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Data analytics path\DataLearn\MODULE01\"/>
    </mc:Choice>
  </mc:AlternateContent>
  <xr:revisionPtr revIDLastSave="0" documentId="13_ncr:1_{ECA8C6D1-691F-4E89-827B-E61856BB551E}" xr6:coauthVersionLast="45" xr6:coauthVersionMax="45" xr10:uidLastSave="{00000000-0000-0000-0000-000000000000}"/>
  <bookViews>
    <workbookView xWindow="-120" yWindow="-120" windowWidth="29040" windowHeight="15840" tabRatio="773" xr2:uid="{00000000-000D-0000-FFFF-FFFF00000000}"/>
  </bookViews>
  <sheets>
    <sheet name="Dashboard" sheetId="15" r:id="rId1"/>
    <sheet name="Orders" sheetId="1" r:id="rId2"/>
    <sheet name="People" sheetId="2" r:id="rId3"/>
    <sheet name="Returns" sheetId="3" r:id="rId4"/>
    <sheet name="Sales Profit" sheetId="4" r:id="rId5"/>
    <sheet name="Sales and profit per Category" sheetId="5" r:id="rId6"/>
    <sheet name="Manager Sales" sheetId="6" r:id="rId7"/>
    <sheet name="Manager Profit" sheetId="7" r:id="rId8"/>
    <sheet name="Segment Sales" sheetId="8" r:id="rId9"/>
    <sheet name="Segment Profit" sheetId="9" r:id="rId10"/>
    <sheet name="Sales per State" sheetId="10" r:id="rId11"/>
    <sheet name="10 Products by Profit" sheetId="12" r:id="rId12"/>
    <sheet name="10 Cities by Profit" sheetId="13" r:id="rId13"/>
    <sheet name="Customer per year" sheetId="14" r:id="rId14"/>
    <sheet name="KPI - sales" sheetId="16" r:id="rId15"/>
    <sheet name="KPI - Profit" sheetId="17" r:id="rId16"/>
    <sheet name="KPI - Orders" sheetId="18" r:id="rId17"/>
    <sheet name="KPI - Returns" sheetId="19" r:id="rId18"/>
  </sheets>
  <definedNames>
    <definedName name="_xlchart.v1.0" hidden="1">'Sales per State'!$D$6:$D$54</definedName>
    <definedName name="_xlchart.v1.1" hidden="1">'Sales per State'!$E$5</definedName>
    <definedName name="_xlchart.v1.2" hidden="1">'Sales per State'!$E$6:$E$54</definedName>
    <definedName name="_xlchart.v1.3" hidden="1">'Sales per State'!$D$6:$D$54</definedName>
    <definedName name="_xlchart.v1.4" hidden="1">'Sales per State'!$E$5</definedName>
    <definedName name="_xlchart.v1.5" hidden="1">'Sales per State'!$E$6:$E$54</definedName>
    <definedName name="NativeTimeline_Order_Date">#N/A</definedName>
    <definedName name="Orders">Orders!$A$1:$U$9995</definedName>
    <definedName name="People">People!$A$1:$B$5</definedName>
    <definedName name="Returns">Returns!$A$1:$A$801</definedName>
    <definedName name="Slicer_Category">#N/A</definedName>
    <definedName name="Slicer_Segment">#N/A</definedName>
  </definedNames>
  <calcPr calcId="191029"/>
  <pivotCaches>
    <pivotCache cacheId="0"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<sst xmlns="http://schemas.openxmlformats.org/spreadsheetml/2006/main" count="131799" uniqueCount="10959">
  <si>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</si>
  <si>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</si>
  <si>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</si>
  <si>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</si>
  <si>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</si>
  <si>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</si>
  <si>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</si>
  <si>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</si>
  <si>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</si>
  <si>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</si>
  <si>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</si>
  <si>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</si>
  <si>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</si>
  <si>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</si>
  <si>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</si>
  <si>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</si>
  <si>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</si>
  <si>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</si>
  <si>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</si>
  <si>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</si>
  <si>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</si>
  <si>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</si>
  <si>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</si>
  <si>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</si>
  <si>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</si>
  <si>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</si>
  <si>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</si>
  <si>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</si>
  <si>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</si>
  <si>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</si>
  <si>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</si>
  <si>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</si>
  <si>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</si>
  <si>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</si>
  <si>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</si>
  <si>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</si>
  <si>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</si>
  <si>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</si>
  <si>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</si>
  <si>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</si>
  <si>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</si>
  <si>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</si>
  <si>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</si>
  <si>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</si>
  <si>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</si>
  <si>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</si>
  <si>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</si>
  <si>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</si>
  <si>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</si>
  <si>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</si>
  <si>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</si>
  <si>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</si>
  <si>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</si>
  <si>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</si>
  <si>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</si>
  <si>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</si>
  <si>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</si>
  <si>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</si>
  <si>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</si>
  <si>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</si>
  <si>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</si>
  <si>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</si>
  <si>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</si>
  <si>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</si>
  <si>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</si>
  <si>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</si>
  <si>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</si>
  <si>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</si>
  <si>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</si>
  <si>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</si>
  <si>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</si>
  <si>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</si>
  <si>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</si>
  <si>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</si>
  <si>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</si>
  <si>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</si>
  <si>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</si>
  <si>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</si>
  <si>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</si>
  <si>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</si>
  <si>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</si>
  <si>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</si>
  <si>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</si>
  <si>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</si>
  <si>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</si>
  <si>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</si>
  <si>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</si>
  <si>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</si>
  <si>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</si>
  <si>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</si>
  <si>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</si>
  <si>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</si>
  <si>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</si>
  <si>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</si>
  <si>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</si>
  <si>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</si>
  <si>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</si>
  <si>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</si>
  <si>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</si>
  <si>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</si>
  <si>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</si>
  <si>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</si>
  <si>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</si>
  <si>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</si>
  <si>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</si>
  <si>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</si>
  <si>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</si>
  <si>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</si>
  <si>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</si>
  <si>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</si>
  <si>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</si>
  <si>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</si>
  <si>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</si>
  <si>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</si>
  <si>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</si>
  <si>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</si>
  <si>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</si>
  <si>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</si>
  <si>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</si>
  <si>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</si>
  <si>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</si>
  <si>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</si>
  <si>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</si>
  <si>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</si>
  <si>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</si>
  <si>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</si>
  <si>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</si>
  <si>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</si>
  <si>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</si>
  <si>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</si>
  <si>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</si>
  <si>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</si>
  <si>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</si>
  <si>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</si>
  <si>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</si>
  <si>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</si>
  <si>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</si>
  <si>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</si>
  <si>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</si>
  <si>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</si>
  <si>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</si>
  <si>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</si>
  <si>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</si>
  <si>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</si>
  <si>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</si>
  <si>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</si>
  <si>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</si>
  <si>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</si>
  <si>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</si>
  <si>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</si>
  <si>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</si>
  <si>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</si>
  <si>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</si>
  <si>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</si>
  <si>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</si>
  <si>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</si>
  <si>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</si>
  <si>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</si>
  <si>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</si>
  <si>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</si>
  <si>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</si>
  <si>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</si>
  <si>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</si>
  <si>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</si>
  <si>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</si>
  <si>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</si>
  <si>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</si>
  <si>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</si>
  <si>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</si>
  <si>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</si>
  <si>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</si>
  <si>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</si>
  <si>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</si>
  <si>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</si>
  <si>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</si>
  <si>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</si>
  <si>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</si>
  <si>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</si>
  <si>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</si>
  <si>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</si>
  <si>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</si>
  <si>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</si>
  <si>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</si>
  <si>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</si>
  <si>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</si>
  <si>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</si>
  <si>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</si>
  <si>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</si>
  <si>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</si>
  <si>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</si>
  <si>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</si>
  <si>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</si>
  <si>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</si>
  <si>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</si>
  <si>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</si>
  <si>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</si>
  <si>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</si>
  <si>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</si>
  <si>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</si>
  <si>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</si>
  <si>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</si>
  <si>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</si>
  <si>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</si>
  <si>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</si>
  <si>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</si>
  <si>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</si>
  <si>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</si>
  <si>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</si>
  <si>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</si>
  <si>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</si>
  <si>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</si>
  <si>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</si>
  <si>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</si>
  <si>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</si>
  <si>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</si>
  <si>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</si>
  <si>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</si>
  <si>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</si>
  <si>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</si>
  <si>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</si>
  <si>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</si>
  <si>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</si>
  <si>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</si>
  <si>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</si>
  <si>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</si>
  <si>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</si>
  <si>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</si>
  <si>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</si>
  <si>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</si>
  <si>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</si>
  <si>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</si>
  <si>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</si>
  <si>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</si>
  <si>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</si>
  <si>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</si>
  <si>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</si>
  <si>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</si>
  <si>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</si>
  <si>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</si>
  <si>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</si>
  <si>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</si>
  <si>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</si>
  <si>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</si>
  <si>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</si>
  <si>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</si>
  <si>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</si>
  <si>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</si>
  <si>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</si>
  <si>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</si>
  <si>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</si>
  <si>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</si>
  <si>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</si>
  <si>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</si>
  <si>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</si>
  <si>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</si>
  <si>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</si>
  <si>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</si>
  <si>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</si>
  <si>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</si>
  <si>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</si>
  <si>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</si>
  <si>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</si>
  <si>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</si>
  <si>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</si>
  <si>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</si>
  <si>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</si>
  <si>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</si>
  <si>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</si>
  <si>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</si>
  <si>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</si>
  <si>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</si>
  <si>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</si>
  <si>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</si>
  <si>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</si>
  <si>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</si>
  <si>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</si>
  <si>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</si>
  <si>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</si>
  <si>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</si>
  <si>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</si>
  <si>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</si>
  <si>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</si>
  <si>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</si>
  <si>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</si>
  <si>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</si>
  <si>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</si>
  <si>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</si>
  <si>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</si>
  <si>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</si>
  <si>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</si>
  <si>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</si>
  <si>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</si>
  <si>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</si>
  <si>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</si>
  <si>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</si>
  <si>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</si>
  <si>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</si>
  <si>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</si>
  <si>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</si>
  <si>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</si>
  <si>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</si>
  <si>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</si>
  <si>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</si>
  <si>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</si>
  <si>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</si>
  <si>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</si>
  <si>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</si>
  <si>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</si>
  <si>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</si>
  <si>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</si>
  <si>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</si>
  <si>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</si>
  <si>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</si>
  <si>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</si>
  <si>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</si>
  <si>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</si>
  <si>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</si>
  <si>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</si>
  <si>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</si>
  <si>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</si>
  <si>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</si>
  <si>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</si>
  <si>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</si>
  <si>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</si>
  <si>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</si>
  <si>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</si>
  <si>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</si>
  <si>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</si>
  <si>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</si>
  <si>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</si>
  <si>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</si>
  <si>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</si>
  <si>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</si>
  <si>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</si>
  <si>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</si>
  <si>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</si>
  <si>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</si>
  <si>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</si>
  <si>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</si>
  <si>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</si>
  <si>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</si>
  <si>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</si>
  <si>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</si>
  <si>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</si>
  <si>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</si>
  <si>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</si>
  <si>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</si>
  <si>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</si>
  <si>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</si>
  <si>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</si>
  <si>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</si>
  <si>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</si>
  <si>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</si>
  <si>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</si>
  <si>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</si>
  <si>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</si>
  <si>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</si>
  <si>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</si>
  <si>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</si>
  <si>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</si>
  <si>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</si>
  <si>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</si>
  <si>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</si>
  <si>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</si>
  <si>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</si>
  <si>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</si>
  <si>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</si>
  <si>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</si>
  <si>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</si>
  <si>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</si>
  <si>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</si>
  <si>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</si>
  <si>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</si>
  <si>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</si>
  <si>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</si>
  <si>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</si>
  <si>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</si>
  <si>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</si>
  <si>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</si>
  <si>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</si>
  <si>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</si>
  <si>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</si>
  <si>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</si>
  <si>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</si>
  <si>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</si>
  <si>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</si>
  <si>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</si>
  <si>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</si>
  <si>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</si>
  <si>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</si>
  <si>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</si>
  <si>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</si>
  <si>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</si>
  <si>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</si>
  <si>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</si>
  <si>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</si>
  <si>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</si>
  <si>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</si>
  <si>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</si>
  <si>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</si>
  <si>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</si>
  <si>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</si>
  <si>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</si>
  <si>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</si>
  <si>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</si>
  <si>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</si>
  <si>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</si>
  <si>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</si>
  <si>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</si>
  <si>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</si>
  <si>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</si>
  <si>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</si>
  <si>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</si>
  <si>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</si>
  <si>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</si>
  <si>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</si>
  <si>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</si>
  <si>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</si>
  <si>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</si>
  <si>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</si>
  <si>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</si>
  <si>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</si>
  <si>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</si>
  <si>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</si>
  <si>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</si>
  <si>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</si>
  <si>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</si>
  <si>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</si>
  <si>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</si>
  <si>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</si>
  <si>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</si>
  <si>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</si>
  <si>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</si>
  <si>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</si>
  <si>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</si>
  <si>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</si>
  <si>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</si>
  <si>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</si>
  <si>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</si>
  <si>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</si>
  <si>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</si>
  <si>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</si>
  <si>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</si>
  <si>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</si>
  <si>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</si>
  <si>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</si>
  <si>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</si>
  <si>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</si>
  <si>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</si>
  <si>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</si>
  <si>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</si>
  <si>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</si>
  <si>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</si>
  <si>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</si>
  <si>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</si>
  <si>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</si>
  <si>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</si>
  <si>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</si>
  <si>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</si>
  <si>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</si>
  <si>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</si>
  <si>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</si>
  <si>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</si>
  <si>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</si>
  <si>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</si>
  <si>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</si>
  <si>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</si>
  <si>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</si>
  <si>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</si>
  <si>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</si>
  <si>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</si>
  <si>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</si>
  <si>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</si>
  <si>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</si>
  <si>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</si>
  <si>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</si>
  <si>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</si>
  <si>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</si>
  <si>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</si>
  <si>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</si>
  <si>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</si>
  <si>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</si>
  <si>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</si>
  <si>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</si>
  <si>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</si>
  <si>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</si>
  <si>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</si>
  <si>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</si>
  <si>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</si>
  <si>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</si>
  <si>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</si>
  <si>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</si>
  <si>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</si>
  <si>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</si>
  <si>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</si>
  <si>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</si>
  <si>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</si>
  <si>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</si>
  <si>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</si>
  <si>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</si>
  <si>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</si>
  <si>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</si>
  <si>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</si>
  <si>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</si>
  <si>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</si>
  <si>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</si>
  <si>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</si>
  <si>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</si>
  <si>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</si>
  <si>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</si>
  <si>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</si>
  <si>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</si>
  <si>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</si>
  <si>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</si>
  <si>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</si>
  <si>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</si>
  <si>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</si>
  <si>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</si>
  <si>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</si>
  <si>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</si>
  <si>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</si>
  <si>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</si>
  <si>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</si>
  <si>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</si>
  <si>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</si>
  <si>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</si>
  <si>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</si>
  <si>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</si>
  <si>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</si>
  <si>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</si>
  <si>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</si>
  <si>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</si>
  <si>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</si>
  <si>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</si>
  <si>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</si>
  <si>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</si>
  <si>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</si>
  <si>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</si>
  <si>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</si>
  <si>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</si>
  <si>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</si>
  <si>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</si>
  <si>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</si>
  <si>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</si>
  <si>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</si>
  <si>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</si>
  <si>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</si>
  <si>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</si>
  <si>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</si>
  <si>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</si>
  <si>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</si>
  <si>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</si>
  <si>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</si>
  <si>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</si>
  <si>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</si>
  <si>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</si>
  <si>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</si>
  <si>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</si>
  <si>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</si>
  <si>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</si>
  <si>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</si>
  <si>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</si>
  <si>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</si>
  <si>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</si>
  <si>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</si>
  <si>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</si>
  <si>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</si>
  <si>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</si>
  <si>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</si>
  <si>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</si>
  <si>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</si>
  <si>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</si>
  <si>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</si>
  <si>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</si>
  <si>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</si>
  <si>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</si>
  <si>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</si>
  <si>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</si>
  <si>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</si>
  <si>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</si>
  <si>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</si>
  <si>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</si>
  <si>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</si>
  <si>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</si>
  <si>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</si>
  <si>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</si>
  <si>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</si>
  <si>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</si>
  <si>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</si>
  <si>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</si>
  <si>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</si>
  <si>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</si>
  <si>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</si>
  <si>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</si>
  <si>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</si>
  <si>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</si>
  <si>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</si>
  <si>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</si>
  <si>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</si>
  <si>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</si>
  <si>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</si>
  <si>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</si>
  <si>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</si>
  <si>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</si>
  <si>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</si>
  <si>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</si>
  <si>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</si>
  <si>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</si>
  <si>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</si>
  <si>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</si>
  <si>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</si>
  <si>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</si>
  <si>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</si>
  <si>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</si>
  <si>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</si>
  <si>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</si>
  <si>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</si>
  <si>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</si>
  <si>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</si>
  <si>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</si>
  <si>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</si>
  <si>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</si>
  <si>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</si>
  <si>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</si>
  <si>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</si>
  <si>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</si>
  <si>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</si>
  <si>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</si>
  <si>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</si>
  <si>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</si>
  <si>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</si>
  <si>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</si>
  <si>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</si>
  <si>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</si>
  <si>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</si>
  <si>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</si>
  <si>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</si>
  <si>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</si>
  <si>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</si>
  <si>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</si>
  <si>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</si>
  <si>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</si>
  <si>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</si>
  <si>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</si>
  <si>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</si>
  <si>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</si>
  <si>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</si>
  <si>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</si>
  <si>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</si>
  <si>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</si>
  <si>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</si>
  <si>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</si>
  <si>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</si>
  <si>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</si>
  <si>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</si>
  <si>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</si>
  <si>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</si>
  <si>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</si>
  <si>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</si>
  <si>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</si>
  <si>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</si>
  <si>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</si>
  <si>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</si>
  <si>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</si>
  <si>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</si>
  <si>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</si>
  <si>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</si>
  <si>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</si>
  <si>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</si>
  <si>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</si>
  <si>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</si>
  <si>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</si>
  <si>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</si>
  <si>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</si>
  <si>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</si>
  <si>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</si>
  <si>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</si>
  <si>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</si>
  <si>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</si>
  <si>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</si>
  <si>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</si>
  <si>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</si>
  <si>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</si>
  <si>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</si>
  <si>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</si>
  <si>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</si>
  <si>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</si>
  <si>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</si>
  <si>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</si>
  <si>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</si>
  <si>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</si>
  <si>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</si>
  <si>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</si>
  <si>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</si>
  <si>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</si>
  <si>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</si>
  <si>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</si>
  <si>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</si>
  <si>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</si>
  <si>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</si>
  <si>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</si>
  <si>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</si>
  <si>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</si>
  <si>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</si>
  <si>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</si>
  <si>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</si>
  <si>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</si>
  <si>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</si>
  <si>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</si>
  <si>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</si>
  <si>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</si>
  <si>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</si>
  <si>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</si>
  <si>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</si>
  <si>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</si>
  <si>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</si>
  <si>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</si>
  <si>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</si>
  <si>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</si>
  <si>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</si>
  <si>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</si>
  <si>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</si>
  <si>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</si>
  <si>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</si>
  <si>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</si>
  <si>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</si>
  <si>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</si>
  <si>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</si>
  <si>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</si>
  <si>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</si>
  <si>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</si>
  <si>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</si>
  <si>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</si>
  <si>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</si>
  <si>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</si>
  <si>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</si>
  <si>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</si>
  <si>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</si>
  <si>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</si>
  <si>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</si>
  <si>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</si>
  <si>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</si>
  <si>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</si>
  <si>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</si>
  <si>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</si>
  <si>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</si>
  <si>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</si>
  <si>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</si>
  <si>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</si>
  <si>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</si>
  <si>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</si>
  <si>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</si>
  <si>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</si>
  <si>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</si>
  <si>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</si>
  <si>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</si>
  <si>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</si>
  <si>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</si>
  <si>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</si>
  <si>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</si>
  <si>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</si>
  <si>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</si>
  <si>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</si>
  <si>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</si>
  <si>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</si>
  <si>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</si>
  <si>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</si>
  <si>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</si>
  <si>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</si>
  <si>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</si>
  <si>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</si>
  <si>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</si>
  <si>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</si>
  <si>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</si>
  <si>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</si>
  <si>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</si>
  <si>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</si>
  <si>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</si>
  <si>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</si>
  <si>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</si>
  <si>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</si>
  <si>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</si>
  <si>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</si>
  <si>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</si>
  <si>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</si>
  <si>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</si>
  <si>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</si>
  <si>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</si>
  <si>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</si>
  <si>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</si>
  <si>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</si>
  <si>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</si>
  <si>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</si>
  <si>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</si>
  <si>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</si>
  <si>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</si>
  <si>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</si>
  <si>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</si>
  <si>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</si>
  <si>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</si>
  <si>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</si>
  <si>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</si>
  <si>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</si>
  <si>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</si>
  <si>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</si>
  <si>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</si>
  <si>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</si>
  <si>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</si>
  <si>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</si>
  <si>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</si>
  <si>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</si>
  <si>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</si>
  <si>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</si>
  <si>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</si>
  <si>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</si>
  <si>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</si>
  <si>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</si>
  <si>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</si>
  <si>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</si>
  <si>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</si>
  <si>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</si>
  <si>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</si>
  <si>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</si>
  <si>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</si>
  <si>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</si>
  <si>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</si>
  <si>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</si>
  <si>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</si>
  <si>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</si>
  <si>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</si>
  <si>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</si>
  <si>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</si>
  <si>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</si>
  <si>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</si>
  <si>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</si>
  <si>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</si>
  <si>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</si>
  <si>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</si>
  <si>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</si>
  <si>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</si>
  <si>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</si>
  <si>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</si>
  <si>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</si>
  <si>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</si>
  <si>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</si>
  <si>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</si>
  <si>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</si>
  <si>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</si>
  <si>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</si>
  <si>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</si>
  <si>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</si>
  <si>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</si>
  <si>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</si>
  <si>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</si>
  <si>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</si>
  <si>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</si>
  <si>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</si>
  <si>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</si>
  <si>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</si>
  <si>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</si>
  <si>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</si>
  <si>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</si>
  <si>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</si>
  <si>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</si>
  <si>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</si>
  <si>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</si>
  <si>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</si>
  <si>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</si>
  <si>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</si>
  <si>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</si>
  <si>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</si>
  <si>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</si>
  <si>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</si>
  <si>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</si>
  <si>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</si>
  <si>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</si>
  <si>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</si>
  <si>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</si>
  <si>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</si>
  <si>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</si>
  <si>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</si>
  <si>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</si>
  <si>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</si>
  <si>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</si>
  <si>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</si>
  <si>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</si>
  <si>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</si>
  <si>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</si>
  <si>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</si>
  <si>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</si>
  <si>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</si>
  <si>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</si>
  <si>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</si>
  <si>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</si>
  <si>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</si>
  <si>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</si>
  <si>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</si>
  <si>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</si>
  <si>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</si>
  <si>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</si>
  <si>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</si>
  <si>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</si>
  <si>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</si>
  <si>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</si>
  <si>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</si>
  <si>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</si>
  <si>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</si>
  <si>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</si>
  <si>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</si>
  <si>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</si>
  <si>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</si>
  <si>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</si>
  <si>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</si>
  <si>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</si>
  <si>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</si>
  <si>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</si>
  <si>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</si>
  <si>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</si>
  <si>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</si>
  <si>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</si>
  <si>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</si>
  <si>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</si>
  <si>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</si>
  <si>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</si>
  <si>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</si>
  <si>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</si>
  <si>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</si>
  <si>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</si>
  <si>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</si>
  <si>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</si>
  <si>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</si>
  <si>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</si>
  <si>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</si>
  <si>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</si>
  <si>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</si>
  <si>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</si>
  <si>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</si>
  <si>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</si>
  <si>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</si>
  <si>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</si>
  <si>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</si>
  <si>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</si>
  <si>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</si>
  <si>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</si>
  <si>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</si>
  <si>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</si>
  <si>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</si>
  <si>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</si>
  <si>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</si>
  <si>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</si>
  <si>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</si>
  <si>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</si>
  <si>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</si>
  <si>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</si>
  <si>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</si>
  <si>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</si>
  <si>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</si>
  <si>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</si>
  <si>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</si>
  <si>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</si>
  <si>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</si>
  <si>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</si>
  <si>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</si>
  <si>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</si>
  <si>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</si>
  <si>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</si>
  <si>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</si>
  <si>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</si>
  <si>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</si>
  <si>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</si>
  <si>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</si>
  <si>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</si>
  <si>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</si>
  <si>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</si>
  <si>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</si>
  <si>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</si>
  <si>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</si>
  <si>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</si>
  <si>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</si>
  <si>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</si>
  <si>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</si>
  <si>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</si>
  <si>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</si>
  <si>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</si>
  <si>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</si>
  <si>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</si>
  <si>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</si>
  <si>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</si>
  <si>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</si>
  <si>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</si>
  <si>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</si>
  <si>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</si>
  <si>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</si>
  <si>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</si>
  <si>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</si>
  <si>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</si>
  <si>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</si>
  <si>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</si>
  <si>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</si>
  <si>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</si>
  <si>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</si>
  <si>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</si>
  <si>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</si>
  <si>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</si>
  <si>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</si>
  <si>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</si>
  <si>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</si>
  <si>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</si>
  <si>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</si>
  <si>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</si>
  <si>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</si>
  <si>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</si>
  <si>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</si>
  <si>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</si>
  <si>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</si>
  <si>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</si>
  <si>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</si>
  <si>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</si>
  <si>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</si>
  <si>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</si>
  <si>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</si>
  <si>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</si>
  <si>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</si>
  <si>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</si>
  <si>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</si>
  <si>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</si>
  <si>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</si>
  <si>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</si>
  <si>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</si>
  <si>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</si>
  <si>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</si>
  <si>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</si>
  <si>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</si>
  <si>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</si>
  <si>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</si>
  <si>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</si>
  <si>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</si>
  <si>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</si>
  <si>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</si>
  <si>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</si>
  <si>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</si>
  <si>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</si>
  <si>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</si>
  <si>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</si>
  <si>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</si>
  <si>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</si>
  <si>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</si>
  <si>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</si>
  <si>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</si>
  <si>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</si>
  <si>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</si>
  <si>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</si>
  <si>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</si>
  <si>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</si>
  <si>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</si>
  <si>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</si>
  <si>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</si>
  <si>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</si>
  <si>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</si>
  <si>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</si>
  <si>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</si>
  <si>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</si>
  <si>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</si>
  <si>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</si>
  <si>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</si>
  <si>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</si>
  <si>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</si>
  <si>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</si>
  <si>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</si>
  <si>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</si>
  <si>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</si>
  <si>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</si>
  <si>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</si>
  <si>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</si>
  <si>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</si>
  <si>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</si>
  <si>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</si>
  <si>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</si>
  <si>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</si>
  <si>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</si>
  <si>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</si>
  <si>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</si>
  <si>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</si>
  <si>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</si>
  <si>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</si>
  <si>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</si>
  <si>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</si>
  <si>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</si>
  <si>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</si>
  <si>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</si>
  <si>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</si>
  <si>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</si>
  <si>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</si>
  <si>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</si>
  <si>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</si>
  <si>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</si>
  <si>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</si>
  <si>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</si>
  <si>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</si>
  <si>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</si>
  <si>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</si>
  <si>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</si>
  <si>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</si>
  <si>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</si>
  <si>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</si>
  <si>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</si>
  <si>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</si>
  <si>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</si>
  <si>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</si>
  <si>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</si>
  <si>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</si>
  <si>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</si>
  <si>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</si>
  <si>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</si>
  <si>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</si>
  <si>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</si>
  <si>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</si>
  <si>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</si>
  <si>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</si>
  <si>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</si>
  <si>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</si>
  <si>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</si>
  <si>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</si>
  <si>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</si>
  <si>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</si>
  <si>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</si>
  <si>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</si>
  <si>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</si>
  <si>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</si>
  <si>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</si>
  <si>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</si>
  <si>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</si>
  <si>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</si>
  <si>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</si>
  <si>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</si>
  <si>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</si>
  <si>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</si>
  <si>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</si>
  <si>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</si>
  <si>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</si>
  <si>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</si>
  <si>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</si>
  <si>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</si>
  <si>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</si>
  <si>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</si>
  <si>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</si>
  <si>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</si>
  <si>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</si>
  <si>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</si>
  <si>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</si>
  <si>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</si>
  <si>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</si>
  <si>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</si>
  <si>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</si>
  <si>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</si>
  <si>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</si>
  <si>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</si>
  <si>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</si>
  <si>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</si>
  <si>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</si>
  <si>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</si>
  <si>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</si>
  <si>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</si>
  <si>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</si>
  <si>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</si>
  <si>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</si>
  <si>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</si>
  <si>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</si>
  <si>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</si>
  <si>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</si>
  <si>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</si>
  <si>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</si>
  <si>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</si>
  <si>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</si>
  <si>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</si>
  <si>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</si>
  <si>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</si>
  <si>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</si>
  <si>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</si>
  <si>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</si>
  <si>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</si>
  <si>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</si>
  <si>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</si>
  <si>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</si>
  <si>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</si>
  <si>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</si>
  <si>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</si>
  <si>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</si>
  <si>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</si>
  <si>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</si>
  <si>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</si>
  <si>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</si>
  <si>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</si>
  <si>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</si>
  <si>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</si>
  <si>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</si>
  <si>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</si>
  <si>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</si>
  <si>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</si>
  <si>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</si>
  <si>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</si>
  <si>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</si>
  <si>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</si>
  <si>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</si>
  <si>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</si>
  <si>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</si>
  <si>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</si>
  <si>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</si>
  <si>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</si>
  <si>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</si>
  <si>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</si>
  <si>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</si>
  <si>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</si>
  <si>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</si>
  <si>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</si>
  <si>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</si>
  <si>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</si>
  <si>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</si>
  <si>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</si>
  <si>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</si>
  <si>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</si>
  <si>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</si>
  <si>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</si>
  <si>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</si>
  <si>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</si>
  <si>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</si>
  <si>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</si>
  <si>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</si>
  <si>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</si>
  <si>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</si>
  <si>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</si>
  <si>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</si>
  <si>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</si>
  <si>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</si>
  <si>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</si>
  <si>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</si>
  <si>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</si>
  <si>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</si>
  <si>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</si>
  <si>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</si>
  <si>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</si>
  <si>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</si>
  <si>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</si>
  <si>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</si>
  <si>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</si>
  <si>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</si>
  <si>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</si>
  <si>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</si>
  <si>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</si>
  <si>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</si>
  <si>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</si>
  <si>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</si>
  <si>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</si>
  <si>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</si>
  <si>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</si>
  <si>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</si>
  <si>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</si>
  <si>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</si>
  <si>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</si>
  <si>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</si>
  <si>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</si>
  <si>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</si>
  <si>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</si>
  <si>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</si>
  <si>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</si>
  <si>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</si>
  <si>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</si>
  <si>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</si>
  <si>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</si>
  <si>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</si>
  <si>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</si>
  <si>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</si>
  <si>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</si>
  <si>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</si>
  <si>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</si>
  <si>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</si>
  <si>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</si>
  <si>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</si>
  <si>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</si>
  <si>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</si>
  <si>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</si>
  <si>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</si>
  <si>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</si>
  <si>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</si>
  <si>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</si>
  <si>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</si>
  <si>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</si>
  <si>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</si>
  <si>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</si>
  <si>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</si>
  <si>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</si>
  <si>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</si>
  <si>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</si>
  <si>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</si>
  <si>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</si>
  <si>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</si>
  <si>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</si>
  <si>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</si>
  <si>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</si>
  <si>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</si>
  <si>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</si>
  <si>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</si>
  <si>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</si>
  <si>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</si>
  <si>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</si>
  <si>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</si>
  <si>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</si>
  <si>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</si>
  <si>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</si>
  <si>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</si>
  <si>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</si>
  <si>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</si>
  <si>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</si>
  <si>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</si>
  <si>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</si>
  <si>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</si>
  <si>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</si>
  <si>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</si>
  <si>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</si>
  <si>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</si>
  <si>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</si>
  <si>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</si>
  <si>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</si>
  <si>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</si>
  <si>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</si>
  <si>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</si>
  <si>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</si>
  <si>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</si>
  <si>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</si>
  <si>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</si>
  <si>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</si>
  <si>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</si>
  <si>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</si>
  <si>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</si>
  <si>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</si>
  <si>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</si>
  <si>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</si>
  <si>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</si>
  <si>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</si>
  <si>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</si>
  <si>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</si>
  <si>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</si>
  <si>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</si>
  <si>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</si>
  <si>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</si>
  <si>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</si>
  <si>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</si>
  <si>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</si>
  <si>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</si>
  <si>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</si>
  <si>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</si>
  <si>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</si>
  <si>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</si>
  <si>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</si>
  <si>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</si>
  <si>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</si>
  <si>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</si>
  <si>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</si>
  <si>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</si>
  <si>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</si>
  <si>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</si>
  <si>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</si>
  <si>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</si>
  <si>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</si>
  <si>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</si>
  <si>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</si>
  <si>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</si>
  <si>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</si>
  <si>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</si>
  <si>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</si>
  <si>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</si>
  <si>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</si>
  <si>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</si>
  <si>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</si>
  <si>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</si>
  <si>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</si>
  <si>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</si>
  <si>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</si>
  <si>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</si>
  <si>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</si>
  <si>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</si>
  <si>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</si>
  <si>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</si>
  <si>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</si>
  <si>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</si>
  <si>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</si>
  <si>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</si>
  <si>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</si>
  <si>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</si>
  <si>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</si>
  <si>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</si>
  <si>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</si>
  <si>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</si>
  <si>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</si>
  <si>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</si>
  <si>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</si>
  <si>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</si>
  <si>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</si>
  <si>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</si>
  <si>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</si>
  <si>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</si>
  <si>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</si>
  <si>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</si>
  <si>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</si>
  <si>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</si>
  <si>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</si>
  <si>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</si>
  <si>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</si>
  <si>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</si>
  <si>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</si>
  <si>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</si>
  <si>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</si>
  <si>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</si>
  <si>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</si>
  <si>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</si>
  <si>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</si>
  <si>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</si>
  <si>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</si>
  <si>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</si>
  <si>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</si>
  <si>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</si>
  <si>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</si>
  <si>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</si>
  <si>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</si>
  <si>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</si>
  <si>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</si>
  <si>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</si>
  <si>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</si>
  <si>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</si>
  <si>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</si>
  <si>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</si>
  <si>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</si>
  <si>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</si>
  <si>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</si>
  <si>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</si>
  <si>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</si>
  <si>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</si>
  <si>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</si>
  <si>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</si>
  <si>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</si>
  <si>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</si>
  <si>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</si>
  <si>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</si>
  <si>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</si>
  <si>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</si>
  <si>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</si>
  <si>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</si>
  <si>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</si>
  <si>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</si>
  <si>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</si>
  <si>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</si>
  <si>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</si>
  <si>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</si>
  <si>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</si>
  <si>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</si>
  <si>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</si>
  <si>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</si>
  <si>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</si>
  <si>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</si>
  <si>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</si>
  <si>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</si>
  <si>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</si>
  <si>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</si>
  <si>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</si>
  <si>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</si>
  <si>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</si>
  <si>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</si>
  <si>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</si>
  <si>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</si>
  <si>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</si>
  <si>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</si>
  <si>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</si>
  <si>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</si>
  <si>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</si>
  <si>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</si>
  <si>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</si>
  <si>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</si>
  <si>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</si>
  <si>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</si>
  <si>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</si>
  <si>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</si>
  <si>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</si>
  <si>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</si>
  <si>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</si>
  <si>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</si>
  <si>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</si>
  <si>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</si>
  <si>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</si>
  <si>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</si>
  <si>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</si>
  <si>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</si>
  <si>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</si>
  <si>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</si>
  <si>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</si>
  <si>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</si>
  <si>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</si>
  <si>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</si>
  <si>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</si>
  <si>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</si>
  <si>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</si>
  <si>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</si>
  <si>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</si>
  <si>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</si>
  <si>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</si>
  <si>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</si>
  <si>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</si>
  <si>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</si>
  <si>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</si>
  <si>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</si>
  <si>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</si>
  <si>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</si>
  <si>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</si>
  <si>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</si>
  <si>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</si>
  <si>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</si>
  <si>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</si>
  <si>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</si>
  <si>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</si>
  <si>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</si>
  <si>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</si>
  <si>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</si>
  <si>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</si>
  <si>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</si>
  <si>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</si>
  <si>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</si>
  <si>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</si>
  <si>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</si>
  <si>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</si>
  <si>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</si>
  <si>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</si>
  <si>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</si>
  <si>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</si>
  <si>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</si>
  <si>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</si>
  <si>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</si>
  <si>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</si>
  <si>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</si>
  <si>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</si>
  <si>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</si>
  <si>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</si>
  <si>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</si>
  <si>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</si>
  <si>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</si>
  <si>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</si>
  <si>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</si>
  <si>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</si>
  <si>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</si>
  <si>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</si>
  <si>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</si>
  <si>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</si>
  <si>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</si>
  <si>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</si>
  <si>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</si>
  <si>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</si>
  <si>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</si>
  <si>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</si>
  <si>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</si>
  <si>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</si>
  <si>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</si>
  <si>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</si>
  <si>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</si>
  <si>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</si>
  <si>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</si>
  <si>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</si>
  <si>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</si>
  <si>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</si>
  <si>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</si>
  <si>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</si>
  <si>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</si>
  <si>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</si>
  <si>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</si>
  <si>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</si>
  <si>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</si>
  <si>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</si>
  <si>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</si>
  <si>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</si>
  <si>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</si>
  <si>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</si>
  <si>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</si>
  <si>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</si>
  <si>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</si>
  <si>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</si>
  <si>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</si>
  <si>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</si>
  <si>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</si>
  <si>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</si>
  <si>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</si>
  <si>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</si>
  <si>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</si>
  <si>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</si>
  <si>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</si>
  <si>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</si>
  <si>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</si>
  <si>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</si>
  <si>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</si>
  <si>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</si>
  <si>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</si>
  <si>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</si>
  <si>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</si>
  <si>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</si>
  <si>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</si>
  <si>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</si>
  <si>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</si>
  <si>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</si>
  <si>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</si>
  <si>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</si>
  <si>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</si>
  <si>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</si>
  <si>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</si>
  <si>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</si>
  <si>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</si>
  <si>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</si>
  <si>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</si>
  <si>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</si>
  <si>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</si>
  <si>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</si>
  <si>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</si>
  <si>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</si>
  <si>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</si>
  <si>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</si>
  <si>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</si>
  <si>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</si>
  <si>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</si>
  <si>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</si>
  <si>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</si>
  <si>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</si>
  <si>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</si>
  <si>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</si>
  <si>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</si>
  <si>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</si>
  <si>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</si>
  <si>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</si>
  <si>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</si>
  <si>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</si>
  <si>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</si>
  <si>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</si>
  <si>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</si>
  <si>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</si>
  <si>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</si>
  <si>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</si>
  <si>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</si>
  <si>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</si>
  <si>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</si>
  <si>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</si>
  <si>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</si>
  <si>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</si>
  <si>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</si>
  <si>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</si>
  <si>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</si>
  <si>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</si>
  <si>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</si>
  <si>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</si>
  <si>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</si>
  <si>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</si>
  <si>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</si>
  <si>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</si>
  <si>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</si>
  <si>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</si>
  <si>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</si>
  <si>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</si>
  <si>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</si>
  <si>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</si>
  <si>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</si>
  <si>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</si>
  <si>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</si>
  <si>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</si>
  <si>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</si>
  <si>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</si>
  <si>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</si>
  <si>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</si>
  <si>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</si>
  <si>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</si>
  <si>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</si>
  <si>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</si>
  <si>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</si>
  <si>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</si>
  <si>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</si>
  <si>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</si>
  <si>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</si>
  <si>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</si>
  <si>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</si>
  <si>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</si>
  <si>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</si>
  <si>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</si>
  <si>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</si>
  <si>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</si>
  <si>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</si>
  <si>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</si>
  <si>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</si>
  <si>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</si>
  <si>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</si>
  <si>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</si>
  <si>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</si>
  <si>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</si>
  <si>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</si>
  <si>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</si>
  <si>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</si>
  <si>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</si>
  <si>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</si>
  <si>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</si>
  <si>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</si>
  <si>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</si>
  <si>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</si>
  <si>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</si>
  <si>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</si>
  <si>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</si>
  <si>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</si>
  <si>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</si>
  <si>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</si>
  <si>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</si>
  <si>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</si>
  <si>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</si>
  <si>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</si>
  <si>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</si>
  <si>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</si>
  <si>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</si>
  <si>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</si>
  <si>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</si>
  <si>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</si>
  <si>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</si>
  <si>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</si>
  <si>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</si>
  <si>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</si>
  <si>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</si>
  <si>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</si>
  <si>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</si>
  <si>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</si>
  <si>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</si>
  <si>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</si>
  <si>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</si>
  <si>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</si>
  <si>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</si>
  <si>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</si>
  <si>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</si>
  <si>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</si>
  <si>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</si>
  <si>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</si>
  <si>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</si>
  <si>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</si>
  <si>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</si>
  <si>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</si>
  <si>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</si>
  <si>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</si>
  <si>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</si>
  <si>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</si>
  <si>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</si>
  <si>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</si>
  <si>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</si>
  <si>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</si>
  <si>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</si>
  <si>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</si>
  <si>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</si>
  <si>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</si>
  <si>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</si>
  <si>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</si>
  <si>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</si>
  <si>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</si>
  <si>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</si>
  <si>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</si>
  <si>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</si>
  <si>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</si>
  <si>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</si>
  <si>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</si>
  <si>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</si>
  <si>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</si>
  <si>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</si>
  <si>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</si>
  <si>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</si>
  <si>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</si>
  <si>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</si>
  <si>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</si>
  <si>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</si>
  <si>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</si>
  <si>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</si>
  <si>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</si>
  <si>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</si>
  <si>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</si>
  <si>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</si>
  <si>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</si>
  <si>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</si>
  <si>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</si>
  <si>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</si>
  <si>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</si>
  <si>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</si>
  <si>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</si>
  <si>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</si>
  <si>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</si>
  <si>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</si>
  <si>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</si>
  <si>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</si>
  <si>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</si>
  <si>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</si>
  <si>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</si>
  <si>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</si>
  <si>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</si>
  <si>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</si>
  <si>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</si>
  <si>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</si>
  <si>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</si>
  <si>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</si>
  <si>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</si>
  <si>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</si>
  <si>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</si>
  <si>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</si>
  <si>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</si>
  <si>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</si>
  <si>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</si>
  <si>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</si>
  <si>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</si>
  <si>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</si>
  <si>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</si>
  <si>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</si>
  <si>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</si>
  <si>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</si>
  <si>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</si>
  <si>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</si>
  <si>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</si>
  <si>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</si>
  <si>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</si>
  <si>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</si>
  <si>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</si>
  <si>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</si>
  <si>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</si>
  <si>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</si>
  <si>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</si>
  <si>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</si>
  <si>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</si>
  <si>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</si>
  <si>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</si>
  <si>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</si>
  <si>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</si>
  <si>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</si>
  <si>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</si>
  <si>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</si>
  <si>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</si>
  <si>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</si>
  <si>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</si>
  <si>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</si>
  <si>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</si>
  <si>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</si>
  <si>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</si>
  <si>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</si>
  <si>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</si>
  <si>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</si>
  <si>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</si>
  <si>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</si>
  <si>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</si>
  <si>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</si>
  <si>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</si>
  <si>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</si>
  <si>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</si>
  <si>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</si>
  <si>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</si>
  <si>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</si>
  <si>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</si>
  <si>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</si>
  <si>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</si>
  <si>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</si>
  <si>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</si>
  <si>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</si>
  <si>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</si>
  <si>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</si>
  <si>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</si>
  <si>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</si>
  <si>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</si>
  <si>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</si>
  <si>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</si>
  <si>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</si>
  <si>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</si>
  <si>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</si>
  <si>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</si>
  <si>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</si>
  <si>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</si>
  <si>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</si>
  <si>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</si>
  <si>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</si>
  <si>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</si>
  <si>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</si>
  <si>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</si>
  <si>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</si>
  <si>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</si>
  <si>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</si>
  <si>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</si>
  <si>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</si>
  <si>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</si>
  <si>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</si>
  <si>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</si>
  <si>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</si>
  <si>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</si>
  <si>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</si>
  <si>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</si>
  <si>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</si>
  <si>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</si>
  <si>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</si>
  <si>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</si>
  <si>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</si>
  <si>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</si>
  <si>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</si>
  <si>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</si>
  <si>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</si>
  <si>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</si>
  <si>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</si>
  <si>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</si>
  <si>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</si>
  <si>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</si>
  <si>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</si>
  <si>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</si>
  <si>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</si>
  <si>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</si>
  <si>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</si>
  <si>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</si>
  <si>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</si>
  <si>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</si>
  <si>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</si>
  <si>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</si>
  <si>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</si>
  <si>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</si>
  <si>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</si>
  <si>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</si>
  <si>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</si>
  <si>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</si>
  <si>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</si>
  <si>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</si>
  <si>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</si>
  <si>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</si>
  <si>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</si>
  <si>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</si>
  <si>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</si>
  <si>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</si>
  <si>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</si>
  <si>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</si>
  <si>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</si>
  <si>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</si>
  <si>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</si>
  <si>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</si>
  <si>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</si>
  <si>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</si>
  <si>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</si>
  <si>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</si>
  <si>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</si>
  <si>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</si>
  <si>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</si>
  <si>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</si>
  <si>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</si>
  <si>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</si>
  <si>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</si>
  <si>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</si>
  <si>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</si>
  <si>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</si>
  <si>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</si>
  <si>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</si>
  <si>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</si>
  <si>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</si>
  <si>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</si>
  <si>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</si>
  <si>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</si>
  <si>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</si>
  <si>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</si>
  <si>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</si>
  <si>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</si>
  <si>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</si>
  <si>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</si>
  <si>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</si>
  <si>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</si>
  <si>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</si>
  <si>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</si>
  <si>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</si>
  <si>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</si>
  <si>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</si>
  <si>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</si>
  <si>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</si>
  <si>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</si>
  <si>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</si>
  <si>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</si>
  <si>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</si>
  <si>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</si>
  <si>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</si>
  <si>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</si>
  <si>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</si>
  <si>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</si>
  <si>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</si>
  <si>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</si>
  <si>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</si>
  <si>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</si>
  <si>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</si>
  <si>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</si>
  <si>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</si>
  <si>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</si>
  <si>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</si>
  <si>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</si>
  <si>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</si>
  <si>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</si>
  <si>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</si>
  <si>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</si>
  <si>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</si>
  <si>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</si>
  <si>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</si>
  <si>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</si>
  <si>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</si>
  <si>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</si>
  <si>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</si>
  <si>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</si>
  <si>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</si>
  <si>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</si>
  <si>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</si>
  <si>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</si>
  <si>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</si>
  <si>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</si>
  <si>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</si>
  <si>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</si>
  <si>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</si>
  <si>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</si>
  <si>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</si>
  <si>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</si>
  <si>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</si>
  <si>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</si>
  <si>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</si>
  <si>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</si>
  <si>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</si>
  <si>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</si>
  <si>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</si>
  <si>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</si>
  <si>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</si>
  <si>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</si>
  <si>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</si>
  <si>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</si>
  <si>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</si>
  <si>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</si>
  <si>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</si>
  <si>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</si>
  <si>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</si>
  <si>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</si>
  <si>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</si>
  <si>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</si>
  <si>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</si>
  <si>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</si>
  <si>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</si>
  <si>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</si>
  <si>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</si>
  <si>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</si>
  <si>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</si>
  <si>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</si>
  <si>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</si>
  <si>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</si>
  <si>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</si>
  <si>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</si>
  <si>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</si>
  <si>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</si>
  <si>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</si>
  <si>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</si>
  <si>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</si>
  <si>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</si>
  <si>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</si>
  <si>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</si>
  <si>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</si>
  <si>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</si>
  <si>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</si>
  <si>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</si>
  <si>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</si>
  <si>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</si>
  <si>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</si>
  <si>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</si>
  <si>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</si>
  <si>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</si>
  <si>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</si>
  <si>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</si>
  <si>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</si>
  <si>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</si>
  <si>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</si>
  <si>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</si>
  <si>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</si>
  <si>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</si>
  <si>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</si>
  <si>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</si>
  <si>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</si>
  <si>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</si>
  <si>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</si>
  <si>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</si>
  <si>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</si>
  <si>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</si>
  <si>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</si>
  <si>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</si>
  <si>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</si>
  <si>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</si>
  <si>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</si>
  <si>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</si>
  <si>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</si>
  <si>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</si>
  <si>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</si>
  <si>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</si>
  <si>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</si>
  <si>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</si>
  <si>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</si>
  <si>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</si>
  <si>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</si>
  <si>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</si>
  <si>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</si>
  <si>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</si>
  <si>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</si>
  <si>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</si>
  <si>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</si>
  <si>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</si>
  <si>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</si>
  <si>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</si>
  <si>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</si>
  <si>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</si>
  <si>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</si>
  <si>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</si>
  <si>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</si>
  <si>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</si>
  <si>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</si>
  <si>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</si>
  <si>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</si>
  <si>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</si>
  <si>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</si>
  <si>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</si>
  <si>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</si>
  <si>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</si>
  <si>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</si>
  <si>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</si>
  <si>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</si>
  <si>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</si>
  <si>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</si>
  <si>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</si>
  <si>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</si>
  <si>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</si>
  <si>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</si>
  <si>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</si>
  <si>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</si>
  <si>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</si>
  <si>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</si>
  <si>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</si>
  <si>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</si>
  <si>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</si>
  <si>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</si>
  <si>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</si>
  <si>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</si>
  <si>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</si>
  <si>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</si>
  <si>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</si>
  <si>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</si>
  <si>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</si>
  <si>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</si>
  <si>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</si>
  <si>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</si>
  <si>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</si>
  <si>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</si>
  <si>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</si>
  <si>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</si>
  <si>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</si>
  <si>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</si>
  <si>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</si>
  <si>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</si>
  <si>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</si>
  <si>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</si>
  <si>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</si>
  <si>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</si>
  <si>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</si>
  <si>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</si>
  <si>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</si>
  <si>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</si>
  <si>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</si>
  <si>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</si>
  <si>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</si>
  <si>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</si>
  <si>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</si>
  <si>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</si>
  <si>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</si>
  <si>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</si>
  <si>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</si>
  <si>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</si>
  <si>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</si>
  <si>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</si>
  <si>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</si>
  <si>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</si>
  <si>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</si>
  <si>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</si>
  <si>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</si>
  <si>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</si>
  <si>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</si>
  <si>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</si>
  <si>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</si>
  <si>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</si>
  <si>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</si>
  <si>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</si>
  <si>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</si>
  <si>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</si>
  <si>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</si>
  <si>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</si>
  <si>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</si>
  <si>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</si>
  <si>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</si>
  <si>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</si>
  <si>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</si>
  <si>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</si>
  <si>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</si>
  <si>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</si>
  <si>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</si>
  <si>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</si>
  <si>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</si>
  <si>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</si>
  <si>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</si>
  <si>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</si>
  <si>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</si>
  <si>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</si>
  <si>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</si>
  <si>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</si>
  <si>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</si>
  <si>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</si>
  <si>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</si>
  <si>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</si>
  <si>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</si>
  <si>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</si>
  <si>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</si>
  <si>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</si>
  <si>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</si>
  <si>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</si>
  <si>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</si>
  <si>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</si>
  <si>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</si>
  <si>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</si>
  <si>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</si>
  <si>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</si>
  <si>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</si>
  <si>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</si>
  <si>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</si>
  <si>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</si>
  <si>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</si>
  <si>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</si>
  <si>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</si>
  <si>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</si>
  <si>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</si>
  <si>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</si>
  <si>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</si>
  <si>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</si>
  <si>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</si>
  <si>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</si>
  <si>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</si>
  <si>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</si>
  <si>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</si>
  <si>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</si>
  <si>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</si>
  <si>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</si>
  <si>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</si>
  <si>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</si>
  <si>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</si>
  <si>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</si>
  <si>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</si>
  <si>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</si>
  <si>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</si>
  <si>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</si>
  <si>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</si>
  <si>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</si>
  <si>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</si>
  <si>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</si>
  <si>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</si>
  <si>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</si>
  <si>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</si>
  <si>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</si>
  <si>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</si>
  <si>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</si>
  <si>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</si>
  <si>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</si>
  <si>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</si>
  <si>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</si>
  <si>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</si>
  <si>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</si>
  <si>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</si>
  <si>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</si>
  <si>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</si>
  <si>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</si>
  <si>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</si>
  <si>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</si>
  <si>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</si>
  <si>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</si>
  <si>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</si>
  <si>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</si>
  <si>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</si>
  <si>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</si>
  <si>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</si>
  <si>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</si>
  <si>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</si>
  <si>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</si>
  <si>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</si>
  <si>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</si>
  <si>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</si>
  <si>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</si>
  <si>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</si>
  <si>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</si>
  <si>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</si>
  <si>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</si>
  <si>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</si>
  <si>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</si>
  <si>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</si>
  <si>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</si>
  <si>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</si>
  <si>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</si>
  <si>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</si>
  <si>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</si>
  <si>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</si>
  <si>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</si>
  <si>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</si>
  <si>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</si>
  <si>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</si>
  <si>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</si>
  <si>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</si>
  <si>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</si>
  <si>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</si>
  <si>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</si>
  <si>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</si>
  <si>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</si>
  <si>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</si>
  <si>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</si>
  <si>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</si>
  <si>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</si>
  <si>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</si>
  <si>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</si>
  <si>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</si>
  <si>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</si>
  <si>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</si>
  <si>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</si>
  <si>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</si>
  <si>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</si>
  <si>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</si>
  <si>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</si>
  <si>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</si>
  <si>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</si>
  <si>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</si>
  <si>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</si>
  <si>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</si>
  <si>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</si>
  <si>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</si>
  <si>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</si>
  <si>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</si>
  <si>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</si>
  <si>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</si>
  <si>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</si>
  <si>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</si>
  <si>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</si>
  <si>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</si>
  <si>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</si>
  <si>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</si>
  <si>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</si>
  <si>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</si>
  <si>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</si>
  <si>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</si>
  <si>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</si>
  <si>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</si>
  <si>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</si>
  <si>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</si>
  <si>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</si>
  <si>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</si>
  <si>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</si>
  <si>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</si>
  <si>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</si>
  <si>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</si>
  <si>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</si>
  <si>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</si>
  <si>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</si>
  <si>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</si>
  <si>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</si>
  <si>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</si>
  <si>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</si>
  <si>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</si>
  <si>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</si>
  <si>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</si>
  <si>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</si>
  <si>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</si>
  <si>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</si>
  <si>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</si>
  <si>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</si>
  <si>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</si>
  <si>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</si>
  <si>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</si>
  <si>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</si>
  <si>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</si>
  <si>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</si>
  <si>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</si>
  <si>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</si>
  <si>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</si>
  <si>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</si>
  <si>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</si>
  <si>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</si>
  <si>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</si>
  <si>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</si>
  <si>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</si>
  <si>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</si>
  <si>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</si>
  <si>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</si>
  <si>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</si>
  <si>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</si>
  <si>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</si>
  <si>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</si>
  <si>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</si>
  <si>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</si>
  <si>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</si>
  <si>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</si>
  <si>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</si>
  <si>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</si>
  <si>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</si>
  <si>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</si>
  <si>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</si>
  <si>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</si>
  <si>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</si>
  <si>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</si>
  <si>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</si>
  <si>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</si>
  <si>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</si>
  <si>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</si>
  <si>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</si>
  <si>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</si>
  <si>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</si>
  <si>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</si>
  <si>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</si>
  <si>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</si>
  <si>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</si>
  <si>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</si>
  <si>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</si>
  <si>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</si>
  <si>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</si>
  <si>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</si>
  <si>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</si>
  <si>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</si>
  <si>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</si>
  <si>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</si>
  <si>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</si>
  <si>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</si>
  <si>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</si>
  <si>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</si>
  <si>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</si>
  <si>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</si>
  <si>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</si>
  <si>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</si>
  <si>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</si>
  <si>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</si>
  <si>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</si>
  <si>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</si>
  <si>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</si>
  <si>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</si>
  <si>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</si>
  <si>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</si>
  <si>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</si>
  <si>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</si>
  <si>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</si>
  <si>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</si>
  <si>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</si>
  <si>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</si>
  <si>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</si>
  <si>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</si>
  <si>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</si>
  <si>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</si>
  <si>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</si>
  <si>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</si>
  <si>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</si>
  <si>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</si>
  <si>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</si>
  <si>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</si>
  <si>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</si>
  <si>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</si>
  <si>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</si>
  <si>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</si>
  <si>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</si>
  <si>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</si>
  <si>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</si>
  <si>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</si>
  <si>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</si>
  <si>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</si>
  <si>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</si>
  <si>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</si>
  <si>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</si>
  <si>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</si>
  <si>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</si>
  <si>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</si>
  <si>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</si>
  <si>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</si>
  <si>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</si>
  <si>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</si>
  <si>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</si>
  <si>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</si>
  <si>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</si>
  <si>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</si>
  <si>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</si>
  <si>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</si>
  <si>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</si>
  <si>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</si>
  <si>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</si>
  <si>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</si>
  <si>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</si>
  <si>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</si>
  <si>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</si>
  <si>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</si>
  <si>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</si>
  <si>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</si>
  <si>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</si>
  <si>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</si>
  <si>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</si>
  <si>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</si>
  <si>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</si>
  <si>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</si>
  <si>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</si>
  <si>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</si>
  <si>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</si>
  <si>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</si>
  <si>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</si>
  <si>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</si>
  <si>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</si>
  <si>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</si>
  <si>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</si>
  <si>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</si>
  <si>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</si>
  <si>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</si>
  <si>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</si>
  <si>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</si>
  <si>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</si>
  <si>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</si>
  <si>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</si>
  <si>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</si>
  <si>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</si>
  <si>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</si>
  <si>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</si>
  <si>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</si>
  <si>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</si>
  <si>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</si>
  <si>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</si>
  <si>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</si>
  <si>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</si>
  <si>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</si>
  <si>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</si>
  <si>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</si>
  <si>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</si>
  <si>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</si>
  <si>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</si>
  <si>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</si>
  <si>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</si>
  <si>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</si>
  <si>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</si>
  <si>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</si>
  <si>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</si>
  <si>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</si>
  <si>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</si>
  <si>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</si>
  <si>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</si>
  <si>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</si>
  <si>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</si>
  <si>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</si>
  <si>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</si>
  <si>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</si>
  <si>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</si>
  <si>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</si>
  <si>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</si>
  <si>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</si>
  <si>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</si>
  <si>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</si>
  <si>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</si>
  <si>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</si>
  <si>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</si>
  <si>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</si>
  <si>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</si>
  <si>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</si>
  <si>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</si>
  <si>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</si>
  <si>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</si>
  <si>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</si>
  <si>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</si>
  <si>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</si>
  <si>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</si>
  <si>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</si>
  <si>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</si>
  <si>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</si>
  <si>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</si>
  <si>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</si>
  <si>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</si>
  <si>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</si>
  <si>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</si>
  <si>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</si>
  <si>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</si>
  <si>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</si>
  <si>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</si>
  <si>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</si>
  <si>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</si>
  <si>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</si>
  <si>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</si>
  <si>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</si>
  <si>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</si>
  <si>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</si>
  <si>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</si>
  <si>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</si>
  <si>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</si>
  <si>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</si>
  <si>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</si>
  <si>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</si>
  <si>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</si>
  <si>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</si>
  <si>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</si>
  <si>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</si>
  <si>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</si>
  <si>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</si>
  <si>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</si>
  <si>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</si>
  <si>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</si>
  <si>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</si>
  <si>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</si>
  <si>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</si>
  <si>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</si>
  <si>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</si>
  <si>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</si>
  <si>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</si>
  <si>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</si>
  <si>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</si>
  <si>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</si>
  <si>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</si>
  <si>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</si>
  <si>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</si>
  <si>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</si>
  <si>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</si>
  <si>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</si>
  <si>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</si>
  <si>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</si>
  <si>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</si>
  <si>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</si>
  <si>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</si>
  <si>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</si>
  <si>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</si>
  <si>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</si>
  <si>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</si>
  <si>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</si>
  <si>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</si>
  <si>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</si>
  <si>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</si>
  <si>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</si>
  <si>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</si>
  <si>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</si>
  <si>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</si>
  <si>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</si>
  <si>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</si>
  <si>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</si>
  <si>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</si>
  <si>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</si>
  <si>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</si>
  <si>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</si>
  <si>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</si>
  <si>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</si>
  <si>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</si>
  <si>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</si>
  <si>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</si>
  <si>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</si>
  <si>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</si>
  <si>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</si>
  <si>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</si>
  <si>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</si>
  <si>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</si>
  <si>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</si>
  <si>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</si>
  <si>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</si>
  <si>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</si>
  <si>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</si>
  <si>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</si>
  <si>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</si>
  <si>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</si>
  <si>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</si>
  <si>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</si>
  <si>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</si>
  <si>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</si>
  <si>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</si>
  <si>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</si>
  <si>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</si>
  <si>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</si>
  <si>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</si>
  <si>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</si>
  <si>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</si>
  <si>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</si>
  <si>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</si>
  <si>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</si>
  <si>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</si>
  <si>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</si>
  <si>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</si>
  <si>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</si>
  <si>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</si>
  <si>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</si>
  <si>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</si>
  <si>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</si>
  <si>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</si>
  <si>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</si>
  <si>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</si>
  <si>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</si>
  <si>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</si>
  <si>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</si>
  <si>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</si>
  <si>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</si>
  <si>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</si>
  <si>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</si>
  <si>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</si>
  <si>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</si>
  <si>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</si>
  <si>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</si>
  <si>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</si>
  <si>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</si>
  <si>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</si>
  <si>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</si>
  <si>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</si>
  <si>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</si>
  <si>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</si>
  <si>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</si>
  <si>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</si>
  <si>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</si>
  <si>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</si>
  <si>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</si>
  <si>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</si>
  <si>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</si>
  <si>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</si>
  <si>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</si>
  <si>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</si>
  <si>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</si>
  <si>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</si>
  <si>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</si>
  <si>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</si>
  <si>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</si>
  <si>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</si>
  <si>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</si>
  <si>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</si>
  <si>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</si>
  <si>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</si>
  <si>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</si>
  <si>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</si>
  <si>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</si>
  <si>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</si>
  <si>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</si>
  <si>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</si>
  <si>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</si>
  <si>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</si>
  <si>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</si>
  <si>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</si>
  <si>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</si>
  <si>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</si>
  <si>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</si>
  <si>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</si>
  <si>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</si>
  <si>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</si>
  <si>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</si>
  <si>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</si>
  <si>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</si>
  <si>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</si>
  <si>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</si>
  <si>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</si>
  <si>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</si>
  <si>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</si>
  <si>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</si>
  <si>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</si>
  <si>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</si>
  <si>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</si>
  <si>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</si>
  <si>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</si>
  <si>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</si>
  <si>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</si>
  <si>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</si>
  <si>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</si>
  <si>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</si>
  <si>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</si>
  <si>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</si>
  <si>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</si>
  <si>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</si>
  <si>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</si>
  <si>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</si>
  <si>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</si>
  <si>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</si>
  <si>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</si>
  <si>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</si>
  <si>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</si>
  <si>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</si>
  <si>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</si>
  <si>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</si>
  <si>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</si>
  <si>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</si>
  <si>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</si>
  <si>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</si>
  <si>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</si>
  <si>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</si>
  <si>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</si>
  <si>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</si>
  <si>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</si>
  <si>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</si>
  <si>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</si>
  <si>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</si>
  <si>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</si>
  <si>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</si>
  <si>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</si>
  <si>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</si>
  <si>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</si>
  <si>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</si>
  <si>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</si>
  <si>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</si>
  <si>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</si>
  <si>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</si>
  <si>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</si>
  <si>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</si>
  <si>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</si>
  <si>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</si>
  <si>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</si>
  <si>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</si>
  <si>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</si>
  <si>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</si>
  <si>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</si>
  <si>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</si>
  <si>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</si>
  <si>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</si>
  <si>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</si>
  <si>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</si>
  <si>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</si>
  <si>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</si>
  <si>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</si>
  <si>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</si>
  <si>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</si>
  <si>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</si>
  <si>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</si>
  <si>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</si>
  <si>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</si>
  <si>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</si>
  <si>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</si>
  <si>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</si>
  <si>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</si>
  <si>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</si>
  <si>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</si>
  <si>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</si>
  <si>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</si>
  <si>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</si>
  <si>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</si>
  <si>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</si>
  <si>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</si>
  <si>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</si>
  <si>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</si>
  <si>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</si>
  <si>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</si>
  <si>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</si>
  <si>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</si>
  <si>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</si>
  <si>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</si>
  <si>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</si>
  <si>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</si>
  <si>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</si>
  <si>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</si>
  <si>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</si>
  <si>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</si>
  <si>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</si>
  <si>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</si>
  <si>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</si>
  <si>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</si>
  <si>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</si>
  <si>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</si>
  <si>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</si>
  <si>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</si>
  <si>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</si>
  <si>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</si>
  <si>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</si>
  <si>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</si>
  <si>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</si>
  <si>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</si>
  <si>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</si>
  <si>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</si>
  <si>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</si>
  <si>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</si>
  <si>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</si>
  <si>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</si>
  <si>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</si>
  <si>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</si>
  <si>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</si>
  <si>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</si>
  <si>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</si>
  <si>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</si>
  <si>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</si>
  <si>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</si>
  <si>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</si>
  <si>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</si>
  <si>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</si>
  <si>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</si>
  <si>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</si>
  <si>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</si>
  <si>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</si>
  <si>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</si>
  <si>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</si>
  <si>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</si>
  <si>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</si>
  <si>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</si>
  <si>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</si>
  <si>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</si>
  <si>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</si>
  <si>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</si>
  <si>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</si>
  <si>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</si>
  <si>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</si>
  <si>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</si>
  <si>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</si>
  <si>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</si>
  <si>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</si>
  <si>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</si>
  <si>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</si>
  <si>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</si>
  <si>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</si>
  <si>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</si>
  <si>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</si>
  <si>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</si>
  <si>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</si>
  <si>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</si>
  <si>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</si>
  <si>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</si>
  <si>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</si>
  <si>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</si>
  <si>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</si>
  <si>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</si>
  <si>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</si>
  <si>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</si>
  <si>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</si>
  <si>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</si>
  <si>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</si>
  <si>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</si>
  <si>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</si>
  <si>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</si>
  <si>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</si>
  <si>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</si>
  <si>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</si>
  <si>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</si>
  <si>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</si>
  <si>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</si>
  <si>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</si>
  <si>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</si>
  <si>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</si>
  <si>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</si>
  <si>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</si>
  <si>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</si>
  <si>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</si>
  <si>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</si>
  <si>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</si>
  <si>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</si>
  <si>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</si>
  <si>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</si>
  <si>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</si>
  <si>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</si>
  <si>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</si>
  <si>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</si>
  <si>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</si>
  <si>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</si>
  <si>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</si>
  <si>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</si>
  <si>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</si>
  <si>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</si>
  <si>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</si>
  <si>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</si>
  <si>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</si>
  <si>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</si>
  <si>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</si>
  <si>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</si>
  <si>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</si>
  <si>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</si>
  <si>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</si>
  <si>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</si>
  <si>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</si>
  <si>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</si>
  <si>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</si>
  <si>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</si>
  <si>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</si>
  <si>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</si>
  <si>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</si>
  <si>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</si>
  <si>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</si>
  <si>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</si>
  <si>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</si>
  <si>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</si>
  <si>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</si>
  <si>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</si>
  <si>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</si>
  <si>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</si>
  <si>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</si>
  <si>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</si>
  <si>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</si>
  <si>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</si>
  <si>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</si>
  <si>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</si>
  <si>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</si>
  <si>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</si>
  <si>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</si>
  <si>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</si>
  <si>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</si>
  <si>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</si>
  <si>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</si>
  <si>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</si>
  <si>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</si>
  <si>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</si>
  <si>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</si>
  <si>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</si>
  <si>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</si>
  <si>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</si>
  <si>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</si>
  <si>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</si>
  <si>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</si>
  <si>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</si>
  <si>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</si>
  <si>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</si>
  <si>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</si>
  <si>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</si>
  <si>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</si>
  <si>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</si>
  <si>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</si>
  <si>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</si>
  <si>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</si>
  <si>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</si>
  <si>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</si>
  <si>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</si>
  <si>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</si>
  <si>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</si>
  <si>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</si>
  <si>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</si>
  <si>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</si>
  <si>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</si>
  <si>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</si>
  <si>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</si>
  <si>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</si>
  <si>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</si>
  <si>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</si>
  <si>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</si>
  <si>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</si>
  <si>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</si>
  <si>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</si>
  <si>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</si>
  <si>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</si>
  <si>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</si>
  <si>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</si>
  <si>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</si>
  <si>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</si>
  <si>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</si>
  <si>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</si>
  <si>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</si>
  <si>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</si>
  <si>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</si>
  <si>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</si>
  <si>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</si>
  <si>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</si>
  <si>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</si>
  <si>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</si>
  <si>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</si>
  <si>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</si>
  <si>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</si>
  <si>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</si>
  <si>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</si>
  <si>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</si>
  <si>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</si>
  <si>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</si>
  <si>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</si>
  <si>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</si>
  <si>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</si>
  <si>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</si>
  <si>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</si>
  <si>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</si>
  <si>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</si>
  <si>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</si>
  <si>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</si>
  <si>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</si>
  <si>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</si>
  <si>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</si>
  <si>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</si>
  <si>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</si>
  <si>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</si>
  <si>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</si>
  <si>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</si>
  <si>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</si>
  <si>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</si>
  <si>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</si>
  <si>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</si>
  <si>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</si>
  <si>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</si>
  <si>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</si>
  <si>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</si>
  <si>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</si>
  <si>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</si>
  <si>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</si>
  <si>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</si>
  <si>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</si>
  <si>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</si>
  <si>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</si>
  <si>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</si>
  <si>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</si>
  <si>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</si>
  <si>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</si>
  <si>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</si>
  <si>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</si>
  <si>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</si>
  <si>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</si>
  <si>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</si>
  <si>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</si>
  <si>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</si>
  <si>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</si>
  <si>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</si>
  <si>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</si>
  <si>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</si>
  <si>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</si>
  <si>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</si>
  <si>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</si>
  <si>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</si>
  <si>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</si>
  <si>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</si>
  <si>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</si>
  <si>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</si>
  <si>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</si>
  <si>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</si>
  <si>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</si>
  <si>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</si>
  <si>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</si>
  <si>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</si>
  <si>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</si>
  <si>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</si>
  <si>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</si>
  <si>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</si>
  <si>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</si>
  <si>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</si>
  <si>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</si>
  <si>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</si>
  <si>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</si>
  <si>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</si>
  <si>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</si>
  <si>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</si>
  <si>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</si>
  <si>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</si>
  <si>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</si>
  <si>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</si>
  <si>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</si>
  <si>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</si>
  <si>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</si>
  <si>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</si>
  <si>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</si>
  <si>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</si>
  <si>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</si>
  <si>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</si>
  <si>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</si>
  <si>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</si>
  <si>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</si>
  <si>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</si>
  <si>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</si>
  <si>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</si>
  <si>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</si>
  <si>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</si>
  <si>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</si>
  <si>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</si>
  <si>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</si>
  <si>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</si>
  <si>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</si>
  <si>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</si>
  <si>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</si>
  <si>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</si>
  <si>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</si>
  <si>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</si>
  <si>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</si>
  <si>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</si>
  <si>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</si>
  <si>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</si>
  <si>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</si>
  <si>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</si>
  <si>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</si>
  <si>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</si>
  <si>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</si>
  <si>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</si>
  <si>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</si>
  <si>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</si>
  <si>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</si>
  <si>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</si>
  <si>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</si>
  <si>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</si>
  <si>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</si>
  <si>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</si>
  <si>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</si>
  <si>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</si>
  <si>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</si>
  <si>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</si>
  <si>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</si>
  <si>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</si>
  <si>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</si>
  <si>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</si>
  <si>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</si>
  <si>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</si>
  <si>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</si>
  <si>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</si>
  <si>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</si>
  <si>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</si>
  <si>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</si>
  <si>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</si>
  <si>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</si>
  <si>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</si>
  <si>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</si>
  <si>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</si>
  <si>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</si>
  <si>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</si>
  <si>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</si>
  <si>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</si>
  <si>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</si>
  <si>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</si>
  <si>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</si>
  <si>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</si>
  <si>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</si>
  <si>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</si>
  <si>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</si>
  <si>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</si>
  <si>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</si>
  <si>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</si>
  <si>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</si>
  <si>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</si>
  <si>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</si>
  <si>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</si>
  <si>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</si>
  <si>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</si>
  <si>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</si>
  <si>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</si>
  <si>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</si>
  <si>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</si>
  <si>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</si>
  <si>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</si>
  <si>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</si>
  <si>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</si>
  <si>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</si>
  <si>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</si>
  <si>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</si>
  <si>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</si>
  <si>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</si>
  <si>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</si>
  <si>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</si>
  <si>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</si>
  <si>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</si>
  <si>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</si>
  <si>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</si>
  <si>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</si>
  <si>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</si>
  <si>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</si>
  <si>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</si>
  <si>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</si>
  <si>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</si>
  <si>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</si>
  <si>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</si>
  <si>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</si>
  <si>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</si>
  <si>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</si>
  <si>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</si>
  <si>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</si>
  <si>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</si>
  <si>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</si>
  <si>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</si>
  <si>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</si>
  <si>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</si>
  <si>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</si>
  <si>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</si>
  <si>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</si>
  <si>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</si>
  <si>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</si>
  <si>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</si>
  <si>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</si>
  <si>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</si>
  <si>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</si>
  <si>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</si>
  <si>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</si>
  <si>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</si>
  <si>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</si>
  <si>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</si>
  <si>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</si>
  <si>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</si>
  <si>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</si>
  <si>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</si>
  <si>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</si>
  <si>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</si>
  <si>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</si>
  <si>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</si>
  <si>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</si>
  <si>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</si>
  <si>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</si>
  <si>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</si>
  <si>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</si>
  <si>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</si>
  <si>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</si>
  <si>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</si>
  <si>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</si>
  <si>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</si>
  <si>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</si>
  <si>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</si>
  <si>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</si>
  <si>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</si>
  <si>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</si>
  <si>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</si>
  <si>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</si>
  <si>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</si>
  <si>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</si>
  <si>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</si>
  <si>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</si>
  <si>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</si>
  <si>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</si>
  <si>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</si>
  <si>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</si>
  <si>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</si>
  <si>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</si>
  <si>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</si>
  <si>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</si>
  <si>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</si>
  <si>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</si>
  <si>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</si>
  <si>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</si>
  <si>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</si>
  <si>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</si>
  <si>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</si>
  <si>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</si>
  <si>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</si>
  <si>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</si>
  <si>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</si>
  <si>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</si>
  <si>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</si>
  <si>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</si>
  <si>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</si>
  <si>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</si>
  <si>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</si>
  <si>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</si>
  <si>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</si>
  <si>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</si>
  <si>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</si>
  <si>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</si>
  <si>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</si>
  <si>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</si>
  <si>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</si>
  <si>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</si>
  <si>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</si>
  <si>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</si>
  <si>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</si>
  <si>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</si>
  <si>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</si>
  <si>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</si>
  <si>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</si>
  <si>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</si>
  <si>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</si>
  <si>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</si>
  <si>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</si>
  <si>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</si>
  <si>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</si>
  <si>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</si>
  <si>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</si>
  <si>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</si>
  <si>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</si>
  <si>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</si>
  <si>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</si>
  <si>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</si>
  <si>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</si>
  <si>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</si>
  <si>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</si>
  <si>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</si>
  <si>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</si>
  <si>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</si>
  <si>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</si>
  <si>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</si>
  <si>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</si>
  <si>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</si>
  <si>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</si>
  <si>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</si>
  <si>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</si>
  <si>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</si>
  <si>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</si>
  <si>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</si>
  <si>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</si>
  <si>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</si>
  <si>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</si>
  <si>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</si>
  <si>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</si>
  <si>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</si>
  <si>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</si>
  <si>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</si>
  <si>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</si>
  <si>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</si>
  <si>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</si>
  <si>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</si>
  <si>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</si>
  <si>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</si>
  <si>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</si>
  <si>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</si>
  <si>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</si>
  <si>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</si>
  <si>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</si>
  <si>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</si>
  <si>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</si>
  <si>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</si>
  <si>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</si>
  <si>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</si>
  <si>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</si>
  <si>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</si>
  <si>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</si>
  <si>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</si>
  <si>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</si>
  <si>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</si>
  <si>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</si>
  <si>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</si>
  <si>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</si>
  <si>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</si>
  <si>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</si>
  <si>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</si>
  <si>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</si>
  <si>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</si>
  <si>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</si>
  <si>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</si>
  <si>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</si>
  <si>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</si>
  <si>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</si>
  <si>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</si>
  <si>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</si>
  <si>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</si>
  <si>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</si>
  <si>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</si>
  <si>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</si>
  <si>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</si>
  <si>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</si>
  <si>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</si>
  <si>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</si>
  <si>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</si>
  <si>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</si>
  <si>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</si>
  <si>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</si>
  <si>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</si>
  <si>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</si>
  <si>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</si>
  <si>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</si>
  <si>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</si>
  <si>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</si>
  <si>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</si>
  <si>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</si>
  <si>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</si>
  <si>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</si>
  <si>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</si>
  <si>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</si>
  <si>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</si>
  <si>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</si>
  <si>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</si>
  <si>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</si>
  <si>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</si>
  <si>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</si>
  <si>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</si>
  <si>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</si>
  <si>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</si>
  <si>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</si>
  <si>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</si>
  <si>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</si>
  <si>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</si>
  <si>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</si>
  <si>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</si>
  <si>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</si>
  <si>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</si>
  <si>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</si>
  <si>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</si>
  <si>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</si>
  <si>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</si>
  <si>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</si>
  <si>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</si>
  <si>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</si>
  <si>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</si>
  <si>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</si>
  <si>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</si>
  <si>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</si>
  <si>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</si>
  <si>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</si>
  <si>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</si>
  <si>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</si>
  <si>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</si>
  <si>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</si>
  <si>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</si>
  <si>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</si>
  <si>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</si>
  <si>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</si>
  <si>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</si>
  <si>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</si>
  <si>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</si>
  <si>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</si>
  <si>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</si>
  <si>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</si>
  <si>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</si>
  <si>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</si>
  <si>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</si>
  <si>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</si>
  <si>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</si>
  <si>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</si>
  <si>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</si>
  <si>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</si>
  <si>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</si>
  <si>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</si>
  <si>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</si>
  <si>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</si>
  <si>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</si>
  <si>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</si>
  <si>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</si>
  <si>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</si>
  <si>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</si>
  <si>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</si>
  <si>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</si>
  <si>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</si>
  <si>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</si>
  <si>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</si>
  <si>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</si>
  <si>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</si>
  <si>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</si>
  <si>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</si>
  <si>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</si>
  <si>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</si>
  <si>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</si>
  <si>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</si>
  <si>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</si>
  <si>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</si>
  <si>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</si>
  <si>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</si>
  <si>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</si>
  <si>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</si>
  <si>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</si>
  <si>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</si>
  <si>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</si>
  <si>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</si>
  <si>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</si>
  <si>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</si>
  <si>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</si>
  <si>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</si>
  <si>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</si>
  <si>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</si>
  <si>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</si>
  <si>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</si>
  <si>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</si>
  <si>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</si>
  <si>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</si>
  <si>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</si>
  <si>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</si>
  <si>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</si>
  <si>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</si>
  <si>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</si>
  <si>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</si>
  <si>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</si>
  <si>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</si>
  <si>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</si>
  <si>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</si>
  <si>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</si>
  <si>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</si>
  <si>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</si>
  <si>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</si>
  <si>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</si>
  <si>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</si>
  <si>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</si>
  <si>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</si>
  <si>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</si>
  <si>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</si>
  <si>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</si>
  <si>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</si>
  <si>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</si>
  <si>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</si>
  <si>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</si>
  <si>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</si>
  <si>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</si>
  <si>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</si>
  <si>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</si>
  <si>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</si>
  <si>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</si>
  <si>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</si>
  <si>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</si>
  <si>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</si>
  <si>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</si>
  <si>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</si>
  <si>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</si>
  <si>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</si>
  <si>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</si>
  <si>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</si>
  <si>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</si>
  <si>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</si>
  <si>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</si>
  <si>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</si>
  <si>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</si>
  <si>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</si>
  <si>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</si>
  <si>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</si>
  <si>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</si>
  <si>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</si>
  <si>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</si>
  <si>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</si>
  <si>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</si>
  <si>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</si>
  <si>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</si>
  <si>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</si>
  <si>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</si>
  <si>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</si>
  <si>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</si>
  <si>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</si>
  <si>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</si>
  <si>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</si>
  <si>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</si>
  <si>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</si>
  <si>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</si>
  <si>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</si>
  <si>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</si>
  <si>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</si>
  <si>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</si>
  <si>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</si>
  <si>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</si>
  <si>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</si>
  <si>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</si>
  <si>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</si>
  <si>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</si>
  <si>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</si>
  <si>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</si>
  <si>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</si>
  <si>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</si>
  <si>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</si>
  <si>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</si>
  <si>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</si>
  <si>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</si>
  <si>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</si>
  <si>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</si>
  <si>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</si>
  <si>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</si>
  <si>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</si>
  <si>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</si>
  <si>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</si>
  <si>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</si>
  <si>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</si>
  <si>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</si>
  <si>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</si>
  <si>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</si>
  <si>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</si>
  <si>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</si>
  <si>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</si>
  <si>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</si>
  <si>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</si>
  <si>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</si>
  <si>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</si>
  <si>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</si>
  <si>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</si>
  <si>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</si>
  <si>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</si>
  <si>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</si>
  <si>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</si>
  <si>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</si>
  <si>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</si>
  <si>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</si>
  <si>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</si>
  <si>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</si>
  <si>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</si>
  <si>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</si>
  <si>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</si>
  <si>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</si>
  <si>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</si>
  <si>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</si>
  <si>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</si>
  <si>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</si>
  <si>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</si>
  <si>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</si>
  <si>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</si>
  <si>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</si>
  <si>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</si>
  <si>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</si>
  <si>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</si>
  <si>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</si>
  <si>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</si>
  <si>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</si>
  <si>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</si>
  <si>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</si>
  <si>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</si>
  <si>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</si>
  <si>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</si>
  <si>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</si>
  <si>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</si>
  <si>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</si>
  <si>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</si>
  <si>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</si>
  <si>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</si>
  <si>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</si>
  <si>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</si>
  <si>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</si>
  <si>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</si>
  <si>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</si>
  <si>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</si>
  <si>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</si>
  <si>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</si>
  <si>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</si>
  <si>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</si>
  <si>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</si>
  <si>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</si>
  <si>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</si>
  <si>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</si>
  <si>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</si>
  <si>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</si>
  <si>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</si>
  <si>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</si>
  <si>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</si>
  <si>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</si>
  <si>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</si>
  <si>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</si>
  <si>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</si>
  <si>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</si>
  <si>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</si>
  <si>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</si>
  <si>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</si>
  <si>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</si>
  <si>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</si>
  <si>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</si>
  <si>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</si>
  <si>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</si>
  <si>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</si>
  <si>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</si>
  <si>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</si>
  <si>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</si>
  <si>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</si>
  <si>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</si>
  <si>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</si>
  <si>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</si>
  <si>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</si>
  <si>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</si>
  <si>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</si>
  <si>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</si>
  <si>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</si>
  <si>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</si>
  <si>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</si>
  <si>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</si>
  <si>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</si>
  <si>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</si>
  <si>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</si>
  <si>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</si>
  <si>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</si>
  <si>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</si>
  <si>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</si>
  <si>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</si>
  <si>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</si>
  <si>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</si>
  <si>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</si>
  <si>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</si>
  <si>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</si>
  <si>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</si>
  <si>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</si>
  <si>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</si>
  <si>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</si>
  <si>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</si>
  <si>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</si>
  <si>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</si>
  <si>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</si>
  <si>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</si>
  <si>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</si>
  <si>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</si>
  <si>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</si>
  <si>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</si>
  <si>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</si>
  <si>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</si>
  <si>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</si>
  <si>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</si>
  <si>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</si>
  <si>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</si>
  <si>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</si>
  <si>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</si>
  <si>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</si>
  <si>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</si>
  <si>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</si>
  <si>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</si>
  <si>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</si>
  <si>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</si>
  <si>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</si>
  <si>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</si>
  <si>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</si>
  <si>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</si>
  <si>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</si>
  <si>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</si>
  <si>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</si>
  <si>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</si>
  <si>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</si>
  <si>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</si>
  <si>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</si>
  <si>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</si>
  <si>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</si>
  <si>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</si>
  <si>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</si>
  <si>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</si>
  <si>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</si>
  <si>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</si>
  <si>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</si>
  <si>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</si>
  <si>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</si>
  <si>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</si>
  <si>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</si>
  <si>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</si>
  <si>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</si>
  <si>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</si>
  <si>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</si>
  <si>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</si>
  <si>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</si>
  <si>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</si>
  <si>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</si>
  <si>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</si>
  <si>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</si>
  <si>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</si>
  <si>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</si>
  <si>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</si>
  <si>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</si>
  <si>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</si>
  <si>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</si>
  <si>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</si>
  <si>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</si>
  <si>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</si>
  <si>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</si>
  <si>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</si>
  <si>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</si>
  <si>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</si>
  <si>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</si>
  <si>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</si>
  <si>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</si>
  <si>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</si>
  <si>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</si>
  <si>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</si>
  <si>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</si>
  <si>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</si>
  <si>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</si>
  <si>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</si>
  <si>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</si>
  <si>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</si>
  <si>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</si>
  <si>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</si>
  <si>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</si>
  <si>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</si>
  <si>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</si>
  <si>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</si>
  <si>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</si>
  <si>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</si>
  <si>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</si>
  <si>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</si>
  <si>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</si>
  <si>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</si>
  <si>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</si>
  <si>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</si>
  <si>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</si>
  <si>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</si>
  <si>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</si>
  <si>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</si>
  <si>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</si>
  <si>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</si>
  <si>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</si>
  <si>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</si>
  <si>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</si>
  <si>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</si>
  <si>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</si>
  <si>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</si>
  <si>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</si>
  <si>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</si>
  <si>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</si>
  <si>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</si>
  <si>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</si>
  <si>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</si>
  <si>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</si>
  <si>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</si>
  <si>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</si>
  <si>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</si>
  <si>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</si>
  <si>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</si>
  <si>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</si>
  <si>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</si>
  <si>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</si>
  <si>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</si>
  <si>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</si>
  <si>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</si>
  <si>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</si>
  <si>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</si>
  <si>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</si>
  <si>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</si>
  <si>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</si>
  <si>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</si>
  <si>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</si>
  <si>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</si>
  <si>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</si>
  <si>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</si>
  <si>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</si>
  <si>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</si>
  <si>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</si>
  <si>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</si>
  <si>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</si>
  <si>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</si>
  <si>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</si>
  <si>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</si>
  <si>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</si>
  <si>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</si>
  <si>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</si>
  <si>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</si>
  <si>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</si>
  <si>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</si>
  <si>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</si>
  <si>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</si>
  <si>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</si>
  <si>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</si>
  <si>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</si>
  <si>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</si>
  <si>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</si>
  <si>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</si>
  <si>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</si>
  <si>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</si>
  <si>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</si>
  <si>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</si>
  <si>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</si>
  <si>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</si>
  <si>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</si>
  <si>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</si>
  <si>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</si>
  <si>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</si>
  <si>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</si>
  <si>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</si>
  <si>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</si>
  <si>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</si>
  <si>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</si>
  <si>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</si>
  <si>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</si>
  <si>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</si>
  <si>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</si>
  <si>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</si>
  <si>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</si>
  <si>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</si>
  <si>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</si>
  <si>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</si>
  <si>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</si>
  <si>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</si>
  <si>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</si>
  <si>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</si>
  <si>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</si>
  <si>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</si>
  <si>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</si>
  <si>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</si>
  <si>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</si>
  <si>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</si>
  <si>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</si>
  <si>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</si>
  <si>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</si>
  <si>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</si>
  <si>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</si>
  <si>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</si>
  <si>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</si>
  <si>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</si>
  <si>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</si>
  <si>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</si>
  <si>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</si>
  <si>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</si>
  <si>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</si>
  <si>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</si>
  <si>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</si>
  <si>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</si>
  <si>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</si>
  <si>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</si>
  <si>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</si>
  <si>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</si>
  <si>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</si>
  <si>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</si>
  <si>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</si>
  <si>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</si>
  <si>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</si>
  <si>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</si>
  <si>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</si>
  <si>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</si>
  <si>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</si>
  <si>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</si>
  <si>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</si>
  <si>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</si>
  <si>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</si>
  <si>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</si>
  <si>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</si>
  <si>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</si>
  <si>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</si>
  <si>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</si>
  <si>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</si>
  <si>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</si>
  <si>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</si>
  <si>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</si>
  <si>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</si>
  <si>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</si>
  <si>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</si>
  <si>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</si>
  <si>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</si>
  <si>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</si>
  <si>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</si>
  <si>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</si>
  <si>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</si>
  <si>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</si>
  <si>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</si>
  <si>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</si>
  <si>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</si>
  <si>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</si>
  <si>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</si>
  <si>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</si>
  <si>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</si>
  <si>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</si>
  <si>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</si>
  <si>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</si>
  <si>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</si>
  <si>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</si>
  <si>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</si>
  <si>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</si>
  <si>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</si>
  <si>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</si>
  <si>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</si>
  <si>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</si>
  <si>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</si>
  <si>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</si>
  <si>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</si>
  <si>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</si>
  <si>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</si>
  <si>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</si>
  <si>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</si>
  <si>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</si>
  <si>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</si>
  <si>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</si>
  <si>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</si>
  <si>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</si>
  <si>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</si>
  <si>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</si>
  <si>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</si>
  <si>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</si>
  <si>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</si>
  <si>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</si>
  <si>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</si>
  <si>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</si>
  <si>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</si>
  <si>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</si>
  <si>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</si>
  <si>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</si>
  <si>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</si>
  <si>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</si>
  <si>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</si>
  <si>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</si>
  <si>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</si>
  <si>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</si>
  <si>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</si>
  <si>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</si>
  <si>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</si>
  <si>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</si>
  <si>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</si>
  <si>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</si>
  <si>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</si>
  <si>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</si>
  <si>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</si>
  <si>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</si>
  <si>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</si>
  <si>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</si>
  <si>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</si>
  <si>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</si>
  <si>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</si>
  <si>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</si>
  <si>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</si>
  <si>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</si>
  <si>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</si>
  <si>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</si>
  <si>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</si>
  <si>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</si>
  <si>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</si>
  <si>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</si>
  <si>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</si>
  <si>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</si>
  <si>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</si>
  <si>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</si>
  <si>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</si>
  <si>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</si>
  <si>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</si>
  <si>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</si>
  <si>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</si>
  <si>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</si>
  <si>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</si>
  <si>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</si>
  <si>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</si>
  <si>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</si>
  <si>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</si>
  <si>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</si>
  <si>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</si>
  <si>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</si>
  <si>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</si>
  <si>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</si>
  <si>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</si>
  <si>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</si>
  <si>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</si>
  <si>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</si>
  <si>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</si>
  <si>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</si>
  <si>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</si>
  <si>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</si>
  <si>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</si>
  <si>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</si>
  <si>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</si>
  <si>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</si>
  <si>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</si>
  <si>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</si>
  <si>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</si>
  <si>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</si>
  <si>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</si>
  <si>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</si>
  <si>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</si>
  <si>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</si>
  <si>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</si>
  <si>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</si>
  <si>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</si>
  <si>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</si>
  <si>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</si>
  <si>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</si>
  <si>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</si>
  <si>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</si>
  <si>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</si>
  <si>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</si>
  <si>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</si>
  <si>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</si>
  <si>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</si>
  <si>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</si>
  <si>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</si>
  <si>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</si>
  <si>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</si>
  <si>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</si>
  <si>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</si>
  <si>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</si>
  <si>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</si>
  <si>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</si>
  <si>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</si>
  <si>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</si>
  <si>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</si>
  <si>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</si>
  <si>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</si>
  <si>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</si>
  <si>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</si>
  <si>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</si>
  <si>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</si>
  <si>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</si>
  <si>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</si>
  <si>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</si>
  <si>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</si>
  <si>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</si>
  <si>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</si>
  <si>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</si>
  <si>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</si>
  <si>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</si>
  <si>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</si>
  <si>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</si>
  <si>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</si>
  <si>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</si>
  <si>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</si>
  <si>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</si>
  <si>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</si>
  <si>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</si>
  <si>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</si>
  <si>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</si>
  <si>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</si>
  <si>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</si>
  <si>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</si>
  <si>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</si>
  <si>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</si>
  <si>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</si>
  <si>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</si>
  <si>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</si>
  <si>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</si>
  <si>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</si>
  <si>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</si>
  <si>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</si>
  <si>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</si>
  <si>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</si>
  <si>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</si>
  <si>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</si>
  <si>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</si>
  <si>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</si>
  <si>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</si>
  <si>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</si>
  <si>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</si>
  <si>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</si>
  <si>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</si>
  <si>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</si>
  <si>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</si>
  <si>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</si>
  <si>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</si>
  <si>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</si>
  <si>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</si>
  <si>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</si>
  <si>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</si>
  <si>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</si>
  <si>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</si>
  <si>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</si>
  <si>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</si>
  <si>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</si>
  <si>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</si>
  <si>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</si>
  <si>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</si>
  <si>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</si>
  <si>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</si>
  <si>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</si>
  <si>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</si>
  <si>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</si>
  <si>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</si>
  <si>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</si>
  <si>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</si>
  <si>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</si>
  <si>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</si>
  <si>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</si>
  <si>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</si>
  <si>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</si>
  <si>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</si>
  <si>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</si>
  <si>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</si>
  <si>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</si>
  <si>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</si>
  <si>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</si>
  <si>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</si>
  <si>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</si>
  <si>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</si>
  <si>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</si>
  <si>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</si>
  <si>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</si>
  <si>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</si>
  <si>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</si>
  <si>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</si>
  <si>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</si>
  <si>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</si>
  <si>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</si>
  <si>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</si>
  <si>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</si>
  <si>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</si>
  <si>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</si>
  <si>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</si>
  <si>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</si>
  <si>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</si>
  <si>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</si>
  <si>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</si>
  <si>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</si>
  <si>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</si>
  <si>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</si>
  <si>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</si>
  <si>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</si>
  <si>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</si>
  <si>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</si>
  <si>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</si>
  <si>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</si>
  <si>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</si>
  <si>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</si>
  <si>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</si>
  <si>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</si>
  <si>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</si>
  <si>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</si>
  <si>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</si>
  <si>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</si>
  <si>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</si>
  <si>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</si>
  <si>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</si>
  <si>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</si>
  <si>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</si>
  <si>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</si>
  <si>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</si>
  <si>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</si>
  <si>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</si>
  <si>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</si>
  <si>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</si>
  <si>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</si>
  <si>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</si>
  <si>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</si>
  <si>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</si>
  <si>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</si>
  <si>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</si>
  <si>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</si>
  <si>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</si>
  <si>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</si>
  <si>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</si>
  <si>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</si>
  <si>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</si>
  <si>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</si>
  <si>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</si>
  <si>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</si>
  <si>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</si>
  <si>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</si>
  <si>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</si>
  <si>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</si>
  <si>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</si>
  <si>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</si>
  <si>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</si>
  <si>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</si>
  <si>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</si>
  <si>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</si>
  <si>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</si>
  <si>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</si>
  <si>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</si>
  <si>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</si>
  <si>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</si>
  <si>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</si>
  <si>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</si>
  <si>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</si>
  <si>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</si>
  <si>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</si>
  <si>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</si>
  <si>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</si>
  <si>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</si>
  <si>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</si>
  <si>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</si>
  <si>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</si>
  <si>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</si>
  <si>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</si>
  <si>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</si>
  <si>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</si>
  <si>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</si>
  <si>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</si>
  <si>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</si>
  <si>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</si>
  <si>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</si>
  <si>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</si>
  <si>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</si>
  <si>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</si>
  <si>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</si>
  <si>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</si>
  <si>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</si>
  <si>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</si>
  <si>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</si>
  <si>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</si>
  <si>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</si>
  <si>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</si>
  <si>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</si>
  <si>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</si>
  <si>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</si>
  <si>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</si>
  <si>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</si>
  <si>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</si>
  <si>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</si>
  <si>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</si>
  <si>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</si>
  <si>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</si>
  <si>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</si>
  <si>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</si>
  <si>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</si>
  <si>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</si>
  <si>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</si>
  <si>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</si>
  <si>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</si>
  <si>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</si>
  <si>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</si>
  <si>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</si>
  <si>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</si>
  <si>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</si>
  <si>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</si>
  <si>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</si>
  <si>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</si>
  <si>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</si>
  <si>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</si>
  <si>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</si>
  <si>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</si>
  <si>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</si>
  <si>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</si>
  <si>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</si>
  <si>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</si>
  <si>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</si>
  <si>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</si>
  <si>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</si>
  <si>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</si>
  <si>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</si>
  <si>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</si>
  <si>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</si>
  <si>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</si>
  <si>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</si>
  <si>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</si>
  <si>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</si>
  <si>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</si>
  <si>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</si>
  <si>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</si>
  <si>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</si>
  <si>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</si>
  <si>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</si>
  <si>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</si>
  <si>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</si>
  <si>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</si>
  <si>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</si>
  <si>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</si>
  <si>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</si>
  <si>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</si>
  <si>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</si>
  <si>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</si>
  <si>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</si>
  <si>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</si>
  <si>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</si>
  <si>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</si>
  <si>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</si>
  <si>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</si>
  <si>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</si>
  <si>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</si>
  <si>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</si>
  <si>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</si>
  <si>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</si>
  <si>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</si>
  <si>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</si>
  <si>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</si>
  <si>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</si>
  <si>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</si>
  <si>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</si>
  <si>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</si>
  <si>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</si>
  <si>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</si>
  <si>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</si>
  <si>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</si>
  <si>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</si>
  <si>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</si>
  <si>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</si>
  <si>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</si>
  <si>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</si>
  <si>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</si>
  <si>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</si>
  <si>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</si>
  <si>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</si>
  <si>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</si>
  <si>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</si>
  <si>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</si>
  <si>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</si>
  <si>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</si>
  <si>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</si>
  <si>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</si>
  <si>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</si>
  <si>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</si>
  <si>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</si>
  <si>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</si>
  <si>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</si>
  <si>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</si>
  <si>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</si>
  <si>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</si>
  <si>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</si>
  <si>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</si>
  <si>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</si>
  <si>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</si>
  <si>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</si>
  <si>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</si>
  <si>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</si>
  <si>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</si>
  <si>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</si>
  <si>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</si>
  <si>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</si>
  <si>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</si>
  <si>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</si>
  <si>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</si>
  <si>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</si>
  <si>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</si>
  <si>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</si>
  <si>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</si>
  <si>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</si>
  <si>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</si>
  <si>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</si>
  <si>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</si>
  <si>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</si>
  <si>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</si>
  <si>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</si>
  <si>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</si>
  <si>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</si>
  <si>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</si>
  <si>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</si>
  <si>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</si>
  <si>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</si>
  <si>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</si>
  <si>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</si>
  <si>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</si>
  <si>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</si>
  <si>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</si>
  <si>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</si>
  <si>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</si>
  <si>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</si>
  <si>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</si>
  <si>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</si>
  <si>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</si>
  <si>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</si>
  <si>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</si>
  <si>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</si>
  <si>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</si>
  <si>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</si>
  <si>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</si>
  <si>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</si>
  <si>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</si>
  <si>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</si>
  <si>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</si>
  <si>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</si>
  <si>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</si>
  <si>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</si>
  <si>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</si>
  <si>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</si>
  <si>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</si>
  <si>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</si>
  <si>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</si>
  <si>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</si>
  <si>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</si>
  <si>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</si>
  <si>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</si>
  <si>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</si>
  <si>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</si>
  <si>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</si>
  <si>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</si>
  <si>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</si>
  <si>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</si>
  <si>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</si>
  <si>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</si>
  <si>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</si>
  <si>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</si>
  <si>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</si>
  <si>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</si>
  <si>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</si>
  <si>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</si>
  <si>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</si>
  <si>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</si>
  <si>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</si>
  <si>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</si>
  <si>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</si>
  <si>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</si>
  <si>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</si>
  <si>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</si>
  <si>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</si>
  <si>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</si>
  <si>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</si>
  <si>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</si>
  <si>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</si>
  <si>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</si>
  <si>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</si>
  <si>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</si>
  <si>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</si>
  <si>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</si>
  <si>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</si>
  <si>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</si>
  <si>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</si>
  <si>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</si>
  <si>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</si>
  <si>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</si>
  <si>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</si>
  <si>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</si>
  <si>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</si>
  <si>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</si>
  <si>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</si>
  <si>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</si>
  <si>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</si>
  <si>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</si>
  <si>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</si>
  <si>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</si>
  <si>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</si>
  <si>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</si>
  <si>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</si>
  <si>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</si>
  <si>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</si>
  <si>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</si>
  <si>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</si>
  <si>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</si>
  <si>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</si>
  <si>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</si>
  <si>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</si>
  <si>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</si>
  <si>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</si>
  <si>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</si>
  <si>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</si>
  <si>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</si>
  <si>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</si>
  <si>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</si>
  <si>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</si>
  <si>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</si>
  <si>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</si>
  <si>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</si>
  <si>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</si>
  <si>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</si>
  <si>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</si>
  <si>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</si>
  <si>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</si>
  <si>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</si>
  <si>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</si>
  <si>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</si>
  <si>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</si>
  <si>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</si>
  <si>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</si>
  <si>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</si>
  <si>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</si>
  <si>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</si>
  <si>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</si>
  <si>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</si>
  <si>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</si>
  <si>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</si>
  <si>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</si>
  <si>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</si>
  <si>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</si>
  <si>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</si>
  <si>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</si>
  <si>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</si>
  <si>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</si>
  <si>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</si>
  <si>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</si>
  <si>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</si>
  <si>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</si>
  <si>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</si>
  <si>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</si>
  <si>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</si>
  <si>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</si>
  <si>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</si>
  <si>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</si>
  <si>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</si>
  <si>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</si>
  <si>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</si>
  <si>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</si>
  <si>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</si>
  <si>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</si>
  <si>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</si>
  <si>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</si>
  <si>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</si>
  <si>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</si>
  <si>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</si>
  <si>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</si>
  <si>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</si>
  <si>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</si>
  <si>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</si>
  <si>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</si>
  <si>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</si>
  <si>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</si>
  <si>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</si>
  <si>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</si>
  <si>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</si>
  <si>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</si>
  <si>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</si>
  <si>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</si>
  <si>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</si>
  <si>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</si>
  <si>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</si>
  <si>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</si>
  <si>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</si>
  <si>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</si>
  <si>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</si>
  <si>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</si>
  <si>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</si>
  <si>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</si>
  <si>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</si>
  <si>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</si>
  <si>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</si>
  <si>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</si>
  <si>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</si>
  <si>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</si>
  <si>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</si>
  <si>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</si>
  <si>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</si>
  <si>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</si>
  <si>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</si>
  <si>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</si>
  <si>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</si>
  <si>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</si>
  <si>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</si>
  <si>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</si>
  <si>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</si>
  <si>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</si>
  <si>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</si>
  <si>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</si>
  <si>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</si>
  <si>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</si>
  <si>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</si>
  <si>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</si>
  <si>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</si>
  <si>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</si>
  <si>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</si>
  <si>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</si>
  <si>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</si>
  <si>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</si>
  <si>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</si>
  <si>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</si>
  <si>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</si>
  <si>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</si>
  <si>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</si>
  <si>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</si>
  <si>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</si>
  <si>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</si>
  <si>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</si>
  <si>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</si>
  <si>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</si>
  <si>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</si>
  <si>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</si>
  <si>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</si>
  <si>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</si>
  <si>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</si>
  <si>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</si>
  <si>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</si>
  <si>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</si>
  <si>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</si>
  <si>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</si>
  <si>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</si>
  <si>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</si>
  <si>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</si>
  <si>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</si>
  <si>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</si>
  <si>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</si>
  <si>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</si>
  <si>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</si>
  <si>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</si>
  <si>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</si>
  <si>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</si>
  <si>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</si>
  <si>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</si>
  <si>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</si>
  <si>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</si>
  <si>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</si>
  <si>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</si>
  <si>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</si>
  <si>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</si>
  <si>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</si>
  <si>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</si>
  <si>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</si>
  <si>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</si>
  <si>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</si>
  <si>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</si>
  <si>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</si>
  <si>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</si>
  <si>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</si>
  <si>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</si>
  <si>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</si>
  <si>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</si>
  <si>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</si>
  <si>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</si>
  <si>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</si>
  <si>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</si>
  <si>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</si>
  <si>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</si>
  <si>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</si>
  <si>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</si>
  <si>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</si>
  <si>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</si>
  <si>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</si>
  <si>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</si>
  <si>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</si>
  <si>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</si>
  <si>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</si>
  <si>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</si>
  <si>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</si>
  <si>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</si>
  <si>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</si>
  <si>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</si>
  <si>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</si>
  <si>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</si>
  <si>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</si>
  <si>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</si>
  <si>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</si>
  <si>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</si>
  <si>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</si>
  <si>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</si>
  <si>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</si>
  <si>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</si>
  <si>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</si>
  <si>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</si>
  <si>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</si>
  <si>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</si>
  <si>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</si>
  <si>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</si>
  <si>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</si>
  <si>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</si>
  <si>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</si>
  <si>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</si>
  <si>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</si>
  <si>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</si>
  <si>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</si>
  <si>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</si>
  <si>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</si>
  <si>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</si>
  <si>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</si>
  <si>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</si>
  <si>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</si>
  <si>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</si>
  <si>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</si>
  <si>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</si>
  <si>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</si>
  <si>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</si>
  <si>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</si>
  <si>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</si>
  <si>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</si>
  <si>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</si>
  <si>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</si>
  <si>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</si>
  <si>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</si>
  <si>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</si>
  <si>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</si>
  <si>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</si>
  <si>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</si>
  <si>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</si>
  <si>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</si>
  <si>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</si>
  <si>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</si>
  <si>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</si>
  <si>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</si>
  <si>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</si>
  <si>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</si>
  <si>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</si>
  <si>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</si>
  <si>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</si>
  <si>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</si>
  <si>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</si>
  <si>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</si>
  <si>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</si>
  <si>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</si>
  <si>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</si>
  <si>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</si>
  <si>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</si>
  <si>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</si>
  <si>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</si>
  <si>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</si>
  <si>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</si>
  <si>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</si>
  <si>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</si>
  <si>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</si>
  <si>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</si>
  <si>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</si>
  <si>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</si>
  <si>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</si>
  <si>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</si>
  <si>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</si>
  <si>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</si>
  <si>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</si>
  <si>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</si>
  <si>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</si>
  <si>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</si>
  <si>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</si>
  <si>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</si>
  <si>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</si>
  <si>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</si>
  <si>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</si>
  <si>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</si>
  <si>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</si>
  <si>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</si>
  <si>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</si>
  <si>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</si>
  <si>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</si>
  <si>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</si>
  <si>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</si>
  <si>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</si>
  <si>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</si>
  <si>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</si>
  <si>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</si>
  <si>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</si>
  <si>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</si>
  <si>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</si>
  <si>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</si>
  <si>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</si>
  <si>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</si>
  <si>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</si>
  <si>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</si>
  <si>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</si>
  <si>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</si>
  <si>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</si>
  <si>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</si>
  <si>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</si>
  <si>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</si>
  <si>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</si>
  <si>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</si>
  <si>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</si>
  <si>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</si>
  <si>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</si>
  <si>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</si>
  <si>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</si>
  <si>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</si>
  <si>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</si>
  <si>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</si>
  <si>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</si>
  <si>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</si>
  <si>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</si>
  <si>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</si>
  <si>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</si>
  <si>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</si>
  <si>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</si>
  <si>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</si>
  <si>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</si>
  <si>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</si>
  <si>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</si>
  <si>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</si>
  <si>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</si>
  <si>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</si>
  <si>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</si>
  <si>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</si>
  <si>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</si>
  <si>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</si>
  <si>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</si>
  <si>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</si>
  <si>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</si>
  <si>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</si>
  <si>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</si>
  <si>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</si>
  <si>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</si>
  <si>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</si>
  <si>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</si>
  <si>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</si>
  <si>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</si>
  <si>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</si>
  <si>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</si>
  <si>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</si>
  <si>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</si>
  <si>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</si>
  <si>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</si>
  <si>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</si>
  <si>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</si>
  <si>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</si>
  <si>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</si>
  <si>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</si>
  <si>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</si>
  <si>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</si>
  <si>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</si>
  <si>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</si>
  <si>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</si>
  <si>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</si>
  <si>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</si>
  <si>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</si>
  <si>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</si>
  <si>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</si>
  <si>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</si>
  <si>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</si>
  <si>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</si>
  <si>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</si>
  <si>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</si>
  <si>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</si>
  <si>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</si>
  <si>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</si>
  <si>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</si>
  <si>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</si>
  <si>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</si>
  <si>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</si>
  <si>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</si>
  <si>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</si>
  <si>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</si>
  <si>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</si>
  <si>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</si>
  <si>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</si>
  <si>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</si>
  <si>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</si>
  <si>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</si>
  <si>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</si>
  <si>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</si>
  <si>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</si>
  <si>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</si>
  <si>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</si>
  <si>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</si>
  <si>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</si>
  <si>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</si>
  <si>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</si>
  <si>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</si>
  <si>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</si>
  <si>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</si>
  <si>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</si>
  <si>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</si>
  <si>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</si>
  <si>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</si>
  <si>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</si>
  <si>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</si>
  <si>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</si>
  <si>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</si>
  <si>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</si>
  <si>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</si>
  <si>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</si>
  <si>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</si>
  <si>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</si>
  <si>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</si>
  <si>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</si>
  <si>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</si>
  <si>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</si>
  <si>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</si>
  <si>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</si>
  <si>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</si>
  <si>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</si>
  <si>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</si>
  <si>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</si>
  <si>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</si>
  <si>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</si>
  <si>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</si>
  <si>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</si>
  <si>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</si>
  <si>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</si>
  <si>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</si>
  <si>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</si>
  <si>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</si>
  <si>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</si>
  <si>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</si>
  <si>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</si>
  <si>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</si>
  <si>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</si>
  <si>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</si>
  <si>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</si>
  <si>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</si>
  <si>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</si>
  <si>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</si>
  <si>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</si>
  <si>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</si>
  <si>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</si>
  <si>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</si>
  <si>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</si>
  <si>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</si>
  <si>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</si>
  <si>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</si>
  <si>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</si>
  <si>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</si>
  <si>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</si>
  <si>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</si>
  <si>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</si>
  <si>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</si>
  <si>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</si>
  <si>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</si>
  <si>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</si>
  <si>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</si>
  <si>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</si>
  <si>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</si>
  <si>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</si>
  <si>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</si>
  <si>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</si>
  <si>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</si>
  <si>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</si>
  <si>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</si>
  <si>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</si>
  <si>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</si>
  <si>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</si>
  <si>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</si>
  <si>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</si>
  <si>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</si>
  <si>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</si>
  <si>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</si>
  <si>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</si>
  <si>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</si>
  <si>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</si>
  <si>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</si>
  <si>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</si>
  <si>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</si>
  <si>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</si>
  <si>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</si>
  <si>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</si>
  <si>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</si>
  <si>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</si>
  <si>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</si>
  <si>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</si>
  <si>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</si>
  <si>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</si>
  <si>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</si>
  <si>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</si>
  <si>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</si>
  <si>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</si>
  <si>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</si>
  <si>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</si>
  <si>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</si>
  <si>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</si>
  <si>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</si>
  <si>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</si>
  <si>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</si>
  <si>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</si>
  <si>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</si>
  <si>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</si>
  <si>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</si>
  <si>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</si>
  <si>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</si>
  <si>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</si>
  <si>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</si>
  <si>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</si>
  <si>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</si>
  <si>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</si>
  <si>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</si>
  <si>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</si>
  <si>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</si>
  <si>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</si>
  <si>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</si>
  <si>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</si>
  <si>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</si>
  <si>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</si>
  <si>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</si>
  <si>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</si>
  <si>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</si>
  <si>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</si>
  <si>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</si>
  <si>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</si>
  <si>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</si>
  <si>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</si>
  <si>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</si>
  <si>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</si>
  <si>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</si>
  <si>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</si>
  <si>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</si>
  <si>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</si>
  <si>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</si>
  <si>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</si>
  <si>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</si>
  <si>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</si>
  <si>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</si>
  <si>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</si>
  <si>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</si>
  <si>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</si>
  <si>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</si>
  <si>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</si>
  <si>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</si>
  <si>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</si>
  <si>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</si>
  <si>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</si>
  <si>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</si>
  <si>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</si>
  <si>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</si>
  <si>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</si>
  <si>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</si>
  <si>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</si>
  <si>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</si>
  <si>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</si>
  <si>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</si>
  <si>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</si>
  <si>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</si>
  <si>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</si>
  <si>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</si>
  <si>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</si>
  <si>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</si>
  <si>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</si>
  <si>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</si>
  <si>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</si>
  <si>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</si>
  <si>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</si>
  <si>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</si>
  <si>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</si>
  <si>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</si>
  <si>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</si>
  <si>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</si>
  <si>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</si>
  <si>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</si>
  <si>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</si>
  <si>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</si>
  <si>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</si>
  <si>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</si>
  <si>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</si>
  <si>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</si>
  <si>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</si>
  <si>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</si>
  <si>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</si>
  <si>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</si>
  <si>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</si>
  <si>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</si>
  <si>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</si>
  <si>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</si>
  <si>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</si>
  <si>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</si>
  <si>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</si>
  <si>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</si>
  <si>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</si>
  <si>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</si>
  <si>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</si>
  <si>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</si>
  <si>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</si>
  <si>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</si>
  <si>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</si>
  <si>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</si>
  <si>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</si>
  <si>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</si>
  <si>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</si>
  <si>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</si>
  <si>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</si>
  <si>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</si>
  <si>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</si>
  <si>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</si>
  <si>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</si>
  <si>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</si>
  <si>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</si>
  <si>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</si>
  <si>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</si>
  <si>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</si>
  <si>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</si>
  <si>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</si>
  <si>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</si>
  <si>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</si>
  <si>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</si>
  <si>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</si>
  <si>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</si>
  <si>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</si>
  <si>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</si>
  <si>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</si>
  <si>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</si>
  <si>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</si>
  <si>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</si>
  <si>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</si>
  <si>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</si>
  <si>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</si>
  <si>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</si>
  <si>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</si>
  <si>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</si>
  <si>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</si>
  <si>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</si>
  <si>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</si>
  <si>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</si>
  <si>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</si>
  <si>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</si>
  <si>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</si>
  <si>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</si>
  <si>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</si>
  <si>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</si>
  <si>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</si>
  <si>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</si>
  <si>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</si>
  <si>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</si>
  <si>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</si>
  <si>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</si>
  <si>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</si>
  <si>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</si>
  <si>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</si>
  <si>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</si>
  <si>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</si>
  <si>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</si>
  <si>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</si>
  <si>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</si>
  <si>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</si>
  <si>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</si>
  <si>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</si>
  <si>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</si>
  <si>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</si>
  <si>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</si>
  <si>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</si>
  <si>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</si>
  <si>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</si>
  <si>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</si>
  <si>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</si>
  <si>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</si>
  <si>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</si>
  <si>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</si>
  <si>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</si>
  <si>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</si>
  <si>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</si>
  <si>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</si>
  <si>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</si>
  <si>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</si>
  <si>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</si>
  <si>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</si>
  <si>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</si>
  <si>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</si>
  <si>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</si>
  <si>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</si>
  <si>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</si>
  <si>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</si>
  <si>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</si>
  <si>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</si>
  <si>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</si>
  <si>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</si>
  <si>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</si>
  <si>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</si>
  <si>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</si>
  <si>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</si>
  <si>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</si>
  <si>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</si>
  <si>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</si>
  <si>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</si>
  <si>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</si>
  <si>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</si>
  <si>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</si>
  <si>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</si>
  <si>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</si>
  <si>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</si>
  <si>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</si>
  <si>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</si>
  <si>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</si>
  <si>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</si>
  <si>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</si>
  <si>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</si>
  <si>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</si>
  <si>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</si>
  <si>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</si>
  <si>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</si>
  <si>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</si>
  <si>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</si>
  <si>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</si>
  <si>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</si>
  <si>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</si>
  <si>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</si>
  <si>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</si>
  <si>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</si>
  <si>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</si>
  <si>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</si>
  <si>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</si>
  <si>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</si>
  <si>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</si>
  <si>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</si>
  <si>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</si>
  <si>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</si>
  <si>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</si>
  <si>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</si>
  <si>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</si>
  <si>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</si>
  <si>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</si>
  <si>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</si>
  <si>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</si>
  <si>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</si>
  <si>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</si>
  <si>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</si>
  <si>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</si>
  <si>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</si>
  <si>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</si>
  <si>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</si>
  <si>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</si>
  <si>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</si>
  <si>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</si>
  <si>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</si>
  <si>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</si>
  <si>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</si>
  <si>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</si>
  <si>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</si>
  <si>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</si>
  <si>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</si>
  <si>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</si>
  <si>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</si>
  <si>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</si>
  <si>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</si>
  <si>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</si>
  <si>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</si>
  <si>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</si>
  <si>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</si>
  <si>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</si>
  <si>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</si>
  <si>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</si>
  <si>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</si>
  <si>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</si>
  <si>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</si>
  <si>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</si>
  <si>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</si>
  <si>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</si>
  <si>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</si>
  <si>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</si>
  <si>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</si>
  <si>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</si>
  <si>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</si>
  <si>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</si>
  <si>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</si>
  <si>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</si>
  <si>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</si>
  <si>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</si>
  <si>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</si>
  <si>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</si>
  <si>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</si>
  <si>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</si>
  <si>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</si>
  <si>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</si>
  <si>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</si>
  <si>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</si>
  <si>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</si>
  <si>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</si>
  <si>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</si>
  <si>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</si>
  <si>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</si>
  <si>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</si>
  <si>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</si>
  <si>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</si>
  <si>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</si>
  <si>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</si>
  <si>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</si>
  <si>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</si>
  <si>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</si>
  <si>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</si>
  <si>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</si>
  <si>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</si>
  <si>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</si>
  <si>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</si>
  <si>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</si>
  <si>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</si>
  <si>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</si>
  <si>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</si>
  <si>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</si>
  <si>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</si>
  <si>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</si>
  <si>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</si>
  <si>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</si>
  <si>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</si>
  <si>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</si>
  <si>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</si>
  <si>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</si>
  <si>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</si>
  <si>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</si>
  <si>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</si>
  <si>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</si>
  <si>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</si>
  <si>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</si>
  <si>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</si>
  <si>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</si>
  <si>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</si>
  <si>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</si>
  <si>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</si>
  <si>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</si>
  <si>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</si>
  <si>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</si>
  <si>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</si>
  <si>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</si>
  <si>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</si>
  <si>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</si>
  <si>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</si>
  <si>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</si>
  <si>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</si>
  <si>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</si>
  <si>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</si>
  <si>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</si>
  <si>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</si>
  <si>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</si>
  <si>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</si>
  <si>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</si>
  <si>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</si>
  <si>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</si>
  <si>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</si>
  <si>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</si>
  <si>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</si>
  <si>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</si>
  <si>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</si>
  <si>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</si>
  <si>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</si>
  <si>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</si>
  <si>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</si>
  <si>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</si>
  <si>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</si>
  <si>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</si>
  <si>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</si>
  <si>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</si>
  <si>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</si>
  <si>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</si>
  <si>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</si>
  <si>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</si>
  <si>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</si>
  <si>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</si>
  <si>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</si>
  <si>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</si>
  <si>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</si>
  <si>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</si>
  <si>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</si>
  <si>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</si>
  <si>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</si>
  <si>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</si>
  <si>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</si>
  <si>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</si>
  <si>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</si>
  <si>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</si>
  <si>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</si>
  <si>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</si>
  <si>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</si>
  <si>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</si>
  <si>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</si>
  <si>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</si>
  <si>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</si>
  <si>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</si>
  <si>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</si>
  <si>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</si>
  <si>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</si>
  <si>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</si>
  <si>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</si>
  <si>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</si>
  <si>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</si>
  <si>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</si>
  <si>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</si>
  <si>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</si>
  <si>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</si>
  <si>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</si>
  <si>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</si>
  <si>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</si>
  <si>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</si>
  <si>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</si>
  <si>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</si>
  <si>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</si>
  <si>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</si>
  <si>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</si>
  <si>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</si>
  <si>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</si>
  <si>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</si>
  <si>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</si>
  <si>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</si>
  <si>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</si>
  <si>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</si>
  <si>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</si>
  <si>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</si>
  <si>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</si>
  <si>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</si>
  <si>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</si>
  <si>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</si>
  <si>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</si>
  <si>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</si>
  <si>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</si>
  <si>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</si>
  <si>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</si>
  <si>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</si>
  <si>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</si>
  <si>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</si>
  <si>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</si>
  <si>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</si>
  <si>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</si>
  <si>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</si>
  <si>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</si>
  <si>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</si>
  <si>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</si>
  <si>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</si>
  <si>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</si>
  <si>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</si>
  <si>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</si>
  <si>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</si>
  <si>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</si>
  <si>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</si>
  <si>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</si>
  <si>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</si>
  <si>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</si>
  <si>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</si>
  <si>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</si>
  <si>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</si>
  <si>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</si>
  <si>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</si>
  <si>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</si>
  <si>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</si>
  <si>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</si>
  <si>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</si>
  <si>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</si>
  <si>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</si>
  <si>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</si>
  <si>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</si>
  <si>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</si>
  <si>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</si>
  <si>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</si>
  <si>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</si>
  <si>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</si>
  <si>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</si>
  <si>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</si>
  <si>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</si>
  <si>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</si>
  <si>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</si>
  <si>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</si>
  <si>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</si>
  <si>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</si>
  <si>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</si>
  <si>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</si>
  <si>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</si>
  <si>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</si>
  <si>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</si>
  <si>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</si>
  <si>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</si>
  <si>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</si>
  <si>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</si>
  <si>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</si>
  <si>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</si>
  <si>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</si>
  <si>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</si>
  <si>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</si>
  <si>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</si>
  <si>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</si>
  <si>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</si>
  <si>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</si>
  <si>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</si>
  <si>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</si>
  <si>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</si>
  <si>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</si>
  <si>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</si>
  <si>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</si>
  <si>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</si>
  <si>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</si>
  <si>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</si>
  <si>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</si>
  <si>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</si>
  <si>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</si>
  <si>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</si>
  <si>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</si>
  <si>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</si>
  <si>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</si>
  <si>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</si>
  <si>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</si>
  <si>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</si>
  <si>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</si>
  <si>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</si>
  <si>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</si>
  <si>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</si>
  <si>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</si>
  <si>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</si>
  <si>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</si>
  <si>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</si>
  <si>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</si>
  <si>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</si>
  <si>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</si>
  <si>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</si>
  <si>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</si>
  <si>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</si>
  <si>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</si>
  <si>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</si>
  <si>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</si>
  <si>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</si>
  <si>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</si>
  <si>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</si>
  <si>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</si>
  <si>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</si>
  <si>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</si>
  <si>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</si>
  <si>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</si>
  <si>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</si>
  <si>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</si>
  <si>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</si>
  <si>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</si>
  <si>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</si>
  <si>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</si>
  <si>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</si>
  <si>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</si>
  <si>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</si>
  <si>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</si>
  <si>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</si>
  <si>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</si>
  <si>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</si>
  <si>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</si>
  <si>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</si>
  <si>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</si>
  <si>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</si>
  <si>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</si>
  <si>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</si>
  <si>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</si>
  <si>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</si>
  <si>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</si>
  <si>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</si>
  <si>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</si>
  <si>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</si>
  <si>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</si>
  <si>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</si>
  <si>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</si>
  <si>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</si>
  <si>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</si>
  <si>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</si>
  <si>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</si>
  <si>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</si>
  <si>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</si>
  <si>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</si>
  <si>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</si>
  <si>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</si>
  <si>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</si>
  <si>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</si>
  <si>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</si>
  <si>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</si>
  <si>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</si>
  <si>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</si>
  <si>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</si>
  <si>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</si>
  <si>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</si>
  <si>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</si>
  <si>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</si>
  <si>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</si>
  <si>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</si>
  <si>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</si>
  <si>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</si>
  <si>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</si>
  <si>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</si>
  <si>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</si>
  <si>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</si>
  <si>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</si>
  <si>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</si>
  <si>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</si>
  <si>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</si>
  <si>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</si>
  <si>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</si>
  <si>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</si>
  <si>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</si>
  <si>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</si>
  <si>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</si>
  <si>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</si>
  <si>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</si>
  <si>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</si>
  <si>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</si>
  <si>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</si>
  <si>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</si>
  <si>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</si>
  <si>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</si>
  <si>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</si>
  <si>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</si>
  <si>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</si>
  <si>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</si>
  <si>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</si>
  <si>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</si>
  <si>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</si>
  <si>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</si>
  <si>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</si>
  <si>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</si>
  <si>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</si>
  <si>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</si>
  <si>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</si>
  <si>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</si>
  <si>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</si>
  <si>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</si>
  <si>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</si>
  <si>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</si>
  <si>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</si>
  <si>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</si>
  <si>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</si>
  <si>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</si>
  <si>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</si>
  <si>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</si>
  <si>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</si>
  <si>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</si>
  <si>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</si>
  <si>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</si>
  <si>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</si>
  <si>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</si>
  <si>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</si>
  <si>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</si>
  <si>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</si>
  <si>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</si>
  <si>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</si>
  <si>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</si>
  <si>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</si>
  <si>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</si>
  <si>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</si>
  <si>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</si>
  <si>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</si>
  <si>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</si>
  <si>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</si>
  <si>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</si>
  <si>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</si>
  <si>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</si>
  <si>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</si>
  <si>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</si>
  <si>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</si>
  <si>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</si>
  <si>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</si>
  <si>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</si>
  <si>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</si>
  <si>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</si>
  <si>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</si>
  <si>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</si>
  <si>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</si>
  <si>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</si>
  <si>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</si>
  <si>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</si>
  <si>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</si>
  <si>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</si>
  <si>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</si>
  <si>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</si>
  <si>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</si>
  <si>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</si>
  <si>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</si>
  <si>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</si>
  <si>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</si>
  <si>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</si>
  <si>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</si>
  <si>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</si>
  <si>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</si>
  <si>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</si>
  <si>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</si>
  <si>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</si>
  <si>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</si>
  <si>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</si>
  <si>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</si>
  <si>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</si>
  <si>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</si>
  <si>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</si>
  <si>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</si>
  <si>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</si>
  <si>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</si>
  <si>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</si>
  <si>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</si>
  <si>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</si>
  <si>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</si>
  <si>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</si>
  <si>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</si>
  <si>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</si>
  <si>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</si>
  <si>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</si>
  <si>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</si>
  <si>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</si>
  <si>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</si>
  <si>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</si>
  <si>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</si>
  <si>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</si>
  <si>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</si>
  <si>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</si>
  <si>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</si>
  <si>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</si>
  <si>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</si>
  <si>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</si>
  <si>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</si>
  <si>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</si>
  <si>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</si>
  <si>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</si>
  <si>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</si>
  <si>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</si>
  <si>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</si>
  <si>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</si>
  <si>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</si>
  <si>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</si>
  <si>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</si>
  <si>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</si>
  <si>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</si>
  <si>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</si>
  <si>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</si>
  <si>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</si>
  <si>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</si>
  <si>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</si>
  <si>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</si>
  <si>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</si>
  <si>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</si>
  <si>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</si>
  <si>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</si>
  <si>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</si>
  <si>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</si>
  <si>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</si>
  <si>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</si>
  <si>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</si>
  <si>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</si>
  <si>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</si>
  <si>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</si>
  <si>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</si>
  <si>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</si>
  <si>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</si>
  <si>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</si>
  <si>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</si>
  <si>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</si>
  <si>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</si>
  <si>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</si>
  <si>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</si>
  <si>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</si>
  <si>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</si>
  <si>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</si>
  <si>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</si>
  <si>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</si>
  <si>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</si>
  <si>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</si>
  <si>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</si>
  <si>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</si>
  <si>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</si>
  <si>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</si>
  <si>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</si>
  <si>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</si>
  <si>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</si>
  <si>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</si>
  <si>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</si>
  <si>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</si>
  <si>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</si>
  <si>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</si>
  <si>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</si>
  <si>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</si>
  <si>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</si>
  <si>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</si>
  <si>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</si>
  <si>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</si>
  <si>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</si>
  <si>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</si>
  <si>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</si>
  <si>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</si>
  <si>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</si>
  <si>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</si>
  <si>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</si>
  <si>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</si>
  <si>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</si>
  <si>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</si>
  <si>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</si>
  <si>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</si>
  <si>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</si>
  <si>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</si>
  <si>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</si>
  <si>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</si>
  <si>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</si>
  <si>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</si>
  <si>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</si>
  <si>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</si>
  <si>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</si>
  <si>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</si>
  <si>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</si>
  <si>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</si>
  <si>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</si>
  <si>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</si>
  <si>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</si>
  <si>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</si>
  <si>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</si>
  <si>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</si>
  <si>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</si>
  <si>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</si>
  <si>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</si>
  <si>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</si>
  <si>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</si>
  <si>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</si>
  <si>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</si>
  <si>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</si>
  <si>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</si>
  <si>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</si>
  <si>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</si>
  <si>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</si>
  <si>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</si>
  <si>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</si>
  <si>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</si>
  <si>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</si>
  <si>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</si>
  <si>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</si>
  <si>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</si>
  <si>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</si>
  <si>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</si>
  <si>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</si>
  <si>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</si>
  <si>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</si>
  <si>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</si>
  <si>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</si>
  <si>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</si>
  <si>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</si>
  <si>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</si>
  <si>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</si>
  <si>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</si>
  <si>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</si>
  <si>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</si>
  <si>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</si>
  <si>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</si>
  <si>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</si>
  <si>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</si>
  <si>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</si>
  <si>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</si>
  <si>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</si>
  <si>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</si>
  <si>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</si>
  <si>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</si>
  <si>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</si>
  <si>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</si>
  <si>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</si>
  <si>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</si>
  <si>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</si>
  <si>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</si>
  <si>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</si>
  <si>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</si>
  <si>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</si>
  <si>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</si>
  <si>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</si>
  <si>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</si>
  <si>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</si>
  <si>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</si>
  <si>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</si>
  <si>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</si>
  <si>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</si>
  <si>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</si>
  <si>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</si>
  <si>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</si>
  <si>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</si>
  <si>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</si>
  <si>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</si>
  <si>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</si>
  <si>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</si>
  <si>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</si>
  <si>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</si>
  <si>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</si>
  <si>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</si>
  <si>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</si>
  <si>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</si>
  <si>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</si>
  <si>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</si>
  <si>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</si>
  <si>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</si>
  <si>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</si>
  <si>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</si>
  <si>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</si>
  <si>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</si>
  <si>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</si>
  <si>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</si>
  <si>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</si>
  <si>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</si>
  <si>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</si>
  <si>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</si>
  <si>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</si>
  <si>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</si>
  <si>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</si>
  <si>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</si>
  <si>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</si>
  <si>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</si>
  <si>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</si>
  <si>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</si>
  <si>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</si>
  <si>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</si>
  <si>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</si>
  <si>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</si>
  <si>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</si>
  <si>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</si>
  <si>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</si>
  <si>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</si>
  <si>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</si>
  <si>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</si>
  <si>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</si>
  <si>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</si>
  <si>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</si>
  <si>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</si>
  <si>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</si>
  <si>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</si>
  <si>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</si>
  <si>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</si>
  <si>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</si>
  <si>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</si>
  <si>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</si>
  <si>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</si>
  <si>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</si>
  <si>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</si>
  <si>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</si>
  <si>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</si>
  <si>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</si>
  <si>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</si>
  <si>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</si>
  <si>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</si>
  <si>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</si>
  <si>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</si>
  <si>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</si>
  <si>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</si>
  <si>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</si>
  <si>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</si>
  <si>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</si>
  <si>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</si>
  <si>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</si>
  <si>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</si>
  <si>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</si>
  <si>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</si>
  <si>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</si>
  <si>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</si>
  <si>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</si>
  <si>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</si>
  <si>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</si>
  <si>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</si>
  <si>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</si>
  <si>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</si>
  <si>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</si>
  <si>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</si>
  <si>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</si>
  <si>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</si>
  <si>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</si>
  <si>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</si>
  <si>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</si>
  <si>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</si>
  <si>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</si>
  <si>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</si>
  <si>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</si>
  <si>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</si>
  <si>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</si>
  <si>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</si>
  <si>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</si>
  <si>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</si>
  <si>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</si>
  <si>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</si>
  <si>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</si>
  <si>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</si>
  <si>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</si>
  <si>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</si>
  <si>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</si>
  <si>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</si>
  <si>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</si>
  <si>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</si>
  <si>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</si>
  <si>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</si>
  <si>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</si>
  <si>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</si>
  <si>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</si>
  <si>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</si>
  <si>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</si>
  <si>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</si>
  <si>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</si>
  <si>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</si>
  <si>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</si>
  <si>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</si>
  <si>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</si>
  <si>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</si>
  <si>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</si>
  <si>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</si>
  <si>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</si>
  <si>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</si>
  <si>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</si>
  <si>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</si>
  <si>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</si>
  <si>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</si>
  <si>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</si>
  <si>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</si>
  <si>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</si>
  <si>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</si>
  <si>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</si>
  <si>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</si>
  <si>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</si>
  <si>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</si>
  <si>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</si>
  <si>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</si>
  <si>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</si>
  <si>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</si>
  <si>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</si>
  <si>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</si>
  <si>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</si>
  <si>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</si>
  <si>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</si>
  <si>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</si>
  <si>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</si>
  <si>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</si>
  <si>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</si>
  <si>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</si>
  <si>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</si>
  <si>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</si>
  <si>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</si>
  <si>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</si>
  <si>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</si>
  <si>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</si>
  <si>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</si>
  <si>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</si>
  <si>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</si>
  <si>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</si>
  <si>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</si>
  <si>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</si>
  <si>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</si>
  <si>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</si>
  <si>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</si>
  <si>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</si>
  <si>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</si>
  <si>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</si>
  <si>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</si>
  <si>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</si>
  <si>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</si>
  <si>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</si>
  <si>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</si>
  <si>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</si>
  <si>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</si>
  <si>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</si>
  <si>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</si>
  <si>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</si>
  <si>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</si>
  <si>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</si>
  <si>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</si>
  <si>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</si>
  <si>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</si>
  <si>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</si>
  <si>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</si>
  <si>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</si>
  <si>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</si>
  <si>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</si>
  <si>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</si>
  <si>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</si>
  <si>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</si>
  <si>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</si>
  <si>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</si>
  <si>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</si>
  <si>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</si>
  <si>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</si>
  <si>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</si>
  <si>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</si>
  <si>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</si>
  <si>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</si>
  <si>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</si>
  <si>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</si>
  <si>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</si>
  <si>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</si>
  <si>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</si>
  <si>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</si>
  <si>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</si>
  <si>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</si>
  <si>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</si>
  <si>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</si>
  <si>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</si>
  <si>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</si>
  <si>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</si>
  <si>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</si>
  <si>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</si>
  <si>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</si>
  <si>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</si>
  <si>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</si>
  <si>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</si>
  <si>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</si>
  <si>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</si>
  <si>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</si>
  <si>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</si>
  <si>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</si>
  <si>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</si>
  <si>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</si>
  <si>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</si>
  <si>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</si>
  <si>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</si>
  <si>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</si>
  <si>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</si>
  <si>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</si>
  <si>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</si>
  <si>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</si>
  <si>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</si>
  <si>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</si>
  <si>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</si>
  <si>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</si>
  <si>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</si>
  <si>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</si>
  <si>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</si>
  <si>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</si>
  <si>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</si>
  <si>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</si>
  <si>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</si>
  <si>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</si>
  <si>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</si>
  <si>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</si>
  <si>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</si>
  <si>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</si>
  <si>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</si>
  <si>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</si>
  <si>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</si>
  <si>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</si>
  <si>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</si>
  <si>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</si>
  <si>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</si>
  <si>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</si>
  <si>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</si>
  <si>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</si>
  <si>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</si>
  <si>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</si>
  <si>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</si>
  <si>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</si>
  <si>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</si>
  <si>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</si>
  <si>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</si>
  <si>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</si>
  <si>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</si>
  <si>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</si>
  <si>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</si>
  <si>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</si>
  <si>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</si>
  <si>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</si>
  <si>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</si>
  <si>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</si>
  <si>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</si>
  <si>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</si>
  <si>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</si>
  <si>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</si>
  <si>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</si>
  <si>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</si>
  <si>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</si>
  <si>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</si>
  <si>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</si>
  <si>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</si>
  <si>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</si>
  <si>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</si>
  <si>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</si>
  <si>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</si>
  <si>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</si>
  <si>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</si>
  <si>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</si>
  <si>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</si>
  <si>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</si>
  <si>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</si>
  <si>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</si>
  <si>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</si>
  <si>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</si>
  <si>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</si>
  <si>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</si>
  <si>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</si>
  <si>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</si>
  <si>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</si>
  <si>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</si>
  <si>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</si>
  <si>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</si>
  <si>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</si>
  <si>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</si>
  <si>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</si>
  <si>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</si>
  <si>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</si>
  <si>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</si>
  <si>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</si>
  <si>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</si>
  <si>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</si>
  <si>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</si>
  <si>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</si>
  <si>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</si>
  <si>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</si>
  <si>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</si>
  <si>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</si>
  <si>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</si>
  <si>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</si>
  <si>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</si>
  <si>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</si>
  <si>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</si>
  <si>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</si>
  <si>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</si>
  <si>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</si>
  <si>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</si>
  <si>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</si>
  <si>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</si>
  <si>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</si>
  <si>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</si>
  <si>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</si>
  <si>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</si>
  <si>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</si>
  <si>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</si>
  <si>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</si>
  <si>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</si>
  <si>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</si>
  <si>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</si>
  <si>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</si>
  <si>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</si>
  <si>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</si>
  <si>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</si>
  <si>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</si>
  <si>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</si>
  <si>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</si>
  <si>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</si>
  <si>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</si>
  <si>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</si>
  <si>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</si>
  <si>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</si>
  <si>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</si>
  <si>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</si>
  <si>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</si>
  <si>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</si>
  <si>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</si>
  <si>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</si>
  <si>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</si>
  <si>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</si>
  <si>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</si>
  <si>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</si>
  <si>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</si>
  <si>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</si>
  <si>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</si>
  <si>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</si>
  <si>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</si>
  <si>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</si>
  <si>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</si>
  <si>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</si>
  <si>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</si>
  <si>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</si>
  <si>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</si>
  <si>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</si>
  <si>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</si>
  <si>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</si>
  <si>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</si>
  <si>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</si>
  <si>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</si>
  <si>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</si>
  <si>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</si>
  <si>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</si>
  <si>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</si>
  <si>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</si>
  <si>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</si>
  <si>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</si>
  <si>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</si>
  <si>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</si>
  <si>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</si>
  <si>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</si>
  <si>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</si>
  <si>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</si>
  <si>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</si>
  <si>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</si>
  <si>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</si>
  <si>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</si>
  <si>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</si>
  <si>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</si>
  <si>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</si>
  <si>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</si>
  <si>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</si>
  <si>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</si>
  <si>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</si>
  <si>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</si>
  <si>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</si>
  <si>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</si>
  <si>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</si>
  <si>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</si>
  <si>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</si>
  <si>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</si>
  <si>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</si>
  <si>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</si>
  <si>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</si>
  <si>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</si>
  <si>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</si>
  <si>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</si>
  <si>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</si>
  <si>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</si>
  <si>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</si>
  <si>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</si>
  <si>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</si>
  <si>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</si>
  <si>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</si>
  <si>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</si>
  <si>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</si>
  <si>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</si>
  <si>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</si>
  <si>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</si>
  <si>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</si>
  <si>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</si>
  <si>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</si>
  <si>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</si>
  <si>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</si>
  <si>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</si>
  <si>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</si>
  <si>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</si>
  <si>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</si>
  <si>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</si>
  <si>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</si>
  <si>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</si>
  <si>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</si>
  <si>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</si>
  <si>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</si>
  <si>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</si>
  <si>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</si>
  <si>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</si>
  <si>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</si>
  <si>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</si>
  <si>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</si>
  <si>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</si>
  <si>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</si>
  <si>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</si>
  <si>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</si>
  <si>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</si>
  <si>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</si>
  <si>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</si>
  <si>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</si>
  <si>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</si>
  <si>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</si>
  <si>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</si>
  <si>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</si>
  <si>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</si>
  <si>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</si>
  <si>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</si>
  <si>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</si>
  <si>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</si>
  <si>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</si>
  <si>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</si>
  <si>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</si>
  <si>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</si>
  <si>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</si>
  <si>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</si>
  <si>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</si>
  <si>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</si>
  <si>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</si>
  <si>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</si>
  <si>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</si>
  <si>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</si>
  <si>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</si>
  <si>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</si>
  <si>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</si>
  <si>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</si>
  <si>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</si>
  <si>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</si>
  <si>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</si>
  <si>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</si>
  <si>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</si>
  <si>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</si>
  <si>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</si>
  <si>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</si>
  <si>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</si>
  <si>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</si>
  <si>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</si>
  <si>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</si>
  <si>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</si>
  <si>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</si>
  <si>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</si>
  <si>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</si>
  <si>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</si>
  <si>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</si>
  <si>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</si>
  <si>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</si>
  <si>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</si>
  <si>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</si>
  <si>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</si>
  <si>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</si>
  <si>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</si>
  <si>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</si>
  <si>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</si>
  <si>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</si>
  <si>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</si>
  <si>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</si>
  <si>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</si>
  <si>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</si>
  <si>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</si>
  <si>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</si>
  <si>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</si>
  <si>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</si>
  <si>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</si>
  <si>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</si>
  <si>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</si>
  <si>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</si>
  <si>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</si>
  <si>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</si>
  <si>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</si>
  <si>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</si>
  <si>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</si>
  <si>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</si>
  <si>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</si>
  <si>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</si>
  <si>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</si>
  <si>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</si>
  <si>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</si>
  <si>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</si>
  <si>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</si>
  <si>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</si>
  <si>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</si>
  <si>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</si>
  <si>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</si>
  <si>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</si>
  <si>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</si>
  <si>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</si>
  <si>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</si>
  <si>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</si>
  <si>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</si>
  <si>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</si>
  <si>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</si>
  <si>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</si>
  <si>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</si>
  <si>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</si>
  <si>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</si>
  <si>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</si>
  <si>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</si>
  <si>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</si>
  <si>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</si>
  <si>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</si>
  <si>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</si>
  <si>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</si>
  <si>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</si>
  <si>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</si>
  <si>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</si>
  <si>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</si>
  <si>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</si>
  <si>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</si>
  <si>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</si>
  <si>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</si>
  <si>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</si>
  <si>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</si>
  <si>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</si>
  <si>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</si>
  <si>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</si>
  <si>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</si>
  <si>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</si>
  <si>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</si>
  <si>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</si>
  <si>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</si>
  <si>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</si>
  <si>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</si>
  <si>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</si>
  <si>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</si>
  <si>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</si>
  <si>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</si>
  <si>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</si>
  <si>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</si>
  <si>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</si>
  <si>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</si>
  <si>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</si>
  <si>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</si>
  <si>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</si>
  <si>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</si>
  <si>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</si>
  <si>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</si>
  <si>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</si>
  <si>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</si>
  <si>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</si>
  <si>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</si>
  <si>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</si>
  <si>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</si>
  <si>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</si>
  <si>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</si>
  <si>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</si>
  <si>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</si>
  <si>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</si>
  <si>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</si>
  <si>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</si>
  <si>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</si>
  <si>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</si>
  <si>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</si>
  <si>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</si>
  <si>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</si>
  <si>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</si>
  <si>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</si>
  <si>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</si>
  <si>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</si>
  <si>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</si>
  <si>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</si>
  <si>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</si>
  <si>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</si>
  <si>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</si>
  <si>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</si>
  <si>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</si>
  <si>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</si>
  <si>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</si>
  <si>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</si>
  <si>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</si>
  <si>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</si>
  <si>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</si>
  <si>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</si>
  <si>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</si>
  <si>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</si>
  <si>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</si>
  <si>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</si>
  <si>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</si>
  <si>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</si>
  <si>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</si>
  <si>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</si>
  <si>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</si>
  <si>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</si>
  <si>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</si>
  <si>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</si>
  <si>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</si>
  <si>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</si>
  <si>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</si>
  <si>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</si>
  <si>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</si>
  <si>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</si>
  <si>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</si>
  <si>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</si>
  <si>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</si>
  <si>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</si>
  <si>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</si>
  <si>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</si>
  <si>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</si>
  <si>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</si>
  <si>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</si>
  <si>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</si>
  <si>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</si>
  <si>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</si>
  <si>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</si>
  <si>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</si>
  <si>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</si>
  <si>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</si>
  <si>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</si>
  <si>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</si>
  <si>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</si>
  <si>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</si>
  <si>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</si>
  <si>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</si>
  <si>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</si>
  <si>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</si>
  <si>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</si>
  <si>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</si>
  <si>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</si>
  <si>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</si>
  <si>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</si>
  <si>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</si>
  <si>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</si>
  <si>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</si>
  <si>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</si>
  <si>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</si>
  <si>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</si>
  <si>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</si>
  <si>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</si>
  <si>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</si>
  <si>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</si>
  <si>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</si>
  <si>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</si>
  <si>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</si>
  <si>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</si>
  <si>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</si>
  <si>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</si>
  <si>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</si>
  <si>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</si>
  <si>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</si>
  <si>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</si>
  <si>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</si>
  <si>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</si>
  <si>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</si>
  <si>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</si>
  <si>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</si>
  <si>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</si>
  <si>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</si>
  <si>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</si>
  <si>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</si>
  <si>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</si>
  <si>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</si>
  <si>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</si>
  <si>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</si>
  <si>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</si>
  <si>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</si>
  <si>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</si>
  <si>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</si>
  <si>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</si>
  <si>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</si>
  <si>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</si>
  <si>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</si>
  <si>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</si>
  <si>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</si>
  <si>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</si>
  <si>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</si>
  <si>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</si>
  <si>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</si>
  <si>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</si>
  <si>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</si>
  <si>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</si>
  <si>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</si>
  <si>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</si>
  <si>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</si>
  <si>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</si>
  <si>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</si>
  <si>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</si>
  <si>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</si>
  <si>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</si>
  <si>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</si>
  <si>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</si>
  <si>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</si>
  <si>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</si>
  <si>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</si>
  <si>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</si>
  <si>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</si>
  <si>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</si>
  <si>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</si>
  <si>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</si>
  <si>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</si>
  <si>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</si>
  <si>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</si>
  <si>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</si>
  <si>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</si>
  <si>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</si>
  <si>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</si>
  <si>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</si>
  <si>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</si>
  <si>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</si>
  <si>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</si>
  <si>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</si>
  <si>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</si>
  <si>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</si>
  <si>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</si>
  <si>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</si>
  <si>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</si>
  <si>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</si>
  <si>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</si>
  <si>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</si>
  <si>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</si>
  <si>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</si>
  <si>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</si>
  <si>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</si>
  <si>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</si>
  <si>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</si>
  <si>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</si>
  <si>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</si>
  <si>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</si>
  <si>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</si>
  <si>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</si>
  <si>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</si>
  <si>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</si>
  <si>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</si>
  <si>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</si>
  <si>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</si>
  <si>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</si>
  <si>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</si>
  <si>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</si>
  <si>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</si>
  <si>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</si>
  <si>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</si>
  <si>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</si>
  <si>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</si>
  <si>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</si>
  <si>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</si>
  <si>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</si>
  <si>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</si>
  <si>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</si>
  <si>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</si>
  <si>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</si>
  <si>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</si>
  <si>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</si>
  <si>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</si>
  <si>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</si>
  <si>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</si>
  <si>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</si>
  <si>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</si>
  <si>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</si>
  <si>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</si>
  <si>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</si>
  <si>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</si>
  <si>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</si>
  <si>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</si>
  <si>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</si>
  <si>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</si>
  <si>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</si>
  <si>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</si>
  <si>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</si>
  <si>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</si>
  <si>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</si>
  <si>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</si>
  <si>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</si>
  <si>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</si>
  <si>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</si>
  <si>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</si>
  <si>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</si>
  <si>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</si>
  <si>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</si>
  <si>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</si>
  <si>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</si>
  <si>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</si>
  <si>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</si>
  <si>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</si>
  <si>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</si>
  <si>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</si>
  <si>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</si>
  <si>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</si>
  <si>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</si>
  <si>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</si>
  <si>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</si>
  <si>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</si>
  <si>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</si>
  <si>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</si>
  <si>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</si>
  <si>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</si>
  <si>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</si>
  <si>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</si>
  <si>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</si>
  <si>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</si>
  <si>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</si>
  <si>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</si>
  <si>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</si>
  <si>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</si>
  <si>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</si>
  <si>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</si>
  <si>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</si>
  <si>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</si>
  <si>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</si>
  <si>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</si>
  <si>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</si>
  <si>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</si>
  <si>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</si>
  <si>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</si>
  <si>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</si>
  <si>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</si>
  <si>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</si>
  <si>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</si>
  <si>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</si>
  <si>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</si>
  <si>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</si>
  <si>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</si>
  <si>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</si>
  <si>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</si>
  <si>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</si>
  <si>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</si>
  <si>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</si>
  <si>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</si>
  <si>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</si>
  <si>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</si>
  <si>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</si>
  <si>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</si>
  <si>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</si>
  <si>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</si>
  <si>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</si>
  <si>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</si>
  <si>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</si>
  <si>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</si>
  <si>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</si>
  <si>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</si>
  <si>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</si>
  <si>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</si>
  <si>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</si>
  <si>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</si>
  <si>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</si>
  <si>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</si>
  <si>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</si>
  <si>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</si>
  <si>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</si>
  <si>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</si>
  <si>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</si>
  <si>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</si>
  <si>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</si>
  <si>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</si>
  <si>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</si>
  <si>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</si>
  <si>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</si>
  <si>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</si>
  <si>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</si>
  <si>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</si>
  <si>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</si>
  <si>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</si>
  <si>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</si>
  <si>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</si>
  <si>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</si>
  <si>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</si>
  <si>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</si>
  <si>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</si>
  <si>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</si>
  <si>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</si>
  <si>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</si>
  <si>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</si>
  <si>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</si>
  <si>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</si>
  <si>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</si>
  <si>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</si>
  <si>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</si>
  <si>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</si>
  <si>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</si>
  <si>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</si>
  <si>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</si>
  <si>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</si>
  <si>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</si>
  <si>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</si>
  <si>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</si>
  <si>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</si>
  <si>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</si>
  <si>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</si>
  <si>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</si>
  <si>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</si>
  <si>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</si>
  <si>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</si>
  <si>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</si>
  <si>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</si>
  <si>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</si>
  <si>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</si>
  <si>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</si>
  <si>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</si>
  <si>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</si>
  <si>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</si>
  <si>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</si>
  <si>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</si>
  <si>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</si>
  <si>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</si>
  <si>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</si>
  <si>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</si>
  <si>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</si>
  <si>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</si>
  <si>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</si>
  <si>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</si>
  <si>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</si>
  <si>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</si>
  <si>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</si>
  <si>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</si>
  <si>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</si>
  <si>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</si>
  <si>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</si>
  <si>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</si>
  <si>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</si>
  <si>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</si>
  <si>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</si>
  <si>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</si>
  <si>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</si>
  <si>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</si>
  <si>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</si>
  <si>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</si>
  <si>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</si>
  <si>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</si>
  <si>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</si>
  <si>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</si>
  <si>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</si>
  <si>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</si>
  <si>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</si>
  <si>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</si>
  <si>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</si>
  <si>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</si>
  <si>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</si>
  <si>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</si>
  <si>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</si>
  <si>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</si>
  <si>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</si>
  <si>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</si>
  <si>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</si>
  <si>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</si>
  <si>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</si>
  <si>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</si>
  <si>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</si>
  <si>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</si>
  <si>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</si>
  <si>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</si>
  <si>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</si>
  <si>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</si>
  <si>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</si>
  <si>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</si>
  <si>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</si>
  <si>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</si>
  <si>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</si>
  <si>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</si>
  <si>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</si>
  <si>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</si>
  <si>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</si>
  <si>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</si>
  <si>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</si>
  <si>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</si>
  <si>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</si>
  <si>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</si>
  <si>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</si>
  <si>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</si>
  <si>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</si>
  <si>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</si>
  <si>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</si>
  <si>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</si>
  <si>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</si>
  <si>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</si>
  <si>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</si>
  <si>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</si>
  <si>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</si>
  <si>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</si>
  <si>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</si>
  <si>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</si>
  <si>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</si>
  <si>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</si>
  <si>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</si>
  <si>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</si>
  <si>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</si>
  <si>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</si>
  <si>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</si>
  <si>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</si>
  <si>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</si>
  <si>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</si>
  <si>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</si>
  <si>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</si>
  <si>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</si>
  <si>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</si>
  <si>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</si>
  <si>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</si>
  <si>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</si>
  <si>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</si>
  <si>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</si>
  <si>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</si>
  <si>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</si>
  <si>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</si>
  <si>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</si>
  <si>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</si>
  <si>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</si>
  <si>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</si>
  <si>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</si>
  <si>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</si>
  <si>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</si>
  <si>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</si>
  <si>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</si>
  <si>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</si>
  <si>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</si>
  <si>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</si>
  <si>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</si>
  <si>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</si>
  <si>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</si>
  <si>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</si>
  <si>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</si>
  <si>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</si>
  <si>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</si>
  <si>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</si>
  <si>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</si>
  <si>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</si>
  <si>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</si>
  <si>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</si>
  <si>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</si>
  <si>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</si>
  <si>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</si>
  <si>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</si>
  <si>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</si>
  <si>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</si>
  <si>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</si>
  <si>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</si>
  <si>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</si>
  <si>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</si>
  <si>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</si>
  <si>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</si>
  <si>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</si>
  <si>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</si>
  <si>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</si>
  <si>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</si>
  <si>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</si>
  <si>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</si>
  <si>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</si>
  <si>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</si>
  <si>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</si>
  <si>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</si>
  <si>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</si>
  <si>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</si>
  <si>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</si>
  <si>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</si>
  <si>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</si>
  <si>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</si>
  <si>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</si>
  <si>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</si>
  <si>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</si>
  <si>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</si>
  <si>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</si>
  <si>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</si>
  <si>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</si>
  <si>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</si>
  <si>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</si>
  <si>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</si>
  <si>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</si>
  <si>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</si>
  <si>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</si>
  <si>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</si>
  <si>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</si>
  <si>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</si>
  <si>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</si>
  <si>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</si>
  <si>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</si>
  <si>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</si>
  <si>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</si>
  <si>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</si>
  <si>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</si>
  <si>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</si>
  <si>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</si>
  <si>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</si>
  <si>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</si>
  <si>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</si>
  <si>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</si>
  <si>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</si>
  <si>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</si>
  <si>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</si>
  <si>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</si>
  <si>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</si>
  <si>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</si>
  <si>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</si>
  <si>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</si>
  <si>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</si>
  <si>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</si>
  <si>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</si>
  <si>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</si>
  <si>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</si>
  <si>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</si>
  <si>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</si>
  <si>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</si>
  <si>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</si>
  <si>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</si>
  <si>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</si>
  <si>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</si>
  <si>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</si>
  <si>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</si>
  <si>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</si>
  <si>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</si>
  <si>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</si>
  <si>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</si>
  <si>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</si>
  <si>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</si>
  <si>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</si>
  <si>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</si>
  <si>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</si>
  <si>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</si>
  <si>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</si>
  <si>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</si>
  <si>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</si>
  <si>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</si>
  <si>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</si>
  <si>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</si>
  <si>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</si>
  <si>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</si>
  <si>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</si>
  <si>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</si>
  <si>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</si>
  <si>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</si>
  <si>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</si>
  <si>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</si>
  <si>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</si>
  <si>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</si>
  <si>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</si>
  <si>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</si>
  <si>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</si>
  <si>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</si>
  <si>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</si>
  <si>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</si>
  <si>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</si>
  <si>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</si>
  <si>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</si>
  <si>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</si>
  <si>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</si>
  <si>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</si>
  <si>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</si>
  <si>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</si>
  <si>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</si>
  <si>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</si>
  <si>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</si>
  <si>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</si>
  <si>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</si>
  <si>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</si>
  <si>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</si>
  <si>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</si>
  <si>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</si>
  <si>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</si>
  <si>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</si>
  <si>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</si>
  <si>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</si>
  <si>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</si>
  <si>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</si>
  <si>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</si>
  <si>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</si>
  <si>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</si>
  <si>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</si>
  <si>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</si>
  <si>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</si>
  <si>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</si>
  <si>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</si>
  <si>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</si>
  <si>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</si>
  <si>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</si>
  <si>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</si>
  <si>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</si>
  <si>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</si>
  <si>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</si>
  <si>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</si>
  <si>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</si>
  <si>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</si>
  <si>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</si>
  <si>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</si>
  <si>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</si>
  <si>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</si>
  <si>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</si>
  <si>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</si>
  <si>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</si>
  <si>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</si>
  <si>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</si>
  <si>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</si>
  <si>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</si>
  <si>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</si>
  <si>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</si>
  <si>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</si>
  <si>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</si>
  <si>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</si>
  <si>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</si>
  <si>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</si>
  <si>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</si>
  <si>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</si>
  <si>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</si>
  <si>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</si>
  <si>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</si>
  <si>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</si>
  <si>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</si>
  <si>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</si>
  <si>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</si>
  <si>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</si>
  <si>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</si>
  <si>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</si>
  <si>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</si>
  <si>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</si>
  <si>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</si>
  <si>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</si>
  <si>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</si>
  <si>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</si>
  <si>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</si>
  <si>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</si>
  <si>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</si>
  <si>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</si>
  <si>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</si>
  <si>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</si>
  <si>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</si>
  <si>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</si>
  <si>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</si>
  <si>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</si>
  <si>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</si>
  <si>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</si>
  <si>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</si>
  <si>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</si>
  <si>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</si>
  <si>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</si>
  <si>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</si>
  <si>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</si>
  <si>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</si>
  <si>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</si>
  <si>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</si>
  <si>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</si>
  <si>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</si>
  <si>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</si>
  <si>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</si>
  <si>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</si>
  <si>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</si>
  <si>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</si>
  <si>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</si>
  <si>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</si>
  <si>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</si>
  <si>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</si>
  <si>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</si>
  <si>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</si>
  <si>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</si>
  <si>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</si>
  <si>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</si>
  <si>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</si>
  <si>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</si>
  <si>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</si>
  <si>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</si>
  <si>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</si>
  <si>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</si>
  <si>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</si>
  <si>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</si>
  <si>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</si>
  <si>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</si>
  <si>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</si>
  <si>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</si>
  <si>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</si>
  <si>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</si>
  <si>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</si>
  <si>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</si>
  <si>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</si>
  <si>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</si>
  <si>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</si>
  <si>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</si>
  <si>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</si>
  <si>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</si>
  <si>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</si>
  <si>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</si>
  <si>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</si>
  <si>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</si>
  <si>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</si>
  <si>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</si>
  <si>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</si>
  <si>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</si>
  <si>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</si>
  <si>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</si>
  <si>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</si>
  <si>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</si>
  <si>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</si>
  <si>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</si>
  <si>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</si>
  <si>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</si>
  <si>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</si>
  <si>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</si>
  <si>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</si>
  <si>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</si>
  <si>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</si>
  <si>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</si>
  <si>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</si>
  <si>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</si>
  <si>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</si>
  <si>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</si>
  <si>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</si>
  <si>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</si>
  <si>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</si>
  <si>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</si>
  <si>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</si>
  <si>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</si>
  <si>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</si>
  <si>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</si>
  <si>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</si>
  <si>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</si>
  <si>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</si>
  <si>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</si>
  <si>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</si>
  <si>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</si>
  <si>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</si>
  <si>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</si>
  <si>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</si>
  <si>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</si>
  <si>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</si>
  <si>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</si>
  <si>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</si>
  <si>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</si>
  <si>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</si>
  <si>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</si>
  <si>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</si>
  <si>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</si>
  <si>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</si>
  <si>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</si>
  <si>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</si>
  <si>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</si>
  <si>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</si>
  <si>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</si>
  <si>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</si>
  <si>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</si>
  <si>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</si>
  <si>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</si>
  <si>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</si>
  <si>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</si>
  <si>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</si>
  <si>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</si>
  <si>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</si>
  <si>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</si>
  <si>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</si>
  <si>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</si>
  <si>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</si>
  <si>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</si>
  <si>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</si>
  <si>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</si>
  <si>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</si>
  <si>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</si>
  <si>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</si>
  <si>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</si>
  <si>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</si>
  <si>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</si>
  <si>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</si>
  <si>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</si>
  <si>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</si>
  <si>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</si>
  <si>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</si>
  <si>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</si>
  <si>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</si>
  <si>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</si>
  <si>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</si>
  <si>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</si>
  <si>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</si>
  <si>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</si>
  <si>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</si>
  <si>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</si>
  <si>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</si>
  <si>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</si>
  <si>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</si>
  <si>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</si>
  <si>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</si>
  <si>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</si>
  <si>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</si>
  <si>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</si>
  <si>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</si>
  <si>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</si>
  <si>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</si>
  <si>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</si>
  <si>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</si>
  <si>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</si>
  <si>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</si>
  <si>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</si>
  <si>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</si>
  <si>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</si>
  <si>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</si>
  <si>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</si>
  <si>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</si>
  <si>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</si>
  <si>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</si>
  <si>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</si>
  <si>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</si>
  <si>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</si>
  <si>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</si>
  <si>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</si>
  <si>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</si>
  <si>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</si>
  <si>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</si>
  <si>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</si>
  <si>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</si>
  <si>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</si>
  <si>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</si>
  <si>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</si>
  <si>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</si>
  <si>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</si>
  <si>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</si>
  <si>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</si>
  <si>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</si>
  <si>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</si>
  <si>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</si>
  <si>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</si>
  <si>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</si>
  <si>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</si>
  <si>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</si>
  <si>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</si>
  <si>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</si>
  <si>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</si>
  <si>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</si>
  <si>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</si>
  <si>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</si>
  <si>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</si>
  <si>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</si>
  <si>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</si>
  <si>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</si>
  <si>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</si>
  <si>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</si>
  <si>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</si>
  <si>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</si>
  <si>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</si>
  <si>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</si>
  <si>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</si>
  <si>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</si>
  <si>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</si>
  <si>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</si>
  <si>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</si>
  <si>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</si>
  <si>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</si>
  <si>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</si>
  <si>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</si>
  <si>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</si>
  <si>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</si>
  <si>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</si>
  <si>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</si>
  <si>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</si>
  <si>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</si>
  <si>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</si>
  <si>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</si>
  <si>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</si>
  <si>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</si>
  <si>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</si>
  <si>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</si>
  <si>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</si>
  <si>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</si>
  <si>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</si>
  <si>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</si>
  <si>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</si>
  <si>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</si>
  <si>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</si>
  <si>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</si>
  <si>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</si>
  <si>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</si>
  <si>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</si>
  <si>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</si>
  <si>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</si>
  <si>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</si>
  <si>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</si>
  <si>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</si>
  <si>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</si>
  <si>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</si>
  <si>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</si>
  <si>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</si>
  <si>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</si>
  <si>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</si>
  <si>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</si>
  <si>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</si>
  <si>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</si>
  <si>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</si>
  <si>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</si>
  <si>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</si>
  <si>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</si>
  <si>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</si>
  <si>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</si>
  <si>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</si>
  <si>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</si>
  <si>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</si>
  <si>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</si>
  <si>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</si>
  <si>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</si>
  <si>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</si>
  <si>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</si>
  <si>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</si>
  <si>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</si>
  <si>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</si>
  <si>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</si>
  <si>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</si>
  <si>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</si>
  <si>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</si>
  <si>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</si>
  <si>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</si>
  <si>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</si>
  <si>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</si>
  <si>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</si>
  <si>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</si>
  <si>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</si>
  <si>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</si>
  <si>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</si>
  <si>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</si>
  <si>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</si>
  <si>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</si>
  <si>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</si>
  <si>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</si>
  <si>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</si>
  <si>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</si>
  <si>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</si>
  <si>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</si>
  <si>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</si>
  <si>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</si>
  <si>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</si>
  <si>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</si>
  <si>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</si>
  <si>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</si>
  <si>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</si>
  <si>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</si>
  <si>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</si>
  <si>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</si>
  <si>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</si>
  <si>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</si>
  <si>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</si>
  <si>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</si>
  <si>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</si>
  <si>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</si>
  <si>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</si>
  <si>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</si>
  <si>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</si>
  <si>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</si>
  <si>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</si>
  <si>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</si>
  <si>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</si>
  <si>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</si>
  <si>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</si>
  <si>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</si>
  <si>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</si>
  <si>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</si>
  <si>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</si>
  <si>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</si>
  <si>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</si>
  <si>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</si>
  <si>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</si>
  <si>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</si>
  <si>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</si>
  <si>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</si>
  <si>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</si>
  <si>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</si>
  <si>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</si>
  <si>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</si>
  <si>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</si>
  <si>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</si>
  <si>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</si>
  <si>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</si>
  <si>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</si>
  <si>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</si>
  <si>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</si>
  <si>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</si>
  <si>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</si>
  <si>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</si>
  <si>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</si>
  <si>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</si>
  <si>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</si>
  <si>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</si>
  <si>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</si>
  <si>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</si>
  <si>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</si>
  <si>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</si>
  <si>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</si>
  <si>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</si>
  <si>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</si>
  <si>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</si>
  <si>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</si>
  <si>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</si>
  <si>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</si>
  <si>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</si>
  <si>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</si>
  <si>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</si>
  <si>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</si>
  <si>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</si>
  <si>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</si>
  <si>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</si>
  <si>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</si>
  <si>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</si>
  <si>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</si>
  <si>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</si>
  <si>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</si>
  <si>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</si>
  <si>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</si>
  <si>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</si>
  <si>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</si>
  <si>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</si>
  <si>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</si>
  <si>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</si>
  <si>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</si>
  <si>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</si>
  <si>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</si>
  <si>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</si>
  <si>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</si>
  <si>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</si>
  <si>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</si>
  <si>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</si>
  <si>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</si>
  <si>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</si>
  <si>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</si>
  <si>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</si>
  <si>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</si>
  <si>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</si>
  <si>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</si>
  <si>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</si>
  <si>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</si>
  <si>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</si>
  <si>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</si>
  <si>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</si>
  <si>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</si>
  <si>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</si>
  <si>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</si>
  <si>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</si>
  <si>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</si>
  <si>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</si>
  <si>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</si>
  <si>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</si>
  <si>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</si>
  <si>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</si>
  <si>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</si>
  <si>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</si>
  <si>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</si>
  <si>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</si>
  <si>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</si>
  <si>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</si>
  <si>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</si>
  <si>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</si>
  <si>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</si>
  <si>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</si>
  <si>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</si>
  <si>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</si>
  <si>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</si>
  <si>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</si>
  <si>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</si>
  <si>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</si>
  <si>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</si>
  <si>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</si>
  <si>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</si>
  <si>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</si>
  <si>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</si>
  <si>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</si>
  <si>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</si>
  <si>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</si>
  <si>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</si>
  <si>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</si>
  <si>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</si>
  <si>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</si>
  <si>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</si>
  <si>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</si>
  <si>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</si>
  <si>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</si>
  <si>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</si>
  <si>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</si>
  <si>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</si>
  <si>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</si>
  <si>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</si>
  <si>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</si>
  <si>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</si>
  <si>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</si>
  <si>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</si>
  <si>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</si>
  <si>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</si>
  <si>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</si>
  <si>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</si>
  <si>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</si>
  <si>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</si>
  <si>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</si>
  <si>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</si>
  <si>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</si>
  <si>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</si>
  <si>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</si>
  <si>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</si>
  <si>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</si>
  <si>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</si>
  <si>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</si>
  <si>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</si>
  <si>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</si>
  <si>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</si>
  <si>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</si>
  <si>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</si>
  <si>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</si>
  <si>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</si>
  <si>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</si>
  <si>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</si>
  <si>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</si>
  <si>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</si>
  <si>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</si>
  <si>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</si>
  <si>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</si>
  <si>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</si>
  <si>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</si>
  <si>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</si>
  <si>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</si>
  <si>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</si>
  <si>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</si>
  <si>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</si>
  <si>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</si>
  <si>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</si>
  <si>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</si>
  <si>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</si>
  <si>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</si>
  <si>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</si>
  <si>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</si>
  <si>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</si>
  <si>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</si>
  <si>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</si>
  <si>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</si>
  <si>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</si>
  <si>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</si>
  <si>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</si>
  <si>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</si>
  <si>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</si>
  <si>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</si>
  <si>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</si>
  <si>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</si>
  <si>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</si>
  <si>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</si>
  <si>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</si>
  <si>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</si>
  <si>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</si>
  <si>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</si>
  <si>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</si>
  <si>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</si>
  <si>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</si>
  <si>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</si>
  <si>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</si>
  <si>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</si>
  <si>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</si>
  <si>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</si>
  <si>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</si>
  <si>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</si>
  <si>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</si>
  <si>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</si>
  <si>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</si>
  <si>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</si>
  <si>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</si>
  <si>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</si>
  <si>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</si>
  <si>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</si>
  <si>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</si>
  <si>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</si>
  <si>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</si>
  <si>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</si>
  <si>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</si>
  <si>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</si>
  <si>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</si>
  <si>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</si>
  <si>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</si>
  <si>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</si>
  <si>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</si>
  <si>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</si>
  <si>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</si>
  <si>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</si>
  <si>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</si>
  <si>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</si>
  <si>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</si>
  <si>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</si>
  <si>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</si>
  <si>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</si>
  <si>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</si>
  <si>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</si>
  <si>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</si>
  <si>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</si>
  <si>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</si>
  <si>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</si>
  <si>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</si>
  <si>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</si>
  <si>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</si>
  <si>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</si>
  <si>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</si>
  <si>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</si>
  <si>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</si>
  <si>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</si>
  <si>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</si>
  <si>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</si>
  <si>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</si>
  <si>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</si>
  <si>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</si>
  <si>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</si>
  <si>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</si>
  <si>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</si>
  <si>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</si>
  <si>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</si>
  <si>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</si>
  <si>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</si>
  <si>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</si>
  <si>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</si>
  <si>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</si>
  <si>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</si>
  <si>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</si>
  <si>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</si>
  <si>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</si>
  <si>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</si>
  <si>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</si>
  <si>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</si>
  <si>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</si>
  <si>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</si>
  <si>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</si>
  <si>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</si>
  <si>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</si>
  <si>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</si>
  <si>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</si>
  <si>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</si>
  <si>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</si>
  <si>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</si>
  <si>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</si>
  <si>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</si>
  <si>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</si>
  <si>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</si>
  <si>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</si>
  <si>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</si>
  <si>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</si>
  <si>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</si>
  <si>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</si>
  <si>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</si>
  <si>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</si>
  <si>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</si>
  <si>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</si>
  <si>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</si>
  <si>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</si>
  <si>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</si>
  <si>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</si>
  <si>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</si>
  <si>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</si>
  <si>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</si>
  <si>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</si>
  <si>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</si>
  <si>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</si>
  <si>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</si>
  <si>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</si>
  <si>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</si>
  <si>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</si>
  <si>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</si>
  <si>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</si>
  <si>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</si>
  <si>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</si>
  <si>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</si>
  <si>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</si>
  <si>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</si>
  <si>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</si>
  <si>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</si>
  <si>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</si>
  <si>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</si>
  <si>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</si>
  <si>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</si>
  <si>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</si>
  <si>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</si>
  <si>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</si>
  <si>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</si>
  <si>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</si>
  <si>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</si>
  <si>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</si>
  <si>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</si>
  <si>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</si>
  <si>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</si>
  <si>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</si>
  <si>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</si>
  <si>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</si>
  <si>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</si>
  <si>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</si>
  <si>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</si>
  <si>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</si>
  <si>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</si>
  <si>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</si>
  <si>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</si>
  <si>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</si>
  <si>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</si>
  <si>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</si>
  <si>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</si>
  <si>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</si>
  <si>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</si>
  <si>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</si>
  <si>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</si>
  <si>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</si>
  <si>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</si>
  <si>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</si>
  <si>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</si>
  <si>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</si>
  <si>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</si>
  <si>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</si>
  <si>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</si>
  <si>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</si>
  <si>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</si>
  <si>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</si>
  <si>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</si>
  <si>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</si>
  <si>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</si>
  <si>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</si>
  <si>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</si>
  <si>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</si>
  <si>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</si>
  <si>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</si>
  <si>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</si>
  <si>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</si>
  <si>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</si>
  <si>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</si>
  <si>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</si>
  <si>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</si>
  <si>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</si>
  <si>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</si>
  <si>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</si>
  <si>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</si>
  <si>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</si>
  <si>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</si>
  <si>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</si>
  <si>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</si>
  <si>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</si>
  <si>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</si>
  <si>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</si>
  <si>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</si>
  <si>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</si>
  <si>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</si>
  <si>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</si>
  <si>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</si>
  <si>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</si>
  <si>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</si>
  <si>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</si>
  <si>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</si>
  <si>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</si>
  <si>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</si>
  <si>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</si>
  <si>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</si>
  <si>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</si>
  <si>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</si>
  <si>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</si>
  <si>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</si>
  <si>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</si>
  <si>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</si>
  <si>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</si>
  <si>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</si>
  <si>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</si>
  <si>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</si>
  <si>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</si>
  <si>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</si>
  <si>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</si>
  <si>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</si>
  <si>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</si>
  <si>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</si>
  <si>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</si>
  <si>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</si>
  <si>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</si>
  <si>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</si>
  <si>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</si>
  <si>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</si>
  <si>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</si>
  <si>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</si>
  <si>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</si>
  <si>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</si>
  <si>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</si>
  <si>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</si>
  <si>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</si>
  <si>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</si>
  <si>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</si>
  <si>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</si>
  <si>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</si>
  <si>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</si>
  <si>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</si>
  <si>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</si>
  <si>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</si>
  <si>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</si>
  <si>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</si>
  <si>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</si>
  <si>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</si>
  <si>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</si>
  <si>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</si>
  <si>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</si>
  <si>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</si>
  <si>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</si>
  <si>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</si>
  <si>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</si>
  <si>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</si>
  <si>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</si>
  <si>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</si>
  <si>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</si>
  <si>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</si>
  <si>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</si>
  <si>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</si>
  <si>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</si>
  <si>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</si>
  <si>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</si>
  <si>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</si>
  <si>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</si>
  <si>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</si>
  <si>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</si>
  <si>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</si>
  <si>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</si>
  <si>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</si>
  <si>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</si>
  <si>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</si>
  <si>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</si>
  <si>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</si>
  <si>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</si>
  <si>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</si>
  <si>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</si>
  <si>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</si>
  <si>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</si>
  <si>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</si>
  <si>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</si>
  <si>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</si>
  <si>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</si>
  <si>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</si>
  <si>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</si>
  <si>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</si>
  <si>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</si>
  <si>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</si>
  <si>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</si>
  <si>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</si>
  <si>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</si>
  <si>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</si>
  <si>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</si>
  <si>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</si>
  <si>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</si>
  <si>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</si>
  <si>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</si>
  <si>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</si>
  <si>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</si>
  <si>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</si>
  <si>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</si>
  <si>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</si>
  <si>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</si>
  <si>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</si>
  <si>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</si>
  <si>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</si>
  <si>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</si>
  <si>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</si>
  <si>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</si>
  <si>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</si>
  <si>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</si>
  <si>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</si>
  <si>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</si>
  <si>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</si>
  <si>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</si>
  <si>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</si>
  <si>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</si>
  <si>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</si>
  <si>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</si>
  <si>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</si>
  <si>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</si>
  <si>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</si>
  <si>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</si>
  <si>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</si>
  <si>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</si>
  <si>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</si>
  <si>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</si>
  <si>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</si>
  <si>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</si>
  <si>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</si>
  <si>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</si>
  <si>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</si>
  <si>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</si>
  <si>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</si>
  <si>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</si>
  <si>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</si>
  <si>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</si>
  <si>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</si>
  <si>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</si>
  <si>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</si>
  <si>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</si>
  <si>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</si>
  <si>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</si>
  <si>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</si>
  <si>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</si>
  <si>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</si>
  <si>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</si>
  <si>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</si>
  <si>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</si>
  <si>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</si>
  <si>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</si>
  <si>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</si>
  <si>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</si>
  <si>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</si>
  <si>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</si>
  <si>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</si>
  <si>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</si>
  <si>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</si>
  <si>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</si>
  <si>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</si>
  <si>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</si>
  <si>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</si>
  <si>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</si>
  <si>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</si>
  <si>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</si>
  <si>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</si>
  <si>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</si>
  <si>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</si>
  <si>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</si>
  <si>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</si>
  <si>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</si>
  <si>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</si>
  <si>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</si>
  <si>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</si>
  <si>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</si>
  <si>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</si>
  <si>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</si>
  <si>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</si>
  <si>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</si>
  <si>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</si>
  <si>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</si>
  <si>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</si>
  <si>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</si>
  <si>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</si>
  <si>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</si>
  <si>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</si>
  <si>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</si>
  <si>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</si>
  <si>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</si>
  <si>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</si>
  <si>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</si>
  <si>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</si>
  <si>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</si>
  <si>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</si>
  <si>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</si>
  <si>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</si>
  <si>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</si>
  <si>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</si>
  <si>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</si>
  <si>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</si>
  <si>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</si>
  <si>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</si>
  <si>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</si>
  <si>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</si>
  <si>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</si>
  <si>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</si>
  <si>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</si>
  <si>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</si>
  <si>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</si>
  <si>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</si>
  <si>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</si>
  <si>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</si>
  <si>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</si>
  <si>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</si>
  <si>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</si>
  <si>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</si>
  <si>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</si>
  <si>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</si>
  <si>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</si>
  <si>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</si>
  <si>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</si>
  <si>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</si>
  <si>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</si>
  <si>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</si>
  <si>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</si>
  <si>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</si>
  <si>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</si>
  <si>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</si>
  <si>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</si>
  <si>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</si>
  <si>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</si>
  <si>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</si>
  <si>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</si>
  <si>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</si>
  <si>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</si>
  <si>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</si>
  <si>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</si>
  <si>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</si>
  <si>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</si>
  <si>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</si>
  <si>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</si>
  <si>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</si>
  <si>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</si>
  <si>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</si>
  <si>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</si>
  <si>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</si>
  <si>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</si>
  <si>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</si>
  <si>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</si>
  <si>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</si>
  <si>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</si>
  <si>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</si>
  <si>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</si>
  <si>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</si>
  <si>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</si>
  <si>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</si>
  <si>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</si>
  <si>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</si>
  <si>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</si>
  <si>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</si>
  <si>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</si>
  <si>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</si>
  <si>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</si>
  <si>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</si>
  <si>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</si>
  <si>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</si>
  <si>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</si>
  <si>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</si>
  <si>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</si>
  <si>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</si>
  <si>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</si>
  <si>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</si>
  <si>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</si>
  <si>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</si>
  <si>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</si>
  <si>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</si>
  <si>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</si>
  <si>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</si>
  <si>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</si>
  <si>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</si>
  <si>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</si>
  <si>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</si>
  <si>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</si>
  <si>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</si>
  <si>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</si>
  <si>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</si>
  <si>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</si>
  <si>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</si>
  <si>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</si>
  <si>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</si>
  <si>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</si>
  <si>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</si>
  <si>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</si>
  <si>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</si>
  <si>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</si>
  <si>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</si>
  <si>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</si>
  <si>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</si>
  <si>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</si>
  <si>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</si>
  <si>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</si>
  <si>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</si>
  <si>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</si>
  <si>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</si>
  <si>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</si>
  <si>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</si>
  <si>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</si>
  <si>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</si>
  <si>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</si>
  <si>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</si>
  <si>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</si>
  <si>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</si>
  <si>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</si>
  <si>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</si>
  <si>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</si>
  <si>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</si>
  <si>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</si>
  <si>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</si>
  <si>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</si>
  <si>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</si>
  <si>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</si>
  <si>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</si>
  <si>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</si>
  <si>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</si>
  <si>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</si>
  <si>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</si>
  <si>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</si>
  <si>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</si>
  <si>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</si>
  <si>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</si>
  <si>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</si>
  <si>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</si>
  <si>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</si>
  <si>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</si>
  <si>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</si>
  <si>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</si>
  <si>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</si>
  <si>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</si>
  <si>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</si>
  <si>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</si>
  <si>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</si>
  <si>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</si>
  <si>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</si>
  <si>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</si>
  <si>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</si>
  <si>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</si>
  <si>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</si>
  <si>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</si>
  <si>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</si>
  <si>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</si>
  <si>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</si>
  <si>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</si>
  <si>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</si>
  <si>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</si>
  <si>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</si>
  <si>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</si>
  <si>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</si>
  <si>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</si>
  <si>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</si>
  <si>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</si>
  <si>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</si>
  <si>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</si>
  <si>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</si>
  <si>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</si>
  <si>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</si>
  <si>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</si>
  <si>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</si>
  <si>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</si>
  <si>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</si>
  <si>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</si>
  <si>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</si>
  <si>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</si>
  <si>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</si>
  <si>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</si>
  <si>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</si>
  <si>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</si>
  <si>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</si>
  <si>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</si>
  <si>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</si>
  <si>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</si>
  <si>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</si>
  <si>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</si>
  <si>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</si>
  <si>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</si>
  <si>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</si>
  <si>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</si>
  <si>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</si>
  <si>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</si>
  <si>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</si>
  <si>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</si>
  <si>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</si>
  <si>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</si>
  <si>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</si>
  <si>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</si>
  <si>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</si>
  <si>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</si>
  <si>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</si>
  <si>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</si>
  <si>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</si>
  <si>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</si>
  <si>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</si>
  <si>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</si>
  <si>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</si>
  <si>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</si>
  <si>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</si>
  <si>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</si>
  <si>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</si>
  <si>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</si>
  <si>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</si>
  <si>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</si>
  <si>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</si>
  <si>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</si>
  <si>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</si>
  <si>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</si>
  <si>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</si>
  <si>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</si>
  <si>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</si>
  <si>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</si>
  <si>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</si>
  <si>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</si>
  <si>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</si>
  <si>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</si>
  <si>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</si>
  <si>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</si>
  <si>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</si>
  <si>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</si>
  <si>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</si>
  <si>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</si>
  <si>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</si>
  <si>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</si>
  <si>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</si>
  <si>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</si>
  <si>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</si>
  <si>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</si>
  <si>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</si>
  <si>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</si>
  <si>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</si>
  <si>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</si>
  <si>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</si>
  <si>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</si>
  <si>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</si>
  <si>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</si>
  <si>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</si>
  <si>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</si>
  <si>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</si>
  <si>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</si>
  <si>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</si>
  <si>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</si>
  <si>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</si>
  <si>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</si>
  <si>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</si>
  <si>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</si>
  <si>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</si>
  <si>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</si>
  <si>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</si>
  <si>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</si>
  <si>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</si>
  <si>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</si>
  <si>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</si>
  <si>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</si>
  <si>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</si>
  <si>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</si>
  <si>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</si>
  <si>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</si>
  <si>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</si>
  <si>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</si>
  <si>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</si>
  <si>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</si>
  <si>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</si>
  <si>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</si>
  <si>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</si>
  <si>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</si>
  <si>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</si>
  <si>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</si>
  <si>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</si>
  <si>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</si>
  <si>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</si>
  <si>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</si>
  <si>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</si>
  <si>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</si>
  <si>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</si>
  <si>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</si>
  <si>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</si>
  <si>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</si>
  <si>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</si>
  <si>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</si>
  <si>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</si>
  <si>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</si>
  <si>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</si>
  <si>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</si>
  <si>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</si>
  <si>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</si>
  <si>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</si>
  <si>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</si>
  <si>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</si>
  <si>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</si>
  <si>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</si>
  <si>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</si>
  <si>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</si>
  <si>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</si>
  <si>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</si>
  <si>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</si>
  <si>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</si>
  <si>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</si>
  <si>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</si>
  <si>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</si>
  <si>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</si>
  <si>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</si>
  <si>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</si>
  <si>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</si>
  <si>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</si>
  <si>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</si>
  <si>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</si>
  <si>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</si>
  <si>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</si>
  <si>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</si>
  <si>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</si>
  <si>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</si>
  <si>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</si>
  <si>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</si>
  <si>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</si>
  <si>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</si>
  <si>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</si>
  <si>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</si>
  <si>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</si>
  <si>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</si>
  <si>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</si>
  <si>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</si>
  <si>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</si>
  <si>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</si>
  <si>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</si>
  <si>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</si>
  <si>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</si>
  <si>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</si>
  <si>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</si>
  <si>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</si>
  <si>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</si>
  <si>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</si>
  <si>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</si>
  <si>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</si>
  <si>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</si>
  <si>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</si>
  <si>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</si>
  <si>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</si>
  <si>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</si>
  <si>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</si>
  <si>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</si>
  <si>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</si>
  <si>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</si>
  <si>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</si>
  <si>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</si>
  <si>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</si>
  <si>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</si>
  <si>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</si>
  <si>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</si>
  <si>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</si>
  <si>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</si>
  <si>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</si>
  <si>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</si>
  <si>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</si>
  <si>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</si>
  <si>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</si>
  <si>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</si>
  <si>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</si>
  <si>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</si>
  <si>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</si>
  <si>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</si>
  <si>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</si>
  <si>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</si>
  <si>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</si>
  <si>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</si>
  <si>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</si>
  <si>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</si>
  <si>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</si>
  <si>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</si>
  <si>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</si>
  <si>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</si>
  <si>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</si>
  <si>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</si>
  <si>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</si>
  <si>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</si>
  <si>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</si>
  <si>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</si>
  <si>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</si>
  <si>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</si>
  <si>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</si>
  <si>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</si>
  <si>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</si>
  <si>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</si>
  <si>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</si>
  <si>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</si>
  <si>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</si>
  <si>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</si>
  <si>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</si>
  <si>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</si>
  <si>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</si>
  <si>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</si>
  <si>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</si>
  <si>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</si>
  <si>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</si>
  <si>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</si>
  <si>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</si>
  <si>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</si>
  <si>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</si>
  <si>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</si>
  <si>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</si>
  <si>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</si>
  <si>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</si>
  <si>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</si>
  <si>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</si>
  <si>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</si>
  <si>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</si>
  <si>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</si>
  <si>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</si>
  <si>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</si>
  <si>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</si>
  <si>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</si>
  <si>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</si>
  <si>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</si>
  <si>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</si>
  <si>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</si>
  <si>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</si>
  <si>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</si>
  <si>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</si>
  <si>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</si>
  <si>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</si>
  <si>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</si>
  <si>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</si>
  <si>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</si>
  <si>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</si>
  <si>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</si>
  <si>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</si>
  <si>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</si>
  <si>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</si>
  <si>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</si>
  <si>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</si>
  <si>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</si>
  <si>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</si>
  <si>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</si>
  <si>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</si>
  <si>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</si>
  <si>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</si>
  <si>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</si>
  <si>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</si>
  <si>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</si>
  <si>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</si>
  <si>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</si>
  <si>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</si>
  <si>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</si>
  <si>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</si>
  <si>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</si>
  <si>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</si>
  <si>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</si>
  <si>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</si>
  <si>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</si>
  <si>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</si>
  <si>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</si>
  <si>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</si>
  <si>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</si>
  <si>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</si>
  <si>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</si>
  <si>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</si>
  <si>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</si>
  <si>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</si>
  <si>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</si>
  <si>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</si>
  <si>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</si>
  <si>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</si>
  <si>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</si>
  <si>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</si>
  <si>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</si>
  <si>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</si>
  <si>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</si>
  <si>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</si>
  <si>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</si>
  <si>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</si>
  <si>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</si>
  <si>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</si>
  <si>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</si>
  <si>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</si>
  <si>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</si>
  <si>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</si>
  <si>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</si>
  <si>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</si>
  <si>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</si>
  <si>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</si>
  <si>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</si>
  <si>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</si>
  <si>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</si>
  <si>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</si>
  <si>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</si>
  <si>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</si>
  <si>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</si>
  <si>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</si>
  <si>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</si>
  <si>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</si>
  <si>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</si>
  <si>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</si>
  <si>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</si>
  <si>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</si>
  <si>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</si>
  <si>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</si>
  <si>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</si>
  <si>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</si>
  <si>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</si>
  <si>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</si>
  <si>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</si>
  <si>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</si>
  <si>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</si>
  <si>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</si>
  <si>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</si>
  <si>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</si>
  <si>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</si>
  <si>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</si>
  <si>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</si>
  <si>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</si>
  <si>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</si>
  <si>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</si>
  <si>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</si>
  <si>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</si>
  <si>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</si>
  <si>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</si>
  <si>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</si>
  <si>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</si>
  <si>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</si>
  <si>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</si>
  <si>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</si>
  <si>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</si>
  <si>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</si>
  <si>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</si>
  <si>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</si>
  <si>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</si>
  <si>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</si>
  <si>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</si>
  <si>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</si>
  <si>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</si>
  <si>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</si>
  <si>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</si>
  <si>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</si>
  <si>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</si>
  <si>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</si>
  <si>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</si>
  <si>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</si>
  <si>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</si>
  <si>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</si>
  <si>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</si>
  <si>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</si>
  <si>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</si>
  <si>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</si>
  <si>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</si>
  <si>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</si>
  <si>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</si>
  <si>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</si>
  <si>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</si>
  <si>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</si>
  <si>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</si>
  <si>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</si>
  <si>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</si>
  <si>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</si>
  <si>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</si>
  <si>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</si>
  <si>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</si>
  <si>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</si>
  <si>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</si>
  <si>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</si>
  <si>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</si>
  <si>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</si>
  <si>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</si>
  <si>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</si>
  <si>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</si>
  <si>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</si>
  <si>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</si>
  <si>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</si>
  <si>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</si>
  <si>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</si>
  <si>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</si>
  <si>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</si>
  <si>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</si>
  <si>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</si>
  <si>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</si>
  <si>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</si>
  <si>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</si>
  <si>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</si>
  <si>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</si>
  <si>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</si>
  <si>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</si>
  <si>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</si>
  <si>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</si>
  <si>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</si>
  <si>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</si>
  <si>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</si>
  <si>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</si>
  <si>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</si>
  <si>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</si>
  <si>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</si>
  <si>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</si>
  <si>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</si>
  <si>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</si>
  <si>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</si>
  <si>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</si>
  <si>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</si>
  <si>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</si>
  <si>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</si>
  <si>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</si>
  <si>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</si>
  <si>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</si>
  <si>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</si>
  <si>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</si>
  <si>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</si>
  <si>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</si>
  <si>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</si>
  <si>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</si>
  <si>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</si>
  <si>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</si>
  <si>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</si>
  <si>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</si>
  <si>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</si>
  <si>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</si>
  <si>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</si>
  <si>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</si>
  <si>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</si>
  <si>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</si>
  <si>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</si>
  <si>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</si>
  <si>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</si>
  <si>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</si>
  <si>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</si>
  <si>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</si>
  <si>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</si>
  <si>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</si>
  <si>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</si>
  <si>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</si>
  <si>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</si>
  <si>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</si>
  <si>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</si>
  <si>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</si>
  <si>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</si>
  <si>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</si>
  <si>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</si>
  <si>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</si>
  <si>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</si>
  <si>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</si>
  <si>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</si>
  <si>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</si>
  <si>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</si>
  <si>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</si>
  <si>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</si>
  <si>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</si>
  <si>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</si>
  <si>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</si>
  <si>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</si>
  <si>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</si>
  <si>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</si>
  <si>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</si>
  <si>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</si>
  <si>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</si>
  <si>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</si>
  <si>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</si>
  <si>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</si>
  <si>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</si>
  <si>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</si>
  <si>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</si>
  <si>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</si>
  <si>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</si>
  <si>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</si>
  <si>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</si>
  <si>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</si>
  <si>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</si>
  <si>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</si>
  <si>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</si>
  <si>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</si>
  <si>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</si>
  <si>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</si>
  <si>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</si>
  <si>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</si>
  <si>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</si>
  <si>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</si>
  <si>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</si>
  <si>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</si>
  <si>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</si>
  <si>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</si>
  <si>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</si>
  <si>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</si>
  <si>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</si>
  <si>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</si>
  <si>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</si>
  <si>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</si>
  <si>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</si>
  <si>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</si>
  <si>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</si>
  <si>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</si>
  <si>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</si>
  <si>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</si>
  <si>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</si>
  <si>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</si>
  <si>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</si>
  <si>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</si>
  <si>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</si>
  <si>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</si>
  <si>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</si>
  <si>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</si>
  <si>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</si>
  <si>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</si>
  <si>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</si>
  <si>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</si>
  <si>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</si>
  <si>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</si>
  <si>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</si>
  <si>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</si>
  <si>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</si>
  <si>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</si>
  <si>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</si>
  <si>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</si>
  <si>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</si>
  <si>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</si>
  <si>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</si>
  <si>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</si>
  <si>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</si>
  <si>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</si>
  <si>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</si>
  <si>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</si>
  <si>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</si>
  <si>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</si>
  <si>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</si>
  <si>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</si>
  <si>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</si>
  <si>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</si>
  <si>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</si>
  <si>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</si>
  <si>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</si>
  <si>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</si>
  <si>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</si>
  <si>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</si>
  <si>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</si>
  <si>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</si>
  <si>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</si>
  <si>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</si>
  <si>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</si>
  <si>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</si>
  <si>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</si>
  <si>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</si>
  <si>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</si>
  <si>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</si>
  <si>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</si>
  <si>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</si>
  <si>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</si>
  <si>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</si>
  <si>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</si>
  <si>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</si>
  <si>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</si>
  <si>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</si>
  <si>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</si>
  <si>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</si>
  <si>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</si>
  <si>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</si>
  <si>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</si>
  <si>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</si>
  <si>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</si>
  <si>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</si>
  <si>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</si>
  <si>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</si>
  <si>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</si>
  <si>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</si>
  <si>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</si>
  <si>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</si>
  <si>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</si>
  <si>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</si>
  <si>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</si>
  <si>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</si>
  <si>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</si>
  <si>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</si>
  <si>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</si>
  <si>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</si>
  <si>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</si>
  <si>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</si>
  <si>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</si>
  <si>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</si>
  <si>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</si>
  <si>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</si>
  <si>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</si>
  <si>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</si>
  <si>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</si>
  <si>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</si>
  <si>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</si>
  <si>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</si>
  <si>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</si>
  <si>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</si>
  <si>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</si>
  <si>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</si>
  <si>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</si>
  <si>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</si>
  <si>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</si>
  <si>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</si>
  <si>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</si>
  <si>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</si>
  <si>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</si>
  <si>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</si>
  <si>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</si>
  <si>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</si>
  <si>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</si>
  <si>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</si>
  <si>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</si>
  <si>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</si>
  <si>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</si>
  <si>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</si>
  <si>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</si>
  <si>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</si>
  <si>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</si>
  <si>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</si>
  <si>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</si>
  <si>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</si>
  <si>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</si>
  <si>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</si>
  <si>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</si>
  <si>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</si>
  <si>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</si>
  <si>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</si>
  <si>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</si>
  <si>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</si>
  <si>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</si>
  <si>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</si>
  <si>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</si>
  <si>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</si>
  <si>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</si>
  <si>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</si>
  <si>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</si>
  <si>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</si>
  <si>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</si>
  <si>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</si>
  <si>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</si>
  <si>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</si>
  <si>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</si>
  <si>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</si>
  <si>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</si>
  <si>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</si>
  <si>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</si>
  <si>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</si>
  <si>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</si>
  <si>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</si>
  <si>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</si>
  <si>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</si>
  <si>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</si>
  <si>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</si>
  <si>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</si>
  <si>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</si>
  <si>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</si>
  <si>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</si>
  <si>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</si>
  <si>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</si>
  <si>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</si>
  <si>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</si>
  <si>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</si>
  <si>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</si>
  <si>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</si>
  <si>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</si>
  <si>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</si>
  <si>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</si>
  <si>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</si>
  <si>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</si>
  <si>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</si>
  <si>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</si>
  <si>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</si>
  <si>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</si>
  <si>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</si>
  <si>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</si>
  <si>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</si>
  <si>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</si>
  <si>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</si>
  <si>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</si>
  <si>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</si>
  <si>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</si>
  <si>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</si>
  <si>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</si>
  <si>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</si>
  <si>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</si>
  <si>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</si>
  <si>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</si>
  <si>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</si>
  <si>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</si>
  <si>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</si>
  <si>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</si>
  <si>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</si>
  <si>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</si>
  <si>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</si>
  <si>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</si>
  <si>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</si>
  <si>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</si>
  <si>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</si>
  <si>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</si>
  <si>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</si>
  <si>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</si>
  <si>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</si>
  <si>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</si>
  <si>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</si>
  <si>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</si>
  <si>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</si>
  <si>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</si>
  <si>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</si>
  <si>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</si>
  <si>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</si>
  <si>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</si>
  <si>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</si>
  <si>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</si>
  <si>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</si>
  <si>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</si>
  <si>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</si>
  <si>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</si>
  <si>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</si>
  <si>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</si>
  <si>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</si>
  <si>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</si>
  <si>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</si>
  <si>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</si>
  <si>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</si>
  <si>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</si>
  <si>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</si>
  <si>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</si>
  <si>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</si>
  <si>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</si>
  <si>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</si>
  <si>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</si>
  <si>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</si>
  <si>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</si>
  <si>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</si>
  <si>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</si>
  <si>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</si>
  <si>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</si>
  <si>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</si>
  <si>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</si>
  <si>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</si>
  <si>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</si>
  <si>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</si>
  <si>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</si>
  <si>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</si>
  <si>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</si>
  <si>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</si>
  <si>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</si>
  <si>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</si>
  <si>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</si>
  <si>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</si>
  <si>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</si>
  <si>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</si>
  <si>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</si>
  <si>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</si>
  <si>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</si>
  <si>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</si>
  <si>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</si>
  <si>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</si>
  <si>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</si>
  <si>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</si>
  <si>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</si>
  <si>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</si>
  <si>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</si>
  <si>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</si>
  <si>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</si>
  <si>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</si>
  <si>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</si>
  <si>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</si>
  <si>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</si>
  <si>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</si>
  <si>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</si>
  <si>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</si>
  <si>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</si>
  <si>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</si>
  <si>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</si>
  <si>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</si>
  <si>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</si>
  <si>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</si>
  <si>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</si>
  <si>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</si>
  <si>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</si>
  <si>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</si>
  <si>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</si>
  <si>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</si>
  <si>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</si>
  <si>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</si>
  <si>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</si>
  <si>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</si>
  <si>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</si>
  <si>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</si>
  <si>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</si>
  <si>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</si>
  <si>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</si>
  <si>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</si>
  <si>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</si>
  <si>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</si>
  <si>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</si>
  <si>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</si>
  <si>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</si>
  <si>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</si>
  <si>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</si>
  <si>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</si>
  <si>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</si>
  <si>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</si>
  <si>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</si>
  <si>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</si>
  <si>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</si>
  <si>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</si>
  <si>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</si>
  <si>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</si>
  <si>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</si>
  <si>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</si>
  <si>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</si>
  <si>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</si>
  <si>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</si>
  <si>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</si>
  <si>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</si>
  <si>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</si>
  <si>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</si>
  <si>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</si>
  <si>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</si>
  <si>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</si>
  <si>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</si>
  <si>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</si>
  <si>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</si>
  <si>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</si>
  <si>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</si>
  <si>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</si>
  <si>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</si>
  <si>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</si>
  <si>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</si>
  <si>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</si>
  <si>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</si>
  <si>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</si>
  <si>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</si>
  <si>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</si>
  <si>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</si>
  <si>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</si>
  <si>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</si>
  <si>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</si>
  <si>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</si>
  <si>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</si>
  <si>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</si>
  <si>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</si>
  <si>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</si>
  <si>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</si>
  <si>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</si>
  <si>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</si>
  <si>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</si>
  <si>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</si>
  <si>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</si>
  <si>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</si>
  <si>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</si>
  <si>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</si>
  <si>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</si>
  <si>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</si>
  <si>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</si>
  <si>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</si>
  <si>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</si>
  <si>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</si>
  <si>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</si>
  <si>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</si>
  <si>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</si>
  <si>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</si>
  <si>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</si>
  <si>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</si>
  <si>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</si>
  <si>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</si>
  <si>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</si>
  <si>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</si>
  <si>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</si>
  <si>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</si>
  <si>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</si>
  <si>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</si>
  <si>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</si>
  <si>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</si>
  <si>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</si>
  <si>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</si>
  <si>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</si>
  <si>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</si>
  <si>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</si>
  <si>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</si>
  <si>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</si>
  <si>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</si>
  <si>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</si>
  <si>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</si>
  <si>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</si>
  <si>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</si>
  <si>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</si>
  <si>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</si>
  <si>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</si>
  <si>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</si>
  <si>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</si>
  <si>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</si>
  <si>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</si>
  <si>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</si>
  <si>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</si>
  <si>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</si>
  <si>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</si>
  <si>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</si>
  <si>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</si>
  <si>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</si>
  <si>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</si>
  <si>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</si>
  <si>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</si>
  <si>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</si>
  <si>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</si>
  <si>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</si>
  <si>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</si>
  <si>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</si>
  <si>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</si>
  <si>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</si>
  <si>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</si>
  <si>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</si>
  <si>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</si>
  <si>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</si>
  <si>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</si>
  <si>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</si>
  <si>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</si>
  <si>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</si>
  <si>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</si>
  <si>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</si>
  <si>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</si>
  <si>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</si>
  <si>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</si>
  <si>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</si>
  <si>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</si>
  <si>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</si>
  <si>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</si>
  <si>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</si>
  <si>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</si>
  <si>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</si>
  <si>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</si>
  <si>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</si>
  <si>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</si>
  <si>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</si>
  <si>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</si>
  <si>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</si>
  <si>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</si>
  <si>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</si>
  <si>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</si>
  <si>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</si>
  <si>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</si>
  <si>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</si>
  <si>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</si>
  <si>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</si>
  <si>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</si>
  <si>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</si>
  <si>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</si>
  <si>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</si>
  <si>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</si>
  <si>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</si>
  <si>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</si>
  <si>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</si>
  <si>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</si>
  <si>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</si>
  <si>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</si>
  <si>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</si>
  <si>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</si>
  <si>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</si>
  <si>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</si>
  <si>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</si>
  <si>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</si>
  <si>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</si>
  <si>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</si>
  <si>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</si>
  <si>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</si>
  <si>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</si>
  <si>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</si>
  <si>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</si>
  <si>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</si>
  <si>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</si>
  <si>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</si>
  <si>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</si>
  <si>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</si>
  <si>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</si>
  <si>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</si>
  <si>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</si>
  <si>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</si>
  <si>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</si>
  <si>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</si>
  <si>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</si>
  <si>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</si>
  <si>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</si>
  <si>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</si>
  <si>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</si>
  <si>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</si>
  <si>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</si>
  <si>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</si>
  <si>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</si>
  <si>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</si>
  <si>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</si>
  <si>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</si>
  <si>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</si>
  <si>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</si>
  <si>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</si>
  <si>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</si>
  <si>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</si>
  <si>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</si>
  <si>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</si>
  <si>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</si>
  <si>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</si>
  <si>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</si>
  <si>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</si>
  <si>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</si>
  <si>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</si>
  <si>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</si>
  <si>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</si>
  <si>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</si>
  <si>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</si>
  <si>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</si>
  <si>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</si>
  <si>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</si>
  <si>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</si>
  <si>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</si>
  <si>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</si>
  <si>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</si>
  <si>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</si>
  <si>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</si>
  <si>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</si>
  <si>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</si>
  <si>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</si>
  <si>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</si>
  <si>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</si>
  <si>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</si>
  <si>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</si>
  <si>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</si>
  <si>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</si>
  <si>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</si>
  <si>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</si>
  <si>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</si>
  <si>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</si>
  <si>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</si>
  <si>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</si>
  <si>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</si>
  <si>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</si>
  <si>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</si>
  <si>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</si>
  <si>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</si>
  <si>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</si>
  <si>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</si>
  <si>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</si>
  <si>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</si>
  <si>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</si>
  <si>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</si>
  <si>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</si>
  <si>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</si>
  <si>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</si>
  <si>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</si>
  <si>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</si>
  <si>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</si>
  <si>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</si>
  <si>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</si>
  <si>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</si>
  <si>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</si>
  <si>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</si>
  <si>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</si>
  <si>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</si>
  <si>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</si>
  <si>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</si>
  <si>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</si>
  <si>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</si>
  <si>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</si>
  <si>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</si>
  <si>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</si>
  <si>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</si>
  <si>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</si>
  <si>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</si>
  <si>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</si>
  <si>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</si>
  <si>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</si>
  <si>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</si>
  <si>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</si>
  <si>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</si>
  <si>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</si>
  <si>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</si>
  <si>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</si>
  <si>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</si>
  <si>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</si>
  <si>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</si>
  <si>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</si>
  <si>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</si>
  <si>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</si>
  <si>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</si>
  <si>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</si>
  <si>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</si>
  <si>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</si>
  <si>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</si>
  <si>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</si>
  <si>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</si>
  <si>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</si>
  <si>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</si>
  <si>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</si>
  <si>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</si>
  <si>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</si>
  <si>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</si>
  <si>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</si>
  <si>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</si>
  <si>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</si>
  <si>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</si>
  <si>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</si>
  <si>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</si>
  <si>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</si>
  <si>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</si>
  <si>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</si>
  <si>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</si>
  <si>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</si>
  <si>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</si>
  <si>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</si>
  <si>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</si>
  <si>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</si>
  <si>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</si>
  <si>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</si>
  <si>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</si>
  <si>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</si>
  <si>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</si>
  <si>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</si>
  <si>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</si>
  <si>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</si>
  <si>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</si>
  <si>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</si>
  <si>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</si>
  <si>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</si>
  <si>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</si>
  <si>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</si>
  <si>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</si>
  <si>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</si>
  <si>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</si>
  <si>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</si>
  <si>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</si>
  <si>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</si>
  <si>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</si>
  <si>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</si>
  <si>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</si>
  <si>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</si>
  <si>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</si>
  <si>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</si>
  <si>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</si>
  <si>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</si>
  <si>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</si>
  <si>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</si>
  <si>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</si>
  <si>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</si>
  <si>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</si>
  <si>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</si>
  <si>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</si>
  <si>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</si>
  <si>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</si>
  <si>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</si>
  <si>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</si>
  <si>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</si>
  <si>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</si>
  <si>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</si>
  <si>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</si>
  <si>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</si>
  <si>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</si>
  <si>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</si>
  <si>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</si>
  <si>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</si>
  <si>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</si>
  <si>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</si>
  <si>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</si>
  <si>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</si>
  <si>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</si>
  <si>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</si>
  <si>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</si>
  <si>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</si>
  <si>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</si>
  <si>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</si>
  <si>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</si>
  <si>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</si>
  <si>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</si>
  <si>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</si>
  <si>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</si>
  <si>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</si>
  <si>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</si>
  <si>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</si>
  <si>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</si>
  <si>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</si>
  <si>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</si>
  <si>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</si>
  <si>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</si>
  <si>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</si>
  <si>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</si>
  <si>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</si>
  <si>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</si>
  <si>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</si>
  <si>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</si>
  <si>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</si>
  <si>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</si>
  <si>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</si>
  <si>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</si>
  <si>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</si>
  <si>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</si>
  <si>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</si>
  <si>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</si>
  <si>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</si>
  <si>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</si>
  <si>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</si>
  <si>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</si>
  <si>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</si>
  <si>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</si>
  <si>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</si>
  <si>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</si>
  <si>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</si>
  <si>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</si>
  <si>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</si>
  <si>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</si>
  <si>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</si>
  <si>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</si>
  <si>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</si>
  <si>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</si>
  <si>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</si>
  <si>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</si>
  <si>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</si>
  <si>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</si>
  <si>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</si>
  <si>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</si>
  <si>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</si>
  <si>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</si>
  <si>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</si>
  <si>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</si>
  <si>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</si>
  <si>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</si>
  <si>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</si>
  <si>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</si>
  <si>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</si>
  <si>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</si>
  <si>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</si>
  <si>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</si>
  <si>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</si>
  <si>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</si>
  <si>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</si>
  <si>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</si>
  <si>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</si>
  <si>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</si>
  <si>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</si>
  <si>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</si>
  <si>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</si>
  <si>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</si>
  <si>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</si>
  <si>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</si>
  <si>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</si>
  <si>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</si>
  <si>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</si>
  <si>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</si>
  <si>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</si>
  <si>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</si>
  <si>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</si>
  <si>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</si>
  <si>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</si>
  <si>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</si>
  <si>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</si>
  <si>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</si>
  <si>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</si>
  <si>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</si>
  <si>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</si>
  <si>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</si>
  <si>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</si>
  <si>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</si>
  <si>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</si>
  <si>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</si>
  <si>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</si>
  <si>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</si>
  <si>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</si>
  <si>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</si>
  <si>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</si>
  <si>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</si>
  <si>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</si>
  <si>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</si>
  <si>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</si>
  <si>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</si>
  <si>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</si>
  <si>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</si>
  <si>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</si>
  <si>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</si>
  <si>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</si>
  <si>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</si>
  <si>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</si>
  <si>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</si>
  <si>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</si>
  <si>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</si>
  <si>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</si>
  <si>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</si>
  <si>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</si>
  <si>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</si>
  <si>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</si>
  <si>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</si>
  <si>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</si>
  <si>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</si>
  <si>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</si>
  <si>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</si>
  <si>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</si>
  <si>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</si>
  <si>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</si>
  <si>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</si>
  <si>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</si>
  <si>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</si>
  <si>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</si>
  <si>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</si>
  <si>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</si>
  <si>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</si>
  <si>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</si>
  <si>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</si>
  <si>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</si>
  <si>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</si>
  <si>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</si>
  <si>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</si>
  <si>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</si>
  <si>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</si>
  <si>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</si>
  <si>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</si>
  <si>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</si>
  <si>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</si>
  <si>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</si>
  <si>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</si>
  <si>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</si>
  <si>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</si>
  <si>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</si>
  <si>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</si>
  <si>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</si>
  <si>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</si>
  <si>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</si>
  <si>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</si>
  <si>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</si>
  <si>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</si>
  <si>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</si>
  <si>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</si>
  <si>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</si>
  <si>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</si>
  <si>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</si>
  <si>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</si>
  <si>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</si>
  <si>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</si>
  <si>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</si>
  <si>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</si>
  <si>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</si>
  <si>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</si>
  <si>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</si>
  <si>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</si>
  <si>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</si>
  <si>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</si>
  <si>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</si>
  <si>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</si>
  <si>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</si>
  <si>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</si>
  <si>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</si>
  <si>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</si>
  <si>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</si>
  <si>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</si>
  <si>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</si>
  <si>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</si>
  <si>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</si>
  <si>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</si>
  <si>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</si>
  <si>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</si>
  <si>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</si>
  <si>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</si>
  <si>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</si>
  <si>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</si>
  <si>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</si>
  <si>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</si>
  <si>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</si>
  <si>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</si>
  <si>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</si>
  <si>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</si>
  <si>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</si>
  <si>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</si>
  <si>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</si>
  <si>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</si>
  <si>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</si>
  <si>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</si>
  <si>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</si>
  <si>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</si>
  <si>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</si>
  <si>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</si>
  <si>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</si>
  <si>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</si>
  <si>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</si>
  <si>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</si>
  <si>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</si>
  <si>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</si>
  <si>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</si>
  <si>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</si>
  <si>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</si>
  <si>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</si>
  <si>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</si>
  <si>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</si>
  <si>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</si>
  <si>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</si>
  <si>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</si>
  <si>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</si>
  <si>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</si>
  <si>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</si>
  <si>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</si>
  <si>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</si>
  <si>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</si>
  <si>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</si>
  <si>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</si>
  <si>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</si>
  <si>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</si>
  <si>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</si>
  <si>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</si>
  <si>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</si>
  <si>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</si>
  <si>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</si>
  <si>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</si>
  <si>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</si>
  <si>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</si>
  <si>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</si>
  <si>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</si>
  <si>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</si>
  <si>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</si>
  <si>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</si>
  <si>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</si>
  <si>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</si>
  <si>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</si>
  <si>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</si>
  <si>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</si>
  <si>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</si>
  <si>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</si>
  <si>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</si>
  <si>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</si>
  <si>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</si>
  <si>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</si>
  <si>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</si>
  <si>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</si>
  <si>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</si>
  <si>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</si>
  <si>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</si>
  <si>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</si>
  <si>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</si>
  <si>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</si>
  <si>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</si>
  <si>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</si>
  <si>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</si>
  <si>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</si>
  <si>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</si>
  <si>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</si>
  <si>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</si>
  <si>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</si>
  <si>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</si>
  <si>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</si>
  <si>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</si>
  <si>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</si>
  <si>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</si>
  <si>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</si>
  <si>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</si>
  <si>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</si>
  <si>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</si>
  <si>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</si>
  <si>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</si>
  <si>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</si>
  <si>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</si>
  <si>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</si>
  <si>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</si>
  <si>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</si>
  <si>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</si>
  <si>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</si>
  <si>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</si>
  <si>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</si>
  <si>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</si>
  <si>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</si>
  <si>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</si>
  <si>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</si>
  <si>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</si>
  <si>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</si>
  <si>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</si>
  <si>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</si>
  <si>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</si>
  <si>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</si>
  <si>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</si>
  <si>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</si>
  <si>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</si>
  <si>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</si>
  <si>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</si>
  <si>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</si>
  <si>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</si>
  <si>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</si>
  <si>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</si>
  <si>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</si>
  <si>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</si>
  <si>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</si>
  <si>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</si>
  <si>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</si>
  <si>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</si>
  <si>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</si>
  <si>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</si>
  <si>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</si>
  <si>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</si>
  <si>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</si>
  <si>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</si>
  <si>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</si>
  <si>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</si>
  <si>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</si>
  <si>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</si>
  <si>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</si>
  <si>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</si>
  <si>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</si>
  <si>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</si>
  <si>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</si>
  <si>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</si>
  <si>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</si>
  <si>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</si>
  <si>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</si>
  <si>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</si>
  <si>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</si>
  <si>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</si>
  <si>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</si>
  <si>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</si>
  <si>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</si>
  <si>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</si>
  <si>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</si>
  <si>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</si>
  <si>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</si>
  <si>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</si>
  <si>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</si>
  <si>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</si>
  <si>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</si>
  <si>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</si>
  <si>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</si>
  <si>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</si>
  <si>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</si>
  <si>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</si>
  <si>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</si>
  <si>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</si>
  <si>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</si>
  <si>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</si>
  <si>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</si>
  <si>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</si>
  <si>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</si>
  <si>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</si>
  <si>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</si>
  <si>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</si>
  <si>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</si>
  <si>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</si>
  <si>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</si>
  <si>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</si>
  <si>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</si>
  <si>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</si>
  <si>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</si>
  <si>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</si>
  <si>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</si>
  <si>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</si>
  <si>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</si>
  <si>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</si>
  <si>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</si>
  <si>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</si>
  <si>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</si>
  <si>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</si>
  <si>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</si>
  <si>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</si>
  <si>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</si>
  <si>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</si>
  <si>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</si>
  <si>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</si>
  <si>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</si>
  <si>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</si>
  <si>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</si>
  <si>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</si>
  <si>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</si>
  <si>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</si>
  <si>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</si>
  <si>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</si>
  <si>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</si>
  <si>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</si>
  <si>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</si>
  <si>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</si>
  <si>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</si>
  <si>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</si>
  <si>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</si>
  <si>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</si>
  <si>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</si>
  <si>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</si>
  <si>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</si>
  <si>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</si>
  <si>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</si>
  <si>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</si>
  <si>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</si>
  <si>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</si>
  <si>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</si>
  <si>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</si>
  <si>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</si>
  <si>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</si>
  <si>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</si>
  <si>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</si>
  <si>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</si>
  <si>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</si>
  <si>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</si>
  <si>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</si>
  <si>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</si>
  <si>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</si>
  <si>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</si>
  <si>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</si>
  <si>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</si>
  <si>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</si>
  <si>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</si>
  <si>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</si>
  <si>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</si>
  <si>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</si>
  <si>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</si>
  <si>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</si>
  <si>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</si>
  <si>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</si>
  <si>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</si>
  <si>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</si>
  <si>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</si>
  <si>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</si>
  <si>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</si>
  <si>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</si>
  <si>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</si>
  <si>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</si>
  <si>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</si>
  <si>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</si>
  <si>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</si>
  <si>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</si>
  <si>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</si>
  <si>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</si>
  <si>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</si>
  <si>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</si>
  <si>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</si>
  <si>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</si>
  <si>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</si>
  <si>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</si>
  <si>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</si>
  <si>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</si>
  <si>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</si>
  <si>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</si>
  <si>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</si>
  <si>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</si>
  <si>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</si>
  <si>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</si>
  <si>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</si>
  <si>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</si>
  <si>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</si>
  <si>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</si>
  <si>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</si>
  <si>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</si>
  <si>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</si>
  <si>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</si>
  <si>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</si>
  <si>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</si>
  <si>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</si>
  <si>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</si>
  <si>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</si>
  <si>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</si>
  <si>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</si>
  <si>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</si>
  <si>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</si>
  <si>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</si>
  <si>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</si>
  <si>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</si>
  <si>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</si>
  <si>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</si>
  <si>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</si>
  <si>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</si>
  <si>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</si>
  <si>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</si>
  <si>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</si>
  <si>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</si>
  <si>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</si>
  <si>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</si>
  <si>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</si>
  <si>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</si>
  <si>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</si>
  <si>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</si>
  <si>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</si>
  <si>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</si>
  <si>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</si>
  <si>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</si>
  <si>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</si>
  <si>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</si>
  <si>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</si>
  <si>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</si>
  <si>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</si>
  <si>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</si>
  <si>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</si>
  <si>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</si>
  <si>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</si>
  <si>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</si>
  <si>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</si>
  <si>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</si>
  <si>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</si>
  <si>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</si>
  <si>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</si>
  <si>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</si>
  <si>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</si>
  <si>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</si>
  <si>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</si>
  <si>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</si>
  <si>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</si>
  <si>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</si>
  <si>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</si>
  <si>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</si>
  <si>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</si>
  <si>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</si>
  <si>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</si>
  <si>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</si>
  <si>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</si>
  <si>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</si>
  <si>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</si>
  <si>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</si>
  <si>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</si>
  <si>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</si>
  <si>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</si>
  <si>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</si>
  <si>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</si>
  <si>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</si>
  <si>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</si>
  <si>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</si>
  <si>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</si>
  <si>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</si>
  <si>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</si>
  <si>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</si>
  <si>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</si>
  <si>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</si>
  <si>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</si>
  <si>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</si>
  <si>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</si>
  <si>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</si>
  <si>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</si>
  <si>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</si>
  <si>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</si>
  <si>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</si>
  <si>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</si>
  <si>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</si>
  <si>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</si>
  <si>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</si>
  <si>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</si>
  <si>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</si>
  <si>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</si>
  <si>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</si>
  <si>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</si>
  <si>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</si>
  <si>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</si>
  <si>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</si>
  <si>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</si>
  <si>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</si>
  <si>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</si>
  <si>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</si>
  <si>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</si>
  <si>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</si>
  <si>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</si>
  <si>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</si>
  <si>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</si>
  <si>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</si>
  <si>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</si>
  <si>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</si>
  <si>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</si>
  <si>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</si>
  <si>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</si>
  <si>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</si>
  <si>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</si>
  <si>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</si>
  <si>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</si>
  <si>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</si>
  <si>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</si>
  <si>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</si>
  <si>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</si>
  <si>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</si>
  <si>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</si>
  <si>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</si>
  <si>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</si>
  <si>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</si>
  <si>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</si>
  <si>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</si>
  <si>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</si>
  <si>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</si>
  <si>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</si>
  <si>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</si>
  <si>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</si>
  <si>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</si>
  <si>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</si>
  <si>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</si>
  <si>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</si>
  <si>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</si>
  <si>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</si>
  <si>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</si>
  <si>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</si>
  <si>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</si>
  <si>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</si>
  <si>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</si>
  <si>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</si>
  <si>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</si>
  <si>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</si>
  <si>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</si>
  <si>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</si>
  <si>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</si>
  <si>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</si>
  <si>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</si>
  <si>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</si>
  <si>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</si>
  <si>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</si>
  <si>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</si>
  <si>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</si>
  <si>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</si>
  <si>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</si>
  <si>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</si>
  <si>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</si>
  <si>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</si>
  <si>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</si>
  <si>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</si>
  <si>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</si>
  <si>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</si>
  <si>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</si>
  <si>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</si>
  <si>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</si>
  <si>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</si>
  <si>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</si>
  <si>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</si>
  <si>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</si>
  <si>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</si>
  <si>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</si>
  <si>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</si>
  <si>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</si>
  <si>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</si>
  <si>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</si>
  <si>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</si>
  <si>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</si>
  <si>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</si>
  <si>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</si>
  <si>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</si>
  <si>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</si>
  <si>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</si>
  <si>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</si>
  <si>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</si>
  <si>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</si>
  <si>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</si>
  <si>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</si>
  <si>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</si>
  <si>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</si>
  <si>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</si>
  <si>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</si>
  <si>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</si>
  <si>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</si>
  <si>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</si>
  <si>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</si>
  <si>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</si>
  <si>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</si>
  <si>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</si>
  <si>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</si>
  <si>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</si>
  <si>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</si>
  <si>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</si>
  <si>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</si>
  <si>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</si>
  <si>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</si>
  <si>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</si>
  <si>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</si>
  <si>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</si>
  <si>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</si>
  <si>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</si>
  <si>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</si>
  <si>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</si>
  <si>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</si>
  <si>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</si>
  <si>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</si>
  <si>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</si>
  <si>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</si>
  <si>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</si>
  <si>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</si>
  <si>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</si>
  <si>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</si>
  <si>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</si>
  <si>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</si>
  <si>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</si>
  <si>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</si>
  <si>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</si>
  <si>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</si>
  <si>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</si>
  <si>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</si>
  <si>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</si>
  <si>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</si>
  <si>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</si>
  <si>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</si>
  <si>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</si>
  <si>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</si>
  <si>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</si>
  <si>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</si>
  <si>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</si>
  <si>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</si>
  <si>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</si>
  <si>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</si>
  <si>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</si>
  <si>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</si>
  <si>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</si>
  <si>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</si>
  <si>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</si>
  <si>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</si>
  <si>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</si>
  <si>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</si>
  <si>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</si>
  <si>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</si>
  <si>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</si>
  <si>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</si>
  <si>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</si>
  <si>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</si>
  <si>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</si>
  <si>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</si>
  <si>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</si>
  <si>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</si>
  <si>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</si>
  <si>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</si>
  <si>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</si>
  <si>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</si>
  <si>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</si>
  <si>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</si>
  <si>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</si>
  <si>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</si>
  <si>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</si>
  <si>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</si>
  <si>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</si>
  <si>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</si>
  <si>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</si>
  <si>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</si>
  <si>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</si>
  <si>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</si>
  <si>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</si>
  <si>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</si>
  <si>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</si>
  <si>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</si>
  <si>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</si>
  <si>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</si>
  <si>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</si>
  <si>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</si>
  <si>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</si>
  <si>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</si>
  <si>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</si>
  <si>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</si>
  <si>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</si>
  <si>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</si>
  <si>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</si>
  <si>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</si>
  <si>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</si>
  <si>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</si>
  <si>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</si>
  <si>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</si>
  <si>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</si>
  <si>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</si>
  <si>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</si>
  <si>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</si>
  <si>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</si>
  <si>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</si>
  <si>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</si>
  <si>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</si>
  <si>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</si>
  <si>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</si>
  <si>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</si>
  <si>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</si>
  <si>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</si>
  <si>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</si>
  <si>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</si>
  <si>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</si>
  <si>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</si>
  <si>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</si>
  <si>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</si>
  <si>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</si>
  <si>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</si>
  <si>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</si>
  <si>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</si>
  <si>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</si>
  <si>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</si>
  <si>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</si>
  <si>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</si>
  <si>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</si>
  <si>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</si>
  <si>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</si>
  <si>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</si>
  <si>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</si>
  <si>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</si>
  <si>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</si>
  <si>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</si>
  <si>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</si>
  <si>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</si>
  <si>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</si>
  <si>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</si>
  <si>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</si>
  <si>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</si>
  <si>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</si>
  <si>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</si>
  <si>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</si>
  <si>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</si>
  <si>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</si>
  <si>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</si>
  <si>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</si>
  <si>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</si>
  <si>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</si>
  <si>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</si>
  <si>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</si>
  <si>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</si>
  <si>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</si>
  <si>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</si>
  <si>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</si>
  <si>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</si>
  <si>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</si>
  <si>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</si>
  <si>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</si>
  <si>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</si>
  <si>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</si>
  <si>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</si>
  <si>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</si>
  <si>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</si>
  <si>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</si>
  <si>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</si>
  <si>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</si>
  <si>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</si>
  <si>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</si>
  <si>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</si>
  <si>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</si>
  <si>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</si>
  <si>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</si>
  <si>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</si>
  <si>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</si>
  <si>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</si>
  <si>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</si>
  <si>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</si>
  <si>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</si>
  <si>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</si>
  <si>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</si>
  <si>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</si>
  <si>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</si>
  <si>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</si>
  <si>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</si>
  <si>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</si>
  <si>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</si>
  <si>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</si>
  <si>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</si>
  <si>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</si>
  <si>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</si>
  <si>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</si>
  <si>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</si>
  <si>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</si>
  <si>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</si>
  <si>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</si>
  <si>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</si>
  <si>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</si>
  <si>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</si>
  <si>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</si>
  <si>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</si>
  <si>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</si>
  <si>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</si>
  <si>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</si>
  <si>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</si>
  <si>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</si>
  <si>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</si>
  <si>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</si>
  <si>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</si>
  <si>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</si>
  <si>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</si>
  <si>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</si>
  <si>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</si>
  <si>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</si>
  <si>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</si>
  <si>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</si>
  <si>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</si>
  <si>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</si>
  <si>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</si>
  <si>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</si>
  <si>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</si>
  <si>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</si>
  <si>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</si>
  <si>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</si>
  <si>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</si>
  <si>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</si>
  <si>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</si>
  <si>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</si>
  <si>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</si>
  <si>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</si>
  <si>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</si>
  <si>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</si>
  <si>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</si>
  <si>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</si>
  <si>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</si>
  <si>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</si>
  <si>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</si>
  <si>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</si>
  <si>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</si>
  <si>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</si>
  <si>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</si>
  <si>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</si>
  <si>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</si>
  <si>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</si>
  <si>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</si>
  <si>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</si>
  <si>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</si>
  <si>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</si>
  <si>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</si>
  <si>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</si>
  <si>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</si>
  <si>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</si>
  <si>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</si>
  <si>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</si>
  <si>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</si>
  <si>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</si>
  <si>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</si>
  <si>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</si>
  <si>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</si>
  <si>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</si>
  <si>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</si>
  <si>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</si>
  <si>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</si>
  <si>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</si>
  <si>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</si>
  <si>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</si>
  <si>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</si>
  <si>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</si>
  <si>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</si>
  <si>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</si>
  <si>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</si>
  <si>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</si>
  <si>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</si>
  <si>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</si>
  <si>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</si>
  <si>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</si>
  <si>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</si>
  <si>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</si>
  <si>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</si>
  <si>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</si>
  <si>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</si>
  <si>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</si>
  <si>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</si>
  <si>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</si>
  <si>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</si>
  <si>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</si>
  <si>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</si>
  <si>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</si>
  <si>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</si>
  <si>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</si>
  <si>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</si>
  <si>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</si>
  <si>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</si>
  <si>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</si>
  <si>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</si>
  <si>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</si>
  <si>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</si>
  <si>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</si>
  <si>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</si>
  <si>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</si>
  <si>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</si>
  <si>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</si>
  <si>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</si>
  <si>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</si>
  <si>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</si>
  <si>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</si>
  <si>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</si>
  <si>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</si>
  <si>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</si>
  <si>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</si>
  <si>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</si>
  <si>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</si>
  <si>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</si>
  <si>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</si>
  <si>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</si>
  <si>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</si>
  <si>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</si>
  <si>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</si>
  <si>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</si>
  <si>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</si>
  <si>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</si>
  <si>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</si>
  <si>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</si>
  <si>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</si>
  <si>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</si>
  <si>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</si>
  <si>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</si>
  <si>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</si>
  <si>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</si>
  <si>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</si>
  <si>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</si>
  <si>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</si>
  <si>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</si>
  <si>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</si>
  <si>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</si>
  <si>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</si>
  <si>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</si>
  <si>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</si>
  <si>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</si>
  <si>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</si>
  <si>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</si>
  <si>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</si>
  <si>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</si>
  <si>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</si>
  <si>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</si>
  <si>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</si>
  <si>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</si>
  <si>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</si>
  <si>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</si>
  <si>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</si>
  <si>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</si>
  <si>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</si>
  <si>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</si>
  <si>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</si>
  <si>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</si>
  <si>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</si>
  <si>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</si>
  <si>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</si>
  <si>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</si>
  <si>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</si>
  <si>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</si>
  <si>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</si>
  <si>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</si>
  <si>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</si>
  <si>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</si>
  <si>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</si>
  <si>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</si>
  <si>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</si>
  <si>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</si>
  <si>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</si>
  <si>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</si>
  <si>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</si>
  <si>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</si>
  <si>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</si>
  <si>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</si>
  <si>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</si>
  <si>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</si>
  <si>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</si>
  <si>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</si>
  <si>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</si>
  <si>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</si>
  <si>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</si>
  <si>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</si>
  <si>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</si>
  <si>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</si>
  <si>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</si>
  <si>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</si>
  <si>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</si>
  <si>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</si>
  <si>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</si>
  <si>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</si>
  <si>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</si>
  <si>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</si>
  <si>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</si>
  <si>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</si>
  <si>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</si>
  <si>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</si>
  <si>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</si>
  <si>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</si>
  <si>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</si>
  <si>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</si>
  <si>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</si>
  <si>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</si>
  <si>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</si>
  <si>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</si>
  <si>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</si>
  <si>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</si>
  <si>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</si>
  <si>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</si>
  <si>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</si>
  <si>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</si>
  <si>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</si>
  <si>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</si>
  <si>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</si>
  <si>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</si>
  <si>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</si>
  <si>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</si>
  <si>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</si>
  <si>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</si>
  <si>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</si>
  <si>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</si>
  <si>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</si>
  <si>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</si>
  <si>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</si>
  <si>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</si>
  <si>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</si>
  <si>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</si>
  <si>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</si>
  <si>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</si>
  <si>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</si>
  <si>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</si>
  <si>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</si>
  <si>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</si>
  <si>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</si>
  <si>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</si>
  <si>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</si>
  <si>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</si>
  <si>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</si>
  <si>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</si>
  <si>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</si>
  <si>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</si>
  <si>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</si>
  <si>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</si>
  <si>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</si>
  <si>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</si>
  <si>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</si>
  <si>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</si>
  <si>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</si>
  <si>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</si>
  <si>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</si>
  <si>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</si>
  <si>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</si>
  <si>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</si>
  <si>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</si>
  <si>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</si>
  <si>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</si>
  <si>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</si>
  <si>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</si>
  <si>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</si>
  <si>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</si>
  <si>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</si>
  <si>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</si>
  <si>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</si>
  <si>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</si>
  <si>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</si>
  <si>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</si>
  <si>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</si>
  <si>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</si>
  <si>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</si>
  <si>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</si>
  <si>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</si>
  <si>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</si>
  <si>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</si>
  <si>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</si>
  <si>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</si>
  <si>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</si>
  <si>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</si>
  <si>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</si>
  <si>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</si>
  <si>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</si>
  <si>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</si>
  <si>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</si>
  <si>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</si>
  <si>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</si>
  <si>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</si>
  <si>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</si>
  <si>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</si>
  <si>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</si>
  <si>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</si>
  <si>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</si>
  <si>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</si>
  <si>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</si>
  <si>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</si>
  <si>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</si>
  <si>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</si>
  <si>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</si>
  <si>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</si>
  <si>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</si>
  <si>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</si>
  <si>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</si>
  <si>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</si>
  <si>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</si>
  <si>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</si>
  <si>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</si>
  <si>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</si>
  <si>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</si>
  <si>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</si>
  <si>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</si>
  <si>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</si>
  <si>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</si>
  <si>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</si>
  <si>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</si>
  <si>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</si>
  <si>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</si>
  <si>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</si>
  <si>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</si>
  <si>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</si>
  <si>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</si>
  <si>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</si>
  <si>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</si>
  <si>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</si>
  <si>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</si>
  <si>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</si>
  <si>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</si>
  <si>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</si>
  <si>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</si>
  <si>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</si>
  <si>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</si>
  <si>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</si>
  <si>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</si>
  <si>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</si>
  <si>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</si>
  <si>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</si>
  <si>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</si>
  <si>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</si>
  <si>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</si>
  <si>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</si>
  <si>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</si>
  <si>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</si>
  <si>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</si>
  <si>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</si>
  <si>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</si>
  <si>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</si>
  <si>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</si>
  <si>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</si>
  <si>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</si>
  <si>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</si>
  <si>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</si>
  <si>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</si>
  <si>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</si>
  <si>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</si>
  <si>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</si>
  <si>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</si>
  <si>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</si>
  <si>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</si>
  <si>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</si>
  <si>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</si>
  <si>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</si>
  <si>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</si>
  <si>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</si>
  <si>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</si>
  <si>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</si>
  <si>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</si>
  <si>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</si>
  <si>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</si>
  <si>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</si>
  <si>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</si>
  <si>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</si>
  <si>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</si>
  <si>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</si>
  <si>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</si>
  <si>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</si>
  <si>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</si>
  <si>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</si>
  <si>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</si>
  <si>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</si>
  <si>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</si>
  <si>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</si>
  <si>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</si>
  <si>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</si>
  <si>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</si>
  <si>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</si>
  <si>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</si>
  <si>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</si>
  <si>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</si>
  <si>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</si>
  <si>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</si>
  <si>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</si>
  <si>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</si>
  <si>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</si>
  <si>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</si>
  <si>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</si>
  <si>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</si>
  <si>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</si>
  <si>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</si>
  <si>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</si>
  <si>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</si>
  <si>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</si>
  <si>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</si>
  <si>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</si>
  <si>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</si>
  <si>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</si>
  <si>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</si>
  <si>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</si>
  <si>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</si>
  <si>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</si>
  <si>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</si>
  <si>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</si>
  <si>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</si>
  <si>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</si>
  <si>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</si>
  <si>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</si>
  <si>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</si>
  <si>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</si>
  <si>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</si>
  <si>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</si>
  <si>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</si>
  <si>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</si>
  <si>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</si>
  <si>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</si>
  <si>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</si>
  <si>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</si>
  <si>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</si>
  <si>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</si>
  <si>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</si>
  <si>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</si>
  <si>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</si>
  <si>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</si>
  <si>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</si>
  <si>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</si>
  <si>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</si>
  <si>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</si>
  <si>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</si>
  <si>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</si>
  <si>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</si>
  <si>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</si>
  <si>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</si>
  <si>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</si>
  <si>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</si>
  <si>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</si>
  <si>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</si>
  <si>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</si>
  <si>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</si>
  <si>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</si>
  <si>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</si>
  <si>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</si>
  <si>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</si>
  <si>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</si>
  <si>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</si>
  <si>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</si>
  <si>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</si>
  <si>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</si>
  <si>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</si>
  <si>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</si>
  <si>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</si>
  <si>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</si>
  <si>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</si>
  <si>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</si>
  <si>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</si>
  <si>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</si>
  <si>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</si>
  <si>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</si>
  <si>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</si>
  <si>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</si>
  <si>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</si>
  <si>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</si>
  <si>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</si>
  <si>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</si>
  <si>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</si>
  <si>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</si>
  <si>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</si>
  <si>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</si>
  <si>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</si>
  <si>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</si>
  <si>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</si>
  <si>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</si>
  <si>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</si>
  <si>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</si>
  <si>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</si>
  <si>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</si>
  <si>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</si>
  <si>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</si>
  <si>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</si>
  <si>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</si>
  <si>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</si>
  <si>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</si>
  <si>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</si>
  <si>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</si>
  <si>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</si>
  <si>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</si>
  <si>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</si>
  <si>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</si>
  <si>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</si>
  <si>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</si>
  <si>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</si>
  <si>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</si>
  <si>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</si>
  <si>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</si>
  <si>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</si>
  <si>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</si>
  <si>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</si>
  <si>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</si>
  <si>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</si>
  <si>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</si>
  <si>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</si>
  <si>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</si>
  <si>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</si>
  <si>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</si>
  <si>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</si>
  <si>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</si>
  <si>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</si>
  <si>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</si>
  <si>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</si>
  <si>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</si>
  <si>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</si>
  <si>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</si>
  <si>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</si>
  <si>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</si>
  <si>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</si>
  <si>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</si>
  <si>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</si>
  <si>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</si>
  <si>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</si>
  <si>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</si>
  <si>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</si>
  <si>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</si>
  <si>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</si>
  <si>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</si>
  <si>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</si>
  <si>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</si>
  <si>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</si>
  <si>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</si>
  <si>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</si>
  <si>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</si>
  <si>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</si>
  <si>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</si>
  <si>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</si>
  <si>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</si>
  <si>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</si>
  <si>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</si>
  <si>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</si>
  <si>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</si>
  <si>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</si>
  <si>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</si>
  <si>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</si>
  <si>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</si>
  <si>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</si>
  <si>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</si>
  <si>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</si>
  <si>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</si>
  <si>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</si>
  <si>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</si>
  <si>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</si>
  <si>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</si>
  <si>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</si>
  <si>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</si>
  <si>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</si>
  <si>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</si>
  <si>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</si>
  <si>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</si>
  <si>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</si>
  <si>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</si>
  <si>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</si>
  <si>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</si>
  <si>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</si>
  <si>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</si>
  <si>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</si>
  <si>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</si>
  <si>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</si>
  <si>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</si>
  <si>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</si>
  <si>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</si>
  <si>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</si>
  <si>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</si>
  <si>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</si>
  <si>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</si>
  <si>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</si>
  <si>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</si>
  <si>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</si>
  <si>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</si>
  <si>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</si>
  <si>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</si>
  <si>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</si>
  <si>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</si>
  <si>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</si>
  <si>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</si>
  <si>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</si>
  <si>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</si>
  <si>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</si>
  <si>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</si>
  <si>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</si>
  <si>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</si>
  <si>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</si>
  <si>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</si>
  <si>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</si>
  <si>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</si>
  <si>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</si>
  <si>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</si>
  <si>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</si>
  <si>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</si>
  <si>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</si>
  <si>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</si>
  <si>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</si>
  <si>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</si>
  <si>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</si>
  <si>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</si>
  <si>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</si>
  <si>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</si>
  <si>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</si>
  <si>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</si>
  <si>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</si>
  <si>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</si>
  <si>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</si>
  <si>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</si>
  <si>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</si>
  <si>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</si>
  <si>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</si>
  <si>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</si>
  <si>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</si>
  <si>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</si>
  <si>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</si>
  <si>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</si>
  <si>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</si>
  <si>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</si>
  <si>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</si>
  <si>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</si>
  <si>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</si>
  <si>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</si>
  <si>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</si>
  <si>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</si>
  <si>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</si>
  <si>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</si>
  <si>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</si>
  <si>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</si>
  <si>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</si>
  <si>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</si>
  <si>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</si>
  <si>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</si>
  <si>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</si>
  <si>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</si>
  <si>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</si>
  <si>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</si>
  <si>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</si>
  <si>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</si>
  <si>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</si>
  <si>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</si>
  <si>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</si>
  <si>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Return</t>
  </si>
  <si>
    <t>Row Labels</t>
  </si>
  <si>
    <t>Grand Total</t>
  </si>
  <si>
    <t>2018</t>
  </si>
  <si>
    <t>2019</t>
  </si>
  <si>
    <t>Sum of Sales</t>
  </si>
  <si>
    <t>Sum of Profit</t>
  </si>
  <si>
    <t>Years</t>
  </si>
  <si>
    <t>(All)</t>
  </si>
  <si>
    <t>Quarters</t>
  </si>
  <si>
    <t>Column Labels</t>
  </si>
  <si>
    <t>Count of Customer Name</t>
  </si>
  <si>
    <t>Superstore Dashboard</t>
  </si>
  <si>
    <t>Main KPIs</t>
  </si>
  <si>
    <t>Count of Order ID</t>
  </si>
  <si>
    <t>Is returned</t>
  </si>
  <si>
    <t>Sum of Is returned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</si>
</sst>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0"/>
      <name val="MS Sans Serif"/>
    </font>
    <font>
      <b/>
      <sz val="24"/>
      <name val="MS Sans Serif"/>
    </font>
    <font>
      <b/>
      <sz val="24"/>
      <name val="Open Sans"/>
      <family val="2"/>
    </font>
    <font>
      <b/>
      <sz val="16"/>
      <name val="Open Sans"/>
      <family val="2"/>
    </font>
    <font>
      <sz val="10"/>
      <name val="Open Sans"/>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quotePrefix="1" applyNumberFormat="1"/>
    <xf numFmtId="164" fontId="0" fillId="0" borderId="0" xfId="0" applyNumberFormat="1"/>
    <xf numFmtId="0" fontId="1" fillId="0" borderId="0" xfId="0" applyFont="1"/>
    <xf numFmtId="0" fontId="2" fillId="0" borderId="0" xfId="0" applyFont="1"/>
    <xf numFmtId="0" fontId="3" fillId="0" borderId="0" xfId="0" applyFont="1"/>
    <xf numFmtId="0" fontId="4" fillId="0" borderId="0" xfId="0" applyFont="1"/>
    <xf numFmtId="164" fontId="4" fillId="0" borderId="0" xfId="0" applyNumberFormat="1" applyFont="1"/>
    <xf numFmtId="1" fontId="0" fillId="0" borderId="0" xfId="0" applyNumberFormat="1"/>
    <xf numFmtId="1" fontId="4" fillId="0" borderId="0" xfId="0" applyNumberFormat="1" applyFont="1"/>
  </cellXfs>
  <cellStyles count="1">
    <cellStyle name="Normal" xfId="0" builtinId="0"/>
  </cellStyles>
  <dxfs count="55">
    <dxf>
      <numFmt numFmtId="1" formatCode="0"/>
    </dxf>
    <dxf>
      <numFmt numFmtId="1" formatCode="0"/>
    </dxf>
    <dxf>
      <numFmt numFmtId="164" formatCode="&quot;$&quot;#,##0.00"/>
    </dxf>
    <dxf>
      <numFmt numFmtId="164" formatCode="&quot;$&quot;#,##0.00"/>
    </dxf>
    <dxf>
      <font>
        <name val="Open Sans"/>
        <family val="2"/>
      </font>
    </dxf>
    <dxf>
      <font>
        <name val="Open Sans"/>
        <family val="2"/>
      </font>
    </dxf>
    <dxf>
      <font>
        <name val="Open Sans"/>
        <family val="2"/>
      </font>
    </dxf>
    <dxf>
      <numFmt numFmtId="164" formatCode="&quot;$&quot;#,##0.00"/>
    </dxf>
    <dxf>
      <font>
        <name val="Open Sans"/>
        <family val="2"/>
      </font>
    </dxf>
    <dxf>
      <font>
        <name val="Open Sans"/>
        <family val="2"/>
      </font>
    </dxf>
    <dxf>
      <font>
        <name val="Open Sans"/>
        <family val="2"/>
      </font>
    </dxf>
    <dxf>
      <numFmt numFmtId="1" formatCode="0"/>
    </dxf>
    <dxf>
      <font>
        <name val="Open Sans"/>
        <family val="2"/>
      </font>
    </dxf>
    <dxf>
      <font>
        <name val="Open Sans"/>
        <family val="2"/>
      </font>
    </dxf>
    <dxf>
      <font>
        <name val="Open Sans"/>
        <family val="2"/>
      </font>
    </dxf>
    <dxf>
      <numFmt numFmtId="1" formatCode="0"/>
    </dxf>
    <dxf>
      <font>
        <name val="Open Sans"/>
        <family val="2"/>
      </font>
    </dxf>
    <dxf>
      <font>
        <name val="Open Sans"/>
        <family val="2"/>
      </font>
    </dxf>
    <dxf>
      <font>
        <name val="Open Sans"/>
        <family val="2"/>
      </font>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Profit!PivotTable10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a:t>
            </a:r>
          </a:p>
        </c:rich>
      </c:tx>
      <c:layout>
        <c:manualLayout>
          <c:xMode val="edge"/>
          <c:yMode val="edge"/>
          <c:x val="0.43676374514321081"/>
          <c:y val="4.9655955167766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Profit'!$B$3</c:f>
              <c:strCache>
                <c:ptCount val="1"/>
                <c:pt idx="0">
                  <c:v>Sum of Sales</c:v>
                </c:pt>
              </c:strCache>
            </c:strRef>
          </c:tx>
          <c:spPr>
            <a:ln w="28575" cap="rnd">
              <a:solidFill>
                <a:schemeClr val="accent1"/>
              </a:solidFill>
              <a:round/>
            </a:ln>
            <a:effectLst/>
          </c:spPr>
          <c:marker>
            <c:symbol val="none"/>
          </c:marker>
          <c:cat>
            <c:strRef>
              <c:f>'Sales Profit'!$A$4:$A$6</c:f>
              <c:strCache>
                <c:ptCount val="2"/>
                <c:pt idx="0">
                  <c:v>2018</c:v>
                </c:pt>
                <c:pt idx="1">
                  <c:v>2019</c:v>
                </c:pt>
              </c:strCache>
            </c:strRef>
          </c:cat>
          <c:val>
            <c:numRef>
              <c:f>'Sales Profit'!$B$4:$B$6</c:f>
              <c:numCache>
                <c:formatCode>"$"#,##0.00</c:formatCode>
                <c:ptCount val="2"/>
                <c:pt idx="0">
                  <c:v>609205.59799999965</c:v>
                </c:pt>
                <c:pt idx="1">
                  <c:v>733215.2551999999</c:v>
                </c:pt>
              </c:numCache>
            </c:numRef>
          </c:val>
          <c:smooth val="0"/>
          <c:extLst>
            <c:ext xmlns:c16="http://schemas.microsoft.com/office/drawing/2014/chart" uri="{C3380CC4-5D6E-409C-BE32-E72D297353CC}">
              <c16:uniqueId val="{00000000-5725-4359-9E6D-F504AE753E68}"/>
            </c:ext>
          </c:extLst>
        </c:ser>
        <c:ser>
          <c:idx val="1"/>
          <c:order val="1"/>
          <c:tx>
            <c:strRef>
              <c:f>'Sales Profit'!$C$3</c:f>
              <c:strCache>
                <c:ptCount val="1"/>
                <c:pt idx="0">
                  <c:v>Sum of Profit</c:v>
                </c:pt>
              </c:strCache>
            </c:strRef>
          </c:tx>
          <c:spPr>
            <a:ln w="28575" cap="rnd">
              <a:solidFill>
                <a:schemeClr val="accent2"/>
              </a:solidFill>
              <a:round/>
            </a:ln>
            <a:effectLst/>
          </c:spPr>
          <c:marker>
            <c:symbol val="none"/>
          </c:marker>
          <c:cat>
            <c:strRef>
              <c:f>'Sales Profit'!$A$4:$A$6</c:f>
              <c:strCache>
                <c:ptCount val="2"/>
                <c:pt idx="0">
                  <c:v>2018</c:v>
                </c:pt>
                <c:pt idx="1">
                  <c:v>2019</c:v>
                </c:pt>
              </c:strCache>
            </c:strRef>
          </c:cat>
          <c:val>
            <c:numRef>
              <c:f>'Sales Profit'!$C$4:$C$6</c:f>
              <c:numCache>
                <c:formatCode>"$"#,##0.00</c:formatCode>
                <c:ptCount val="2"/>
                <c:pt idx="0">
                  <c:v>81795.174299999795</c:v>
                </c:pt>
                <c:pt idx="1">
                  <c:v>93439.269600000145</c:v>
                </c:pt>
              </c:numCache>
            </c:numRef>
          </c:val>
          <c:smooth val="0"/>
          <c:extLst>
            <c:ext xmlns:c16="http://schemas.microsoft.com/office/drawing/2014/chart" uri="{C3380CC4-5D6E-409C-BE32-E72D297353CC}">
              <c16:uniqueId val="{00000001-5725-4359-9E6D-F504AE753E68}"/>
            </c:ext>
          </c:extLst>
        </c:ser>
        <c:dLbls>
          <c:showLegendKey val="0"/>
          <c:showVal val="0"/>
          <c:showCatName val="0"/>
          <c:showSerName val="0"/>
          <c:showPercent val="0"/>
          <c:showBubbleSize val="0"/>
        </c:dLbls>
        <c:smooth val="0"/>
        <c:axId val="947481776"/>
        <c:axId val="2106266080"/>
      </c:line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and profit per Category!PivotTable10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Category</a:t>
            </a:r>
          </a:p>
        </c:rich>
      </c:tx>
      <c:layout>
        <c:manualLayout>
          <c:xMode val="edge"/>
          <c:yMode val="edge"/>
          <c:x val="0.43974934804704296"/>
          <c:y val="3.73118827772427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7372529802861"/>
          <c:y val="0.11186823769330992"/>
          <c:w val="0.74952253349825337"/>
          <c:h val="0.76055797881379938"/>
        </c:manualLayout>
      </c:layout>
      <c:barChart>
        <c:barDir val="bar"/>
        <c:grouping val="stacked"/>
        <c:varyColors val="0"/>
        <c:ser>
          <c:idx val="0"/>
          <c:order val="0"/>
          <c:tx>
            <c:strRef>
              <c:f>'Sales and profit per Category'!$B$5</c:f>
              <c:strCache>
                <c:ptCount val="1"/>
                <c:pt idx="0">
                  <c:v>Sum of Sales</c:v>
                </c:pt>
              </c:strCache>
            </c:strRef>
          </c:tx>
          <c:spPr>
            <a:solidFill>
              <a:schemeClr val="accent1"/>
            </a:solidFill>
            <a:ln>
              <a:noFill/>
            </a:ln>
            <a:effectLst/>
          </c:spPr>
          <c:invertIfNegative val="0"/>
          <c:cat>
            <c:multiLvlStrRef>
              <c:f>'Sales and profit per 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per Category'!$B$6:$B$26</c:f>
              <c:numCache>
                <c:formatCode>"$"#,##0.00</c:formatCode>
                <c:ptCount val="17"/>
                <c:pt idx="0">
                  <c:v>56299.74619999998</c:v>
                </c:pt>
                <c:pt idx="1">
                  <c:v>179472.99800000008</c:v>
                </c:pt>
                <c:pt idx="2">
                  <c:v>56789.217999999943</c:v>
                </c:pt>
                <c:pt idx="3">
                  <c:v>121726.74300000009</c:v>
                </c:pt>
                <c:pt idx="4">
                  <c:v>68977.246999999988</c:v>
                </c:pt>
                <c:pt idx="5">
                  <c:v>14823.976000000002</c:v>
                </c:pt>
                <c:pt idx="6">
                  <c:v>122471.37000000017</c:v>
                </c:pt>
                <c:pt idx="7">
                  <c:v>8108.463999999999</c:v>
                </c:pt>
                <c:pt idx="8">
                  <c:v>1817.7280000000001</c:v>
                </c:pt>
                <c:pt idx="9">
                  <c:v>6688.456000000001</c:v>
                </c:pt>
                <c:pt idx="10">
                  <c:v>48356.612000000008</c:v>
                </c:pt>
                <c:pt idx="11">
                  <c:v>128466.31799999994</c:v>
                </c:pt>
                <c:pt idx="12">
                  <c:v>30326.985999999997</c:v>
                </c:pt>
                <c:pt idx="13">
                  <c:v>101842.08599999995</c:v>
                </c:pt>
                <c:pt idx="14">
                  <c:v>112498.79799999998</c:v>
                </c:pt>
                <c:pt idx="15">
                  <c:v>99451.561000000031</c:v>
                </c:pt>
                <c:pt idx="16">
                  <c:v>184302.54600000032</c:v>
                </c:pt>
              </c:numCache>
            </c:numRef>
          </c:val>
          <c:extLst>
            <c:ext xmlns:c16="http://schemas.microsoft.com/office/drawing/2014/chart" uri="{C3380CC4-5D6E-409C-BE32-E72D297353CC}">
              <c16:uniqueId val="{00000000-18F2-4378-9659-95FE89EB8768}"/>
            </c:ext>
          </c:extLst>
        </c:ser>
        <c:dLbls>
          <c:showLegendKey val="0"/>
          <c:showVal val="0"/>
          <c:showCatName val="0"/>
          <c:showSerName val="0"/>
          <c:showPercent val="0"/>
          <c:showBubbleSize val="0"/>
        </c:dLbls>
        <c:gapWidth val="55"/>
        <c:overlap val="100"/>
        <c:axId val="947481776"/>
        <c:axId val="2106266080"/>
      </c:barChart>
      <c:barChart>
        <c:barDir val="bar"/>
        <c:grouping val="stacked"/>
        <c:varyColors val="0"/>
        <c:ser>
          <c:idx val="1"/>
          <c:order val="1"/>
          <c:tx>
            <c:strRef>
              <c:f>'Sales and profit per Category'!$C$5</c:f>
              <c:strCache>
                <c:ptCount val="1"/>
                <c:pt idx="0">
                  <c:v>Sum of Profit</c:v>
                </c:pt>
              </c:strCache>
            </c:strRef>
          </c:tx>
          <c:spPr>
            <a:solidFill>
              <a:schemeClr val="accent2"/>
            </a:solidFill>
            <a:ln>
              <a:noFill/>
            </a:ln>
            <a:effectLst/>
          </c:spPr>
          <c:invertIfNegative val="0"/>
          <c:cat>
            <c:multiLvlStrRef>
              <c:f>'Sales and profit per 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per Category'!$C$6:$C$26</c:f>
              <c:numCache>
                <c:formatCode>"$"#,##0.00</c:formatCode>
                <c:ptCount val="17"/>
                <c:pt idx="0">
                  <c:v>-371.15510000000143</c:v>
                </c:pt>
                <c:pt idx="1">
                  <c:v>13406.703199999993</c:v>
                </c:pt>
                <c:pt idx="2">
                  <c:v>8034.4327999999969</c:v>
                </c:pt>
                <c:pt idx="3">
                  <c:v>-11091.636500000006</c:v>
                </c:pt>
                <c:pt idx="4">
                  <c:v>13166.609799999991</c:v>
                </c:pt>
                <c:pt idx="5">
                  <c:v>3635.9256999999989</c:v>
                </c:pt>
                <c:pt idx="6">
                  <c:v>17885.375900000043</c:v>
                </c:pt>
                <c:pt idx="7">
                  <c:v>3508.5073000000002</c:v>
                </c:pt>
                <c:pt idx="8">
                  <c:v>599.02229999999997</c:v>
                </c:pt>
                <c:pt idx="9">
                  <c:v>2937.2211999999986</c:v>
                </c:pt>
                <c:pt idx="10">
                  <c:v>21112.377899999989</c:v>
                </c:pt>
                <c:pt idx="11">
                  <c:v>13607.087499999991</c:v>
                </c:pt>
                <c:pt idx="12">
                  <c:v>-1654.2767000000003</c:v>
                </c:pt>
                <c:pt idx="13">
                  <c:v>25336.645500000002</c:v>
                </c:pt>
                <c:pt idx="14">
                  <c:v>42774.582799999996</c:v>
                </c:pt>
                <c:pt idx="15">
                  <c:v>38.10239999999564</c:v>
                </c:pt>
                <c:pt idx="16">
                  <c:v>22308.917900000011</c:v>
                </c:pt>
              </c:numCache>
            </c:numRef>
          </c:val>
          <c:extLst>
            <c:ext xmlns:c16="http://schemas.microsoft.com/office/drawing/2014/chart" uri="{C3380CC4-5D6E-409C-BE32-E72D297353CC}">
              <c16:uniqueId val="{00000001-18F2-4378-9659-95FE89EB8768}"/>
            </c:ext>
          </c:extLst>
        </c:ser>
        <c:dLbls>
          <c:showLegendKey val="0"/>
          <c:showVal val="0"/>
          <c:showCatName val="0"/>
          <c:showSerName val="0"/>
          <c:showPercent val="0"/>
          <c:showBubbleSize val="0"/>
        </c:dLbls>
        <c:gapWidth val="55"/>
        <c:overlap val="100"/>
        <c:axId val="1039127936"/>
        <c:axId val="1008363616"/>
      </c:barChart>
      <c:catAx>
        <c:axId val="94748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valAx>
        <c:axId val="1008363616"/>
        <c:scaling>
          <c:orientation val="minMax"/>
        </c:scaling>
        <c:delete val="1"/>
        <c:axPos val="t"/>
        <c:numFmt formatCode="&quot;$&quot;#,##0.00" sourceLinked="1"/>
        <c:majorTickMark val="out"/>
        <c:minorTickMark val="none"/>
        <c:tickLblPos val="nextTo"/>
        <c:crossAx val="1039127936"/>
        <c:crosses val="max"/>
        <c:crossBetween val="between"/>
      </c:valAx>
      <c:catAx>
        <c:axId val="1039127936"/>
        <c:scaling>
          <c:orientation val="minMax"/>
        </c:scaling>
        <c:delete val="1"/>
        <c:axPos val="l"/>
        <c:numFmt formatCode="General" sourceLinked="1"/>
        <c:majorTickMark val="out"/>
        <c:minorTickMark val="none"/>
        <c:tickLblPos val="nextTo"/>
        <c:crossAx val="10083636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[Superstore_project.xlsx]Manager Sales!PivotTable10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Manager</a:t>
            </a:r>
          </a:p>
        </c:rich>
      </c:tx>
      <c:layout>
        <c:manualLayout>
          <c:xMode val="edge"/>
          <c:yMode val="edge"/>
          <c:x val="0.39712415448334332"/>
          <c:y val="5.28156136880994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Sales'!$B$5:$B$6</c:f>
              <c:strCache>
                <c:ptCount val="1"/>
                <c:pt idx="0">
                  <c:v>Anna Andreadi</c:v>
                </c:pt>
              </c:strCache>
            </c:strRef>
          </c:tx>
          <c:spPr>
            <a:solidFill>
              <a:schemeClr val="accent1"/>
            </a:solidFill>
            <a:ln>
              <a:noFill/>
            </a:ln>
            <a:effectLst/>
          </c:spPr>
          <c:invertIfNegative val="0"/>
          <c:cat>
            <c:strRef>
              <c:f>'Manager Sales'!$A$7:$A$9</c:f>
              <c:strCache>
                <c:ptCount val="2"/>
                <c:pt idx="0">
                  <c:v>2018</c:v>
                </c:pt>
                <c:pt idx="1">
                  <c:v>2019</c:v>
                </c:pt>
              </c:strCache>
            </c:strRef>
          </c:cat>
          <c:val>
            <c:numRef>
              <c:f>'Manager Sales'!$B$7:$B$9</c:f>
              <c:numCache>
                <c:formatCode>"$"#,##0.00</c:formatCode>
                <c:ptCount val="2"/>
                <c:pt idx="0">
                  <c:v>187480.17650000021</c:v>
                </c:pt>
                <c:pt idx="1">
                  <c:v>250128.36549999975</c:v>
                </c:pt>
              </c:numCache>
            </c:numRef>
          </c:val>
          <c:extLst>
            <c:ext xmlns:c16="http://schemas.microsoft.com/office/drawing/2014/chart" uri="{C3380CC4-5D6E-409C-BE32-E72D297353CC}">
              <c16:uniqueId val="{00000000-0B2A-4D26-BBAA-254059BCF754}"/>
            </c:ext>
          </c:extLst>
        </c:ser>
        <c:ser>
          <c:idx val="1"/>
          <c:order val="1"/>
          <c:tx>
            <c:strRef>
              <c:f>'Manager Sales'!$C$5:$C$6</c:f>
              <c:strCache>
                <c:ptCount val="1"/>
                <c:pt idx="0">
                  <c:v>Cassandra Brandow</c:v>
                </c:pt>
              </c:strCache>
            </c:strRef>
          </c:tx>
          <c:spPr>
            <a:solidFill>
              <a:schemeClr val="accent2"/>
            </a:solidFill>
            <a:ln>
              <a:noFill/>
            </a:ln>
            <a:effectLst/>
          </c:spPr>
          <c:invertIfNegative val="0"/>
          <c:cat>
            <c:strRef>
              <c:f>'Manager Sales'!$A$7:$A$9</c:f>
              <c:strCache>
                <c:ptCount val="2"/>
                <c:pt idx="0">
                  <c:v>2018</c:v>
                </c:pt>
                <c:pt idx="1">
                  <c:v>2019</c:v>
                </c:pt>
              </c:strCache>
            </c:strRef>
          </c:cat>
          <c:val>
            <c:numRef>
              <c:f>'Manager Sales'!$C$7:$C$9</c:f>
              <c:numCache>
                <c:formatCode>"$"#,##0.00</c:formatCode>
                <c:ptCount val="2"/>
                <c:pt idx="0">
                  <c:v>93610.223499999949</c:v>
                </c:pt>
                <c:pt idx="1">
                  <c:v>122905.85749999995</c:v>
                </c:pt>
              </c:numCache>
            </c:numRef>
          </c:val>
          <c:extLst>
            <c:ext xmlns:c16="http://schemas.microsoft.com/office/drawing/2014/chart" uri="{C3380CC4-5D6E-409C-BE32-E72D297353CC}">
              <c16:uniqueId val="{00000001-0B2A-4D26-BBAA-254059BCF754}"/>
            </c:ext>
          </c:extLst>
        </c:ser>
        <c:ser>
          <c:idx val="2"/>
          <c:order val="2"/>
          <c:tx>
            <c:strRef>
              <c:f>'Manager Sales'!$D$5:$D$6</c:f>
              <c:strCache>
                <c:ptCount val="1"/>
                <c:pt idx="0">
                  <c:v>Chuck Magee</c:v>
                </c:pt>
              </c:strCache>
            </c:strRef>
          </c:tx>
          <c:spPr>
            <a:solidFill>
              <a:schemeClr val="accent3"/>
            </a:solidFill>
            <a:ln>
              <a:noFill/>
            </a:ln>
            <a:effectLst/>
          </c:spPr>
          <c:invertIfNegative val="0"/>
          <c:cat>
            <c:strRef>
              <c:f>'Manager Sales'!$A$7:$A$9</c:f>
              <c:strCache>
                <c:ptCount val="2"/>
                <c:pt idx="0">
                  <c:v>2018</c:v>
                </c:pt>
                <c:pt idx="1">
                  <c:v>2019</c:v>
                </c:pt>
              </c:strCache>
            </c:strRef>
          </c:cat>
          <c:val>
            <c:numRef>
              <c:f>'Manager Sales'!$D$7:$D$9</c:f>
              <c:numCache>
                <c:formatCode>"$"#,##0.00</c:formatCode>
                <c:ptCount val="2"/>
                <c:pt idx="0">
                  <c:v>180685.8220000001</c:v>
                </c:pt>
                <c:pt idx="1">
                  <c:v>213082.90400000033</c:v>
                </c:pt>
              </c:numCache>
            </c:numRef>
          </c:val>
          <c:extLst>
            <c:ext xmlns:c16="http://schemas.microsoft.com/office/drawing/2014/chart" uri="{C3380CC4-5D6E-409C-BE32-E72D297353CC}">
              <c16:uniqueId val="{00000002-0B2A-4D26-BBAA-254059BCF754}"/>
            </c:ext>
          </c:extLst>
        </c:ser>
        <c:ser>
          <c:idx val="3"/>
          <c:order val="3"/>
          <c:tx>
            <c:strRef>
              <c:f>'Manager Sales'!$E$5:$E$6</c:f>
              <c:strCache>
                <c:ptCount val="1"/>
                <c:pt idx="0">
                  <c:v>Kelly Williams</c:v>
                </c:pt>
              </c:strCache>
            </c:strRef>
          </c:tx>
          <c:spPr>
            <a:solidFill>
              <a:schemeClr val="accent4"/>
            </a:solidFill>
            <a:ln>
              <a:noFill/>
            </a:ln>
            <a:effectLst/>
          </c:spPr>
          <c:invertIfNegative val="0"/>
          <c:cat>
            <c:strRef>
              <c:f>'Manager Sales'!$A$7:$A$9</c:f>
              <c:strCache>
                <c:ptCount val="2"/>
                <c:pt idx="0">
                  <c:v>2018</c:v>
                </c:pt>
                <c:pt idx="1">
                  <c:v>2019</c:v>
                </c:pt>
              </c:strCache>
            </c:strRef>
          </c:cat>
          <c:val>
            <c:numRef>
              <c:f>'Manager Sales'!$E$7:$E$9</c:f>
              <c:numCache>
                <c:formatCode>"$"#,##0.00</c:formatCode>
                <c:ptCount val="2"/>
                <c:pt idx="0">
                  <c:v>147429.37599999996</c:v>
                </c:pt>
                <c:pt idx="1">
                  <c:v>147098.12819999995</c:v>
                </c:pt>
              </c:numCache>
            </c:numRef>
          </c:val>
          <c:extLst>
            <c:ext xmlns:c16="http://schemas.microsoft.com/office/drawing/2014/chart" uri="{C3380CC4-5D6E-409C-BE32-E72D297353CC}">
              <c16:uniqueId val="{00000003-0B2A-4D26-BBAA-254059BCF754}"/>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[Superstore_project.xlsx]Manager Profit!PivotTable10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 Manager</a:t>
            </a:r>
          </a:p>
        </c:rich>
      </c:tx>
      <c:layout>
        <c:manualLayout>
          <c:xMode val="edge"/>
          <c:yMode val="edge"/>
          <c:x val="0.39128846808843415"/>
          <c:y val="3.70178253784627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Profit'!$B$5:$B$6</c:f>
              <c:strCache>
                <c:ptCount val="1"/>
                <c:pt idx="0">
                  <c:v>Anna Andreadi</c:v>
                </c:pt>
              </c:strCache>
            </c:strRef>
          </c:tx>
          <c:spPr>
            <a:solidFill>
              <a:schemeClr val="accent1"/>
            </a:solidFill>
            <a:ln>
              <a:noFill/>
            </a:ln>
            <a:effectLst/>
          </c:spPr>
          <c:invertIfNegative val="0"/>
          <c:cat>
            <c:strRef>
              <c:f>'Manager Profit'!$A$7:$A$9</c:f>
              <c:strCache>
                <c:ptCount val="2"/>
                <c:pt idx="0">
                  <c:v>2018</c:v>
                </c:pt>
                <c:pt idx="1">
                  <c:v>2019</c:v>
                </c:pt>
              </c:strCache>
            </c:strRef>
          </c:cat>
          <c:val>
            <c:numRef>
              <c:f>'Manager Profit'!$B$7:$B$9</c:f>
              <c:numCache>
                <c:formatCode>"$"#,##0.00</c:formatCode>
                <c:ptCount val="2"/>
                <c:pt idx="0">
                  <c:v>24051.606899999981</c:v>
                </c:pt>
                <c:pt idx="1">
                  <c:v>43808.956100000025</c:v>
                </c:pt>
              </c:numCache>
            </c:numRef>
          </c:val>
          <c:extLst>
            <c:ext xmlns:c16="http://schemas.microsoft.com/office/drawing/2014/chart" uri="{C3380CC4-5D6E-409C-BE32-E72D297353CC}">
              <c16:uniqueId val="{00000000-6759-4746-8C4D-90669A68D8C3}"/>
            </c:ext>
          </c:extLst>
        </c:ser>
        <c:ser>
          <c:idx val="1"/>
          <c:order val="1"/>
          <c:tx>
            <c:strRef>
              <c:f>'Manager Profit'!$C$5:$C$6</c:f>
              <c:strCache>
                <c:ptCount val="1"/>
                <c:pt idx="0">
                  <c:v>Cassandra Brandow</c:v>
                </c:pt>
              </c:strCache>
            </c:strRef>
          </c:tx>
          <c:spPr>
            <a:solidFill>
              <a:schemeClr val="accent2"/>
            </a:solidFill>
            <a:ln>
              <a:noFill/>
            </a:ln>
            <a:effectLst/>
          </c:spPr>
          <c:invertIfNegative val="0"/>
          <c:cat>
            <c:strRef>
              <c:f>'Manager Profit'!$A$7:$A$9</c:f>
              <c:strCache>
                <c:ptCount val="2"/>
                <c:pt idx="0">
                  <c:v>2018</c:v>
                </c:pt>
                <c:pt idx="1">
                  <c:v>2019</c:v>
                </c:pt>
              </c:strCache>
            </c:strRef>
          </c:cat>
          <c:val>
            <c:numRef>
              <c:f>'Manager Profit'!$C$7:$C$9</c:f>
              <c:numCache>
                <c:formatCode>"$"#,##0.00</c:formatCode>
                <c:ptCount val="2"/>
                <c:pt idx="0">
                  <c:v>17702.808400000013</c:v>
                </c:pt>
                <c:pt idx="1">
                  <c:v>8848.9078999999983</c:v>
                </c:pt>
              </c:numCache>
            </c:numRef>
          </c:val>
          <c:extLst>
            <c:ext xmlns:c16="http://schemas.microsoft.com/office/drawing/2014/chart" uri="{C3380CC4-5D6E-409C-BE32-E72D297353CC}">
              <c16:uniqueId val="{00000001-6759-4746-8C4D-90669A68D8C3}"/>
            </c:ext>
          </c:extLst>
        </c:ser>
        <c:ser>
          <c:idx val="2"/>
          <c:order val="2"/>
          <c:tx>
            <c:strRef>
              <c:f>'Manager Profit'!$D$5:$D$6</c:f>
              <c:strCache>
                <c:ptCount val="1"/>
                <c:pt idx="0">
                  <c:v>Chuck Magee</c:v>
                </c:pt>
              </c:strCache>
            </c:strRef>
          </c:tx>
          <c:spPr>
            <a:solidFill>
              <a:schemeClr val="accent3"/>
            </a:solidFill>
            <a:ln>
              <a:noFill/>
            </a:ln>
            <a:effectLst/>
          </c:spPr>
          <c:invertIfNegative val="0"/>
          <c:cat>
            <c:strRef>
              <c:f>'Manager Profit'!$A$7:$A$9</c:f>
              <c:strCache>
                <c:ptCount val="2"/>
                <c:pt idx="0">
                  <c:v>2018</c:v>
                </c:pt>
                <c:pt idx="1">
                  <c:v>2019</c:v>
                </c:pt>
              </c:strCache>
            </c:strRef>
          </c:cat>
          <c:val>
            <c:numRef>
              <c:f>'Manager Profit'!$D$7:$D$9</c:f>
              <c:numCache>
                <c:formatCode>"$"#,##0.00</c:formatCode>
                <c:ptCount val="2"/>
                <c:pt idx="0">
                  <c:v>20141.596099999992</c:v>
                </c:pt>
                <c:pt idx="1">
                  <c:v>33230.561399999991</c:v>
                </c:pt>
              </c:numCache>
            </c:numRef>
          </c:val>
          <c:extLst>
            <c:ext xmlns:c16="http://schemas.microsoft.com/office/drawing/2014/chart" uri="{C3380CC4-5D6E-409C-BE32-E72D297353CC}">
              <c16:uniqueId val="{00000002-6759-4746-8C4D-90669A68D8C3}"/>
            </c:ext>
          </c:extLst>
        </c:ser>
        <c:ser>
          <c:idx val="3"/>
          <c:order val="3"/>
          <c:tx>
            <c:strRef>
              <c:f>'Manager Profit'!$E$5:$E$6</c:f>
              <c:strCache>
                <c:ptCount val="1"/>
                <c:pt idx="0">
                  <c:v>Kelly Williams</c:v>
                </c:pt>
              </c:strCache>
            </c:strRef>
          </c:tx>
          <c:spPr>
            <a:solidFill>
              <a:schemeClr val="accent4"/>
            </a:solidFill>
            <a:ln>
              <a:noFill/>
            </a:ln>
            <a:effectLst/>
          </c:spPr>
          <c:invertIfNegative val="0"/>
          <c:cat>
            <c:strRef>
              <c:f>'Manager Profit'!$A$7:$A$9</c:f>
              <c:strCache>
                <c:ptCount val="2"/>
                <c:pt idx="0">
                  <c:v>2018</c:v>
                </c:pt>
                <c:pt idx="1">
                  <c:v>2019</c:v>
                </c:pt>
              </c:strCache>
            </c:strRef>
          </c:cat>
          <c:val>
            <c:numRef>
              <c:f>'Manager Profit'!$E$7:$E$9</c:f>
              <c:numCache>
                <c:formatCode>"$"#,##0.00</c:formatCode>
                <c:ptCount val="2"/>
                <c:pt idx="0">
                  <c:v>19899.162899999988</c:v>
                </c:pt>
                <c:pt idx="1">
                  <c:v>7550.8441999999941</c:v>
                </c:pt>
              </c:numCache>
            </c:numRef>
          </c:val>
          <c:extLst>
            <c:ext xmlns:c16="http://schemas.microsoft.com/office/drawing/2014/chart" uri="{C3380CC4-5D6E-409C-BE32-E72D297353CC}">
              <c16:uniqueId val="{00000003-6759-4746-8C4D-90669A68D8C3}"/>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[Superstore_project.xlsx]10 Products by Profit!PivotTable10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by Profit</a:t>
            </a:r>
          </a:p>
        </c:rich>
      </c:tx>
      <c:layout>
        <c:manualLayout>
          <c:xMode val="edge"/>
          <c:yMode val="edge"/>
          <c:x val="0.39379640455341741"/>
          <c:y val="7.53234842901041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94726218824658"/>
          <c:y val="0.27690193682804592"/>
          <c:w val="0.42717441110895799"/>
          <c:h val="0.60975353797718645"/>
        </c:manualLayout>
      </c:layout>
      <c:barChart>
        <c:barDir val="bar"/>
        <c:grouping val="clustered"/>
        <c:varyColors val="0"/>
        <c:ser>
          <c:idx val="0"/>
          <c:order val="0"/>
          <c:tx>
            <c:strRef>
              <c:f>'10 Products by Profit'!$B$5</c:f>
              <c:strCache>
                <c:ptCount val="1"/>
                <c:pt idx="0">
                  <c:v>Total</c:v>
                </c:pt>
              </c:strCache>
            </c:strRef>
          </c:tx>
          <c:spPr>
            <a:solidFill>
              <a:schemeClr val="accent1"/>
            </a:solidFill>
            <a:ln>
              <a:noFill/>
            </a:ln>
            <a:effectLst/>
          </c:spPr>
          <c:invertIfNegative val="0"/>
          <c:cat>
            <c:strRef>
              <c:f>'10 Products by Profit'!$A$6:$A$16</c:f>
              <c:strCache>
                <c:ptCount val="10"/>
                <c:pt idx="0">
                  <c:v>Canon imageCLASS 2200 Advanced Copier</c:v>
                </c:pt>
                <c:pt idx="1">
                  <c:v>Hewlett Packard LaserJet 3310 Copier</c:v>
                </c:pt>
                <c:pt idx="2">
                  <c:v>3D Systems Cube Printer, 2nd Generation, Magenta</c:v>
                </c:pt>
                <c:pt idx="3">
                  <c:v>HP Designjet T520 Inkjet Large Format Printer - 24" Color</c:v>
                </c:pt>
                <c:pt idx="4">
                  <c:v>GBC DocuBind TL300 Electric Binding System</c:v>
                </c:pt>
                <c:pt idx="5">
                  <c:v>Ativa V4110MDD Micro-Cut Shredder</c:v>
                </c:pt>
                <c:pt idx="6">
                  <c:v>Honeywell Enviracaire Portable HEPA Air Cleaner for 17' x 22' Room</c:v>
                </c:pt>
                <c:pt idx="7">
                  <c:v>Plantronics CS510 - Over-the-Head monaural Wireless Headset System</c:v>
                </c:pt>
                <c:pt idx="8">
                  <c:v>Canon PC1060 Personal Laser Copier</c:v>
                </c:pt>
                <c:pt idx="9">
                  <c:v>Logitech Z-906 Speaker sys - home theater - 5.1-CH</c:v>
                </c:pt>
              </c:strCache>
            </c:strRef>
          </c:cat>
          <c:val>
            <c:numRef>
              <c:f>'10 Products by Profit'!$B$6:$B$16</c:f>
              <c:numCache>
                <c:formatCode>"$"#,##0.00</c:formatCode>
                <c:ptCount val="10"/>
                <c:pt idx="0">
                  <c:v>25199.928</c:v>
                </c:pt>
                <c:pt idx="1">
                  <c:v>6407.8931999999986</c:v>
                </c:pt>
                <c:pt idx="2">
                  <c:v>3717.9713999999994</c:v>
                </c:pt>
                <c:pt idx="3">
                  <c:v>2799.9839999999995</c:v>
                </c:pt>
                <c:pt idx="4">
                  <c:v>2753.7593000000006</c:v>
                </c:pt>
                <c:pt idx="5">
                  <c:v>2400.9656999999997</c:v>
                </c:pt>
                <c:pt idx="6">
                  <c:v>2396.1804999999995</c:v>
                </c:pt>
                <c:pt idx="7">
                  <c:v>2062.1874999999991</c:v>
                </c:pt>
                <c:pt idx="8">
                  <c:v>1889.9729999999997</c:v>
                </c:pt>
                <c:pt idx="9">
                  <c:v>1847.944</c:v>
                </c:pt>
              </c:numCache>
            </c:numRef>
          </c:val>
          <c:extLst>
            <c:ext xmlns:c16="http://schemas.microsoft.com/office/drawing/2014/chart" uri="{C3380CC4-5D6E-409C-BE32-E72D297353CC}">
              <c16:uniqueId val="{00000000-43B5-4D79-8003-DFED136DAD8D}"/>
            </c:ext>
          </c:extLst>
        </c:ser>
        <c:dLbls>
          <c:showLegendKey val="0"/>
          <c:showVal val="0"/>
          <c:showCatName val="0"/>
          <c:showSerName val="0"/>
          <c:showPercent val="0"/>
          <c:showBubbleSize val="0"/>
        </c:dLbls>
        <c:gapWidth val="182"/>
        <c:axId val="1036270544"/>
        <c:axId val="957440240"/>
      </c:barChart>
      <c:catAx>
        <c:axId val="1036270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[Superstore_project.xlsx]10 Cities by Profit!PivotTable10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Profit</a:t>
            </a:r>
          </a:p>
        </c:rich>
      </c:tx>
      <c:layout>
        <c:manualLayout>
          <c:xMode val="edge"/>
          <c:yMode val="edge"/>
          <c:x val="0.39379638696242114"/>
          <c:y val="5.64304461942257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46575368930618"/>
          <c:y val="0.30098143982002246"/>
          <c:w val="0.80237374113724746"/>
          <c:h val="0.60378046494188231"/>
        </c:manualLayout>
      </c:layout>
      <c:barChart>
        <c:barDir val="bar"/>
        <c:grouping val="clustered"/>
        <c:varyColors val="0"/>
        <c:ser>
          <c:idx val="0"/>
          <c:order val="0"/>
          <c:tx>
            <c:strRef>
              <c:f>'10 Cities by Profit'!$B$5</c:f>
              <c:strCache>
                <c:ptCount val="1"/>
                <c:pt idx="0">
                  <c:v>Total</c:v>
                </c:pt>
              </c:strCache>
            </c:strRef>
          </c:tx>
          <c:spPr>
            <a:solidFill>
              <a:schemeClr val="accent1"/>
            </a:solidFill>
            <a:ln>
              <a:noFill/>
            </a:ln>
            <a:effectLst/>
          </c:spPr>
          <c:invertIfNegative val="0"/>
          <c:cat>
            <c:strRef>
              <c:f>'10 Cities by Profit'!$A$6:$A$16</c:f>
              <c:strCache>
                <c:ptCount val="10"/>
                <c:pt idx="0">
                  <c:v>New York City</c:v>
                </c:pt>
                <c:pt idx="1">
                  <c:v>Los Angeles</c:v>
                </c:pt>
                <c:pt idx="2">
                  <c:v>Seattle</c:v>
                </c:pt>
                <c:pt idx="3">
                  <c:v>Detroit</c:v>
                </c:pt>
                <c:pt idx="4">
                  <c:v>San Francisco</c:v>
                </c:pt>
                <c:pt idx="5">
                  <c:v>Lafayette</c:v>
                </c:pt>
                <c:pt idx="6">
                  <c:v>Jackson</c:v>
                </c:pt>
                <c:pt idx="7">
                  <c:v>Newark</c:v>
                </c:pt>
                <c:pt idx="8">
                  <c:v>Columbus</c:v>
                </c:pt>
                <c:pt idx="9">
                  <c:v>Providence</c:v>
                </c:pt>
              </c:strCache>
            </c:strRef>
          </c:cat>
          <c:val>
            <c:numRef>
              <c:f>'10 Cities by Profit'!$B$6:$B$16</c:f>
              <c:numCache>
                <c:formatCode>"$"#,##0.00</c:formatCode>
                <c:ptCount val="10"/>
                <c:pt idx="0">
                  <c:v>34760.297400000025</c:v>
                </c:pt>
                <c:pt idx="1">
                  <c:v>19174.930099999994</c:v>
                </c:pt>
                <c:pt idx="2">
                  <c:v>18839.311099999984</c:v>
                </c:pt>
                <c:pt idx="3">
                  <c:v>10803.1896</c:v>
                </c:pt>
                <c:pt idx="4">
                  <c:v>10475.528399999983</c:v>
                </c:pt>
                <c:pt idx="5">
                  <c:v>9772.8077999999987</c:v>
                </c:pt>
                <c:pt idx="6">
                  <c:v>6388.0093999999999</c:v>
                </c:pt>
                <c:pt idx="7">
                  <c:v>6042.2924000000003</c:v>
                </c:pt>
                <c:pt idx="8">
                  <c:v>4818.0623999999989</c:v>
                </c:pt>
                <c:pt idx="9">
                  <c:v>4353.5853999999999</c:v>
                </c:pt>
              </c:numCache>
            </c:numRef>
          </c:val>
          <c:extLst>
            <c:ext xmlns:c16="http://schemas.microsoft.com/office/drawing/2014/chart" uri="{C3380CC4-5D6E-409C-BE32-E72D297353CC}">
              <c16:uniqueId val="{00000000-5BE3-4AFA-9F7D-95D54FC13D93}"/>
            </c:ext>
          </c:extLst>
        </c:ser>
        <c:dLbls>
          <c:showLegendKey val="0"/>
          <c:showVal val="0"/>
          <c:showCatName val="0"/>
          <c:showSerName val="0"/>
          <c:showPercent val="0"/>
          <c:showBubbleSize val="0"/>
        </c:dLbls>
        <c:gapWidth val="182"/>
        <c:axId val="1036270544"/>
        <c:axId val="957440240"/>
      </c:barChart>
      <c:catAx>
        <c:axId val="1036270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Profit!PivotTable10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a:t>
            </a:r>
          </a:p>
        </c:rich>
      </c:tx>
      <c:layout>
        <c:manualLayout>
          <c:xMode val="edge"/>
          <c:yMode val="edge"/>
          <c:x val="0.43676374514321081"/>
          <c:y val="4.9655955167766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Profit'!$B$3</c:f>
              <c:strCache>
                <c:ptCount val="1"/>
                <c:pt idx="0">
                  <c:v>Sum of Sales</c:v>
                </c:pt>
              </c:strCache>
            </c:strRef>
          </c:tx>
          <c:spPr>
            <a:ln w="28575" cap="rnd">
              <a:solidFill>
                <a:schemeClr val="accent1"/>
              </a:solidFill>
              <a:round/>
            </a:ln>
            <a:effectLst/>
          </c:spPr>
          <c:marker>
            <c:symbol val="none"/>
          </c:marker>
          <c:cat>
            <c:strRef>
              <c:f>'Sales Profit'!$A$4:$A$6</c:f>
              <c:strCache>
                <c:ptCount val="2"/>
                <c:pt idx="0">
                  <c:v>2018</c:v>
                </c:pt>
                <c:pt idx="1">
                  <c:v>2019</c:v>
                </c:pt>
              </c:strCache>
            </c:strRef>
          </c:cat>
          <c:val>
            <c:numRef>
              <c:f>'Sales Profit'!$B$4:$B$6</c:f>
              <c:numCache>
                <c:formatCode>"$"#,##0.00</c:formatCode>
                <c:ptCount val="2"/>
                <c:pt idx="0">
                  <c:v>609205.59799999965</c:v>
                </c:pt>
                <c:pt idx="1">
                  <c:v>733215.2551999999</c:v>
                </c:pt>
              </c:numCache>
            </c:numRef>
          </c:val>
          <c:smooth val="0"/>
          <c:extLst>
            <c:ext xmlns:c16="http://schemas.microsoft.com/office/drawing/2014/chart" uri="{C3380CC4-5D6E-409C-BE32-E72D297353CC}">
              <c16:uniqueId val="{00000000-0AC3-415D-A91B-5C65CE3AE46E}"/>
            </c:ext>
          </c:extLst>
        </c:ser>
        <c:ser>
          <c:idx val="1"/>
          <c:order val="1"/>
          <c:tx>
            <c:strRef>
              <c:f>'Sales Profit'!$C$3</c:f>
              <c:strCache>
                <c:ptCount val="1"/>
                <c:pt idx="0">
                  <c:v>Sum of Profit</c:v>
                </c:pt>
              </c:strCache>
            </c:strRef>
          </c:tx>
          <c:spPr>
            <a:ln w="28575" cap="rnd">
              <a:solidFill>
                <a:schemeClr val="accent2"/>
              </a:solidFill>
              <a:round/>
            </a:ln>
            <a:effectLst/>
          </c:spPr>
          <c:marker>
            <c:symbol val="none"/>
          </c:marker>
          <c:cat>
            <c:strRef>
              <c:f>'Sales Profit'!$A$4:$A$6</c:f>
              <c:strCache>
                <c:ptCount val="2"/>
                <c:pt idx="0">
                  <c:v>2018</c:v>
                </c:pt>
                <c:pt idx="1">
                  <c:v>2019</c:v>
                </c:pt>
              </c:strCache>
            </c:strRef>
          </c:cat>
          <c:val>
            <c:numRef>
              <c:f>'Sales Profit'!$C$4:$C$6</c:f>
              <c:numCache>
                <c:formatCode>"$"#,##0.00</c:formatCode>
                <c:ptCount val="2"/>
                <c:pt idx="0">
                  <c:v>81795.174299999795</c:v>
                </c:pt>
                <c:pt idx="1">
                  <c:v>93439.269600000145</c:v>
                </c:pt>
              </c:numCache>
            </c:numRef>
          </c:val>
          <c:smooth val="0"/>
          <c:extLst>
            <c:ext xmlns:c16="http://schemas.microsoft.com/office/drawing/2014/chart" uri="{C3380CC4-5D6E-409C-BE32-E72D297353CC}">
              <c16:uniqueId val="{00000001-0AC3-415D-A91B-5C65CE3AE46E}"/>
            </c:ext>
          </c:extLst>
        </c:ser>
        <c:dLbls>
          <c:showLegendKey val="0"/>
          <c:showVal val="0"/>
          <c:showCatName val="0"/>
          <c:showSerName val="0"/>
          <c:showPercent val="0"/>
          <c:showBubbleSize val="0"/>
        </c:dLbls>
        <c:smooth val="0"/>
        <c:axId val="947481776"/>
        <c:axId val="2106266080"/>
      </c:line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[Superstore_project.xlsx]Sales and profit per Category!PivotTable10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Category</a:t>
            </a:r>
          </a:p>
        </c:rich>
      </c:tx>
      <c:layout>
        <c:manualLayout>
          <c:xMode val="edge"/>
          <c:yMode val="edge"/>
          <c:x val="0.43974934804704296"/>
          <c:y val="3.73118827772427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7372529802861"/>
          <c:y val="0.11186823769330992"/>
          <c:w val="0.74952253349825337"/>
          <c:h val="0.76055797881379938"/>
        </c:manualLayout>
      </c:layout>
      <c:barChart>
        <c:barDir val="bar"/>
        <c:grouping val="stacked"/>
        <c:varyColors val="0"/>
        <c:ser>
          <c:idx val="0"/>
          <c:order val="0"/>
          <c:tx>
            <c:strRef>
              <c:f>'Sales and profit per Category'!$B$5</c:f>
              <c:strCache>
                <c:ptCount val="1"/>
                <c:pt idx="0">
                  <c:v>Sum of Sales</c:v>
                </c:pt>
              </c:strCache>
            </c:strRef>
          </c:tx>
          <c:spPr>
            <a:solidFill>
              <a:schemeClr val="accent1"/>
            </a:solidFill>
            <a:ln>
              <a:noFill/>
            </a:ln>
            <a:effectLst/>
          </c:spPr>
          <c:invertIfNegative val="0"/>
          <c:cat>
            <c:multiLvlStrRef>
              <c:f>'Sales and profit per 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per Category'!$B$6:$B$26</c:f>
              <c:numCache>
                <c:formatCode>"$"#,##0.00</c:formatCode>
                <c:ptCount val="17"/>
                <c:pt idx="0">
                  <c:v>56299.74619999998</c:v>
                </c:pt>
                <c:pt idx="1">
                  <c:v>179472.99800000008</c:v>
                </c:pt>
                <c:pt idx="2">
                  <c:v>56789.217999999943</c:v>
                </c:pt>
                <c:pt idx="3">
                  <c:v>121726.74300000009</c:v>
                </c:pt>
                <c:pt idx="4">
                  <c:v>68977.246999999988</c:v>
                </c:pt>
                <c:pt idx="5">
                  <c:v>14823.976000000002</c:v>
                </c:pt>
                <c:pt idx="6">
                  <c:v>122471.37000000017</c:v>
                </c:pt>
                <c:pt idx="7">
                  <c:v>8108.463999999999</c:v>
                </c:pt>
                <c:pt idx="8">
                  <c:v>1817.7280000000001</c:v>
                </c:pt>
                <c:pt idx="9">
                  <c:v>6688.456000000001</c:v>
                </c:pt>
                <c:pt idx="10">
                  <c:v>48356.612000000008</c:v>
                </c:pt>
                <c:pt idx="11">
                  <c:v>128466.31799999994</c:v>
                </c:pt>
                <c:pt idx="12">
                  <c:v>30326.985999999997</c:v>
                </c:pt>
                <c:pt idx="13">
                  <c:v>101842.08599999995</c:v>
                </c:pt>
                <c:pt idx="14">
                  <c:v>112498.79799999998</c:v>
                </c:pt>
                <c:pt idx="15">
                  <c:v>99451.561000000031</c:v>
                </c:pt>
                <c:pt idx="16">
                  <c:v>184302.54600000032</c:v>
                </c:pt>
              </c:numCache>
            </c:numRef>
          </c:val>
          <c:extLst>
            <c:ext xmlns:c16="http://schemas.microsoft.com/office/drawing/2014/chart" uri="{C3380CC4-5D6E-409C-BE32-E72D297353CC}">
              <c16:uniqueId val="{00000002-4FA5-421C-B6F3-53BAB5588036}"/>
            </c:ext>
          </c:extLst>
        </c:ser>
        <c:dLbls>
          <c:showLegendKey val="0"/>
          <c:showVal val="0"/>
          <c:showCatName val="0"/>
          <c:showSerName val="0"/>
          <c:showPercent val="0"/>
          <c:showBubbleSize val="0"/>
        </c:dLbls>
        <c:gapWidth val="55"/>
        <c:overlap val="100"/>
        <c:axId val="947481776"/>
        <c:axId val="2106266080"/>
      </c:barChart>
      <c:barChart>
        <c:barDir val="bar"/>
        <c:grouping val="stacked"/>
        <c:varyColors val="0"/>
        <c:ser>
          <c:idx val="1"/>
          <c:order val="1"/>
          <c:tx>
            <c:strRef>
              <c:f>'Sales and profit per Category'!$C$5</c:f>
              <c:strCache>
                <c:ptCount val="1"/>
                <c:pt idx="0">
                  <c:v>Sum of Profit</c:v>
                </c:pt>
              </c:strCache>
            </c:strRef>
          </c:tx>
          <c:spPr>
            <a:solidFill>
              <a:schemeClr val="accent2"/>
            </a:solidFill>
            <a:ln>
              <a:noFill/>
            </a:ln>
            <a:effectLst/>
          </c:spPr>
          <c:invertIfNegative val="0"/>
          <c:cat>
            <c:multiLvlStrRef>
              <c:f>'Sales and profit per Category'!$A$6:$A$26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and profit per Category'!$C$6:$C$26</c:f>
              <c:numCache>
                <c:formatCode>"$"#,##0.00</c:formatCode>
                <c:ptCount val="17"/>
                <c:pt idx="0">
                  <c:v>-371.15510000000143</c:v>
                </c:pt>
                <c:pt idx="1">
                  <c:v>13406.703199999993</c:v>
                </c:pt>
                <c:pt idx="2">
                  <c:v>8034.4327999999969</c:v>
                </c:pt>
                <c:pt idx="3">
                  <c:v>-11091.636500000006</c:v>
                </c:pt>
                <c:pt idx="4">
                  <c:v>13166.609799999991</c:v>
                </c:pt>
                <c:pt idx="5">
                  <c:v>3635.9256999999989</c:v>
                </c:pt>
                <c:pt idx="6">
                  <c:v>17885.375900000043</c:v>
                </c:pt>
                <c:pt idx="7">
                  <c:v>3508.5073000000002</c:v>
                </c:pt>
                <c:pt idx="8">
                  <c:v>599.02229999999997</c:v>
                </c:pt>
                <c:pt idx="9">
                  <c:v>2937.2211999999986</c:v>
                </c:pt>
                <c:pt idx="10">
                  <c:v>21112.377899999989</c:v>
                </c:pt>
                <c:pt idx="11">
                  <c:v>13607.087499999991</c:v>
                </c:pt>
                <c:pt idx="12">
                  <c:v>-1654.2767000000003</c:v>
                </c:pt>
                <c:pt idx="13">
                  <c:v>25336.645500000002</c:v>
                </c:pt>
                <c:pt idx="14">
                  <c:v>42774.582799999996</c:v>
                </c:pt>
                <c:pt idx="15">
                  <c:v>38.10239999999564</c:v>
                </c:pt>
                <c:pt idx="16">
                  <c:v>22308.917900000011</c:v>
                </c:pt>
              </c:numCache>
            </c:numRef>
          </c:val>
          <c:extLst>
            <c:ext xmlns:c16="http://schemas.microsoft.com/office/drawing/2014/chart" uri="{C3380CC4-5D6E-409C-BE32-E72D297353CC}">
              <c16:uniqueId val="{00000003-4FA5-421C-B6F3-53BAB5588036}"/>
            </c:ext>
          </c:extLst>
        </c:ser>
        <c:dLbls>
          <c:showLegendKey val="0"/>
          <c:showVal val="0"/>
          <c:showCatName val="0"/>
          <c:showSerName val="0"/>
          <c:showPercent val="0"/>
          <c:showBubbleSize val="0"/>
        </c:dLbls>
        <c:gapWidth val="55"/>
        <c:overlap val="100"/>
        <c:axId val="1039127936"/>
        <c:axId val="1008363616"/>
      </c:barChart>
      <c:catAx>
        <c:axId val="94748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valAx>
        <c:axId val="1008363616"/>
        <c:scaling>
          <c:orientation val="minMax"/>
        </c:scaling>
        <c:delete val="1"/>
        <c:axPos val="t"/>
        <c:numFmt formatCode="&quot;$&quot;#,##0.00" sourceLinked="1"/>
        <c:majorTickMark val="out"/>
        <c:minorTickMark val="none"/>
        <c:tickLblPos val="nextTo"/>
        <c:crossAx val="1039127936"/>
        <c:crosses val="max"/>
        <c:crossBetween val="between"/>
      </c:valAx>
      <c:catAx>
        <c:axId val="1039127936"/>
        <c:scaling>
          <c:orientation val="minMax"/>
        </c:scaling>
        <c:delete val="1"/>
        <c:axPos val="l"/>
        <c:numFmt formatCode="General" sourceLinked="1"/>
        <c:majorTickMark val="out"/>
        <c:minorTickMark val="none"/>
        <c:tickLblPos val="nextTo"/>
        <c:crossAx val="10083636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[Superstore_project.xlsx]Manager Sales!PivotTable10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Manager</a:t>
            </a:r>
          </a:p>
        </c:rich>
      </c:tx>
      <c:layout>
        <c:manualLayout>
          <c:xMode val="edge"/>
          <c:yMode val="edge"/>
          <c:x val="0.43676374514321081"/>
          <c:y val="4.9655955167766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Sales'!$B$5:$B$6</c:f>
              <c:strCache>
                <c:ptCount val="1"/>
                <c:pt idx="0">
                  <c:v>Anna Andreadi</c:v>
                </c:pt>
              </c:strCache>
            </c:strRef>
          </c:tx>
          <c:spPr>
            <a:solidFill>
              <a:schemeClr val="accent1"/>
            </a:solidFill>
            <a:ln>
              <a:noFill/>
            </a:ln>
            <a:effectLst/>
          </c:spPr>
          <c:invertIfNegative val="0"/>
          <c:cat>
            <c:strRef>
              <c:f>'Manager Sales'!$A$7:$A$9</c:f>
              <c:strCache>
                <c:ptCount val="2"/>
                <c:pt idx="0">
                  <c:v>2018</c:v>
                </c:pt>
                <c:pt idx="1">
                  <c:v>2019</c:v>
                </c:pt>
              </c:strCache>
            </c:strRef>
          </c:cat>
          <c:val>
            <c:numRef>
              <c:f>'Manager Sales'!$B$7:$B$9</c:f>
              <c:numCache>
                <c:formatCode>"$"#,##0.00</c:formatCode>
                <c:ptCount val="2"/>
                <c:pt idx="0">
                  <c:v>187480.17650000021</c:v>
                </c:pt>
                <c:pt idx="1">
                  <c:v>250128.36549999975</c:v>
                </c:pt>
              </c:numCache>
            </c:numRef>
          </c:val>
          <c:extLst>
            <c:ext xmlns:c16="http://schemas.microsoft.com/office/drawing/2014/chart" uri="{C3380CC4-5D6E-409C-BE32-E72D297353CC}">
              <c16:uniqueId val="{00000000-B742-4C5D-B33E-02E62E6E4EEF}"/>
            </c:ext>
          </c:extLst>
        </c:ser>
        <c:ser>
          <c:idx val="1"/>
          <c:order val="1"/>
          <c:tx>
            <c:strRef>
              <c:f>'Manager Sales'!$C$5:$C$6</c:f>
              <c:strCache>
                <c:ptCount val="1"/>
                <c:pt idx="0">
                  <c:v>Cassandra Brandow</c:v>
                </c:pt>
              </c:strCache>
            </c:strRef>
          </c:tx>
          <c:spPr>
            <a:solidFill>
              <a:schemeClr val="accent2"/>
            </a:solidFill>
            <a:ln>
              <a:noFill/>
            </a:ln>
            <a:effectLst/>
          </c:spPr>
          <c:invertIfNegative val="0"/>
          <c:cat>
            <c:strRef>
              <c:f>'Manager Sales'!$A$7:$A$9</c:f>
              <c:strCache>
                <c:ptCount val="2"/>
                <c:pt idx="0">
                  <c:v>2018</c:v>
                </c:pt>
                <c:pt idx="1">
                  <c:v>2019</c:v>
                </c:pt>
              </c:strCache>
            </c:strRef>
          </c:cat>
          <c:val>
            <c:numRef>
              <c:f>'Manager Sales'!$C$7:$C$9</c:f>
              <c:numCache>
                <c:formatCode>"$"#,##0.00</c:formatCode>
                <c:ptCount val="2"/>
                <c:pt idx="0">
                  <c:v>93610.223499999949</c:v>
                </c:pt>
                <c:pt idx="1">
                  <c:v>122905.85749999995</c:v>
                </c:pt>
              </c:numCache>
            </c:numRef>
          </c:val>
          <c:extLst>
            <c:ext xmlns:c16="http://schemas.microsoft.com/office/drawing/2014/chart" uri="{C3380CC4-5D6E-409C-BE32-E72D297353CC}">
              <c16:uniqueId val="{00000003-B742-4C5D-B33E-02E62E6E4EEF}"/>
            </c:ext>
          </c:extLst>
        </c:ser>
        <c:ser>
          <c:idx val="2"/>
          <c:order val="2"/>
          <c:tx>
            <c:strRef>
              <c:f>'Manager Sales'!$D$5:$D$6</c:f>
              <c:strCache>
                <c:ptCount val="1"/>
                <c:pt idx="0">
                  <c:v>Chuck Magee</c:v>
                </c:pt>
              </c:strCache>
            </c:strRef>
          </c:tx>
          <c:spPr>
            <a:solidFill>
              <a:schemeClr val="accent3"/>
            </a:solidFill>
            <a:ln>
              <a:noFill/>
            </a:ln>
            <a:effectLst/>
          </c:spPr>
          <c:invertIfNegative val="0"/>
          <c:cat>
            <c:strRef>
              <c:f>'Manager Sales'!$A$7:$A$9</c:f>
              <c:strCache>
                <c:ptCount val="2"/>
                <c:pt idx="0">
                  <c:v>2018</c:v>
                </c:pt>
                <c:pt idx="1">
                  <c:v>2019</c:v>
                </c:pt>
              </c:strCache>
            </c:strRef>
          </c:cat>
          <c:val>
            <c:numRef>
              <c:f>'Manager Sales'!$D$7:$D$9</c:f>
              <c:numCache>
                <c:formatCode>"$"#,##0.00</c:formatCode>
                <c:ptCount val="2"/>
                <c:pt idx="0">
                  <c:v>180685.8220000001</c:v>
                </c:pt>
                <c:pt idx="1">
                  <c:v>213082.90400000033</c:v>
                </c:pt>
              </c:numCache>
            </c:numRef>
          </c:val>
          <c:extLst>
            <c:ext xmlns:c16="http://schemas.microsoft.com/office/drawing/2014/chart" uri="{C3380CC4-5D6E-409C-BE32-E72D297353CC}">
              <c16:uniqueId val="{00000004-B742-4C5D-B33E-02E62E6E4EEF}"/>
            </c:ext>
          </c:extLst>
        </c:ser>
        <c:ser>
          <c:idx val="3"/>
          <c:order val="3"/>
          <c:tx>
            <c:strRef>
              <c:f>'Manager Sales'!$E$5:$E$6</c:f>
              <c:strCache>
                <c:ptCount val="1"/>
                <c:pt idx="0">
                  <c:v>Kelly Williams</c:v>
                </c:pt>
              </c:strCache>
            </c:strRef>
          </c:tx>
          <c:spPr>
            <a:solidFill>
              <a:schemeClr val="accent4"/>
            </a:solidFill>
            <a:ln>
              <a:noFill/>
            </a:ln>
            <a:effectLst/>
          </c:spPr>
          <c:invertIfNegative val="0"/>
          <c:cat>
            <c:strRef>
              <c:f>'Manager Sales'!$A$7:$A$9</c:f>
              <c:strCache>
                <c:ptCount val="2"/>
                <c:pt idx="0">
                  <c:v>2018</c:v>
                </c:pt>
                <c:pt idx="1">
                  <c:v>2019</c:v>
                </c:pt>
              </c:strCache>
            </c:strRef>
          </c:cat>
          <c:val>
            <c:numRef>
              <c:f>'Manager Sales'!$E$7:$E$9</c:f>
              <c:numCache>
                <c:formatCode>"$"#,##0.00</c:formatCode>
                <c:ptCount val="2"/>
                <c:pt idx="0">
                  <c:v>147429.37599999996</c:v>
                </c:pt>
                <c:pt idx="1">
                  <c:v>147098.12819999995</c:v>
                </c:pt>
              </c:numCache>
            </c:numRef>
          </c:val>
          <c:extLst>
            <c:ext xmlns:c16="http://schemas.microsoft.com/office/drawing/2014/chart" uri="{C3380CC4-5D6E-409C-BE32-E72D297353CC}">
              <c16:uniqueId val="{00000005-B742-4C5D-B33E-02E62E6E4EEF}"/>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[Superstore_project.xlsx]Manager Profit!PivotTable10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 Manager</a:t>
            </a:r>
          </a:p>
        </c:rich>
      </c:tx>
      <c:layout>
        <c:manualLayout>
          <c:xMode val="edge"/>
          <c:yMode val="edge"/>
          <c:x val="0.39128846808843415"/>
          <c:y val="3.70178253784627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Profit'!$B$5:$B$6</c:f>
              <c:strCache>
                <c:ptCount val="1"/>
                <c:pt idx="0">
                  <c:v>Anna Andreadi</c:v>
                </c:pt>
              </c:strCache>
            </c:strRef>
          </c:tx>
          <c:spPr>
            <a:solidFill>
              <a:schemeClr val="accent1"/>
            </a:solidFill>
            <a:ln>
              <a:noFill/>
            </a:ln>
            <a:effectLst/>
          </c:spPr>
          <c:invertIfNegative val="0"/>
          <c:cat>
            <c:strRef>
              <c:f>'Manager Profit'!$A$7:$A$9</c:f>
              <c:strCache>
                <c:ptCount val="2"/>
                <c:pt idx="0">
                  <c:v>2018</c:v>
                </c:pt>
                <c:pt idx="1">
                  <c:v>2019</c:v>
                </c:pt>
              </c:strCache>
            </c:strRef>
          </c:cat>
          <c:val>
            <c:numRef>
              <c:f>'Manager Profit'!$B$7:$B$9</c:f>
              <c:numCache>
                <c:formatCode>"$"#,##0.00</c:formatCode>
                <c:ptCount val="2"/>
                <c:pt idx="0">
                  <c:v>24051.606899999981</c:v>
                </c:pt>
                <c:pt idx="1">
                  <c:v>43808.956100000025</c:v>
                </c:pt>
              </c:numCache>
            </c:numRef>
          </c:val>
          <c:extLst>
            <c:ext xmlns:c16="http://schemas.microsoft.com/office/drawing/2014/chart" uri="{C3380CC4-5D6E-409C-BE32-E72D297353CC}">
              <c16:uniqueId val="{00000000-23B6-4DD2-872C-338B43C1F8E5}"/>
            </c:ext>
          </c:extLst>
        </c:ser>
        <c:ser>
          <c:idx val="1"/>
          <c:order val="1"/>
          <c:tx>
            <c:strRef>
              <c:f>'Manager Profit'!$C$5:$C$6</c:f>
              <c:strCache>
                <c:ptCount val="1"/>
                <c:pt idx="0">
                  <c:v>Cassandra Brandow</c:v>
                </c:pt>
              </c:strCache>
            </c:strRef>
          </c:tx>
          <c:spPr>
            <a:solidFill>
              <a:schemeClr val="accent2"/>
            </a:solidFill>
            <a:ln>
              <a:noFill/>
            </a:ln>
            <a:effectLst/>
          </c:spPr>
          <c:invertIfNegative val="0"/>
          <c:cat>
            <c:strRef>
              <c:f>'Manager Profit'!$A$7:$A$9</c:f>
              <c:strCache>
                <c:ptCount val="2"/>
                <c:pt idx="0">
                  <c:v>2018</c:v>
                </c:pt>
                <c:pt idx="1">
                  <c:v>2019</c:v>
                </c:pt>
              </c:strCache>
            </c:strRef>
          </c:cat>
          <c:val>
            <c:numRef>
              <c:f>'Manager Profit'!$C$7:$C$9</c:f>
              <c:numCache>
                <c:formatCode>"$"#,##0.00</c:formatCode>
                <c:ptCount val="2"/>
                <c:pt idx="0">
                  <c:v>17702.808400000013</c:v>
                </c:pt>
                <c:pt idx="1">
                  <c:v>8848.9078999999983</c:v>
                </c:pt>
              </c:numCache>
            </c:numRef>
          </c:val>
          <c:extLst>
            <c:ext xmlns:c16="http://schemas.microsoft.com/office/drawing/2014/chart" uri="{C3380CC4-5D6E-409C-BE32-E72D297353CC}">
              <c16:uniqueId val="{00000001-23B6-4DD2-872C-338B43C1F8E5}"/>
            </c:ext>
          </c:extLst>
        </c:ser>
        <c:ser>
          <c:idx val="2"/>
          <c:order val="2"/>
          <c:tx>
            <c:strRef>
              <c:f>'Manager Profit'!$D$5:$D$6</c:f>
              <c:strCache>
                <c:ptCount val="1"/>
                <c:pt idx="0">
                  <c:v>Chuck Magee</c:v>
                </c:pt>
              </c:strCache>
            </c:strRef>
          </c:tx>
          <c:spPr>
            <a:solidFill>
              <a:schemeClr val="accent3"/>
            </a:solidFill>
            <a:ln>
              <a:noFill/>
            </a:ln>
            <a:effectLst/>
          </c:spPr>
          <c:invertIfNegative val="0"/>
          <c:cat>
            <c:strRef>
              <c:f>'Manager Profit'!$A$7:$A$9</c:f>
              <c:strCache>
                <c:ptCount val="2"/>
                <c:pt idx="0">
                  <c:v>2018</c:v>
                </c:pt>
                <c:pt idx="1">
                  <c:v>2019</c:v>
                </c:pt>
              </c:strCache>
            </c:strRef>
          </c:cat>
          <c:val>
            <c:numRef>
              <c:f>'Manager Profit'!$D$7:$D$9</c:f>
              <c:numCache>
                <c:formatCode>"$"#,##0.00</c:formatCode>
                <c:ptCount val="2"/>
                <c:pt idx="0">
                  <c:v>20141.596099999992</c:v>
                </c:pt>
                <c:pt idx="1">
                  <c:v>33230.561399999991</c:v>
                </c:pt>
              </c:numCache>
            </c:numRef>
          </c:val>
          <c:extLst>
            <c:ext xmlns:c16="http://schemas.microsoft.com/office/drawing/2014/chart" uri="{C3380CC4-5D6E-409C-BE32-E72D297353CC}">
              <c16:uniqueId val="{00000002-23B6-4DD2-872C-338B43C1F8E5}"/>
            </c:ext>
          </c:extLst>
        </c:ser>
        <c:ser>
          <c:idx val="3"/>
          <c:order val="3"/>
          <c:tx>
            <c:strRef>
              <c:f>'Manager Profit'!$E$5:$E$6</c:f>
              <c:strCache>
                <c:ptCount val="1"/>
                <c:pt idx="0">
                  <c:v>Kelly Williams</c:v>
                </c:pt>
              </c:strCache>
            </c:strRef>
          </c:tx>
          <c:spPr>
            <a:solidFill>
              <a:schemeClr val="accent4"/>
            </a:solidFill>
            <a:ln>
              <a:noFill/>
            </a:ln>
            <a:effectLst/>
          </c:spPr>
          <c:invertIfNegative val="0"/>
          <c:cat>
            <c:strRef>
              <c:f>'Manager Profit'!$A$7:$A$9</c:f>
              <c:strCache>
                <c:ptCount val="2"/>
                <c:pt idx="0">
                  <c:v>2018</c:v>
                </c:pt>
                <c:pt idx="1">
                  <c:v>2019</c:v>
                </c:pt>
              </c:strCache>
            </c:strRef>
          </c:cat>
          <c:val>
            <c:numRef>
              <c:f>'Manager Profit'!$E$7:$E$9</c:f>
              <c:numCache>
                <c:formatCode>"$"#,##0.00</c:formatCode>
                <c:ptCount val="2"/>
                <c:pt idx="0">
                  <c:v>19899.162899999988</c:v>
                </c:pt>
                <c:pt idx="1">
                  <c:v>7550.8441999999941</c:v>
                </c:pt>
              </c:numCache>
            </c:numRef>
          </c:val>
          <c:extLst>
            <c:ext xmlns:c16="http://schemas.microsoft.com/office/drawing/2014/chart" uri="{C3380CC4-5D6E-409C-BE32-E72D297353CC}">
              <c16:uniqueId val="{00000003-23B6-4DD2-872C-338B43C1F8E5}"/>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[Superstore_project.xlsx]Segment Sales!PivotTable10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Manager</a:t>
            </a:r>
          </a:p>
        </c:rich>
      </c:tx>
      <c:layout>
        <c:manualLayout>
          <c:xMode val="edge"/>
          <c:yMode val="edge"/>
          <c:x val="0.43676374514321081"/>
          <c:y val="4.9655955167766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Sales'!$B$5:$B$6</c:f>
              <c:strCache>
                <c:ptCount val="1"/>
                <c:pt idx="0">
                  <c:v>Consumer</c:v>
                </c:pt>
              </c:strCache>
            </c:strRef>
          </c:tx>
          <c:spPr>
            <a:solidFill>
              <a:schemeClr val="accent1"/>
            </a:solidFill>
            <a:ln>
              <a:noFill/>
            </a:ln>
            <a:effectLst/>
          </c:spPr>
          <c:invertIfNegative val="0"/>
          <c:cat>
            <c:strRef>
              <c:f>'Segment Sales'!$A$7:$A$9</c:f>
              <c:strCache>
                <c:ptCount val="2"/>
                <c:pt idx="0">
                  <c:v>2018</c:v>
                </c:pt>
                <c:pt idx="1">
                  <c:v>2019</c:v>
                </c:pt>
              </c:strCache>
            </c:strRef>
          </c:cat>
          <c:val>
            <c:numRef>
              <c:f>'Segment Sales'!$B$7:$B$9</c:f>
              <c:numCache>
                <c:formatCode>"$"#,##0.00</c:formatCode>
                <c:ptCount val="2"/>
                <c:pt idx="0">
                  <c:v>296863.89920000057</c:v>
                </c:pt>
                <c:pt idx="1">
                  <c:v>331904.69990000076</c:v>
                </c:pt>
              </c:numCache>
            </c:numRef>
          </c:val>
          <c:extLst>
            <c:ext xmlns:c16="http://schemas.microsoft.com/office/drawing/2014/chart" uri="{C3380CC4-5D6E-409C-BE32-E72D297353CC}">
              <c16:uniqueId val="{00000000-DCCD-42E8-9878-E4D5D56178BA}"/>
            </c:ext>
          </c:extLst>
        </c:ser>
        <c:ser>
          <c:idx val="1"/>
          <c:order val="1"/>
          <c:tx>
            <c:strRef>
              <c:f>'Segment Sales'!$C$5:$C$6</c:f>
              <c:strCache>
                <c:ptCount val="1"/>
                <c:pt idx="0">
                  <c:v>Corporate</c:v>
                </c:pt>
              </c:strCache>
            </c:strRef>
          </c:tx>
          <c:spPr>
            <a:solidFill>
              <a:schemeClr val="accent2"/>
            </a:solidFill>
            <a:ln>
              <a:noFill/>
            </a:ln>
            <a:effectLst/>
          </c:spPr>
          <c:invertIfNegative val="0"/>
          <c:cat>
            <c:strRef>
              <c:f>'Segment Sales'!$A$7:$A$9</c:f>
              <c:strCache>
                <c:ptCount val="2"/>
                <c:pt idx="0">
                  <c:v>2018</c:v>
                </c:pt>
                <c:pt idx="1">
                  <c:v>2019</c:v>
                </c:pt>
              </c:strCache>
            </c:strRef>
          </c:cat>
          <c:val>
            <c:numRef>
              <c:f>'Segment Sales'!$C$7:$C$9</c:f>
              <c:numCache>
                <c:formatCode>"$"#,##0.00</c:formatCode>
                <c:ptCount val="2"/>
                <c:pt idx="0">
                  <c:v>207106.36180000001</c:v>
                </c:pt>
                <c:pt idx="1">
                  <c:v>241847.82440000013</c:v>
                </c:pt>
              </c:numCache>
            </c:numRef>
          </c:val>
          <c:extLst>
            <c:ext xmlns:c16="http://schemas.microsoft.com/office/drawing/2014/chart" uri="{C3380CC4-5D6E-409C-BE32-E72D297353CC}">
              <c16:uniqueId val="{00000004-DCCD-42E8-9878-E4D5D56178BA}"/>
            </c:ext>
          </c:extLst>
        </c:ser>
        <c:ser>
          <c:idx val="2"/>
          <c:order val="2"/>
          <c:tx>
            <c:strRef>
              <c:f>'Segment Sales'!$D$5:$D$6</c:f>
              <c:strCache>
                <c:ptCount val="1"/>
                <c:pt idx="0">
                  <c:v>Home Office</c:v>
                </c:pt>
              </c:strCache>
            </c:strRef>
          </c:tx>
          <c:spPr>
            <a:solidFill>
              <a:schemeClr val="accent3"/>
            </a:solidFill>
            <a:ln>
              <a:noFill/>
            </a:ln>
            <a:effectLst/>
          </c:spPr>
          <c:invertIfNegative val="0"/>
          <c:cat>
            <c:strRef>
              <c:f>'Segment Sales'!$A$7:$A$9</c:f>
              <c:strCache>
                <c:ptCount val="2"/>
                <c:pt idx="0">
                  <c:v>2018</c:v>
                </c:pt>
                <c:pt idx="1">
                  <c:v>2019</c:v>
                </c:pt>
              </c:strCache>
            </c:strRef>
          </c:cat>
          <c:val>
            <c:numRef>
              <c:f>'Segment Sales'!$D$7:$D$9</c:f>
              <c:numCache>
                <c:formatCode>"$"#,##0.00</c:formatCode>
                <c:ptCount val="2"/>
                <c:pt idx="0">
                  <c:v>105235.33699999994</c:v>
                </c:pt>
                <c:pt idx="1">
                  <c:v>159462.73089999979</c:v>
                </c:pt>
              </c:numCache>
            </c:numRef>
          </c:val>
          <c:extLst>
            <c:ext xmlns:c16="http://schemas.microsoft.com/office/drawing/2014/chart" uri="{C3380CC4-5D6E-409C-BE32-E72D297353CC}">
              <c16:uniqueId val="{00000005-DCCD-42E8-9878-E4D5D56178BA}"/>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[Superstore_project.xlsx]Segment Profit!PivotTable10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Manager</a:t>
            </a:r>
          </a:p>
        </c:rich>
      </c:tx>
      <c:layout>
        <c:manualLayout>
          <c:xMode val="edge"/>
          <c:yMode val="edge"/>
          <c:x val="0.43676374514321081"/>
          <c:y val="4.9655955167766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Profit'!$B$5:$B$6</c:f>
              <c:strCache>
                <c:ptCount val="1"/>
                <c:pt idx="0">
                  <c:v>Consumer</c:v>
                </c:pt>
              </c:strCache>
            </c:strRef>
          </c:tx>
          <c:spPr>
            <a:solidFill>
              <a:schemeClr val="accent1"/>
            </a:solidFill>
            <a:ln>
              <a:noFill/>
            </a:ln>
            <a:effectLst/>
          </c:spPr>
          <c:invertIfNegative val="0"/>
          <c:cat>
            <c:strRef>
              <c:f>'Segment Profit'!$A$7:$A$9</c:f>
              <c:strCache>
                <c:ptCount val="2"/>
                <c:pt idx="0">
                  <c:v>2018</c:v>
                </c:pt>
                <c:pt idx="1">
                  <c:v>2019</c:v>
                </c:pt>
              </c:strCache>
            </c:strRef>
          </c:cat>
          <c:val>
            <c:numRef>
              <c:f>'Segment Profit'!$B$7:$B$9</c:f>
              <c:numCache>
                <c:formatCode>"$"#,##0.00</c:formatCode>
                <c:ptCount val="2"/>
                <c:pt idx="0">
                  <c:v>35770.953200000011</c:v>
                </c:pt>
                <c:pt idx="1">
                  <c:v>45568.239099999904</c:v>
                </c:pt>
              </c:numCache>
            </c:numRef>
          </c:val>
          <c:extLst>
            <c:ext xmlns:c16="http://schemas.microsoft.com/office/drawing/2014/chart" uri="{C3380CC4-5D6E-409C-BE32-E72D297353CC}">
              <c16:uniqueId val="{00000000-1698-4233-AE78-AEA9E2E21BFA}"/>
            </c:ext>
          </c:extLst>
        </c:ser>
        <c:ser>
          <c:idx val="1"/>
          <c:order val="1"/>
          <c:tx>
            <c:strRef>
              <c:f>'Segment Profit'!$C$5:$C$6</c:f>
              <c:strCache>
                <c:ptCount val="1"/>
                <c:pt idx="0">
                  <c:v>Corporate</c:v>
                </c:pt>
              </c:strCache>
            </c:strRef>
          </c:tx>
          <c:spPr>
            <a:solidFill>
              <a:schemeClr val="accent2"/>
            </a:solidFill>
            <a:ln>
              <a:noFill/>
            </a:ln>
            <a:effectLst/>
          </c:spPr>
          <c:invertIfNegative val="0"/>
          <c:cat>
            <c:strRef>
              <c:f>'Segment Profit'!$A$7:$A$9</c:f>
              <c:strCache>
                <c:ptCount val="2"/>
                <c:pt idx="0">
                  <c:v>2018</c:v>
                </c:pt>
                <c:pt idx="1">
                  <c:v>2019</c:v>
                </c:pt>
              </c:strCache>
            </c:strRef>
          </c:cat>
          <c:val>
            <c:numRef>
              <c:f>'Segment Profit'!$C$7:$C$9</c:f>
              <c:numCache>
                <c:formatCode>"$"#,##0.00</c:formatCode>
                <c:ptCount val="2"/>
                <c:pt idx="0">
                  <c:v>30995.169000000005</c:v>
                </c:pt>
                <c:pt idx="1">
                  <c:v>26782.363300000015</c:v>
                </c:pt>
              </c:numCache>
            </c:numRef>
          </c:val>
          <c:extLst>
            <c:ext xmlns:c16="http://schemas.microsoft.com/office/drawing/2014/chart" uri="{C3380CC4-5D6E-409C-BE32-E72D297353CC}">
              <c16:uniqueId val="{00000001-1698-4233-AE78-AEA9E2E21BFA}"/>
            </c:ext>
          </c:extLst>
        </c:ser>
        <c:ser>
          <c:idx val="2"/>
          <c:order val="2"/>
          <c:tx>
            <c:strRef>
              <c:f>'Segment Profit'!$D$5:$D$6</c:f>
              <c:strCache>
                <c:ptCount val="1"/>
                <c:pt idx="0">
                  <c:v>Home Office</c:v>
                </c:pt>
              </c:strCache>
            </c:strRef>
          </c:tx>
          <c:spPr>
            <a:solidFill>
              <a:schemeClr val="accent3"/>
            </a:solidFill>
            <a:ln>
              <a:noFill/>
            </a:ln>
            <a:effectLst/>
          </c:spPr>
          <c:invertIfNegative val="0"/>
          <c:cat>
            <c:strRef>
              <c:f>'Segment Profit'!$A$7:$A$9</c:f>
              <c:strCache>
                <c:ptCount val="2"/>
                <c:pt idx="0">
                  <c:v>2018</c:v>
                </c:pt>
                <c:pt idx="1">
                  <c:v>2019</c:v>
                </c:pt>
              </c:strCache>
            </c:strRef>
          </c:cat>
          <c:val>
            <c:numRef>
              <c:f>'Segment Profit'!$D$7:$D$9</c:f>
              <c:numCache>
                <c:formatCode>"$"#,##0.00</c:formatCode>
                <c:ptCount val="2"/>
                <c:pt idx="0">
                  <c:v>15029.052099999994</c:v>
                </c:pt>
                <c:pt idx="1">
                  <c:v>21088.667200000022</c:v>
                </c:pt>
              </c:numCache>
            </c:numRef>
          </c:val>
          <c:extLst>
            <c:ext xmlns:c16="http://schemas.microsoft.com/office/drawing/2014/chart" uri="{C3380CC4-5D6E-409C-BE32-E72D297353CC}">
              <c16:uniqueId val="{00000002-1698-4233-AE78-AEA9E2E21BFA}"/>
            </c:ext>
          </c:extLst>
        </c:ser>
        <c:dLbls>
          <c:showLegendKey val="0"/>
          <c:showVal val="0"/>
          <c:showCatName val="0"/>
          <c:showSerName val="0"/>
          <c:showPercent val="0"/>
          <c:showBubbleSize val="0"/>
        </c:dLbls>
        <c:gapWidth val="150"/>
        <c:axId val="947481776"/>
        <c:axId val="2106266080"/>
      </c:barChart>
      <c:catAx>
        <c:axId val="9474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66080"/>
        <c:crosses val="autoZero"/>
        <c:auto val="1"/>
        <c:lblAlgn val="ctr"/>
        <c:lblOffset val="100"/>
        <c:noMultiLvlLbl val="0"/>
      </c:catAx>
      <c:valAx>
        <c:axId val="210626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[Superstore_project.xlsx]10 Products by Profit!PivotTable10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by Profit</a:t>
            </a:r>
          </a:p>
        </c:rich>
      </c:tx>
      <c:layout>
        <c:manualLayout>
          <c:xMode val="edge"/>
          <c:yMode val="edge"/>
          <c:x val="0.39379638696242114"/>
          <c:y val="5.64304461942257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'10 Products by Profit'!$B$5</c:f>
              <c:strCache>
                <c:ptCount val="1"/>
                <c:pt idx="0">
                  <c:v>Total</c:v>
                </c:pt>
              </c:strCache>
            </c:strRef>
          </c:tx>
          <c:spPr>
            <a:solidFill>
              <a:schemeClr val="accent1"/>
            </a:solidFill>
            <a:ln>
              <a:noFill/>
            </a:ln>
            <a:effectLst/>
          </c:spPr>
          <c:invertIfNegative val="0"/>
          <c:cat>
            <c:strRef>
              <c:f>'10 Products by Profit'!$A$6:$A$16</c:f>
              <c:strCache>
                <c:ptCount val="10"/>
                <c:pt idx="0">
                  <c:v>Canon imageCLASS 2200 Advanced Copier</c:v>
                </c:pt>
                <c:pt idx="1">
                  <c:v>Hewlett Packard LaserJet 3310 Copier</c:v>
                </c:pt>
                <c:pt idx="2">
                  <c:v>3D Systems Cube Printer, 2nd Generation, Magenta</c:v>
                </c:pt>
                <c:pt idx="3">
                  <c:v>HP Designjet T520 Inkjet Large Format Printer - 24" Color</c:v>
                </c:pt>
                <c:pt idx="4">
                  <c:v>GBC DocuBind TL300 Electric Binding System</c:v>
                </c:pt>
                <c:pt idx="5">
                  <c:v>Ativa V4110MDD Micro-Cut Shredder</c:v>
                </c:pt>
                <c:pt idx="6">
                  <c:v>Honeywell Enviracaire Portable HEPA Air Cleaner for 17' x 22' Room</c:v>
                </c:pt>
                <c:pt idx="7">
                  <c:v>Plantronics CS510 - Over-the-Head monaural Wireless Headset System</c:v>
                </c:pt>
                <c:pt idx="8">
                  <c:v>Canon PC1060 Personal Laser Copier</c:v>
                </c:pt>
                <c:pt idx="9">
                  <c:v>Logitech Z-906 Speaker sys - home theater - 5.1-CH</c:v>
                </c:pt>
              </c:strCache>
            </c:strRef>
          </c:cat>
          <c:val>
            <c:numRef>
              <c:f>'10 Products by Profit'!$B$6:$B$16</c:f>
              <c:numCache>
                <c:formatCode>"$"#,##0.00</c:formatCode>
                <c:ptCount val="10"/>
                <c:pt idx="0">
                  <c:v>25199.928</c:v>
                </c:pt>
                <c:pt idx="1">
                  <c:v>6407.8931999999986</c:v>
                </c:pt>
                <c:pt idx="2">
                  <c:v>3717.9713999999994</c:v>
                </c:pt>
                <c:pt idx="3">
                  <c:v>2799.9839999999995</c:v>
                </c:pt>
                <c:pt idx="4">
                  <c:v>2753.7593000000006</c:v>
                </c:pt>
                <c:pt idx="5">
                  <c:v>2400.9656999999997</c:v>
                </c:pt>
                <c:pt idx="6">
                  <c:v>2396.1804999999995</c:v>
                </c:pt>
                <c:pt idx="7">
                  <c:v>2062.1874999999991</c:v>
                </c:pt>
                <c:pt idx="8">
                  <c:v>1889.9729999999997</c:v>
                </c:pt>
                <c:pt idx="9">
                  <c:v>1847.944</c:v>
                </c:pt>
              </c:numCache>
            </c:numRef>
          </c:val>
          <c:extLst>
            <c:ext xmlns:c16="http://schemas.microsoft.com/office/drawing/2014/chart" uri="{C3380CC4-5D6E-409C-BE32-E72D297353CC}">
              <c16:uniqueId val="{00000000-051F-4355-B1FE-9554A60A9392}"/>
            </c:ext>
          </c:extLst>
        </c:ser>
        <c:dLbls>
          <c:showLegendKey val="0"/>
          <c:showVal val="0"/>
          <c:showCatName val="0"/>
          <c:showSerName val="0"/>
          <c:showPercent val="0"/>
          <c:showBubbleSize val="0"/>
        </c:dLbls>
        <c:gapWidth val="182"/>
        <c:axId val="1036270544"/>
        <c:axId val="957440240"/>
      </c:barChart>
      <c:catAx>
        <c:axId val="1036270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[Superstore_project.xlsx]10 Cities by Profit!PivotTable10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Profit</a:t>
            </a:r>
          </a:p>
        </c:rich>
      </c:tx>
      <c:layout>
        <c:manualLayout>
          <c:xMode val="edge"/>
          <c:yMode val="edge"/>
          <c:x val="0.39379638696242114"/>
          <c:y val="5.64304461942257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'10 Cities by Profit'!$B$5</c:f>
              <c:strCache>
                <c:ptCount val="1"/>
                <c:pt idx="0">
                  <c:v>Total</c:v>
                </c:pt>
              </c:strCache>
            </c:strRef>
          </c:tx>
          <c:spPr>
            <a:solidFill>
              <a:schemeClr val="accent1"/>
            </a:solidFill>
            <a:ln>
              <a:noFill/>
            </a:ln>
            <a:effectLst/>
          </c:spPr>
          <c:invertIfNegative val="0"/>
          <c:cat>
            <c:strRef>
              <c:f>'10 Cities by Profit'!$A$6:$A$16</c:f>
              <c:strCache>
                <c:ptCount val="10"/>
                <c:pt idx="0">
                  <c:v>New York City</c:v>
                </c:pt>
                <c:pt idx="1">
                  <c:v>Los Angeles</c:v>
                </c:pt>
                <c:pt idx="2">
                  <c:v>Seattle</c:v>
                </c:pt>
                <c:pt idx="3">
                  <c:v>Detroit</c:v>
                </c:pt>
                <c:pt idx="4">
                  <c:v>San Francisco</c:v>
                </c:pt>
                <c:pt idx="5">
                  <c:v>Lafayette</c:v>
                </c:pt>
                <c:pt idx="6">
                  <c:v>Jackson</c:v>
                </c:pt>
                <c:pt idx="7">
                  <c:v>Newark</c:v>
                </c:pt>
                <c:pt idx="8">
                  <c:v>Columbus</c:v>
                </c:pt>
                <c:pt idx="9">
                  <c:v>Providence</c:v>
                </c:pt>
              </c:strCache>
            </c:strRef>
          </c:cat>
          <c:val>
            <c:numRef>
              <c:f>'10 Cities by Profit'!$B$6:$B$16</c:f>
              <c:numCache>
                <c:formatCode>"$"#,##0.00</c:formatCode>
                <c:ptCount val="10"/>
                <c:pt idx="0">
                  <c:v>34760.297400000025</c:v>
                </c:pt>
                <c:pt idx="1">
                  <c:v>19174.930099999994</c:v>
                </c:pt>
                <c:pt idx="2">
                  <c:v>18839.311099999984</c:v>
                </c:pt>
                <c:pt idx="3">
                  <c:v>10803.1896</c:v>
                </c:pt>
                <c:pt idx="4">
                  <c:v>10475.528399999983</c:v>
                </c:pt>
                <c:pt idx="5">
                  <c:v>9772.8077999999987</c:v>
                </c:pt>
                <c:pt idx="6">
                  <c:v>6388.0093999999999</c:v>
                </c:pt>
                <c:pt idx="7">
                  <c:v>6042.2924000000003</c:v>
                </c:pt>
                <c:pt idx="8">
                  <c:v>4818.0623999999989</c:v>
                </c:pt>
                <c:pt idx="9">
                  <c:v>4353.5853999999999</c:v>
                </c:pt>
              </c:numCache>
            </c:numRef>
          </c:val>
          <c:extLst>
            <c:ext xmlns:c16="http://schemas.microsoft.com/office/drawing/2014/chart" uri="{C3380CC4-5D6E-409C-BE32-E72D297353CC}">
              <c16:uniqueId val="{00000000-B280-4096-9A1B-057CFE54A814}"/>
            </c:ext>
          </c:extLst>
        </c:ser>
        <c:dLbls>
          <c:showLegendKey val="0"/>
          <c:showVal val="0"/>
          <c:showCatName val="0"/>
          <c:showSerName val="0"/>
          <c:showPercent val="0"/>
          <c:showBubbleSize val="0"/>
        </c:dLbls>
        <c:gapWidth val="182"/>
        <c:axId val="1036270544"/>
        <c:axId val="957440240"/>
      </c:barChart>
      <c:catAx>
        <c:axId val="1036270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[Superstore_project.xlsx]Customer per year!PivotTable10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Cutomers</a:t>
            </a:r>
          </a:p>
        </c:rich>
      </c:tx>
      <c:layout>
        <c:manualLayout>
          <c:xMode val="edge"/>
          <c:yMode val="edge"/>
          <c:x val="0.39379638696242114"/>
          <c:y val="5.64304461942257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per year'!$B$5</c:f>
              <c:strCache>
                <c:ptCount val="1"/>
                <c:pt idx="0">
                  <c:v>Total</c:v>
                </c:pt>
              </c:strCache>
            </c:strRef>
          </c:tx>
          <c:spPr>
            <a:solidFill>
              <a:schemeClr val="accent1"/>
            </a:solidFill>
            <a:ln>
              <a:noFill/>
            </a:ln>
            <a:effectLst/>
          </c:spPr>
          <c:invertIfNegative val="0"/>
          <c:cat>
            <c:strRef>
              <c:f>'Customer per year'!$A$6:$A$8</c:f>
              <c:strCache>
                <c:ptCount val="2"/>
                <c:pt idx="0">
                  <c:v>2018</c:v>
                </c:pt>
                <c:pt idx="1">
                  <c:v>2019</c:v>
                </c:pt>
              </c:strCache>
            </c:strRef>
          </c:cat>
          <c:val>
            <c:numRef>
              <c:f>'Customer per year'!$B$6:$B$8</c:f>
              <c:numCache>
                <c:formatCode>"$"#,##0.00</c:formatCode>
                <c:ptCount val="2"/>
                <c:pt idx="0">
                  <c:v>2587</c:v>
                </c:pt>
                <c:pt idx="1">
                  <c:v>3312</c:v>
                </c:pt>
              </c:numCache>
            </c:numRef>
          </c:val>
          <c:extLst>
            <c:ext xmlns:c16="http://schemas.microsoft.com/office/drawing/2014/chart" uri="{C3380CC4-5D6E-409C-BE32-E72D297353CC}">
              <c16:uniqueId val="{00000001-E756-40B1-A655-B483F33EF675}"/>
            </c:ext>
          </c:extLst>
        </c:ser>
        <c:dLbls>
          <c:showLegendKey val="0"/>
          <c:showVal val="0"/>
          <c:showCatName val="0"/>
          <c:showSerName val="0"/>
          <c:showPercent val="0"/>
          <c:showBubbleSize val="0"/>
        </c:dLbls>
        <c:gapWidth val="182"/>
        <c:axId val="1036270544"/>
        <c:axId val="957440240"/>
      </c:barChart>
      <c:catAx>
        <c:axId val="103627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40240"/>
        <c:crosses val="autoZero"/>
        <c:auto val="1"/>
        <c:lblAlgn val="ctr"/>
        <c:lblOffset val="100"/>
        <c:noMultiLvlLbl val="0"/>
      </c:catAx>
      <c:valAx>
        <c:axId val="957440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27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per State</a:t>
          </a:r>
        </a:p>
      </cx:txPr>
    </cx:title>
    <cx:plotArea>
      <cx:plotAreaRegion>
        <cx:series layoutId="treemap" uniqueId="{9673659C-17BD-4D67-8BF0-95AA4204B190}">
          <cx:tx>
            <cx:txData>
              <cx:f>_xlchart.v1.1</cx:f>
              <cx:v>Sum of Sales</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Sales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per State</a:t>
          </a:r>
        </a:p>
      </cx:txPr>
    </cx:title>
    <cx:plotArea>
      <cx:plotAreaRegion>
        <cx:series layoutId="treemap" uniqueId="{9673659C-17BD-4D67-8BF0-95AA4204B190}">
          <cx:tx>
            <cx:txData>
              <cx:f>_xlchart.v1.4</cx:f>
              <cx:v>Sum of Sales</cx:v>
            </cx:txData>
          </cx:tx>
          <cx:dataLabels pos="inEnd">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xdr:colOff>
      <xdr:row>6</xdr:row>
      <xdr:rowOff>95249</xdr:rowOff>
    </xdr:from>
    <xdr:to>
      <xdr:col>5</xdr:col>
      <xdr:colOff>204107</xdr:colOff>
      <xdr:row>24</xdr:row>
      <xdr:rowOff>149677</xdr:rowOff>
    </xdr:to>
    <xdr:graphicFrame macro="">
      <xdr:nvGraphicFramePr>
        <xdr:cNvPr id="2" name="Chart 1">
          <a:extLst>
            <a:ext uri="{FF2B5EF4-FFF2-40B4-BE49-F238E27FC236}">
              <a16:creationId xmlns:a16="http://schemas.microsoft.com/office/drawing/2014/main" id="{168811E4-F664-4047-B5BD-7B5A78A86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299357</xdr:colOff>
      <xdr:row>24</xdr:row>
      <xdr:rowOff>134470</xdr:rowOff>
    </xdr:from>
    <xdr:to>
      <xdr:col>22</xdr:col>
      <xdr:colOff>40822</xdr:colOff>
      <xdr:row>62</xdr:row>
      <xdr:rowOff>108857</xdr:rowOff>
    </xdr:to>
    <xdr:graphicFrame macro="">
      <xdr:nvGraphicFramePr>
        <xdr:cNvPr id="4" name="Chart 3">
          <a:extLst>
            <a:ext uri="{FF2B5EF4-FFF2-40B4-BE49-F238E27FC236}">
              <a16:creationId xmlns:a16="http://schemas.microsoft.com/office/drawing/2014/main" id="{784E818C-1317-4247-8CB4-44F1970D6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204108</xdr:colOff>
      <xdr:row>6</xdr:row>
      <xdr:rowOff>108857</xdr:rowOff>
    </xdr:from>
    <xdr:to>
      <xdr:col>13</xdr:col>
      <xdr:colOff>435429</xdr:colOff>
      <xdr:row>24</xdr:row>
      <xdr:rowOff>136071</xdr:rowOff>
    </xdr:to>
    <xdr:graphicFrame macro="">
      <xdr:nvGraphicFramePr>
        <xdr:cNvPr id="5" name="Chart 4">
          <a:extLst>
            <a:ext uri="{FF2B5EF4-FFF2-40B4-BE49-F238E27FC236}">
              <a16:creationId xmlns:a16="http://schemas.microsoft.com/office/drawing/2014/main" id="{994D3475-4BC2-4B65-BEE1-0FD36705F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421821</xdr:colOff>
      <xdr:row>6</xdr:row>
      <xdr:rowOff>95249</xdr:rowOff>
    </xdr:from>
    <xdr:to>
      <xdr:col>22</xdr:col>
      <xdr:colOff>40821</xdr:colOff>
      <xdr:row>24</xdr:row>
      <xdr:rowOff>149678</xdr:rowOff>
    </xdr:to>
    <xdr:graphicFrame macro="">
      <xdr:nvGraphicFramePr>
        <xdr:cNvPr id="6" name="Chart 5">
          <a:extLst>
            <a:ext uri="{FF2B5EF4-FFF2-40B4-BE49-F238E27FC236}">
              <a16:creationId xmlns:a16="http://schemas.microsoft.com/office/drawing/2014/main" id="{7A21BA06-9466-4B06-B63A-2818EE2DE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24</xdr:row>
      <xdr:rowOff>136070</xdr:rowOff>
    </xdr:from>
    <xdr:to>
      <xdr:col>9</xdr:col>
      <xdr:colOff>285750</xdr:colOff>
      <xdr:row>62</xdr:row>
      <xdr:rowOff>125826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A082545-BDBB-4F77-BDEC-E664B29D2D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4479470"/>
              <a:ext cx="8229600" cy="61429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272142</xdr:colOff>
      <xdr:row>62</xdr:row>
      <xdr:rowOff>95249</xdr:rowOff>
    </xdr:from>
    <xdr:to>
      <xdr:col>22</xdr:col>
      <xdr:colOff>40822</xdr:colOff>
      <xdr:row>82</xdr:row>
      <xdr:rowOff>106135</xdr:rowOff>
    </xdr:to>
    <xdr:graphicFrame macro="">
      <xdr:nvGraphicFramePr>
        <xdr:cNvPr id="8" name="Chart 7">
          <a:extLst>
            <a:ext uri="{FF2B5EF4-FFF2-40B4-BE49-F238E27FC236}">
              <a16:creationId xmlns:a16="http://schemas.microsoft.com/office/drawing/2014/main" id="{08878BC0-BCCE-4CF9-BC0A-FABC4223C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62</xdr:row>
      <xdr:rowOff>123824</xdr:rowOff>
    </xdr:from>
    <xdr:to>
      <xdr:col>9</xdr:col>
      <xdr:colOff>272142</xdr:colOff>
      <xdr:row>82</xdr:row>
      <xdr:rowOff>84364</xdr:rowOff>
    </xdr:to>
    <xdr:graphicFrame macro="">
      <xdr:nvGraphicFramePr>
        <xdr:cNvPr id="9" name="Chart 8">
          <a:extLst>
            <a:ext uri="{FF2B5EF4-FFF2-40B4-BE49-F238E27FC236}">
              <a16:creationId xmlns:a16="http://schemas.microsoft.com/office/drawing/2014/main" id="{0CF93E53-F5B0-4A42-8E9D-44197080B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58509</xdr:colOff>
      <xdr:row>0</xdr:row>
      <xdr:rowOff>75718</xdr:rowOff>
    </xdr:from>
    <xdr:to>
      <xdr:col>19</xdr:col>
      <xdr:colOff>50345</xdr:colOff>
      <xdr:row>6</xdr:row>
      <xdr:rowOff>13607</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D7124283-84C0-4CCE-99CE-AB0D0CBCB9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04938" y="75718"/>
              <a:ext cx="1828800" cy="1366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44902</xdr:colOff>
      <xdr:row>0</xdr:row>
      <xdr:rowOff>75718</xdr:rowOff>
    </xdr:from>
    <xdr:to>
      <xdr:col>22</xdr:col>
      <xdr:colOff>36737</xdr:colOff>
      <xdr:row>6</xdr:row>
      <xdr:rowOff>0</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75FCA756-A845-4BBF-BF91-FD97CBA5084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128295" y="75718"/>
              <a:ext cx="1828799" cy="13530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312965</xdr:colOff>
      <xdr:row>0</xdr:row>
      <xdr:rowOff>40821</xdr:rowOff>
    </xdr:from>
    <xdr:to>
      <xdr:col>16</xdr:col>
      <xdr:colOff>54427</xdr:colOff>
      <xdr:row>5</xdr:row>
      <xdr:rowOff>165674</xdr:rowOff>
    </xdr:to>
    <mc:AlternateContent xmlns:mc="http://schemas.openxmlformats.org/markup-compatibility/2006" xmlns:tsle="http://schemas.microsoft.com/office/drawing/2012/timeslicer">
      <mc:Choice Requires="tsle">
        <xdr:graphicFrame macro="">
          <xdr:nvGraphicFramePr>
            <xdr:cNvPr id="16" name="Order Date">
              <a:extLst>
                <a:ext uri="{FF2B5EF4-FFF2-40B4-BE49-F238E27FC236}">
                  <a16:creationId xmlns:a16="http://schemas.microsoft.com/office/drawing/2014/main" id="{8D0B8F50-FB4B-4DCE-9A55-45244C80FDD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273144" y="40821"/>
              <a:ext cx="4027712" cy="136310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76199</xdr:colOff>
      <xdr:row>2</xdr:row>
      <xdr:rowOff>0</xdr:rowOff>
    </xdr:from>
    <xdr:to>
      <xdr:col>14</xdr:col>
      <xdr:colOff>523874</xdr:colOff>
      <xdr:row>23</xdr:row>
      <xdr:rowOff>123825</xdr:rowOff>
    </xdr:to>
    <xdr:graphicFrame macro="">
      <xdr:nvGraphicFramePr>
        <xdr:cNvPr id="2" name="Chart 1">
          <a:extLst>
            <a:ext uri="{FF2B5EF4-FFF2-40B4-BE49-F238E27FC236}">
              <a16:creationId xmlns:a16="http://schemas.microsoft.com/office/drawing/2014/main" id="{35867939-7F13-4ACC-8D74-69BA42E8F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485773</xdr:colOff>
      <xdr:row>2</xdr:row>
      <xdr:rowOff>132230</xdr:rowOff>
    </xdr:from>
    <xdr:to>
      <xdr:col>16</xdr:col>
      <xdr:colOff>152399</xdr:colOff>
      <xdr:row>36</xdr:row>
      <xdr:rowOff>94130</xdr:rowOff>
    </xdr:to>
    <xdr:graphicFrame macro="">
      <xdr:nvGraphicFramePr>
        <xdr:cNvPr id="2" name="Chart 1">
          <a:extLst>
            <a:ext uri="{FF2B5EF4-FFF2-40B4-BE49-F238E27FC236}">
              <a16:creationId xmlns:a16="http://schemas.microsoft.com/office/drawing/2014/main" id="{05A465B5-D18A-499B-976A-D2E0FC67C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990599</xdr:colOff>
      <xdr:row>14</xdr:row>
      <xdr:rowOff>66675</xdr:rowOff>
    </xdr:from>
    <xdr:to>
      <xdr:col>11</xdr:col>
      <xdr:colOff>542925</xdr:colOff>
      <xdr:row>39</xdr:row>
      <xdr:rowOff>38100</xdr:rowOff>
    </xdr:to>
    <xdr:graphicFrame macro="">
      <xdr:nvGraphicFramePr>
        <xdr:cNvPr id="2" name="Chart 1">
          <a:extLst>
            <a:ext uri="{FF2B5EF4-FFF2-40B4-BE49-F238E27FC236}">
              <a16:creationId xmlns:a16="http://schemas.microsoft.com/office/drawing/2014/main" id="{A383063E-C364-4E00-8FDE-F8874517E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990599</xdr:colOff>
      <xdr:row>14</xdr:row>
      <xdr:rowOff>66675</xdr:rowOff>
    </xdr:from>
    <xdr:to>
      <xdr:col>11</xdr:col>
      <xdr:colOff>542925</xdr:colOff>
      <xdr:row>39</xdr:row>
      <xdr:rowOff>38100</xdr:rowOff>
    </xdr:to>
    <xdr:graphicFrame macro="">
      <xdr:nvGraphicFramePr>
        <xdr:cNvPr id="2" name="Chart 1">
          <a:extLst>
            <a:ext uri="{FF2B5EF4-FFF2-40B4-BE49-F238E27FC236}">
              <a16:creationId xmlns:a16="http://schemas.microsoft.com/office/drawing/2014/main" id="{27298736-6AEF-4817-B6F5-2FA444A16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990599</xdr:colOff>
      <xdr:row>14</xdr:row>
      <xdr:rowOff>66675</xdr:rowOff>
    </xdr:from>
    <xdr:to>
      <xdr:col>11</xdr:col>
      <xdr:colOff>542925</xdr:colOff>
      <xdr:row>39</xdr:row>
      <xdr:rowOff>38100</xdr:rowOff>
    </xdr:to>
    <xdr:graphicFrame macro="">
      <xdr:nvGraphicFramePr>
        <xdr:cNvPr id="2" name="Chart 1">
          <a:extLst>
            <a:ext uri="{FF2B5EF4-FFF2-40B4-BE49-F238E27FC236}">
              <a16:creationId xmlns:a16="http://schemas.microsoft.com/office/drawing/2014/main" id="{F47C5350-B66C-46CD-AE3C-E0D518BC0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990599</xdr:colOff>
      <xdr:row>14</xdr:row>
      <xdr:rowOff>66675</xdr:rowOff>
    </xdr:from>
    <xdr:to>
      <xdr:col>11</xdr:col>
      <xdr:colOff>542925</xdr:colOff>
      <xdr:row>39</xdr:row>
      <xdr:rowOff>38100</xdr:rowOff>
    </xdr:to>
    <xdr:graphicFrame macro="">
      <xdr:nvGraphicFramePr>
        <xdr:cNvPr id="2" name="Chart 1">
          <a:extLst>
            <a:ext uri="{FF2B5EF4-FFF2-40B4-BE49-F238E27FC236}">
              <a16:creationId xmlns:a16="http://schemas.microsoft.com/office/drawing/2014/main" id="{0634C715-6E8C-48C5-B53C-CB7393E7D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924485</xdr:colOff>
      <xdr:row>3</xdr:row>
      <xdr:rowOff>137270</xdr:rowOff>
    </xdr:from>
    <xdr:to>
      <xdr:col>24</xdr:col>
      <xdr:colOff>429185</xdr:colOff>
      <xdr:row>43</xdr:row>
      <xdr:rowOff>56589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253FF30-C066-4BD3-81D6-A74E5ACF8E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72735" y="623045"/>
              <a:ext cx="11410950" cy="63963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85725</xdr:colOff>
      <xdr:row>17</xdr:row>
      <xdr:rowOff>57150</xdr:rowOff>
    </xdr:from>
    <xdr:to>
      <xdr:col>2</xdr:col>
      <xdr:colOff>3762375</xdr:colOff>
      <xdr:row>37</xdr:row>
      <xdr:rowOff>95250</xdr:rowOff>
    </xdr:to>
    <xdr:graphicFrame macro="">
      <xdr:nvGraphicFramePr>
        <xdr:cNvPr id="3" name="Chart 2">
          <a:extLst>
            <a:ext uri="{FF2B5EF4-FFF2-40B4-BE49-F238E27FC236}">
              <a16:creationId xmlns:a16="http://schemas.microsoft.com/office/drawing/2014/main" id="{931A4212-6A09-484F-8DBB-CFB739765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952500</xdr:colOff>
      <xdr:row>4</xdr:row>
      <xdr:rowOff>95250</xdr:rowOff>
    </xdr:from>
    <xdr:to>
      <xdr:col>3</xdr:col>
      <xdr:colOff>1381125</xdr:colOff>
      <xdr:row>24</xdr:row>
      <xdr:rowOff>133350</xdr:rowOff>
    </xdr:to>
    <xdr:graphicFrame macro="">
      <xdr:nvGraphicFramePr>
        <xdr:cNvPr id="2" name="Chart 1">
          <a:extLst>
            <a:ext uri="{FF2B5EF4-FFF2-40B4-BE49-F238E27FC236}">
              <a16:creationId xmlns:a16="http://schemas.microsoft.com/office/drawing/2014/main" id="{C0731C4C-D090-4B2B-88BB-42BFDACB1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952500</xdr:colOff>
      <xdr:row>4</xdr:row>
      <xdr:rowOff>95250</xdr:rowOff>
    </xdr:from>
    <xdr:to>
      <xdr:col>3</xdr:col>
      <xdr:colOff>1381125</xdr:colOff>
      <xdr:row>24</xdr:row>
      <xdr:rowOff>133350</xdr:rowOff>
    </xdr:to>
    <xdr:graphicFrame macro="">
      <xdr:nvGraphicFramePr>
        <xdr:cNvPr id="2" name="Chart 1">
          <a:extLst>
            <a:ext uri="{FF2B5EF4-FFF2-40B4-BE49-F238E27FC236}">
              <a16:creationId xmlns:a16="http://schemas.microsoft.com/office/drawing/2014/main" id="{E80915F4-3547-4BAC-9544-AD54D9E33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Анна Стельмашок" refreshedDate="45177.67667291667" createdVersion="6" refreshedVersion="6" minRefreshableVersion="3" recordCount="9994" xr:uid="{1D108A71-297B-4F9C-80AB-CB2633455A92}">
  <cacheSource type="worksheet">
    <worksheetSource name="Orders1"/>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5"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 numFmtId="0">
      <sharedItems/>
    </cacheField>
    <cacheField name="Is returned" numFmtId="0">
      <sharedItems containsSemiMixedTypes="0" containsString="0" containsNumber="1" containsInteger="1" minValue="0" maxValue="1"/>
    </cacheField>
    <cacheField name="Quarters" numFmtId="0" databaseField="0">
      <fieldGroup base="2">
        <rangePr groupBy="quarters" startDate="2016-01-03T00:00:00" endDate="2019-12-31T00:00:00"/>
        <groupItems count="6">
          <s v="&lt;1/3/2016"/>
          <s v="Qtr1"/>
          <s v="Qtr2"/>
          <s v="Qtr3"/>
          <s v="Qtr4"/>
          <s v="&gt;12/31/2019"/>
        </groupItems>
      </fieldGroup>
    </cacheField>
    <cacheField name="Years" numFmtId="0" databaseField="0">
      <fieldGroup base="2">
        <rangePr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1023538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s v="United States"/>
    <x v="0"/>
    <x v="0"/>
    <n v="42420"/>
    <s v="South"/>
    <s v="FUR-BO-10001798"/>
    <x v="0"/>
    <x v="0"/>
    <x v="0"/>
    <n v="261.95999999999998"/>
    <n v="2"/>
    <n v="0"/>
    <n v="41.913600000000002"/>
    <x v="0"/>
    <s v="Yes"/>
    <n v="1"/>
  </r>
  <r>
    <n v="2"/>
    <s v="CA-2018-152156"/>
    <x v="0"/>
    <d v="2018-11-11T00:00:00"/>
    <s v="Second Class"/>
    <s v="CG-12520"/>
    <s v="Claire Gute"/>
    <x v="0"/>
    <s v="United States"/>
    <x v="0"/>
    <x v="0"/>
    <n v="42420"/>
    <s v="South"/>
    <s v="FUR-CH-10000454"/>
    <x v="0"/>
    <x v="1"/>
    <x v="1"/>
    <n v="731.93999999999994"/>
    <n v="3"/>
    <n v="0"/>
    <n v="219.58199999999997"/>
    <x v="0"/>
    <s v="Yes"/>
    <n v="1"/>
  </r>
  <r>
    <n v="3"/>
    <s v="CA-2018-138688"/>
    <x v="1"/>
    <d v="2018-06-16T00:00:00"/>
    <s v="Second Class"/>
    <s v="DV-13045"/>
    <s v="Darrin Van Huff"/>
    <x v="1"/>
    <s v="United States"/>
    <x v="1"/>
    <x v="1"/>
    <n v="90036"/>
    <s v="West"/>
    <s v="OFF-LA-10000240"/>
    <x v="1"/>
    <x v="2"/>
    <x v="2"/>
    <n v="14.62"/>
    <n v="2"/>
    <n v="0"/>
    <n v="6.8713999999999995"/>
    <x v="1"/>
    <s v="Yes"/>
    <n v="1"/>
  </r>
  <r>
    <n v="4"/>
    <s v="US-2017-108966"/>
    <x v="2"/>
    <d v="2017-10-18T00:00:00"/>
    <s v="Standard Class"/>
    <s v="SO-20335"/>
    <s v="Sean O'Donnell"/>
    <x v="0"/>
    <s v="United States"/>
    <x v="2"/>
    <x v="2"/>
    <n v="33311"/>
    <s v="South"/>
    <s v="FUR-TA-10000577"/>
    <x v="0"/>
    <x v="3"/>
    <x v="3"/>
    <n v="957.57749999999999"/>
    <n v="5"/>
    <n v="0.45"/>
    <n v="-383.03100000000006"/>
    <x v="0"/>
    <s v="Yes"/>
    <n v="1"/>
  </r>
  <r>
    <n v="5"/>
    <s v="US-2017-108966"/>
    <x v="2"/>
    <d v="2017-10-18T00:00:00"/>
    <s v="Standard Class"/>
    <s v="SO-20335"/>
    <s v="Sean O'Donnell"/>
    <x v="0"/>
    <s v="United States"/>
    <x v="2"/>
    <x v="2"/>
    <n v="33311"/>
    <s v="South"/>
    <s v="OFF-ST-10000760"/>
    <x v="1"/>
    <x v="4"/>
    <x v="4"/>
    <n v="22.368000000000002"/>
    <n v="2"/>
    <n v="0.2"/>
    <n v="2.5163999999999991"/>
    <x v="0"/>
    <s v="Yes"/>
    <n v="1"/>
  </r>
  <r>
    <n v="6"/>
    <s v="CA-2016-115812"/>
    <x v="3"/>
    <d v="2016-06-14T00:00:00"/>
    <s v="Standard Class"/>
    <s v="BH-11710"/>
    <s v="Brosina Hoffman"/>
    <x v="0"/>
    <s v="United States"/>
    <x v="1"/>
    <x v="1"/>
    <n v="90032"/>
    <s v="West"/>
    <s v="FUR-FU-10001487"/>
    <x v="0"/>
    <x v="5"/>
    <x v="5"/>
    <n v="48.86"/>
    <n v="7"/>
    <n v="0"/>
    <n v="14.169399999999996"/>
    <x v="1"/>
    <s v="Yes"/>
    <n v="1"/>
  </r>
  <r>
    <n v="7"/>
    <s v="CA-2016-115812"/>
    <x v="3"/>
    <d v="2016-06-14T00:00:00"/>
    <s v="Standard Class"/>
    <s v="BH-11710"/>
    <s v="Brosina Hoffman"/>
    <x v="0"/>
    <s v="United States"/>
    <x v="1"/>
    <x v="1"/>
    <n v="90032"/>
    <s v="West"/>
    <s v="OFF-AR-10002833"/>
    <x v="1"/>
    <x v="6"/>
    <x v="6"/>
    <n v="7.28"/>
    <n v="4"/>
    <n v="0"/>
    <n v="1.9656000000000002"/>
    <x v="1"/>
    <s v="Yes"/>
    <n v="1"/>
  </r>
  <r>
    <n v="8"/>
    <s v="CA-2016-115812"/>
    <x v="3"/>
    <d v="2016-06-14T00:00:00"/>
    <s v="Standard Class"/>
    <s v="BH-11710"/>
    <s v="Brosina Hoffman"/>
    <x v="0"/>
    <s v="United States"/>
    <x v="1"/>
    <x v="1"/>
    <n v="90032"/>
    <s v="West"/>
    <s v="TEC-PH-10002275"/>
    <x v="2"/>
    <x v="7"/>
    <x v="7"/>
    <n v="907.15200000000004"/>
    <n v="6"/>
    <n v="0.2"/>
    <n v="90.715200000000038"/>
    <x v="1"/>
    <s v="Yes"/>
    <n v="1"/>
  </r>
  <r>
    <n v="9"/>
    <s v="CA-2016-115812"/>
    <x v="3"/>
    <d v="2016-06-14T00:00:00"/>
    <s v="Standard Class"/>
    <s v="BH-11710"/>
    <s v="Brosina Hoffman"/>
    <x v="0"/>
    <s v="United States"/>
    <x v="1"/>
    <x v="1"/>
    <n v="90032"/>
    <s v="West"/>
    <s v="OFF-BI-10003910"/>
    <x v="1"/>
    <x v="8"/>
    <x v="8"/>
    <n v="18.504000000000001"/>
    <n v="3"/>
    <n v="0.2"/>
    <n v="5.7824999999999998"/>
    <x v="1"/>
    <s v="Yes"/>
    <n v="1"/>
  </r>
  <r>
    <n v="10"/>
    <s v="CA-2016-115812"/>
    <x v="3"/>
    <d v="2016-06-14T00:00:00"/>
    <s v="Standard Class"/>
    <s v="BH-11710"/>
    <s v="Brosina Hoffman"/>
    <x v="0"/>
    <s v="United States"/>
    <x v="1"/>
    <x v="1"/>
    <n v="90032"/>
    <s v="West"/>
    <s v="OFF-AP-10002892"/>
    <x v="1"/>
    <x v="9"/>
    <x v="9"/>
    <n v="114.9"/>
    <n v="5"/>
    <n v="0"/>
    <n v="34.469999999999992"/>
    <x v="1"/>
    <s v="Yes"/>
    <n v="1"/>
  </r>
  <r>
    <n v="11"/>
    <s v="CA-2016-115812"/>
    <x v="3"/>
    <d v="2016-06-14T00:00:00"/>
    <s v="Standard Class"/>
    <s v="BH-11710"/>
    <s v="Brosina Hoffman"/>
    <x v="0"/>
    <s v="United States"/>
    <x v="1"/>
    <x v="1"/>
    <n v="90032"/>
    <s v="West"/>
    <s v="FUR-TA-10001539"/>
    <x v="0"/>
    <x v="3"/>
    <x v="10"/>
    <n v="1706.1840000000002"/>
    <n v="9"/>
    <n v="0.2"/>
    <n v="85.309199999999805"/>
    <x v="1"/>
    <s v="Yes"/>
    <n v="1"/>
  </r>
  <r>
    <n v="12"/>
    <s v="CA-2016-115812"/>
    <x v="3"/>
    <d v="2016-06-14T00:00:00"/>
    <s v="Standard Class"/>
    <s v="BH-11710"/>
    <s v="Brosina Hoffman"/>
    <x v="0"/>
    <s v="United States"/>
    <x v="1"/>
    <x v="1"/>
    <n v="90032"/>
    <s v="West"/>
    <s v="TEC-PH-10002033"/>
    <x v="2"/>
    <x v="7"/>
    <x v="11"/>
    <n v="911.42399999999998"/>
    <n v="4"/>
    <n v="0.2"/>
    <n v="68.356800000000021"/>
    <x v="1"/>
    <s v="Yes"/>
    <n v="1"/>
  </r>
  <r>
    <n v="13"/>
    <s v="CA-2019-114412"/>
    <x v="4"/>
    <d v="2019-04-20T00:00:00"/>
    <s v="Standard Class"/>
    <s v="AA-10480"/>
    <s v="Andrew Allen"/>
    <x v="0"/>
    <s v="United States"/>
    <x v="3"/>
    <x v="3"/>
    <n v="28027"/>
    <s v="South"/>
    <s v="OFF-PA-10002365"/>
    <x v="1"/>
    <x v="10"/>
    <x v="12"/>
    <n v="15.552000000000003"/>
    <n v="3"/>
    <n v="0.2"/>
    <n v="5.4432"/>
    <x v="0"/>
    <s v="Yes"/>
    <n v="1"/>
  </r>
  <r>
    <n v="14"/>
    <s v="CA-2018-161389"/>
    <x v="5"/>
    <d v="2018-12-10T00:00:00"/>
    <s v="Standard Class"/>
    <s v="IM-15070"/>
    <s v="Irene Maddox"/>
    <x v="0"/>
    <s v="United States"/>
    <x v="4"/>
    <x v="4"/>
    <n v="98103"/>
    <s v="West"/>
    <s v="OFF-BI-10003656"/>
    <x v="1"/>
    <x v="8"/>
    <x v="13"/>
    <n v="407.97600000000006"/>
    <n v="3"/>
    <n v="0.2"/>
    <n v="132.59219999999993"/>
    <x v="1"/>
    <s v="Yes"/>
    <n v="1"/>
  </r>
  <r>
    <n v="15"/>
    <s v="US-2017-118983"/>
    <x v="6"/>
    <d v="2017-11-26T00:00:00"/>
    <s v="Standard Class"/>
    <s v="HP-14815"/>
    <s v="Harold Pawlan"/>
    <x v="2"/>
    <s v="United States"/>
    <x v="5"/>
    <x v="5"/>
    <n v="76106"/>
    <s v="Central"/>
    <s v="OFF-AP-10002311"/>
    <x v="1"/>
    <x v="9"/>
    <x v="14"/>
    <n v="68.809999999999988"/>
    <n v="5"/>
    <n v="0.8"/>
    <n v="-123.858"/>
    <x v="2"/>
    <s v="Yes"/>
    <n v="1"/>
  </r>
  <r>
    <n v="16"/>
    <s v="US-2017-118983"/>
    <x v="6"/>
    <d v="2017-11-26T00:00:00"/>
    <s v="Standard Class"/>
    <s v="HP-14815"/>
    <s v="Harold Pawlan"/>
    <x v="2"/>
    <s v="United States"/>
    <x v="5"/>
    <x v="5"/>
    <n v="76106"/>
    <s v="Central"/>
    <s v="OFF-BI-10000756"/>
    <x v="1"/>
    <x v="8"/>
    <x v="15"/>
    <n v="2.5439999999999996"/>
    <n v="3"/>
    <n v="0.8"/>
    <n v="-3.8160000000000016"/>
    <x v="2"/>
    <s v="Yes"/>
    <n v="1"/>
  </r>
  <r>
    <n v="17"/>
    <s v="CA-2016-105893"/>
    <x v="7"/>
    <d v="2016-11-18T00:00:00"/>
    <s v="Standard Class"/>
    <s v="PK-19075"/>
    <s v="Pete Kriz"/>
    <x v="0"/>
    <s v="United States"/>
    <x v="6"/>
    <x v="6"/>
    <n v="53711"/>
    <s v="Central"/>
    <s v="OFF-ST-10004186"/>
    <x v="1"/>
    <x v="4"/>
    <x v="16"/>
    <n v="665.88"/>
    <n v="6"/>
    <n v="0"/>
    <n v="13.317599999999999"/>
    <x v="2"/>
    <s v="Yes"/>
    <n v="1"/>
  </r>
  <r>
    <n v="18"/>
    <s v="CA-2016-167164"/>
    <x v="8"/>
    <d v="2016-05-15T00:00:00"/>
    <s v="Second Class"/>
    <s v="AG-10270"/>
    <s v="Alejandro Grove"/>
    <x v="0"/>
    <s v="United States"/>
    <x v="7"/>
    <x v="7"/>
    <n v="84084"/>
    <s v="West"/>
    <s v="OFF-ST-10000107"/>
    <x v="1"/>
    <x v="4"/>
    <x v="17"/>
    <n v="55.5"/>
    <n v="2"/>
    <n v="0"/>
    <n v="9.9899999999999949"/>
    <x v="1"/>
    <s v="Yes"/>
    <n v="1"/>
  </r>
  <r>
    <n v="19"/>
    <s v="CA-2016-143336"/>
    <x v="9"/>
    <d v="2016-09-01T00:00:00"/>
    <s v="Second Class"/>
    <s v="ZD-21925"/>
    <s v="Zuschuss Donatelli"/>
    <x v="0"/>
    <s v="United States"/>
    <x v="8"/>
    <x v="1"/>
    <n v="94109"/>
    <s v="West"/>
    <s v="OFF-AR-10003056"/>
    <x v="1"/>
    <x v="6"/>
    <x v="18"/>
    <n v="8.56"/>
    <n v="2"/>
    <n v="0"/>
    <n v="2.4823999999999993"/>
    <x v="1"/>
    <s v="Yes"/>
    <n v="1"/>
  </r>
  <r>
    <n v="20"/>
    <s v="CA-2016-143336"/>
    <x v="9"/>
    <d v="2016-09-01T00:00:00"/>
    <s v="Second Class"/>
    <s v="ZD-21925"/>
    <s v="Zuschuss Donatelli"/>
    <x v="0"/>
    <s v="United States"/>
    <x v="8"/>
    <x v="1"/>
    <n v="94109"/>
    <s v="West"/>
    <s v="TEC-PH-10001949"/>
    <x v="2"/>
    <x v="7"/>
    <x v="19"/>
    <n v="213.48000000000002"/>
    <n v="3"/>
    <n v="0.2"/>
    <n v="16.010999999999981"/>
    <x v="1"/>
    <s v="Yes"/>
    <n v="1"/>
  </r>
  <r>
    <n v="21"/>
    <s v="CA-2016-143336"/>
    <x v="9"/>
    <d v="2016-09-01T00:00:00"/>
    <s v="Second Class"/>
    <s v="ZD-21925"/>
    <s v="Zuschuss Donatelli"/>
    <x v="0"/>
    <s v="United States"/>
    <x v="8"/>
    <x v="1"/>
    <n v="94109"/>
    <s v="West"/>
    <s v="OFF-BI-10002215"/>
    <x v="1"/>
    <x v="8"/>
    <x v="20"/>
    <n v="22.72"/>
    <n v="4"/>
    <n v="0.2"/>
    <n v="7.3839999999999986"/>
    <x v="1"/>
    <s v="Yes"/>
    <n v="1"/>
  </r>
  <r>
    <n v="22"/>
    <s v="CA-2018-137330"/>
    <x v="10"/>
    <d v="2018-12-13T00:00:00"/>
    <s v="Standard Class"/>
    <s v="KB-16585"/>
    <s v="Ken Black"/>
    <x v="1"/>
    <s v="United States"/>
    <x v="9"/>
    <x v="8"/>
    <n v="68025"/>
    <s v="Central"/>
    <s v="OFF-AR-10000246"/>
    <x v="1"/>
    <x v="6"/>
    <x v="21"/>
    <n v="19.459999999999997"/>
    <n v="7"/>
    <n v="0"/>
    <n v="5.0595999999999997"/>
    <x v="2"/>
    <s v="Yes"/>
    <n v="1"/>
  </r>
  <r>
    <n v="23"/>
    <s v="CA-2018-137330"/>
    <x v="10"/>
    <d v="2018-12-13T00:00:00"/>
    <s v="Standard Class"/>
    <s v="KB-16585"/>
    <s v="Ken Black"/>
    <x v="1"/>
    <s v="United States"/>
    <x v="9"/>
    <x v="8"/>
    <n v="68025"/>
    <s v="Central"/>
    <s v="OFF-AP-10001492"/>
    <x v="1"/>
    <x v="9"/>
    <x v="22"/>
    <n v="60.339999999999996"/>
    <n v="7"/>
    <n v="0"/>
    <n v="15.688400000000001"/>
    <x v="2"/>
    <s v="Yes"/>
    <n v="1"/>
  </r>
  <r>
    <n v="24"/>
    <s v="US-2019-156909"/>
    <x v="11"/>
    <d v="2019-07-18T00:00:00"/>
    <s v="Second Class"/>
    <s v="SF-20065"/>
    <s v="Sandra Flanagan"/>
    <x v="0"/>
    <s v="United States"/>
    <x v="10"/>
    <x v="9"/>
    <n v="19140"/>
    <s v="East"/>
    <s v="FUR-CH-10002774"/>
    <x v="0"/>
    <x v="1"/>
    <x v="23"/>
    <n v="71.371999999999986"/>
    <n v="2"/>
    <n v="0.3"/>
    <n v="-1.0196000000000005"/>
    <x v="3"/>
    <s v="Yes"/>
    <n v="1"/>
  </r>
  <r>
    <n v="25"/>
    <s v="CA-2017-106320"/>
    <x v="12"/>
    <d v="2017-09-30T00:00:00"/>
    <s v="Standard Class"/>
    <s v="EB-13870"/>
    <s v="Emily Burns"/>
    <x v="0"/>
    <s v="United States"/>
    <x v="11"/>
    <x v="7"/>
    <n v="84057"/>
    <s v="West"/>
    <s v="FUR-TA-10000577"/>
    <x v="0"/>
    <x v="3"/>
    <x v="3"/>
    <n v="1044.6299999999999"/>
    <n v="3"/>
    <n v="0"/>
    <n v="240.26490000000001"/>
    <x v="1"/>
    <s v="Yes"/>
    <n v="1"/>
  </r>
  <r>
    <n v="26"/>
    <s v="CA-2018-121755"/>
    <x v="13"/>
    <d v="2018-01-20T00:00:00"/>
    <s v="Second Class"/>
    <s v="EH-13945"/>
    <s v="Eric Hoffmann"/>
    <x v="0"/>
    <s v="United States"/>
    <x v="1"/>
    <x v="1"/>
    <n v="90049"/>
    <s v="West"/>
    <s v="OFF-BI-10001634"/>
    <x v="1"/>
    <x v="8"/>
    <x v="24"/>
    <n v="11.648000000000001"/>
    <n v="2"/>
    <n v="0.2"/>
    <n v="4.2224000000000004"/>
    <x v="1"/>
    <s v="Yes"/>
    <n v="1"/>
  </r>
  <r>
    <n v="27"/>
    <s v="CA-2018-121755"/>
    <x v="13"/>
    <d v="2018-01-20T00:00:00"/>
    <s v="Second Class"/>
    <s v="EH-13945"/>
    <s v="Eric Hoffmann"/>
    <x v="0"/>
    <s v="United States"/>
    <x v="1"/>
    <x v="1"/>
    <n v="90049"/>
    <s v="West"/>
    <s v="TEC-AC-10003027"/>
    <x v="2"/>
    <x v="11"/>
    <x v="25"/>
    <n v="90.570000000000007"/>
    <n v="3"/>
    <n v="0"/>
    <n v="11.774100000000004"/>
    <x v="1"/>
    <s v="Yes"/>
    <n v="1"/>
  </r>
  <r>
    <n v="28"/>
    <s v="US-2017-150630"/>
    <x v="14"/>
    <d v="2017-09-21T00:00:00"/>
    <s v="Standard Class"/>
    <s v="TB-21520"/>
    <s v="Tracy Blumstein"/>
    <x v="0"/>
    <s v="United States"/>
    <x v="10"/>
    <x v="9"/>
    <n v="19140"/>
    <s v="East"/>
    <s v="FUR-BO-10004834"/>
    <x v="0"/>
    <x v="0"/>
    <x v="26"/>
    <n v="3083.4300000000003"/>
    <n v="7"/>
    <n v="0.5"/>
    <n v="-1665.0522000000001"/>
    <x v="3"/>
    <s v="Yes"/>
    <n v="1"/>
  </r>
  <r>
    <n v="29"/>
    <s v="US-2017-150630"/>
    <x v="14"/>
    <d v="2017-09-21T00:00:00"/>
    <s v="Standard Class"/>
    <s v="TB-21520"/>
    <s v="Tracy Blumstein"/>
    <x v="0"/>
    <s v="United States"/>
    <x v="10"/>
    <x v="9"/>
    <n v="19140"/>
    <s v="East"/>
    <s v="OFF-BI-10000474"/>
    <x v="1"/>
    <x v="8"/>
    <x v="27"/>
    <n v="9.6180000000000021"/>
    <n v="2"/>
    <n v="0.7"/>
    <n v="-7.0532000000000004"/>
    <x v="3"/>
    <s v="Yes"/>
    <n v="1"/>
  </r>
  <r>
    <n v="30"/>
    <s v="US-2017-150630"/>
    <x v="14"/>
    <d v="2017-09-21T00:00:00"/>
    <s v="Standard Class"/>
    <s v="TB-21520"/>
    <s v="Tracy Blumstein"/>
    <x v="0"/>
    <s v="United States"/>
    <x v="10"/>
    <x v="9"/>
    <n v="19140"/>
    <s v="East"/>
    <s v="FUR-FU-10004848"/>
    <x v="0"/>
    <x v="5"/>
    <x v="28"/>
    <n v="124.20000000000002"/>
    <n v="3"/>
    <n v="0.2"/>
    <n v="15.524999999999991"/>
    <x v="3"/>
    <s v="Yes"/>
    <n v="1"/>
  </r>
  <r>
    <n v="31"/>
    <s v="US-2017-150630"/>
    <x v="14"/>
    <d v="2017-09-21T00:00:00"/>
    <s v="Standard Class"/>
    <s v="TB-21520"/>
    <s v="Tracy Blumstein"/>
    <x v="0"/>
    <s v="United States"/>
    <x v="10"/>
    <x v="9"/>
    <n v="19140"/>
    <s v="East"/>
    <s v="OFF-EN-10001509"/>
    <x v="1"/>
    <x v="12"/>
    <x v="29"/>
    <n v="3.2640000000000002"/>
    <n v="2"/>
    <n v="0.2"/>
    <n v="1.1015999999999997"/>
    <x v="3"/>
    <s v="Yes"/>
    <n v="1"/>
  </r>
  <r>
    <n v="32"/>
    <s v="US-2017-150630"/>
    <x v="14"/>
    <d v="2017-09-21T00:00:00"/>
    <s v="Standard Class"/>
    <s v="TB-21520"/>
    <s v="Tracy Blumstein"/>
    <x v="0"/>
    <s v="United States"/>
    <x v="10"/>
    <x v="9"/>
    <n v="19140"/>
    <s v="East"/>
    <s v="OFF-AR-10004042"/>
    <x v="1"/>
    <x v="6"/>
    <x v="30"/>
    <n v="86.304000000000002"/>
    <n v="6"/>
    <n v="0.2"/>
    <n v="9.7091999999999885"/>
    <x v="3"/>
    <s v="Yes"/>
    <n v="1"/>
  </r>
  <r>
    <n v="33"/>
    <s v="US-2017-150630"/>
    <x v="14"/>
    <d v="2017-09-21T00:00:00"/>
    <s v="Standard Class"/>
    <s v="TB-21520"/>
    <s v="Tracy Blumstein"/>
    <x v="0"/>
    <s v="United States"/>
    <x v="10"/>
    <x v="9"/>
    <n v="19140"/>
    <s v="East"/>
    <s v="OFF-BI-10001525"/>
    <x v="1"/>
    <x v="8"/>
    <x v="31"/>
    <n v="6.8580000000000014"/>
    <n v="6"/>
    <n v="0.7"/>
    <n v="-5.7149999999999999"/>
    <x v="3"/>
    <s v="Yes"/>
    <n v="1"/>
  </r>
  <r>
    <n v="34"/>
    <s v="US-2017-150630"/>
    <x v="14"/>
    <d v="2017-09-21T00:00:00"/>
    <s v="Standard Class"/>
    <s v="TB-21520"/>
    <s v="Tracy Blumstein"/>
    <x v="0"/>
    <s v="United States"/>
    <x v="10"/>
    <x v="9"/>
    <n v="19140"/>
    <s v="East"/>
    <s v="OFF-AR-10001683"/>
    <x v="1"/>
    <x v="6"/>
    <x v="32"/>
    <n v="15.76"/>
    <n v="2"/>
    <n v="0.2"/>
    <n v="3.5460000000000007"/>
    <x v="3"/>
    <s v="Yes"/>
    <n v="1"/>
  </r>
  <r>
    <n v="35"/>
    <s v="CA-2019-107727"/>
    <x v="15"/>
    <d v="2019-10-23T00:00:00"/>
    <s v="Second Class"/>
    <s v="MA-17560"/>
    <s v="Matt Abelman"/>
    <x v="2"/>
    <s v="United States"/>
    <x v="12"/>
    <x v="5"/>
    <n v="77095"/>
    <s v="Central"/>
    <s v="OFF-PA-10000249"/>
    <x v="1"/>
    <x v="10"/>
    <x v="33"/>
    <n v="29.472000000000001"/>
    <n v="3"/>
    <n v="0.2"/>
    <n v="9.9467999999999979"/>
    <x v="2"/>
    <s v="Yes"/>
    <n v="1"/>
  </r>
  <r>
    <n v="36"/>
    <s v="CA-2018-117590"/>
    <x v="16"/>
    <d v="2018-12-10T00:00:00"/>
    <s v="First Class"/>
    <s v="GH-14485"/>
    <s v="Gene Hale"/>
    <x v="1"/>
    <s v="United States"/>
    <x v="13"/>
    <x v="5"/>
    <n v="75080"/>
    <s v="Central"/>
    <s v="TEC-PH-10004977"/>
    <x v="2"/>
    <x v="7"/>
    <x v="34"/>
    <n v="1097.5440000000003"/>
    <n v="7"/>
    <n v="0.2"/>
    <n v="123.47369999999989"/>
    <x v="2"/>
    <s v="Yes"/>
    <n v="1"/>
  </r>
  <r>
    <n v="37"/>
    <s v="CA-2018-117590"/>
    <x v="16"/>
    <d v="2018-12-10T00:00:00"/>
    <s v="First Class"/>
    <s v="GH-14485"/>
    <s v="Gene Hale"/>
    <x v="1"/>
    <s v="United States"/>
    <x v="13"/>
    <x v="5"/>
    <n v="75080"/>
    <s v="Central"/>
    <s v="FUR-FU-10003664"/>
    <x v="0"/>
    <x v="5"/>
    <x v="35"/>
    <n v="190.92"/>
    <n v="5"/>
    <n v="0.6"/>
    <n v="-147.96300000000002"/>
    <x v="2"/>
    <s v="Yes"/>
    <n v="1"/>
  </r>
  <r>
    <n v="38"/>
    <s v="CA-2017-117415"/>
    <x v="17"/>
    <d v="2017-12-31T00:00:00"/>
    <s v="Standard Class"/>
    <s v="SN-20710"/>
    <s v="Steve Nguyen"/>
    <x v="2"/>
    <s v="United States"/>
    <x v="12"/>
    <x v="5"/>
    <n v="77041"/>
    <s v="Central"/>
    <s v="OFF-EN-10002986"/>
    <x v="1"/>
    <x v="12"/>
    <x v="36"/>
    <n v="113.328"/>
    <n v="9"/>
    <n v="0.2"/>
    <n v="35.414999999999999"/>
    <x v="2"/>
    <s v="Yes"/>
    <n v="1"/>
  </r>
  <r>
    <n v="39"/>
    <s v="CA-2017-117415"/>
    <x v="17"/>
    <d v="2017-12-31T00:00:00"/>
    <s v="Standard Class"/>
    <s v="SN-20710"/>
    <s v="Steve Nguyen"/>
    <x v="2"/>
    <s v="United States"/>
    <x v="12"/>
    <x v="5"/>
    <n v="77041"/>
    <s v="Central"/>
    <s v="FUR-BO-10002545"/>
    <x v="0"/>
    <x v="0"/>
    <x v="37"/>
    <n v="532.39919999999995"/>
    <n v="3"/>
    <n v="0.32"/>
    <n v="-46.976400000000012"/>
    <x v="2"/>
    <s v="Yes"/>
    <n v="1"/>
  </r>
  <r>
    <n v="40"/>
    <s v="CA-2017-117415"/>
    <x v="17"/>
    <d v="2017-12-31T00:00:00"/>
    <s v="Standard Class"/>
    <s v="SN-20710"/>
    <s v="Steve Nguyen"/>
    <x v="2"/>
    <s v="United States"/>
    <x v="12"/>
    <x v="5"/>
    <n v="77041"/>
    <s v="Central"/>
    <s v="FUR-CH-10004218"/>
    <x v="0"/>
    <x v="1"/>
    <x v="38"/>
    <n v="212.05799999999999"/>
    <n v="3"/>
    <n v="0.3"/>
    <n v="-15.146999999999991"/>
    <x v="2"/>
    <s v="Yes"/>
    <n v="1"/>
  </r>
  <r>
    <n v="41"/>
    <s v="CA-2017-117415"/>
    <x v="17"/>
    <d v="2017-12-31T00:00:00"/>
    <s v="Standard Class"/>
    <s v="SN-20710"/>
    <s v="Steve Nguyen"/>
    <x v="2"/>
    <s v="United States"/>
    <x v="12"/>
    <x v="5"/>
    <n v="77041"/>
    <s v="Central"/>
    <s v="TEC-PH-10000486"/>
    <x v="2"/>
    <x v="7"/>
    <x v="39"/>
    <n v="371.16800000000001"/>
    <n v="4"/>
    <n v="0.2"/>
    <n v="41.756399999999957"/>
    <x v="2"/>
    <s v="Yes"/>
    <n v="1"/>
  </r>
  <r>
    <n v="42"/>
    <s v="CA-2019-120999"/>
    <x v="18"/>
    <d v="2019-09-15T00:00:00"/>
    <s v="Standard Class"/>
    <s v="LC-16930"/>
    <s v="Linda Cazamias"/>
    <x v="1"/>
    <s v="United States"/>
    <x v="14"/>
    <x v="10"/>
    <n v="60540"/>
    <s v="Central"/>
    <s v="TEC-PH-10004093"/>
    <x v="2"/>
    <x v="7"/>
    <x v="40"/>
    <n v="147.16800000000001"/>
    <n v="4"/>
    <n v="0.2"/>
    <n v="16.556399999999996"/>
    <x v="2"/>
    <s v="Yes"/>
    <n v="1"/>
  </r>
  <r>
    <n v="43"/>
    <s v="CA-2018-101343"/>
    <x v="19"/>
    <d v="2018-07-22T00:00:00"/>
    <s v="Standard Class"/>
    <s v="RA-19885"/>
    <s v="Ruben Ausman"/>
    <x v="1"/>
    <s v="United States"/>
    <x v="1"/>
    <x v="1"/>
    <n v="90049"/>
    <s v="West"/>
    <s v="OFF-ST-10003479"/>
    <x v="1"/>
    <x v="4"/>
    <x v="41"/>
    <n v="77.88"/>
    <n v="2"/>
    <n v="0"/>
    <n v="3.8939999999999912"/>
    <x v="1"/>
    <s v="Yes"/>
    <n v="1"/>
  </r>
  <r>
    <n v="44"/>
    <s v="CA-2019-139619"/>
    <x v="20"/>
    <d v="2019-09-23T00:00:00"/>
    <s v="Standard Class"/>
    <s v="ES-14080"/>
    <s v="Erin Smith"/>
    <x v="1"/>
    <s v="United States"/>
    <x v="15"/>
    <x v="2"/>
    <n v="32935"/>
    <s v="South"/>
    <s v="OFF-ST-10003282"/>
    <x v="1"/>
    <x v="4"/>
    <x v="42"/>
    <n v="95.616"/>
    <n v="2"/>
    <n v="0.2"/>
    <n v="9.5616000000000092"/>
    <x v="0"/>
    <s v="Yes"/>
    <n v="1"/>
  </r>
  <r>
    <n v="45"/>
    <s v="CA-2018-118255"/>
    <x v="21"/>
    <d v="2018-03-13T00:00:00"/>
    <s v="First Class"/>
    <s v="ON-18715"/>
    <s v="Odella Nelson"/>
    <x v="1"/>
    <s v="United States"/>
    <x v="16"/>
    <x v="11"/>
    <n v="55122"/>
    <s v="Central"/>
    <s v="TEC-AC-10000171"/>
    <x v="2"/>
    <x v="11"/>
    <x v="43"/>
    <n v="45.98"/>
    <n v="2"/>
    <n v="0"/>
    <n v="19.7714"/>
    <x v="2"/>
    <s v="Yes"/>
    <n v="1"/>
  </r>
  <r>
    <n v="46"/>
    <s v="CA-2018-118255"/>
    <x v="21"/>
    <d v="2018-03-13T00:00:00"/>
    <s v="First Class"/>
    <s v="ON-18715"/>
    <s v="Odella Nelson"/>
    <x v="1"/>
    <s v="United States"/>
    <x v="16"/>
    <x v="11"/>
    <n v="55122"/>
    <s v="Central"/>
    <s v="OFF-BI-10003291"/>
    <x v="1"/>
    <x v="8"/>
    <x v="44"/>
    <n v="17.46"/>
    <n v="2"/>
    <n v="0"/>
    <n v="8.2061999999999991"/>
    <x v="2"/>
    <s v="Yes"/>
    <n v="1"/>
  </r>
  <r>
    <n v="47"/>
    <s v="CA-2016-146703"/>
    <x v="22"/>
    <d v="2016-10-25T00:00:00"/>
    <s v="Second Class"/>
    <s v="PO-18865"/>
    <s v="Patrick O'Donnell"/>
    <x v="0"/>
    <s v="United States"/>
    <x v="17"/>
    <x v="12"/>
    <n v="48185"/>
    <s v="Central"/>
    <s v="OFF-ST-10001713"/>
    <x v="1"/>
    <x v="4"/>
    <x v="45"/>
    <n v="211.96"/>
    <n v="4"/>
    <n v="0"/>
    <n v="8.4783999999999935"/>
    <x v="2"/>
    <s v="Yes"/>
    <n v="1"/>
  </r>
  <r>
    <n v="48"/>
    <s v="CA-2018-169194"/>
    <x v="23"/>
    <d v="2018-06-25T00:00:00"/>
    <s v="Standard Class"/>
    <s v="LH-16900"/>
    <s v="Lena Hernandez"/>
    <x v="0"/>
    <s v="United States"/>
    <x v="18"/>
    <x v="13"/>
    <n v="19901"/>
    <s v="East"/>
    <s v="TEC-AC-10002167"/>
    <x v="2"/>
    <x v="11"/>
    <x v="46"/>
    <n v="45"/>
    <n v="3"/>
    <n v="0"/>
    <n v="4.9500000000000011"/>
    <x v="3"/>
    <s v="Yes"/>
    <n v="1"/>
  </r>
  <r>
    <n v="49"/>
    <s v="CA-2018-169194"/>
    <x v="23"/>
    <d v="2018-06-25T00:00:00"/>
    <s v="Standard Class"/>
    <s v="LH-16900"/>
    <s v="Lena Hernandez"/>
    <x v="0"/>
    <s v="United States"/>
    <x v="18"/>
    <x v="13"/>
    <n v="19901"/>
    <s v="East"/>
    <s v="TEC-PH-10003988"/>
    <x v="2"/>
    <x v="7"/>
    <x v="47"/>
    <n v="21.8"/>
    <n v="2"/>
    <n v="0"/>
    <n v="6.104000000000001"/>
    <x v="3"/>
    <s v="Yes"/>
    <n v="1"/>
  </r>
  <r>
    <n v="50"/>
    <s v="CA-2017-115742"/>
    <x v="24"/>
    <d v="2017-04-22T00:00:00"/>
    <s v="Standard Class"/>
    <s v="DP-13000"/>
    <s v="Darren Powers"/>
    <x v="0"/>
    <s v="United States"/>
    <x v="19"/>
    <x v="14"/>
    <n v="47150"/>
    <s v="Central"/>
    <s v="OFF-BI-10004410"/>
    <x v="1"/>
    <x v="8"/>
    <x v="48"/>
    <n v="38.22"/>
    <n v="6"/>
    <n v="0"/>
    <n v="17.9634"/>
    <x v="2"/>
    <s v="Yes"/>
    <n v="1"/>
  </r>
  <r>
    <n v="51"/>
    <s v="CA-2017-115742"/>
    <x v="24"/>
    <d v="2017-04-22T00:00:00"/>
    <s v="Standard Class"/>
    <s v="DP-13000"/>
    <s v="Darren Powers"/>
    <x v="0"/>
    <s v="United States"/>
    <x v="19"/>
    <x v="14"/>
    <n v="47150"/>
    <s v="Central"/>
    <s v="OFF-LA-10002762"/>
    <x v="1"/>
    <x v="2"/>
    <x v="49"/>
    <n v="75.179999999999993"/>
    <n v="6"/>
    <n v="0"/>
    <n v="35.334599999999995"/>
    <x v="2"/>
    <s v="Yes"/>
    <n v="1"/>
  </r>
  <r>
    <n v="52"/>
    <s v="CA-2017-115742"/>
    <x v="24"/>
    <d v="2017-04-22T00:00:00"/>
    <s v="Standard Class"/>
    <s v="DP-13000"/>
    <s v="Darren Powers"/>
    <x v="0"/>
    <s v="United States"/>
    <x v="19"/>
    <x v="14"/>
    <n v="47150"/>
    <s v="Central"/>
    <s v="FUR-FU-10001706"/>
    <x v="0"/>
    <x v="5"/>
    <x v="50"/>
    <n v="6.16"/>
    <n v="2"/>
    <n v="0"/>
    <n v="2.9567999999999999"/>
    <x v="2"/>
    <s v="Yes"/>
    <n v="1"/>
  </r>
  <r>
    <n v="53"/>
    <s v="CA-2017-115742"/>
    <x v="24"/>
    <d v="2017-04-22T00:00:00"/>
    <s v="Standard Class"/>
    <s v="DP-13000"/>
    <s v="Darren Powers"/>
    <x v="0"/>
    <s v="United States"/>
    <x v="19"/>
    <x v="14"/>
    <n v="47150"/>
    <s v="Central"/>
    <s v="FUR-CH-10003061"/>
    <x v="0"/>
    <x v="1"/>
    <x v="51"/>
    <n v="89.99"/>
    <n v="1"/>
    <n v="0"/>
    <n v="17.098099999999988"/>
    <x v="2"/>
    <s v="Yes"/>
    <n v="1"/>
  </r>
  <r>
    <n v="54"/>
    <s v="CA-2018-105816"/>
    <x v="25"/>
    <d v="2018-12-17T00:00:00"/>
    <s v="Standard Class"/>
    <s v="JM-15265"/>
    <s v="Janet Molinari"/>
    <x v="1"/>
    <s v="United States"/>
    <x v="20"/>
    <x v="15"/>
    <n v="10024"/>
    <s v="East"/>
    <s v="OFF-FA-10000304"/>
    <x v="1"/>
    <x v="13"/>
    <x v="52"/>
    <n v="15.260000000000002"/>
    <n v="7"/>
    <n v="0"/>
    <n v="6.2566000000000006"/>
    <x v="3"/>
    <s v="Yes"/>
    <n v="1"/>
  </r>
  <r>
    <n v="55"/>
    <s v="CA-2018-105816"/>
    <x v="25"/>
    <d v="2018-12-17T00:00:00"/>
    <s v="Standard Class"/>
    <s v="JM-15265"/>
    <s v="Janet Molinari"/>
    <x v="1"/>
    <s v="United States"/>
    <x v="20"/>
    <x v="15"/>
    <n v="10024"/>
    <s v="East"/>
    <s v="TEC-PH-10002447"/>
    <x v="2"/>
    <x v="7"/>
    <x v="53"/>
    <n v="1029.95"/>
    <n v="5"/>
    <n v="0"/>
    <n v="298.68549999999999"/>
    <x v="3"/>
    <s v="Yes"/>
    <n v="1"/>
  </r>
  <r>
    <n v="56"/>
    <s v="CA-2018-111682"/>
    <x v="26"/>
    <d v="2018-06-18T00:00:00"/>
    <s v="First Class"/>
    <s v="TB-21055"/>
    <s v="Ted Butterfield"/>
    <x v="0"/>
    <s v="United States"/>
    <x v="21"/>
    <x v="15"/>
    <n v="12180"/>
    <s v="East"/>
    <s v="OFF-ST-10000604"/>
    <x v="1"/>
    <x v="4"/>
    <x v="54"/>
    <n v="208.56"/>
    <n v="6"/>
    <n v="0"/>
    <n v="52.139999999999986"/>
    <x v="3"/>
    <s v="Yes"/>
    <n v="1"/>
  </r>
  <r>
    <n v="57"/>
    <s v="CA-2018-111682"/>
    <x v="26"/>
    <d v="2018-06-18T00:00:00"/>
    <s v="First Class"/>
    <s v="TB-21055"/>
    <s v="Ted Butterfield"/>
    <x v="0"/>
    <s v="United States"/>
    <x v="21"/>
    <x v="15"/>
    <n v="12180"/>
    <s v="East"/>
    <s v="OFF-PA-10001569"/>
    <x v="1"/>
    <x v="10"/>
    <x v="55"/>
    <n v="32.400000000000006"/>
    <n v="5"/>
    <n v="0"/>
    <n v="15.552000000000001"/>
    <x v="3"/>
    <s v="Yes"/>
    <n v="1"/>
  </r>
  <r>
    <n v="58"/>
    <s v="CA-2018-111682"/>
    <x v="26"/>
    <d v="2018-06-18T00:00:00"/>
    <s v="First Class"/>
    <s v="TB-21055"/>
    <s v="Ted Butterfield"/>
    <x v="0"/>
    <s v="United States"/>
    <x v="21"/>
    <x v="15"/>
    <n v="12180"/>
    <s v="East"/>
    <s v="FUR-CH-10003968"/>
    <x v="0"/>
    <x v="1"/>
    <x v="56"/>
    <n v="319.41000000000003"/>
    <n v="5"/>
    <n v="0.1"/>
    <n v="7.0980000000000061"/>
    <x v="3"/>
    <s v="Yes"/>
    <n v="1"/>
  </r>
  <r>
    <n v="59"/>
    <s v="CA-2018-111682"/>
    <x v="26"/>
    <d v="2018-06-18T00:00:00"/>
    <s v="First Class"/>
    <s v="TB-21055"/>
    <s v="Ted Butterfield"/>
    <x v="0"/>
    <s v="United States"/>
    <x v="21"/>
    <x v="15"/>
    <n v="12180"/>
    <s v="East"/>
    <s v="OFF-PA-10000587"/>
    <x v="1"/>
    <x v="10"/>
    <x v="57"/>
    <n v="14.56"/>
    <n v="2"/>
    <n v="0"/>
    <n v="6.9888000000000003"/>
    <x v="3"/>
    <s v="Yes"/>
    <n v="1"/>
  </r>
  <r>
    <n v="60"/>
    <s v="CA-2018-111682"/>
    <x v="26"/>
    <d v="2018-06-18T00:00:00"/>
    <s v="First Class"/>
    <s v="TB-21055"/>
    <s v="Ted Butterfield"/>
    <x v="0"/>
    <s v="United States"/>
    <x v="21"/>
    <x v="15"/>
    <n v="12180"/>
    <s v="East"/>
    <s v="TEC-AC-10002167"/>
    <x v="2"/>
    <x v="11"/>
    <x v="46"/>
    <n v="30"/>
    <n v="2"/>
    <n v="0"/>
    <n v="3.3000000000000007"/>
    <x v="3"/>
    <s v="Yes"/>
    <n v="1"/>
  </r>
  <r>
    <n v="61"/>
    <s v="CA-2018-111682"/>
    <x v="26"/>
    <d v="2018-06-18T00:00:00"/>
    <s v="First Class"/>
    <s v="TB-21055"/>
    <s v="Ted Butterfield"/>
    <x v="0"/>
    <s v="United States"/>
    <x v="21"/>
    <x v="15"/>
    <n v="12180"/>
    <s v="East"/>
    <s v="OFF-BI-10001460"/>
    <x v="1"/>
    <x v="8"/>
    <x v="58"/>
    <n v="48.480000000000004"/>
    <n v="4"/>
    <n v="0.2"/>
    <n v="16.361999999999998"/>
    <x v="3"/>
    <s v="Yes"/>
    <n v="1"/>
  </r>
  <r>
    <n v="62"/>
    <s v="CA-2018-111682"/>
    <x v="26"/>
    <d v="2018-06-18T00:00:00"/>
    <s v="First Class"/>
    <s v="TB-21055"/>
    <s v="Ted Butterfield"/>
    <x v="0"/>
    <s v="United States"/>
    <x v="21"/>
    <x v="15"/>
    <n v="12180"/>
    <s v="East"/>
    <s v="OFF-AR-10001868"/>
    <x v="1"/>
    <x v="6"/>
    <x v="59"/>
    <n v="1.68"/>
    <n v="1"/>
    <n v="0"/>
    <n v="0.84"/>
    <x v="3"/>
    <s v="Yes"/>
    <n v="1"/>
  </r>
  <r>
    <n v="63"/>
    <s v="CA-2017-135545"/>
    <x v="27"/>
    <d v="2017-11-30T00:00:00"/>
    <s v="Standard Class"/>
    <s v="KM-16720"/>
    <s v="Kunst Miller"/>
    <x v="0"/>
    <s v="United States"/>
    <x v="1"/>
    <x v="1"/>
    <n v="90004"/>
    <s v="West"/>
    <s v="TEC-AC-10004633"/>
    <x v="2"/>
    <x v="11"/>
    <x v="60"/>
    <n v="13.98"/>
    <n v="2"/>
    <n v="0"/>
    <n v="6.1512000000000011"/>
    <x v="1"/>
    <s v="Yes"/>
    <n v="1"/>
  </r>
  <r>
    <n v="64"/>
    <s v="CA-2017-135545"/>
    <x v="27"/>
    <d v="2017-11-30T00:00:00"/>
    <s v="Standard Class"/>
    <s v="KM-16720"/>
    <s v="Kunst Miller"/>
    <x v="0"/>
    <s v="United States"/>
    <x v="1"/>
    <x v="1"/>
    <n v="90004"/>
    <s v="West"/>
    <s v="OFF-BI-10001078"/>
    <x v="1"/>
    <x v="8"/>
    <x v="61"/>
    <n v="25.824000000000002"/>
    <n v="6"/>
    <n v="0.2"/>
    <n v="9.3612000000000002"/>
    <x v="1"/>
    <s v="Yes"/>
    <n v="1"/>
  </r>
  <r>
    <n v="65"/>
    <s v="CA-2017-135545"/>
    <x v="27"/>
    <d v="2017-11-30T00:00:00"/>
    <s v="Standard Class"/>
    <s v="KM-16720"/>
    <s v="Kunst Miller"/>
    <x v="0"/>
    <s v="United States"/>
    <x v="1"/>
    <x v="1"/>
    <n v="90004"/>
    <s v="West"/>
    <s v="OFF-PA-10003892"/>
    <x v="1"/>
    <x v="10"/>
    <x v="62"/>
    <n v="146.72999999999999"/>
    <n v="3"/>
    <n v="0"/>
    <n v="68.963099999999997"/>
    <x v="1"/>
    <s v="Yes"/>
    <n v="1"/>
  </r>
  <r>
    <n v="66"/>
    <s v="CA-2017-135545"/>
    <x v="27"/>
    <d v="2017-11-30T00:00:00"/>
    <s v="Standard Class"/>
    <s v="KM-16720"/>
    <s v="Kunst Miller"/>
    <x v="0"/>
    <s v="United States"/>
    <x v="1"/>
    <x v="1"/>
    <n v="90004"/>
    <s v="West"/>
    <s v="FUR-FU-10000397"/>
    <x v="0"/>
    <x v="5"/>
    <x v="63"/>
    <n v="79.760000000000005"/>
    <n v="4"/>
    <n v="0"/>
    <n v="22.332800000000006"/>
    <x v="1"/>
    <s v="Yes"/>
    <n v="1"/>
  </r>
  <r>
    <n v="67"/>
    <s v="US-2017-164175"/>
    <x v="28"/>
    <d v="2017-05-05T00:00:00"/>
    <s v="Standard Class"/>
    <s v="PS-18970"/>
    <s v="Paul Stevenson"/>
    <x v="2"/>
    <s v="United States"/>
    <x v="22"/>
    <x v="10"/>
    <n v="60610"/>
    <s v="Central"/>
    <s v="FUR-CH-10001146"/>
    <x v="0"/>
    <x v="1"/>
    <x v="64"/>
    <n v="213.11499999999998"/>
    <n v="5"/>
    <n v="0.3"/>
    <n v="-15.222500000000011"/>
    <x v="2"/>
    <s v="Yes"/>
    <n v="1"/>
  </r>
  <r>
    <n v="68"/>
    <s v="CA-2016-106376"/>
    <x v="29"/>
    <d v="2016-12-10T00:00:00"/>
    <s v="Standard Class"/>
    <s v="BS-11590"/>
    <s v="Brendan Sweed"/>
    <x v="1"/>
    <s v="United States"/>
    <x v="23"/>
    <x v="16"/>
    <n v="85234"/>
    <s v="West"/>
    <s v="OFF-AR-10002671"/>
    <x v="1"/>
    <x v="6"/>
    <x v="65"/>
    <n v="1113.0240000000001"/>
    <n v="8"/>
    <n v="0.2"/>
    <n v="111.30239999999998"/>
    <x v="1"/>
    <s v="No"/>
    <n v="0"/>
  </r>
  <r>
    <n v="69"/>
    <s v="CA-2016-106376"/>
    <x v="29"/>
    <d v="2016-12-10T00:00:00"/>
    <s v="Standard Class"/>
    <s v="BS-11590"/>
    <s v="Brendan Sweed"/>
    <x v="1"/>
    <s v="United States"/>
    <x v="23"/>
    <x v="16"/>
    <n v="85234"/>
    <s v="West"/>
    <s v="TEC-PH-10002726"/>
    <x v="2"/>
    <x v="7"/>
    <x v="66"/>
    <n v="167.96800000000002"/>
    <n v="4"/>
    <n v="0.2"/>
    <n v="62.988"/>
    <x v="1"/>
    <s v="No"/>
    <n v="0"/>
  </r>
  <r>
    <n v="70"/>
    <s v="CA-2018-119823"/>
    <x v="30"/>
    <d v="2018-06-06T00:00:00"/>
    <s v="First Class"/>
    <s v="KD-16270"/>
    <s v="Karen Daniels"/>
    <x v="0"/>
    <s v="United States"/>
    <x v="24"/>
    <x v="17"/>
    <n v="22153"/>
    <s v="South"/>
    <s v="OFF-PA-10000482"/>
    <x v="1"/>
    <x v="10"/>
    <x v="67"/>
    <n v="75.88"/>
    <n v="2"/>
    <n v="0"/>
    <n v="35.663599999999995"/>
    <x v="0"/>
    <s v="Yes"/>
    <n v="1"/>
  </r>
  <r>
    <n v="71"/>
    <s v="CA-2018-106075"/>
    <x v="31"/>
    <d v="2018-09-23T00:00:00"/>
    <s v="Standard Class"/>
    <s v="HM-14980"/>
    <s v="Henry MacAllister"/>
    <x v="0"/>
    <s v="United States"/>
    <x v="20"/>
    <x v="15"/>
    <n v="10009"/>
    <s v="East"/>
    <s v="OFF-BI-10004654"/>
    <x v="1"/>
    <x v="8"/>
    <x v="68"/>
    <n v="4.6159999999999997"/>
    <n v="1"/>
    <n v="0.2"/>
    <n v="1.7309999999999999"/>
    <x v="3"/>
    <s v="Yes"/>
    <n v="1"/>
  </r>
  <r>
    <n v="72"/>
    <s v="CA-2019-114440"/>
    <x v="32"/>
    <d v="2019-09-17T00:00:00"/>
    <s v="Second Class"/>
    <s v="TB-21520"/>
    <s v="Tracy Blumstein"/>
    <x v="0"/>
    <s v="United States"/>
    <x v="25"/>
    <x v="12"/>
    <n v="49201"/>
    <s v="Central"/>
    <s v="OFF-PA-10004675"/>
    <x v="1"/>
    <x v="10"/>
    <x v="69"/>
    <n v="19.049999999999997"/>
    <n v="3"/>
    <n v="0"/>
    <n v="8.7629999999999999"/>
    <x v="2"/>
    <s v="Yes"/>
    <n v="1"/>
  </r>
  <r>
    <n v="73"/>
    <s v="US-2017-134026"/>
    <x v="33"/>
    <d v="2017-05-02T00:00:00"/>
    <s v="Standard Class"/>
    <s v="JE-15745"/>
    <s v="Joel Eaton"/>
    <x v="0"/>
    <s v="United States"/>
    <x v="26"/>
    <x v="18"/>
    <n v="38109"/>
    <s v="South"/>
    <s v="FUR-CH-10000513"/>
    <x v="0"/>
    <x v="1"/>
    <x v="70"/>
    <n v="831.93600000000015"/>
    <n v="8"/>
    <n v="0.2"/>
    <n v="-114.39120000000003"/>
    <x v="0"/>
    <s v="Yes"/>
    <n v="1"/>
  </r>
  <r>
    <n v="74"/>
    <s v="US-2017-134026"/>
    <x v="33"/>
    <d v="2017-05-02T00:00:00"/>
    <s v="Standard Class"/>
    <s v="JE-15745"/>
    <s v="Joel Eaton"/>
    <x v="0"/>
    <s v="United States"/>
    <x v="26"/>
    <x v="18"/>
    <n v="38109"/>
    <s v="South"/>
    <s v="FUR-FU-10003708"/>
    <x v="0"/>
    <x v="5"/>
    <x v="71"/>
    <n v="97.04"/>
    <n v="2"/>
    <n v="0.2"/>
    <n v="1.2129999999999974"/>
    <x v="0"/>
    <s v="Yes"/>
    <n v="1"/>
  </r>
  <r>
    <n v="75"/>
    <s v="US-2017-134026"/>
    <x v="33"/>
    <d v="2017-05-02T00:00:00"/>
    <s v="Standard Class"/>
    <s v="JE-15745"/>
    <s v="Joel Eaton"/>
    <x v="0"/>
    <s v="United States"/>
    <x v="26"/>
    <x v="18"/>
    <n v="38109"/>
    <s v="South"/>
    <s v="OFF-ST-10004123"/>
    <x v="1"/>
    <x v="4"/>
    <x v="72"/>
    <n v="72.784000000000006"/>
    <n v="1"/>
    <n v="0.2"/>
    <n v="-18.196000000000002"/>
    <x v="0"/>
    <s v="Yes"/>
    <n v="1"/>
  </r>
  <r>
    <n v="76"/>
    <s v="US-2019-118038"/>
    <x v="34"/>
    <d v="2019-12-11T00:00:00"/>
    <s v="First Class"/>
    <s v="KB-16600"/>
    <s v="Ken Brennan"/>
    <x v="1"/>
    <s v="United States"/>
    <x v="12"/>
    <x v="5"/>
    <n v="77041"/>
    <s v="Central"/>
    <s v="OFF-BI-10004182"/>
    <x v="1"/>
    <x v="8"/>
    <x v="73"/>
    <n v="1.2479999999999998"/>
    <n v="3"/>
    <n v="0.8"/>
    <n v="-1.9344000000000006"/>
    <x v="2"/>
    <s v="Yes"/>
    <n v="1"/>
  </r>
  <r>
    <n v="77"/>
    <s v="US-2019-118038"/>
    <x v="34"/>
    <d v="2019-12-11T00:00:00"/>
    <s v="First Class"/>
    <s v="KB-16600"/>
    <s v="Ken Brennan"/>
    <x v="1"/>
    <s v="United States"/>
    <x v="12"/>
    <x v="5"/>
    <n v="77041"/>
    <s v="Central"/>
    <s v="FUR-FU-10000260"/>
    <x v="0"/>
    <x v="5"/>
    <x v="74"/>
    <n v="9.7080000000000002"/>
    <n v="3"/>
    <n v="0.6"/>
    <n v="-5.8248000000000015"/>
    <x v="2"/>
    <s v="Yes"/>
    <n v="1"/>
  </r>
  <r>
    <n v="78"/>
    <s v="US-2019-118038"/>
    <x v="34"/>
    <d v="2019-12-11T00:00:00"/>
    <s v="First Class"/>
    <s v="KB-16600"/>
    <s v="Ken Brennan"/>
    <x v="1"/>
    <s v="United States"/>
    <x v="12"/>
    <x v="5"/>
    <n v="77041"/>
    <s v="Central"/>
    <s v="OFF-ST-10000615"/>
    <x v="1"/>
    <x v="4"/>
    <x v="75"/>
    <n v="27.240000000000002"/>
    <n v="3"/>
    <n v="0.2"/>
    <n v="2.724000000000002"/>
    <x v="2"/>
    <s v="Yes"/>
    <n v="1"/>
  </r>
  <r>
    <n v="79"/>
    <s v="US-2016-147606"/>
    <x v="35"/>
    <d v="2016-12-01T00:00:00"/>
    <s v="Second Class"/>
    <s v="JE-15745"/>
    <s v="Joel Eaton"/>
    <x v="0"/>
    <s v="United States"/>
    <x v="12"/>
    <x v="5"/>
    <n v="77070"/>
    <s v="Central"/>
    <s v="FUR-FU-10003194"/>
    <x v="0"/>
    <x v="5"/>
    <x v="76"/>
    <n v="19.3"/>
    <n v="5"/>
    <n v="0.6"/>
    <n v="-14.475000000000001"/>
    <x v="2"/>
    <s v="Yes"/>
    <n v="1"/>
  </r>
  <r>
    <n v="80"/>
    <s v="CA-2018-127208"/>
    <x v="1"/>
    <d v="2018-06-15T00:00:00"/>
    <s v="First Class"/>
    <s v="SC-20770"/>
    <s v="Stewart Carmichael"/>
    <x v="1"/>
    <s v="United States"/>
    <x v="27"/>
    <x v="19"/>
    <n v="35601"/>
    <s v="South"/>
    <s v="OFF-AP-10002118"/>
    <x v="1"/>
    <x v="9"/>
    <x v="77"/>
    <n v="208.16"/>
    <n v="1"/>
    <n v="0"/>
    <n v="56.20320000000001"/>
    <x v="0"/>
    <s v="Yes"/>
    <n v="1"/>
  </r>
  <r>
    <n v="81"/>
    <s v="CA-2018-127208"/>
    <x v="1"/>
    <d v="2018-06-15T00:00:00"/>
    <s v="First Class"/>
    <s v="SC-20770"/>
    <s v="Stewart Carmichael"/>
    <x v="1"/>
    <s v="United States"/>
    <x v="27"/>
    <x v="19"/>
    <n v="35601"/>
    <s v="South"/>
    <s v="OFF-BI-10002309"/>
    <x v="1"/>
    <x v="8"/>
    <x v="78"/>
    <n v="16.740000000000002"/>
    <n v="3"/>
    <n v="0"/>
    <n v="8.0351999999999997"/>
    <x v="0"/>
    <s v="Yes"/>
    <n v="1"/>
  </r>
  <r>
    <n v="82"/>
    <s v="CA-2016-139451"/>
    <x v="36"/>
    <d v="2016-10-16T00:00:00"/>
    <s v="Standard Class"/>
    <s v="DN-13690"/>
    <s v="Duane Noonan"/>
    <x v="0"/>
    <s v="United States"/>
    <x v="8"/>
    <x v="1"/>
    <n v="94122"/>
    <s v="West"/>
    <s v="OFF-AR-10002053"/>
    <x v="1"/>
    <x v="6"/>
    <x v="79"/>
    <n v="14.9"/>
    <n v="5"/>
    <n v="0"/>
    <n v="4.1720000000000006"/>
    <x v="1"/>
    <s v="No"/>
    <n v="0"/>
  </r>
  <r>
    <n v="83"/>
    <s v="CA-2016-139451"/>
    <x v="36"/>
    <d v="2016-10-16T00:00:00"/>
    <s v="Standard Class"/>
    <s v="DN-13690"/>
    <s v="Duane Noonan"/>
    <x v="0"/>
    <s v="United States"/>
    <x v="8"/>
    <x v="1"/>
    <n v="94122"/>
    <s v="West"/>
    <s v="OFF-ST-10002370"/>
    <x v="1"/>
    <x v="4"/>
    <x v="80"/>
    <n v="21.39"/>
    <n v="1"/>
    <n v="0"/>
    <n v="6.2030999999999992"/>
    <x v="1"/>
    <s v="No"/>
    <n v="0"/>
  </r>
  <r>
    <n v="84"/>
    <s v="CA-2017-149734"/>
    <x v="37"/>
    <d v="2017-09-08T00:00:00"/>
    <s v="Standard Class"/>
    <s v="JC-16105"/>
    <s v="Julie Creighton"/>
    <x v="1"/>
    <s v="United States"/>
    <x v="28"/>
    <x v="3"/>
    <n v="27707"/>
    <s v="South"/>
    <s v="OFF-EN-10000927"/>
    <x v="1"/>
    <x v="12"/>
    <x v="81"/>
    <n v="200.98400000000004"/>
    <n v="7"/>
    <n v="0.2"/>
    <n v="62.807499999999976"/>
    <x v="0"/>
    <s v="Yes"/>
    <n v="1"/>
  </r>
  <r>
    <n v="85"/>
    <s v="US-2019-119662"/>
    <x v="38"/>
    <d v="2019-11-16T00:00:00"/>
    <s v="First Class"/>
    <s v="CS-12400"/>
    <s v="Christopher Schild"/>
    <x v="2"/>
    <s v="United States"/>
    <x v="22"/>
    <x v="10"/>
    <n v="60623"/>
    <s v="Central"/>
    <s v="OFF-ST-10003656"/>
    <x v="1"/>
    <x v="4"/>
    <x v="82"/>
    <n v="230.376"/>
    <n v="3"/>
    <n v="0.2"/>
    <n v="-48.954900000000002"/>
    <x v="2"/>
    <s v="Yes"/>
    <n v="1"/>
  </r>
  <r>
    <n v="86"/>
    <s v="CA-2019-140088"/>
    <x v="39"/>
    <d v="2019-05-30T00:00:00"/>
    <s v="Second Class"/>
    <s v="PO-18865"/>
    <s v="Patrick O'Donnell"/>
    <x v="0"/>
    <s v="United States"/>
    <x v="29"/>
    <x v="20"/>
    <n v="29203"/>
    <s v="South"/>
    <s v="FUR-CH-10000863"/>
    <x v="0"/>
    <x v="1"/>
    <x v="83"/>
    <n v="301.95999999999998"/>
    <n v="2"/>
    <n v="0"/>
    <n v="33.215599999999995"/>
    <x v="0"/>
    <s v="Yes"/>
    <n v="1"/>
  </r>
  <r>
    <n v="87"/>
    <s v="CA-2019-155558"/>
    <x v="40"/>
    <d v="2019-11-02T00:00:00"/>
    <s v="Standard Class"/>
    <s v="PG-18895"/>
    <s v="Paul Gonzalez"/>
    <x v="0"/>
    <s v="United States"/>
    <x v="30"/>
    <x v="11"/>
    <n v="55901"/>
    <s v="Central"/>
    <s v="TEC-AC-10001998"/>
    <x v="2"/>
    <x v="11"/>
    <x v="84"/>
    <n v="19.989999999999998"/>
    <n v="1"/>
    <n v="0"/>
    <n v="6.796599999999998"/>
    <x v="2"/>
    <s v="Yes"/>
    <n v="1"/>
  </r>
  <r>
    <n v="88"/>
    <s v="CA-2019-155558"/>
    <x v="40"/>
    <d v="2019-11-02T00:00:00"/>
    <s v="Standard Class"/>
    <s v="PG-18895"/>
    <s v="Paul Gonzalez"/>
    <x v="0"/>
    <s v="United States"/>
    <x v="30"/>
    <x v="11"/>
    <n v="55901"/>
    <s v="Central"/>
    <s v="OFF-LA-10000134"/>
    <x v="1"/>
    <x v="2"/>
    <x v="85"/>
    <n v="6.16"/>
    <n v="2"/>
    <n v="0"/>
    <n v="2.9567999999999999"/>
    <x v="2"/>
    <s v="Yes"/>
    <n v="1"/>
  </r>
  <r>
    <n v="89"/>
    <s v="CA-2018-159695"/>
    <x v="41"/>
    <d v="2018-04-10T00:00:00"/>
    <s v="Second Class"/>
    <s v="GM-14455"/>
    <s v="Gary Mitchum"/>
    <x v="2"/>
    <s v="United States"/>
    <x v="12"/>
    <x v="5"/>
    <n v="77095"/>
    <s v="Central"/>
    <s v="OFF-ST-10003442"/>
    <x v="1"/>
    <x v="4"/>
    <x v="86"/>
    <n v="158.36800000000002"/>
    <n v="7"/>
    <n v="0.2"/>
    <n v="13.857199999999999"/>
    <x v="2"/>
    <s v="Yes"/>
    <n v="1"/>
  </r>
  <r>
    <n v="90"/>
    <s v="CA-2018-109806"/>
    <x v="42"/>
    <d v="2018-09-22T00:00:00"/>
    <s v="Standard Class"/>
    <s v="JS-15685"/>
    <s v="Jim Sink"/>
    <x v="1"/>
    <s v="United States"/>
    <x v="1"/>
    <x v="1"/>
    <n v="90036"/>
    <s v="West"/>
    <s v="OFF-AR-10004930"/>
    <x v="1"/>
    <x v="6"/>
    <x v="87"/>
    <n v="20.100000000000001"/>
    <n v="3"/>
    <n v="0"/>
    <n v="6.6329999999999982"/>
    <x v="1"/>
    <s v="Yes"/>
    <n v="1"/>
  </r>
  <r>
    <n v="91"/>
    <s v="CA-2018-109806"/>
    <x v="42"/>
    <d v="2018-09-22T00:00:00"/>
    <s v="Standard Class"/>
    <s v="JS-15685"/>
    <s v="Jim Sink"/>
    <x v="1"/>
    <s v="United States"/>
    <x v="1"/>
    <x v="1"/>
    <n v="90036"/>
    <s v="West"/>
    <s v="TEC-PH-10004093"/>
    <x v="2"/>
    <x v="7"/>
    <x v="40"/>
    <n v="73.584000000000003"/>
    <n v="2"/>
    <n v="0.2"/>
    <n v="8.2781999999999982"/>
    <x v="1"/>
    <s v="Yes"/>
    <n v="1"/>
  </r>
  <r>
    <n v="92"/>
    <s v="CA-2018-109806"/>
    <x v="42"/>
    <d v="2018-09-22T00:00:00"/>
    <s v="Standard Class"/>
    <s v="JS-15685"/>
    <s v="Jim Sink"/>
    <x v="1"/>
    <s v="United States"/>
    <x v="1"/>
    <x v="1"/>
    <n v="90036"/>
    <s v="West"/>
    <s v="OFF-PA-10000304"/>
    <x v="1"/>
    <x v="10"/>
    <x v="88"/>
    <n v="6.48"/>
    <n v="1"/>
    <n v="0"/>
    <n v="3.1104000000000003"/>
    <x v="1"/>
    <s v="Yes"/>
    <n v="1"/>
  </r>
  <r>
    <n v="93"/>
    <s v="CA-2017-149587"/>
    <x v="43"/>
    <d v="2017-02-05T00:00:00"/>
    <s v="Second Class"/>
    <s v="KB-16315"/>
    <s v="Karl Braun"/>
    <x v="0"/>
    <s v="United States"/>
    <x v="31"/>
    <x v="11"/>
    <n v="55407"/>
    <s v="Central"/>
    <s v="OFF-PA-10003177"/>
    <x v="1"/>
    <x v="10"/>
    <x v="89"/>
    <n v="12.96"/>
    <n v="2"/>
    <n v="0"/>
    <n v="6.2208000000000006"/>
    <x v="2"/>
    <s v="Yes"/>
    <n v="1"/>
  </r>
  <r>
    <n v="94"/>
    <s v="CA-2017-149587"/>
    <x v="43"/>
    <d v="2017-02-05T00:00:00"/>
    <s v="Second Class"/>
    <s v="KB-16315"/>
    <s v="Karl Braun"/>
    <x v="0"/>
    <s v="United States"/>
    <x v="31"/>
    <x v="11"/>
    <n v="55407"/>
    <s v="Central"/>
    <s v="FUR-FU-10003799"/>
    <x v="0"/>
    <x v="5"/>
    <x v="90"/>
    <n v="53.34"/>
    <n v="3"/>
    <n v="0"/>
    <n v="16.535399999999996"/>
    <x v="2"/>
    <s v="Yes"/>
    <n v="1"/>
  </r>
  <r>
    <n v="95"/>
    <s v="CA-2017-149587"/>
    <x v="43"/>
    <d v="2017-02-05T00:00:00"/>
    <s v="Second Class"/>
    <s v="KB-16315"/>
    <s v="Karl Braun"/>
    <x v="0"/>
    <s v="United States"/>
    <x v="31"/>
    <x v="11"/>
    <n v="55407"/>
    <s v="Central"/>
    <s v="OFF-BI-10002852"/>
    <x v="1"/>
    <x v="8"/>
    <x v="91"/>
    <n v="32.96"/>
    <n v="2"/>
    <n v="0"/>
    <n v="16.150400000000001"/>
    <x v="2"/>
    <s v="Yes"/>
    <n v="1"/>
  </r>
  <r>
    <n v="96"/>
    <s v="US-2019-109484"/>
    <x v="44"/>
    <d v="2019-11-12T00:00:00"/>
    <s v="Standard Class"/>
    <s v="RB-19705"/>
    <s v="Roger Barcio"/>
    <x v="2"/>
    <s v="United States"/>
    <x v="32"/>
    <x v="21"/>
    <n v="97206"/>
    <s v="West"/>
    <s v="OFF-BI-10004738"/>
    <x v="1"/>
    <x v="8"/>
    <x v="92"/>
    <n v="5.6820000000000013"/>
    <n v="1"/>
    <n v="0.7"/>
    <n v="-3.7880000000000003"/>
    <x v="1"/>
    <s v="Yes"/>
    <n v="1"/>
  </r>
  <r>
    <n v="97"/>
    <s v="CA-2019-161018"/>
    <x v="45"/>
    <d v="2019-11-11T00:00:00"/>
    <s v="Second Class"/>
    <s v="PN-18775"/>
    <s v="Parhena Norris"/>
    <x v="2"/>
    <s v="United States"/>
    <x v="20"/>
    <x v="15"/>
    <n v="10009"/>
    <s v="East"/>
    <s v="FUR-FU-10000629"/>
    <x v="0"/>
    <x v="5"/>
    <x v="93"/>
    <n v="96.53"/>
    <n v="7"/>
    <n v="0"/>
    <n v="40.5426"/>
    <x v="3"/>
    <s v="Yes"/>
    <n v="1"/>
  </r>
  <r>
    <n v="98"/>
    <s v="CA-2019-157833"/>
    <x v="46"/>
    <d v="2019-06-20T00:00:00"/>
    <s v="First Class"/>
    <s v="KD-16345"/>
    <s v="Katherine Ducich"/>
    <x v="0"/>
    <s v="United States"/>
    <x v="8"/>
    <x v="1"/>
    <n v="94122"/>
    <s v="West"/>
    <s v="OFF-BI-10001721"/>
    <x v="1"/>
    <x v="8"/>
    <x v="94"/>
    <n v="51.311999999999998"/>
    <n v="3"/>
    <n v="0.2"/>
    <n v="17.959199999999999"/>
    <x v="1"/>
    <s v="Yes"/>
    <n v="1"/>
  </r>
  <r>
    <n v="99"/>
    <s v="CA-2018-149223"/>
    <x v="47"/>
    <d v="2018-09-11T00:00:00"/>
    <s v="Standard Class"/>
    <s v="ER-13855"/>
    <s v="Elpida Rittenbach"/>
    <x v="1"/>
    <s v="United States"/>
    <x v="33"/>
    <x v="11"/>
    <n v="55106"/>
    <s v="Central"/>
    <s v="OFF-AP-10000358"/>
    <x v="1"/>
    <x v="9"/>
    <x v="95"/>
    <n v="77.88"/>
    <n v="6"/>
    <n v="0"/>
    <n v="22.585199999999993"/>
    <x v="2"/>
    <s v="Yes"/>
    <n v="1"/>
  </r>
  <r>
    <n v="100"/>
    <s v="CA-2018-158568"/>
    <x v="48"/>
    <d v="2018-09-02T00:00:00"/>
    <s v="Standard Class"/>
    <s v="RB-19465"/>
    <s v="Rick Bensley"/>
    <x v="2"/>
    <s v="United States"/>
    <x v="22"/>
    <x v="10"/>
    <n v="60610"/>
    <s v="Central"/>
    <s v="OFF-PA-10003256"/>
    <x v="1"/>
    <x v="10"/>
    <x v="96"/>
    <n v="64.623999999999995"/>
    <n v="7"/>
    <n v="0.2"/>
    <n v="22.618399999999994"/>
    <x v="2"/>
    <s v="Yes"/>
    <n v="1"/>
  </r>
  <r>
    <n v="101"/>
    <s v="CA-2018-158568"/>
    <x v="48"/>
    <d v="2018-09-02T00:00:00"/>
    <s v="Standard Class"/>
    <s v="RB-19465"/>
    <s v="Rick Bensley"/>
    <x v="2"/>
    <s v="United States"/>
    <x v="22"/>
    <x v="10"/>
    <n v="60610"/>
    <s v="Central"/>
    <s v="TEC-AC-10001767"/>
    <x v="2"/>
    <x v="11"/>
    <x v="97"/>
    <n v="95.976000000000013"/>
    <n v="3"/>
    <n v="0.2"/>
    <n v="-10.797300000000011"/>
    <x v="2"/>
    <s v="Yes"/>
    <n v="1"/>
  </r>
  <r>
    <n v="102"/>
    <s v="CA-2018-158568"/>
    <x v="48"/>
    <d v="2018-09-02T00:00:00"/>
    <s v="Standard Class"/>
    <s v="RB-19465"/>
    <s v="Rick Bensley"/>
    <x v="2"/>
    <s v="United States"/>
    <x v="22"/>
    <x v="10"/>
    <n v="60610"/>
    <s v="Central"/>
    <s v="OFF-BI-10002609"/>
    <x v="1"/>
    <x v="8"/>
    <x v="98"/>
    <n v="1.7879999999999996"/>
    <n v="3"/>
    <n v="0.8"/>
    <n v="-3.0396000000000001"/>
    <x v="2"/>
    <s v="Yes"/>
    <n v="1"/>
  </r>
  <r>
    <n v="103"/>
    <s v="CA-2018-129903"/>
    <x v="49"/>
    <d v="2018-12-04T00:00:00"/>
    <s v="Second Class"/>
    <s v="GZ-14470"/>
    <s v="Gary Zandusky"/>
    <x v="0"/>
    <s v="United States"/>
    <x v="30"/>
    <x v="11"/>
    <n v="55901"/>
    <s v="Central"/>
    <s v="OFF-PA-10004040"/>
    <x v="1"/>
    <x v="10"/>
    <x v="99"/>
    <n v="23.92"/>
    <n v="4"/>
    <n v="0"/>
    <n v="11.720800000000001"/>
    <x v="2"/>
    <s v="Yes"/>
    <n v="1"/>
  </r>
  <r>
    <n v="104"/>
    <s v="US-2017-156867"/>
    <x v="50"/>
    <d v="2017-11-17T00:00:00"/>
    <s v="Standard Class"/>
    <s v="LC-16870"/>
    <s v="Lena Cacioppo"/>
    <x v="0"/>
    <s v="United States"/>
    <x v="34"/>
    <x v="22"/>
    <n v="80013"/>
    <s v="West"/>
    <s v="TEC-AC-10001552"/>
    <x v="2"/>
    <x v="11"/>
    <x v="100"/>
    <n v="238.89600000000002"/>
    <n v="6"/>
    <n v="0.2"/>
    <n v="-26.875800000000012"/>
    <x v="1"/>
    <s v="Yes"/>
    <n v="1"/>
  </r>
  <r>
    <n v="105"/>
    <s v="US-2017-156867"/>
    <x v="50"/>
    <d v="2017-11-17T00:00:00"/>
    <s v="Standard Class"/>
    <s v="LC-16870"/>
    <s v="Lena Cacioppo"/>
    <x v="0"/>
    <s v="United States"/>
    <x v="34"/>
    <x v="22"/>
    <n v="80013"/>
    <s v="West"/>
    <s v="FUR-FU-10004006"/>
    <x v="0"/>
    <x v="5"/>
    <x v="101"/>
    <n v="102.35999999999999"/>
    <n v="3"/>
    <n v="0.2"/>
    <n v="-3.8385000000000105"/>
    <x v="1"/>
    <s v="Yes"/>
    <n v="1"/>
  </r>
  <r>
    <n v="106"/>
    <s v="US-2017-156867"/>
    <x v="50"/>
    <d v="2017-11-17T00:00:00"/>
    <s v="Standard Class"/>
    <s v="LC-16870"/>
    <s v="Lena Cacioppo"/>
    <x v="0"/>
    <s v="United States"/>
    <x v="34"/>
    <x v="22"/>
    <n v="80013"/>
    <s v="West"/>
    <s v="OFF-BI-10002794"/>
    <x v="1"/>
    <x v="8"/>
    <x v="102"/>
    <n v="36.882000000000005"/>
    <n v="3"/>
    <n v="0.7"/>
    <n v="-25.817399999999999"/>
    <x v="1"/>
    <s v="Yes"/>
    <n v="1"/>
  </r>
  <r>
    <n v="107"/>
    <s v="CA-2019-119004"/>
    <x v="51"/>
    <d v="2019-11-28T00:00:00"/>
    <s v="Standard Class"/>
    <s v="JM-15250"/>
    <s v="Janet Martin"/>
    <x v="0"/>
    <s v="United States"/>
    <x v="35"/>
    <x v="3"/>
    <n v="28205"/>
    <s v="South"/>
    <s v="TEC-AC-10003499"/>
    <x v="2"/>
    <x v="11"/>
    <x v="103"/>
    <n v="74.112000000000009"/>
    <n v="8"/>
    <n v="0.2"/>
    <n v="17.601600000000001"/>
    <x v="0"/>
    <s v="Yes"/>
    <n v="1"/>
  </r>
  <r>
    <n v="108"/>
    <s v="CA-2019-119004"/>
    <x v="51"/>
    <d v="2019-11-28T00:00:00"/>
    <s v="Standard Class"/>
    <s v="JM-15250"/>
    <s v="Janet Martin"/>
    <x v="0"/>
    <s v="United States"/>
    <x v="35"/>
    <x v="3"/>
    <n v="28205"/>
    <s v="South"/>
    <s v="TEC-PH-10002844"/>
    <x v="2"/>
    <x v="7"/>
    <x v="104"/>
    <n v="27.992000000000004"/>
    <n v="1"/>
    <n v="0.2"/>
    <n v="2.0993999999999993"/>
    <x v="0"/>
    <s v="Yes"/>
    <n v="1"/>
  </r>
  <r>
    <n v="109"/>
    <s v="CA-2019-119004"/>
    <x v="51"/>
    <d v="2019-11-28T00:00:00"/>
    <s v="Standard Class"/>
    <s v="JM-15250"/>
    <s v="Janet Martin"/>
    <x v="0"/>
    <s v="United States"/>
    <x v="35"/>
    <x v="3"/>
    <n v="28205"/>
    <s v="South"/>
    <s v="OFF-AR-10000390"/>
    <x v="1"/>
    <x v="6"/>
    <x v="105"/>
    <n v="3.3040000000000003"/>
    <n v="1"/>
    <n v="0.2"/>
    <n v="1.0737999999999999"/>
    <x v="0"/>
    <s v="Yes"/>
    <n v="1"/>
  </r>
  <r>
    <n v="110"/>
    <s v="CA-2017-129476"/>
    <x v="52"/>
    <d v="2017-10-20T00:00:00"/>
    <s v="Standard Class"/>
    <s v="PA-19060"/>
    <s v="Pete Armstrong"/>
    <x v="2"/>
    <s v="United States"/>
    <x v="36"/>
    <x v="10"/>
    <n v="60462"/>
    <s v="Central"/>
    <s v="TEC-AC-10000844"/>
    <x v="2"/>
    <x v="11"/>
    <x v="106"/>
    <n v="339.96000000000004"/>
    <n v="5"/>
    <n v="0.2"/>
    <n v="67.991999999999962"/>
    <x v="2"/>
    <s v="Yes"/>
    <n v="1"/>
  </r>
  <r>
    <n v="111"/>
    <s v="CA-2019-146780"/>
    <x v="53"/>
    <d v="2019-12-30T00:00:00"/>
    <s v="Standard Class"/>
    <s v="CV-12805"/>
    <s v="Cynthia Voltz"/>
    <x v="1"/>
    <s v="United States"/>
    <x v="20"/>
    <x v="15"/>
    <n v="10035"/>
    <s v="East"/>
    <s v="FUR-FU-10001934"/>
    <x v="0"/>
    <x v="5"/>
    <x v="107"/>
    <n v="41.96"/>
    <n v="2"/>
    <n v="0"/>
    <n v="10.909600000000001"/>
    <x v="3"/>
    <s v="Yes"/>
    <n v="1"/>
  </r>
  <r>
    <n v="112"/>
    <s v="CA-2018-128867"/>
    <x v="54"/>
    <d v="2018-11-10T00:00:00"/>
    <s v="Standard Class"/>
    <s v="CL-12565"/>
    <s v="Clay Ludtke"/>
    <x v="0"/>
    <s v="United States"/>
    <x v="37"/>
    <x v="23"/>
    <n v="50322"/>
    <s v="Central"/>
    <s v="OFF-AR-10000380"/>
    <x v="1"/>
    <x v="6"/>
    <x v="108"/>
    <n v="75.959999999999994"/>
    <n v="2"/>
    <n v="0"/>
    <n v="22.78799999999999"/>
    <x v="2"/>
    <s v="Yes"/>
    <n v="1"/>
  </r>
  <r>
    <n v="113"/>
    <s v="CA-2018-128867"/>
    <x v="54"/>
    <d v="2018-11-10T00:00:00"/>
    <s v="Standard Class"/>
    <s v="CL-12565"/>
    <s v="Clay Ludtke"/>
    <x v="0"/>
    <s v="United States"/>
    <x v="37"/>
    <x v="23"/>
    <n v="50322"/>
    <s v="Central"/>
    <s v="OFF-BI-10003981"/>
    <x v="1"/>
    <x v="8"/>
    <x v="109"/>
    <n v="27.240000000000002"/>
    <n v="6"/>
    <n v="0"/>
    <n v="13.3476"/>
    <x v="2"/>
    <s v="Yes"/>
    <n v="1"/>
  </r>
  <r>
    <n v="114"/>
    <s v="CA-2016-115259"/>
    <x v="55"/>
    <d v="2016-08-27T00:00:00"/>
    <s v="Second Class"/>
    <s v="RC-19960"/>
    <s v="Ryan Crowe"/>
    <x v="0"/>
    <s v="United States"/>
    <x v="38"/>
    <x v="24"/>
    <n v="43229"/>
    <s v="East"/>
    <s v="OFF-FA-10000621"/>
    <x v="1"/>
    <x v="13"/>
    <x v="110"/>
    <n v="40.096000000000004"/>
    <n v="14"/>
    <n v="0.2"/>
    <n v="14.534799999999997"/>
    <x v="3"/>
    <s v="No"/>
    <n v="0"/>
  </r>
  <r>
    <n v="115"/>
    <s v="CA-2016-115259"/>
    <x v="55"/>
    <d v="2016-08-27T00:00:00"/>
    <s v="Second Class"/>
    <s v="RC-19960"/>
    <s v="Ryan Crowe"/>
    <x v="0"/>
    <s v="United States"/>
    <x v="38"/>
    <x v="24"/>
    <n v="43229"/>
    <s v="East"/>
    <s v="OFF-EN-10002600"/>
    <x v="1"/>
    <x v="12"/>
    <x v="111"/>
    <n v="4.7200000000000006"/>
    <n v="2"/>
    <n v="0.2"/>
    <n v="1.6519999999999997"/>
    <x v="3"/>
    <s v="No"/>
    <n v="0"/>
  </r>
  <r>
    <n v="116"/>
    <s v="CA-2016-115259"/>
    <x v="55"/>
    <d v="2016-08-27T00:00:00"/>
    <s v="Second Class"/>
    <s v="RC-19960"/>
    <s v="Ryan Crowe"/>
    <x v="0"/>
    <s v="United States"/>
    <x v="38"/>
    <x v="24"/>
    <n v="43229"/>
    <s v="East"/>
    <s v="OFF-PA-10004965"/>
    <x v="1"/>
    <x v="10"/>
    <x v="112"/>
    <n v="23.976000000000003"/>
    <n v="3"/>
    <n v="0.2"/>
    <n v="7.4924999999999988"/>
    <x v="3"/>
    <s v="No"/>
    <n v="0"/>
  </r>
  <r>
    <n v="117"/>
    <s v="CA-2016-115259"/>
    <x v="55"/>
    <d v="2016-08-27T00:00:00"/>
    <s v="Second Class"/>
    <s v="RC-19960"/>
    <s v="Ryan Crowe"/>
    <x v="0"/>
    <s v="United States"/>
    <x v="38"/>
    <x v="24"/>
    <n v="43229"/>
    <s v="East"/>
    <s v="OFF-EN-10002504"/>
    <x v="1"/>
    <x v="12"/>
    <x v="113"/>
    <n v="130.464"/>
    <n v="6"/>
    <n v="0.2"/>
    <n v="44.031599999999997"/>
    <x v="3"/>
    <s v="No"/>
    <n v="0"/>
  </r>
  <r>
    <n v="118"/>
    <s v="CA-2017-110457"/>
    <x v="56"/>
    <d v="2017-03-06T00:00:00"/>
    <s v="Standard Class"/>
    <s v="DK-13090"/>
    <s v="Dave Kipp"/>
    <x v="0"/>
    <s v="United States"/>
    <x v="4"/>
    <x v="4"/>
    <n v="98103"/>
    <s v="West"/>
    <s v="FUR-TA-10001768"/>
    <x v="0"/>
    <x v="3"/>
    <x v="114"/>
    <n v="787.53"/>
    <n v="3"/>
    <n v="0"/>
    <n v="165.38129999999995"/>
    <x v="1"/>
    <s v="Yes"/>
    <n v="1"/>
  </r>
  <r>
    <n v="119"/>
    <s v="US-2017-136476"/>
    <x v="57"/>
    <d v="2017-04-10T00:00:00"/>
    <s v="Standard Class"/>
    <s v="GG-14650"/>
    <s v="Greg Guthrie"/>
    <x v="1"/>
    <s v="United States"/>
    <x v="39"/>
    <x v="18"/>
    <n v="37620"/>
    <s v="South"/>
    <s v="OFF-BI-10003650"/>
    <x v="1"/>
    <x v="8"/>
    <x v="115"/>
    <n v="157.79400000000004"/>
    <n v="1"/>
    <n v="0.7"/>
    <n v="-115.71559999999999"/>
    <x v="0"/>
    <s v="Yes"/>
    <n v="1"/>
  </r>
  <r>
    <n v="120"/>
    <s v="CA-2018-103730"/>
    <x v="1"/>
    <d v="2018-06-15T00:00:00"/>
    <s v="First Class"/>
    <s v="SC-20725"/>
    <s v="Steven Cartwright"/>
    <x v="0"/>
    <s v="United States"/>
    <x v="40"/>
    <x v="13"/>
    <n v="19805"/>
    <s v="East"/>
    <s v="FUR-FU-10002157"/>
    <x v="0"/>
    <x v="5"/>
    <x v="116"/>
    <n v="47.04"/>
    <n v="3"/>
    <n v="0"/>
    <n v="18.345599999999997"/>
    <x v="3"/>
    <s v="Yes"/>
    <n v="1"/>
  </r>
  <r>
    <n v="121"/>
    <s v="CA-2018-103730"/>
    <x v="1"/>
    <d v="2018-06-15T00:00:00"/>
    <s v="First Class"/>
    <s v="SC-20725"/>
    <s v="Steven Cartwright"/>
    <x v="0"/>
    <s v="United States"/>
    <x v="40"/>
    <x v="13"/>
    <n v="19805"/>
    <s v="East"/>
    <s v="OFF-BI-10003910"/>
    <x v="1"/>
    <x v="8"/>
    <x v="8"/>
    <n v="30.84"/>
    <n v="4"/>
    <n v="0"/>
    <n v="13.878"/>
    <x v="3"/>
    <s v="Yes"/>
    <n v="1"/>
  </r>
  <r>
    <n v="122"/>
    <s v="CA-2018-103730"/>
    <x v="1"/>
    <d v="2018-06-15T00:00:00"/>
    <s v="First Class"/>
    <s v="SC-20725"/>
    <s v="Steven Cartwright"/>
    <x v="0"/>
    <s v="United States"/>
    <x v="40"/>
    <x v="13"/>
    <n v="19805"/>
    <s v="East"/>
    <s v="OFF-ST-10000777"/>
    <x v="1"/>
    <x v="4"/>
    <x v="117"/>
    <n v="226.56"/>
    <n v="6"/>
    <n v="0"/>
    <n v="63.436800000000005"/>
    <x v="3"/>
    <s v="Yes"/>
    <n v="1"/>
  </r>
  <r>
    <n v="123"/>
    <s v="CA-2018-103730"/>
    <x v="1"/>
    <d v="2018-06-15T00:00:00"/>
    <s v="First Class"/>
    <s v="SC-20725"/>
    <s v="Steven Cartwright"/>
    <x v="0"/>
    <s v="United States"/>
    <x v="40"/>
    <x v="13"/>
    <n v="19805"/>
    <s v="East"/>
    <s v="OFF-EN-10002500"/>
    <x v="1"/>
    <x v="12"/>
    <x v="118"/>
    <n v="115.02"/>
    <n v="9"/>
    <n v="0"/>
    <n v="51.758999999999993"/>
    <x v="3"/>
    <s v="Yes"/>
    <n v="1"/>
  </r>
  <r>
    <n v="124"/>
    <s v="CA-2018-103730"/>
    <x v="1"/>
    <d v="2018-06-15T00:00:00"/>
    <s v="First Class"/>
    <s v="SC-20725"/>
    <s v="Steven Cartwright"/>
    <x v="0"/>
    <s v="United States"/>
    <x v="40"/>
    <x v="13"/>
    <n v="19805"/>
    <s v="East"/>
    <s v="TEC-PH-10003875"/>
    <x v="2"/>
    <x v="7"/>
    <x v="119"/>
    <n v="68.040000000000006"/>
    <n v="7"/>
    <n v="0"/>
    <n v="19.731599999999997"/>
    <x v="3"/>
    <s v="Yes"/>
    <n v="1"/>
  </r>
  <r>
    <n v="125"/>
    <s v="US-2016-152030"/>
    <x v="58"/>
    <d v="2016-12-28T00:00:00"/>
    <s v="Second Class"/>
    <s v="AD-10180"/>
    <s v="Alan Dominguez"/>
    <x v="2"/>
    <s v="United States"/>
    <x v="12"/>
    <x v="5"/>
    <n v="77041"/>
    <s v="Central"/>
    <s v="FUR-CH-10004063"/>
    <x v="0"/>
    <x v="1"/>
    <x v="120"/>
    <n v="600.55799999999999"/>
    <n v="3"/>
    <n v="0.3"/>
    <n v="-8.5794000000000779"/>
    <x v="2"/>
    <s v="Yes"/>
    <n v="1"/>
  </r>
  <r>
    <n v="126"/>
    <s v="US-2016-134614"/>
    <x v="59"/>
    <d v="2016-09-25T00:00:00"/>
    <s v="Standard Class"/>
    <s v="PF-19165"/>
    <s v="Philip Fox"/>
    <x v="0"/>
    <s v="United States"/>
    <x v="41"/>
    <x v="10"/>
    <n v="61701"/>
    <s v="Central"/>
    <s v="FUR-TA-10004534"/>
    <x v="0"/>
    <x v="3"/>
    <x v="121"/>
    <n v="617.70000000000005"/>
    <n v="6"/>
    <n v="0.5"/>
    <n v="-407.68200000000013"/>
    <x v="2"/>
    <s v="Yes"/>
    <n v="1"/>
  </r>
  <r>
    <n v="127"/>
    <s v="US-2019-107272"/>
    <x v="60"/>
    <d v="2019-11-12T00:00:00"/>
    <s v="Standard Class"/>
    <s v="TS-21610"/>
    <s v="Troy Staebel"/>
    <x v="0"/>
    <s v="United States"/>
    <x v="42"/>
    <x v="16"/>
    <n v="85023"/>
    <s v="West"/>
    <s v="OFF-BI-10003274"/>
    <x v="1"/>
    <x v="8"/>
    <x v="122"/>
    <n v="2.3880000000000003"/>
    <n v="2"/>
    <n v="0.7"/>
    <n v="-1.8308"/>
    <x v="1"/>
    <s v="Yes"/>
    <n v="1"/>
  </r>
  <r>
    <n v="128"/>
    <s v="US-2019-107272"/>
    <x v="60"/>
    <d v="2019-11-12T00:00:00"/>
    <s v="Standard Class"/>
    <s v="TS-21610"/>
    <s v="Troy Staebel"/>
    <x v="0"/>
    <s v="United States"/>
    <x v="42"/>
    <x v="16"/>
    <n v="85023"/>
    <s v="West"/>
    <s v="OFF-ST-10002974"/>
    <x v="1"/>
    <x v="4"/>
    <x v="123"/>
    <n v="243.99200000000002"/>
    <n v="7"/>
    <n v="0.2"/>
    <n v="30.498999999999981"/>
    <x v="1"/>
    <s v="Yes"/>
    <n v="1"/>
  </r>
  <r>
    <n v="129"/>
    <s v="US-2018-125969"/>
    <x v="61"/>
    <d v="2018-11-10T00:00:00"/>
    <s v="Second Class"/>
    <s v="LS-16975"/>
    <s v="Lindsay Shagiari"/>
    <x v="2"/>
    <s v="United States"/>
    <x v="1"/>
    <x v="1"/>
    <n v="90004"/>
    <s v="West"/>
    <s v="FUR-CH-10001146"/>
    <x v="0"/>
    <x v="1"/>
    <x v="124"/>
    <n v="81.424000000000007"/>
    <n v="2"/>
    <n v="0.2"/>
    <n v="-9.1601999999999961"/>
    <x v="1"/>
    <s v="Yes"/>
    <n v="1"/>
  </r>
  <r>
    <n v="130"/>
    <s v="US-2018-125969"/>
    <x v="61"/>
    <d v="2018-11-10T00:00:00"/>
    <s v="Second Class"/>
    <s v="LS-16975"/>
    <s v="Lindsay Shagiari"/>
    <x v="2"/>
    <s v="United States"/>
    <x v="1"/>
    <x v="1"/>
    <n v="90004"/>
    <s v="West"/>
    <s v="FUR-FU-10003773"/>
    <x v="0"/>
    <x v="5"/>
    <x v="125"/>
    <n v="238.56"/>
    <n v="3"/>
    <n v="0"/>
    <n v="26.241599999999977"/>
    <x v="1"/>
    <s v="Yes"/>
    <n v="1"/>
  </r>
  <r>
    <n v="131"/>
    <s v="US-2019-164147"/>
    <x v="62"/>
    <d v="2019-02-05T00:00:00"/>
    <s v="First Class"/>
    <s v="DW-13585"/>
    <s v="Dorothy Wardle"/>
    <x v="1"/>
    <s v="United States"/>
    <x v="38"/>
    <x v="24"/>
    <n v="43229"/>
    <s v="East"/>
    <s v="TEC-PH-10002293"/>
    <x v="2"/>
    <x v="7"/>
    <x v="126"/>
    <n v="59.969999999999992"/>
    <n v="5"/>
    <n v="0.4"/>
    <n v="-11.993999999999993"/>
    <x v="3"/>
    <s v="Yes"/>
    <n v="1"/>
  </r>
  <r>
    <n v="132"/>
    <s v="US-2019-164147"/>
    <x v="62"/>
    <d v="2019-02-05T00:00:00"/>
    <s v="First Class"/>
    <s v="DW-13585"/>
    <s v="Dorothy Wardle"/>
    <x v="1"/>
    <s v="United States"/>
    <x v="38"/>
    <x v="24"/>
    <n v="43229"/>
    <s v="East"/>
    <s v="OFF-PA-10002377"/>
    <x v="1"/>
    <x v="10"/>
    <x v="127"/>
    <n v="78.304000000000002"/>
    <n v="2"/>
    <n v="0.2"/>
    <n v="29.363999999999997"/>
    <x v="3"/>
    <s v="Yes"/>
    <n v="1"/>
  </r>
  <r>
    <n v="133"/>
    <s v="US-2019-164147"/>
    <x v="62"/>
    <d v="2019-02-05T00:00:00"/>
    <s v="First Class"/>
    <s v="DW-13585"/>
    <s v="Dorothy Wardle"/>
    <x v="1"/>
    <s v="United States"/>
    <x v="38"/>
    <x v="24"/>
    <n v="43229"/>
    <s v="East"/>
    <s v="OFF-FA-10002780"/>
    <x v="1"/>
    <x v="13"/>
    <x v="128"/>
    <n v="21.456"/>
    <n v="9"/>
    <n v="0.2"/>
    <n v="6.9731999999999976"/>
    <x v="3"/>
    <s v="Yes"/>
    <n v="1"/>
  </r>
  <r>
    <n v="134"/>
    <s v="CA-2018-145583"/>
    <x v="63"/>
    <d v="2018-10-19T00:00:00"/>
    <s v="Standard Class"/>
    <s v="LC-16885"/>
    <s v="Lena Creighton"/>
    <x v="0"/>
    <s v="United States"/>
    <x v="43"/>
    <x v="1"/>
    <n v="95661"/>
    <s v="West"/>
    <s v="OFF-PA-10001804"/>
    <x v="1"/>
    <x v="10"/>
    <x v="129"/>
    <n v="20.04"/>
    <n v="3"/>
    <n v="0"/>
    <n v="9.6191999999999993"/>
    <x v="1"/>
    <s v="Yes"/>
    <n v="1"/>
  </r>
  <r>
    <n v="135"/>
    <s v="CA-2018-145583"/>
    <x v="63"/>
    <d v="2018-10-19T00:00:00"/>
    <s v="Standard Class"/>
    <s v="LC-16885"/>
    <s v="Lena Creighton"/>
    <x v="0"/>
    <s v="United States"/>
    <x v="43"/>
    <x v="1"/>
    <n v="95661"/>
    <s v="West"/>
    <s v="OFF-PA-10001736"/>
    <x v="1"/>
    <x v="10"/>
    <x v="130"/>
    <n v="35.44"/>
    <n v="1"/>
    <n v="0"/>
    <n v="16.656799999999997"/>
    <x v="1"/>
    <s v="Yes"/>
    <n v="1"/>
  </r>
  <r>
    <n v="136"/>
    <s v="CA-2018-145583"/>
    <x v="63"/>
    <d v="2018-10-19T00:00:00"/>
    <s v="Standard Class"/>
    <s v="LC-16885"/>
    <s v="Lena Creighton"/>
    <x v="0"/>
    <s v="United States"/>
    <x v="43"/>
    <x v="1"/>
    <n v="95661"/>
    <s v="West"/>
    <s v="OFF-AR-10001149"/>
    <x v="1"/>
    <x v="6"/>
    <x v="131"/>
    <n v="11.52"/>
    <n v="4"/>
    <n v="0"/>
    <n v="3.4559999999999995"/>
    <x v="1"/>
    <s v="Yes"/>
    <n v="1"/>
  </r>
  <r>
    <n v="137"/>
    <s v="CA-2018-145583"/>
    <x v="63"/>
    <d v="2018-10-19T00:00:00"/>
    <s v="Standard Class"/>
    <s v="LC-16885"/>
    <s v="Lena Creighton"/>
    <x v="0"/>
    <s v="United States"/>
    <x v="43"/>
    <x v="1"/>
    <n v="95661"/>
    <s v="West"/>
    <s v="OFF-FA-10002988"/>
    <x v="1"/>
    <x v="13"/>
    <x v="132"/>
    <n v="4.0199999999999996"/>
    <n v="2"/>
    <n v="0"/>
    <n v="1.9697999999999998"/>
    <x v="1"/>
    <s v="Yes"/>
    <n v="1"/>
  </r>
  <r>
    <n v="138"/>
    <s v="CA-2018-145583"/>
    <x v="63"/>
    <d v="2018-10-19T00:00:00"/>
    <s v="Standard Class"/>
    <s v="LC-16885"/>
    <s v="Lena Creighton"/>
    <x v="0"/>
    <s v="United States"/>
    <x v="43"/>
    <x v="1"/>
    <n v="95661"/>
    <s v="West"/>
    <s v="OFF-BI-10004781"/>
    <x v="1"/>
    <x v="8"/>
    <x v="133"/>
    <n v="76.176000000000002"/>
    <n v="3"/>
    <n v="0.2"/>
    <n v="26.661599999999996"/>
    <x v="1"/>
    <s v="Yes"/>
    <n v="1"/>
  </r>
  <r>
    <n v="139"/>
    <s v="CA-2018-145583"/>
    <x v="63"/>
    <d v="2018-10-19T00:00:00"/>
    <s v="Standard Class"/>
    <s v="LC-16885"/>
    <s v="Lena Creighton"/>
    <x v="0"/>
    <s v="United States"/>
    <x v="43"/>
    <x v="1"/>
    <n v="95661"/>
    <s v="West"/>
    <s v="OFF-SU-10001218"/>
    <x v="1"/>
    <x v="14"/>
    <x v="134"/>
    <n v="65.88"/>
    <n v="6"/>
    <n v="0"/>
    <n v="18.446400000000004"/>
    <x v="1"/>
    <s v="Yes"/>
    <n v="1"/>
  </r>
  <r>
    <n v="140"/>
    <s v="CA-2018-145583"/>
    <x v="63"/>
    <d v="2018-10-19T00:00:00"/>
    <s v="Standard Class"/>
    <s v="LC-16885"/>
    <s v="Lena Creighton"/>
    <x v="0"/>
    <s v="United States"/>
    <x v="43"/>
    <x v="1"/>
    <n v="95661"/>
    <s v="West"/>
    <s v="FUR-FU-10001706"/>
    <x v="0"/>
    <x v="5"/>
    <x v="50"/>
    <n v="43.120000000000005"/>
    <n v="14"/>
    <n v="0"/>
    <n v="20.697599999999998"/>
    <x v="1"/>
    <s v="Yes"/>
    <n v="1"/>
  </r>
  <r>
    <n v="141"/>
    <s v="CA-2018-110366"/>
    <x v="64"/>
    <d v="2018-09-07T00:00:00"/>
    <s v="Second Class"/>
    <s v="JD-15895"/>
    <s v="Jonathan Doherty"/>
    <x v="1"/>
    <s v="United States"/>
    <x v="10"/>
    <x v="9"/>
    <n v="19140"/>
    <s v="East"/>
    <s v="FUR-FU-10004848"/>
    <x v="0"/>
    <x v="5"/>
    <x v="28"/>
    <n v="82.800000000000011"/>
    <n v="2"/>
    <n v="0.2"/>
    <n v="10.349999999999994"/>
    <x v="3"/>
    <s v="Yes"/>
    <n v="1"/>
  </r>
  <r>
    <n v="142"/>
    <s v="CA-2019-106180"/>
    <x v="65"/>
    <d v="2019-09-23T00:00:00"/>
    <s v="Standard Class"/>
    <s v="SH-19975"/>
    <s v="Sally Hughsby"/>
    <x v="1"/>
    <s v="United States"/>
    <x v="8"/>
    <x v="1"/>
    <n v="94122"/>
    <s v="West"/>
    <s v="OFF-AR-10000940"/>
    <x v="1"/>
    <x v="6"/>
    <x v="135"/>
    <n v="8.82"/>
    <n v="3"/>
    <n v="0"/>
    <n v="2.3814000000000002"/>
    <x v="1"/>
    <s v="Yes"/>
    <n v="1"/>
  </r>
  <r>
    <n v="143"/>
    <s v="CA-2019-106180"/>
    <x v="65"/>
    <d v="2019-09-23T00:00:00"/>
    <s v="Standard Class"/>
    <s v="SH-19975"/>
    <s v="Sally Hughsby"/>
    <x v="1"/>
    <s v="United States"/>
    <x v="8"/>
    <x v="1"/>
    <n v="94122"/>
    <s v="West"/>
    <s v="OFF-EN-10004030"/>
    <x v="1"/>
    <x v="12"/>
    <x v="136"/>
    <n v="10.86"/>
    <n v="3"/>
    <n v="0"/>
    <n v="5.1042000000000005"/>
    <x v="1"/>
    <s v="Yes"/>
    <n v="1"/>
  </r>
  <r>
    <n v="144"/>
    <s v="CA-2019-106180"/>
    <x v="65"/>
    <d v="2019-09-23T00:00:00"/>
    <s v="Standard Class"/>
    <s v="SH-19975"/>
    <s v="Sally Hughsby"/>
    <x v="1"/>
    <s v="United States"/>
    <x v="8"/>
    <x v="1"/>
    <n v="94122"/>
    <s v="West"/>
    <s v="OFF-PA-10004327"/>
    <x v="1"/>
    <x v="10"/>
    <x v="137"/>
    <n v="143.69999999999999"/>
    <n v="3"/>
    <n v="0"/>
    <n v="68.975999999999999"/>
    <x v="1"/>
    <s v="Yes"/>
    <n v="1"/>
  </r>
  <r>
    <n v="145"/>
    <s v="CA-2019-155376"/>
    <x v="66"/>
    <d v="2019-12-27T00:00:00"/>
    <s v="Standard Class"/>
    <s v="SG-20080"/>
    <s v="Sandra Glassco"/>
    <x v="0"/>
    <s v="United States"/>
    <x v="44"/>
    <x v="25"/>
    <n v="64055"/>
    <s v="Central"/>
    <s v="OFF-AP-10001058"/>
    <x v="1"/>
    <x v="9"/>
    <x v="138"/>
    <n v="839.43000000000006"/>
    <n v="3"/>
    <n v="0"/>
    <n v="218.25179999999997"/>
    <x v="2"/>
    <s v="Yes"/>
    <n v="1"/>
  </r>
  <r>
    <n v="146"/>
    <s v="CA-2017-110744"/>
    <x v="67"/>
    <d v="2017-09-12T00:00:00"/>
    <s v="Standard Class"/>
    <s v="HA-14920"/>
    <s v="Helen Andreada"/>
    <x v="0"/>
    <s v="United States"/>
    <x v="45"/>
    <x v="1"/>
    <n v="91104"/>
    <s v="West"/>
    <s v="OFF-ST-10003656"/>
    <x v="1"/>
    <x v="4"/>
    <x v="82"/>
    <n v="671.93"/>
    <n v="7"/>
    <n v="0"/>
    <n v="20.157899999999998"/>
    <x v="1"/>
    <s v="No"/>
    <n v="0"/>
  </r>
  <r>
    <n v="147"/>
    <s v="CA-2016-110072"/>
    <x v="68"/>
    <d v="2016-10-28T00:00:00"/>
    <s v="Standard Class"/>
    <s v="MG-17680"/>
    <s v="Maureen Gastineau"/>
    <x v="2"/>
    <s v="United States"/>
    <x v="46"/>
    <x v="24"/>
    <n v="43055"/>
    <s v="East"/>
    <s v="FUR-FU-10000521"/>
    <x v="0"/>
    <x v="5"/>
    <x v="139"/>
    <n v="93.888000000000005"/>
    <n v="4"/>
    <n v="0.2"/>
    <n v="12.90959999999999"/>
    <x v="3"/>
    <s v="No"/>
    <n v="0"/>
  </r>
  <r>
    <n v="148"/>
    <s v="CA-2018-114489"/>
    <x v="5"/>
    <d v="2018-12-09T00:00:00"/>
    <s v="Standard Class"/>
    <s v="JE-16165"/>
    <s v="Justin Ellison"/>
    <x v="1"/>
    <s v="United States"/>
    <x v="47"/>
    <x v="6"/>
    <n v="53132"/>
    <s v="Central"/>
    <s v="TEC-PH-10000215"/>
    <x v="2"/>
    <x v="7"/>
    <x v="140"/>
    <n v="384.45000000000005"/>
    <n v="11"/>
    <n v="0"/>
    <n v="103.80150000000003"/>
    <x v="2"/>
    <s v="Yes"/>
    <n v="1"/>
  </r>
  <r>
    <n v="149"/>
    <s v="CA-2018-114489"/>
    <x v="5"/>
    <d v="2018-12-09T00:00:00"/>
    <s v="Standard Class"/>
    <s v="JE-16165"/>
    <s v="Justin Ellison"/>
    <x v="1"/>
    <s v="United States"/>
    <x v="47"/>
    <x v="6"/>
    <n v="53132"/>
    <s v="Central"/>
    <s v="TEC-PH-10001448"/>
    <x v="2"/>
    <x v="7"/>
    <x v="141"/>
    <n v="149.97"/>
    <n v="3"/>
    <n v="0"/>
    <n v="5.9987999999999815"/>
    <x v="2"/>
    <s v="Yes"/>
    <n v="1"/>
  </r>
  <r>
    <n v="150"/>
    <s v="CA-2018-114489"/>
    <x v="5"/>
    <d v="2018-12-09T00:00:00"/>
    <s v="Standard Class"/>
    <s v="JE-16165"/>
    <s v="Justin Ellison"/>
    <x v="1"/>
    <s v="United States"/>
    <x v="47"/>
    <x v="6"/>
    <n v="53132"/>
    <s v="Central"/>
    <s v="FUR-CH-10000454"/>
    <x v="0"/>
    <x v="1"/>
    <x v="1"/>
    <n v="1951.84"/>
    <n v="8"/>
    <n v="0"/>
    <n v="585.55199999999991"/>
    <x v="2"/>
    <s v="Yes"/>
    <n v="1"/>
  </r>
  <r>
    <n v="151"/>
    <s v="CA-2018-114489"/>
    <x v="5"/>
    <d v="2018-12-09T00:00:00"/>
    <s v="Standard Class"/>
    <s v="JE-16165"/>
    <s v="Justin Ellison"/>
    <x v="1"/>
    <s v="United States"/>
    <x v="47"/>
    <x v="6"/>
    <n v="53132"/>
    <s v="Central"/>
    <s v="OFF-BI-10002735"/>
    <x v="1"/>
    <x v="8"/>
    <x v="142"/>
    <n v="171.55"/>
    <n v="5"/>
    <n v="0"/>
    <n v="80.628500000000003"/>
    <x v="2"/>
    <s v="Yes"/>
    <n v="1"/>
  </r>
  <r>
    <n v="152"/>
    <s v="CA-2018-158834"/>
    <x v="69"/>
    <d v="2018-03-16T00:00:00"/>
    <s v="First Class"/>
    <s v="TW-21025"/>
    <s v="Tamara Willingham"/>
    <x v="2"/>
    <s v="United States"/>
    <x v="48"/>
    <x v="16"/>
    <n v="85254"/>
    <s v="West"/>
    <s v="OFF-AP-10000326"/>
    <x v="1"/>
    <x v="9"/>
    <x v="143"/>
    <n v="157.91999999999999"/>
    <n v="5"/>
    <n v="0.2"/>
    <n v="17.765999999999991"/>
    <x v="1"/>
    <s v="Yes"/>
    <n v="1"/>
  </r>
  <r>
    <n v="153"/>
    <s v="CA-2018-158834"/>
    <x v="69"/>
    <d v="2018-03-16T00:00:00"/>
    <s v="First Class"/>
    <s v="TW-21025"/>
    <s v="Tamara Willingham"/>
    <x v="2"/>
    <s v="United States"/>
    <x v="48"/>
    <x v="16"/>
    <n v="85254"/>
    <s v="West"/>
    <s v="TEC-PH-10001254"/>
    <x v="2"/>
    <x v="7"/>
    <x v="144"/>
    <n v="203.184"/>
    <n v="2"/>
    <n v="0.2"/>
    <n v="15.238799999999991"/>
    <x v="1"/>
    <s v="Yes"/>
    <n v="1"/>
  </r>
  <r>
    <n v="154"/>
    <s v="CA-2017-124919"/>
    <x v="70"/>
    <d v="2017-06-02T00:00:00"/>
    <s v="First Class"/>
    <s v="SP-20650"/>
    <s v="Stephanie Phelps"/>
    <x v="1"/>
    <s v="United States"/>
    <x v="49"/>
    <x v="1"/>
    <n v="95123"/>
    <s v="West"/>
    <s v="OFF-PA-10001950"/>
    <x v="1"/>
    <x v="10"/>
    <x v="145"/>
    <n v="58.379999999999995"/>
    <n v="7"/>
    <n v="0"/>
    <n v="26.270999999999994"/>
    <x v="1"/>
    <s v="Yes"/>
    <n v="1"/>
  </r>
  <r>
    <n v="155"/>
    <s v="CA-2017-124919"/>
    <x v="70"/>
    <d v="2017-06-02T00:00:00"/>
    <s v="First Class"/>
    <s v="SP-20650"/>
    <s v="Stephanie Phelps"/>
    <x v="1"/>
    <s v="United States"/>
    <x v="49"/>
    <x v="1"/>
    <n v="95123"/>
    <s v="West"/>
    <s v="OFF-PA-10002254"/>
    <x v="1"/>
    <x v="10"/>
    <x v="146"/>
    <n v="105.52"/>
    <n v="4"/>
    <n v="0"/>
    <n v="48.539199999999994"/>
    <x v="1"/>
    <s v="Yes"/>
    <n v="1"/>
  </r>
  <r>
    <n v="156"/>
    <s v="CA-2017-124919"/>
    <x v="70"/>
    <d v="2017-06-02T00:00:00"/>
    <s v="First Class"/>
    <s v="SP-20650"/>
    <s v="Stephanie Phelps"/>
    <x v="1"/>
    <s v="United States"/>
    <x v="49"/>
    <x v="1"/>
    <n v="95123"/>
    <s v="West"/>
    <s v="OFF-ST-10001590"/>
    <x v="1"/>
    <x v="4"/>
    <x v="147"/>
    <n v="80.88"/>
    <n v="6"/>
    <n v="0"/>
    <n v="21.028799999999997"/>
    <x v="1"/>
    <s v="Yes"/>
    <n v="1"/>
  </r>
  <r>
    <n v="157"/>
    <s v="CA-2017-118948"/>
    <x v="71"/>
    <d v="2017-06-03T00:00:00"/>
    <s v="Standard Class"/>
    <s v="NK-18490"/>
    <s v="Neil Knudson"/>
    <x v="2"/>
    <s v="United States"/>
    <x v="4"/>
    <x v="4"/>
    <n v="98105"/>
    <s v="West"/>
    <s v="OFF-AR-10001547"/>
    <x v="1"/>
    <x v="6"/>
    <x v="148"/>
    <n v="6.63"/>
    <n v="3"/>
    <n v="0"/>
    <n v="1.7901"/>
    <x v="1"/>
    <s v="Yes"/>
    <n v="1"/>
  </r>
  <r>
    <n v="158"/>
    <s v="CA-2016-104269"/>
    <x v="72"/>
    <d v="2016-03-06T00:00:00"/>
    <s v="Second Class"/>
    <s v="DB-13060"/>
    <s v="Dave Brooks"/>
    <x v="0"/>
    <s v="United States"/>
    <x v="4"/>
    <x v="4"/>
    <n v="98115"/>
    <s v="West"/>
    <s v="FUR-CH-10004063"/>
    <x v="0"/>
    <x v="1"/>
    <x v="120"/>
    <n v="457.56800000000004"/>
    <n v="2"/>
    <n v="0.2"/>
    <n v="51.476399999999941"/>
    <x v="1"/>
    <s v="No"/>
    <n v="0"/>
  </r>
  <r>
    <n v="159"/>
    <s v="CA-2018-114104"/>
    <x v="73"/>
    <d v="2018-11-24T00:00:00"/>
    <s v="Standard Class"/>
    <s v="NP-18670"/>
    <s v="Nora Paige"/>
    <x v="0"/>
    <s v="United States"/>
    <x v="50"/>
    <x v="26"/>
    <n v="73034"/>
    <s v="Central"/>
    <s v="OFF-LA-10002475"/>
    <x v="1"/>
    <x v="2"/>
    <x v="149"/>
    <n v="14.62"/>
    <n v="2"/>
    <n v="0"/>
    <n v="6.8713999999999995"/>
    <x v="2"/>
    <s v="Yes"/>
    <n v="1"/>
  </r>
  <r>
    <n v="160"/>
    <s v="CA-2018-114104"/>
    <x v="73"/>
    <d v="2018-11-24T00:00:00"/>
    <s v="Standard Class"/>
    <s v="NP-18670"/>
    <s v="Nora Paige"/>
    <x v="0"/>
    <s v="United States"/>
    <x v="50"/>
    <x v="26"/>
    <n v="73034"/>
    <s v="Central"/>
    <s v="TEC-PH-10004536"/>
    <x v="2"/>
    <x v="7"/>
    <x v="150"/>
    <n v="944.93000000000006"/>
    <n v="7"/>
    <n v="0"/>
    <n v="236.23250000000002"/>
    <x v="2"/>
    <s v="Yes"/>
    <n v="1"/>
  </r>
  <r>
    <n v="161"/>
    <s v="CA-2018-162733"/>
    <x v="74"/>
    <d v="2018-05-12T00:00:00"/>
    <s v="First Class"/>
    <s v="TT-21070"/>
    <s v="Ted Trevino"/>
    <x v="0"/>
    <s v="United States"/>
    <x v="1"/>
    <x v="1"/>
    <n v="90045"/>
    <s v="West"/>
    <s v="OFF-PA-10002751"/>
    <x v="1"/>
    <x v="10"/>
    <x v="151"/>
    <n v="5.98"/>
    <n v="1"/>
    <n v="0"/>
    <n v="2.6909999999999998"/>
    <x v="1"/>
    <s v="Yes"/>
    <n v="1"/>
  </r>
  <r>
    <n v="162"/>
    <s v="CA-2017-119697"/>
    <x v="75"/>
    <d v="2017-12-31T00:00:00"/>
    <s v="Second Class"/>
    <s v="EM-13960"/>
    <s v="Eric Murdock"/>
    <x v="0"/>
    <s v="United States"/>
    <x v="10"/>
    <x v="9"/>
    <n v="19134"/>
    <s v="East"/>
    <s v="TEC-AC-10003657"/>
    <x v="2"/>
    <x v="11"/>
    <x v="152"/>
    <n v="54.384000000000007"/>
    <n v="2"/>
    <n v="0.2"/>
    <n v="1.359599999999995"/>
    <x v="3"/>
    <s v="No"/>
    <n v="0"/>
  </r>
  <r>
    <n v="163"/>
    <s v="CA-2018-154508"/>
    <x v="76"/>
    <d v="2018-11-20T00:00:00"/>
    <s v="Standard Class"/>
    <s v="RD-19900"/>
    <s v="Ruben Dartt"/>
    <x v="0"/>
    <s v="United States"/>
    <x v="51"/>
    <x v="27"/>
    <n v="88220"/>
    <s v="West"/>
    <s v="OFF-EN-10001990"/>
    <x v="1"/>
    <x v="12"/>
    <x v="153"/>
    <n v="28.4"/>
    <n v="5"/>
    <n v="0"/>
    <n v="13.347999999999997"/>
    <x v="1"/>
    <s v="Yes"/>
    <n v="1"/>
  </r>
  <r>
    <n v="164"/>
    <s v="CA-2018-113817"/>
    <x v="77"/>
    <d v="2018-11-11T00:00:00"/>
    <s v="Standard Class"/>
    <s v="MJ-17740"/>
    <s v="Max Jones"/>
    <x v="0"/>
    <s v="United States"/>
    <x v="4"/>
    <x v="4"/>
    <n v="98115"/>
    <s v="West"/>
    <s v="OFF-BI-10004002"/>
    <x v="1"/>
    <x v="8"/>
    <x v="154"/>
    <n v="27.680000000000003"/>
    <n v="2"/>
    <n v="0.2"/>
    <n v="9.6879999999999988"/>
    <x v="1"/>
    <s v="Yes"/>
    <n v="1"/>
  </r>
  <r>
    <n v="165"/>
    <s v="CA-2016-139892"/>
    <x v="78"/>
    <d v="2016-09-12T00:00:00"/>
    <s v="Standard Class"/>
    <s v="BM-11140"/>
    <s v="Becky Martin"/>
    <x v="0"/>
    <s v="United States"/>
    <x v="52"/>
    <x v="5"/>
    <n v="78207"/>
    <s v="Central"/>
    <s v="OFF-AR-10004441"/>
    <x v="1"/>
    <x v="6"/>
    <x v="155"/>
    <n v="9.9359999999999999"/>
    <n v="3"/>
    <n v="0.2"/>
    <n v="2.7324000000000002"/>
    <x v="2"/>
    <s v="No"/>
    <n v="0"/>
  </r>
  <r>
    <n v="166"/>
    <s v="CA-2016-139892"/>
    <x v="78"/>
    <d v="2016-09-12T00:00:00"/>
    <s v="Standard Class"/>
    <s v="BM-11140"/>
    <s v="Becky Martin"/>
    <x v="0"/>
    <s v="United States"/>
    <x v="52"/>
    <x v="5"/>
    <n v="78207"/>
    <s v="Central"/>
    <s v="TEC-MA-10000822"/>
    <x v="2"/>
    <x v="15"/>
    <x v="156"/>
    <n v="8159.9519999999993"/>
    <n v="8"/>
    <n v="0.4"/>
    <n v="-1359.992000000002"/>
    <x v="2"/>
    <s v="No"/>
    <n v="0"/>
  </r>
  <r>
    <n v="167"/>
    <s v="CA-2016-139892"/>
    <x v="78"/>
    <d v="2016-09-12T00:00:00"/>
    <s v="Standard Class"/>
    <s v="BM-11140"/>
    <s v="Becky Martin"/>
    <x v="0"/>
    <s v="United States"/>
    <x v="52"/>
    <x v="5"/>
    <n v="78207"/>
    <s v="Central"/>
    <s v="OFF-ST-10000991"/>
    <x v="1"/>
    <x v="4"/>
    <x v="157"/>
    <n v="275.928"/>
    <n v="3"/>
    <n v="0.2"/>
    <n v="-58.634699999999995"/>
    <x v="2"/>
    <s v="No"/>
    <n v="0"/>
  </r>
  <r>
    <n v="168"/>
    <s v="CA-2016-139892"/>
    <x v="78"/>
    <d v="2016-09-12T00:00:00"/>
    <s v="Standard Class"/>
    <s v="BM-11140"/>
    <s v="Becky Martin"/>
    <x v="0"/>
    <s v="United States"/>
    <x v="52"/>
    <x v="5"/>
    <n v="78207"/>
    <s v="Central"/>
    <s v="FUR-CH-10004287"/>
    <x v="0"/>
    <x v="1"/>
    <x v="158"/>
    <n v="1740.0599999999997"/>
    <n v="9"/>
    <n v="0.3"/>
    <n v="-24.858000000000175"/>
    <x v="2"/>
    <s v="No"/>
    <n v="0"/>
  </r>
  <r>
    <n v="169"/>
    <s v="CA-2016-139892"/>
    <x v="78"/>
    <d v="2016-09-12T00:00:00"/>
    <s v="Standard Class"/>
    <s v="BM-11140"/>
    <s v="Becky Martin"/>
    <x v="0"/>
    <s v="United States"/>
    <x v="52"/>
    <x v="5"/>
    <n v="78207"/>
    <s v="Central"/>
    <s v="OFF-AR-10002656"/>
    <x v="1"/>
    <x v="6"/>
    <x v="159"/>
    <n v="32.064"/>
    <n v="6"/>
    <n v="0.2"/>
    <n v="6.8135999999999974"/>
    <x v="2"/>
    <s v="No"/>
    <n v="0"/>
  </r>
  <r>
    <n v="170"/>
    <s v="CA-2016-139892"/>
    <x v="78"/>
    <d v="2016-09-12T00:00:00"/>
    <s v="Standard Class"/>
    <s v="BM-11140"/>
    <s v="Becky Martin"/>
    <x v="0"/>
    <s v="United States"/>
    <x v="52"/>
    <x v="5"/>
    <n v="78207"/>
    <s v="Central"/>
    <s v="OFF-AP-10002518"/>
    <x v="1"/>
    <x v="9"/>
    <x v="160"/>
    <n v="177.97999999999996"/>
    <n v="5"/>
    <n v="0.8"/>
    <n v="-453.84900000000005"/>
    <x v="2"/>
    <s v="No"/>
    <n v="0"/>
  </r>
  <r>
    <n v="171"/>
    <s v="CA-2016-139892"/>
    <x v="78"/>
    <d v="2016-09-12T00:00:00"/>
    <s v="Standard Class"/>
    <s v="BM-11140"/>
    <s v="Becky Martin"/>
    <x v="0"/>
    <s v="United States"/>
    <x v="52"/>
    <x v="5"/>
    <n v="78207"/>
    <s v="Central"/>
    <s v="TEC-PH-10003931"/>
    <x v="2"/>
    <x v="7"/>
    <x v="161"/>
    <n v="143.976"/>
    <n v="3"/>
    <n v="0.2"/>
    <n v="8.998500000000007"/>
    <x v="2"/>
    <s v="No"/>
    <n v="0"/>
  </r>
  <r>
    <n v="172"/>
    <s v="CA-2016-118962"/>
    <x v="79"/>
    <d v="2016-08-09T00:00:00"/>
    <s v="Standard Class"/>
    <s v="CS-12130"/>
    <s v="Chad Sievert"/>
    <x v="0"/>
    <s v="United States"/>
    <x v="1"/>
    <x v="1"/>
    <n v="90004"/>
    <s v="West"/>
    <s v="OFF-PA-10000659"/>
    <x v="1"/>
    <x v="10"/>
    <x v="162"/>
    <n v="20.94"/>
    <n v="3"/>
    <n v="0"/>
    <n v="9.841800000000001"/>
    <x v="1"/>
    <s v="No"/>
    <n v="0"/>
  </r>
  <r>
    <n v="173"/>
    <s v="CA-2016-118962"/>
    <x v="79"/>
    <d v="2016-08-09T00:00:00"/>
    <s v="Standard Class"/>
    <s v="CS-12130"/>
    <s v="Chad Sievert"/>
    <x v="0"/>
    <s v="United States"/>
    <x v="1"/>
    <x v="1"/>
    <n v="90004"/>
    <s v="West"/>
    <s v="OFF-PA-10001144"/>
    <x v="1"/>
    <x v="10"/>
    <x v="163"/>
    <n v="110.96"/>
    <n v="2"/>
    <n v="0"/>
    <n v="53.260799999999996"/>
    <x v="1"/>
    <s v="No"/>
    <n v="0"/>
  </r>
  <r>
    <n v="174"/>
    <s v="CA-2016-118962"/>
    <x v="79"/>
    <d v="2016-08-09T00:00:00"/>
    <s v="Standard Class"/>
    <s v="CS-12130"/>
    <s v="Chad Sievert"/>
    <x v="0"/>
    <s v="United States"/>
    <x v="1"/>
    <x v="1"/>
    <n v="90004"/>
    <s v="West"/>
    <s v="FUR-CH-10003817"/>
    <x v="0"/>
    <x v="1"/>
    <x v="164"/>
    <n v="340.14400000000006"/>
    <n v="7"/>
    <n v="0.2"/>
    <n v="21.259"/>
    <x v="1"/>
    <s v="No"/>
    <n v="0"/>
  </r>
  <r>
    <n v="175"/>
    <s v="US-2016-100853"/>
    <x v="80"/>
    <d v="2016-09-19T00:00:00"/>
    <s v="Standard Class"/>
    <s v="JB-15400"/>
    <s v="Jennifer Braxton"/>
    <x v="1"/>
    <s v="United States"/>
    <x v="22"/>
    <x v="10"/>
    <n v="60623"/>
    <s v="Central"/>
    <s v="OFF-AP-10000891"/>
    <x v="1"/>
    <x v="9"/>
    <x v="165"/>
    <n v="52.447999999999993"/>
    <n v="2"/>
    <n v="0.8"/>
    <n v="-131.12000000000003"/>
    <x v="2"/>
    <s v="Yes"/>
    <n v="1"/>
  </r>
  <r>
    <n v="176"/>
    <s v="US-2016-100853"/>
    <x v="80"/>
    <d v="2016-09-19T00:00:00"/>
    <s v="Standard Class"/>
    <s v="JB-15400"/>
    <s v="Jennifer Braxton"/>
    <x v="1"/>
    <s v="United States"/>
    <x v="22"/>
    <x v="10"/>
    <n v="60623"/>
    <s v="Central"/>
    <s v="OFF-LA-10003148"/>
    <x v="1"/>
    <x v="2"/>
    <x v="166"/>
    <n v="20.16"/>
    <n v="4"/>
    <n v="0.2"/>
    <n v="6.5519999999999987"/>
    <x v="2"/>
    <s v="Yes"/>
    <n v="1"/>
  </r>
  <r>
    <n v="177"/>
    <s v="US-2019-152366"/>
    <x v="81"/>
    <d v="2019-04-25T00:00:00"/>
    <s v="Second Class"/>
    <s v="SJ-20500"/>
    <s v="Shirley Jackson"/>
    <x v="0"/>
    <s v="United States"/>
    <x v="12"/>
    <x v="5"/>
    <n v="77036"/>
    <s v="Central"/>
    <s v="OFF-AP-10002684"/>
    <x v="1"/>
    <x v="9"/>
    <x v="167"/>
    <n v="97.263999999999982"/>
    <n v="4"/>
    <n v="0.8"/>
    <n v="-243.16000000000008"/>
    <x v="2"/>
    <s v="Yes"/>
    <n v="1"/>
  </r>
  <r>
    <n v="178"/>
    <s v="US-2017-101511"/>
    <x v="82"/>
    <d v="2017-11-23T00:00:00"/>
    <s v="Second Class"/>
    <s v="JE-15745"/>
    <s v="Joel Eaton"/>
    <x v="0"/>
    <s v="United States"/>
    <x v="46"/>
    <x v="24"/>
    <n v="43055"/>
    <s v="East"/>
    <s v="FUR-CH-10004698"/>
    <x v="0"/>
    <x v="1"/>
    <x v="168"/>
    <n v="396.80200000000002"/>
    <n v="7"/>
    <n v="0.3"/>
    <n v="-11.337199999999939"/>
    <x v="3"/>
    <s v="Yes"/>
    <n v="1"/>
  </r>
  <r>
    <n v="179"/>
    <s v="US-2017-101511"/>
    <x v="82"/>
    <d v="2017-11-23T00:00:00"/>
    <s v="Second Class"/>
    <s v="JE-15745"/>
    <s v="Joel Eaton"/>
    <x v="0"/>
    <s v="United States"/>
    <x v="46"/>
    <x v="24"/>
    <n v="43055"/>
    <s v="East"/>
    <s v="OFF-SU-10002189"/>
    <x v="1"/>
    <x v="14"/>
    <x v="169"/>
    <n v="15.88"/>
    <n v="5"/>
    <n v="0.2"/>
    <n v="-3.771500000000001"/>
    <x v="3"/>
    <s v="Yes"/>
    <n v="1"/>
  </r>
  <r>
    <n v="180"/>
    <s v="CA-2017-137225"/>
    <x v="83"/>
    <d v="2017-12-19T00:00:00"/>
    <s v="Standard Class"/>
    <s v="JK-15640"/>
    <s v="Jim Kriz"/>
    <x v="2"/>
    <s v="United States"/>
    <x v="20"/>
    <x v="15"/>
    <n v="10009"/>
    <s v="East"/>
    <s v="OFF-AR-10001940"/>
    <x v="1"/>
    <x v="6"/>
    <x v="170"/>
    <n v="3.28"/>
    <n v="1"/>
    <n v="0"/>
    <n v="1.4104000000000001"/>
    <x v="3"/>
    <s v="Yes"/>
    <n v="1"/>
  </r>
  <r>
    <n v="181"/>
    <s v="CA-2016-166191"/>
    <x v="29"/>
    <d v="2016-12-09T00:00:00"/>
    <s v="Second Class"/>
    <s v="DK-13150"/>
    <s v="David Kendrick"/>
    <x v="1"/>
    <s v="United States"/>
    <x v="27"/>
    <x v="10"/>
    <n v="62521"/>
    <s v="Central"/>
    <s v="OFF-ST-10003455"/>
    <x v="1"/>
    <x v="4"/>
    <x v="171"/>
    <n v="24.816000000000003"/>
    <n v="2"/>
    <n v="0.2"/>
    <n v="1.8612000000000002"/>
    <x v="2"/>
    <s v="No"/>
    <n v="0"/>
  </r>
  <r>
    <n v="182"/>
    <s v="CA-2016-166191"/>
    <x v="29"/>
    <d v="2016-12-09T00:00:00"/>
    <s v="Second Class"/>
    <s v="DK-13150"/>
    <s v="David Kendrick"/>
    <x v="1"/>
    <s v="United States"/>
    <x v="27"/>
    <x v="10"/>
    <n v="62521"/>
    <s v="Central"/>
    <s v="TEC-AC-10004659"/>
    <x v="2"/>
    <x v="11"/>
    <x v="172"/>
    <n v="408.74399999999997"/>
    <n v="7"/>
    <n v="0.2"/>
    <n v="76.639499999999984"/>
    <x v="2"/>
    <s v="No"/>
    <n v="0"/>
  </r>
  <r>
    <n v="183"/>
    <s v="CA-2016-158274"/>
    <x v="84"/>
    <d v="2016-11-24T00:00:00"/>
    <s v="Second Class"/>
    <s v="RM-19675"/>
    <s v="Robert Marley"/>
    <x v="2"/>
    <s v="United States"/>
    <x v="53"/>
    <x v="28"/>
    <n v="71203"/>
    <s v="South"/>
    <s v="TEC-PH-10003273"/>
    <x v="2"/>
    <x v="7"/>
    <x v="173"/>
    <n v="503.96"/>
    <n v="4"/>
    <n v="0"/>
    <n v="131.02960000000002"/>
    <x v="0"/>
    <s v="No"/>
    <n v="0"/>
  </r>
  <r>
    <n v="184"/>
    <s v="CA-2016-158274"/>
    <x v="84"/>
    <d v="2016-11-24T00:00:00"/>
    <s v="Second Class"/>
    <s v="RM-19675"/>
    <s v="Robert Marley"/>
    <x v="2"/>
    <s v="United States"/>
    <x v="53"/>
    <x v="28"/>
    <n v="71203"/>
    <s v="South"/>
    <s v="TEC-PH-10004896"/>
    <x v="2"/>
    <x v="7"/>
    <x v="174"/>
    <n v="149.94999999999999"/>
    <n v="5"/>
    <n v="0"/>
    <n v="41.986000000000004"/>
    <x v="0"/>
    <s v="No"/>
    <n v="0"/>
  </r>
  <r>
    <n v="185"/>
    <s v="CA-2016-158274"/>
    <x v="84"/>
    <d v="2016-11-24T00:00:00"/>
    <s v="Second Class"/>
    <s v="RM-19675"/>
    <s v="Robert Marley"/>
    <x v="2"/>
    <s v="United States"/>
    <x v="53"/>
    <x v="28"/>
    <n v="71203"/>
    <s v="South"/>
    <s v="TEC-AC-10002345"/>
    <x v="2"/>
    <x v="11"/>
    <x v="175"/>
    <n v="29"/>
    <n v="2"/>
    <n v="0"/>
    <n v="7.25"/>
    <x v="0"/>
    <s v="No"/>
    <n v="0"/>
  </r>
  <r>
    <n v="186"/>
    <s v="CA-2018-105018"/>
    <x v="85"/>
    <d v="2018-12-02T00:00:00"/>
    <s v="Standard Class"/>
    <s v="SK-19990"/>
    <s v="Sally Knutson"/>
    <x v="0"/>
    <s v="United States"/>
    <x v="54"/>
    <x v="29"/>
    <n v="6824"/>
    <s v="East"/>
    <s v="OFF-BI-10001890"/>
    <x v="1"/>
    <x v="8"/>
    <x v="176"/>
    <n v="7.16"/>
    <n v="2"/>
    <n v="0"/>
    <n v="3.4367999999999999"/>
    <x v="3"/>
    <s v="Yes"/>
    <n v="1"/>
  </r>
  <r>
    <n v="187"/>
    <s v="CA-2016-123260"/>
    <x v="86"/>
    <d v="2016-08-30T00:00:00"/>
    <s v="Standard Class"/>
    <s v="FM-14290"/>
    <s v="Frank Merwin"/>
    <x v="2"/>
    <s v="United States"/>
    <x v="1"/>
    <x v="1"/>
    <n v="90032"/>
    <s v="West"/>
    <s v="TEC-AC-10002323"/>
    <x v="2"/>
    <x v="11"/>
    <x v="177"/>
    <n v="176.8"/>
    <n v="8"/>
    <n v="0"/>
    <n v="22.984000000000009"/>
    <x v="1"/>
    <s v="No"/>
    <n v="0"/>
  </r>
  <r>
    <n v="188"/>
    <s v="CA-2018-157000"/>
    <x v="87"/>
    <d v="2018-07-22T00:00:00"/>
    <s v="Standard Class"/>
    <s v="AM-10360"/>
    <s v="Alice McCarthy"/>
    <x v="1"/>
    <s v="United States"/>
    <x v="55"/>
    <x v="5"/>
    <n v="75051"/>
    <s v="Central"/>
    <s v="OFF-ST-10001328"/>
    <x v="1"/>
    <x v="4"/>
    <x v="178"/>
    <n v="37.224000000000004"/>
    <n v="3"/>
    <n v="0.2"/>
    <n v="3.7224000000000004"/>
    <x v="2"/>
    <s v="Yes"/>
    <n v="1"/>
  </r>
  <r>
    <n v="189"/>
    <s v="CA-2018-157000"/>
    <x v="87"/>
    <d v="2018-07-22T00:00:00"/>
    <s v="Standard Class"/>
    <s v="AM-10360"/>
    <s v="Alice McCarthy"/>
    <x v="1"/>
    <s v="United States"/>
    <x v="55"/>
    <x v="5"/>
    <n v="75051"/>
    <s v="Central"/>
    <s v="OFF-PA-10001950"/>
    <x v="1"/>
    <x v="10"/>
    <x v="145"/>
    <n v="20.016000000000002"/>
    <n v="3"/>
    <n v="0.2"/>
    <n v="6.2549999999999963"/>
    <x v="2"/>
    <s v="Yes"/>
    <n v="1"/>
  </r>
  <r>
    <n v="190"/>
    <s v="CA-2017-102281"/>
    <x v="88"/>
    <d v="2017-10-14T00:00:00"/>
    <s v="First Class"/>
    <s v="MP-17470"/>
    <s v="Mark Packer"/>
    <x v="2"/>
    <s v="United States"/>
    <x v="20"/>
    <x v="15"/>
    <n v="10035"/>
    <s v="East"/>
    <s v="FUR-BO-10002613"/>
    <x v="0"/>
    <x v="0"/>
    <x v="179"/>
    <n v="899.13600000000008"/>
    <n v="4"/>
    <n v="0.2"/>
    <n v="112.39199999999991"/>
    <x v="3"/>
    <s v="No"/>
    <n v="0"/>
  </r>
  <r>
    <n v="191"/>
    <s v="CA-2017-102281"/>
    <x v="88"/>
    <d v="2017-10-14T00:00:00"/>
    <s v="First Class"/>
    <s v="MP-17470"/>
    <s v="Mark Packer"/>
    <x v="2"/>
    <s v="United States"/>
    <x v="20"/>
    <x v="15"/>
    <n v="10035"/>
    <s v="East"/>
    <s v="TEC-PH-10001552"/>
    <x v="2"/>
    <x v="7"/>
    <x v="180"/>
    <n v="71.760000000000005"/>
    <n v="6"/>
    <n v="0"/>
    <n v="20.092800000000004"/>
    <x v="3"/>
    <s v="No"/>
    <n v="0"/>
  </r>
  <r>
    <n v="192"/>
    <s v="CA-2017-102281"/>
    <x v="88"/>
    <d v="2017-10-14T00:00:00"/>
    <s v="First Class"/>
    <s v="MP-17470"/>
    <s v="Mark Packer"/>
    <x v="2"/>
    <s v="United States"/>
    <x v="20"/>
    <x v="15"/>
    <n v="10035"/>
    <s v="East"/>
    <s v="OFF-PA-10000061"/>
    <x v="1"/>
    <x v="10"/>
    <x v="181"/>
    <n v="51.84"/>
    <n v="8"/>
    <n v="0"/>
    <n v="24.883200000000002"/>
    <x v="3"/>
    <s v="No"/>
    <n v="0"/>
  </r>
  <r>
    <n v="193"/>
    <s v="CA-2017-102281"/>
    <x v="88"/>
    <d v="2017-10-14T00:00:00"/>
    <s v="First Class"/>
    <s v="MP-17470"/>
    <s v="Mark Packer"/>
    <x v="2"/>
    <s v="United States"/>
    <x v="20"/>
    <x v="15"/>
    <n v="10035"/>
    <s v="East"/>
    <s v="FUR-BO-10002545"/>
    <x v="0"/>
    <x v="0"/>
    <x v="37"/>
    <n v="626.35200000000009"/>
    <n v="3"/>
    <n v="0.2"/>
    <n v="46.976400000000012"/>
    <x v="3"/>
    <s v="No"/>
    <n v="0"/>
  </r>
  <r>
    <n v="194"/>
    <s v="CA-2017-102281"/>
    <x v="88"/>
    <d v="2017-10-14T00:00:00"/>
    <s v="First Class"/>
    <s v="MP-17470"/>
    <s v="Mark Packer"/>
    <x v="2"/>
    <s v="United States"/>
    <x v="20"/>
    <x v="15"/>
    <n v="10035"/>
    <s v="East"/>
    <s v="OFF-AR-10003514"/>
    <x v="1"/>
    <x v="6"/>
    <x v="182"/>
    <n v="19.899999999999999"/>
    <n v="5"/>
    <n v="0"/>
    <n v="6.5669999999999984"/>
    <x v="3"/>
    <s v="No"/>
    <n v="0"/>
  </r>
  <r>
    <n v="195"/>
    <s v="CA-2017-131457"/>
    <x v="89"/>
    <d v="2017-11-06T00:00:00"/>
    <s v="Standard Class"/>
    <s v="MZ-17515"/>
    <s v="Mary Zewe"/>
    <x v="1"/>
    <s v="United States"/>
    <x v="56"/>
    <x v="1"/>
    <n v="92374"/>
    <s v="West"/>
    <s v="OFF-EN-10001509"/>
    <x v="1"/>
    <x v="12"/>
    <x v="29"/>
    <n v="14.280000000000001"/>
    <n v="7"/>
    <n v="0"/>
    <n v="6.7115999999999989"/>
    <x v="1"/>
    <s v="No"/>
    <n v="0"/>
  </r>
  <r>
    <n v="196"/>
    <s v="CA-2016-140004"/>
    <x v="90"/>
    <d v="2016-03-25T00:00:00"/>
    <s v="Standard Class"/>
    <s v="CB-12025"/>
    <s v="Cassandra Brandow"/>
    <x v="0"/>
    <s v="United States"/>
    <x v="57"/>
    <x v="24"/>
    <n v="45011"/>
    <s v="East"/>
    <s v="OFF-AR-10004685"/>
    <x v="1"/>
    <x v="6"/>
    <x v="183"/>
    <n v="7.4080000000000004"/>
    <n v="2"/>
    <n v="0.2"/>
    <n v="1.2037999999999995"/>
    <x v="3"/>
    <s v="No"/>
    <n v="0"/>
  </r>
  <r>
    <n v="197"/>
    <s v="CA-2016-140004"/>
    <x v="90"/>
    <d v="2016-03-25T00:00:00"/>
    <s v="Standard Class"/>
    <s v="CB-12025"/>
    <s v="Cassandra Brandow"/>
    <x v="0"/>
    <s v="United States"/>
    <x v="57"/>
    <x v="24"/>
    <n v="45011"/>
    <s v="East"/>
    <s v="OFF-AR-10004027"/>
    <x v="1"/>
    <x v="6"/>
    <x v="184"/>
    <n v="6.048"/>
    <n v="3"/>
    <n v="0.2"/>
    <n v="1.5876000000000006"/>
    <x v="3"/>
    <s v="No"/>
    <n v="0"/>
  </r>
  <r>
    <n v="198"/>
    <s v="CA-2019-107720"/>
    <x v="44"/>
    <d v="2019-11-13T00:00:00"/>
    <s v="Standard Class"/>
    <s v="VM-21685"/>
    <s v="Valerie Mitchum"/>
    <x v="2"/>
    <s v="United States"/>
    <x v="58"/>
    <x v="30"/>
    <n v="7090"/>
    <s v="East"/>
    <s v="OFF-ST-10001414"/>
    <x v="1"/>
    <x v="4"/>
    <x v="185"/>
    <n v="46.26"/>
    <n v="3"/>
    <n v="0"/>
    <n v="12.0276"/>
    <x v="3"/>
    <s v="Yes"/>
    <n v="1"/>
  </r>
  <r>
    <n v="199"/>
    <s v="US-2019-124303"/>
    <x v="91"/>
    <d v="2019-07-13T00:00:00"/>
    <s v="Standard Class"/>
    <s v="FH-14365"/>
    <s v="Fred Hopkins"/>
    <x v="1"/>
    <s v="United States"/>
    <x v="10"/>
    <x v="9"/>
    <n v="19120"/>
    <s v="East"/>
    <s v="OFF-BI-10000343"/>
    <x v="1"/>
    <x v="8"/>
    <x v="186"/>
    <n v="2.9460000000000006"/>
    <n v="2"/>
    <n v="0.7"/>
    <n v="-2.2585999999999995"/>
    <x v="3"/>
    <s v="Yes"/>
    <n v="1"/>
  </r>
  <r>
    <n v="200"/>
    <s v="US-2019-124303"/>
    <x v="91"/>
    <d v="2019-07-13T00:00:00"/>
    <s v="Standard Class"/>
    <s v="FH-14365"/>
    <s v="Fred Hopkins"/>
    <x v="1"/>
    <s v="United States"/>
    <x v="10"/>
    <x v="9"/>
    <n v="19120"/>
    <s v="East"/>
    <s v="OFF-PA-10002749"/>
    <x v="1"/>
    <x v="10"/>
    <x v="187"/>
    <n v="16.056000000000001"/>
    <n v="3"/>
    <n v="0.2"/>
    <n v="5.8203000000000005"/>
    <x v="3"/>
    <s v="Yes"/>
    <n v="1"/>
  </r>
  <r>
    <n v="201"/>
    <s v="CA-2019-105074"/>
    <x v="92"/>
    <d v="2019-06-29T00:00:00"/>
    <s v="Standard Class"/>
    <s v="MB-17305"/>
    <s v="Maria Bertelson"/>
    <x v="0"/>
    <s v="United States"/>
    <x v="59"/>
    <x v="24"/>
    <n v="44312"/>
    <s v="East"/>
    <s v="OFF-PA-10002666"/>
    <x v="1"/>
    <x v="10"/>
    <x v="188"/>
    <n v="21.744000000000003"/>
    <n v="3"/>
    <n v="0.2"/>
    <n v="6.794999999999999"/>
    <x v="3"/>
    <s v="Yes"/>
    <n v="1"/>
  </r>
  <r>
    <n v="202"/>
    <s v="CA-2016-133690"/>
    <x v="93"/>
    <d v="2016-08-05T00:00:00"/>
    <s v="First Class"/>
    <s v="BS-11755"/>
    <s v="Bruce Stewart"/>
    <x v="0"/>
    <s v="United States"/>
    <x v="60"/>
    <x v="22"/>
    <n v="80219"/>
    <s v="West"/>
    <s v="FUR-TA-10004289"/>
    <x v="0"/>
    <x v="3"/>
    <x v="189"/>
    <n v="218.75"/>
    <n v="2"/>
    <n v="0.5"/>
    <n v="-161.875"/>
    <x v="1"/>
    <s v="No"/>
    <n v="0"/>
  </r>
  <r>
    <n v="203"/>
    <s v="CA-2016-133690"/>
    <x v="93"/>
    <d v="2016-08-05T00:00:00"/>
    <s v="First Class"/>
    <s v="BS-11755"/>
    <s v="Bruce Stewart"/>
    <x v="0"/>
    <s v="United States"/>
    <x v="60"/>
    <x v="22"/>
    <n v="80219"/>
    <s v="West"/>
    <s v="OFF-AP-10003622"/>
    <x v="1"/>
    <x v="9"/>
    <x v="190"/>
    <n v="2.6"/>
    <n v="1"/>
    <n v="0.2"/>
    <n v="0.29249999999999987"/>
    <x v="1"/>
    <s v="No"/>
    <n v="0"/>
  </r>
  <r>
    <n v="204"/>
    <s v="US-2019-116701"/>
    <x v="94"/>
    <d v="2019-12-21T00:00:00"/>
    <s v="Second Class"/>
    <s v="LC-17140"/>
    <s v="Logan Currie"/>
    <x v="0"/>
    <s v="United States"/>
    <x v="61"/>
    <x v="5"/>
    <n v="75220"/>
    <s v="Central"/>
    <s v="OFF-AP-10003217"/>
    <x v="1"/>
    <x v="9"/>
    <x v="191"/>
    <n v="66.283999999999992"/>
    <n v="2"/>
    <n v="0.8"/>
    <n v="-178.96680000000001"/>
    <x v="2"/>
    <s v="Yes"/>
    <n v="1"/>
  </r>
  <r>
    <n v="205"/>
    <s v="CA-2019-126382"/>
    <x v="95"/>
    <d v="2019-06-07T00:00:00"/>
    <s v="Standard Class"/>
    <s v="HK-14890"/>
    <s v="Heather Kirkland"/>
    <x v="1"/>
    <s v="United States"/>
    <x v="47"/>
    <x v="18"/>
    <n v="37064"/>
    <s v="South"/>
    <s v="FUR-FU-10002960"/>
    <x v="0"/>
    <x v="5"/>
    <x v="192"/>
    <n v="35.168000000000006"/>
    <n v="7"/>
    <n v="0.2"/>
    <n v="9.6712000000000025"/>
    <x v="0"/>
    <s v="Yes"/>
    <n v="1"/>
  </r>
  <r>
    <n v="206"/>
    <s v="CA-2019-108329"/>
    <x v="34"/>
    <d v="2019-12-14T00:00:00"/>
    <s v="Standard Class"/>
    <s v="LE-16810"/>
    <s v="Laurel Elliston"/>
    <x v="0"/>
    <s v="United States"/>
    <x v="62"/>
    <x v="1"/>
    <n v="90604"/>
    <s v="West"/>
    <s v="TEC-PH-10001918"/>
    <x v="2"/>
    <x v="7"/>
    <x v="193"/>
    <n v="444.76800000000003"/>
    <n v="4"/>
    <n v="0.2"/>
    <n v="44.476800000000026"/>
    <x v="1"/>
    <s v="Yes"/>
    <n v="1"/>
  </r>
  <r>
    <n v="207"/>
    <s v="CA-2019-135860"/>
    <x v="96"/>
    <d v="2019-12-07T00:00:00"/>
    <s v="Standard Class"/>
    <s v="JH-15985"/>
    <s v="Joseph Holt"/>
    <x v="0"/>
    <s v="United States"/>
    <x v="63"/>
    <x v="12"/>
    <n v="48601"/>
    <s v="Central"/>
    <s v="OFF-ST-10000642"/>
    <x v="1"/>
    <x v="4"/>
    <x v="194"/>
    <n v="83.92"/>
    <n v="4"/>
    <n v="0"/>
    <n v="5.8743999999999943"/>
    <x v="2"/>
    <s v="Yes"/>
    <n v="1"/>
  </r>
  <r>
    <n v="208"/>
    <s v="CA-2019-135860"/>
    <x v="96"/>
    <d v="2019-12-07T00:00:00"/>
    <s v="Standard Class"/>
    <s v="JH-15985"/>
    <s v="Joseph Holt"/>
    <x v="0"/>
    <s v="United States"/>
    <x v="63"/>
    <x v="12"/>
    <n v="48601"/>
    <s v="Central"/>
    <s v="TEC-PH-10001700"/>
    <x v="2"/>
    <x v="7"/>
    <x v="195"/>
    <n v="131.97999999999999"/>
    <n v="2"/>
    <n v="0"/>
    <n v="35.634600000000006"/>
    <x v="2"/>
    <s v="Yes"/>
    <n v="1"/>
  </r>
  <r>
    <n v="209"/>
    <s v="CA-2019-135860"/>
    <x v="96"/>
    <d v="2019-12-07T00:00:00"/>
    <s v="Standard Class"/>
    <s v="JH-15985"/>
    <s v="Joseph Holt"/>
    <x v="0"/>
    <s v="United States"/>
    <x v="63"/>
    <x v="12"/>
    <n v="48601"/>
    <s v="Central"/>
    <s v="OFF-BI-10003274"/>
    <x v="1"/>
    <x v="8"/>
    <x v="122"/>
    <n v="15.92"/>
    <n v="4"/>
    <n v="0"/>
    <n v="7.4824000000000002"/>
    <x v="2"/>
    <s v="Yes"/>
    <n v="1"/>
  </r>
  <r>
    <n v="210"/>
    <s v="CA-2019-135860"/>
    <x v="96"/>
    <d v="2019-12-07T00:00:00"/>
    <s v="Standard Class"/>
    <s v="JH-15985"/>
    <s v="Joseph Holt"/>
    <x v="0"/>
    <s v="United States"/>
    <x v="63"/>
    <x v="12"/>
    <n v="48601"/>
    <s v="Central"/>
    <s v="OFF-FA-10000134"/>
    <x v="1"/>
    <x v="13"/>
    <x v="196"/>
    <n v="52.29"/>
    <n v="9"/>
    <n v="0"/>
    <n v="16.209899999999998"/>
    <x v="2"/>
    <s v="Yes"/>
    <n v="1"/>
  </r>
  <r>
    <n v="211"/>
    <s v="CA-2019-135860"/>
    <x v="96"/>
    <d v="2019-12-07T00:00:00"/>
    <s v="Standard Class"/>
    <s v="JH-15985"/>
    <s v="Joseph Holt"/>
    <x v="0"/>
    <s v="United States"/>
    <x v="63"/>
    <x v="12"/>
    <n v="48601"/>
    <s v="Central"/>
    <s v="OFF-ST-10001522"/>
    <x v="1"/>
    <x v="4"/>
    <x v="197"/>
    <n v="91.99"/>
    <n v="1"/>
    <n v="0"/>
    <n v="3.6795999999999935"/>
    <x v="2"/>
    <s v="Yes"/>
    <n v="1"/>
  </r>
  <r>
    <n v="212"/>
    <s v="CA-2017-101007"/>
    <x v="97"/>
    <d v="2017-02-13T00:00:00"/>
    <s v="Second Class"/>
    <s v="MS-17980"/>
    <s v="Michael Stewart"/>
    <x v="1"/>
    <s v="United States"/>
    <x v="61"/>
    <x v="5"/>
    <n v="75220"/>
    <s v="Central"/>
    <s v="TEC-AC-10001266"/>
    <x v="2"/>
    <x v="11"/>
    <x v="198"/>
    <n v="20.8"/>
    <n v="2"/>
    <n v="0.2"/>
    <n v="6.4999999999999991"/>
    <x v="2"/>
    <s v="No"/>
    <n v="0"/>
  </r>
  <r>
    <n v="213"/>
    <s v="CA-2017-146262"/>
    <x v="98"/>
    <d v="2017-01-09T00:00:00"/>
    <s v="Standard Class"/>
    <s v="VW-21775"/>
    <s v="Victoria Wilson"/>
    <x v="1"/>
    <s v="United States"/>
    <x v="64"/>
    <x v="24"/>
    <n v="44256"/>
    <s v="East"/>
    <s v="OFF-LA-10004544"/>
    <x v="1"/>
    <x v="2"/>
    <x v="199"/>
    <n v="23.680000000000003"/>
    <n v="2"/>
    <n v="0.2"/>
    <n v="8.879999999999999"/>
    <x v="3"/>
    <s v="Yes"/>
    <n v="1"/>
  </r>
  <r>
    <n v="214"/>
    <s v="CA-2017-146262"/>
    <x v="98"/>
    <d v="2017-01-09T00:00:00"/>
    <s v="Standard Class"/>
    <s v="VW-21775"/>
    <s v="Victoria Wilson"/>
    <x v="1"/>
    <s v="United States"/>
    <x v="64"/>
    <x v="24"/>
    <n v="44256"/>
    <s v="East"/>
    <s v="FUR-BO-10004695"/>
    <x v="0"/>
    <x v="0"/>
    <x v="200"/>
    <n v="452.45"/>
    <n v="5"/>
    <n v="0.5"/>
    <n v="-244.32300000000006"/>
    <x v="3"/>
    <s v="Yes"/>
    <n v="1"/>
  </r>
  <r>
    <n v="215"/>
    <s v="CA-2017-146262"/>
    <x v="98"/>
    <d v="2017-01-09T00:00:00"/>
    <s v="Standard Class"/>
    <s v="VW-21775"/>
    <s v="Victoria Wilson"/>
    <x v="1"/>
    <s v="United States"/>
    <x v="64"/>
    <x v="24"/>
    <n v="44256"/>
    <s v="East"/>
    <s v="TEC-PH-10002844"/>
    <x v="2"/>
    <x v="7"/>
    <x v="104"/>
    <n v="62.981999999999999"/>
    <n v="3"/>
    <n v="0.4"/>
    <n v="-14.695800000000006"/>
    <x v="3"/>
    <s v="Yes"/>
    <n v="1"/>
  </r>
  <r>
    <n v="216"/>
    <s v="CA-2017-146262"/>
    <x v="98"/>
    <d v="2017-01-09T00:00:00"/>
    <s v="Standard Class"/>
    <s v="VW-21775"/>
    <s v="Victoria Wilson"/>
    <x v="1"/>
    <s v="United States"/>
    <x v="64"/>
    <x v="24"/>
    <n v="44256"/>
    <s v="East"/>
    <s v="TEC-MA-10000864"/>
    <x v="2"/>
    <x v="15"/>
    <x v="201"/>
    <n v="1188.0000000000002"/>
    <n v="9"/>
    <n v="0.7"/>
    <n v="-950.40000000000009"/>
    <x v="3"/>
    <s v="No"/>
    <n v="0"/>
  </r>
  <r>
    <n v="217"/>
    <s v="CA-2017-146262"/>
    <x v="98"/>
    <d v="2017-01-09T00:00:00"/>
    <s v="Standard Class"/>
    <s v="VW-21775"/>
    <s v="Victoria Wilson"/>
    <x v="1"/>
    <s v="United States"/>
    <x v="64"/>
    <x v="24"/>
    <n v="44256"/>
    <s v="East"/>
    <s v="TEC-AC-10000109"/>
    <x v="2"/>
    <x v="11"/>
    <x v="202"/>
    <n v="89.584000000000003"/>
    <n v="2"/>
    <n v="0.2"/>
    <n v="4.4792000000000058"/>
    <x v="3"/>
    <s v="No"/>
    <n v="0"/>
  </r>
  <r>
    <n v="218"/>
    <s v="CA-2018-130162"/>
    <x v="99"/>
    <d v="2018-11-01T00:00:00"/>
    <s v="Standard Class"/>
    <s v="JH-15910"/>
    <s v="Jonathan Howell"/>
    <x v="0"/>
    <s v="United States"/>
    <x v="1"/>
    <x v="1"/>
    <n v="90032"/>
    <s v="West"/>
    <s v="OFF-ST-10001328"/>
    <x v="1"/>
    <x v="4"/>
    <x v="178"/>
    <n v="93.06"/>
    <n v="6"/>
    <n v="0"/>
    <n v="26.056800000000003"/>
    <x v="1"/>
    <s v="Yes"/>
    <n v="1"/>
  </r>
  <r>
    <n v="219"/>
    <s v="CA-2018-130162"/>
    <x v="99"/>
    <d v="2018-11-01T00:00:00"/>
    <s v="Standard Class"/>
    <s v="JH-15910"/>
    <s v="Jonathan Howell"/>
    <x v="0"/>
    <s v="United States"/>
    <x v="1"/>
    <x v="1"/>
    <n v="90032"/>
    <s v="West"/>
    <s v="TEC-PH-10002563"/>
    <x v="2"/>
    <x v="7"/>
    <x v="203"/>
    <n v="302.37599999999998"/>
    <n v="3"/>
    <n v="0.2"/>
    <n v="22.678200000000018"/>
    <x v="1"/>
    <s v="Yes"/>
    <n v="1"/>
  </r>
  <r>
    <n v="220"/>
    <s v="CA-2017-169397"/>
    <x v="100"/>
    <d v="2017-12-27T00:00:00"/>
    <s v="First Class"/>
    <s v="JB-15925"/>
    <s v="Joni Blumstein"/>
    <x v="0"/>
    <s v="United States"/>
    <x v="65"/>
    <x v="24"/>
    <n v="43017"/>
    <s v="East"/>
    <s v="OFF-FA-10000585"/>
    <x v="1"/>
    <x v="13"/>
    <x v="204"/>
    <n v="5.5840000000000005"/>
    <n v="2"/>
    <n v="0.2"/>
    <n v="1.8147999999999997"/>
    <x v="3"/>
    <s v="Yes"/>
    <n v="1"/>
  </r>
  <r>
    <n v="221"/>
    <s v="CA-2017-169397"/>
    <x v="100"/>
    <d v="2017-12-27T00:00:00"/>
    <s v="First Class"/>
    <s v="JB-15925"/>
    <s v="Joni Blumstein"/>
    <x v="0"/>
    <s v="United States"/>
    <x v="65"/>
    <x v="24"/>
    <n v="43017"/>
    <s v="East"/>
    <s v="OFF-PA-10004000"/>
    <x v="1"/>
    <x v="10"/>
    <x v="205"/>
    <n v="22.704000000000004"/>
    <n v="6"/>
    <n v="0.2"/>
    <n v="8.2302"/>
    <x v="3"/>
    <s v="Yes"/>
    <n v="1"/>
  </r>
  <r>
    <n v="222"/>
    <s v="CA-2017-169397"/>
    <x v="100"/>
    <d v="2017-12-27T00:00:00"/>
    <s v="First Class"/>
    <s v="JB-15925"/>
    <s v="Joni Blumstein"/>
    <x v="0"/>
    <s v="United States"/>
    <x v="65"/>
    <x v="24"/>
    <n v="43017"/>
    <s v="East"/>
    <s v="OFF-BI-10002852"/>
    <x v="1"/>
    <x v="8"/>
    <x v="91"/>
    <n v="19.776000000000003"/>
    <n v="4"/>
    <n v="0.7"/>
    <n v="-13.843199999999996"/>
    <x v="3"/>
    <s v="Yes"/>
    <n v="1"/>
  </r>
  <r>
    <n v="223"/>
    <s v="CA-2017-169397"/>
    <x v="100"/>
    <d v="2017-12-27T00:00:00"/>
    <s v="First Class"/>
    <s v="JB-15925"/>
    <s v="Joni Blumstein"/>
    <x v="0"/>
    <s v="United States"/>
    <x v="65"/>
    <x v="24"/>
    <n v="43017"/>
    <s v="East"/>
    <s v="FUR-FU-10000087"/>
    <x v="0"/>
    <x v="5"/>
    <x v="206"/>
    <n v="72.703999999999994"/>
    <n v="4"/>
    <n v="0.2"/>
    <n v="19.084800000000005"/>
    <x v="3"/>
    <s v="Yes"/>
    <n v="1"/>
  </r>
  <r>
    <n v="224"/>
    <s v="CA-2017-169397"/>
    <x v="100"/>
    <d v="2017-12-27T00:00:00"/>
    <s v="First Class"/>
    <s v="JB-15925"/>
    <s v="Joni Blumstein"/>
    <x v="0"/>
    <s v="United States"/>
    <x v="65"/>
    <x v="24"/>
    <n v="43017"/>
    <s v="East"/>
    <s v="TEC-MA-10001148"/>
    <x v="2"/>
    <x v="15"/>
    <x v="207"/>
    <n v="479.98800000000006"/>
    <n v="4"/>
    <n v="0.7"/>
    <n v="-383.99040000000002"/>
    <x v="3"/>
    <s v="Yes"/>
    <n v="1"/>
  </r>
  <r>
    <n v="225"/>
    <s v="CA-2017-169397"/>
    <x v="100"/>
    <d v="2017-12-27T00:00:00"/>
    <s v="First Class"/>
    <s v="JB-15925"/>
    <s v="Joni Blumstein"/>
    <x v="0"/>
    <s v="United States"/>
    <x v="65"/>
    <x v="24"/>
    <n v="43017"/>
    <s v="East"/>
    <s v="OFF-AR-10001958"/>
    <x v="1"/>
    <x v="6"/>
    <x v="208"/>
    <n v="27.168000000000003"/>
    <n v="2"/>
    <n v="0.2"/>
    <n v="2.7168000000000001"/>
    <x v="3"/>
    <s v="Yes"/>
    <n v="1"/>
  </r>
  <r>
    <n v="226"/>
    <s v="CA-2017-163055"/>
    <x v="101"/>
    <d v="2017-08-16T00:00:00"/>
    <s v="Standard Class"/>
    <s v="DS-13180"/>
    <s v="David Smith"/>
    <x v="1"/>
    <s v="United States"/>
    <x v="66"/>
    <x v="12"/>
    <n v="48227"/>
    <s v="Central"/>
    <s v="OFF-AR-10001026"/>
    <x v="1"/>
    <x v="6"/>
    <x v="209"/>
    <n v="2.2000000000000002"/>
    <n v="1"/>
    <n v="0"/>
    <n v="0.96800000000000019"/>
    <x v="2"/>
    <s v="Yes"/>
    <n v="1"/>
  </r>
  <r>
    <n v="227"/>
    <s v="CA-2017-163055"/>
    <x v="101"/>
    <d v="2017-08-16T00:00:00"/>
    <s v="Standard Class"/>
    <s v="DS-13180"/>
    <s v="David Smith"/>
    <x v="1"/>
    <s v="United States"/>
    <x v="66"/>
    <x v="12"/>
    <n v="48227"/>
    <s v="Central"/>
    <s v="FUR-TA-10003748"/>
    <x v="0"/>
    <x v="3"/>
    <x v="210"/>
    <n v="622.44999999999993"/>
    <n v="5"/>
    <n v="0"/>
    <n v="136.93899999999999"/>
    <x v="2"/>
    <s v="Yes"/>
    <n v="1"/>
  </r>
  <r>
    <n v="228"/>
    <s v="CA-2017-163055"/>
    <x v="101"/>
    <d v="2017-08-16T00:00:00"/>
    <s v="Standard Class"/>
    <s v="DS-13180"/>
    <s v="David Smith"/>
    <x v="1"/>
    <s v="United States"/>
    <x v="66"/>
    <x v="12"/>
    <n v="48227"/>
    <s v="Central"/>
    <s v="OFF-ST-10002485"/>
    <x v="1"/>
    <x v="4"/>
    <x v="211"/>
    <n v="21.98"/>
    <n v="1"/>
    <n v="0"/>
    <n v="0.21979999999999933"/>
    <x v="2"/>
    <s v="Yes"/>
    <n v="1"/>
  </r>
  <r>
    <n v="229"/>
    <s v="US-2017-145436"/>
    <x v="102"/>
    <d v="2017-03-04T00:00:00"/>
    <s v="Standard Class"/>
    <s v="VD-21670"/>
    <s v="Valerie Dominguez"/>
    <x v="0"/>
    <s v="United States"/>
    <x v="29"/>
    <x v="18"/>
    <n v="38401"/>
    <s v="South"/>
    <s v="FUR-CH-10004860"/>
    <x v="0"/>
    <x v="1"/>
    <x v="212"/>
    <n v="161.56800000000001"/>
    <n v="2"/>
    <n v="0.2"/>
    <n v="-28.274400000000021"/>
    <x v="0"/>
    <s v="Yes"/>
    <n v="1"/>
  </r>
  <r>
    <n v="230"/>
    <s v="US-2017-145436"/>
    <x v="102"/>
    <d v="2017-03-04T00:00:00"/>
    <s v="Standard Class"/>
    <s v="VD-21670"/>
    <s v="Valerie Dominguez"/>
    <x v="0"/>
    <s v="United States"/>
    <x v="29"/>
    <x v="18"/>
    <n v="38401"/>
    <s v="South"/>
    <s v="FUR-CH-10004477"/>
    <x v="0"/>
    <x v="1"/>
    <x v="213"/>
    <n v="389.69600000000003"/>
    <n v="8"/>
    <n v="0.2"/>
    <n v="43.840799999999973"/>
    <x v="0"/>
    <s v="Yes"/>
    <n v="1"/>
  </r>
  <r>
    <n v="231"/>
    <s v="US-2016-156216"/>
    <x v="103"/>
    <d v="2016-09-17T00:00:00"/>
    <s v="Standard Class"/>
    <s v="EA-14035"/>
    <s v="Erin Ashbrook"/>
    <x v="1"/>
    <s v="United States"/>
    <x v="35"/>
    <x v="3"/>
    <n v="28205"/>
    <s v="South"/>
    <s v="OFF-BI-10001679"/>
    <x v="1"/>
    <x v="8"/>
    <x v="214"/>
    <n v="18.648000000000003"/>
    <n v="7"/>
    <n v="0.7"/>
    <n v="-12.431999999999999"/>
    <x v="0"/>
    <s v="Yes"/>
    <n v="1"/>
  </r>
  <r>
    <n v="232"/>
    <s v="US-2019-100930"/>
    <x v="104"/>
    <d v="2019-04-12T00:00:00"/>
    <s v="Standard Class"/>
    <s v="CS-12400"/>
    <s v="Christopher Schild"/>
    <x v="2"/>
    <s v="United States"/>
    <x v="67"/>
    <x v="2"/>
    <n v="33614"/>
    <s v="South"/>
    <s v="FUR-TA-10001705"/>
    <x v="0"/>
    <x v="3"/>
    <x v="215"/>
    <n v="233.86"/>
    <n v="2"/>
    <n v="0.45"/>
    <n v="-102.04800000000003"/>
    <x v="0"/>
    <s v="Yes"/>
    <n v="1"/>
  </r>
  <r>
    <n v="233"/>
    <s v="US-2019-100930"/>
    <x v="104"/>
    <d v="2019-04-12T00:00:00"/>
    <s v="Standard Class"/>
    <s v="CS-12400"/>
    <s v="Christopher Schild"/>
    <x v="2"/>
    <s v="United States"/>
    <x v="67"/>
    <x v="2"/>
    <n v="33614"/>
    <s v="South"/>
    <s v="FUR-TA-10003473"/>
    <x v="0"/>
    <x v="3"/>
    <x v="216"/>
    <n v="620.61450000000013"/>
    <n v="3"/>
    <n v="0.45"/>
    <n v="-248.24579999999992"/>
    <x v="0"/>
    <s v="Yes"/>
    <n v="1"/>
  </r>
  <r>
    <n v="234"/>
    <s v="US-2019-100930"/>
    <x v="104"/>
    <d v="2019-04-12T00:00:00"/>
    <s v="Standard Class"/>
    <s v="CS-12400"/>
    <s v="Christopher Schild"/>
    <x v="2"/>
    <s v="United States"/>
    <x v="67"/>
    <x v="2"/>
    <n v="33614"/>
    <s v="South"/>
    <s v="OFF-BI-10001679"/>
    <x v="1"/>
    <x v="8"/>
    <x v="214"/>
    <n v="5.3280000000000012"/>
    <n v="2"/>
    <n v="0.7"/>
    <n v="-3.5519999999999996"/>
    <x v="0"/>
    <s v="Yes"/>
    <n v="1"/>
  </r>
  <r>
    <n v="235"/>
    <s v="US-2019-100930"/>
    <x v="104"/>
    <d v="2019-04-12T00:00:00"/>
    <s v="Standard Class"/>
    <s v="CS-12400"/>
    <s v="Christopher Schild"/>
    <x v="2"/>
    <s v="United States"/>
    <x v="67"/>
    <x v="2"/>
    <n v="33614"/>
    <s v="South"/>
    <s v="FUR-FU-10004017"/>
    <x v="0"/>
    <x v="5"/>
    <x v="217"/>
    <n v="258.072"/>
    <n v="3"/>
    <n v="0.2"/>
    <n v="0"/>
    <x v="0"/>
    <s v="Yes"/>
    <n v="1"/>
  </r>
  <r>
    <n v="236"/>
    <s v="US-2019-100930"/>
    <x v="104"/>
    <d v="2019-04-12T00:00:00"/>
    <s v="Standard Class"/>
    <s v="CS-12400"/>
    <s v="Christopher Schild"/>
    <x v="2"/>
    <s v="United States"/>
    <x v="67"/>
    <x v="2"/>
    <n v="33614"/>
    <s v="South"/>
    <s v="TEC-AC-10003832"/>
    <x v="2"/>
    <x v="11"/>
    <x v="218"/>
    <n v="617.97600000000011"/>
    <n v="3"/>
    <n v="0.2"/>
    <n v="-7.724700000000098"/>
    <x v="0"/>
    <s v="Yes"/>
    <n v="1"/>
  </r>
  <r>
    <n v="237"/>
    <s v="CA-2019-160514"/>
    <x v="105"/>
    <d v="2019-11-16T00:00:00"/>
    <s v="Standard Class"/>
    <s v="DB-13120"/>
    <s v="David Bremer"/>
    <x v="1"/>
    <s v="United States"/>
    <x v="68"/>
    <x v="1"/>
    <n v="95051"/>
    <s v="West"/>
    <s v="OFF-PA-10002479"/>
    <x v="1"/>
    <x v="10"/>
    <x v="219"/>
    <n v="10.56"/>
    <n v="2"/>
    <n v="0"/>
    <n v="4.7519999999999998"/>
    <x v="1"/>
    <s v="Yes"/>
    <n v="1"/>
  </r>
  <r>
    <n v="238"/>
    <s v="CA-2018-157749"/>
    <x v="30"/>
    <d v="2018-06-09T00:00:00"/>
    <s v="Second Class"/>
    <s v="KL-16645"/>
    <s v="Ken Lonsdale"/>
    <x v="0"/>
    <s v="United States"/>
    <x v="22"/>
    <x v="10"/>
    <n v="60610"/>
    <s v="Central"/>
    <s v="OFF-PA-10003349"/>
    <x v="1"/>
    <x v="10"/>
    <x v="220"/>
    <n v="25.920000000000005"/>
    <n v="5"/>
    <n v="0.2"/>
    <n v="9.3960000000000008"/>
    <x v="2"/>
    <s v="Yes"/>
    <n v="1"/>
  </r>
  <r>
    <n v="239"/>
    <s v="CA-2018-157749"/>
    <x v="30"/>
    <d v="2018-06-09T00:00:00"/>
    <s v="Second Class"/>
    <s v="KL-16645"/>
    <s v="Ken Lonsdale"/>
    <x v="0"/>
    <s v="United States"/>
    <x v="22"/>
    <x v="10"/>
    <n v="60610"/>
    <s v="Central"/>
    <s v="FUR-FU-10000576"/>
    <x v="0"/>
    <x v="5"/>
    <x v="221"/>
    <n v="419.68000000000006"/>
    <n v="5"/>
    <n v="0.6"/>
    <n v="-356.72799999999995"/>
    <x v="2"/>
    <s v="Yes"/>
    <n v="1"/>
  </r>
  <r>
    <n v="240"/>
    <s v="CA-2018-157749"/>
    <x v="30"/>
    <d v="2018-06-09T00:00:00"/>
    <s v="Second Class"/>
    <s v="KL-16645"/>
    <s v="Ken Lonsdale"/>
    <x v="0"/>
    <s v="United States"/>
    <x v="22"/>
    <x v="10"/>
    <n v="60610"/>
    <s v="Central"/>
    <s v="FUR-FU-10004351"/>
    <x v="0"/>
    <x v="5"/>
    <x v="222"/>
    <n v="11.688000000000001"/>
    <n v="3"/>
    <n v="0.6"/>
    <n v="-4.6751999999999985"/>
    <x v="2"/>
    <s v="Yes"/>
    <n v="1"/>
  </r>
  <r>
    <n v="241"/>
    <s v="CA-2018-157749"/>
    <x v="30"/>
    <d v="2018-06-09T00:00:00"/>
    <s v="Second Class"/>
    <s v="KL-16645"/>
    <s v="Ken Lonsdale"/>
    <x v="0"/>
    <s v="United States"/>
    <x v="22"/>
    <x v="10"/>
    <n v="60610"/>
    <s v="Central"/>
    <s v="TEC-PH-10000011"/>
    <x v="2"/>
    <x v="7"/>
    <x v="223"/>
    <n v="31.983999999999998"/>
    <n v="2"/>
    <n v="0.2"/>
    <n v="11.194399999999998"/>
    <x v="2"/>
    <s v="Yes"/>
    <n v="1"/>
  </r>
  <r>
    <n v="242"/>
    <s v="CA-2018-157749"/>
    <x v="30"/>
    <d v="2018-06-09T00:00:00"/>
    <s v="Second Class"/>
    <s v="KL-16645"/>
    <s v="Ken Lonsdale"/>
    <x v="0"/>
    <s v="United States"/>
    <x v="22"/>
    <x v="10"/>
    <n v="60610"/>
    <s v="Central"/>
    <s v="FUR-TA-10002607"/>
    <x v="0"/>
    <x v="3"/>
    <x v="224"/>
    <n v="177.22499999999999"/>
    <n v="5"/>
    <n v="0.5"/>
    <n v="-120.51299999999998"/>
    <x v="2"/>
    <s v="Yes"/>
    <n v="1"/>
  </r>
  <r>
    <n v="243"/>
    <s v="CA-2018-157749"/>
    <x v="30"/>
    <d v="2018-06-09T00:00:00"/>
    <s v="Second Class"/>
    <s v="KL-16645"/>
    <s v="Ken Lonsdale"/>
    <x v="0"/>
    <s v="United States"/>
    <x v="22"/>
    <x v="10"/>
    <n v="60610"/>
    <s v="Central"/>
    <s v="FUR-FU-10002505"/>
    <x v="0"/>
    <x v="5"/>
    <x v="225"/>
    <n v="4.0440000000000005"/>
    <n v="3"/>
    <n v="0.6"/>
    <n v="-2.8307999999999995"/>
    <x v="2"/>
    <s v="Yes"/>
    <n v="1"/>
  </r>
  <r>
    <n v="244"/>
    <s v="CA-2018-157749"/>
    <x v="30"/>
    <d v="2018-06-09T00:00:00"/>
    <s v="Second Class"/>
    <s v="KL-16645"/>
    <s v="Ken Lonsdale"/>
    <x v="0"/>
    <s v="United States"/>
    <x v="22"/>
    <x v="10"/>
    <n v="60610"/>
    <s v="Central"/>
    <s v="OFF-AR-10004685"/>
    <x v="1"/>
    <x v="6"/>
    <x v="183"/>
    <n v="7.4080000000000004"/>
    <n v="2"/>
    <n v="0.2"/>
    <n v="1.2037999999999995"/>
    <x v="2"/>
    <s v="Yes"/>
    <n v="1"/>
  </r>
  <r>
    <n v="245"/>
    <s v="CA-2016-131926"/>
    <x v="106"/>
    <d v="2016-06-06T00:00:00"/>
    <s v="Second Class"/>
    <s v="DW-13480"/>
    <s v="Dianna Wilson"/>
    <x v="2"/>
    <s v="United States"/>
    <x v="69"/>
    <x v="11"/>
    <n v="55044"/>
    <s v="Central"/>
    <s v="FUR-CH-10004063"/>
    <x v="0"/>
    <x v="1"/>
    <x v="120"/>
    <n v="2001.8600000000001"/>
    <n v="7"/>
    <n v="0"/>
    <n v="580.53939999999989"/>
    <x v="2"/>
    <s v="No"/>
    <n v="0"/>
  </r>
  <r>
    <n v="246"/>
    <s v="CA-2016-131926"/>
    <x v="106"/>
    <d v="2016-06-06T00:00:00"/>
    <s v="Second Class"/>
    <s v="DW-13480"/>
    <s v="Dianna Wilson"/>
    <x v="2"/>
    <s v="United States"/>
    <x v="69"/>
    <x v="11"/>
    <n v="55044"/>
    <s v="Central"/>
    <s v="OFF-ST-10002276"/>
    <x v="1"/>
    <x v="4"/>
    <x v="226"/>
    <n v="166.72"/>
    <n v="2"/>
    <n v="0"/>
    <n v="41.680000000000007"/>
    <x v="2"/>
    <s v="No"/>
    <n v="0"/>
  </r>
  <r>
    <n v="247"/>
    <s v="CA-2016-131926"/>
    <x v="106"/>
    <d v="2016-06-06T00:00:00"/>
    <s v="Second Class"/>
    <s v="DW-13480"/>
    <s v="Dianna Wilson"/>
    <x v="2"/>
    <s v="United States"/>
    <x v="69"/>
    <x v="11"/>
    <n v="55044"/>
    <s v="Central"/>
    <s v="OFF-PA-10004082"/>
    <x v="1"/>
    <x v="10"/>
    <x v="227"/>
    <n v="47.88"/>
    <n v="6"/>
    <n v="0"/>
    <n v="23.94"/>
    <x v="2"/>
    <s v="No"/>
    <n v="0"/>
  </r>
  <r>
    <n v="248"/>
    <s v="CA-2016-131926"/>
    <x v="106"/>
    <d v="2016-06-06T00:00:00"/>
    <s v="Second Class"/>
    <s v="DW-13480"/>
    <s v="Dianna Wilson"/>
    <x v="2"/>
    <s v="United States"/>
    <x v="69"/>
    <x v="11"/>
    <n v="55044"/>
    <s v="Central"/>
    <s v="OFF-AP-10002945"/>
    <x v="1"/>
    <x v="9"/>
    <x v="228"/>
    <n v="1503.25"/>
    <n v="5"/>
    <n v="0"/>
    <n v="496.07249999999993"/>
    <x v="2"/>
    <s v="No"/>
    <n v="0"/>
  </r>
  <r>
    <n v="249"/>
    <s v="CA-2016-131926"/>
    <x v="106"/>
    <d v="2016-06-06T00:00:00"/>
    <s v="Second Class"/>
    <s v="DW-13480"/>
    <s v="Dianna Wilson"/>
    <x v="2"/>
    <s v="United States"/>
    <x v="69"/>
    <x v="11"/>
    <n v="55044"/>
    <s v="Central"/>
    <s v="OFF-PA-10000061"/>
    <x v="1"/>
    <x v="10"/>
    <x v="181"/>
    <n v="25.92"/>
    <n v="4"/>
    <n v="0"/>
    <n v="12.441600000000001"/>
    <x v="2"/>
    <s v="No"/>
    <n v="0"/>
  </r>
  <r>
    <n v="250"/>
    <s v="CA-2018-154739"/>
    <x v="107"/>
    <d v="2018-12-15T00:00:00"/>
    <s v="Second Class"/>
    <s v="LH-17155"/>
    <s v="Logan Haushalter"/>
    <x v="0"/>
    <s v="United States"/>
    <x v="8"/>
    <x v="1"/>
    <n v="94109"/>
    <s v="West"/>
    <s v="FUR-CH-10002965"/>
    <x v="0"/>
    <x v="1"/>
    <x v="229"/>
    <n v="321.56799999999998"/>
    <n v="2"/>
    <n v="0.2"/>
    <n v="28.137200000000007"/>
    <x v="1"/>
    <s v="Yes"/>
    <n v="1"/>
  </r>
  <r>
    <n v="251"/>
    <s v="CA-2018-145625"/>
    <x v="108"/>
    <d v="2018-09-17T00:00:00"/>
    <s v="Standard Class"/>
    <s v="KC-16540"/>
    <s v="Kelly Collister"/>
    <x v="0"/>
    <s v="United States"/>
    <x v="70"/>
    <x v="1"/>
    <n v="92037"/>
    <s v="West"/>
    <s v="OFF-PA-10004569"/>
    <x v="1"/>
    <x v="10"/>
    <x v="230"/>
    <n v="7.61"/>
    <n v="1"/>
    <n v="0"/>
    <n v="3.5766999999999998"/>
    <x v="1"/>
    <s v="Yes"/>
    <n v="1"/>
  </r>
  <r>
    <n v="252"/>
    <s v="CA-2018-145625"/>
    <x v="108"/>
    <d v="2018-09-17T00:00:00"/>
    <s v="Standard Class"/>
    <s v="KC-16540"/>
    <s v="Kelly Collister"/>
    <x v="0"/>
    <s v="United States"/>
    <x v="70"/>
    <x v="1"/>
    <n v="92037"/>
    <s v="West"/>
    <s v="TEC-AC-10003832"/>
    <x v="2"/>
    <x v="11"/>
    <x v="218"/>
    <n v="3347.37"/>
    <n v="13"/>
    <n v="0"/>
    <n v="636.0002999999997"/>
    <x v="1"/>
    <s v="Yes"/>
    <n v="1"/>
  </r>
  <r>
    <n v="253"/>
    <s v="CA-2018-146941"/>
    <x v="107"/>
    <d v="2018-12-13T00:00:00"/>
    <s v="First Class"/>
    <s v="DL-13315"/>
    <s v="Delfina Latchford"/>
    <x v="0"/>
    <s v="United States"/>
    <x v="20"/>
    <x v="15"/>
    <n v="10024"/>
    <s v="East"/>
    <s v="OFF-ST-10001228"/>
    <x v="1"/>
    <x v="4"/>
    <x v="231"/>
    <n v="80.58"/>
    <n v="6"/>
    <n v="0"/>
    <n v="22.562400000000004"/>
    <x v="3"/>
    <s v="Yes"/>
    <n v="1"/>
  </r>
  <r>
    <n v="254"/>
    <s v="CA-2018-146941"/>
    <x v="107"/>
    <d v="2018-12-13T00:00:00"/>
    <s v="First Class"/>
    <s v="DL-13315"/>
    <s v="Delfina Latchford"/>
    <x v="0"/>
    <s v="United States"/>
    <x v="20"/>
    <x v="15"/>
    <n v="10024"/>
    <s v="East"/>
    <s v="OFF-EN-10003296"/>
    <x v="1"/>
    <x v="12"/>
    <x v="232"/>
    <n v="361.92"/>
    <n v="4"/>
    <n v="0"/>
    <n v="162.864"/>
    <x v="3"/>
    <s v="Yes"/>
    <n v="1"/>
  </r>
  <r>
    <n v="255"/>
    <s v="US-2017-159982"/>
    <x v="109"/>
    <d v="2017-12-04T00:00:00"/>
    <s v="Standard Class"/>
    <s v="DR-12880"/>
    <s v="Dan Reichenbach"/>
    <x v="1"/>
    <s v="United States"/>
    <x v="22"/>
    <x v="10"/>
    <n v="60623"/>
    <s v="Central"/>
    <s v="FUR-FU-10002505"/>
    <x v="0"/>
    <x v="5"/>
    <x v="225"/>
    <n v="12.132000000000001"/>
    <n v="9"/>
    <n v="0.6"/>
    <n v="-8.4923999999999982"/>
    <x v="2"/>
    <s v="Yes"/>
    <n v="1"/>
  </r>
  <r>
    <n v="256"/>
    <s v="US-2017-159982"/>
    <x v="109"/>
    <d v="2017-12-04T00:00:00"/>
    <s v="Standard Class"/>
    <s v="DR-12880"/>
    <s v="Dan Reichenbach"/>
    <x v="1"/>
    <s v="United States"/>
    <x v="22"/>
    <x v="10"/>
    <n v="60623"/>
    <s v="Central"/>
    <s v="OFF-ST-10004804"/>
    <x v="1"/>
    <x v="4"/>
    <x v="233"/>
    <n v="82.367999999999995"/>
    <n v="2"/>
    <n v="0.2"/>
    <n v="-19.562399999999997"/>
    <x v="2"/>
    <s v="Yes"/>
    <n v="1"/>
  </r>
  <r>
    <n v="257"/>
    <s v="US-2017-159982"/>
    <x v="109"/>
    <d v="2017-12-04T00:00:00"/>
    <s v="Standard Class"/>
    <s v="DR-12880"/>
    <s v="Dan Reichenbach"/>
    <x v="1"/>
    <s v="United States"/>
    <x v="22"/>
    <x v="10"/>
    <n v="60623"/>
    <s v="Central"/>
    <s v="OFF-ST-10001590"/>
    <x v="1"/>
    <x v="4"/>
    <x v="147"/>
    <n v="53.92"/>
    <n v="5"/>
    <n v="0.2"/>
    <n v="4.0439999999999969"/>
    <x v="2"/>
    <s v="Yes"/>
    <n v="1"/>
  </r>
  <r>
    <n v="258"/>
    <s v="US-2017-159982"/>
    <x v="109"/>
    <d v="2017-12-04T00:00:00"/>
    <s v="Standard Class"/>
    <s v="DR-12880"/>
    <s v="Dan Reichenbach"/>
    <x v="1"/>
    <s v="United States"/>
    <x v="22"/>
    <x v="10"/>
    <n v="60623"/>
    <s v="Central"/>
    <s v="TEC-PH-10001580"/>
    <x v="2"/>
    <x v="7"/>
    <x v="234"/>
    <n v="647.904"/>
    <n v="6"/>
    <n v="0.2"/>
    <n v="56.691599999999966"/>
    <x v="2"/>
    <s v="Yes"/>
    <n v="1"/>
  </r>
  <r>
    <n v="259"/>
    <s v="CA-2019-163139"/>
    <x v="96"/>
    <d v="2019-12-03T00:00:00"/>
    <s v="Second Class"/>
    <s v="CC-12670"/>
    <s v="Craig Carreira"/>
    <x v="0"/>
    <s v="United States"/>
    <x v="20"/>
    <x v="15"/>
    <n v="10009"/>
    <s v="East"/>
    <s v="TEC-AC-10000290"/>
    <x v="2"/>
    <x v="11"/>
    <x v="235"/>
    <n v="20.37"/>
    <n v="3"/>
    <n v="0"/>
    <n v="6.9258000000000006"/>
    <x v="3"/>
    <s v="Yes"/>
    <n v="1"/>
  </r>
  <r>
    <n v="260"/>
    <s v="CA-2019-163139"/>
    <x v="96"/>
    <d v="2019-12-03T00:00:00"/>
    <s v="Second Class"/>
    <s v="CC-12670"/>
    <s v="Craig Carreira"/>
    <x v="0"/>
    <s v="United States"/>
    <x v="20"/>
    <x v="15"/>
    <n v="10009"/>
    <s v="East"/>
    <s v="OFF-ST-10002790"/>
    <x v="1"/>
    <x v="4"/>
    <x v="236"/>
    <n v="221.54999999999998"/>
    <n v="3"/>
    <n v="0"/>
    <n v="6.6465000000000174"/>
    <x v="3"/>
    <s v="Yes"/>
    <n v="1"/>
  </r>
  <r>
    <n v="261"/>
    <s v="CA-2019-163139"/>
    <x v="96"/>
    <d v="2019-12-03T00:00:00"/>
    <s v="Second Class"/>
    <s v="CC-12670"/>
    <s v="Craig Carreira"/>
    <x v="0"/>
    <s v="United States"/>
    <x v="20"/>
    <x v="15"/>
    <n v="10009"/>
    <s v="East"/>
    <s v="OFF-BI-10003460"/>
    <x v="1"/>
    <x v="8"/>
    <x v="237"/>
    <n v="17.52"/>
    <n v="5"/>
    <n v="0.2"/>
    <n v="6.1319999999999988"/>
    <x v="3"/>
    <s v="Yes"/>
    <n v="1"/>
  </r>
  <r>
    <n v="262"/>
    <s v="US-2019-155299"/>
    <x v="110"/>
    <d v="2019-06-12T00:00:00"/>
    <s v="Standard Class"/>
    <s v="Dl-13600"/>
    <s v="Dorris liebe"/>
    <x v="1"/>
    <s v="United States"/>
    <x v="45"/>
    <x v="5"/>
    <n v="77506"/>
    <s v="Central"/>
    <s v="OFF-AP-10002203"/>
    <x v="1"/>
    <x v="9"/>
    <x v="238"/>
    <n v="1.6239999999999994"/>
    <n v="2"/>
    <n v="0.8"/>
    <n v="-4.4660000000000002"/>
    <x v="2"/>
    <s v="Yes"/>
    <n v="1"/>
  </r>
  <r>
    <n v="263"/>
    <s v="US-2016-106992"/>
    <x v="111"/>
    <d v="2016-09-21T00:00:00"/>
    <s v="Second Class"/>
    <s v="SB-20290"/>
    <s v="Sean Braxton"/>
    <x v="1"/>
    <s v="United States"/>
    <x v="12"/>
    <x v="5"/>
    <n v="77036"/>
    <s v="Central"/>
    <s v="TEC-MA-10000822"/>
    <x v="2"/>
    <x v="15"/>
    <x v="156"/>
    <n v="3059.982"/>
    <n v="3"/>
    <n v="0.4"/>
    <n v="-509.99700000000075"/>
    <x v="2"/>
    <s v="Yes"/>
    <n v="1"/>
  </r>
  <r>
    <n v="264"/>
    <s v="US-2016-106992"/>
    <x v="111"/>
    <d v="2016-09-21T00:00:00"/>
    <s v="Second Class"/>
    <s v="SB-20290"/>
    <s v="Sean Braxton"/>
    <x v="1"/>
    <s v="United States"/>
    <x v="12"/>
    <x v="5"/>
    <n v="77036"/>
    <s v="Central"/>
    <s v="TEC-MA-10003353"/>
    <x v="2"/>
    <x v="15"/>
    <x v="239"/>
    <n v="2519.9579999999996"/>
    <n v="7"/>
    <n v="0.4"/>
    <n v="-251.99579999999992"/>
    <x v="2"/>
    <s v="Yes"/>
    <n v="1"/>
  </r>
  <r>
    <n v="265"/>
    <s v="CA-2018-125318"/>
    <x v="112"/>
    <d v="2018-06-13T00:00:00"/>
    <s v="Standard Class"/>
    <s v="RC-19825"/>
    <s v="Roy Collins"/>
    <x v="0"/>
    <s v="United States"/>
    <x v="22"/>
    <x v="10"/>
    <n v="60610"/>
    <s v="Central"/>
    <s v="TEC-PH-10001433"/>
    <x v="2"/>
    <x v="7"/>
    <x v="240"/>
    <n v="328.22399999999999"/>
    <n v="4"/>
    <n v="0.2"/>
    <n v="28.7196"/>
    <x v="2"/>
    <s v="Yes"/>
    <n v="1"/>
  </r>
  <r>
    <n v="266"/>
    <s v="CA-2017-155040"/>
    <x v="113"/>
    <d v="2017-11-15T00:00:00"/>
    <s v="Standard Class"/>
    <s v="AH-10210"/>
    <s v="Alan Hwang"/>
    <x v="0"/>
    <s v="United States"/>
    <x v="71"/>
    <x v="1"/>
    <n v="94513"/>
    <s v="West"/>
    <s v="TEC-AC-10004469"/>
    <x v="2"/>
    <x v="11"/>
    <x v="241"/>
    <n v="79.900000000000006"/>
    <n v="2"/>
    <n v="0"/>
    <n v="35.156000000000006"/>
    <x v="1"/>
    <s v="No"/>
    <n v="0"/>
  </r>
  <r>
    <n v="267"/>
    <s v="CA-2019-136826"/>
    <x v="114"/>
    <d v="2019-06-20T00:00:00"/>
    <s v="Standard Class"/>
    <s v="CB-12535"/>
    <s v="Claudia Bergmann"/>
    <x v="1"/>
    <s v="United States"/>
    <x v="72"/>
    <x v="3"/>
    <n v="27514"/>
    <s v="South"/>
    <s v="OFF-AR-10003602"/>
    <x v="1"/>
    <x v="6"/>
    <x v="242"/>
    <n v="14.015999999999998"/>
    <n v="3"/>
    <n v="0.2"/>
    <n v="4.7303999999999995"/>
    <x v="0"/>
    <s v="Yes"/>
    <n v="1"/>
  </r>
  <r>
    <n v="268"/>
    <s v="CA-2018-111010"/>
    <x v="115"/>
    <d v="2018-01-28T00:00:00"/>
    <s v="Standard Class"/>
    <s v="PG-18895"/>
    <s v="Paul Gonzalez"/>
    <x v="0"/>
    <s v="United States"/>
    <x v="73"/>
    <x v="30"/>
    <n v="7960"/>
    <s v="East"/>
    <s v="OFF-FA-10003472"/>
    <x v="1"/>
    <x v="13"/>
    <x v="243"/>
    <n v="7.5600000000000005"/>
    <n v="6"/>
    <n v="0"/>
    <n v="0.3024"/>
    <x v="3"/>
    <s v="Yes"/>
    <n v="1"/>
  </r>
  <r>
    <n v="269"/>
    <s v="US-2019-145366"/>
    <x v="34"/>
    <d v="2019-12-13T00:00:00"/>
    <s v="Standard Class"/>
    <s v="CA-12310"/>
    <s v="Christine Abelman"/>
    <x v="1"/>
    <s v="United States"/>
    <x v="74"/>
    <x v="24"/>
    <n v="45231"/>
    <s v="East"/>
    <s v="OFF-ST-10004180"/>
    <x v="1"/>
    <x v="4"/>
    <x v="244"/>
    <n v="37.207999999999998"/>
    <n v="1"/>
    <n v="0.2"/>
    <n v="-7.4416000000000011"/>
    <x v="3"/>
    <s v="Yes"/>
    <n v="1"/>
  </r>
  <r>
    <n v="270"/>
    <s v="US-2019-145366"/>
    <x v="34"/>
    <d v="2019-12-13T00:00:00"/>
    <s v="Standard Class"/>
    <s v="CA-12310"/>
    <s v="Christine Abelman"/>
    <x v="1"/>
    <s v="United States"/>
    <x v="74"/>
    <x v="24"/>
    <n v="45231"/>
    <s v="East"/>
    <s v="OFF-EN-10004386"/>
    <x v="1"/>
    <x v="12"/>
    <x v="245"/>
    <n v="57.576000000000001"/>
    <n v="3"/>
    <n v="0.2"/>
    <n v="21.591000000000001"/>
    <x v="3"/>
    <s v="Yes"/>
    <n v="1"/>
  </r>
  <r>
    <n v="271"/>
    <s v="CA-2019-163979"/>
    <x v="116"/>
    <d v="2020-01-02T00:00:00"/>
    <s v="Second Class"/>
    <s v="KH-16690"/>
    <s v="Kristen Hastings"/>
    <x v="1"/>
    <s v="United States"/>
    <x v="8"/>
    <x v="1"/>
    <n v="94110"/>
    <s v="West"/>
    <s v="OFF-ST-10003208"/>
    <x v="1"/>
    <x v="4"/>
    <x v="246"/>
    <n v="725.84"/>
    <n v="4"/>
    <n v="0"/>
    <n v="210.4935999999999"/>
    <x v="1"/>
    <s v="Yes"/>
    <n v="1"/>
  </r>
  <r>
    <n v="272"/>
    <s v="CA-2017-155334"/>
    <x v="117"/>
    <d v="2017-07-31T00:00:00"/>
    <s v="First Class"/>
    <s v="HA-14920"/>
    <s v="Helen Andreada"/>
    <x v="0"/>
    <s v="United States"/>
    <x v="8"/>
    <x v="1"/>
    <n v="94109"/>
    <s v="West"/>
    <s v="TEC-AC-10003628"/>
    <x v="2"/>
    <x v="11"/>
    <x v="247"/>
    <n v="209.92999999999998"/>
    <n v="7"/>
    <n v="0"/>
    <n v="92.369200000000021"/>
    <x v="1"/>
    <s v="No"/>
    <n v="0"/>
  </r>
  <r>
    <n v="273"/>
    <s v="CA-2017-155334"/>
    <x v="117"/>
    <d v="2017-07-31T00:00:00"/>
    <s v="First Class"/>
    <s v="HA-14920"/>
    <s v="Helen Andreada"/>
    <x v="0"/>
    <s v="United States"/>
    <x v="8"/>
    <x v="1"/>
    <n v="94109"/>
    <s v="West"/>
    <s v="FUR-FU-10003274"/>
    <x v="0"/>
    <x v="5"/>
    <x v="248"/>
    <n v="5.28"/>
    <n v="3"/>
    <n v="0"/>
    <n v="2.3232000000000004"/>
    <x v="1"/>
    <s v="No"/>
    <n v="0"/>
  </r>
  <r>
    <n v="274"/>
    <s v="CA-2017-155334"/>
    <x v="117"/>
    <d v="2017-07-31T00:00:00"/>
    <s v="First Class"/>
    <s v="HA-14920"/>
    <s v="Helen Andreada"/>
    <x v="0"/>
    <s v="United States"/>
    <x v="8"/>
    <x v="1"/>
    <n v="94109"/>
    <s v="West"/>
    <s v="OFF-BI-10002557"/>
    <x v="1"/>
    <x v="8"/>
    <x v="249"/>
    <n v="10.92"/>
    <n v="3"/>
    <n v="0.2"/>
    <n v="4.0949999999999989"/>
    <x v="1"/>
    <s v="No"/>
    <n v="0"/>
  </r>
  <r>
    <n v="275"/>
    <s v="CA-2019-118136"/>
    <x v="118"/>
    <d v="2019-09-17T00:00:00"/>
    <s v="First Class"/>
    <s v="BB-10990"/>
    <s v="Barry Blumstein"/>
    <x v="1"/>
    <s v="United States"/>
    <x v="75"/>
    <x v="1"/>
    <n v="90301"/>
    <s v="West"/>
    <s v="OFF-PA-10002615"/>
    <x v="1"/>
    <x v="10"/>
    <x v="250"/>
    <n v="8.82"/>
    <n v="2"/>
    <n v="0"/>
    <n v="4.0571999999999999"/>
    <x v="1"/>
    <s v="Yes"/>
    <n v="1"/>
  </r>
  <r>
    <n v="276"/>
    <s v="CA-2019-118136"/>
    <x v="118"/>
    <d v="2019-09-17T00:00:00"/>
    <s v="First Class"/>
    <s v="BB-10990"/>
    <s v="Barry Blumstein"/>
    <x v="1"/>
    <s v="United States"/>
    <x v="75"/>
    <x v="1"/>
    <n v="90301"/>
    <s v="West"/>
    <s v="OFF-AR-10001427"/>
    <x v="1"/>
    <x v="6"/>
    <x v="251"/>
    <n v="5.98"/>
    <n v="1"/>
    <n v="0"/>
    <n v="1.5548000000000002"/>
    <x v="1"/>
    <s v="Yes"/>
    <n v="1"/>
  </r>
  <r>
    <n v="277"/>
    <s v="CA-2019-132976"/>
    <x v="119"/>
    <d v="2019-10-17T00:00:00"/>
    <s v="Standard Class"/>
    <s v="AG-10495"/>
    <s v="Andrew Gjertsen"/>
    <x v="1"/>
    <s v="United States"/>
    <x v="10"/>
    <x v="9"/>
    <n v="19140"/>
    <s v="East"/>
    <s v="OFF-PA-10000673"/>
    <x v="1"/>
    <x v="10"/>
    <x v="252"/>
    <n v="11.648000000000001"/>
    <n v="2"/>
    <n v="0.2"/>
    <n v="4.0768000000000004"/>
    <x v="3"/>
    <s v="Yes"/>
    <n v="1"/>
  </r>
  <r>
    <n v="278"/>
    <s v="CA-2019-132976"/>
    <x v="119"/>
    <d v="2019-10-17T00:00:00"/>
    <s v="Standard Class"/>
    <s v="AG-10495"/>
    <s v="Andrew Gjertsen"/>
    <x v="1"/>
    <s v="United States"/>
    <x v="10"/>
    <x v="9"/>
    <n v="19140"/>
    <s v="East"/>
    <s v="OFF-PA-10004470"/>
    <x v="1"/>
    <x v="10"/>
    <x v="253"/>
    <n v="18.175999999999998"/>
    <n v="4"/>
    <n v="0.2"/>
    <n v="5.9071999999999987"/>
    <x v="3"/>
    <s v="Yes"/>
    <n v="1"/>
  </r>
  <r>
    <n v="279"/>
    <s v="CA-2019-132976"/>
    <x v="119"/>
    <d v="2019-10-17T00:00:00"/>
    <s v="Standard Class"/>
    <s v="AG-10495"/>
    <s v="Andrew Gjertsen"/>
    <x v="1"/>
    <s v="United States"/>
    <x v="10"/>
    <x v="9"/>
    <n v="19140"/>
    <s v="East"/>
    <s v="OFF-ST-10000876"/>
    <x v="1"/>
    <x v="4"/>
    <x v="254"/>
    <n v="59.712000000000003"/>
    <n v="6"/>
    <n v="0.2"/>
    <n v="5.9711999999999996"/>
    <x v="3"/>
    <s v="Yes"/>
    <n v="1"/>
  </r>
  <r>
    <n v="280"/>
    <s v="CA-2019-132976"/>
    <x v="119"/>
    <d v="2019-10-17T00:00:00"/>
    <s v="Standard Class"/>
    <s v="AG-10495"/>
    <s v="Andrew Gjertsen"/>
    <x v="1"/>
    <s v="United States"/>
    <x v="10"/>
    <x v="9"/>
    <n v="19140"/>
    <s v="East"/>
    <s v="OFF-LA-10002043"/>
    <x v="1"/>
    <x v="2"/>
    <x v="255"/>
    <n v="24.839999999999996"/>
    <n v="3"/>
    <n v="0.2"/>
    <n v="8.6940000000000008"/>
    <x v="3"/>
    <s v="Yes"/>
    <n v="1"/>
  </r>
  <r>
    <n v="281"/>
    <s v="US-2017-161991"/>
    <x v="120"/>
    <d v="2017-09-28T00:00:00"/>
    <s v="Second Class"/>
    <s v="SC-20725"/>
    <s v="Steven Cartwright"/>
    <x v="0"/>
    <s v="United States"/>
    <x v="12"/>
    <x v="5"/>
    <n v="77070"/>
    <s v="Central"/>
    <s v="OFF-BI-10004967"/>
    <x v="1"/>
    <x v="8"/>
    <x v="256"/>
    <n v="2.0799999999999996"/>
    <n v="5"/>
    <n v="0.8"/>
    <n v="-3.4320000000000004"/>
    <x v="2"/>
    <s v="Yes"/>
    <n v="1"/>
  </r>
  <r>
    <n v="282"/>
    <s v="US-2017-161991"/>
    <x v="120"/>
    <d v="2017-09-28T00:00:00"/>
    <s v="Second Class"/>
    <s v="SC-20725"/>
    <s v="Steven Cartwright"/>
    <x v="0"/>
    <s v="United States"/>
    <x v="12"/>
    <x v="5"/>
    <n v="77070"/>
    <s v="Central"/>
    <s v="TEC-PH-10001760"/>
    <x v="2"/>
    <x v="7"/>
    <x v="257"/>
    <n v="1114.4000000000001"/>
    <n v="7"/>
    <n v="0.2"/>
    <n v="376.11"/>
    <x v="2"/>
    <s v="Yes"/>
    <n v="1"/>
  </r>
  <r>
    <n v="283"/>
    <s v="CA-2017-130890"/>
    <x v="121"/>
    <d v="2017-11-06T00:00:00"/>
    <s v="Standard Class"/>
    <s v="JO-15280"/>
    <s v="Jas O'Carroll"/>
    <x v="0"/>
    <s v="United States"/>
    <x v="1"/>
    <x v="1"/>
    <n v="90004"/>
    <s v="West"/>
    <s v="FUR-TA-10002903"/>
    <x v="0"/>
    <x v="3"/>
    <x v="258"/>
    <n v="1038.8399999999999"/>
    <n v="5"/>
    <n v="0.2"/>
    <n v="51.942000000000007"/>
    <x v="1"/>
    <s v="No"/>
    <n v="0"/>
  </r>
  <r>
    <n v="284"/>
    <s v="CA-2017-130883"/>
    <x v="120"/>
    <d v="2017-10-02T00:00:00"/>
    <s v="Standard Class"/>
    <s v="TB-21520"/>
    <s v="Tracy Blumstein"/>
    <x v="0"/>
    <s v="United States"/>
    <x v="32"/>
    <x v="21"/>
    <n v="97206"/>
    <s v="West"/>
    <s v="OFF-PA-10000474"/>
    <x v="1"/>
    <x v="10"/>
    <x v="33"/>
    <n v="141.76"/>
    <n v="5"/>
    <n v="0.2"/>
    <n v="47.843999999999994"/>
    <x v="1"/>
    <s v="No"/>
    <n v="0"/>
  </r>
  <r>
    <n v="285"/>
    <s v="CA-2017-130883"/>
    <x v="120"/>
    <d v="2017-10-02T00:00:00"/>
    <s v="Standard Class"/>
    <s v="TB-21520"/>
    <s v="Tracy Blumstein"/>
    <x v="0"/>
    <s v="United States"/>
    <x v="32"/>
    <x v="21"/>
    <n v="97206"/>
    <s v="West"/>
    <s v="TEC-AC-10001956"/>
    <x v="2"/>
    <x v="11"/>
    <x v="259"/>
    <n v="239.80000000000004"/>
    <n v="5"/>
    <n v="0.2"/>
    <n v="47.959999999999987"/>
    <x v="1"/>
    <s v="No"/>
    <n v="0"/>
  </r>
  <r>
    <n v="286"/>
    <s v="CA-2017-130883"/>
    <x v="120"/>
    <d v="2017-10-02T00:00:00"/>
    <s v="Standard Class"/>
    <s v="TB-21520"/>
    <s v="Tracy Blumstein"/>
    <x v="0"/>
    <s v="United States"/>
    <x v="32"/>
    <x v="21"/>
    <n v="97206"/>
    <s v="West"/>
    <s v="OFF-PA-10004100"/>
    <x v="1"/>
    <x v="10"/>
    <x v="260"/>
    <n v="31.104000000000006"/>
    <n v="6"/>
    <n v="0.2"/>
    <n v="10.8864"/>
    <x v="1"/>
    <s v="No"/>
    <n v="0"/>
  </r>
  <r>
    <n v="287"/>
    <s v="CA-2018-112697"/>
    <x v="122"/>
    <d v="2018-12-20T00:00:00"/>
    <s v="Second Class"/>
    <s v="AH-10195"/>
    <s v="Alan Haines"/>
    <x v="1"/>
    <s v="United States"/>
    <x v="76"/>
    <x v="2"/>
    <n v="33319"/>
    <s v="South"/>
    <s v="OFF-BI-10000778"/>
    <x v="1"/>
    <x v="8"/>
    <x v="261"/>
    <n v="254.05800000000002"/>
    <n v="7"/>
    <n v="0.7"/>
    <n v="-169.3719999999999"/>
    <x v="0"/>
    <s v="Yes"/>
    <n v="1"/>
  </r>
  <r>
    <n v="288"/>
    <s v="CA-2018-112697"/>
    <x v="122"/>
    <d v="2018-12-20T00:00:00"/>
    <s v="Second Class"/>
    <s v="AH-10195"/>
    <s v="Alan Haines"/>
    <x v="1"/>
    <s v="United States"/>
    <x v="76"/>
    <x v="2"/>
    <n v="33319"/>
    <s v="South"/>
    <s v="OFF-AP-10002684"/>
    <x v="1"/>
    <x v="9"/>
    <x v="167"/>
    <n v="194.52800000000002"/>
    <n v="2"/>
    <n v="0.2"/>
    <n v="24.315999999999974"/>
    <x v="0"/>
    <s v="Yes"/>
    <n v="1"/>
  </r>
  <r>
    <n v="289"/>
    <s v="CA-2018-112697"/>
    <x v="122"/>
    <d v="2018-12-20T00:00:00"/>
    <s v="Second Class"/>
    <s v="AH-10195"/>
    <s v="Alan Haines"/>
    <x v="1"/>
    <s v="United States"/>
    <x v="76"/>
    <x v="2"/>
    <n v="33319"/>
    <s v="South"/>
    <s v="OFF-SU-10000646"/>
    <x v="1"/>
    <x v="14"/>
    <x v="262"/>
    <n v="961.48000000000013"/>
    <n v="5"/>
    <n v="0.2"/>
    <n v="-204.31449999999995"/>
    <x v="0"/>
    <s v="Yes"/>
    <n v="1"/>
  </r>
  <r>
    <n v="290"/>
    <s v="CA-2018-110772"/>
    <x v="73"/>
    <d v="2018-11-24T00:00:00"/>
    <s v="Second Class"/>
    <s v="NZ-18565"/>
    <s v="Nick Zandusky"/>
    <x v="2"/>
    <s v="United States"/>
    <x v="38"/>
    <x v="24"/>
    <n v="43229"/>
    <s v="East"/>
    <s v="OFF-FA-10002983"/>
    <x v="1"/>
    <x v="13"/>
    <x v="263"/>
    <n v="19.096"/>
    <n v="7"/>
    <n v="0.2"/>
    <n v="6.6835999999999993"/>
    <x v="3"/>
    <s v="No"/>
    <n v="0"/>
  </r>
  <r>
    <n v="291"/>
    <s v="CA-2018-110772"/>
    <x v="73"/>
    <d v="2018-11-24T00:00:00"/>
    <s v="Second Class"/>
    <s v="NZ-18565"/>
    <s v="Nick Zandusky"/>
    <x v="2"/>
    <s v="United States"/>
    <x v="38"/>
    <x v="24"/>
    <n v="43229"/>
    <s v="East"/>
    <s v="OFF-LA-10004689"/>
    <x v="1"/>
    <x v="2"/>
    <x v="264"/>
    <n v="18.496000000000002"/>
    <n v="8"/>
    <n v="0.2"/>
    <n v="6.2423999999999999"/>
    <x v="3"/>
    <s v="No"/>
    <n v="0"/>
  </r>
  <r>
    <n v="292"/>
    <s v="CA-2018-110772"/>
    <x v="73"/>
    <d v="2018-11-24T00:00:00"/>
    <s v="Second Class"/>
    <s v="NZ-18565"/>
    <s v="Nick Zandusky"/>
    <x v="2"/>
    <s v="United States"/>
    <x v="38"/>
    <x v="24"/>
    <n v="43229"/>
    <s v="East"/>
    <s v="TEC-AC-10002001"/>
    <x v="2"/>
    <x v="11"/>
    <x v="265"/>
    <n v="255.98400000000004"/>
    <n v="2"/>
    <n v="0.2"/>
    <n v="54.396600000000007"/>
    <x v="3"/>
    <s v="No"/>
    <n v="0"/>
  </r>
  <r>
    <n v="293"/>
    <s v="CA-2018-110772"/>
    <x v="73"/>
    <d v="2018-11-24T00:00:00"/>
    <s v="Second Class"/>
    <s v="NZ-18565"/>
    <s v="Nick Zandusky"/>
    <x v="2"/>
    <s v="United States"/>
    <x v="38"/>
    <x v="24"/>
    <n v="43229"/>
    <s v="East"/>
    <s v="FUR-BO-10004709"/>
    <x v="0"/>
    <x v="0"/>
    <x v="266"/>
    <n v="86.97"/>
    <n v="3"/>
    <n v="0.5"/>
    <n v="-48.703199999999995"/>
    <x v="3"/>
    <s v="No"/>
    <n v="0"/>
  </r>
  <r>
    <n v="294"/>
    <s v="CA-2016-111451"/>
    <x v="58"/>
    <d v="2016-12-28T00:00:00"/>
    <s v="First Class"/>
    <s v="KL-16555"/>
    <s v="Kelly Lampkin"/>
    <x v="1"/>
    <s v="United States"/>
    <x v="77"/>
    <x v="22"/>
    <n v="80906"/>
    <s v="West"/>
    <s v="FUR-FU-10004091"/>
    <x v="0"/>
    <x v="5"/>
    <x v="267"/>
    <n v="300.416"/>
    <n v="8"/>
    <n v="0.2"/>
    <n v="78.859200000000001"/>
    <x v="1"/>
    <s v="No"/>
    <n v="0"/>
  </r>
  <r>
    <n v="295"/>
    <s v="CA-2016-111451"/>
    <x v="58"/>
    <d v="2016-12-28T00:00:00"/>
    <s v="First Class"/>
    <s v="KL-16555"/>
    <s v="Kelly Lampkin"/>
    <x v="1"/>
    <s v="United States"/>
    <x v="77"/>
    <x v="22"/>
    <n v="80906"/>
    <s v="West"/>
    <s v="FUR-CH-10001891"/>
    <x v="0"/>
    <x v="1"/>
    <x v="268"/>
    <n v="230.35200000000003"/>
    <n v="3"/>
    <n v="0.2"/>
    <n v="20.155800000000013"/>
    <x v="1"/>
    <s v="No"/>
    <n v="0"/>
  </r>
  <r>
    <n v="296"/>
    <s v="CA-2016-111451"/>
    <x v="58"/>
    <d v="2016-12-28T00:00:00"/>
    <s v="First Class"/>
    <s v="KL-16555"/>
    <s v="Kelly Lampkin"/>
    <x v="1"/>
    <s v="United States"/>
    <x v="77"/>
    <x v="22"/>
    <n v="80906"/>
    <s v="West"/>
    <s v="FUR-FU-10002918"/>
    <x v="0"/>
    <x v="5"/>
    <x v="269"/>
    <n v="218.35200000000003"/>
    <n v="3"/>
    <n v="0.2"/>
    <n v="-24.564599999999999"/>
    <x v="1"/>
    <s v="No"/>
    <n v="0"/>
  </r>
  <r>
    <n v="297"/>
    <s v="CA-2016-111451"/>
    <x v="58"/>
    <d v="2016-12-28T00:00:00"/>
    <s v="First Class"/>
    <s v="KL-16555"/>
    <s v="Kelly Lampkin"/>
    <x v="1"/>
    <s v="United States"/>
    <x v="77"/>
    <x v="22"/>
    <n v="80906"/>
    <s v="West"/>
    <s v="OFF-BI-10004593"/>
    <x v="1"/>
    <x v="8"/>
    <x v="270"/>
    <n v="78.600000000000009"/>
    <n v="5"/>
    <n v="0.7"/>
    <n v="-62.88000000000001"/>
    <x v="1"/>
    <s v="No"/>
    <n v="0"/>
  </r>
  <r>
    <n v="298"/>
    <s v="CA-2016-111451"/>
    <x v="58"/>
    <d v="2016-12-28T00:00:00"/>
    <s v="First Class"/>
    <s v="KL-16555"/>
    <s v="Kelly Lampkin"/>
    <x v="1"/>
    <s v="United States"/>
    <x v="77"/>
    <x v="22"/>
    <n v="80906"/>
    <s v="West"/>
    <s v="OFF-FA-10004854"/>
    <x v="1"/>
    <x v="13"/>
    <x v="271"/>
    <n v="27.552000000000003"/>
    <n v="3"/>
    <n v="0.2"/>
    <n v="9.2987999999999964"/>
    <x v="1"/>
    <s v="No"/>
    <n v="0"/>
  </r>
  <r>
    <n v="299"/>
    <s v="CA-2018-142545"/>
    <x v="99"/>
    <d v="2018-11-03T00:00:00"/>
    <s v="Standard Class"/>
    <s v="JD-15895"/>
    <s v="Jonathan Doherty"/>
    <x v="1"/>
    <s v="United States"/>
    <x v="78"/>
    <x v="30"/>
    <n v="7109"/>
    <s v="East"/>
    <s v="OFF-PA-10002105"/>
    <x v="1"/>
    <x v="10"/>
    <x v="272"/>
    <n v="32.400000000000006"/>
    <n v="5"/>
    <n v="0"/>
    <n v="15.552000000000001"/>
    <x v="3"/>
    <s v="Yes"/>
    <n v="1"/>
  </r>
  <r>
    <n v="300"/>
    <s v="CA-2018-142545"/>
    <x v="99"/>
    <d v="2018-11-03T00:00:00"/>
    <s v="Standard Class"/>
    <s v="JD-15895"/>
    <s v="Jonathan Doherty"/>
    <x v="1"/>
    <s v="United States"/>
    <x v="78"/>
    <x v="30"/>
    <n v="7109"/>
    <s v="East"/>
    <s v="OFF-ST-10002756"/>
    <x v="1"/>
    <x v="4"/>
    <x v="273"/>
    <n v="1082.48"/>
    <n v="8"/>
    <n v="0"/>
    <n v="10.824800000000096"/>
    <x v="3"/>
    <s v="Yes"/>
    <n v="1"/>
  </r>
  <r>
    <n v="301"/>
    <s v="CA-2018-142545"/>
    <x v="99"/>
    <d v="2018-11-03T00:00:00"/>
    <s v="Standard Class"/>
    <s v="JD-15895"/>
    <s v="Jonathan Doherty"/>
    <x v="1"/>
    <s v="United States"/>
    <x v="78"/>
    <x v="30"/>
    <n v="7109"/>
    <s v="East"/>
    <s v="OFF-PA-10004243"/>
    <x v="1"/>
    <x v="10"/>
    <x v="274"/>
    <n v="56.91"/>
    <n v="3"/>
    <n v="0"/>
    <n v="27.316799999999997"/>
    <x v="3"/>
    <s v="Yes"/>
    <n v="1"/>
  </r>
  <r>
    <n v="302"/>
    <s v="CA-2018-142545"/>
    <x v="99"/>
    <d v="2018-11-03T00:00:00"/>
    <s v="Standard Class"/>
    <s v="JD-15895"/>
    <s v="Jonathan Doherty"/>
    <x v="1"/>
    <s v="United States"/>
    <x v="78"/>
    <x v="30"/>
    <n v="7109"/>
    <s v="East"/>
    <s v="FUR-FU-10001861"/>
    <x v="0"/>
    <x v="5"/>
    <x v="275"/>
    <n v="77.599999999999994"/>
    <n v="4"/>
    <n v="0"/>
    <n v="38.023999999999994"/>
    <x v="3"/>
    <s v="Yes"/>
    <n v="1"/>
  </r>
  <r>
    <n v="303"/>
    <s v="CA-2018-142545"/>
    <x v="99"/>
    <d v="2018-11-03T00:00:00"/>
    <s v="Standard Class"/>
    <s v="JD-15895"/>
    <s v="Jonathan Doherty"/>
    <x v="1"/>
    <s v="United States"/>
    <x v="78"/>
    <x v="30"/>
    <n v="7109"/>
    <s v="East"/>
    <s v="OFF-BI-10002706"/>
    <x v="1"/>
    <x v="8"/>
    <x v="276"/>
    <n v="14.28"/>
    <n v="1"/>
    <n v="0"/>
    <n v="6.5687999999999995"/>
    <x v="3"/>
    <s v="Yes"/>
    <n v="1"/>
  </r>
  <r>
    <n v="304"/>
    <s v="US-2019-152380"/>
    <x v="123"/>
    <d v="2019-11-23T00:00:00"/>
    <s v="Standard Class"/>
    <s v="JH-15910"/>
    <s v="Jonathan Howell"/>
    <x v="0"/>
    <s v="United States"/>
    <x v="22"/>
    <x v="10"/>
    <n v="60623"/>
    <s v="Central"/>
    <s v="FUR-TA-10002533"/>
    <x v="0"/>
    <x v="3"/>
    <x v="277"/>
    <n v="219.07500000000002"/>
    <n v="3"/>
    <n v="0.5"/>
    <n v="-131.44500000000005"/>
    <x v="2"/>
    <s v="Yes"/>
    <n v="1"/>
  </r>
  <r>
    <n v="305"/>
    <s v="CA-2017-144253"/>
    <x v="124"/>
    <d v="2017-05-09T00:00:00"/>
    <s v="Second Class"/>
    <s v="AS-10225"/>
    <s v="Alan Schoenberger"/>
    <x v="1"/>
    <s v="United States"/>
    <x v="20"/>
    <x v="15"/>
    <n v="10024"/>
    <s v="East"/>
    <s v="FUR-FU-10002671"/>
    <x v="0"/>
    <x v="5"/>
    <x v="278"/>
    <n v="26.8"/>
    <n v="2"/>
    <n v="0"/>
    <n v="12.863999999999999"/>
    <x v="3"/>
    <s v="No"/>
    <n v="0"/>
  </r>
  <r>
    <n v="306"/>
    <s v="CA-2016-130960"/>
    <x v="125"/>
    <d v="2017-01-04T00:00:00"/>
    <s v="Standard Class"/>
    <s v="KB-16600"/>
    <s v="Ken Brennan"/>
    <x v="1"/>
    <s v="United States"/>
    <x v="79"/>
    <x v="12"/>
    <n v="48180"/>
    <s v="Central"/>
    <s v="OFF-AR-10003651"/>
    <x v="1"/>
    <x v="6"/>
    <x v="279"/>
    <n v="9.84"/>
    <n v="3"/>
    <n v="0"/>
    <n v="2.8535999999999988"/>
    <x v="2"/>
    <s v="No"/>
    <n v="0"/>
  </r>
  <r>
    <n v="307"/>
    <s v="CA-2016-111003"/>
    <x v="106"/>
    <d v="2016-06-06T00:00:00"/>
    <s v="Standard Class"/>
    <s v="CR-12625"/>
    <s v="Corey Roper"/>
    <x v="2"/>
    <s v="United States"/>
    <x v="80"/>
    <x v="30"/>
    <n v="8701"/>
    <s v="East"/>
    <s v="OFF-BI-10001072"/>
    <x v="1"/>
    <x v="8"/>
    <x v="280"/>
    <n v="45.480000000000004"/>
    <n v="3"/>
    <n v="0"/>
    <n v="20.9208"/>
    <x v="3"/>
    <s v="No"/>
    <n v="0"/>
  </r>
  <r>
    <n v="308"/>
    <s v="CA-2016-111003"/>
    <x v="106"/>
    <d v="2016-06-06T00:00:00"/>
    <s v="Standard Class"/>
    <s v="CR-12625"/>
    <s v="Corey Roper"/>
    <x v="2"/>
    <s v="United States"/>
    <x v="80"/>
    <x v="30"/>
    <n v="8701"/>
    <s v="East"/>
    <s v="OFF-AR-10002135"/>
    <x v="1"/>
    <x v="6"/>
    <x v="281"/>
    <n v="289.20000000000005"/>
    <n v="6"/>
    <n v="0"/>
    <n v="83.867999999999967"/>
    <x v="3"/>
    <s v="No"/>
    <n v="0"/>
  </r>
  <r>
    <n v="309"/>
    <s v="CA-2019-126774"/>
    <x v="4"/>
    <d v="2019-04-17T00:00:00"/>
    <s v="First Class"/>
    <s v="SH-20395"/>
    <s v="Shahid Hopkins"/>
    <x v="0"/>
    <s v="United States"/>
    <x v="81"/>
    <x v="17"/>
    <n v="22204"/>
    <s v="South"/>
    <s v="OFF-AR-10002804"/>
    <x v="1"/>
    <x v="6"/>
    <x v="282"/>
    <n v="4.8899999999999997"/>
    <n v="1"/>
    <n v="0"/>
    <n v="2.0049000000000001"/>
    <x v="0"/>
    <s v="Yes"/>
    <n v="1"/>
  </r>
  <r>
    <n v="310"/>
    <s v="CA-2018-142902"/>
    <x v="126"/>
    <d v="2018-09-14T00:00:00"/>
    <s v="Second Class"/>
    <s v="BP-11185"/>
    <s v="Ben Peterman"/>
    <x v="1"/>
    <s v="United States"/>
    <x v="82"/>
    <x v="22"/>
    <n v="80004"/>
    <s v="West"/>
    <s v="FUR-FU-10001918"/>
    <x v="0"/>
    <x v="5"/>
    <x v="283"/>
    <n v="15.136000000000003"/>
    <n v="4"/>
    <n v="0.2"/>
    <n v="3.5948000000000011"/>
    <x v="1"/>
    <s v="Yes"/>
    <n v="1"/>
  </r>
  <r>
    <n v="311"/>
    <s v="CA-2018-142902"/>
    <x v="126"/>
    <d v="2018-09-14T00:00:00"/>
    <s v="Second Class"/>
    <s v="BP-11185"/>
    <s v="Ben Peterman"/>
    <x v="1"/>
    <s v="United States"/>
    <x v="82"/>
    <x v="22"/>
    <n v="80004"/>
    <s v="West"/>
    <s v="FUR-CH-10004086"/>
    <x v="0"/>
    <x v="1"/>
    <x v="284"/>
    <n v="466.76800000000003"/>
    <n v="2"/>
    <n v="0.2"/>
    <n v="52.511399999999981"/>
    <x v="1"/>
    <s v="Yes"/>
    <n v="1"/>
  </r>
  <r>
    <n v="312"/>
    <s v="CA-2018-142902"/>
    <x v="126"/>
    <d v="2018-09-14T00:00:00"/>
    <s v="Second Class"/>
    <s v="BP-11185"/>
    <s v="Ben Peterman"/>
    <x v="1"/>
    <s v="United States"/>
    <x v="82"/>
    <x v="22"/>
    <n v="80004"/>
    <s v="West"/>
    <s v="FUR-FU-10001756"/>
    <x v="0"/>
    <x v="5"/>
    <x v="285"/>
    <n v="15.231999999999999"/>
    <n v="1"/>
    <n v="0.2"/>
    <n v="1.7135999999999978"/>
    <x v="1"/>
    <s v="Yes"/>
    <n v="1"/>
  </r>
  <r>
    <n v="313"/>
    <s v="CA-2018-142902"/>
    <x v="126"/>
    <d v="2018-09-14T00:00:00"/>
    <s v="Second Class"/>
    <s v="BP-11185"/>
    <s v="Ben Peterman"/>
    <x v="1"/>
    <s v="United States"/>
    <x v="82"/>
    <x v="22"/>
    <n v="80004"/>
    <s v="West"/>
    <s v="OFF-LA-10000634"/>
    <x v="1"/>
    <x v="2"/>
    <x v="286"/>
    <n v="6.2640000000000002"/>
    <n v="3"/>
    <n v="0.2"/>
    <n v="2.0358000000000001"/>
    <x v="1"/>
    <s v="Yes"/>
    <n v="1"/>
  </r>
  <r>
    <n v="314"/>
    <s v="CA-2016-120887"/>
    <x v="127"/>
    <d v="2016-10-03T00:00:00"/>
    <s v="Standard Class"/>
    <s v="TS-21205"/>
    <s v="Thomas Seio"/>
    <x v="1"/>
    <s v="United States"/>
    <x v="83"/>
    <x v="30"/>
    <n v="7601"/>
    <s v="East"/>
    <s v="FUR-FU-10001588"/>
    <x v="0"/>
    <x v="5"/>
    <x v="287"/>
    <n v="87.539999999999992"/>
    <n v="3"/>
    <n v="0"/>
    <n v="37.642200000000003"/>
    <x v="3"/>
    <s v="No"/>
    <n v="0"/>
  </r>
  <r>
    <n v="315"/>
    <s v="CA-2016-167850"/>
    <x v="128"/>
    <d v="2016-08-16T00:00:00"/>
    <s v="Standard Class"/>
    <s v="AG-10525"/>
    <s v="Andy Gerbode"/>
    <x v="1"/>
    <s v="United States"/>
    <x v="84"/>
    <x v="2"/>
    <n v="33710"/>
    <s v="South"/>
    <s v="TEC-PH-10002398"/>
    <x v="2"/>
    <x v="7"/>
    <x v="288"/>
    <n v="178.38400000000001"/>
    <n v="2"/>
    <n v="0.2"/>
    <n v="22.297999999999973"/>
    <x v="0"/>
    <s v="No"/>
    <n v="0"/>
  </r>
  <r>
    <n v="316"/>
    <s v="CA-2016-167850"/>
    <x v="128"/>
    <d v="2016-08-16T00:00:00"/>
    <s v="Standard Class"/>
    <s v="AG-10525"/>
    <s v="Andy Gerbode"/>
    <x v="1"/>
    <s v="United States"/>
    <x v="84"/>
    <x v="2"/>
    <n v="33710"/>
    <s v="South"/>
    <s v="OFF-PA-10001937"/>
    <x v="1"/>
    <x v="10"/>
    <x v="289"/>
    <n v="15.552000000000003"/>
    <n v="3"/>
    <n v="0.2"/>
    <n v="5.4432"/>
    <x v="0"/>
    <s v="No"/>
    <n v="0"/>
  </r>
  <r>
    <n v="317"/>
    <s v="CA-2016-164259"/>
    <x v="129"/>
    <d v="2016-12-30T00:00:00"/>
    <s v="First Class"/>
    <s v="SP-20860"/>
    <s v="Sung Pak"/>
    <x v="1"/>
    <s v="United States"/>
    <x v="10"/>
    <x v="9"/>
    <n v="19143"/>
    <s v="East"/>
    <s v="OFF-AR-10003373"/>
    <x v="1"/>
    <x v="6"/>
    <x v="290"/>
    <n v="99.13600000000001"/>
    <n v="4"/>
    <n v="0.2"/>
    <n v="8.674399999999995"/>
    <x v="3"/>
    <s v="No"/>
    <n v="0"/>
  </r>
  <r>
    <n v="318"/>
    <s v="CA-2016-164973"/>
    <x v="130"/>
    <d v="2016-11-09T00:00:00"/>
    <s v="Standard Class"/>
    <s v="NM-18445"/>
    <s v="Nathan Mautz"/>
    <x v="2"/>
    <s v="United States"/>
    <x v="20"/>
    <x v="15"/>
    <n v="10024"/>
    <s v="East"/>
    <s v="FUR-CH-10002602"/>
    <x v="0"/>
    <x v="1"/>
    <x v="291"/>
    <n v="135.88200000000001"/>
    <n v="1"/>
    <n v="0.1"/>
    <n v="24.156800000000004"/>
    <x v="3"/>
    <s v="No"/>
    <n v="0"/>
  </r>
  <r>
    <n v="319"/>
    <s v="CA-2016-164973"/>
    <x v="130"/>
    <d v="2016-11-09T00:00:00"/>
    <s v="Standard Class"/>
    <s v="NM-18445"/>
    <s v="Nathan Mautz"/>
    <x v="2"/>
    <s v="United States"/>
    <x v="20"/>
    <x v="15"/>
    <n v="10024"/>
    <s v="East"/>
    <s v="TEC-MA-10002927"/>
    <x v="2"/>
    <x v="15"/>
    <x v="292"/>
    <n v="3991.98"/>
    <n v="2"/>
    <n v="0"/>
    <n v="1995.99"/>
    <x v="3"/>
    <s v="No"/>
    <n v="0"/>
  </r>
  <r>
    <n v="320"/>
    <s v="CA-2016-164973"/>
    <x v="130"/>
    <d v="2016-11-09T00:00:00"/>
    <s v="Standard Class"/>
    <s v="NM-18445"/>
    <s v="Nathan Mautz"/>
    <x v="2"/>
    <s v="United States"/>
    <x v="20"/>
    <x v="15"/>
    <n v="10024"/>
    <s v="East"/>
    <s v="TEC-PH-10004093"/>
    <x v="2"/>
    <x v="7"/>
    <x v="40"/>
    <n v="275.94"/>
    <n v="6"/>
    <n v="0"/>
    <n v="80.022599999999997"/>
    <x v="3"/>
    <s v="No"/>
    <n v="0"/>
  </r>
  <r>
    <n v="321"/>
    <s v="CA-2016-164973"/>
    <x v="130"/>
    <d v="2016-11-09T00:00:00"/>
    <s v="Standard Class"/>
    <s v="NM-18445"/>
    <s v="Nathan Mautz"/>
    <x v="2"/>
    <s v="United States"/>
    <x v="20"/>
    <x v="15"/>
    <n v="10024"/>
    <s v="East"/>
    <s v="TEC-AC-10000892"/>
    <x v="2"/>
    <x v="11"/>
    <x v="293"/>
    <n v="360"/>
    <n v="4"/>
    <n v="0"/>
    <n v="129.6"/>
    <x v="3"/>
    <s v="No"/>
    <n v="0"/>
  </r>
  <r>
    <n v="322"/>
    <s v="CA-2016-164973"/>
    <x v="130"/>
    <d v="2016-11-09T00:00:00"/>
    <s v="Standard Class"/>
    <s v="NM-18445"/>
    <s v="Nathan Mautz"/>
    <x v="2"/>
    <s v="United States"/>
    <x v="20"/>
    <x v="15"/>
    <n v="10024"/>
    <s v="East"/>
    <s v="OFF-ST-10002974"/>
    <x v="1"/>
    <x v="4"/>
    <x v="123"/>
    <n v="43.57"/>
    <n v="1"/>
    <n v="0"/>
    <n v="13.070999999999998"/>
    <x v="3"/>
    <s v="No"/>
    <n v="0"/>
  </r>
  <r>
    <n v="323"/>
    <s v="CA-2016-156601"/>
    <x v="111"/>
    <d v="2016-09-24T00:00:00"/>
    <s v="Standard Class"/>
    <s v="FA-14230"/>
    <s v="Frank Atkinson"/>
    <x v="1"/>
    <s v="United States"/>
    <x v="85"/>
    <x v="1"/>
    <n v="90805"/>
    <s v="West"/>
    <s v="OFF-FA-10000624"/>
    <x v="1"/>
    <x v="13"/>
    <x v="294"/>
    <n v="7.16"/>
    <n v="2"/>
    <n v="0"/>
    <n v="3.58"/>
    <x v="1"/>
    <s v="No"/>
    <n v="0"/>
  </r>
  <r>
    <n v="324"/>
    <s v="CA-2018-162138"/>
    <x v="131"/>
    <d v="2018-04-27T00:00:00"/>
    <s v="Standard Class"/>
    <s v="GK-14620"/>
    <s v="Grace Kelly"/>
    <x v="1"/>
    <s v="United States"/>
    <x v="86"/>
    <x v="1"/>
    <n v="92345"/>
    <s v="West"/>
    <s v="OFF-BI-10004593"/>
    <x v="1"/>
    <x v="8"/>
    <x v="270"/>
    <n v="251.52"/>
    <n v="6"/>
    <n v="0.2"/>
    <n v="81.744"/>
    <x v="1"/>
    <s v="Yes"/>
    <n v="1"/>
  </r>
  <r>
    <n v="325"/>
    <s v="CA-2018-162138"/>
    <x v="131"/>
    <d v="2018-04-27T00:00:00"/>
    <s v="Standard Class"/>
    <s v="GK-14620"/>
    <s v="Grace Kelly"/>
    <x v="1"/>
    <s v="United States"/>
    <x v="86"/>
    <x v="1"/>
    <n v="92345"/>
    <s v="West"/>
    <s v="TEC-AC-10001908"/>
    <x v="2"/>
    <x v="11"/>
    <x v="295"/>
    <n v="99.99"/>
    <n v="1"/>
    <n v="0"/>
    <n v="34.996499999999997"/>
    <x v="1"/>
    <s v="Yes"/>
    <n v="1"/>
  </r>
  <r>
    <n v="326"/>
    <s v="CA-2019-153339"/>
    <x v="132"/>
    <d v="2019-11-05T00:00:00"/>
    <s v="Second Class"/>
    <s v="DJ-13510"/>
    <s v="Don Jones"/>
    <x v="1"/>
    <s v="United States"/>
    <x v="87"/>
    <x v="18"/>
    <n v="37130"/>
    <s v="South"/>
    <s v="FUR-FU-10001967"/>
    <x v="0"/>
    <x v="5"/>
    <x v="296"/>
    <n v="15.991999999999999"/>
    <n v="1"/>
    <n v="0.2"/>
    <n v="0.99949999999999894"/>
    <x v="0"/>
    <s v="Yes"/>
    <n v="1"/>
  </r>
  <r>
    <n v="327"/>
    <s v="US-2018-141544"/>
    <x v="133"/>
    <d v="2018-09-01T00:00:00"/>
    <s v="First Class"/>
    <s v="PO-18850"/>
    <s v="Patrick O'Brill"/>
    <x v="0"/>
    <s v="United States"/>
    <x v="10"/>
    <x v="9"/>
    <n v="19143"/>
    <s v="East"/>
    <s v="TEC-PH-10003645"/>
    <x v="2"/>
    <x v="7"/>
    <x v="297"/>
    <n v="290.89800000000002"/>
    <n v="3"/>
    <n v="0.4"/>
    <n v="-67.876199999999997"/>
    <x v="3"/>
    <s v="Yes"/>
    <n v="1"/>
  </r>
  <r>
    <n v="328"/>
    <s v="US-2018-141544"/>
    <x v="133"/>
    <d v="2018-09-01T00:00:00"/>
    <s v="First Class"/>
    <s v="PO-18850"/>
    <s v="Patrick O'Brill"/>
    <x v="0"/>
    <s v="United States"/>
    <x v="10"/>
    <x v="9"/>
    <n v="19143"/>
    <s v="East"/>
    <s v="OFF-ST-10000675"/>
    <x v="1"/>
    <x v="4"/>
    <x v="298"/>
    <n v="54.224000000000004"/>
    <n v="2"/>
    <n v="0.2"/>
    <n v="3.3889999999999993"/>
    <x v="3"/>
    <s v="Yes"/>
    <n v="1"/>
  </r>
  <r>
    <n v="329"/>
    <s v="US-2018-141544"/>
    <x v="133"/>
    <d v="2018-09-01T00:00:00"/>
    <s v="First Class"/>
    <s v="PO-18850"/>
    <s v="Patrick O'Brill"/>
    <x v="0"/>
    <s v="United States"/>
    <x v="10"/>
    <x v="9"/>
    <n v="19143"/>
    <s v="East"/>
    <s v="FUR-CH-10003312"/>
    <x v="0"/>
    <x v="1"/>
    <x v="299"/>
    <n v="786.74400000000003"/>
    <n v="4"/>
    <n v="0.3"/>
    <n v="-258.50160000000011"/>
    <x v="3"/>
    <s v="Yes"/>
    <n v="1"/>
  </r>
  <r>
    <n v="330"/>
    <s v="US-2018-141544"/>
    <x v="133"/>
    <d v="2018-09-01T00:00:00"/>
    <s v="First Class"/>
    <s v="PO-18850"/>
    <s v="Patrick O'Brill"/>
    <x v="0"/>
    <s v="United States"/>
    <x v="10"/>
    <x v="9"/>
    <n v="19143"/>
    <s v="East"/>
    <s v="OFF-LA-10001074"/>
    <x v="1"/>
    <x v="2"/>
    <x v="300"/>
    <n v="100.24000000000001"/>
    <n v="10"/>
    <n v="0.2"/>
    <n v="33.830999999999989"/>
    <x v="3"/>
    <s v="Yes"/>
    <n v="1"/>
  </r>
  <r>
    <n v="331"/>
    <s v="US-2018-141544"/>
    <x v="133"/>
    <d v="2018-09-01T00:00:00"/>
    <s v="First Class"/>
    <s v="PO-18850"/>
    <s v="Patrick O'Brill"/>
    <x v="0"/>
    <s v="United States"/>
    <x v="10"/>
    <x v="9"/>
    <n v="19143"/>
    <s v="East"/>
    <s v="OFF-BI-10001524"/>
    <x v="1"/>
    <x v="8"/>
    <x v="301"/>
    <n v="37.76400000000001"/>
    <n v="6"/>
    <n v="0.7"/>
    <n v="-27.693600000000004"/>
    <x v="3"/>
    <s v="Yes"/>
    <n v="1"/>
  </r>
  <r>
    <n v="332"/>
    <s v="US-2018-150147"/>
    <x v="134"/>
    <d v="2018-04-29T00:00:00"/>
    <s v="Second Class"/>
    <s v="JL-15850"/>
    <s v="John Lucas"/>
    <x v="0"/>
    <s v="United States"/>
    <x v="10"/>
    <x v="9"/>
    <n v="19134"/>
    <s v="East"/>
    <s v="TEC-PH-10004614"/>
    <x v="2"/>
    <x v="7"/>
    <x v="302"/>
    <n v="82.8"/>
    <n v="2"/>
    <n v="0.4"/>
    <n v="-20.700000000000003"/>
    <x v="3"/>
    <s v="Yes"/>
    <n v="1"/>
  </r>
  <r>
    <n v="333"/>
    <s v="US-2018-150147"/>
    <x v="134"/>
    <d v="2018-04-29T00:00:00"/>
    <s v="Second Class"/>
    <s v="JL-15850"/>
    <s v="John Lucas"/>
    <x v="0"/>
    <s v="United States"/>
    <x v="10"/>
    <x v="9"/>
    <n v="19134"/>
    <s v="East"/>
    <s v="OFF-BI-10001153"/>
    <x v="1"/>
    <x v="8"/>
    <x v="303"/>
    <n v="20.724000000000004"/>
    <n v="2"/>
    <n v="0.7"/>
    <n v="-13.815999999999995"/>
    <x v="3"/>
    <s v="Yes"/>
    <n v="1"/>
  </r>
  <r>
    <n v="334"/>
    <s v="US-2018-150147"/>
    <x v="134"/>
    <d v="2018-04-29T00:00:00"/>
    <s v="Second Class"/>
    <s v="JL-15850"/>
    <s v="John Lucas"/>
    <x v="0"/>
    <s v="United States"/>
    <x v="10"/>
    <x v="9"/>
    <n v="19134"/>
    <s v="East"/>
    <s v="OFF-BI-10001982"/>
    <x v="1"/>
    <x v="8"/>
    <x v="304"/>
    <n v="4.8960000000000008"/>
    <n v="3"/>
    <n v="0.7"/>
    <n v="-3.4271999999999991"/>
    <x v="3"/>
    <s v="Yes"/>
    <n v="1"/>
  </r>
  <r>
    <n v="335"/>
    <s v="CA-2017-137946"/>
    <x v="135"/>
    <d v="2017-09-04T00:00:00"/>
    <s v="Second Class"/>
    <s v="DB-13615"/>
    <s v="Doug Bickford"/>
    <x v="0"/>
    <s v="United States"/>
    <x v="1"/>
    <x v="1"/>
    <n v="90045"/>
    <s v="West"/>
    <s v="OFF-BI-10001922"/>
    <x v="1"/>
    <x v="8"/>
    <x v="305"/>
    <n v="4.7520000000000007"/>
    <n v="1"/>
    <n v="0.2"/>
    <n v="1.6037999999999997"/>
    <x v="1"/>
    <s v="No"/>
    <n v="0"/>
  </r>
  <r>
    <n v="336"/>
    <s v="CA-2017-137946"/>
    <x v="135"/>
    <d v="2017-09-04T00:00:00"/>
    <s v="Second Class"/>
    <s v="DB-13615"/>
    <s v="Doug Bickford"/>
    <x v="0"/>
    <s v="United States"/>
    <x v="1"/>
    <x v="1"/>
    <n v="90045"/>
    <s v="West"/>
    <s v="TEC-CO-10001449"/>
    <x v="2"/>
    <x v="16"/>
    <x v="306"/>
    <n v="959.98400000000004"/>
    <n v="2"/>
    <n v="0.2"/>
    <n v="335.99440000000004"/>
    <x v="1"/>
    <s v="No"/>
    <n v="0"/>
  </r>
  <r>
    <n v="337"/>
    <s v="CA-2017-137946"/>
    <x v="135"/>
    <d v="2017-09-04T00:00:00"/>
    <s v="Second Class"/>
    <s v="DB-13615"/>
    <s v="Doug Bickford"/>
    <x v="0"/>
    <s v="United States"/>
    <x v="1"/>
    <x v="1"/>
    <n v="90045"/>
    <s v="West"/>
    <s v="OFF-BI-10004140"/>
    <x v="1"/>
    <x v="8"/>
    <x v="307"/>
    <n v="14.368000000000002"/>
    <n v="4"/>
    <n v="0.2"/>
    <n v="4.4899999999999984"/>
    <x v="1"/>
    <s v="No"/>
    <n v="0"/>
  </r>
  <r>
    <n v="338"/>
    <s v="CA-2016-129924"/>
    <x v="136"/>
    <d v="2016-07-17T00:00:00"/>
    <s v="Standard Class"/>
    <s v="AC-10420"/>
    <s v="Alyssa Crouse"/>
    <x v="1"/>
    <s v="United States"/>
    <x v="8"/>
    <x v="1"/>
    <n v="94122"/>
    <s v="West"/>
    <s v="OFF-BI-10003314"/>
    <x v="1"/>
    <x v="8"/>
    <x v="308"/>
    <n v="7.7120000000000006"/>
    <n v="2"/>
    <n v="0.2"/>
    <n v="2.7956000000000003"/>
    <x v="1"/>
    <s v="No"/>
    <n v="0"/>
  </r>
  <r>
    <n v="339"/>
    <s v="CA-2016-129924"/>
    <x v="136"/>
    <d v="2016-07-17T00:00:00"/>
    <s v="Standard Class"/>
    <s v="AC-10420"/>
    <s v="Alyssa Crouse"/>
    <x v="1"/>
    <s v="United States"/>
    <x v="8"/>
    <x v="1"/>
    <n v="94122"/>
    <s v="West"/>
    <s v="FUR-TA-10004575"/>
    <x v="0"/>
    <x v="3"/>
    <x v="309"/>
    <n v="698.35200000000009"/>
    <n v="3"/>
    <n v="0.2"/>
    <n v="-17.458800000000053"/>
    <x v="1"/>
    <s v="No"/>
    <n v="0"/>
  </r>
  <r>
    <n v="340"/>
    <s v="CA-2017-128167"/>
    <x v="137"/>
    <d v="2017-06-26T00:00:00"/>
    <s v="Second Class"/>
    <s v="KL-16645"/>
    <s v="Ken Lonsdale"/>
    <x v="0"/>
    <s v="United States"/>
    <x v="88"/>
    <x v="7"/>
    <n v="84041"/>
    <s v="West"/>
    <s v="OFF-FA-10000490"/>
    <x v="1"/>
    <x v="13"/>
    <x v="310"/>
    <n v="4.96"/>
    <n v="4"/>
    <n v="0"/>
    <n v="2.3311999999999999"/>
    <x v="1"/>
    <s v="No"/>
    <n v="0"/>
  </r>
  <r>
    <n v="341"/>
    <s v="CA-2016-122336"/>
    <x v="138"/>
    <d v="2016-04-17T00:00:00"/>
    <s v="Second Class"/>
    <s v="JD-15895"/>
    <s v="Jonathan Doherty"/>
    <x v="1"/>
    <s v="United States"/>
    <x v="10"/>
    <x v="9"/>
    <n v="19140"/>
    <s v="East"/>
    <s v="OFF-AR-10000122"/>
    <x v="1"/>
    <x v="6"/>
    <x v="311"/>
    <n v="17.856000000000002"/>
    <n v="4"/>
    <n v="0.2"/>
    <n v="1.1159999999999979"/>
    <x v="3"/>
    <s v="No"/>
    <n v="0"/>
  </r>
  <r>
    <n v="342"/>
    <s v="CA-2016-122336"/>
    <x v="138"/>
    <d v="2016-04-17T00:00:00"/>
    <s v="Second Class"/>
    <s v="JD-15895"/>
    <s v="Jonathan Doherty"/>
    <x v="1"/>
    <s v="United States"/>
    <x v="10"/>
    <x v="9"/>
    <n v="19140"/>
    <s v="East"/>
    <s v="OFF-BI-10003656"/>
    <x v="1"/>
    <x v="8"/>
    <x v="13"/>
    <n v="509.97000000000008"/>
    <n v="10"/>
    <n v="0.7"/>
    <n v="-407.97599999999989"/>
    <x v="3"/>
    <s v="No"/>
    <n v="0"/>
  </r>
  <r>
    <n v="343"/>
    <s v="CA-2016-122336"/>
    <x v="138"/>
    <d v="2016-04-17T00:00:00"/>
    <s v="Second Class"/>
    <s v="JD-15895"/>
    <s v="Jonathan Doherty"/>
    <x v="1"/>
    <s v="United States"/>
    <x v="10"/>
    <x v="9"/>
    <n v="19140"/>
    <s v="East"/>
    <s v="OFF-FA-10002780"/>
    <x v="1"/>
    <x v="13"/>
    <x v="128"/>
    <n v="30.991999999999997"/>
    <n v="13"/>
    <n v="0.2"/>
    <n v="10.072399999999996"/>
    <x v="3"/>
    <s v="No"/>
    <n v="0"/>
  </r>
  <r>
    <n v="344"/>
    <s v="CA-2016-122336"/>
    <x v="138"/>
    <d v="2016-04-17T00:00:00"/>
    <s v="Second Class"/>
    <s v="JD-15895"/>
    <s v="Jonathan Doherty"/>
    <x v="1"/>
    <s v="United States"/>
    <x v="10"/>
    <x v="9"/>
    <n v="19140"/>
    <s v="East"/>
    <s v="TEC-PH-10000702"/>
    <x v="2"/>
    <x v="7"/>
    <x v="312"/>
    <n v="71.927999999999997"/>
    <n v="12"/>
    <n v="0.4"/>
    <n v="8.3915999999999897"/>
    <x v="3"/>
    <s v="No"/>
    <n v="0"/>
  </r>
  <r>
    <n v="345"/>
    <s v="US-2017-120712"/>
    <x v="139"/>
    <d v="2017-12-24T00:00:00"/>
    <s v="Standard Class"/>
    <s v="CS-12130"/>
    <s v="Chad Sievert"/>
    <x v="0"/>
    <s v="United States"/>
    <x v="89"/>
    <x v="5"/>
    <n v="78745"/>
    <s v="Central"/>
    <s v="OFF-ST-10000107"/>
    <x v="1"/>
    <x v="4"/>
    <x v="17"/>
    <n v="88.800000000000011"/>
    <n v="4"/>
    <n v="0.2"/>
    <n v="-2.2200000000000131"/>
    <x v="2"/>
    <s v="Yes"/>
    <n v="1"/>
  </r>
  <r>
    <n v="346"/>
    <s v="CA-2019-169901"/>
    <x v="140"/>
    <d v="2019-06-19T00:00:00"/>
    <s v="Standard Class"/>
    <s v="CC-12550"/>
    <s v="Clay Cheatham"/>
    <x v="0"/>
    <s v="United States"/>
    <x v="8"/>
    <x v="1"/>
    <n v="94122"/>
    <s v="West"/>
    <s v="TEC-PH-10002293"/>
    <x v="2"/>
    <x v="7"/>
    <x v="126"/>
    <n v="47.975999999999999"/>
    <n v="3"/>
    <n v="0.2"/>
    <n v="4.7976000000000028"/>
    <x v="1"/>
    <s v="Yes"/>
    <n v="1"/>
  </r>
  <r>
    <n v="347"/>
    <s v="CA-2019-134306"/>
    <x v="141"/>
    <d v="2019-07-12T00:00:00"/>
    <s v="Standard Class"/>
    <s v="TD-20995"/>
    <s v="Tamara Dahlen"/>
    <x v="0"/>
    <s v="United States"/>
    <x v="90"/>
    <x v="31"/>
    <n v="1852"/>
    <s v="East"/>
    <s v="OFF-AR-10004027"/>
    <x v="1"/>
    <x v="6"/>
    <x v="184"/>
    <n v="7.5600000000000005"/>
    <n v="3"/>
    <n v="0"/>
    <n v="3.0996000000000006"/>
    <x v="3"/>
    <s v="Yes"/>
    <n v="1"/>
  </r>
  <r>
    <n v="348"/>
    <s v="CA-2019-134306"/>
    <x v="141"/>
    <d v="2019-07-12T00:00:00"/>
    <s v="Standard Class"/>
    <s v="TD-20995"/>
    <s v="Tamara Dahlen"/>
    <x v="0"/>
    <s v="United States"/>
    <x v="90"/>
    <x v="31"/>
    <n v="1852"/>
    <s v="East"/>
    <s v="OFF-PA-10000249"/>
    <x v="1"/>
    <x v="10"/>
    <x v="33"/>
    <n v="24.56"/>
    <n v="2"/>
    <n v="0"/>
    <n v="11.543199999999999"/>
    <x v="3"/>
    <s v="Yes"/>
    <n v="1"/>
  </r>
  <r>
    <n v="349"/>
    <s v="CA-2019-134306"/>
    <x v="141"/>
    <d v="2019-07-12T00:00:00"/>
    <s v="Standard Class"/>
    <s v="TD-20995"/>
    <s v="Tamara Dahlen"/>
    <x v="0"/>
    <s v="United States"/>
    <x v="90"/>
    <x v="31"/>
    <n v="1852"/>
    <s v="East"/>
    <s v="OFF-AR-10001374"/>
    <x v="1"/>
    <x v="6"/>
    <x v="313"/>
    <n v="12.96"/>
    <n v="2"/>
    <n v="0"/>
    <n v="4.1471999999999998"/>
    <x v="3"/>
    <s v="Yes"/>
    <n v="1"/>
  </r>
  <r>
    <n v="350"/>
    <s v="CA-2018-129714"/>
    <x v="142"/>
    <d v="2018-09-03T00:00:00"/>
    <s v="First Class"/>
    <s v="AB-10060"/>
    <s v="Adam Bellavance"/>
    <x v="2"/>
    <s v="United States"/>
    <x v="20"/>
    <x v="15"/>
    <n v="10009"/>
    <s v="East"/>
    <s v="TEC-AC-10000290"/>
    <x v="2"/>
    <x v="11"/>
    <x v="235"/>
    <n v="6.79"/>
    <n v="1"/>
    <n v="0"/>
    <n v="2.3086000000000002"/>
    <x v="3"/>
    <s v="No"/>
    <n v="0"/>
  </r>
  <r>
    <n v="351"/>
    <s v="CA-2018-129714"/>
    <x v="142"/>
    <d v="2018-09-03T00:00:00"/>
    <s v="First Class"/>
    <s v="AB-10060"/>
    <s v="Adam Bellavance"/>
    <x v="2"/>
    <s v="United States"/>
    <x v="20"/>
    <x v="15"/>
    <n v="10009"/>
    <s v="East"/>
    <s v="OFF-PA-10001970"/>
    <x v="1"/>
    <x v="10"/>
    <x v="314"/>
    <n v="24.56"/>
    <n v="2"/>
    <n v="0"/>
    <n v="11.543199999999999"/>
    <x v="3"/>
    <s v="No"/>
    <n v="0"/>
  </r>
  <r>
    <n v="352"/>
    <s v="CA-2018-129714"/>
    <x v="142"/>
    <d v="2018-09-03T00:00:00"/>
    <s v="First Class"/>
    <s v="AB-10060"/>
    <s v="Adam Bellavance"/>
    <x v="2"/>
    <s v="United States"/>
    <x v="20"/>
    <x v="15"/>
    <n v="10009"/>
    <s v="East"/>
    <s v="OFF-BI-10002160"/>
    <x v="1"/>
    <x v="8"/>
    <x v="315"/>
    <n v="3.048"/>
    <n v="1"/>
    <n v="0.2"/>
    <n v="1.0668"/>
    <x v="3"/>
    <s v="No"/>
    <n v="0"/>
  </r>
  <r>
    <n v="353"/>
    <s v="CA-2018-129714"/>
    <x v="142"/>
    <d v="2018-09-03T00:00:00"/>
    <s v="First Class"/>
    <s v="AB-10060"/>
    <s v="Adam Bellavance"/>
    <x v="2"/>
    <s v="United States"/>
    <x v="20"/>
    <x v="15"/>
    <n v="10009"/>
    <s v="East"/>
    <s v="OFF-PA-10001970"/>
    <x v="1"/>
    <x v="10"/>
    <x v="314"/>
    <n v="49.12"/>
    <n v="4"/>
    <n v="0"/>
    <n v="23.086399999999998"/>
    <x v="3"/>
    <s v="No"/>
    <n v="0"/>
  </r>
  <r>
    <n v="354"/>
    <s v="CA-2018-129714"/>
    <x v="142"/>
    <d v="2018-09-03T00:00:00"/>
    <s v="First Class"/>
    <s v="AB-10060"/>
    <s v="Adam Bellavance"/>
    <x v="2"/>
    <s v="United States"/>
    <x v="20"/>
    <x v="15"/>
    <n v="10009"/>
    <s v="East"/>
    <s v="OFF-BI-10004995"/>
    <x v="1"/>
    <x v="8"/>
    <x v="316"/>
    <n v="4355.1680000000006"/>
    <n v="4"/>
    <n v="0.2"/>
    <n v="1415.4295999999997"/>
    <x v="3"/>
    <s v="No"/>
    <n v="0"/>
  </r>
  <r>
    <n v="355"/>
    <s v="CA-2018-138520"/>
    <x v="143"/>
    <d v="2018-04-13T00:00:00"/>
    <s v="Standard Class"/>
    <s v="JL-15505"/>
    <s v="Jeremy Lonsdale"/>
    <x v="0"/>
    <s v="United States"/>
    <x v="20"/>
    <x v="15"/>
    <n v="10035"/>
    <s v="East"/>
    <s v="FUR-BO-10002268"/>
    <x v="0"/>
    <x v="0"/>
    <x v="317"/>
    <n v="388.70400000000006"/>
    <n v="6"/>
    <n v="0.2"/>
    <n v="-4.8588000000000022"/>
    <x v="3"/>
    <s v="Yes"/>
    <n v="1"/>
  </r>
  <r>
    <n v="356"/>
    <s v="CA-2018-138520"/>
    <x v="143"/>
    <d v="2018-04-13T00:00:00"/>
    <s v="Standard Class"/>
    <s v="JL-15505"/>
    <s v="Jeremy Lonsdale"/>
    <x v="0"/>
    <s v="United States"/>
    <x v="20"/>
    <x v="15"/>
    <n v="10035"/>
    <s v="East"/>
    <s v="OFF-EN-10001137"/>
    <x v="1"/>
    <x v="12"/>
    <x v="318"/>
    <n v="8.26"/>
    <n v="2"/>
    <n v="0"/>
    <n v="3.7995999999999999"/>
    <x v="3"/>
    <s v="No"/>
    <n v="0"/>
  </r>
  <r>
    <n v="357"/>
    <s v="CA-2018-138520"/>
    <x v="143"/>
    <d v="2018-04-13T00:00:00"/>
    <s v="Standard Class"/>
    <s v="JL-15505"/>
    <s v="Jeremy Lonsdale"/>
    <x v="0"/>
    <s v="United States"/>
    <x v="20"/>
    <x v="15"/>
    <n v="10035"/>
    <s v="East"/>
    <s v="OFF-AR-10002399"/>
    <x v="1"/>
    <x v="6"/>
    <x v="319"/>
    <n v="17.04"/>
    <n v="4"/>
    <n v="0"/>
    <n v="6.9863999999999997"/>
    <x v="3"/>
    <s v="No"/>
    <n v="0"/>
  </r>
  <r>
    <n v="358"/>
    <s v="CA-2018-138520"/>
    <x v="143"/>
    <d v="2018-04-13T00:00:00"/>
    <s v="Standard Class"/>
    <s v="JL-15505"/>
    <s v="Jeremy Lonsdale"/>
    <x v="0"/>
    <s v="United States"/>
    <x v="20"/>
    <x v="15"/>
    <n v="10035"/>
    <s v="East"/>
    <s v="OFF-PA-10002713"/>
    <x v="1"/>
    <x v="10"/>
    <x v="320"/>
    <n v="34.4"/>
    <n v="5"/>
    <n v="0"/>
    <n v="15.823999999999998"/>
    <x v="3"/>
    <s v="No"/>
    <n v="0"/>
  </r>
  <r>
    <n v="359"/>
    <s v="CA-2018-130001"/>
    <x v="131"/>
    <d v="2018-04-28T00:00:00"/>
    <s v="Standard Class"/>
    <s v="HK-14890"/>
    <s v="Heather Kirkland"/>
    <x v="1"/>
    <s v="United States"/>
    <x v="35"/>
    <x v="3"/>
    <n v="28205"/>
    <s v="South"/>
    <s v="OFF-PA-10002666"/>
    <x v="1"/>
    <x v="10"/>
    <x v="188"/>
    <n v="36.240000000000009"/>
    <n v="5"/>
    <n v="0.2"/>
    <n v="11.324999999999996"/>
    <x v="0"/>
    <s v="No"/>
    <n v="0"/>
  </r>
  <r>
    <n v="360"/>
    <s v="CA-2019-155698"/>
    <x v="144"/>
    <d v="2019-03-11T00:00:00"/>
    <s v="First Class"/>
    <s v="VB-21745"/>
    <s v="Victoria Brennan"/>
    <x v="1"/>
    <s v="United States"/>
    <x v="38"/>
    <x v="32"/>
    <n v="31907"/>
    <s v="South"/>
    <s v="OFF-AP-10001124"/>
    <x v="1"/>
    <x v="9"/>
    <x v="321"/>
    <n v="647.84"/>
    <n v="8"/>
    <n v="0"/>
    <n v="168.4384"/>
    <x v="0"/>
    <s v="Yes"/>
    <n v="1"/>
  </r>
  <r>
    <n v="361"/>
    <s v="CA-2019-155698"/>
    <x v="144"/>
    <d v="2019-03-11T00:00:00"/>
    <s v="First Class"/>
    <s v="VB-21745"/>
    <s v="Victoria Brennan"/>
    <x v="1"/>
    <s v="United States"/>
    <x v="38"/>
    <x v="32"/>
    <n v="31907"/>
    <s v="South"/>
    <s v="OFF-LA-10001158"/>
    <x v="1"/>
    <x v="2"/>
    <x v="322"/>
    <n v="20.7"/>
    <n v="2"/>
    <n v="0"/>
    <n v="9.9359999999999999"/>
    <x v="0"/>
    <s v="Yes"/>
    <n v="1"/>
  </r>
  <r>
    <n v="362"/>
    <s v="CA-2019-144904"/>
    <x v="145"/>
    <d v="2019-10-01T00:00:00"/>
    <s v="Standard Class"/>
    <s v="KW-16435"/>
    <s v="Katrina Willman"/>
    <x v="0"/>
    <s v="United States"/>
    <x v="20"/>
    <x v="15"/>
    <n v="10009"/>
    <s v="East"/>
    <s v="OFF-LA-10001158"/>
    <x v="1"/>
    <x v="2"/>
    <x v="322"/>
    <n v="20.7"/>
    <n v="2"/>
    <n v="0"/>
    <n v="9.9359999999999999"/>
    <x v="3"/>
    <s v="Yes"/>
    <n v="1"/>
  </r>
  <r>
    <n v="363"/>
    <s v="CA-2019-144904"/>
    <x v="145"/>
    <d v="2019-10-01T00:00:00"/>
    <s v="Standard Class"/>
    <s v="KW-16435"/>
    <s v="Katrina Willman"/>
    <x v="0"/>
    <s v="United States"/>
    <x v="20"/>
    <x v="15"/>
    <n v="10009"/>
    <s v="East"/>
    <s v="FUR-CH-10000785"/>
    <x v="0"/>
    <x v="1"/>
    <x v="323"/>
    <n v="488.64600000000002"/>
    <n v="3"/>
    <n v="0.1"/>
    <n v="86.870400000000004"/>
    <x v="3"/>
    <s v="Yes"/>
    <n v="1"/>
  </r>
  <r>
    <n v="364"/>
    <s v="CA-2019-144904"/>
    <x v="145"/>
    <d v="2019-10-01T00:00:00"/>
    <s v="Standard Class"/>
    <s v="KW-16435"/>
    <s v="Katrina Willman"/>
    <x v="0"/>
    <s v="United States"/>
    <x v="20"/>
    <x v="15"/>
    <n v="10009"/>
    <s v="East"/>
    <s v="OFF-AR-10003732"/>
    <x v="1"/>
    <x v="6"/>
    <x v="324"/>
    <n v="5.56"/>
    <n v="2"/>
    <n v="0"/>
    <n v="1.4455999999999998"/>
    <x v="3"/>
    <s v="Yes"/>
    <n v="1"/>
  </r>
  <r>
    <n v="365"/>
    <s v="CA-2019-144904"/>
    <x v="145"/>
    <d v="2019-10-01T00:00:00"/>
    <s v="Standard Class"/>
    <s v="KW-16435"/>
    <s v="Katrina Willman"/>
    <x v="0"/>
    <s v="United States"/>
    <x v="20"/>
    <x v="15"/>
    <n v="10009"/>
    <s v="East"/>
    <s v="FUR-FU-10000023"/>
    <x v="0"/>
    <x v="5"/>
    <x v="325"/>
    <n v="47.12"/>
    <n v="8"/>
    <n v="0"/>
    <n v="20.732800000000001"/>
    <x v="3"/>
    <s v="Yes"/>
    <n v="1"/>
  </r>
  <r>
    <n v="366"/>
    <s v="CA-2016-123344"/>
    <x v="146"/>
    <d v="2016-09-29T00:00:00"/>
    <s v="Standard Class"/>
    <s v="JD-16060"/>
    <s v="Julia Dunbar"/>
    <x v="0"/>
    <s v="United States"/>
    <x v="8"/>
    <x v="1"/>
    <n v="94109"/>
    <s v="West"/>
    <s v="OFF-ST-10001713"/>
    <x v="1"/>
    <x v="4"/>
    <x v="45"/>
    <n v="211.96"/>
    <n v="4"/>
    <n v="0"/>
    <n v="8.4783999999999935"/>
    <x v="1"/>
    <s v="No"/>
    <n v="0"/>
  </r>
  <r>
    <n v="367"/>
    <s v="CA-2018-155516"/>
    <x v="147"/>
    <d v="2018-10-21T00:00:00"/>
    <s v="Same Day"/>
    <s v="MK-17905"/>
    <s v="Michael Kennedy"/>
    <x v="1"/>
    <s v="United States"/>
    <x v="91"/>
    <x v="29"/>
    <n v="6040"/>
    <s v="East"/>
    <s v="OFF-BI-10002412"/>
    <x v="1"/>
    <x v="8"/>
    <x v="326"/>
    <n v="23.2"/>
    <n v="4"/>
    <n v="0"/>
    <n v="10.44"/>
    <x v="3"/>
    <s v="Yes"/>
    <n v="1"/>
  </r>
  <r>
    <n v="368"/>
    <s v="CA-2018-155516"/>
    <x v="147"/>
    <d v="2018-10-21T00:00:00"/>
    <s v="Same Day"/>
    <s v="MK-17905"/>
    <s v="Michael Kennedy"/>
    <x v="1"/>
    <s v="United States"/>
    <x v="91"/>
    <x v="29"/>
    <n v="6040"/>
    <s v="East"/>
    <s v="OFF-SU-10001225"/>
    <x v="1"/>
    <x v="14"/>
    <x v="327"/>
    <n v="7.36"/>
    <n v="2"/>
    <n v="0"/>
    <n v="0.14719999999999978"/>
    <x v="3"/>
    <s v="Yes"/>
    <n v="1"/>
  </r>
  <r>
    <n v="369"/>
    <s v="CA-2018-155516"/>
    <x v="147"/>
    <d v="2018-10-21T00:00:00"/>
    <s v="Same Day"/>
    <s v="MK-17905"/>
    <s v="Michael Kennedy"/>
    <x v="1"/>
    <s v="United States"/>
    <x v="91"/>
    <x v="29"/>
    <n v="6040"/>
    <s v="East"/>
    <s v="OFF-ST-10002406"/>
    <x v="1"/>
    <x v="4"/>
    <x v="328"/>
    <n v="104.79"/>
    <n v="7"/>
    <n v="0"/>
    <n v="29.341200000000008"/>
    <x v="3"/>
    <s v="Yes"/>
    <n v="1"/>
  </r>
  <r>
    <n v="370"/>
    <s v="CA-2018-155516"/>
    <x v="147"/>
    <d v="2018-10-21T00:00:00"/>
    <s v="Same Day"/>
    <s v="MK-17905"/>
    <s v="Michael Kennedy"/>
    <x v="1"/>
    <s v="United States"/>
    <x v="91"/>
    <x v="29"/>
    <n v="6040"/>
    <s v="East"/>
    <s v="FUR-BO-10002545"/>
    <x v="0"/>
    <x v="0"/>
    <x v="37"/>
    <n v="1043.92"/>
    <n v="4"/>
    <n v="0"/>
    <n v="271.41920000000005"/>
    <x v="3"/>
    <s v="Yes"/>
    <n v="1"/>
  </r>
  <r>
    <n v="371"/>
    <s v="CA-2019-104745"/>
    <x v="148"/>
    <d v="2019-06-04T00:00:00"/>
    <s v="Standard Class"/>
    <s v="GT-14755"/>
    <s v="Guy Thornton"/>
    <x v="0"/>
    <s v="United States"/>
    <x v="92"/>
    <x v="5"/>
    <n v="78550"/>
    <s v="Central"/>
    <s v="OFF-PA-10002036"/>
    <x v="1"/>
    <x v="10"/>
    <x v="329"/>
    <n v="25.920000000000005"/>
    <n v="5"/>
    <n v="0.2"/>
    <n v="9.3960000000000008"/>
    <x v="2"/>
    <s v="Yes"/>
    <n v="1"/>
  </r>
  <r>
    <n v="372"/>
    <s v="CA-2019-104745"/>
    <x v="148"/>
    <d v="2019-06-04T00:00:00"/>
    <s v="Standard Class"/>
    <s v="GT-14755"/>
    <s v="Guy Thornton"/>
    <x v="0"/>
    <s v="United States"/>
    <x v="92"/>
    <x v="5"/>
    <n v="78550"/>
    <s v="Central"/>
    <s v="OFF-ST-10002205"/>
    <x v="1"/>
    <x v="4"/>
    <x v="330"/>
    <n v="53.424000000000007"/>
    <n v="3"/>
    <n v="0.2"/>
    <n v="4.6746000000000016"/>
    <x v="2"/>
    <s v="Yes"/>
    <n v="1"/>
  </r>
  <r>
    <n v="373"/>
    <s v="US-2016-119137"/>
    <x v="149"/>
    <d v="2016-07-27T00:00:00"/>
    <s v="Standard Class"/>
    <s v="AG-10900"/>
    <s v="Arthur Gainer"/>
    <x v="0"/>
    <s v="United States"/>
    <x v="93"/>
    <x v="16"/>
    <n v="85705"/>
    <s v="West"/>
    <s v="OFF-BI-10001982"/>
    <x v="1"/>
    <x v="8"/>
    <x v="304"/>
    <n v="8.1600000000000019"/>
    <n v="5"/>
    <n v="0.7"/>
    <n v="-5.7119999999999997"/>
    <x v="1"/>
    <s v="Yes"/>
    <n v="1"/>
  </r>
  <r>
    <n v="374"/>
    <s v="US-2016-119137"/>
    <x v="149"/>
    <d v="2016-07-27T00:00:00"/>
    <s v="Standard Class"/>
    <s v="AG-10900"/>
    <s v="Arthur Gainer"/>
    <x v="0"/>
    <s v="United States"/>
    <x v="93"/>
    <x v="16"/>
    <n v="85705"/>
    <s v="West"/>
    <s v="TEC-AC-10003911"/>
    <x v="2"/>
    <x v="11"/>
    <x v="331"/>
    <n v="1023.9360000000001"/>
    <n v="8"/>
    <n v="0.2"/>
    <n v="179.1887999999999"/>
    <x v="1"/>
    <s v="Yes"/>
    <n v="1"/>
  </r>
  <r>
    <n v="375"/>
    <s v="US-2016-119137"/>
    <x v="149"/>
    <d v="2016-07-27T00:00:00"/>
    <s v="Standard Class"/>
    <s v="AG-10900"/>
    <s v="Arthur Gainer"/>
    <x v="0"/>
    <s v="United States"/>
    <x v="93"/>
    <x v="16"/>
    <n v="85705"/>
    <s v="West"/>
    <s v="OFF-AR-10000658"/>
    <x v="1"/>
    <x v="6"/>
    <x v="332"/>
    <n v="9.24"/>
    <n v="1"/>
    <n v="0.2"/>
    <n v="0.92399999999999993"/>
    <x v="1"/>
    <s v="Yes"/>
    <n v="1"/>
  </r>
  <r>
    <n v="376"/>
    <s v="US-2016-119137"/>
    <x v="149"/>
    <d v="2016-07-27T00:00:00"/>
    <s v="Standard Class"/>
    <s v="AG-10900"/>
    <s v="Arthur Gainer"/>
    <x v="0"/>
    <s v="United States"/>
    <x v="93"/>
    <x v="16"/>
    <n v="85705"/>
    <s v="West"/>
    <s v="TEC-AC-10002076"/>
    <x v="2"/>
    <x v="11"/>
    <x v="333"/>
    <n v="479.04"/>
    <n v="10"/>
    <n v="0.2"/>
    <n v="-29.940000000000012"/>
    <x v="1"/>
    <s v="Yes"/>
    <n v="1"/>
  </r>
  <r>
    <n v="377"/>
    <s v="US-2018-134656"/>
    <x v="150"/>
    <d v="2018-10-01T00:00:00"/>
    <s v="First Class"/>
    <s v="MM-18280"/>
    <s v="Muhammed MacIntyre"/>
    <x v="1"/>
    <s v="United States"/>
    <x v="94"/>
    <x v="10"/>
    <n v="62301"/>
    <s v="Central"/>
    <s v="OFF-PA-10003039"/>
    <x v="1"/>
    <x v="10"/>
    <x v="334"/>
    <n v="99.13600000000001"/>
    <n v="4"/>
    <n v="0.2"/>
    <n v="30.979999999999993"/>
    <x v="2"/>
    <s v="Yes"/>
    <n v="1"/>
  </r>
  <r>
    <n v="378"/>
    <s v="US-2019-134481"/>
    <x v="151"/>
    <d v="2019-09-01T00:00:00"/>
    <s v="Standard Class"/>
    <s v="AR-10405"/>
    <s v="Allen Rosenblatt"/>
    <x v="1"/>
    <s v="United States"/>
    <x v="47"/>
    <x v="31"/>
    <n v="2038"/>
    <s v="East"/>
    <s v="FUR-TA-10004915"/>
    <x v="0"/>
    <x v="3"/>
    <x v="335"/>
    <n v="1488.4239999999998"/>
    <n v="7"/>
    <n v="0.3"/>
    <n v="-297.68479999999983"/>
    <x v="3"/>
    <s v="Yes"/>
    <n v="1"/>
  </r>
  <r>
    <n v="379"/>
    <s v="CA-2017-130792"/>
    <x v="152"/>
    <d v="2017-05-05T00:00:00"/>
    <s v="Standard Class"/>
    <s v="RA-19915"/>
    <s v="Russell Applegate"/>
    <x v="0"/>
    <s v="United States"/>
    <x v="12"/>
    <x v="5"/>
    <n v="77095"/>
    <s v="Central"/>
    <s v="OFF-AP-10000696"/>
    <x v="1"/>
    <x v="9"/>
    <x v="336"/>
    <n v="8.6519999999999975"/>
    <n v="3"/>
    <n v="0.8"/>
    <n v="-20.332200000000007"/>
    <x v="2"/>
    <s v="No"/>
    <n v="0"/>
  </r>
  <r>
    <n v="380"/>
    <s v="CA-2017-130792"/>
    <x v="152"/>
    <d v="2017-05-05T00:00:00"/>
    <s v="Standard Class"/>
    <s v="RA-19915"/>
    <s v="Russell Applegate"/>
    <x v="0"/>
    <s v="United States"/>
    <x v="12"/>
    <x v="5"/>
    <n v="77095"/>
    <s v="Central"/>
    <s v="OFF-ST-10003327"/>
    <x v="1"/>
    <x v="4"/>
    <x v="337"/>
    <n v="23.832000000000001"/>
    <n v="3"/>
    <n v="0.2"/>
    <n v="2.6810999999999954"/>
    <x v="2"/>
    <s v="No"/>
    <n v="0"/>
  </r>
  <r>
    <n v="381"/>
    <s v="CA-2017-130792"/>
    <x v="152"/>
    <d v="2017-05-05T00:00:00"/>
    <s v="Standard Class"/>
    <s v="RA-19915"/>
    <s v="Russell Applegate"/>
    <x v="0"/>
    <s v="United States"/>
    <x v="12"/>
    <x v="5"/>
    <n v="77095"/>
    <s v="Central"/>
    <s v="OFF-BI-10000309"/>
    <x v="1"/>
    <x v="8"/>
    <x v="338"/>
    <n v="12.175999999999998"/>
    <n v="4"/>
    <n v="0.8"/>
    <n v="-18.872800000000009"/>
    <x v="2"/>
    <s v="No"/>
    <n v="0"/>
  </r>
  <r>
    <n v="382"/>
    <s v="CA-2018-134775"/>
    <x v="99"/>
    <d v="2018-10-29T00:00:00"/>
    <s v="First Class"/>
    <s v="AS-10285"/>
    <s v="Alejandro Savely"/>
    <x v="1"/>
    <s v="United States"/>
    <x v="8"/>
    <x v="1"/>
    <n v="94109"/>
    <s v="West"/>
    <s v="OFF-PA-10004734"/>
    <x v="1"/>
    <x v="10"/>
    <x v="339"/>
    <n v="50.96"/>
    <n v="7"/>
    <n v="0"/>
    <n v="25.48"/>
    <x v="1"/>
    <s v="No"/>
    <n v="0"/>
  </r>
  <r>
    <n v="383"/>
    <s v="CA-2018-134775"/>
    <x v="99"/>
    <d v="2018-10-29T00:00:00"/>
    <s v="First Class"/>
    <s v="AS-10285"/>
    <s v="Alejandro Savely"/>
    <x v="1"/>
    <s v="United States"/>
    <x v="8"/>
    <x v="1"/>
    <n v="94109"/>
    <s v="West"/>
    <s v="OFF-BI-10002225"/>
    <x v="1"/>
    <x v="8"/>
    <x v="340"/>
    <n v="49.536000000000001"/>
    <n v="3"/>
    <n v="0.2"/>
    <n v="17.337599999999998"/>
    <x v="1"/>
    <s v="No"/>
    <n v="0"/>
  </r>
  <r>
    <n v="384"/>
    <s v="CA-2017-125395"/>
    <x v="153"/>
    <d v="2017-06-29T00:00:00"/>
    <s v="Second Class"/>
    <s v="LA-16780"/>
    <s v="Laura Armstrong"/>
    <x v="1"/>
    <s v="United States"/>
    <x v="79"/>
    <x v="12"/>
    <n v="48180"/>
    <s v="Central"/>
    <s v="TEC-AC-10004708"/>
    <x v="2"/>
    <x v="11"/>
    <x v="341"/>
    <n v="41.9"/>
    <n v="2"/>
    <n v="0"/>
    <n v="8.7989999999999995"/>
    <x v="2"/>
    <s v="No"/>
    <n v="0"/>
  </r>
  <r>
    <n v="385"/>
    <s v="US-2017-168935"/>
    <x v="154"/>
    <d v="2017-12-02T00:00:00"/>
    <s v="Standard Class"/>
    <s v="DO-13435"/>
    <s v="Denny Ordway"/>
    <x v="0"/>
    <s v="United States"/>
    <x v="95"/>
    <x v="2"/>
    <n v="33024"/>
    <s v="South"/>
    <s v="FUR-TA-10000617"/>
    <x v="0"/>
    <x v="3"/>
    <x v="342"/>
    <n v="375.45750000000004"/>
    <n v="3"/>
    <n v="0.45"/>
    <n v="-157.00949999999997"/>
    <x v="0"/>
    <s v="Yes"/>
    <n v="1"/>
  </r>
  <r>
    <n v="386"/>
    <s v="US-2017-168935"/>
    <x v="154"/>
    <d v="2017-12-02T00:00:00"/>
    <s v="Standard Class"/>
    <s v="DO-13435"/>
    <s v="Denny Ordway"/>
    <x v="0"/>
    <s v="United States"/>
    <x v="95"/>
    <x v="2"/>
    <n v="33024"/>
    <s v="South"/>
    <s v="TEC-AC-10002335"/>
    <x v="2"/>
    <x v="11"/>
    <x v="343"/>
    <n v="83.976000000000013"/>
    <n v="3"/>
    <n v="0.2"/>
    <n v="-1.049700000000005"/>
    <x v="0"/>
    <s v="Yes"/>
    <n v="1"/>
  </r>
  <r>
    <n v="387"/>
    <s v="CA-2017-122756"/>
    <x v="155"/>
    <d v="2017-12-07T00:00:00"/>
    <s v="Standard Class"/>
    <s v="DK-13225"/>
    <s v="Dean Katz"/>
    <x v="1"/>
    <s v="United States"/>
    <x v="10"/>
    <x v="9"/>
    <n v="19140"/>
    <s v="East"/>
    <s v="TEC-MA-10001681"/>
    <x v="2"/>
    <x v="15"/>
    <x v="344"/>
    <n v="482.34000000000003"/>
    <n v="4"/>
    <n v="0.7"/>
    <n v="-337.63799999999981"/>
    <x v="3"/>
    <s v="No"/>
    <n v="0"/>
  </r>
  <r>
    <n v="388"/>
    <s v="CA-2017-122756"/>
    <x v="155"/>
    <d v="2017-12-07T00:00:00"/>
    <s v="Standard Class"/>
    <s v="DK-13225"/>
    <s v="Dean Katz"/>
    <x v="1"/>
    <s v="United States"/>
    <x v="10"/>
    <x v="9"/>
    <n v="19140"/>
    <s v="East"/>
    <s v="FUR-FU-10001935"/>
    <x v="0"/>
    <x v="5"/>
    <x v="345"/>
    <n v="2.9600000000000004"/>
    <n v="1"/>
    <n v="0.2"/>
    <n v="0.77700000000000025"/>
    <x v="3"/>
    <s v="No"/>
    <n v="0"/>
  </r>
  <r>
    <n v="389"/>
    <s v="CA-2016-115973"/>
    <x v="156"/>
    <d v="2016-11-26T00:00:00"/>
    <s v="First Class"/>
    <s v="NG-18430"/>
    <s v="Nathan Gelder"/>
    <x v="0"/>
    <s v="United States"/>
    <x v="74"/>
    <x v="24"/>
    <n v="45231"/>
    <s v="East"/>
    <s v="OFF-AR-10004757"/>
    <x v="1"/>
    <x v="6"/>
    <x v="346"/>
    <n v="2.6240000000000001"/>
    <n v="1"/>
    <n v="0.2"/>
    <n v="0.42639999999999978"/>
    <x v="3"/>
    <s v="No"/>
    <n v="0"/>
  </r>
  <r>
    <n v="390"/>
    <s v="CA-2019-101798"/>
    <x v="157"/>
    <d v="2019-12-15T00:00:00"/>
    <s v="Standard Class"/>
    <s v="MV-18190"/>
    <s v="Mike Vittorini"/>
    <x v="0"/>
    <s v="United States"/>
    <x v="20"/>
    <x v="15"/>
    <n v="10009"/>
    <s v="East"/>
    <s v="OFF-BI-10000050"/>
    <x v="1"/>
    <x v="8"/>
    <x v="347"/>
    <n v="23.36"/>
    <n v="4"/>
    <n v="0.2"/>
    <n v="7.8839999999999986"/>
    <x v="3"/>
    <s v="Yes"/>
    <n v="1"/>
  </r>
  <r>
    <n v="391"/>
    <s v="CA-2019-101798"/>
    <x v="157"/>
    <d v="2019-12-15T00:00:00"/>
    <s v="Standard Class"/>
    <s v="MV-18190"/>
    <s v="Mike Vittorini"/>
    <x v="0"/>
    <s v="United States"/>
    <x v="20"/>
    <x v="15"/>
    <n v="10009"/>
    <s v="East"/>
    <s v="TEC-AC-10001998"/>
    <x v="2"/>
    <x v="11"/>
    <x v="84"/>
    <n v="39.979999999999997"/>
    <n v="2"/>
    <n v="0"/>
    <n v="13.593199999999996"/>
    <x v="3"/>
    <s v="Yes"/>
    <n v="1"/>
  </r>
  <r>
    <n v="392"/>
    <s v="US-2016-135972"/>
    <x v="158"/>
    <d v="2016-09-23T00:00:00"/>
    <s v="Second Class"/>
    <s v="JG-15115"/>
    <s v="Jack Garza"/>
    <x v="0"/>
    <s v="United States"/>
    <x v="96"/>
    <x v="4"/>
    <n v="98198"/>
    <s v="West"/>
    <s v="TEC-PH-10003012"/>
    <x v="2"/>
    <x v="7"/>
    <x v="348"/>
    <n v="246.38400000000001"/>
    <n v="2"/>
    <n v="0.2"/>
    <n v="27.718199999999968"/>
    <x v="1"/>
    <s v="Yes"/>
    <n v="1"/>
  </r>
  <r>
    <n v="393"/>
    <s v="US-2016-135972"/>
    <x v="158"/>
    <d v="2016-09-23T00:00:00"/>
    <s v="Second Class"/>
    <s v="JG-15115"/>
    <s v="Jack Garza"/>
    <x v="0"/>
    <s v="United States"/>
    <x v="96"/>
    <x v="4"/>
    <n v="98198"/>
    <s v="West"/>
    <s v="TEC-CO-10002313"/>
    <x v="2"/>
    <x v="16"/>
    <x v="349"/>
    <n v="1799.97"/>
    <n v="3"/>
    <n v="0"/>
    <n v="701.98829999999998"/>
    <x v="1"/>
    <s v="Yes"/>
    <n v="1"/>
  </r>
  <r>
    <n v="394"/>
    <s v="US-2016-134971"/>
    <x v="159"/>
    <d v="2016-06-10T00:00:00"/>
    <s v="Second Class"/>
    <s v="BP-11095"/>
    <s v="Bart Pistole"/>
    <x v="1"/>
    <s v="United States"/>
    <x v="97"/>
    <x v="10"/>
    <n v="61604"/>
    <s v="Central"/>
    <s v="OFF-BI-10003982"/>
    <x v="1"/>
    <x v="8"/>
    <x v="350"/>
    <n v="12.461999999999996"/>
    <n v="3"/>
    <n v="0.8"/>
    <n v="-20.5623"/>
    <x v="2"/>
    <s v="Yes"/>
    <n v="1"/>
  </r>
  <r>
    <n v="395"/>
    <s v="CA-2019-102946"/>
    <x v="160"/>
    <d v="2019-07-05T00:00:00"/>
    <s v="Standard Class"/>
    <s v="VP-21730"/>
    <s v="Victor Preis"/>
    <x v="2"/>
    <s v="United States"/>
    <x v="98"/>
    <x v="33"/>
    <n v="89115"/>
    <s v="West"/>
    <s v="OFF-BI-10004492"/>
    <x v="1"/>
    <x v="8"/>
    <x v="351"/>
    <n v="75.792000000000002"/>
    <n v="3"/>
    <n v="0.2"/>
    <n v="25.579799999999992"/>
    <x v="1"/>
    <s v="Yes"/>
    <n v="1"/>
  </r>
  <r>
    <n v="396"/>
    <s v="CA-2019-165603"/>
    <x v="161"/>
    <d v="2019-10-19T00:00:00"/>
    <s v="Second Class"/>
    <s v="SS-20140"/>
    <s v="Saphhira Shifley"/>
    <x v="1"/>
    <s v="United States"/>
    <x v="99"/>
    <x v="34"/>
    <n v="2886"/>
    <s v="East"/>
    <s v="OFF-ST-10000798"/>
    <x v="1"/>
    <x v="4"/>
    <x v="352"/>
    <n v="49.96"/>
    <n v="2"/>
    <n v="0"/>
    <n v="9.4923999999999964"/>
    <x v="3"/>
    <s v="Yes"/>
    <n v="1"/>
  </r>
  <r>
    <n v="397"/>
    <s v="CA-2019-165603"/>
    <x v="161"/>
    <d v="2019-10-19T00:00:00"/>
    <s v="Second Class"/>
    <s v="SS-20140"/>
    <s v="Saphhira Shifley"/>
    <x v="1"/>
    <s v="United States"/>
    <x v="99"/>
    <x v="34"/>
    <n v="2886"/>
    <s v="East"/>
    <s v="OFF-PA-10002552"/>
    <x v="1"/>
    <x v="10"/>
    <x v="353"/>
    <n v="12.96"/>
    <n v="2"/>
    <n v="0"/>
    <n v="6.2208000000000006"/>
    <x v="3"/>
    <s v="Yes"/>
    <n v="1"/>
  </r>
  <r>
    <n v="398"/>
    <s v="CA-2017-122259"/>
    <x v="89"/>
    <d v="2017-11-04T00:00:00"/>
    <s v="Standard Class"/>
    <s v="HP-14815"/>
    <s v="Harold Pawlan"/>
    <x v="2"/>
    <s v="United States"/>
    <x v="25"/>
    <x v="12"/>
    <n v="49201"/>
    <s v="Central"/>
    <s v="OFF-SU-10002573"/>
    <x v="1"/>
    <x v="14"/>
    <x v="354"/>
    <n v="70.12"/>
    <n v="4"/>
    <n v="0"/>
    <n v="21.035999999999994"/>
    <x v="2"/>
    <s v="No"/>
    <n v="0"/>
  </r>
  <r>
    <n v="399"/>
    <s v="CA-2018-108987"/>
    <x v="162"/>
    <d v="2018-09-10T00:00:00"/>
    <s v="Second Class"/>
    <s v="AG-10675"/>
    <s v="Anna Gayman"/>
    <x v="0"/>
    <s v="United States"/>
    <x v="12"/>
    <x v="5"/>
    <n v="77036"/>
    <s v="Central"/>
    <s v="OFF-ST-10001580"/>
    <x v="1"/>
    <x v="4"/>
    <x v="355"/>
    <n v="35.952000000000005"/>
    <n v="3"/>
    <n v="0.2"/>
    <n v="3.5951999999999984"/>
    <x v="2"/>
    <s v="No"/>
    <n v="0"/>
  </r>
  <r>
    <n v="400"/>
    <s v="CA-2018-108987"/>
    <x v="162"/>
    <d v="2018-09-10T00:00:00"/>
    <s v="Second Class"/>
    <s v="AG-10675"/>
    <s v="Anna Gayman"/>
    <x v="0"/>
    <s v="United States"/>
    <x v="12"/>
    <x v="5"/>
    <n v="77036"/>
    <s v="Central"/>
    <s v="FUR-BO-10004834"/>
    <x v="0"/>
    <x v="0"/>
    <x v="26"/>
    <n v="2396.2655999999997"/>
    <n v="4"/>
    <n v="0.32"/>
    <n v="-317.15280000000007"/>
    <x v="2"/>
    <s v="No"/>
    <n v="0"/>
  </r>
  <r>
    <n v="401"/>
    <s v="CA-2018-108987"/>
    <x v="162"/>
    <d v="2018-09-10T00:00:00"/>
    <s v="Second Class"/>
    <s v="AG-10675"/>
    <s v="Anna Gayman"/>
    <x v="0"/>
    <s v="United States"/>
    <x v="12"/>
    <x v="5"/>
    <n v="77036"/>
    <s v="Central"/>
    <s v="OFF-ST-10000934"/>
    <x v="1"/>
    <x v="4"/>
    <x v="356"/>
    <n v="131.136"/>
    <n v="4"/>
    <n v="0.2"/>
    <n v="-32.783999999999999"/>
    <x v="2"/>
    <s v="No"/>
    <n v="0"/>
  </r>
  <r>
    <n v="402"/>
    <s v="CA-2018-108987"/>
    <x v="162"/>
    <d v="2018-09-10T00:00:00"/>
    <s v="Second Class"/>
    <s v="AG-10675"/>
    <s v="Anna Gayman"/>
    <x v="0"/>
    <s v="United States"/>
    <x v="12"/>
    <x v="5"/>
    <n v="77036"/>
    <s v="Central"/>
    <s v="TEC-AC-10000158"/>
    <x v="2"/>
    <x v="11"/>
    <x v="357"/>
    <n v="57.584000000000003"/>
    <n v="2"/>
    <n v="0.2"/>
    <n v="0.71979999999999933"/>
    <x v="2"/>
    <s v="No"/>
    <n v="0"/>
  </r>
  <r>
    <n v="403"/>
    <s v="CA-2016-113166"/>
    <x v="163"/>
    <d v="2016-12-26T00:00:00"/>
    <s v="First Class"/>
    <s v="LF-17185"/>
    <s v="Luke Foster"/>
    <x v="0"/>
    <s v="United States"/>
    <x v="100"/>
    <x v="2"/>
    <n v="33180"/>
    <s v="South"/>
    <s v="OFF-PA-10001947"/>
    <x v="1"/>
    <x v="10"/>
    <x v="358"/>
    <n v="9.5680000000000014"/>
    <n v="2"/>
    <n v="0.2"/>
    <n v="3.4683999999999999"/>
    <x v="0"/>
    <s v="No"/>
    <n v="0"/>
  </r>
  <r>
    <n v="404"/>
    <s v="CA-2016-155208"/>
    <x v="164"/>
    <d v="2016-04-20T00:00:00"/>
    <s v="Standard Class"/>
    <s v="SP-20650"/>
    <s v="Stephanie Phelps"/>
    <x v="1"/>
    <s v="United States"/>
    <x v="40"/>
    <x v="3"/>
    <n v="28403"/>
    <s v="South"/>
    <s v="OFF-AR-10003478"/>
    <x v="1"/>
    <x v="6"/>
    <x v="359"/>
    <n v="39.072000000000003"/>
    <n v="6"/>
    <n v="0.2"/>
    <n v="9.7680000000000007"/>
    <x v="0"/>
    <s v="No"/>
    <n v="0"/>
  </r>
  <r>
    <n v="405"/>
    <s v="CA-2019-117933"/>
    <x v="165"/>
    <d v="2019-12-29T00:00:00"/>
    <s v="Standard Class"/>
    <s v="RF-19840"/>
    <s v="Roy Französisch"/>
    <x v="0"/>
    <s v="United States"/>
    <x v="20"/>
    <x v="15"/>
    <n v="10024"/>
    <s v="East"/>
    <s v="OFF-AP-10004249"/>
    <x v="1"/>
    <x v="9"/>
    <x v="360"/>
    <n v="35.910000000000004"/>
    <n v="3"/>
    <n v="0"/>
    <n v="9.6956999999999987"/>
    <x v="3"/>
    <s v="Yes"/>
    <n v="1"/>
  </r>
  <r>
    <n v="406"/>
    <s v="CA-2019-117457"/>
    <x v="166"/>
    <d v="2019-12-12T00:00:00"/>
    <s v="Standard Class"/>
    <s v="KH-16510"/>
    <s v="Keith Herrera"/>
    <x v="0"/>
    <s v="United States"/>
    <x v="8"/>
    <x v="1"/>
    <n v="94110"/>
    <s v="West"/>
    <s v="TEC-AC-10000158"/>
    <x v="2"/>
    <x v="11"/>
    <x v="357"/>
    <n v="179.95000000000002"/>
    <n v="5"/>
    <n v="0"/>
    <n v="37.789500000000004"/>
    <x v="1"/>
    <s v="Yes"/>
    <n v="1"/>
  </r>
  <r>
    <n v="407"/>
    <s v="CA-2019-117457"/>
    <x v="166"/>
    <d v="2019-12-12T00:00:00"/>
    <s v="Standard Class"/>
    <s v="KH-16510"/>
    <s v="Keith Herrera"/>
    <x v="0"/>
    <s v="United States"/>
    <x v="8"/>
    <x v="1"/>
    <n v="94110"/>
    <s v="West"/>
    <s v="TEC-CO-10004115"/>
    <x v="2"/>
    <x v="16"/>
    <x v="361"/>
    <n v="1199.9760000000001"/>
    <n v="3"/>
    <n v="0.2"/>
    <n v="434.99130000000002"/>
    <x v="1"/>
    <s v="Yes"/>
    <n v="1"/>
  </r>
  <r>
    <n v="408"/>
    <s v="CA-2019-117457"/>
    <x v="166"/>
    <d v="2019-12-12T00:00:00"/>
    <s v="Standard Class"/>
    <s v="KH-16510"/>
    <s v="Keith Herrera"/>
    <x v="0"/>
    <s v="United States"/>
    <x v="8"/>
    <x v="1"/>
    <n v="94110"/>
    <s v="West"/>
    <s v="OFF-PA-10003724"/>
    <x v="1"/>
    <x v="10"/>
    <x v="362"/>
    <n v="27.15"/>
    <n v="5"/>
    <n v="0"/>
    <n v="13.3035"/>
    <x v="1"/>
    <s v="Yes"/>
    <n v="1"/>
  </r>
  <r>
    <n v="409"/>
    <s v="CA-2019-117457"/>
    <x v="166"/>
    <d v="2019-12-12T00:00:00"/>
    <s v="Standard Class"/>
    <s v="KH-16510"/>
    <s v="Keith Herrera"/>
    <x v="0"/>
    <s v="United States"/>
    <x v="8"/>
    <x v="1"/>
    <n v="94110"/>
    <s v="West"/>
    <s v="FUR-TA-10002041"/>
    <x v="0"/>
    <x v="3"/>
    <x v="363"/>
    <n v="1004.0239999999999"/>
    <n v="7"/>
    <n v="0.2"/>
    <n v="-112.95269999999994"/>
    <x v="1"/>
    <s v="Yes"/>
    <n v="1"/>
  </r>
  <r>
    <n v="410"/>
    <s v="CA-2019-117457"/>
    <x v="166"/>
    <d v="2019-12-12T00:00:00"/>
    <s v="Standard Class"/>
    <s v="KH-16510"/>
    <s v="Keith Herrera"/>
    <x v="0"/>
    <s v="United States"/>
    <x v="8"/>
    <x v="1"/>
    <n v="94110"/>
    <s v="West"/>
    <s v="OFF-PA-10002893"/>
    <x v="1"/>
    <x v="10"/>
    <x v="364"/>
    <n v="9.68"/>
    <n v="1"/>
    <n v="0"/>
    <n v="4.6463999999999999"/>
    <x v="1"/>
    <s v="Yes"/>
    <n v="1"/>
  </r>
  <r>
    <n v="411"/>
    <s v="CA-2019-117457"/>
    <x v="166"/>
    <d v="2019-12-12T00:00:00"/>
    <s v="Standard Class"/>
    <s v="KH-16510"/>
    <s v="Keith Herrera"/>
    <x v="0"/>
    <s v="United States"/>
    <x v="8"/>
    <x v="1"/>
    <n v="94110"/>
    <s v="West"/>
    <s v="OFF-LA-10003766"/>
    <x v="1"/>
    <x v="2"/>
    <x v="365"/>
    <n v="28.349999999999998"/>
    <n v="9"/>
    <n v="0"/>
    <n v="13.608000000000001"/>
    <x v="1"/>
    <s v="Yes"/>
    <n v="1"/>
  </r>
  <r>
    <n v="412"/>
    <s v="CA-2019-117457"/>
    <x v="166"/>
    <d v="2019-12-12T00:00:00"/>
    <s v="Standard Class"/>
    <s v="KH-16510"/>
    <s v="Keith Herrera"/>
    <x v="0"/>
    <s v="United States"/>
    <x v="8"/>
    <x v="1"/>
    <n v="94110"/>
    <s v="West"/>
    <s v="OFF-PA-10001970"/>
    <x v="1"/>
    <x v="10"/>
    <x v="366"/>
    <n v="55.98"/>
    <n v="1"/>
    <n v="0"/>
    <n v="27.430199999999999"/>
    <x v="1"/>
    <s v="Yes"/>
    <n v="1"/>
  </r>
  <r>
    <n v="413"/>
    <s v="CA-2019-117457"/>
    <x v="166"/>
    <d v="2019-12-12T00:00:00"/>
    <s v="Standard Class"/>
    <s v="KH-16510"/>
    <s v="Keith Herrera"/>
    <x v="0"/>
    <s v="United States"/>
    <x v="8"/>
    <x v="1"/>
    <n v="94110"/>
    <s v="West"/>
    <s v="FUR-BO-10001972"/>
    <x v="0"/>
    <x v="0"/>
    <x v="367"/>
    <n v="1336.829"/>
    <n v="13"/>
    <n v="0.15"/>
    <n v="31.454799999999949"/>
    <x v="1"/>
    <s v="Yes"/>
    <n v="1"/>
  </r>
  <r>
    <n v="414"/>
    <s v="CA-2019-117457"/>
    <x v="166"/>
    <d v="2019-12-12T00:00:00"/>
    <s v="Standard Class"/>
    <s v="KH-16510"/>
    <s v="Keith Herrera"/>
    <x v="0"/>
    <s v="United States"/>
    <x v="8"/>
    <x v="1"/>
    <n v="94110"/>
    <s v="West"/>
    <s v="FUR-CH-10003956"/>
    <x v="0"/>
    <x v="1"/>
    <x v="368"/>
    <n v="113.56800000000001"/>
    <n v="2"/>
    <n v="0.2"/>
    <n v="-18.454800000000013"/>
    <x v="1"/>
    <s v="Yes"/>
    <n v="1"/>
  </r>
  <r>
    <n v="415"/>
    <s v="CA-2019-142636"/>
    <x v="132"/>
    <d v="2019-11-07T00:00:00"/>
    <s v="Standard Class"/>
    <s v="KC-16675"/>
    <s v="Kimberly Carter"/>
    <x v="1"/>
    <s v="United States"/>
    <x v="4"/>
    <x v="4"/>
    <n v="98105"/>
    <s v="West"/>
    <s v="OFF-PA-10000157"/>
    <x v="1"/>
    <x v="10"/>
    <x v="369"/>
    <n v="139.86000000000001"/>
    <n v="7"/>
    <n v="0"/>
    <n v="65.734199999999987"/>
    <x v="1"/>
    <s v="Yes"/>
    <n v="1"/>
  </r>
  <r>
    <n v="416"/>
    <s v="CA-2019-142636"/>
    <x v="132"/>
    <d v="2019-11-07T00:00:00"/>
    <s v="Standard Class"/>
    <s v="KC-16675"/>
    <s v="Kimberly Carter"/>
    <x v="1"/>
    <s v="United States"/>
    <x v="4"/>
    <x v="4"/>
    <n v="98105"/>
    <s v="West"/>
    <s v="FUR-CH-10001891"/>
    <x v="0"/>
    <x v="1"/>
    <x v="268"/>
    <n v="307.13600000000002"/>
    <n v="4"/>
    <n v="0.2"/>
    <n v="26.874400000000023"/>
    <x v="1"/>
    <s v="Yes"/>
    <n v="1"/>
  </r>
  <r>
    <n v="417"/>
    <s v="CA-2019-122105"/>
    <x v="92"/>
    <d v="2019-06-28T00:00:00"/>
    <s v="Standard Class"/>
    <s v="CJ-12010"/>
    <s v="Caroline Jumper"/>
    <x v="0"/>
    <s v="United States"/>
    <x v="101"/>
    <x v="1"/>
    <n v="92646"/>
    <s v="West"/>
    <s v="OFF-AR-10004344"/>
    <x v="1"/>
    <x v="6"/>
    <x v="370"/>
    <n v="95.92"/>
    <n v="8"/>
    <n v="0"/>
    <n v="25.898399999999995"/>
    <x v="1"/>
    <s v="Yes"/>
    <n v="1"/>
  </r>
  <r>
    <n v="418"/>
    <s v="CA-2018-148796"/>
    <x v="167"/>
    <d v="2018-04-18T00:00:00"/>
    <s v="Standard Class"/>
    <s v="PB-19150"/>
    <s v="Philip Brown"/>
    <x v="0"/>
    <s v="United States"/>
    <x v="1"/>
    <x v="1"/>
    <n v="90004"/>
    <s v="West"/>
    <s v="FUR-CH-10004886"/>
    <x v="0"/>
    <x v="1"/>
    <x v="371"/>
    <n v="383.8"/>
    <n v="5"/>
    <n v="0.2"/>
    <n v="38.379999999999981"/>
    <x v="1"/>
    <s v="No"/>
    <n v="0"/>
  </r>
  <r>
    <n v="419"/>
    <s v="CA-2019-154816"/>
    <x v="44"/>
    <d v="2019-11-10T00:00:00"/>
    <s v="Standard Class"/>
    <s v="VB-21745"/>
    <s v="Victoria Brennan"/>
    <x v="1"/>
    <s v="United States"/>
    <x v="102"/>
    <x v="0"/>
    <n v="40475"/>
    <s v="South"/>
    <s v="OFF-PA-10003845"/>
    <x v="1"/>
    <x v="10"/>
    <x v="372"/>
    <n v="5.78"/>
    <n v="1"/>
    <n v="0"/>
    <n v="2.8322000000000003"/>
    <x v="0"/>
    <s v="Yes"/>
    <n v="1"/>
  </r>
  <r>
    <n v="420"/>
    <s v="CA-2019-110478"/>
    <x v="168"/>
    <d v="2019-03-09T00:00:00"/>
    <s v="Standard Class"/>
    <s v="SP-20860"/>
    <s v="Sung Pak"/>
    <x v="1"/>
    <s v="United States"/>
    <x v="1"/>
    <x v="1"/>
    <n v="90045"/>
    <s v="West"/>
    <s v="OFF-AR-10001573"/>
    <x v="1"/>
    <x v="6"/>
    <x v="373"/>
    <n v="9.32"/>
    <n v="4"/>
    <n v="0"/>
    <n v="2.702799999999999"/>
    <x v="1"/>
    <s v="Yes"/>
    <n v="1"/>
  </r>
  <r>
    <n v="421"/>
    <s v="CA-2019-110478"/>
    <x v="168"/>
    <d v="2019-03-09T00:00:00"/>
    <s v="Standard Class"/>
    <s v="SP-20860"/>
    <s v="Sung Pak"/>
    <x v="1"/>
    <s v="United States"/>
    <x v="1"/>
    <x v="1"/>
    <n v="90045"/>
    <s v="West"/>
    <s v="OFF-EN-10000483"/>
    <x v="1"/>
    <x v="12"/>
    <x v="374"/>
    <n v="15.25"/>
    <n v="1"/>
    <n v="0"/>
    <n v="7.0149999999999988"/>
    <x v="1"/>
    <s v="Yes"/>
    <n v="1"/>
  </r>
  <r>
    <n v="422"/>
    <s v="CA-2016-142048"/>
    <x v="169"/>
    <d v="2016-06-25T00:00:00"/>
    <s v="First Class"/>
    <s v="JE-15745"/>
    <s v="Joel Eaton"/>
    <x v="0"/>
    <s v="United States"/>
    <x v="103"/>
    <x v="22"/>
    <n v="80027"/>
    <s v="West"/>
    <s v="TEC-AC-10004114"/>
    <x v="2"/>
    <x v="11"/>
    <x v="375"/>
    <n v="196.75200000000001"/>
    <n v="6"/>
    <n v="0.2"/>
    <n v="56.566200000000009"/>
    <x v="1"/>
    <s v="No"/>
    <n v="0"/>
  </r>
  <r>
    <n v="423"/>
    <s v="CA-2019-125388"/>
    <x v="15"/>
    <d v="2019-10-23T00:00:00"/>
    <s v="Standard Class"/>
    <s v="MP-17965"/>
    <s v="Michael Paige"/>
    <x v="1"/>
    <s v="United States"/>
    <x v="104"/>
    <x v="31"/>
    <n v="1841"/>
    <s v="East"/>
    <s v="FUR-FU-10004712"/>
    <x v="0"/>
    <x v="5"/>
    <x v="376"/>
    <n v="56.56"/>
    <n v="4"/>
    <n v="0"/>
    <n v="14.705600000000004"/>
    <x v="3"/>
    <s v="Yes"/>
    <n v="1"/>
  </r>
  <r>
    <n v="424"/>
    <s v="CA-2019-125388"/>
    <x v="15"/>
    <d v="2019-10-23T00:00:00"/>
    <s v="Standard Class"/>
    <s v="MP-17965"/>
    <s v="Michael Paige"/>
    <x v="1"/>
    <s v="United States"/>
    <x v="104"/>
    <x v="31"/>
    <n v="1841"/>
    <s v="East"/>
    <s v="OFF-ST-10000918"/>
    <x v="1"/>
    <x v="4"/>
    <x v="377"/>
    <n v="32.700000000000003"/>
    <n v="3"/>
    <n v="0"/>
    <n v="8.5019999999999989"/>
    <x v="3"/>
    <s v="Yes"/>
    <n v="1"/>
  </r>
  <r>
    <n v="425"/>
    <s v="CA-2019-155705"/>
    <x v="170"/>
    <d v="2019-08-23T00:00:00"/>
    <s v="Second Class"/>
    <s v="NF-18385"/>
    <s v="Natalie Fritzler"/>
    <x v="0"/>
    <s v="United States"/>
    <x v="25"/>
    <x v="35"/>
    <n v="39212"/>
    <s v="South"/>
    <s v="FUR-CH-10000015"/>
    <x v="0"/>
    <x v="1"/>
    <x v="378"/>
    <n v="866.4"/>
    <n v="4"/>
    <n v="0"/>
    <n v="225.26400000000001"/>
    <x v="0"/>
    <s v="Yes"/>
    <n v="1"/>
  </r>
  <r>
    <n v="426"/>
    <s v="CA-2019-149160"/>
    <x v="51"/>
    <d v="2019-11-26T00:00:00"/>
    <s v="Second Class"/>
    <s v="JM-15265"/>
    <s v="Janet Molinari"/>
    <x v="1"/>
    <s v="United States"/>
    <x v="105"/>
    <x v="12"/>
    <n v="48187"/>
    <s v="Central"/>
    <s v="FUR-FU-10003347"/>
    <x v="0"/>
    <x v="5"/>
    <x v="379"/>
    <n v="28.4"/>
    <n v="2"/>
    <n v="0"/>
    <n v="11.076000000000001"/>
    <x v="2"/>
    <s v="Yes"/>
    <n v="1"/>
  </r>
  <r>
    <n v="427"/>
    <s v="CA-2019-149160"/>
    <x v="51"/>
    <d v="2019-11-26T00:00:00"/>
    <s v="Second Class"/>
    <s v="JM-15265"/>
    <s v="Janet Molinari"/>
    <x v="1"/>
    <s v="United States"/>
    <x v="105"/>
    <x v="12"/>
    <n v="48187"/>
    <s v="Central"/>
    <s v="OFF-BI-10001543"/>
    <x v="1"/>
    <x v="8"/>
    <x v="380"/>
    <n v="287.92"/>
    <n v="8"/>
    <n v="0"/>
    <n v="138.20160000000001"/>
    <x v="2"/>
    <s v="Yes"/>
    <n v="1"/>
  </r>
  <r>
    <n v="428"/>
    <s v="CA-2016-101476"/>
    <x v="171"/>
    <d v="2016-09-13T00:00:00"/>
    <s v="First Class"/>
    <s v="SD-20485"/>
    <s v="Shirley Daniels"/>
    <x v="2"/>
    <s v="United States"/>
    <x v="106"/>
    <x v="15"/>
    <n v="10801"/>
    <s v="East"/>
    <s v="TEC-MA-10000029"/>
    <x v="2"/>
    <x v="15"/>
    <x v="381"/>
    <n v="69.989999999999995"/>
    <n v="1"/>
    <n v="0"/>
    <n v="30.095700000000001"/>
    <x v="3"/>
    <s v="No"/>
    <n v="0"/>
  </r>
  <r>
    <n v="429"/>
    <s v="CA-2019-152275"/>
    <x v="172"/>
    <d v="2019-10-08T00:00:00"/>
    <s v="Standard Class"/>
    <s v="KH-16630"/>
    <s v="Ken Heidel"/>
    <x v="1"/>
    <s v="United States"/>
    <x v="52"/>
    <x v="5"/>
    <n v="78207"/>
    <s v="Central"/>
    <s v="OFF-AR-10000369"/>
    <x v="1"/>
    <x v="6"/>
    <x v="382"/>
    <n v="6.6719999999999988"/>
    <n v="6"/>
    <n v="0.2"/>
    <n v="0.50039999999999996"/>
    <x v="2"/>
    <s v="Yes"/>
    <n v="1"/>
  </r>
  <r>
    <n v="430"/>
    <s v="US-2018-123750"/>
    <x v="173"/>
    <d v="2018-04-21T00:00:00"/>
    <s v="Standard Class"/>
    <s v="RB-19795"/>
    <s v="Ross Baird"/>
    <x v="2"/>
    <s v="United States"/>
    <x v="107"/>
    <x v="3"/>
    <n v="28052"/>
    <s v="South"/>
    <s v="OFF-BI-10004584"/>
    <x v="1"/>
    <x v="8"/>
    <x v="383"/>
    <n v="189.58800000000005"/>
    <n v="2"/>
    <n v="0.7"/>
    <n v="-145.35079999999999"/>
    <x v="0"/>
    <s v="Yes"/>
    <n v="1"/>
  </r>
  <r>
    <n v="431"/>
    <s v="US-2018-123750"/>
    <x v="173"/>
    <d v="2018-04-21T00:00:00"/>
    <s v="Standard Class"/>
    <s v="RB-19795"/>
    <s v="Ross Baird"/>
    <x v="2"/>
    <s v="United States"/>
    <x v="107"/>
    <x v="3"/>
    <n v="28052"/>
    <s v="South"/>
    <s v="TEC-AC-10004659"/>
    <x v="2"/>
    <x v="11"/>
    <x v="172"/>
    <n v="408.74399999999997"/>
    <n v="7"/>
    <n v="0.2"/>
    <n v="76.639499999999984"/>
    <x v="0"/>
    <s v="Yes"/>
    <n v="1"/>
  </r>
  <r>
    <n v="432"/>
    <s v="US-2018-123750"/>
    <x v="173"/>
    <d v="2018-04-21T00:00:00"/>
    <s v="Standard Class"/>
    <s v="RB-19795"/>
    <s v="Ross Baird"/>
    <x v="2"/>
    <s v="United States"/>
    <x v="107"/>
    <x v="3"/>
    <n v="28052"/>
    <s v="South"/>
    <s v="TEC-AC-10004659"/>
    <x v="2"/>
    <x v="11"/>
    <x v="172"/>
    <n v="291.95999999999998"/>
    <n v="5"/>
    <n v="0.2"/>
    <n v="54.742499999999978"/>
    <x v="0"/>
    <s v="Yes"/>
    <n v="1"/>
  </r>
  <r>
    <n v="433"/>
    <s v="US-2018-123750"/>
    <x v="173"/>
    <d v="2018-04-21T00:00:00"/>
    <s v="Standard Class"/>
    <s v="RB-19795"/>
    <s v="Ross Baird"/>
    <x v="2"/>
    <s v="United States"/>
    <x v="107"/>
    <x v="3"/>
    <n v="28052"/>
    <s v="South"/>
    <s v="OFF-ST-10000617"/>
    <x v="1"/>
    <x v="4"/>
    <x v="384"/>
    <n v="4.7679999999999998"/>
    <n v="2"/>
    <n v="0.2"/>
    <n v="-0.7748000000000006"/>
    <x v="0"/>
    <s v="Yes"/>
    <n v="1"/>
  </r>
  <r>
    <n v="434"/>
    <s v="CA-2018-127369"/>
    <x v="112"/>
    <d v="2018-06-07T00:00:00"/>
    <s v="First Class"/>
    <s v="DB-13060"/>
    <s v="Dave Brooks"/>
    <x v="0"/>
    <s v="United States"/>
    <x v="90"/>
    <x v="31"/>
    <n v="1852"/>
    <s v="East"/>
    <s v="OFF-ST-10003306"/>
    <x v="1"/>
    <x v="4"/>
    <x v="385"/>
    <n v="714.30000000000007"/>
    <n v="5"/>
    <n v="0"/>
    <n v="207.14699999999993"/>
    <x v="3"/>
    <s v="No"/>
    <n v="0"/>
  </r>
  <r>
    <n v="435"/>
    <s v="US-2016-150574"/>
    <x v="174"/>
    <d v="2016-12-25T00:00:00"/>
    <s v="Standard Class"/>
    <s v="MK-18160"/>
    <s v="Mike Kennedy"/>
    <x v="0"/>
    <s v="United States"/>
    <x v="108"/>
    <x v="2"/>
    <n v="32216"/>
    <s v="South"/>
    <s v="OFF-BI-10000773"/>
    <x v="1"/>
    <x v="8"/>
    <x v="386"/>
    <n v="4.8120000000000003"/>
    <n v="2"/>
    <n v="0.7"/>
    <n v="-3.6891999999999996"/>
    <x v="0"/>
    <s v="Yes"/>
    <n v="1"/>
  </r>
  <r>
    <n v="436"/>
    <s v="US-2016-150574"/>
    <x v="174"/>
    <d v="2016-12-25T00:00:00"/>
    <s v="Standard Class"/>
    <s v="MK-18160"/>
    <s v="Mike Kennedy"/>
    <x v="0"/>
    <s v="United States"/>
    <x v="108"/>
    <x v="2"/>
    <n v="32216"/>
    <s v="South"/>
    <s v="TEC-AC-10002600"/>
    <x v="2"/>
    <x v="11"/>
    <x v="387"/>
    <n v="247.8"/>
    <n v="5"/>
    <n v="0.2"/>
    <n v="-18.584999999999994"/>
    <x v="0"/>
    <s v="Yes"/>
    <n v="1"/>
  </r>
  <r>
    <n v="437"/>
    <s v="CA-2018-147375"/>
    <x v="1"/>
    <d v="2018-06-14T00:00:00"/>
    <s v="Second Class"/>
    <s v="PO-19180"/>
    <s v="Philisse Overcash"/>
    <x v="2"/>
    <s v="United States"/>
    <x v="22"/>
    <x v="10"/>
    <n v="60623"/>
    <s v="Central"/>
    <s v="TEC-MA-10002937"/>
    <x v="2"/>
    <x v="15"/>
    <x v="388"/>
    <n v="1007.979"/>
    <n v="3"/>
    <n v="0.3"/>
    <n v="43.199100000000044"/>
    <x v="2"/>
    <s v="No"/>
    <n v="0"/>
  </r>
  <r>
    <n v="438"/>
    <s v="CA-2018-147375"/>
    <x v="1"/>
    <d v="2018-06-14T00:00:00"/>
    <s v="Second Class"/>
    <s v="PO-19180"/>
    <s v="Philisse Overcash"/>
    <x v="2"/>
    <s v="United States"/>
    <x v="22"/>
    <x v="10"/>
    <n v="60623"/>
    <s v="Central"/>
    <s v="OFF-PA-10001970"/>
    <x v="1"/>
    <x v="10"/>
    <x v="366"/>
    <n v="313.488"/>
    <n v="7"/>
    <n v="0.2"/>
    <n v="113.63939999999998"/>
    <x v="2"/>
    <s v="No"/>
    <n v="0"/>
  </r>
  <r>
    <n v="439"/>
    <s v="CA-2019-130043"/>
    <x v="175"/>
    <d v="2019-09-19T00:00:00"/>
    <s v="Standard Class"/>
    <s v="BB-11545"/>
    <s v="Brenda Bowman"/>
    <x v="1"/>
    <s v="United States"/>
    <x v="12"/>
    <x v="5"/>
    <n v="77070"/>
    <s v="Central"/>
    <s v="OFF-PA-10002230"/>
    <x v="1"/>
    <x v="10"/>
    <x v="389"/>
    <n v="31.872000000000003"/>
    <n v="8"/>
    <n v="0.2"/>
    <n v="11.553600000000003"/>
    <x v="2"/>
    <s v="Yes"/>
    <n v="1"/>
  </r>
  <r>
    <n v="440"/>
    <s v="CA-2019-157252"/>
    <x v="176"/>
    <d v="2019-01-23T00:00:00"/>
    <s v="Second Class"/>
    <s v="CV-12805"/>
    <s v="Cynthia Voltz"/>
    <x v="1"/>
    <s v="United States"/>
    <x v="20"/>
    <x v="15"/>
    <n v="10024"/>
    <s v="East"/>
    <s v="FUR-CH-10003396"/>
    <x v="0"/>
    <x v="1"/>
    <x v="390"/>
    <n v="207.84600000000003"/>
    <n v="3"/>
    <n v="0.1"/>
    <n v="2.3093999999999895"/>
    <x v="3"/>
    <s v="Yes"/>
    <n v="1"/>
  </r>
  <r>
    <n v="441"/>
    <s v="CA-2018-115756"/>
    <x v="64"/>
    <d v="2018-09-07T00:00:00"/>
    <s v="Second Class"/>
    <s v="PK-19075"/>
    <s v="Pete Kriz"/>
    <x v="0"/>
    <s v="United States"/>
    <x v="66"/>
    <x v="12"/>
    <n v="48227"/>
    <s v="Central"/>
    <s v="FUR-FU-10000246"/>
    <x v="0"/>
    <x v="5"/>
    <x v="391"/>
    <n v="12.22"/>
    <n v="1"/>
    <n v="0"/>
    <n v="3.6659999999999986"/>
    <x v="2"/>
    <s v="No"/>
    <n v="0"/>
  </r>
  <r>
    <n v="442"/>
    <s v="CA-2018-115756"/>
    <x v="64"/>
    <d v="2018-09-07T00:00:00"/>
    <s v="Second Class"/>
    <s v="PK-19075"/>
    <s v="Pete Kriz"/>
    <x v="0"/>
    <s v="United States"/>
    <x v="66"/>
    <x v="12"/>
    <n v="48227"/>
    <s v="Central"/>
    <s v="OFF-ST-10000060"/>
    <x v="1"/>
    <x v="4"/>
    <x v="392"/>
    <n v="194.94"/>
    <n v="3"/>
    <n v="0"/>
    <n v="23.392800000000008"/>
    <x v="2"/>
    <s v="No"/>
    <n v="0"/>
  </r>
  <r>
    <n v="443"/>
    <s v="CA-2018-115756"/>
    <x v="64"/>
    <d v="2018-09-07T00:00:00"/>
    <s v="Second Class"/>
    <s v="PK-19075"/>
    <s v="Pete Kriz"/>
    <x v="0"/>
    <s v="United States"/>
    <x v="66"/>
    <x v="12"/>
    <n v="48227"/>
    <s v="Central"/>
    <s v="OFF-ST-10003058"/>
    <x v="1"/>
    <x v="4"/>
    <x v="393"/>
    <n v="70.949999999999989"/>
    <n v="3"/>
    <n v="0"/>
    <n v="20.575499999999998"/>
    <x v="2"/>
    <s v="No"/>
    <n v="0"/>
  </r>
  <r>
    <n v="444"/>
    <s v="CA-2018-115756"/>
    <x v="64"/>
    <d v="2018-09-07T00:00:00"/>
    <s v="Second Class"/>
    <s v="PK-19075"/>
    <s v="Pete Kriz"/>
    <x v="0"/>
    <s v="United States"/>
    <x v="66"/>
    <x v="12"/>
    <n v="48227"/>
    <s v="Central"/>
    <s v="OFF-PA-10002222"/>
    <x v="1"/>
    <x v="10"/>
    <x v="394"/>
    <n v="91.36"/>
    <n v="4"/>
    <n v="0"/>
    <n v="42.025599999999997"/>
    <x v="2"/>
    <s v="No"/>
    <n v="0"/>
  </r>
  <r>
    <n v="445"/>
    <s v="CA-2018-115756"/>
    <x v="64"/>
    <d v="2018-09-07T00:00:00"/>
    <s v="Second Class"/>
    <s v="PK-19075"/>
    <s v="Pete Kriz"/>
    <x v="0"/>
    <s v="United States"/>
    <x v="66"/>
    <x v="12"/>
    <n v="48227"/>
    <s v="Central"/>
    <s v="FUR-CH-10002372"/>
    <x v="0"/>
    <x v="1"/>
    <x v="395"/>
    <n v="242.94"/>
    <n v="3"/>
    <n v="0"/>
    <n v="29.152800000000013"/>
    <x v="2"/>
    <s v="No"/>
    <n v="0"/>
  </r>
  <r>
    <n v="446"/>
    <s v="CA-2018-115756"/>
    <x v="64"/>
    <d v="2018-09-07T00:00:00"/>
    <s v="Second Class"/>
    <s v="PK-19075"/>
    <s v="Pete Kriz"/>
    <x v="0"/>
    <s v="United States"/>
    <x v="66"/>
    <x v="12"/>
    <n v="48227"/>
    <s v="Central"/>
    <s v="OFF-LA-10001317"/>
    <x v="1"/>
    <x v="2"/>
    <x v="396"/>
    <n v="22.05"/>
    <n v="7"/>
    <n v="0"/>
    <n v="10.584"/>
    <x v="2"/>
    <s v="No"/>
    <n v="0"/>
  </r>
  <r>
    <n v="447"/>
    <s v="CA-2019-154214"/>
    <x v="177"/>
    <d v="2019-03-25T00:00:00"/>
    <s v="Second Class"/>
    <s v="TB-21595"/>
    <s v="Troy Blackwell"/>
    <x v="0"/>
    <s v="United States"/>
    <x v="38"/>
    <x v="14"/>
    <n v="47201"/>
    <s v="Central"/>
    <s v="FUR-FU-10000206"/>
    <x v="0"/>
    <x v="5"/>
    <x v="397"/>
    <n v="2.91"/>
    <n v="1"/>
    <n v="0"/>
    <n v="1.3676999999999999"/>
    <x v="2"/>
    <s v="Yes"/>
    <n v="1"/>
  </r>
  <r>
    <n v="448"/>
    <s v="CA-2018-166674"/>
    <x v="178"/>
    <d v="2018-04-03T00:00:00"/>
    <s v="Second Class"/>
    <s v="RB-19360"/>
    <s v="Raymond Buch"/>
    <x v="0"/>
    <s v="United States"/>
    <x v="109"/>
    <x v="15"/>
    <n v="13021"/>
    <s v="East"/>
    <s v="OFF-AR-10000588"/>
    <x v="1"/>
    <x v="6"/>
    <x v="398"/>
    <n v="59.519999999999996"/>
    <n v="3"/>
    <n v="0"/>
    <n v="15.475200000000001"/>
    <x v="3"/>
    <s v="No"/>
    <n v="0"/>
  </r>
  <r>
    <n v="449"/>
    <s v="CA-2018-166674"/>
    <x v="178"/>
    <d v="2018-04-03T00:00:00"/>
    <s v="Second Class"/>
    <s v="RB-19360"/>
    <s v="Raymond Buch"/>
    <x v="0"/>
    <s v="United States"/>
    <x v="109"/>
    <x v="15"/>
    <n v="13021"/>
    <s v="East"/>
    <s v="OFF-ST-10001469"/>
    <x v="1"/>
    <x v="4"/>
    <x v="399"/>
    <n v="161.94"/>
    <n v="3"/>
    <n v="0"/>
    <n v="9.716399999999993"/>
    <x v="3"/>
    <s v="No"/>
    <n v="0"/>
  </r>
  <r>
    <n v="450"/>
    <s v="CA-2018-166674"/>
    <x v="178"/>
    <d v="2018-04-03T00:00:00"/>
    <s v="Second Class"/>
    <s v="RB-19360"/>
    <s v="Raymond Buch"/>
    <x v="0"/>
    <s v="United States"/>
    <x v="109"/>
    <x v="15"/>
    <n v="13021"/>
    <s v="East"/>
    <s v="OFF-AR-10001953"/>
    <x v="1"/>
    <x v="6"/>
    <x v="400"/>
    <n v="263.88"/>
    <n v="6"/>
    <n v="0"/>
    <n v="71.247600000000006"/>
    <x v="3"/>
    <s v="No"/>
    <n v="0"/>
  </r>
  <r>
    <n v="451"/>
    <s v="CA-2018-166674"/>
    <x v="178"/>
    <d v="2018-04-03T00:00:00"/>
    <s v="Second Class"/>
    <s v="RB-19360"/>
    <s v="Raymond Buch"/>
    <x v="0"/>
    <s v="United States"/>
    <x v="109"/>
    <x v="15"/>
    <n v="13021"/>
    <s v="East"/>
    <s v="OFF-AR-10003156"/>
    <x v="1"/>
    <x v="6"/>
    <x v="401"/>
    <n v="30.48"/>
    <n v="3"/>
    <n v="0"/>
    <n v="7.9248000000000012"/>
    <x v="3"/>
    <s v="No"/>
    <n v="0"/>
  </r>
  <r>
    <n v="452"/>
    <s v="CA-2018-166674"/>
    <x v="178"/>
    <d v="2018-04-03T00:00:00"/>
    <s v="Second Class"/>
    <s v="RB-19360"/>
    <s v="Raymond Buch"/>
    <x v="0"/>
    <s v="United States"/>
    <x v="109"/>
    <x v="15"/>
    <n v="13021"/>
    <s v="East"/>
    <s v="OFF-AR-10004974"/>
    <x v="1"/>
    <x v="6"/>
    <x v="402"/>
    <n v="9.84"/>
    <n v="3"/>
    <n v="0"/>
    <n v="2.8535999999999988"/>
    <x v="3"/>
    <s v="No"/>
    <n v="0"/>
  </r>
  <r>
    <n v="453"/>
    <s v="CA-2018-166674"/>
    <x v="178"/>
    <d v="2018-04-03T00:00:00"/>
    <s v="Second Class"/>
    <s v="RB-19360"/>
    <s v="Raymond Buch"/>
    <x v="0"/>
    <s v="United States"/>
    <x v="109"/>
    <x v="15"/>
    <n v="13021"/>
    <s v="East"/>
    <s v="TEC-PH-10002365"/>
    <x v="2"/>
    <x v="7"/>
    <x v="403"/>
    <n v="35.119999999999997"/>
    <n v="4"/>
    <n v="0"/>
    <n v="9.1311999999999998"/>
    <x v="3"/>
    <s v="No"/>
    <n v="0"/>
  </r>
  <r>
    <n v="454"/>
    <s v="CA-2019-147277"/>
    <x v="179"/>
    <d v="2019-10-24T00:00:00"/>
    <s v="Standard Class"/>
    <s v="EB-13705"/>
    <s v="Ed Braxton"/>
    <x v="1"/>
    <s v="United States"/>
    <x v="59"/>
    <x v="24"/>
    <n v="44312"/>
    <s v="East"/>
    <s v="FUR-TA-10001539"/>
    <x v="0"/>
    <x v="3"/>
    <x v="10"/>
    <n v="284.36399999999998"/>
    <n v="2"/>
    <n v="0.4"/>
    <n v="-75.830400000000054"/>
    <x v="3"/>
    <s v="Yes"/>
    <n v="1"/>
  </r>
  <r>
    <n v="455"/>
    <s v="CA-2019-147277"/>
    <x v="179"/>
    <d v="2019-10-24T00:00:00"/>
    <s v="Standard Class"/>
    <s v="EB-13705"/>
    <s v="Ed Braxton"/>
    <x v="1"/>
    <s v="United States"/>
    <x v="59"/>
    <x v="24"/>
    <n v="44312"/>
    <s v="East"/>
    <s v="OFF-ST-10000142"/>
    <x v="1"/>
    <x v="4"/>
    <x v="404"/>
    <n v="665.40800000000002"/>
    <n v="2"/>
    <n v="0.2"/>
    <n v="66.540799999999962"/>
    <x v="3"/>
    <s v="Yes"/>
    <n v="1"/>
  </r>
  <r>
    <n v="456"/>
    <s v="CA-2018-100153"/>
    <x v="180"/>
    <d v="2018-12-17T00:00:00"/>
    <s v="Standard Class"/>
    <s v="KH-16630"/>
    <s v="Ken Heidel"/>
    <x v="1"/>
    <s v="United States"/>
    <x v="110"/>
    <x v="26"/>
    <n v="73071"/>
    <s v="Central"/>
    <s v="TEC-AC-10001772"/>
    <x v="2"/>
    <x v="11"/>
    <x v="405"/>
    <n v="63.88"/>
    <n v="4"/>
    <n v="0"/>
    <n v="24.913200000000003"/>
    <x v="2"/>
    <s v="No"/>
    <n v="0"/>
  </r>
  <r>
    <n v="457"/>
    <s v="US-2016-110674"/>
    <x v="181"/>
    <d v="2016-02-18T00:00:00"/>
    <s v="Standard Class"/>
    <s v="SC-20095"/>
    <s v="Sanjit Chand"/>
    <x v="0"/>
    <s v="United States"/>
    <x v="3"/>
    <x v="1"/>
    <n v="94521"/>
    <s v="West"/>
    <s v="FUR-CH-10000225"/>
    <x v="0"/>
    <x v="1"/>
    <x v="406"/>
    <n v="129.56800000000001"/>
    <n v="2"/>
    <n v="0.2"/>
    <n v="-24.294000000000018"/>
    <x v="1"/>
    <s v="Yes"/>
    <n v="1"/>
  </r>
  <r>
    <n v="458"/>
    <s v="US-2018-157945"/>
    <x v="182"/>
    <d v="2018-10-01T00:00:00"/>
    <s v="Standard Class"/>
    <s v="NF-18385"/>
    <s v="Natalie Fritzler"/>
    <x v="0"/>
    <s v="United States"/>
    <x v="27"/>
    <x v="10"/>
    <n v="62521"/>
    <s v="Central"/>
    <s v="FUR-CH-10002331"/>
    <x v="0"/>
    <x v="1"/>
    <x v="407"/>
    <n v="747.55799999999999"/>
    <n v="3"/>
    <n v="0.3"/>
    <n v="-96.11460000000011"/>
    <x v="2"/>
    <s v="Yes"/>
    <n v="1"/>
  </r>
  <r>
    <n v="459"/>
    <s v="US-2018-157945"/>
    <x v="182"/>
    <d v="2018-10-01T00:00:00"/>
    <s v="Standard Class"/>
    <s v="NF-18385"/>
    <s v="Natalie Fritzler"/>
    <x v="0"/>
    <s v="United States"/>
    <x v="27"/>
    <x v="10"/>
    <n v="62521"/>
    <s v="Central"/>
    <s v="OFF-EN-10001415"/>
    <x v="1"/>
    <x v="12"/>
    <x v="153"/>
    <n v="8.9280000000000008"/>
    <n v="2"/>
    <n v="0.2"/>
    <n v="3.3479999999999999"/>
    <x v="2"/>
    <s v="Yes"/>
    <n v="1"/>
  </r>
  <r>
    <n v="460"/>
    <s v="CA-2017-109638"/>
    <x v="83"/>
    <d v="2017-12-22T00:00:00"/>
    <s v="Standard Class"/>
    <s v="JH-15985"/>
    <s v="Joseph Holt"/>
    <x v="0"/>
    <s v="United States"/>
    <x v="4"/>
    <x v="4"/>
    <n v="98115"/>
    <s v="West"/>
    <s v="OFF-AP-10002472"/>
    <x v="1"/>
    <x v="9"/>
    <x v="408"/>
    <n v="103.92"/>
    <n v="4"/>
    <n v="0"/>
    <n v="36.372"/>
    <x v="1"/>
    <s v="No"/>
    <n v="0"/>
  </r>
  <r>
    <n v="461"/>
    <s v="CA-2017-109638"/>
    <x v="83"/>
    <d v="2017-12-22T00:00:00"/>
    <s v="Standard Class"/>
    <s v="JH-15985"/>
    <s v="Joseph Holt"/>
    <x v="0"/>
    <s v="United States"/>
    <x v="4"/>
    <x v="4"/>
    <n v="98115"/>
    <s v="West"/>
    <s v="TEC-AC-10004571"/>
    <x v="2"/>
    <x v="11"/>
    <x v="409"/>
    <n v="899.91"/>
    <n v="9"/>
    <n v="0"/>
    <n v="377.96220000000005"/>
    <x v="1"/>
    <s v="No"/>
    <n v="0"/>
  </r>
  <r>
    <n v="462"/>
    <s v="CA-2017-109638"/>
    <x v="83"/>
    <d v="2017-12-22T00:00:00"/>
    <s v="Standard Class"/>
    <s v="JH-15985"/>
    <s v="Joseph Holt"/>
    <x v="0"/>
    <s v="United States"/>
    <x v="4"/>
    <x v="4"/>
    <n v="98115"/>
    <s v="West"/>
    <s v="OFF-BI-10001098"/>
    <x v="1"/>
    <x v="8"/>
    <x v="410"/>
    <n v="51.311999999999998"/>
    <n v="3"/>
    <n v="0.2"/>
    <n v="18.600599999999996"/>
    <x v="1"/>
    <s v="No"/>
    <n v="0"/>
  </r>
  <r>
    <n v="463"/>
    <s v="CA-2018-109869"/>
    <x v="183"/>
    <d v="2018-04-29T00:00:00"/>
    <s v="Standard Class"/>
    <s v="TN-21040"/>
    <s v="Tanja Norvell"/>
    <x v="2"/>
    <s v="United States"/>
    <x v="42"/>
    <x v="16"/>
    <n v="85023"/>
    <s v="West"/>
    <s v="FUR-FU-10000023"/>
    <x v="0"/>
    <x v="5"/>
    <x v="325"/>
    <n v="23.56"/>
    <n v="5"/>
    <n v="0.2"/>
    <n v="7.0680000000000005"/>
    <x v="1"/>
    <s v="No"/>
    <n v="0"/>
  </r>
  <r>
    <n v="464"/>
    <s v="CA-2018-109869"/>
    <x v="183"/>
    <d v="2018-04-29T00:00:00"/>
    <s v="Standard Class"/>
    <s v="TN-21040"/>
    <s v="Tanja Norvell"/>
    <x v="2"/>
    <s v="United States"/>
    <x v="42"/>
    <x v="16"/>
    <n v="85023"/>
    <s v="West"/>
    <s v="FUR-TA-10001889"/>
    <x v="0"/>
    <x v="3"/>
    <x v="411"/>
    <n v="1272.6299999999999"/>
    <n v="6"/>
    <n v="0.5"/>
    <n v="-814.4831999999999"/>
    <x v="1"/>
    <s v="No"/>
    <n v="0"/>
  </r>
  <r>
    <n v="465"/>
    <s v="CA-2018-109869"/>
    <x v="183"/>
    <d v="2018-04-29T00:00:00"/>
    <s v="Standard Class"/>
    <s v="TN-21040"/>
    <s v="Tanja Norvell"/>
    <x v="2"/>
    <s v="United States"/>
    <x v="42"/>
    <x v="16"/>
    <n v="85023"/>
    <s v="West"/>
    <s v="OFF-BI-10000315"/>
    <x v="1"/>
    <x v="8"/>
    <x v="412"/>
    <n v="28.484999999999999"/>
    <n v="5"/>
    <n v="0.7"/>
    <n v="-20.888999999999989"/>
    <x v="1"/>
    <s v="No"/>
    <n v="0"/>
  </r>
  <r>
    <n v="466"/>
    <s v="CA-2018-109869"/>
    <x v="183"/>
    <d v="2018-04-29T00:00:00"/>
    <s v="Standard Class"/>
    <s v="TN-21040"/>
    <s v="Tanja Norvell"/>
    <x v="2"/>
    <s v="United States"/>
    <x v="42"/>
    <x v="16"/>
    <n v="85023"/>
    <s v="West"/>
    <s v="OFF-SU-10003505"/>
    <x v="1"/>
    <x v="14"/>
    <x v="413"/>
    <n v="185.376"/>
    <n v="2"/>
    <n v="0.2"/>
    <n v="-34.758000000000017"/>
    <x v="1"/>
    <s v="No"/>
    <n v="0"/>
  </r>
  <r>
    <n v="467"/>
    <s v="CA-2018-109869"/>
    <x v="183"/>
    <d v="2018-04-29T00:00:00"/>
    <s v="Standard Class"/>
    <s v="TN-21040"/>
    <s v="Tanja Norvell"/>
    <x v="2"/>
    <s v="United States"/>
    <x v="42"/>
    <x v="16"/>
    <n v="85023"/>
    <s v="West"/>
    <s v="OFF-AP-10002578"/>
    <x v="1"/>
    <x v="9"/>
    <x v="414"/>
    <n v="78.272000000000006"/>
    <n v="2"/>
    <n v="0.2"/>
    <n v="5.8704000000000001"/>
    <x v="1"/>
    <s v="No"/>
    <n v="0"/>
  </r>
  <r>
    <n v="468"/>
    <s v="US-2017-101399"/>
    <x v="184"/>
    <d v="2017-01-24T00:00:00"/>
    <s v="Standard Class"/>
    <s v="JS-15940"/>
    <s v="Joni Sundaresam"/>
    <x v="2"/>
    <s v="United States"/>
    <x v="111"/>
    <x v="10"/>
    <n v="60068"/>
    <s v="Central"/>
    <s v="FUR-FU-10002918"/>
    <x v="0"/>
    <x v="5"/>
    <x v="269"/>
    <n v="254.74400000000003"/>
    <n v="7"/>
    <n v="0.6"/>
    <n v="-312.06139999999994"/>
    <x v="2"/>
    <s v="Yes"/>
    <n v="1"/>
  </r>
  <r>
    <n v="469"/>
    <s v="CA-2019-154907"/>
    <x v="185"/>
    <d v="2019-04-04T00:00:00"/>
    <s v="Standard Class"/>
    <s v="DS-13180"/>
    <s v="David Smith"/>
    <x v="1"/>
    <s v="United States"/>
    <x v="112"/>
    <x v="5"/>
    <n v="79109"/>
    <s v="Central"/>
    <s v="FUR-BO-10002824"/>
    <x v="0"/>
    <x v="0"/>
    <x v="415"/>
    <n v="205.33279999999996"/>
    <n v="2"/>
    <n v="0.32"/>
    <n v="-36.235200000000006"/>
    <x v="2"/>
    <s v="Yes"/>
    <n v="1"/>
  </r>
  <r>
    <n v="470"/>
    <s v="US-2018-100419"/>
    <x v="186"/>
    <d v="2018-12-20T00:00:00"/>
    <s v="Second Class"/>
    <s v="CC-12670"/>
    <s v="Craig Carreira"/>
    <x v="0"/>
    <s v="United States"/>
    <x v="22"/>
    <x v="10"/>
    <n v="60610"/>
    <s v="Central"/>
    <s v="OFF-BI-10002194"/>
    <x v="1"/>
    <x v="8"/>
    <x v="416"/>
    <n v="4.7879999999999985"/>
    <n v="3"/>
    <n v="0.8"/>
    <n v="-7.9001999999999999"/>
    <x v="2"/>
    <s v="Yes"/>
    <n v="1"/>
  </r>
  <r>
    <n v="471"/>
    <s v="CA-2017-154144"/>
    <x v="139"/>
    <d v="2017-12-24T00:00:00"/>
    <s v="Standard Class"/>
    <s v="MH-17785"/>
    <s v="Maya Herman"/>
    <x v="1"/>
    <s v="United States"/>
    <x v="113"/>
    <x v="15"/>
    <n v="11757"/>
    <s v="East"/>
    <s v="OFF-PA-10004071"/>
    <x v="1"/>
    <x v="10"/>
    <x v="417"/>
    <n v="55.48"/>
    <n v="1"/>
    <n v="0"/>
    <n v="26.630399999999998"/>
    <x v="3"/>
    <s v="No"/>
    <n v="0"/>
  </r>
  <r>
    <n v="472"/>
    <s v="CA-2016-144666"/>
    <x v="187"/>
    <d v="2016-11-11T00:00:00"/>
    <s v="Second Class"/>
    <s v="JP-15520"/>
    <s v="Jeremy Pistek"/>
    <x v="0"/>
    <s v="United States"/>
    <x v="8"/>
    <x v="1"/>
    <n v="94110"/>
    <s v="West"/>
    <s v="OFF-ST-10002743"/>
    <x v="1"/>
    <x v="4"/>
    <x v="418"/>
    <n v="340.92"/>
    <n v="3"/>
    <n v="0"/>
    <n v="3.4091999999999842"/>
    <x v="1"/>
    <s v="No"/>
    <n v="0"/>
  </r>
  <r>
    <n v="473"/>
    <s v="CA-2016-144666"/>
    <x v="187"/>
    <d v="2016-11-11T00:00:00"/>
    <s v="Second Class"/>
    <s v="JP-15520"/>
    <s v="Jeremy Pistek"/>
    <x v="0"/>
    <s v="United States"/>
    <x v="8"/>
    <x v="1"/>
    <n v="94110"/>
    <s v="West"/>
    <s v="FUR-BO-10001601"/>
    <x v="0"/>
    <x v="0"/>
    <x v="419"/>
    <n v="222.66599999999997"/>
    <n v="2"/>
    <n v="0.15"/>
    <n v="10.478399999999979"/>
    <x v="1"/>
    <s v="No"/>
    <n v="0"/>
  </r>
  <r>
    <n v="474"/>
    <s v="CA-2016-144666"/>
    <x v="187"/>
    <d v="2016-11-11T00:00:00"/>
    <s v="Second Class"/>
    <s v="JP-15520"/>
    <s v="Jeremy Pistek"/>
    <x v="0"/>
    <s v="United States"/>
    <x v="8"/>
    <x v="1"/>
    <n v="94110"/>
    <s v="West"/>
    <s v="TEC-PH-10002680"/>
    <x v="2"/>
    <x v="7"/>
    <x v="420"/>
    <n v="703.96800000000007"/>
    <n v="4"/>
    <n v="0.2"/>
    <n v="87.995999999999924"/>
    <x v="1"/>
    <s v="No"/>
    <n v="0"/>
  </r>
  <r>
    <n v="475"/>
    <s v="CA-2016-144666"/>
    <x v="187"/>
    <d v="2016-11-11T00:00:00"/>
    <s v="Second Class"/>
    <s v="JP-15520"/>
    <s v="Jeremy Pistek"/>
    <x v="0"/>
    <s v="United States"/>
    <x v="8"/>
    <x v="1"/>
    <n v="94110"/>
    <s v="West"/>
    <s v="OFF-ST-10001321"/>
    <x v="1"/>
    <x v="4"/>
    <x v="421"/>
    <n v="92.52"/>
    <n v="6"/>
    <n v="0"/>
    <n v="24.980400000000007"/>
    <x v="1"/>
    <s v="No"/>
    <n v="0"/>
  </r>
  <r>
    <n v="476"/>
    <s v="CA-2016-144666"/>
    <x v="187"/>
    <d v="2016-11-11T00:00:00"/>
    <s v="Second Class"/>
    <s v="JP-15520"/>
    <s v="Jeremy Pistek"/>
    <x v="0"/>
    <s v="United States"/>
    <x v="8"/>
    <x v="1"/>
    <n v="94110"/>
    <s v="West"/>
    <s v="OFF-PA-10001509"/>
    <x v="1"/>
    <x v="10"/>
    <x v="422"/>
    <n v="62.649999999999991"/>
    <n v="7"/>
    <n v="0"/>
    <n v="28.818999999999996"/>
    <x v="1"/>
    <s v="No"/>
    <n v="0"/>
  </r>
  <r>
    <n v="477"/>
    <s v="CA-2016-144666"/>
    <x v="187"/>
    <d v="2016-11-11T00:00:00"/>
    <s v="Second Class"/>
    <s v="JP-15520"/>
    <s v="Jeremy Pistek"/>
    <x v="0"/>
    <s v="United States"/>
    <x v="8"/>
    <x v="1"/>
    <n v="94110"/>
    <s v="West"/>
    <s v="OFF-PA-10003465"/>
    <x v="1"/>
    <x v="10"/>
    <x v="423"/>
    <n v="94.85"/>
    <n v="5"/>
    <n v="0"/>
    <n v="45.527999999999992"/>
    <x v="1"/>
    <s v="No"/>
    <n v="0"/>
  </r>
  <r>
    <n v="478"/>
    <s v="CA-2018-103891"/>
    <x v="188"/>
    <d v="2018-07-19T00:00:00"/>
    <s v="Standard Class"/>
    <s v="KH-16690"/>
    <s v="Kristen Hastings"/>
    <x v="1"/>
    <s v="United States"/>
    <x v="1"/>
    <x v="1"/>
    <n v="90008"/>
    <s v="West"/>
    <s v="TEC-PH-10000149"/>
    <x v="2"/>
    <x v="7"/>
    <x v="424"/>
    <n v="95.76"/>
    <n v="6"/>
    <n v="0.2"/>
    <n v="7.1819999999999951"/>
    <x v="1"/>
    <s v="No"/>
    <n v="0"/>
  </r>
  <r>
    <n v="479"/>
    <s v="CA-2018-152632"/>
    <x v="189"/>
    <d v="2018-11-02T00:00:00"/>
    <s v="Standard Class"/>
    <s v="JE-15475"/>
    <s v="Jeremy Ellison"/>
    <x v="0"/>
    <s v="United States"/>
    <x v="21"/>
    <x v="15"/>
    <n v="12180"/>
    <s v="East"/>
    <s v="FUR-FU-10002671"/>
    <x v="0"/>
    <x v="5"/>
    <x v="278"/>
    <n v="40.200000000000003"/>
    <n v="3"/>
    <n v="0"/>
    <n v="19.295999999999999"/>
    <x v="3"/>
    <s v="No"/>
    <n v="0"/>
  </r>
  <r>
    <n v="480"/>
    <s v="CA-2018-100790"/>
    <x v="190"/>
    <d v="2018-07-02T00:00:00"/>
    <s v="Standard Class"/>
    <s v="JG-15805"/>
    <s v="John Grady"/>
    <x v="1"/>
    <s v="United States"/>
    <x v="20"/>
    <x v="15"/>
    <n v="10024"/>
    <s v="East"/>
    <s v="OFF-AR-10003045"/>
    <x v="1"/>
    <x v="6"/>
    <x v="425"/>
    <n v="14.7"/>
    <n v="5"/>
    <n v="0"/>
    <n v="6.6150000000000002"/>
    <x v="3"/>
    <s v="No"/>
    <n v="0"/>
  </r>
  <r>
    <n v="481"/>
    <s v="CA-2018-100790"/>
    <x v="190"/>
    <d v="2018-07-02T00:00:00"/>
    <s v="Standard Class"/>
    <s v="JG-15805"/>
    <s v="John Grady"/>
    <x v="1"/>
    <s v="United States"/>
    <x v="20"/>
    <x v="15"/>
    <n v="10024"/>
    <s v="East"/>
    <s v="OFF-ST-10000689"/>
    <x v="1"/>
    <x v="4"/>
    <x v="426"/>
    <n v="704.25"/>
    <n v="5"/>
    <n v="0"/>
    <n v="84.51"/>
    <x v="3"/>
    <s v="No"/>
    <n v="0"/>
  </r>
  <r>
    <n v="482"/>
    <s v="CA-2016-134677"/>
    <x v="191"/>
    <d v="2016-10-10T00:00:00"/>
    <s v="Standard Class"/>
    <s v="XP-21865"/>
    <s v="Xylona Preis"/>
    <x v="0"/>
    <s v="United States"/>
    <x v="70"/>
    <x v="1"/>
    <n v="92024"/>
    <s v="West"/>
    <s v="TEC-AC-10001445"/>
    <x v="2"/>
    <x v="11"/>
    <x v="427"/>
    <n v="9.09"/>
    <n v="3"/>
    <n v="0"/>
    <n v="1.9088999999999996"/>
    <x v="1"/>
    <s v="No"/>
    <n v="0"/>
  </r>
  <r>
    <n v="483"/>
    <s v="CA-2016-127691"/>
    <x v="192"/>
    <d v="2016-07-27T00:00:00"/>
    <s v="Standard Class"/>
    <s v="EM-14065"/>
    <s v="Erin Mull"/>
    <x v="0"/>
    <s v="United States"/>
    <x v="20"/>
    <x v="15"/>
    <n v="10024"/>
    <s v="East"/>
    <s v="OFF-AR-10002053"/>
    <x v="1"/>
    <x v="6"/>
    <x v="79"/>
    <n v="5.96"/>
    <n v="2"/>
    <n v="0"/>
    <n v="1.6688000000000001"/>
    <x v="3"/>
    <s v="No"/>
    <n v="0"/>
  </r>
  <r>
    <n v="484"/>
    <s v="CA-2016-127691"/>
    <x v="192"/>
    <d v="2016-07-27T00:00:00"/>
    <s v="Standard Class"/>
    <s v="EM-14065"/>
    <s v="Erin Mull"/>
    <x v="0"/>
    <s v="United States"/>
    <x v="20"/>
    <x v="15"/>
    <n v="10024"/>
    <s v="East"/>
    <s v="TEC-AC-10002567"/>
    <x v="2"/>
    <x v="11"/>
    <x v="428"/>
    <n v="159.97999999999999"/>
    <n v="2"/>
    <n v="0"/>
    <n v="57.592799999999997"/>
    <x v="3"/>
    <s v="No"/>
    <n v="0"/>
  </r>
  <r>
    <n v="485"/>
    <s v="CA-2019-140963"/>
    <x v="193"/>
    <d v="2019-06-13T00:00:00"/>
    <s v="First Class"/>
    <s v="MT-18070"/>
    <s v="Michelle Tran"/>
    <x v="2"/>
    <s v="United States"/>
    <x v="1"/>
    <x v="1"/>
    <n v="90045"/>
    <s v="West"/>
    <s v="OFF-LA-10003923"/>
    <x v="1"/>
    <x v="2"/>
    <x v="429"/>
    <n v="29.6"/>
    <n v="2"/>
    <n v="0"/>
    <n v="14.8"/>
    <x v="1"/>
    <s v="Yes"/>
    <n v="1"/>
  </r>
  <r>
    <n v="486"/>
    <s v="CA-2019-140963"/>
    <x v="193"/>
    <d v="2019-06-13T00:00:00"/>
    <s v="First Class"/>
    <s v="MT-18070"/>
    <s v="Michelle Tran"/>
    <x v="2"/>
    <s v="United States"/>
    <x v="1"/>
    <x v="1"/>
    <n v="90045"/>
    <s v="West"/>
    <s v="FUR-BO-10001337"/>
    <x v="0"/>
    <x v="0"/>
    <x v="430"/>
    <n v="514.16499999999996"/>
    <n v="5"/>
    <n v="0.15"/>
    <n v="-30.24499999999999"/>
    <x v="1"/>
    <s v="Yes"/>
    <n v="1"/>
  </r>
  <r>
    <n v="487"/>
    <s v="CA-2019-140963"/>
    <x v="193"/>
    <d v="2019-06-13T00:00:00"/>
    <s v="First Class"/>
    <s v="MT-18070"/>
    <s v="Michelle Tran"/>
    <x v="2"/>
    <s v="United States"/>
    <x v="1"/>
    <x v="1"/>
    <n v="90045"/>
    <s v="West"/>
    <s v="TEC-PH-10001924"/>
    <x v="2"/>
    <x v="7"/>
    <x v="431"/>
    <n v="279.95999999999998"/>
    <n v="5"/>
    <n v="0.2"/>
    <n v="17.497500000000016"/>
    <x v="1"/>
    <s v="Yes"/>
    <n v="1"/>
  </r>
  <r>
    <n v="488"/>
    <s v="CA-2016-154627"/>
    <x v="194"/>
    <d v="2016-10-31T00:00:00"/>
    <s v="First Class"/>
    <s v="SA-20830"/>
    <s v="Sue Ann Reed"/>
    <x v="0"/>
    <s v="United States"/>
    <x v="22"/>
    <x v="10"/>
    <n v="60610"/>
    <s v="Central"/>
    <s v="TEC-PH-10001363"/>
    <x v="2"/>
    <x v="7"/>
    <x v="432"/>
    <n v="2735.9520000000002"/>
    <n v="6"/>
    <n v="0.2"/>
    <n v="341.99399999999969"/>
    <x v="2"/>
    <s v="No"/>
    <n v="0"/>
  </r>
  <r>
    <n v="489"/>
    <s v="CA-2016-133753"/>
    <x v="3"/>
    <d v="2016-06-13T00:00:00"/>
    <s v="Second Class"/>
    <s v="CW-11905"/>
    <s v="Carl Weiss"/>
    <x v="2"/>
    <s v="United States"/>
    <x v="114"/>
    <x v="5"/>
    <n v="77340"/>
    <s v="Central"/>
    <s v="TEC-PH-10000376"/>
    <x v="2"/>
    <x v="7"/>
    <x v="433"/>
    <n v="7.9920000000000009"/>
    <n v="1"/>
    <n v="0.2"/>
    <n v="0.59940000000000015"/>
    <x v="2"/>
    <s v="No"/>
    <n v="0"/>
  </r>
  <r>
    <n v="490"/>
    <s v="CA-2016-133753"/>
    <x v="3"/>
    <d v="2016-06-13T00:00:00"/>
    <s v="Second Class"/>
    <s v="CW-11905"/>
    <s v="Carl Weiss"/>
    <x v="2"/>
    <s v="United States"/>
    <x v="114"/>
    <x v="5"/>
    <n v="77340"/>
    <s v="Central"/>
    <s v="TEC-AC-10000303"/>
    <x v="2"/>
    <x v="11"/>
    <x v="434"/>
    <n v="63.984000000000009"/>
    <n v="2"/>
    <n v="0.2"/>
    <n v="10.397399999999998"/>
    <x v="2"/>
    <s v="No"/>
    <n v="0"/>
  </r>
  <r>
    <n v="491"/>
    <s v="CA-2016-133753"/>
    <x v="3"/>
    <d v="2016-06-13T00:00:00"/>
    <s v="Second Class"/>
    <s v="CW-11905"/>
    <s v="Carl Weiss"/>
    <x v="2"/>
    <s v="United States"/>
    <x v="114"/>
    <x v="5"/>
    <n v="77340"/>
    <s v="Central"/>
    <s v="OFF-AR-10001953"/>
    <x v="1"/>
    <x v="6"/>
    <x v="400"/>
    <n v="70.367999999999995"/>
    <n v="2"/>
    <n v="0.2"/>
    <n v="6.1572000000000031"/>
    <x v="2"/>
    <s v="No"/>
    <n v="0"/>
  </r>
  <r>
    <n v="492"/>
    <s v="CA-2016-113362"/>
    <x v="80"/>
    <d v="2016-09-19T00:00:00"/>
    <s v="Standard Class"/>
    <s v="AJ-10960"/>
    <s v="Astrea Jones"/>
    <x v="0"/>
    <s v="United States"/>
    <x v="30"/>
    <x v="15"/>
    <n v="14609"/>
    <s v="East"/>
    <s v="OFF-ST-10001809"/>
    <x v="1"/>
    <x v="4"/>
    <x v="435"/>
    <n v="449.15"/>
    <n v="5"/>
    <n v="0"/>
    <n v="8.9829999999999899"/>
    <x v="3"/>
    <s v="No"/>
    <n v="0"/>
  </r>
  <r>
    <n v="493"/>
    <s v="CA-2016-113362"/>
    <x v="80"/>
    <d v="2016-09-19T00:00:00"/>
    <s v="Standard Class"/>
    <s v="AJ-10960"/>
    <s v="Astrea Jones"/>
    <x v="0"/>
    <s v="United States"/>
    <x v="30"/>
    <x v="15"/>
    <n v="14609"/>
    <s v="East"/>
    <s v="OFF-EN-10003845"/>
    <x v="1"/>
    <x v="12"/>
    <x v="436"/>
    <n v="11.07"/>
    <n v="3"/>
    <n v="0"/>
    <n v="5.0921999999999992"/>
    <x v="3"/>
    <s v="No"/>
    <n v="0"/>
  </r>
  <r>
    <n v="494"/>
    <s v="CA-2018-169166"/>
    <x v="195"/>
    <d v="2018-05-14T00:00:00"/>
    <s v="Standard Class"/>
    <s v="SS-20590"/>
    <s v="Sonia Sunley"/>
    <x v="0"/>
    <s v="United States"/>
    <x v="4"/>
    <x v="4"/>
    <n v="98115"/>
    <s v="West"/>
    <s v="TEC-AC-10000991"/>
    <x v="2"/>
    <x v="11"/>
    <x v="437"/>
    <n v="93.98"/>
    <n v="2"/>
    <n v="0"/>
    <n v="13.157200000000003"/>
    <x v="1"/>
    <s v="No"/>
    <n v="0"/>
  </r>
  <r>
    <n v="495"/>
    <s v="US-2018-120929"/>
    <x v="196"/>
    <d v="2018-03-21T00:00:00"/>
    <s v="Second Class"/>
    <s v="RO-19780"/>
    <s v="Rose O'Brian"/>
    <x v="0"/>
    <s v="United States"/>
    <x v="26"/>
    <x v="18"/>
    <n v="38109"/>
    <s v="South"/>
    <s v="FUR-TA-10001857"/>
    <x v="0"/>
    <x v="3"/>
    <x v="438"/>
    <n v="189.88200000000001"/>
    <n v="3"/>
    <n v="0.4"/>
    <n v="-94.941000000000017"/>
    <x v="0"/>
    <s v="Yes"/>
    <n v="1"/>
  </r>
  <r>
    <n v="496"/>
    <s v="CA-2017-134782"/>
    <x v="17"/>
    <d v="2017-12-31T00:00:00"/>
    <s v="Standard Class"/>
    <s v="MD-17350"/>
    <s v="Maribeth Dona"/>
    <x v="0"/>
    <s v="United States"/>
    <x v="115"/>
    <x v="36"/>
    <n v="72701"/>
    <s v="South"/>
    <s v="OFF-EN-10001434"/>
    <x v="1"/>
    <x v="12"/>
    <x v="439"/>
    <n v="105.42"/>
    <n v="2"/>
    <n v="0"/>
    <n v="51.655799999999999"/>
    <x v="0"/>
    <s v="No"/>
    <n v="0"/>
  </r>
  <r>
    <n v="497"/>
    <s v="CA-2018-126158"/>
    <x v="197"/>
    <d v="2018-07-31T00:00:00"/>
    <s v="Standard Class"/>
    <s v="SC-20095"/>
    <s v="Sanjit Chand"/>
    <x v="0"/>
    <s v="United States"/>
    <x v="116"/>
    <x v="1"/>
    <n v="92627"/>
    <s v="West"/>
    <s v="OFF-BI-10002498"/>
    <x v="1"/>
    <x v="8"/>
    <x v="440"/>
    <n v="119.61600000000001"/>
    <n v="8"/>
    <n v="0.2"/>
    <n v="40.370399999999997"/>
    <x v="1"/>
    <s v="No"/>
    <n v="0"/>
  </r>
  <r>
    <n v="498"/>
    <s v="CA-2018-126158"/>
    <x v="197"/>
    <d v="2018-07-31T00:00:00"/>
    <s v="Standard Class"/>
    <s v="SC-20095"/>
    <s v="Sanjit Chand"/>
    <x v="0"/>
    <s v="United States"/>
    <x v="116"/>
    <x v="1"/>
    <n v="92627"/>
    <s v="West"/>
    <s v="FUR-FU-10004864"/>
    <x v="0"/>
    <x v="5"/>
    <x v="441"/>
    <n v="255.76"/>
    <n v="4"/>
    <n v="0"/>
    <n v="81.843199999999996"/>
    <x v="1"/>
    <s v="No"/>
    <n v="0"/>
  </r>
  <r>
    <n v="499"/>
    <s v="CA-2018-126158"/>
    <x v="197"/>
    <d v="2018-07-31T00:00:00"/>
    <s v="Standard Class"/>
    <s v="SC-20095"/>
    <s v="Sanjit Chand"/>
    <x v="0"/>
    <s v="United States"/>
    <x v="116"/>
    <x v="1"/>
    <n v="92627"/>
    <s v="West"/>
    <s v="FUR-CH-10002602"/>
    <x v="0"/>
    <x v="1"/>
    <x v="291"/>
    <n v="241.56799999999998"/>
    <n v="2"/>
    <n v="0.2"/>
    <n v="18.11760000000001"/>
    <x v="1"/>
    <s v="No"/>
    <n v="0"/>
  </r>
  <r>
    <n v="500"/>
    <s v="CA-2018-126158"/>
    <x v="197"/>
    <d v="2018-07-31T00:00:00"/>
    <s v="Standard Class"/>
    <s v="SC-20095"/>
    <s v="Sanjit Chand"/>
    <x v="0"/>
    <s v="United States"/>
    <x v="116"/>
    <x v="1"/>
    <n v="92627"/>
    <s v="West"/>
    <s v="FUR-FU-10000073"/>
    <x v="0"/>
    <x v="5"/>
    <x v="442"/>
    <n v="69.3"/>
    <n v="9"/>
    <n v="0"/>
    <n v="22.868999999999996"/>
    <x v="1"/>
    <s v="No"/>
    <n v="0"/>
  </r>
  <r>
    <n v="501"/>
    <s v="US-2018-105578"/>
    <x v="198"/>
    <d v="2018-06-04T00:00:00"/>
    <s v="Standard Class"/>
    <s v="MY-17380"/>
    <s v="Maribeth Yedwab"/>
    <x v="1"/>
    <s v="United States"/>
    <x v="117"/>
    <x v="22"/>
    <n v="80134"/>
    <s v="West"/>
    <s v="OFF-BI-10001670"/>
    <x v="1"/>
    <x v="8"/>
    <x v="443"/>
    <n v="22.620000000000005"/>
    <n v="2"/>
    <n v="0.7"/>
    <n v="-15.079999999999998"/>
    <x v="1"/>
    <s v="Yes"/>
    <n v="1"/>
  </r>
  <r>
    <n v="502"/>
    <s v="US-2018-105578"/>
    <x v="198"/>
    <d v="2018-06-04T00:00:00"/>
    <s v="Standard Class"/>
    <s v="MY-17380"/>
    <s v="Maribeth Yedwab"/>
    <x v="1"/>
    <s v="United States"/>
    <x v="117"/>
    <x v="22"/>
    <n v="80134"/>
    <s v="West"/>
    <s v="OFF-BI-10001658"/>
    <x v="1"/>
    <x v="8"/>
    <x v="444"/>
    <n v="14.952000000000004"/>
    <n v="2"/>
    <n v="0.7"/>
    <n v="-11.961599999999997"/>
    <x v="1"/>
    <s v="Yes"/>
    <n v="1"/>
  </r>
  <r>
    <n v="503"/>
    <s v="US-2018-105578"/>
    <x v="198"/>
    <d v="2018-06-04T00:00:00"/>
    <s v="Standard Class"/>
    <s v="MY-17380"/>
    <s v="Maribeth Yedwab"/>
    <x v="1"/>
    <s v="United States"/>
    <x v="117"/>
    <x v="22"/>
    <n v="80134"/>
    <s v="West"/>
    <s v="FUR-CH-10001215"/>
    <x v="0"/>
    <x v="1"/>
    <x v="445"/>
    <n v="801.5680000000001"/>
    <n v="2"/>
    <n v="0.2"/>
    <n v="50.097999999999985"/>
    <x v="1"/>
    <s v="Yes"/>
    <n v="1"/>
  </r>
  <r>
    <n v="504"/>
    <s v="US-2018-105578"/>
    <x v="198"/>
    <d v="2018-06-04T00:00:00"/>
    <s v="Standard Class"/>
    <s v="MY-17380"/>
    <s v="Maribeth Yedwab"/>
    <x v="1"/>
    <s v="United States"/>
    <x v="117"/>
    <x v="22"/>
    <n v="80134"/>
    <s v="West"/>
    <s v="OFF-BI-10000831"/>
    <x v="1"/>
    <x v="8"/>
    <x v="446"/>
    <n v="2.3760000000000003"/>
    <n v="3"/>
    <n v="0.7"/>
    <n v="-1.9007999999999998"/>
    <x v="1"/>
    <s v="Yes"/>
    <n v="1"/>
  </r>
  <r>
    <n v="505"/>
    <s v="US-2018-105578"/>
    <x v="198"/>
    <d v="2018-06-04T00:00:00"/>
    <s v="Standard Class"/>
    <s v="MY-17380"/>
    <s v="Maribeth Yedwab"/>
    <x v="1"/>
    <s v="United States"/>
    <x v="117"/>
    <x v="22"/>
    <n v="80134"/>
    <s v="West"/>
    <s v="OFF-PA-10000357"/>
    <x v="1"/>
    <x v="10"/>
    <x v="447"/>
    <n v="32.792000000000002"/>
    <n v="1"/>
    <n v="0.2"/>
    <n v="11.8871"/>
    <x v="1"/>
    <s v="Yes"/>
    <n v="1"/>
  </r>
  <r>
    <n v="506"/>
    <s v="CA-2019-134978"/>
    <x v="105"/>
    <d v="2019-11-15T00:00:00"/>
    <s v="Second Class"/>
    <s v="EB-13705"/>
    <s v="Ed Braxton"/>
    <x v="1"/>
    <s v="United States"/>
    <x v="20"/>
    <x v="15"/>
    <n v="10024"/>
    <s v="East"/>
    <s v="OFF-BI-10003274"/>
    <x v="1"/>
    <x v="8"/>
    <x v="122"/>
    <n v="15.920000000000002"/>
    <n v="5"/>
    <n v="0.2"/>
    <n v="5.3729999999999993"/>
    <x v="3"/>
    <s v="Yes"/>
    <n v="1"/>
  </r>
  <r>
    <n v="507"/>
    <s v="CA-2017-145352"/>
    <x v="199"/>
    <d v="2017-03-22T00:00:00"/>
    <s v="Standard Class"/>
    <s v="CM-12385"/>
    <s v="Christopher Martinez"/>
    <x v="0"/>
    <s v="United States"/>
    <x v="118"/>
    <x v="32"/>
    <n v="30318"/>
    <s v="South"/>
    <s v="OFF-AR-10001662"/>
    <x v="1"/>
    <x v="6"/>
    <x v="448"/>
    <n v="2.74"/>
    <n v="1"/>
    <n v="0"/>
    <n v="0.73980000000000024"/>
    <x v="0"/>
    <s v="No"/>
    <n v="0"/>
  </r>
  <r>
    <n v="508"/>
    <s v="CA-2017-145352"/>
    <x v="199"/>
    <d v="2017-03-22T00:00:00"/>
    <s v="Standard Class"/>
    <s v="CM-12385"/>
    <s v="Christopher Martinez"/>
    <x v="0"/>
    <s v="United States"/>
    <x v="118"/>
    <x v="32"/>
    <n v="30318"/>
    <s v="South"/>
    <s v="OFF-AR-10003856"/>
    <x v="1"/>
    <x v="6"/>
    <x v="449"/>
    <n v="8.34"/>
    <n v="3"/>
    <n v="0"/>
    <n v="2.1683999999999997"/>
    <x v="0"/>
    <s v="No"/>
    <n v="0"/>
  </r>
  <r>
    <n v="509"/>
    <s v="CA-2017-145352"/>
    <x v="199"/>
    <d v="2017-03-22T00:00:00"/>
    <s v="Standard Class"/>
    <s v="CM-12385"/>
    <s v="Christopher Martinez"/>
    <x v="0"/>
    <s v="United States"/>
    <x v="118"/>
    <x v="32"/>
    <n v="30318"/>
    <s v="South"/>
    <s v="OFF-ST-10001228"/>
    <x v="1"/>
    <x v="4"/>
    <x v="450"/>
    <n v="46.74"/>
    <n v="3"/>
    <n v="0"/>
    <n v="11.684999999999999"/>
    <x v="0"/>
    <s v="No"/>
    <n v="0"/>
  </r>
  <r>
    <n v="510"/>
    <s v="CA-2017-145352"/>
    <x v="199"/>
    <d v="2017-03-22T00:00:00"/>
    <s v="Standard Class"/>
    <s v="CM-12385"/>
    <s v="Christopher Martinez"/>
    <x v="0"/>
    <s v="United States"/>
    <x v="118"/>
    <x v="32"/>
    <n v="30318"/>
    <s v="South"/>
    <s v="OFF-BI-10003527"/>
    <x v="1"/>
    <x v="8"/>
    <x v="451"/>
    <n v="6354.95"/>
    <n v="5"/>
    <n v="0"/>
    <n v="3177.4749999999999"/>
    <x v="0"/>
    <s v="No"/>
    <n v="0"/>
  </r>
  <r>
    <n v="511"/>
    <s v="CA-2019-135307"/>
    <x v="200"/>
    <d v="2019-11-27T00:00:00"/>
    <s v="First Class"/>
    <s v="LS-17245"/>
    <s v="Lynn Smith"/>
    <x v="0"/>
    <s v="United States"/>
    <x v="119"/>
    <x v="25"/>
    <n v="64118"/>
    <s v="Central"/>
    <s v="FUR-FU-10001290"/>
    <x v="0"/>
    <x v="5"/>
    <x v="452"/>
    <n v="126.30000000000001"/>
    <n v="3"/>
    <n v="0"/>
    <n v="40.415999999999997"/>
    <x v="2"/>
    <s v="Yes"/>
    <n v="1"/>
  </r>
  <r>
    <n v="512"/>
    <s v="CA-2019-135307"/>
    <x v="200"/>
    <d v="2019-11-27T00:00:00"/>
    <s v="First Class"/>
    <s v="LS-17245"/>
    <s v="Lynn Smith"/>
    <x v="0"/>
    <s v="United States"/>
    <x v="119"/>
    <x v="25"/>
    <n v="64118"/>
    <s v="Central"/>
    <s v="TEC-AC-10002399"/>
    <x v="2"/>
    <x v="11"/>
    <x v="453"/>
    <n v="38.04"/>
    <n v="2"/>
    <n v="0"/>
    <n v="12.172799999999999"/>
    <x v="2"/>
    <s v="Yes"/>
    <n v="1"/>
  </r>
  <r>
    <n v="513"/>
    <s v="CA-2018-106341"/>
    <x v="201"/>
    <d v="2018-10-23T00:00:00"/>
    <s v="First Class"/>
    <s v="LF-17185"/>
    <s v="Luke Foster"/>
    <x v="0"/>
    <s v="United States"/>
    <x v="46"/>
    <x v="24"/>
    <n v="43055"/>
    <s v="East"/>
    <s v="OFF-AR-10002053"/>
    <x v="1"/>
    <x v="6"/>
    <x v="79"/>
    <n v="7.1519999999999992"/>
    <n v="3"/>
    <n v="0.2"/>
    <n v="0.71520000000000028"/>
    <x v="3"/>
    <s v="No"/>
    <n v="0"/>
  </r>
  <r>
    <n v="514"/>
    <s v="CA-2019-163405"/>
    <x v="202"/>
    <d v="2019-12-25T00:00:00"/>
    <s v="Standard Class"/>
    <s v="BN-11515"/>
    <s v="Bradley Nguyen"/>
    <x v="0"/>
    <s v="United States"/>
    <x v="1"/>
    <x v="1"/>
    <n v="90049"/>
    <s v="West"/>
    <s v="OFF-AR-10003811"/>
    <x v="1"/>
    <x v="6"/>
    <x v="454"/>
    <n v="6.63"/>
    <n v="3"/>
    <n v="0"/>
    <n v="1.7901"/>
    <x v="1"/>
    <s v="Yes"/>
    <n v="1"/>
  </r>
  <r>
    <n v="515"/>
    <s v="CA-2019-163405"/>
    <x v="202"/>
    <d v="2019-12-25T00:00:00"/>
    <s v="Standard Class"/>
    <s v="BN-11515"/>
    <s v="Bradley Nguyen"/>
    <x v="0"/>
    <s v="United States"/>
    <x v="1"/>
    <x v="1"/>
    <n v="90049"/>
    <s v="West"/>
    <s v="OFF-AR-10001246"/>
    <x v="1"/>
    <x v="6"/>
    <x v="455"/>
    <n v="5.88"/>
    <n v="2"/>
    <n v="0"/>
    <n v="1.7051999999999996"/>
    <x v="1"/>
    <s v="Yes"/>
    <n v="1"/>
  </r>
  <r>
    <n v="516"/>
    <s v="CA-2019-127432"/>
    <x v="203"/>
    <d v="2019-01-27T00:00:00"/>
    <s v="Standard Class"/>
    <s v="AD-10180"/>
    <s v="Alan Dominguez"/>
    <x v="2"/>
    <s v="United States"/>
    <x v="120"/>
    <x v="37"/>
    <n v="59405"/>
    <s v="West"/>
    <s v="TEC-CO-10003236"/>
    <x v="2"/>
    <x v="16"/>
    <x v="456"/>
    <n v="2999.95"/>
    <n v="5"/>
    <n v="0"/>
    <n v="1379.9769999999999"/>
    <x v="1"/>
    <s v="Yes"/>
    <n v="1"/>
  </r>
  <r>
    <n v="517"/>
    <s v="CA-2019-127432"/>
    <x v="203"/>
    <d v="2019-01-27T00:00:00"/>
    <s v="Standard Class"/>
    <s v="AD-10180"/>
    <s v="Alan Dominguez"/>
    <x v="2"/>
    <s v="United States"/>
    <x v="120"/>
    <x v="37"/>
    <n v="59405"/>
    <s v="West"/>
    <s v="OFF-ST-10004507"/>
    <x v="1"/>
    <x v="4"/>
    <x v="457"/>
    <n v="51.449999999999996"/>
    <n v="3"/>
    <n v="0"/>
    <n v="13.891499999999999"/>
    <x v="1"/>
    <s v="Yes"/>
    <n v="1"/>
  </r>
  <r>
    <n v="518"/>
    <s v="CA-2019-127432"/>
    <x v="203"/>
    <d v="2019-01-27T00:00:00"/>
    <s v="Standard Class"/>
    <s v="AD-10180"/>
    <s v="Alan Dominguez"/>
    <x v="2"/>
    <s v="United States"/>
    <x v="120"/>
    <x v="37"/>
    <n v="59405"/>
    <s v="West"/>
    <s v="OFF-PA-10001667"/>
    <x v="1"/>
    <x v="10"/>
    <x v="458"/>
    <n v="11.96"/>
    <n v="2"/>
    <n v="0"/>
    <n v="5.3819999999999997"/>
    <x v="1"/>
    <s v="Yes"/>
    <n v="1"/>
  </r>
  <r>
    <n v="519"/>
    <s v="CA-2019-127432"/>
    <x v="203"/>
    <d v="2019-01-27T00:00:00"/>
    <s v="Standard Class"/>
    <s v="AD-10180"/>
    <s v="Alan Dominguez"/>
    <x v="2"/>
    <s v="United States"/>
    <x v="120"/>
    <x v="37"/>
    <n v="59405"/>
    <s v="West"/>
    <s v="OFF-ST-10004459"/>
    <x v="1"/>
    <x v="4"/>
    <x v="459"/>
    <n v="1126.02"/>
    <n v="3"/>
    <n v="0"/>
    <n v="56.300999999999988"/>
    <x v="1"/>
    <s v="Yes"/>
    <n v="1"/>
  </r>
  <r>
    <n v="520"/>
    <s v="CA-2017-157812"/>
    <x v="204"/>
    <d v="2017-03-26T00:00:00"/>
    <s v="Standard Class"/>
    <s v="DB-13210"/>
    <s v="Dean Braden"/>
    <x v="0"/>
    <s v="United States"/>
    <x v="12"/>
    <x v="5"/>
    <n v="77041"/>
    <s v="Central"/>
    <s v="TEC-AC-10000171"/>
    <x v="2"/>
    <x v="11"/>
    <x v="43"/>
    <n v="18.391999999999999"/>
    <n v="1"/>
    <n v="0.2"/>
    <n v="5.2877000000000001"/>
    <x v="2"/>
    <s v="No"/>
    <n v="0"/>
  </r>
  <r>
    <n v="521"/>
    <s v="CA-2017-157812"/>
    <x v="204"/>
    <d v="2017-03-26T00:00:00"/>
    <s v="Standard Class"/>
    <s v="DB-13210"/>
    <s v="Dean Braden"/>
    <x v="0"/>
    <s v="United States"/>
    <x v="12"/>
    <x v="5"/>
    <n v="77041"/>
    <s v="Central"/>
    <s v="OFF-ST-10000736"/>
    <x v="1"/>
    <x v="4"/>
    <x v="460"/>
    <n v="129.56800000000001"/>
    <n v="2"/>
    <n v="0.2"/>
    <n v="-25.91360000000001"/>
    <x v="2"/>
    <s v="No"/>
    <n v="0"/>
  </r>
  <r>
    <n v="522"/>
    <s v="CA-2017-157812"/>
    <x v="204"/>
    <d v="2017-03-26T00:00:00"/>
    <s v="Standard Class"/>
    <s v="DB-13210"/>
    <s v="Dean Braden"/>
    <x v="0"/>
    <s v="United States"/>
    <x v="12"/>
    <x v="5"/>
    <n v="77041"/>
    <s v="Central"/>
    <s v="OFF-BI-10000285"/>
    <x v="1"/>
    <x v="8"/>
    <x v="461"/>
    <n v="14.111999999999997"/>
    <n v="9"/>
    <n v="0.8"/>
    <n v="-21.167999999999999"/>
    <x v="2"/>
    <s v="No"/>
    <n v="0"/>
  </r>
  <r>
    <n v="523"/>
    <s v="CA-2019-145142"/>
    <x v="205"/>
    <d v="2019-01-25T00:00:00"/>
    <s v="First Class"/>
    <s v="MC-17605"/>
    <s v="Matt Connell"/>
    <x v="1"/>
    <s v="United States"/>
    <x v="66"/>
    <x v="12"/>
    <n v="48234"/>
    <s v="Central"/>
    <s v="FUR-TA-10001857"/>
    <x v="0"/>
    <x v="3"/>
    <x v="438"/>
    <n v="210.98"/>
    <n v="2"/>
    <n v="0"/>
    <n v="21.097999999999985"/>
    <x v="2"/>
    <s v="Yes"/>
    <n v="1"/>
  </r>
  <r>
    <n v="524"/>
    <s v="US-2018-139486"/>
    <x v="206"/>
    <d v="2018-05-23T00:00:00"/>
    <s v="First Class"/>
    <s v="LH-17155"/>
    <s v="Logan Haushalter"/>
    <x v="0"/>
    <s v="United States"/>
    <x v="1"/>
    <x v="1"/>
    <n v="90032"/>
    <s v="West"/>
    <s v="TEC-PH-10003555"/>
    <x v="2"/>
    <x v="7"/>
    <x v="462"/>
    <n v="55.176000000000002"/>
    <n v="3"/>
    <n v="0.2"/>
    <n v="-12.414599999999997"/>
    <x v="1"/>
    <s v="Yes"/>
    <n v="1"/>
  </r>
  <r>
    <n v="525"/>
    <s v="US-2018-139486"/>
    <x v="206"/>
    <d v="2018-05-23T00:00:00"/>
    <s v="First Class"/>
    <s v="LH-17155"/>
    <s v="Logan Haushalter"/>
    <x v="0"/>
    <s v="United States"/>
    <x v="1"/>
    <x v="1"/>
    <n v="90032"/>
    <s v="West"/>
    <s v="TEC-AC-10003832"/>
    <x v="2"/>
    <x v="11"/>
    <x v="463"/>
    <n v="66.260000000000005"/>
    <n v="2"/>
    <n v="0"/>
    <n v="27.166600000000003"/>
    <x v="1"/>
    <s v="Yes"/>
    <n v="1"/>
  </r>
  <r>
    <n v="526"/>
    <s v="CA-2017-158792"/>
    <x v="207"/>
    <d v="2018-01-02T00:00:00"/>
    <s v="Standard Class"/>
    <s v="BD-11605"/>
    <s v="Brian Dahlen"/>
    <x v="0"/>
    <s v="United States"/>
    <x v="104"/>
    <x v="31"/>
    <n v="1841"/>
    <s v="East"/>
    <s v="OFF-FA-10002815"/>
    <x v="1"/>
    <x v="13"/>
    <x v="128"/>
    <n v="22.200000000000003"/>
    <n v="5"/>
    <n v="0"/>
    <n v="10.434000000000001"/>
    <x v="3"/>
    <s v="No"/>
    <n v="0"/>
  </r>
  <r>
    <n v="527"/>
    <s v="CA-2019-113558"/>
    <x v="208"/>
    <d v="2019-10-26T00:00:00"/>
    <s v="Standard Class"/>
    <s v="PH-18790"/>
    <s v="Patricia Hirasaki"/>
    <x v="2"/>
    <s v="United States"/>
    <x v="121"/>
    <x v="2"/>
    <n v="33801"/>
    <s v="South"/>
    <s v="FUR-CH-10003379"/>
    <x v="0"/>
    <x v="1"/>
    <x v="464"/>
    <n v="683.95200000000011"/>
    <n v="3"/>
    <n v="0.2"/>
    <n v="42.746999999999986"/>
    <x v="0"/>
    <s v="No"/>
    <n v="0"/>
  </r>
  <r>
    <n v="528"/>
    <s v="CA-2019-113558"/>
    <x v="208"/>
    <d v="2019-10-26T00:00:00"/>
    <s v="Standard Class"/>
    <s v="PH-18790"/>
    <s v="Patricia Hirasaki"/>
    <x v="2"/>
    <s v="United States"/>
    <x v="121"/>
    <x v="2"/>
    <n v="33801"/>
    <s v="South"/>
    <s v="FUR-FU-10001756"/>
    <x v="0"/>
    <x v="5"/>
    <x v="285"/>
    <n v="45.695999999999998"/>
    <n v="3"/>
    <n v="0.2"/>
    <n v="5.1407999999999916"/>
    <x v="0"/>
    <s v="No"/>
    <n v="0"/>
  </r>
  <r>
    <n v="529"/>
    <s v="US-2017-138303"/>
    <x v="37"/>
    <d v="2017-09-07T00:00:00"/>
    <s v="Standard Class"/>
    <s v="MG-18145"/>
    <s v="Mike Gockenbach"/>
    <x v="0"/>
    <s v="United States"/>
    <x v="10"/>
    <x v="9"/>
    <n v="19134"/>
    <s v="East"/>
    <s v="OFF-ST-10004963"/>
    <x v="1"/>
    <x v="4"/>
    <x v="465"/>
    <n v="36.336000000000006"/>
    <n v="3"/>
    <n v="0.2"/>
    <n v="-7.2672000000000043"/>
    <x v="3"/>
    <s v="Yes"/>
    <n v="1"/>
  </r>
  <r>
    <n v="530"/>
    <s v="US-2017-138303"/>
    <x v="37"/>
    <d v="2017-09-07T00:00:00"/>
    <s v="Standard Class"/>
    <s v="MG-18145"/>
    <s v="Mike Gockenbach"/>
    <x v="0"/>
    <s v="United States"/>
    <x v="10"/>
    <x v="9"/>
    <n v="19134"/>
    <s v="East"/>
    <s v="OFF-SU-10002881"/>
    <x v="1"/>
    <x v="14"/>
    <x v="466"/>
    <n v="666.24800000000005"/>
    <n v="1"/>
    <n v="0.2"/>
    <n v="-149.9058"/>
    <x v="3"/>
    <s v="Yes"/>
    <n v="1"/>
  </r>
  <r>
    <n v="531"/>
    <s v="US-2017-138303"/>
    <x v="37"/>
    <d v="2017-09-07T00:00:00"/>
    <s v="Standard Class"/>
    <s v="MG-18145"/>
    <s v="Mike Gockenbach"/>
    <x v="0"/>
    <s v="United States"/>
    <x v="10"/>
    <x v="9"/>
    <n v="19134"/>
    <s v="East"/>
    <s v="OFF-EN-10001335"/>
    <x v="1"/>
    <x v="12"/>
    <x v="467"/>
    <n v="52.512"/>
    <n v="6"/>
    <n v="0.2"/>
    <n v="19.692"/>
    <x v="3"/>
    <s v="Yes"/>
    <n v="1"/>
  </r>
  <r>
    <n v="532"/>
    <s v="CA-2017-102848"/>
    <x v="209"/>
    <d v="2017-11-09T00:00:00"/>
    <s v="Second Class"/>
    <s v="KB-16240"/>
    <s v="Karen Bern"/>
    <x v="1"/>
    <s v="United States"/>
    <x v="1"/>
    <x v="1"/>
    <n v="90036"/>
    <s v="West"/>
    <s v="FUR-CH-10000595"/>
    <x v="0"/>
    <x v="1"/>
    <x v="468"/>
    <n v="190.72000000000003"/>
    <n v="1"/>
    <n v="0.2"/>
    <n v="11.919999999999987"/>
    <x v="1"/>
    <s v="No"/>
    <n v="0"/>
  </r>
  <r>
    <n v="533"/>
    <s v="US-2019-129441"/>
    <x v="210"/>
    <d v="2019-09-11T00:00:00"/>
    <s v="Standard Class"/>
    <s v="JC-15340"/>
    <s v="Jasper Cacioppo"/>
    <x v="0"/>
    <s v="United States"/>
    <x v="1"/>
    <x v="1"/>
    <n v="90032"/>
    <s v="West"/>
    <s v="FUR-FU-10000448"/>
    <x v="0"/>
    <x v="5"/>
    <x v="469"/>
    <n v="47.94"/>
    <n v="3"/>
    <n v="0"/>
    <n v="2.3969999999999985"/>
    <x v="1"/>
    <s v="Yes"/>
    <n v="1"/>
  </r>
  <r>
    <n v="534"/>
    <s v="CA-2018-168753"/>
    <x v="211"/>
    <d v="2018-06-01T00:00:00"/>
    <s v="Second Class"/>
    <s v="RL-19615"/>
    <s v="Rob Lucas"/>
    <x v="0"/>
    <s v="United States"/>
    <x v="122"/>
    <x v="19"/>
    <n v="36116"/>
    <s v="South"/>
    <s v="TEC-PH-10000984"/>
    <x v="2"/>
    <x v="7"/>
    <x v="470"/>
    <n v="979.95"/>
    <n v="5"/>
    <n v="0"/>
    <n v="274.38600000000008"/>
    <x v="0"/>
    <s v="No"/>
    <n v="0"/>
  </r>
  <r>
    <n v="535"/>
    <s v="CA-2018-168753"/>
    <x v="211"/>
    <d v="2018-06-01T00:00:00"/>
    <s v="Second Class"/>
    <s v="RL-19615"/>
    <s v="Rob Lucas"/>
    <x v="0"/>
    <s v="United States"/>
    <x v="122"/>
    <x v="19"/>
    <n v="36116"/>
    <s v="South"/>
    <s v="OFF-BI-10002557"/>
    <x v="1"/>
    <x v="8"/>
    <x v="249"/>
    <n v="22.75"/>
    <n v="5"/>
    <n v="0"/>
    <n v="11.375"/>
    <x v="0"/>
    <s v="No"/>
    <n v="0"/>
  </r>
  <r>
    <n v="536"/>
    <s v="CA-2018-126613"/>
    <x v="212"/>
    <d v="2018-07-16T00:00:00"/>
    <s v="Standard Class"/>
    <s v="AA-10375"/>
    <s v="Allen Armold"/>
    <x v="0"/>
    <s v="United States"/>
    <x v="123"/>
    <x v="16"/>
    <n v="85204"/>
    <s v="West"/>
    <s v="OFF-ST-10001325"/>
    <x v="1"/>
    <x v="4"/>
    <x v="471"/>
    <n v="16.768000000000001"/>
    <n v="2"/>
    <n v="0.2"/>
    <n v="1.4672000000000001"/>
    <x v="1"/>
    <s v="No"/>
    <n v="0"/>
  </r>
  <r>
    <n v="537"/>
    <s v="US-2019-122637"/>
    <x v="213"/>
    <d v="2019-09-08T00:00:00"/>
    <s v="Second Class"/>
    <s v="EP-13915"/>
    <s v="Emily Phan"/>
    <x v="0"/>
    <s v="United States"/>
    <x v="22"/>
    <x v="10"/>
    <n v="60653"/>
    <s v="Central"/>
    <s v="OFF-BI-10002429"/>
    <x v="1"/>
    <x v="8"/>
    <x v="472"/>
    <n v="42.615999999999993"/>
    <n v="7"/>
    <n v="0.8"/>
    <n v="-68.185600000000022"/>
    <x v="2"/>
    <s v="Yes"/>
    <n v="1"/>
  </r>
  <r>
    <n v="538"/>
    <s v="CA-2017-147851"/>
    <x v="155"/>
    <d v="2017-12-08T00:00:00"/>
    <s v="Standard Class"/>
    <s v="MP-17470"/>
    <s v="Mark Packer"/>
    <x v="2"/>
    <s v="United States"/>
    <x v="20"/>
    <x v="15"/>
    <n v="10009"/>
    <s v="East"/>
    <s v="OFF-BI-10004528"/>
    <x v="1"/>
    <x v="8"/>
    <x v="473"/>
    <n v="10.752000000000001"/>
    <n v="4"/>
    <n v="0.2"/>
    <n v="3.359999999999999"/>
    <x v="3"/>
    <s v="No"/>
    <n v="0"/>
  </r>
  <r>
    <n v="539"/>
    <s v="CA-2017-134894"/>
    <x v="214"/>
    <d v="2017-12-11T00:00:00"/>
    <s v="Standard Class"/>
    <s v="DK-12985"/>
    <s v="Darren Koutras"/>
    <x v="0"/>
    <s v="United States"/>
    <x v="0"/>
    <x v="0"/>
    <n v="42420"/>
    <s v="South"/>
    <s v="OFF-AP-10001271"/>
    <x v="1"/>
    <x v="9"/>
    <x v="474"/>
    <n v="152.94"/>
    <n v="3"/>
    <n v="0"/>
    <n v="41.293800000000005"/>
    <x v="0"/>
    <s v="No"/>
    <n v="0"/>
  </r>
  <r>
    <n v="540"/>
    <s v="CA-2017-134894"/>
    <x v="214"/>
    <d v="2017-12-11T00:00:00"/>
    <s v="Standard Class"/>
    <s v="DK-12985"/>
    <s v="Darren Koutras"/>
    <x v="0"/>
    <s v="United States"/>
    <x v="0"/>
    <x v="0"/>
    <n v="42420"/>
    <s v="South"/>
    <s v="FUR-CH-10002647"/>
    <x v="0"/>
    <x v="1"/>
    <x v="475"/>
    <n v="283.92"/>
    <n v="4"/>
    <n v="0"/>
    <n v="70.980000000000018"/>
    <x v="0"/>
    <s v="No"/>
    <n v="0"/>
  </r>
  <r>
    <n v="541"/>
    <s v="CA-2016-140795"/>
    <x v="215"/>
    <d v="2016-02-03T00:00:00"/>
    <s v="First Class"/>
    <s v="BD-11500"/>
    <s v="Bradley Drucker"/>
    <x v="0"/>
    <s v="United States"/>
    <x v="124"/>
    <x v="6"/>
    <n v="54302"/>
    <s v="Central"/>
    <s v="TEC-AC-10001432"/>
    <x v="2"/>
    <x v="11"/>
    <x v="476"/>
    <n v="468.90000000000003"/>
    <n v="6"/>
    <n v="0"/>
    <n v="206.31600000000006"/>
    <x v="2"/>
    <s v="No"/>
    <n v="0"/>
  </r>
  <r>
    <n v="542"/>
    <s v="CA-2018-136924"/>
    <x v="216"/>
    <d v="2018-07-17T00:00:00"/>
    <s v="First Class"/>
    <s v="ES-14080"/>
    <s v="Erin Smith"/>
    <x v="1"/>
    <s v="United States"/>
    <x v="93"/>
    <x v="16"/>
    <n v="85705"/>
    <s v="West"/>
    <s v="TEC-PH-10002262"/>
    <x v="2"/>
    <x v="7"/>
    <x v="477"/>
    <n v="380.86400000000003"/>
    <n v="8"/>
    <n v="0.2"/>
    <n v="38.086400000000026"/>
    <x v="1"/>
    <s v="No"/>
    <n v="0"/>
  </r>
  <r>
    <n v="543"/>
    <s v="US-2017-120161"/>
    <x v="217"/>
    <d v="2017-12-23T00:00:00"/>
    <s v="Standard Class"/>
    <s v="LM-17065"/>
    <s v="Liz MacKendrick"/>
    <x v="0"/>
    <s v="United States"/>
    <x v="24"/>
    <x v="24"/>
    <n v="45503"/>
    <s v="East"/>
    <s v="OFF-ST-10001809"/>
    <x v="1"/>
    <x v="4"/>
    <x v="435"/>
    <n v="646.77600000000007"/>
    <n v="9"/>
    <n v="0.2"/>
    <n v="-145.52460000000002"/>
    <x v="3"/>
    <s v="Yes"/>
    <n v="1"/>
  </r>
  <r>
    <n v="544"/>
    <s v="CA-2016-103849"/>
    <x v="218"/>
    <d v="2016-05-16T00:00:00"/>
    <s v="Standard Class"/>
    <s v="PG-18895"/>
    <s v="Paul Gonzalez"/>
    <x v="0"/>
    <s v="United States"/>
    <x v="5"/>
    <x v="5"/>
    <n v="76106"/>
    <s v="Central"/>
    <s v="TEC-AC-10001465"/>
    <x v="2"/>
    <x v="11"/>
    <x v="478"/>
    <n v="58.112000000000002"/>
    <n v="2"/>
    <n v="0.2"/>
    <n v="7.263999999999994"/>
    <x v="2"/>
    <s v="No"/>
    <n v="0"/>
  </r>
  <r>
    <n v="545"/>
    <s v="CA-2016-103849"/>
    <x v="218"/>
    <d v="2016-05-16T00:00:00"/>
    <s v="Standard Class"/>
    <s v="PG-18895"/>
    <s v="Paul Gonzalez"/>
    <x v="0"/>
    <s v="United States"/>
    <x v="5"/>
    <x v="5"/>
    <n v="76106"/>
    <s v="Central"/>
    <s v="TEC-PH-10002597"/>
    <x v="2"/>
    <x v="7"/>
    <x v="479"/>
    <n v="100.792"/>
    <n v="1"/>
    <n v="0.2"/>
    <n v="6.2995000000000019"/>
    <x v="2"/>
    <s v="No"/>
    <n v="0"/>
  </r>
  <r>
    <n v="546"/>
    <s v="CA-2016-103849"/>
    <x v="218"/>
    <d v="2016-05-16T00:00:00"/>
    <s v="Standard Class"/>
    <s v="PG-18895"/>
    <s v="Paul Gonzalez"/>
    <x v="0"/>
    <s v="United States"/>
    <x v="5"/>
    <x v="5"/>
    <n v="76106"/>
    <s v="Central"/>
    <s v="FUR-FU-10000723"/>
    <x v="0"/>
    <x v="5"/>
    <x v="480"/>
    <n v="66.112000000000009"/>
    <n v="4"/>
    <n v="0.6"/>
    <n v="-84.292799999999986"/>
    <x v="2"/>
    <s v="No"/>
    <n v="0"/>
  </r>
  <r>
    <n v="547"/>
    <s v="CA-2019-162929"/>
    <x v="123"/>
    <d v="2019-11-22T00:00:00"/>
    <s v="First Class"/>
    <s v="AS-10135"/>
    <s v="Adrian Shami"/>
    <x v="2"/>
    <s v="United States"/>
    <x v="20"/>
    <x v="15"/>
    <n v="10035"/>
    <s v="East"/>
    <s v="OFF-BI-10000404"/>
    <x v="1"/>
    <x v="8"/>
    <x v="481"/>
    <n v="41.28"/>
    <n v="6"/>
    <n v="0.2"/>
    <n v="13.931999999999999"/>
    <x v="3"/>
    <s v="Yes"/>
    <n v="1"/>
  </r>
  <r>
    <n v="548"/>
    <s v="CA-2019-162929"/>
    <x v="123"/>
    <d v="2019-11-22T00:00:00"/>
    <s v="First Class"/>
    <s v="AS-10135"/>
    <s v="Adrian Shami"/>
    <x v="2"/>
    <s v="United States"/>
    <x v="20"/>
    <x v="15"/>
    <n v="10035"/>
    <s v="East"/>
    <s v="OFF-PA-10002986"/>
    <x v="1"/>
    <x v="10"/>
    <x v="482"/>
    <n v="13.36"/>
    <n v="2"/>
    <n v="0"/>
    <n v="6.4127999999999998"/>
    <x v="3"/>
    <s v="Yes"/>
    <n v="1"/>
  </r>
  <r>
    <n v="549"/>
    <s v="CA-2017-113173"/>
    <x v="219"/>
    <d v="2017-11-17T00:00:00"/>
    <s v="Second Class"/>
    <s v="DK-13225"/>
    <s v="Dean Katz"/>
    <x v="1"/>
    <s v="United States"/>
    <x v="22"/>
    <x v="10"/>
    <n v="60653"/>
    <s v="Central"/>
    <s v="OFF-ST-10000604"/>
    <x v="1"/>
    <x v="4"/>
    <x v="54"/>
    <n v="250.27199999999999"/>
    <n v="9"/>
    <n v="0.2"/>
    <n v="15.641999999999982"/>
    <x v="2"/>
    <s v="No"/>
    <n v="0"/>
  </r>
  <r>
    <n v="550"/>
    <s v="CA-2017-113173"/>
    <x v="219"/>
    <d v="2017-11-17T00:00:00"/>
    <s v="Second Class"/>
    <s v="DK-13225"/>
    <s v="Dean Katz"/>
    <x v="1"/>
    <s v="United States"/>
    <x v="22"/>
    <x v="10"/>
    <n v="60653"/>
    <s v="Central"/>
    <s v="OFF-BI-10004738"/>
    <x v="1"/>
    <x v="8"/>
    <x v="92"/>
    <n v="11.363999999999997"/>
    <n v="3"/>
    <n v="0.8"/>
    <n v="-17.045999999999999"/>
    <x v="2"/>
    <s v="No"/>
    <n v="0"/>
  </r>
  <r>
    <n v="551"/>
    <s v="CA-2017-113173"/>
    <x v="219"/>
    <d v="2017-11-17T00:00:00"/>
    <s v="Second Class"/>
    <s v="DK-13225"/>
    <s v="Dean Katz"/>
    <x v="1"/>
    <s v="United States"/>
    <x v="22"/>
    <x v="10"/>
    <n v="60653"/>
    <s v="Central"/>
    <s v="OFF-SU-10001935"/>
    <x v="1"/>
    <x v="14"/>
    <x v="327"/>
    <n v="8.7200000000000006"/>
    <n v="5"/>
    <n v="0.2"/>
    <n v="-1.7440000000000015"/>
    <x v="2"/>
    <s v="No"/>
    <n v="0"/>
  </r>
  <r>
    <n v="552"/>
    <s v="CA-2018-136406"/>
    <x v="173"/>
    <d v="2018-04-17T00:00:00"/>
    <s v="Second Class"/>
    <s v="BD-11320"/>
    <s v="Bill Donatelli"/>
    <x v="0"/>
    <s v="United States"/>
    <x v="8"/>
    <x v="1"/>
    <n v="94110"/>
    <s v="West"/>
    <s v="FUR-CH-10002024"/>
    <x v="0"/>
    <x v="1"/>
    <x v="483"/>
    <n v="1121.568"/>
    <n v="2"/>
    <n v="0.2"/>
    <n v="0"/>
    <x v="1"/>
    <s v="No"/>
    <n v="0"/>
  </r>
  <r>
    <n v="553"/>
    <s v="CA-2019-112774"/>
    <x v="220"/>
    <d v="2019-09-12T00:00:00"/>
    <s v="First Class"/>
    <s v="RC-19960"/>
    <s v="Ryan Crowe"/>
    <x v="0"/>
    <s v="United States"/>
    <x v="108"/>
    <x v="2"/>
    <n v="32216"/>
    <s v="South"/>
    <s v="FUR-FU-10003039"/>
    <x v="0"/>
    <x v="5"/>
    <x v="484"/>
    <n v="34.504000000000005"/>
    <n v="1"/>
    <n v="0.2"/>
    <n v="6.0381999999999998"/>
    <x v="0"/>
    <s v="No"/>
    <n v="0"/>
  </r>
  <r>
    <n v="554"/>
    <s v="CA-2019-101945"/>
    <x v="221"/>
    <d v="2019-11-28T00:00:00"/>
    <s v="Standard Class"/>
    <s v="GT-14710"/>
    <s v="Greg Tran"/>
    <x v="0"/>
    <s v="United States"/>
    <x v="12"/>
    <x v="5"/>
    <n v="77070"/>
    <s v="Central"/>
    <s v="OFF-FA-10004248"/>
    <x v="1"/>
    <x v="13"/>
    <x v="485"/>
    <n v="10.824"/>
    <n v="3"/>
    <n v="0.2"/>
    <n v="2.5707"/>
    <x v="2"/>
    <s v="No"/>
    <n v="0"/>
  </r>
  <r>
    <n v="555"/>
    <s v="CA-2019-100650"/>
    <x v="222"/>
    <d v="2019-07-03T00:00:00"/>
    <s v="Second Class"/>
    <s v="DK-13225"/>
    <s v="Dean Katz"/>
    <x v="1"/>
    <s v="United States"/>
    <x v="125"/>
    <x v="1"/>
    <n v="92804"/>
    <s v="West"/>
    <s v="OFF-ST-10001780"/>
    <x v="1"/>
    <x v="4"/>
    <x v="486"/>
    <n v="1295.78"/>
    <n v="2"/>
    <n v="0"/>
    <n v="310.98720000000003"/>
    <x v="1"/>
    <s v="No"/>
    <n v="0"/>
  </r>
  <r>
    <n v="556"/>
    <s v="CA-2016-155852"/>
    <x v="223"/>
    <d v="2016-03-07T00:00:00"/>
    <s v="Second Class"/>
    <s v="AJ-10945"/>
    <s v="Ashley Jarboe"/>
    <x v="0"/>
    <s v="United States"/>
    <x v="40"/>
    <x v="3"/>
    <n v="28403"/>
    <s v="South"/>
    <s v="OFF-AR-10003560"/>
    <x v="1"/>
    <x v="6"/>
    <x v="487"/>
    <n v="19.456000000000003"/>
    <n v="4"/>
    <n v="0.2"/>
    <n v="3.4047999999999981"/>
    <x v="0"/>
    <s v="No"/>
    <n v="0"/>
  </r>
  <r>
    <n v="557"/>
    <s v="CA-2018-113243"/>
    <x v="224"/>
    <d v="2018-06-15T00:00:00"/>
    <s v="Standard Class"/>
    <s v="OT-18730"/>
    <s v="Olvera Toch"/>
    <x v="0"/>
    <s v="United States"/>
    <x v="1"/>
    <x v="1"/>
    <n v="90045"/>
    <s v="West"/>
    <s v="OFF-LA-10001297"/>
    <x v="1"/>
    <x v="2"/>
    <x v="488"/>
    <n v="20.7"/>
    <n v="2"/>
    <n v="0"/>
    <n v="9.9359999999999999"/>
    <x v="1"/>
    <s v="No"/>
    <n v="0"/>
  </r>
  <r>
    <n v="558"/>
    <s v="CA-2018-113243"/>
    <x v="224"/>
    <d v="2018-06-15T00:00:00"/>
    <s v="Standard Class"/>
    <s v="OT-18730"/>
    <s v="Olvera Toch"/>
    <x v="0"/>
    <s v="United States"/>
    <x v="1"/>
    <x v="1"/>
    <n v="90045"/>
    <s v="West"/>
    <s v="FUR-TA-10004256"/>
    <x v="0"/>
    <x v="3"/>
    <x v="489"/>
    <n v="1335.68"/>
    <n v="4"/>
    <n v="0.2"/>
    <n v="-217.04800000000017"/>
    <x v="1"/>
    <s v="No"/>
    <n v="0"/>
  </r>
  <r>
    <n v="559"/>
    <s v="CA-2018-113243"/>
    <x v="224"/>
    <d v="2018-06-15T00:00:00"/>
    <s v="Standard Class"/>
    <s v="OT-18730"/>
    <s v="Olvera Toch"/>
    <x v="0"/>
    <s v="United States"/>
    <x v="1"/>
    <x v="1"/>
    <n v="90045"/>
    <s v="West"/>
    <s v="OFF-PA-10003441"/>
    <x v="1"/>
    <x v="10"/>
    <x v="490"/>
    <n v="32.400000000000006"/>
    <n v="5"/>
    <n v="0"/>
    <n v="15.552000000000001"/>
    <x v="1"/>
    <s v="No"/>
    <n v="0"/>
  </r>
  <r>
    <n v="560"/>
    <s v="CA-2019-118731"/>
    <x v="225"/>
    <d v="2019-11-22T00:00:00"/>
    <s v="Second Class"/>
    <s v="LP-17080"/>
    <s v="Liz Pelletier"/>
    <x v="0"/>
    <s v="United States"/>
    <x v="8"/>
    <x v="1"/>
    <n v="94110"/>
    <s v="West"/>
    <s v="FUR-FU-10003347"/>
    <x v="0"/>
    <x v="5"/>
    <x v="379"/>
    <n v="42.599999999999994"/>
    <n v="3"/>
    <n v="0"/>
    <n v="16.614000000000001"/>
    <x v="1"/>
    <s v="No"/>
    <n v="0"/>
  </r>
  <r>
    <n v="561"/>
    <s v="CA-2019-118731"/>
    <x v="225"/>
    <d v="2019-11-22T00:00:00"/>
    <s v="Second Class"/>
    <s v="LP-17080"/>
    <s v="Liz Pelletier"/>
    <x v="0"/>
    <s v="United States"/>
    <x v="8"/>
    <x v="1"/>
    <n v="94110"/>
    <s v="West"/>
    <s v="OFF-BI-10000069"/>
    <x v="1"/>
    <x v="8"/>
    <x v="491"/>
    <n v="84.056000000000012"/>
    <n v="7"/>
    <n v="0.2"/>
    <n v="27.318199999999983"/>
    <x v="1"/>
    <s v="No"/>
    <n v="0"/>
  </r>
  <r>
    <n v="562"/>
    <s v="CA-2016-145576"/>
    <x v="80"/>
    <d v="2016-09-18T00:00:00"/>
    <s v="Second Class"/>
    <s v="CA-12775"/>
    <s v="Cynthia Arntzen"/>
    <x v="0"/>
    <s v="United States"/>
    <x v="67"/>
    <x v="2"/>
    <n v="33614"/>
    <s v="South"/>
    <s v="OFF-AP-10003914"/>
    <x v="1"/>
    <x v="9"/>
    <x v="492"/>
    <n v="13"/>
    <n v="5"/>
    <n v="0.2"/>
    <n v="1.3000000000000007"/>
    <x v="0"/>
    <s v="No"/>
    <n v="0"/>
  </r>
  <r>
    <n v="563"/>
    <s v="CA-2016-145576"/>
    <x v="80"/>
    <d v="2016-09-18T00:00:00"/>
    <s v="Second Class"/>
    <s v="CA-12775"/>
    <s v="Cynthia Arntzen"/>
    <x v="0"/>
    <s v="United States"/>
    <x v="67"/>
    <x v="2"/>
    <n v="33614"/>
    <s v="South"/>
    <s v="FUR-FU-10004020"/>
    <x v="0"/>
    <x v="5"/>
    <x v="493"/>
    <n v="13.128"/>
    <n v="3"/>
    <n v="0.2"/>
    <n v="3.7743000000000002"/>
    <x v="0"/>
    <s v="No"/>
    <n v="0"/>
  </r>
  <r>
    <n v="564"/>
    <s v="CA-2017-130736"/>
    <x v="214"/>
    <d v="2017-12-09T00:00:00"/>
    <s v="First Class"/>
    <s v="JF-15490"/>
    <s v="Jeremy Farry"/>
    <x v="0"/>
    <s v="United States"/>
    <x v="4"/>
    <x v="4"/>
    <n v="98105"/>
    <s v="West"/>
    <s v="OFF-FA-10003467"/>
    <x v="1"/>
    <x v="13"/>
    <x v="494"/>
    <n v="3.96"/>
    <n v="2"/>
    <n v="0"/>
    <n v="0"/>
    <x v="1"/>
    <s v="No"/>
    <n v="0"/>
  </r>
  <r>
    <n v="565"/>
    <s v="CA-2017-130736"/>
    <x v="214"/>
    <d v="2017-12-09T00:00:00"/>
    <s v="First Class"/>
    <s v="JF-15490"/>
    <s v="Jeremy Farry"/>
    <x v="0"/>
    <s v="United States"/>
    <x v="4"/>
    <x v="4"/>
    <n v="98105"/>
    <s v="West"/>
    <s v="OFF-LA-10000634"/>
    <x v="1"/>
    <x v="2"/>
    <x v="286"/>
    <n v="2.61"/>
    <n v="1"/>
    <n v="0"/>
    <n v="1.2005999999999999"/>
    <x v="1"/>
    <s v="No"/>
    <n v="0"/>
  </r>
  <r>
    <n v="566"/>
    <s v="CA-2019-137099"/>
    <x v="226"/>
    <d v="2019-12-10T00:00:00"/>
    <s v="First Class"/>
    <s v="FP-14320"/>
    <s v="Frank Preis"/>
    <x v="0"/>
    <s v="United States"/>
    <x v="1"/>
    <x v="1"/>
    <n v="90008"/>
    <s v="West"/>
    <s v="TEC-PH-10002496"/>
    <x v="2"/>
    <x v="7"/>
    <x v="495"/>
    <n v="374.37600000000003"/>
    <n v="3"/>
    <n v="0.2"/>
    <n v="46.796999999999983"/>
    <x v="1"/>
    <s v="No"/>
    <n v="0"/>
  </r>
  <r>
    <n v="567"/>
    <s v="CA-2019-156951"/>
    <x v="172"/>
    <d v="2019-10-08T00:00:00"/>
    <s v="Standard Class"/>
    <s v="EB-13840"/>
    <s v="Ellis Ballard"/>
    <x v="1"/>
    <s v="United States"/>
    <x v="4"/>
    <x v="4"/>
    <n v="98105"/>
    <s v="West"/>
    <s v="OFF-PA-10004530"/>
    <x v="1"/>
    <x v="10"/>
    <x v="496"/>
    <n v="91.84"/>
    <n v="8"/>
    <n v="0"/>
    <n v="45.001600000000003"/>
    <x v="1"/>
    <s v="Yes"/>
    <n v="1"/>
  </r>
  <r>
    <n v="568"/>
    <s v="CA-2019-156951"/>
    <x v="172"/>
    <d v="2019-10-08T00:00:00"/>
    <s v="Standard Class"/>
    <s v="EB-13840"/>
    <s v="Ellis Ballard"/>
    <x v="1"/>
    <s v="United States"/>
    <x v="4"/>
    <x v="4"/>
    <n v="98105"/>
    <s v="West"/>
    <s v="OFF-BI-10001107"/>
    <x v="1"/>
    <x v="8"/>
    <x v="497"/>
    <n v="81.088000000000008"/>
    <n v="7"/>
    <n v="0.2"/>
    <n v="27.3672"/>
    <x v="1"/>
    <s v="Yes"/>
    <n v="1"/>
  </r>
  <r>
    <n v="569"/>
    <s v="CA-2019-156951"/>
    <x v="172"/>
    <d v="2019-10-08T00:00:00"/>
    <s v="Standard Class"/>
    <s v="EB-13840"/>
    <s v="Ellis Ballard"/>
    <x v="1"/>
    <s v="United States"/>
    <x v="4"/>
    <x v="4"/>
    <n v="98105"/>
    <s v="West"/>
    <s v="OFF-PA-10004451"/>
    <x v="1"/>
    <x v="10"/>
    <x v="498"/>
    <n v="19.440000000000001"/>
    <n v="3"/>
    <n v="0"/>
    <n v="9.3312000000000008"/>
    <x v="1"/>
    <s v="Yes"/>
    <n v="1"/>
  </r>
  <r>
    <n v="570"/>
    <s v="CA-2019-156951"/>
    <x v="172"/>
    <d v="2019-10-08T00:00:00"/>
    <s v="Standard Class"/>
    <s v="EB-13840"/>
    <s v="Ellis Ballard"/>
    <x v="1"/>
    <s v="United States"/>
    <x v="4"/>
    <x v="4"/>
    <n v="98105"/>
    <s v="West"/>
    <s v="FUR-CH-10004997"/>
    <x v="0"/>
    <x v="1"/>
    <x v="499"/>
    <n v="451.15199999999993"/>
    <n v="3"/>
    <n v="0.2"/>
    <n v="0"/>
    <x v="1"/>
    <s v="Yes"/>
    <n v="1"/>
  </r>
  <r>
    <n v="571"/>
    <s v="CA-2019-164826"/>
    <x v="116"/>
    <d v="2020-01-04T00:00:00"/>
    <s v="Standard Class"/>
    <s v="JF-15415"/>
    <s v="Jennifer Ferguson"/>
    <x v="0"/>
    <s v="United States"/>
    <x v="20"/>
    <x v="15"/>
    <n v="10024"/>
    <s v="East"/>
    <s v="OFF-LA-10001297"/>
    <x v="1"/>
    <x v="2"/>
    <x v="488"/>
    <n v="72.45"/>
    <n v="7"/>
    <n v="0"/>
    <n v="34.775999999999996"/>
    <x v="3"/>
    <s v="Yes"/>
    <n v="1"/>
  </r>
  <r>
    <n v="572"/>
    <s v="CA-2019-164826"/>
    <x v="116"/>
    <d v="2020-01-04T00:00:00"/>
    <s v="Standard Class"/>
    <s v="JF-15415"/>
    <s v="Jennifer Ferguson"/>
    <x v="0"/>
    <s v="United States"/>
    <x v="20"/>
    <x v="15"/>
    <n v="10024"/>
    <s v="East"/>
    <s v="OFF-FA-10000585"/>
    <x v="1"/>
    <x v="13"/>
    <x v="204"/>
    <n v="13.96"/>
    <n v="4"/>
    <n v="0"/>
    <n v="6.4215999999999998"/>
    <x v="3"/>
    <s v="Yes"/>
    <n v="1"/>
  </r>
  <r>
    <n v="573"/>
    <s v="CA-2019-164826"/>
    <x v="116"/>
    <d v="2020-01-04T00:00:00"/>
    <s v="Standard Class"/>
    <s v="JF-15415"/>
    <s v="Jennifer Ferguson"/>
    <x v="0"/>
    <s v="United States"/>
    <x v="20"/>
    <x v="15"/>
    <n v="10024"/>
    <s v="East"/>
    <s v="OFF-BI-10001922"/>
    <x v="1"/>
    <x v="8"/>
    <x v="305"/>
    <n v="33.264000000000003"/>
    <n v="7"/>
    <n v="0.2"/>
    <n v="11.226599999999999"/>
    <x v="3"/>
    <s v="Yes"/>
    <n v="1"/>
  </r>
  <r>
    <n v="574"/>
    <s v="CA-2019-164826"/>
    <x v="116"/>
    <d v="2020-01-04T00:00:00"/>
    <s v="Standard Class"/>
    <s v="JF-15415"/>
    <s v="Jennifer Ferguson"/>
    <x v="0"/>
    <s v="United States"/>
    <x v="20"/>
    <x v="15"/>
    <n v="10024"/>
    <s v="East"/>
    <s v="TEC-PH-10000347"/>
    <x v="2"/>
    <x v="7"/>
    <x v="500"/>
    <n v="14.850000000000001"/>
    <n v="3"/>
    <n v="0"/>
    <n v="4.0095000000000001"/>
    <x v="3"/>
    <s v="Yes"/>
    <n v="1"/>
  </r>
  <r>
    <n v="575"/>
    <s v="CA-2018-127250"/>
    <x v="54"/>
    <d v="2018-11-07T00:00:00"/>
    <s v="Standard Class"/>
    <s v="SF-20200"/>
    <s v="Sarah Foster"/>
    <x v="0"/>
    <s v="United States"/>
    <x v="126"/>
    <x v="4"/>
    <n v="98270"/>
    <s v="West"/>
    <s v="OFF-AR-10003394"/>
    <x v="1"/>
    <x v="6"/>
    <x v="501"/>
    <n v="8.82"/>
    <n v="3"/>
    <n v="0"/>
    <n v="2.3814000000000002"/>
    <x v="1"/>
    <s v="No"/>
    <n v="0"/>
  </r>
  <r>
    <n v="576"/>
    <s v="CA-2017-149713"/>
    <x v="227"/>
    <d v="2017-09-22T00:00:00"/>
    <s v="Second Class"/>
    <s v="TG-21640"/>
    <s v="Trudy Glocke"/>
    <x v="0"/>
    <s v="United States"/>
    <x v="85"/>
    <x v="1"/>
    <n v="90805"/>
    <s v="West"/>
    <s v="OFF-PA-10004530"/>
    <x v="1"/>
    <x v="10"/>
    <x v="496"/>
    <n v="160.72"/>
    <n v="14"/>
    <n v="0"/>
    <n v="78.752800000000008"/>
    <x v="1"/>
    <s v="No"/>
    <n v="0"/>
  </r>
  <r>
    <n v="577"/>
    <s v="CA-2017-149713"/>
    <x v="227"/>
    <d v="2017-09-22T00:00:00"/>
    <s v="Second Class"/>
    <s v="TG-21640"/>
    <s v="Trudy Glocke"/>
    <x v="0"/>
    <s v="United States"/>
    <x v="85"/>
    <x v="1"/>
    <n v="90805"/>
    <s v="West"/>
    <s v="OFF-PA-10001450"/>
    <x v="1"/>
    <x v="10"/>
    <x v="502"/>
    <n v="19.920000000000002"/>
    <n v="4"/>
    <n v="0"/>
    <n v="9.7608000000000015"/>
    <x v="1"/>
    <s v="No"/>
    <n v="0"/>
  </r>
  <r>
    <n v="578"/>
    <s v="CA-2017-149713"/>
    <x v="227"/>
    <d v="2017-09-22T00:00:00"/>
    <s v="Second Class"/>
    <s v="TG-21640"/>
    <s v="Trudy Glocke"/>
    <x v="0"/>
    <s v="United States"/>
    <x v="85"/>
    <x v="1"/>
    <n v="90805"/>
    <s v="West"/>
    <s v="OFF-SU-10001574"/>
    <x v="1"/>
    <x v="14"/>
    <x v="503"/>
    <n v="7.3"/>
    <n v="2"/>
    <n v="0"/>
    <n v="2.1899999999999995"/>
    <x v="1"/>
    <s v="No"/>
    <n v="0"/>
  </r>
  <r>
    <n v="579"/>
    <s v="CA-2019-118640"/>
    <x v="228"/>
    <d v="2019-07-26T00:00:00"/>
    <s v="Standard Class"/>
    <s v="CS-11950"/>
    <s v="Carlos Soltero"/>
    <x v="0"/>
    <s v="United States"/>
    <x v="22"/>
    <x v="10"/>
    <n v="60610"/>
    <s v="Central"/>
    <s v="OFF-ST-10002974"/>
    <x v="1"/>
    <x v="4"/>
    <x v="123"/>
    <n v="69.712000000000003"/>
    <n v="2"/>
    <n v="0.2"/>
    <n v="8.7139999999999951"/>
    <x v="2"/>
    <s v="No"/>
    <n v="0"/>
  </r>
  <r>
    <n v="580"/>
    <s v="CA-2019-118640"/>
    <x v="228"/>
    <d v="2019-07-26T00:00:00"/>
    <s v="Standard Class"/>
    <s v="CS-11950"/>
    <s v="Carlos Soltero"/>
    <x v="0"/>
    <s v="United States"/>
    <x v="22"/>
    <x v="10"/>
    <n v="60610"/>
    <s v="Central"/>
    <s v="FUR-FU-10001475"/>
    <x v="0"/>
    <x v="5"/>
    <x v="504"/>
    <n v="8.7919999999999998"/>
    <n v="1"/>
    <n v="0.6"/>
    <n v="-5.7148000000000003"/>
    <x v="2"/>
    <s v="No"/>
    <n v="0"/>
  </r>
  <r>
    <n v="581"/>
    <s v="CA-2017-132906"/>
    <x v="229"/>
    <d v="2017-09-14T00:00:00"/>
    <s v="Standard Class"/>
    <s v="CC-12145"/>
    <s v="Charles Crestani"/>
    <x v="0"/>
    <s v="United States"/>
    <x v="1"/>
    <x v="1"/>
    <n v="90004"/>
    <s v="West"/>
    <s v="OFF-SU-10004498"/>
    <x v="1"/>
    <x v="14"/>
    <x v="505"/>
    <n v="51.52"/>
    <n v="4"/>
    <n v="0"/>
    <n v="1.5456000000000003"/>
    <x v="1"/>
    <s v="No"/>
    <n v="0"/>
  </r>
  <r>
    <n v="582"/>
    <s v="CA-2019-145233"/>
    <x v="96"/>
    <d v="2019-12-05T00:00:00"/>
    <s v="Standard Class"/>
    <s v="DV-13465"/>
    <s v="Dianna Vittorini"/>
    <x v="0"/>
    <s v="United States"/>
    <x v="60"/>
    <x v="22"/>
    <n v="80219"/>
    <s v="West"/>
    <s v="TEC-PH-10004977"/>
    <x v="2"/>
    <x v="7"/>
    <x v="34"/>
    <n v="470.37600000000009"/>
    <n v="3"/>
    <n v="0.2"/>
    <n v="52.917299999999955"/>
    <x v="1"/>
    <s v="Yes"/>
    <n v="1"/>
  </r>
  <r>
    <n v="583"/>
    <s v="CA-2019-145233"/>
    <x v="96"/>
    <d v="2019-12-05T00:00:00"/>
    <s v="Standard Class"/>
    <s v="DV-13465"/>
    <s v="Dianna Vittorini"/>
    <x v="0"/>
    <s v="United States"/>
    <x v="60"/>
    <x v="22"/>
    <n v="80219"/>
    <s v="West"/>
    <s v="TEC-PH-10000586"/>
    <x v="2"/>
    <x v="7"/>
    <x v="506"/>
    <n v="105.584"/>
    <n v="2"/>
    <n v="0.2"/>
    <n v="9.2386000000000053"/>
    <x v="1"/>
    <s v="Yes"/>
    <n v="1"/>
  </r>
  <r>
    <n v="584"/>
    <s v="CA-2019-145233"/>
    <x v="96"/>
    <d v="2019-12-05T00:00:00"/>
    <s v="Standard Class"/>
    <s v="DV-13465"/>
    <s v="Dianna Vittorini"/>
    <x v="0"/>
    <s v="United States"/>
    <x v="60"/>
    <x v="22"/>
    <n v="80219"/>
    <s v="West"/>
    <s v="OFF-AP-10000358"/>
    <x v="1"/>
    <x v="9"/>
    <x v="95"/>
    <n v="31.152000000000001"/>
    <n v="3"/>
    <n v="0.2"/>
    <n v="3.5045999999999964"/>
    <x v="1"/>
    <s v="Yes"/>
    <n v="1"/>
  </r>
  <r>
    <n v="585"/>
    <s v="CA-2019-145233"/>
    <x v="96"/>
    <d v="2019-12-05T00:00:00"/>
    <s v="Standard Class"/>
    <s v="DV-13465"/>
    <s v="Dianna Vittorini"/>
    <x v="0"/>
    <s v="United States"/>
    <x v="60"/>
    <x v="22"/>
    <n v="80219"/>
    <s v="West"/>
    <s v="OFF-BI-10002764"/>
    <x v="1"/>
    <x v="8"/>
    <x v="507"/>
    <n v="6.7830000000000004"/>
    <n v="7"/>
    <n v="0.7"/>
    <n v="-4.7480999999999973"/>
    <x v="1"/>
    <s v="Yes"/>
    <n v="1"/>
  </r>
  <r>
    <n v="586"/>
    <s v="CA-2019-145233"/>
    <x v="96"/>
    <d v="2019-12-05T00:00:00"/>
    <s v="Standard Class"/>
    <s v="DV-13465"/>
    <s v="Dianna Vittorini"/>
    <x v="0"/>
    <s v="United States"/>
    <x v="60"/>
    <x v="22"/>
    <n v="80219"/>
    <s v="West"/>
    <s v="TEC-PH-10001254"/>
    <x v="2"/>
    <x v="7"/>
    <x v="144"/>
    <n v="406.36799999999999"/>
    <n v="4"/>
    <n v="0.2"/>
    <n v="30.477599999999981"/>
    <x v="1"/>
    <s v="Yes"/>
    <n v="1"/>
  </r>
  <r>
    <n v="587"/>
    <s v="CA-2017-128139"/>
    <x v="230"/>
    <d v="2017-07-09T00:00:00"/>
    <s v="Standard Class"/>
    <s v="BD-11725"/>
    <s v="Bruce Degenhardt"/>
    <x v="0"/>
    <s v="United States"/>
    <x v="102"/>
    <x v="0"/>
    <n v="40475"/>
    <s v="South"/>
    <s v="FUR-CH-10003956"/>
    <x v="0"/>
    <x v="1"/>
    <x v="368"/>
    <n v="70.98"/>
    <n v="1"/>
    <n v="0"/>
    <n v="4.968599999999995"/>
    <x v="0"/>
    <s v="No"/>
    <n v="0"/>
  </r>
  <r>
    <n v="588"/>
    <s v="CA-2017-128139"/>
    <x v="230"/>
    <d v="2017-07-09T00:00:00"/>
    <s v="Standard Class"/>
    <s v="BD-11725"/>
    <s v="Bruce Degenhardt"/>
    <x v="0"/>
    <s v="United States"/>
    <x v="102"/>
    <x v="0"/>
    <n v="40475"/>
    <s v="South"/>
    <s v="OFF-LA-10003930"/>
    <x v="1"/>
    <x v="2"/>
    <x v="508"/>
    <n v="294.93"/>
    <n v="3"/>
    <n v="0"/>
    <n v="144.51570000000001"/>
    <x v="0"/>
    <s v="No"/>
    <n v="0"/>
  </r>
  <r>
    <n v="589"/>
    <s v="US-2018-156986"/>
    <x v="231"/>
    <d v="2018-03-24T00:00:00"/>
    <s v="Standard Class"/>
    <s v="ZC-21910"/>
    <s v="Zuschuss Carroll"/>
    <x v="0"/>
    <s v="United States"/>
    <x v="127"/>
    <x v="21"/>
    <n v="97301"/>
    <s v="West"/>
    <s v="TEC-PH-10003800"/>
    <x v="2"/>
    <x v="7"/>
    <x v="509"/>
    <n v="84.784000000000006"/>
    <n v="2"/>
    <n v="0.2"/>
    <n v="-20.136200000000006"/>
    <x v="1"/>
    <s v="Yes"/>
    <n v="1"/>
  </r>
  <r>
    <n v="590"/>
    <s v="US-2018-156986"/>
    <x v="231"/>
    <d v="2018-03-24T00:00:00"/>
    <s v="Standard Class"/>
    <s v="ZC-21910"/>
    <s v="Zuschuss Carroll"/>
    <x v="0"/>
    <s v="United States"/>
    <x v="127"/>
    <x v="21"/>
    <n v="97301"/>
    <s v="West"/>
    <s v="OFF-PA-10002005"/>
    <x v="1"/>
    <x v="10"/>
    <x v="510"/>
    <n v="20.736000000000004"/>
    <n v="4"/>
    <n v="0.2"/>
    <n v="7.2576000000000001"/>
    <x v="1"/>
    <s v="Yes"/>
    <n v="1"/>
  </r>
  <r>
    <n v="591"/>
    <s v="US-2018-156986"/>
    <x v="231"/>
    <d v="2018-03-24T00:00:00"/>
    <s v="Standard Class"/>
    <s v="ZC-21910"/>
    <s v="Zuschuss Carroll"/>
    <x v="0"/>
    <s v="United States"/>
    <x v="127"/>
    <x v="21"/>
    <n v="97301"/>
    <s v="West"/>
    <s v="OFF-BI-10002498"/>
    <x v="1"/>
    <x v="8"/>
    <x v="440"/>
    <n v="16.821000000000005"/>
    <n v="3"/>
    <n v="0.7"/>
    <n v="-12.896100000000004"/>
    <x v="1"/>
    <s v="Yes"/>
    <n v="1"/>
  </r>
  <r>
    <n v="592"/>
    <s v="US-2018-156986"/>
    <x v="231"/>
    <d v="2018-03-24T00:00:00"/>
    <s v="Standard Class"/>
    <s v="ZC-21910"/>
    <s v="Zuschuss Carroll"/>
    <x v="0"/>
    <s v="United States"/>
    <x v="127"/>
    <x v="21"/>
    <n v="97301"/>
    <s v="West"/>
    <s v="OFF-PA-10004101"/>
    <x v="1"/>
    <x v="10"/>
    <x v="511"/>
    <n v="10.368000000000002"/>
    <n v="2"/>
    <n v="0.2"/>
    <n v="3.6288"/>
    <x v="1"/>
    <s v="Yes"/>
    <n v="1"/>
  </r>
  <r>
    <n v="593"/>
    <s v="CA-2016-135405"/>
    <x v="232"/>
    <d v="2016-01-13T00:00:00"/>
    <s v="Standard Class"/>
    <s v="MS-17830"/>
    <s v="Melanie Seite"/>
    <x v="0"/>
    <s v="United States"/>
    <x v="128"/>
    <x v="5"/>
    <n v="78041"/>
    <s v="Central"/>
    <s v="OFF-AR-10004078"/>
    <x v="1"/>
    <x v="6"/>
    <x v="512"/>
    <n v="9.3439999999999994"/>
    <n v="2"/>
    <n v="0.2"/>
    <n v="1.1679999999999997"/>
    <x v="2"/>
    <s v="No"/>
    <n v="0"/>
  </r>
  <r>
    <n v="594"/>
    <s v="CA-2016-135405"/>
    <x v="232"/>
    <d v="2016-01-13T00:00:00"/>
    <s v="Standard Class"/>
    <s v="MS-17830"/>
    <s v="Melanie Seite"/>
    <x v="0"/>
    <s v="United States"/>
    <x v="128"/>
    <x v="5"/>
    <n v="78041"/>
    <s v="Central"/>
    <s v="TEC-AC-10001266"/>
    <x v="2"/>
    <x v="11"/>
    <x v="198"/>
    <n v="31.200000000000003"/>
    <n v="3"/>
    <n v="0.2"/>
    <n v="9.7499999999999964"/>
    <x v="2"/>
    <s v="No"/>
    <n v="0"/>
  </r>
  <r>
    <n v="595"/>
    <s v="CA-2016-131450"/>
    <x v="233"/>
    <d v="2016-08-15T00:00:00"/>
    <s v="Standard Class"/>
    <s v="LR-16915"/>
    <s v="Lena Radford"/>
    <x v="0"/>
    <s v="United States"/>
    <x v="70"/>
    <x v="1"/>
    <n v="92024"/>
    <s v="West"/>
    <s v="OFF-AP-10004708"/>
    <x v="1"/>
    <x v="9"/>
    <x v="513"/>
    <n v="76.12"/>
    <n v="2"/>
    <n v="0"/>
    <n v="22.074799999999996"/>
    <x v="1"/>
    <s v="No"/>
    <n v="0"/>
  </r>
  <r>
    <n v="596"/>
    <s v="CA-2016-131450"/>
    <x v="233"/>
    <d v="2016-08-15T00:00:00"/>
    <s v="Standard Class"/>
    <s v="LR-16915"/>
    <s v="Lena Radford"/>
    <x v="0"/>
    <s v="United States"/>
    <x v="70"/>
    <x v="1"/>
    <n v="92024"/>
    <s v="West"/>
    <s v="TEC-CO-10004115"/>
    <x v="2"/>
    <x v="16"/>
    <x v="361"/>
    <n v="1199.9760000000001"/>
    <n v="3"/>
    <n v="0.2"/>
    <n v="434.99130000000002"/>
    <x v="1"/>
    <s v="No"/>
    <n v="0"/>
  </r>
  <r>
    <n v="597"/>
    <s v="CA-2016-131450"/>
    <x v="233"/>
    <d v="2016-08-15T00:00:00"/>
    <s v="Standard Class"/>
    <s v="LR-16915"/>
    <s v="Lena Radford"/>
    <x v="0"/>
    <s v="United States"/>
    <x v="70"/>
    <x v="1"/>
    <n v="92024"/>
    <s v="West"/>
    <s v="TEC-PH-10002398"/>
    <x v="2"/>
    <x v="7"/>
    <x v="288"/>
    <n v="445.96000000000004"/>
    <n v="5"/>
    <n v="0.2"/>
    <n v="55.744999999999948"/>
    <x v="1"/>
    <s v="No"/>
    <n v="0"/>
  </r>
  <r>
    <n v="598"/>
    <s v="CA-2016-131450"/>
    <x v="233"/>
    <d v="2016-08-15T00:00:00"/>
    <s v="Standard Class"/>
    <s v="LR-16915"/>
    <s v="Lena Radford"/>
    <x v="0"/>
    <s v="United States"/>
    <x v="70"/>
    <x v="1"/>
    <n v="92024"/>
    <s v="West"/>
    <s v="FUR-FU-10001979"/>
    <x v="0"/>
    <x v="5"/>
    <x v="514"/>
    <n v="327.76"/>
    <n v="8"/>
    <n v="0"/>
    <n v="91.772800000000018"/>
    <x v="1"/>
    <s v="No"/>
    <n v="0"/>
  </r>
  <r>
    <n v="599"/>
    <s v="CA-2018-120180"/>
    <x v="216"/>
    <d v="2018-07-16T00:00:00"/>
    <s v="First Class"/>
    <s v="TP-21130"/>
    <s v="Theone Pippenger"/>
    <x v="0"/>
    <s v="United States"/>
    <x v="10"/>
    <x v="9"/>
    <n v="19134"/>
    <s v="East"/>
    <s v="OFF-SU-10004115"/>
    <x v="1"/>
    <x v="14"/>
    <x v="515"/>
    <n v="11.632"/>
    <n v="2"/>
    <n v="0.2"/>
    <n v="1.0178000000000007"/>
    <x v="3"/>
    <s v="No"/>
    <n v="0"/>
  </r>
  <r>
    <n v="600"/>
    <s v="US-2018-100720"/>
    <x v="87"/>
    <d v="2018-07-21T00:00:00"/>
    <s v="Standard Class"/>
    <s v="CK-12205"/>
    <s v="Chloris Kastensmidt"/>
    <x v="0"/>
    <s v="United States"/>
    <x v="10"/>
    <x v="9"/>
    <n v="19120"/>
    <s v="East"/>
    <s v="TEC-PH-10001425"/>
    <x v="2"/>
    <x v="7"/>
    <x v="516"/>
    <n v="143.98199999999997"/>
    <n v="3"/>
    <n v="0.4"/>
    <n v="-28.796400000000006"/>
    <x v="3"/>
    <s v="Yes"/>
    <n v="1"/>
  </r>
  <r>
    <n v="601"/>
    <s v="US-2018-100720"/>
    <x v="87"/>
    <d v="2018-07-21T00:00:00"/>
    <s v="Standard Class"/>
    <s v="CK-12205"/>
    <s v="Chloris Kastensmidt"/>
    <x v="0"/>
    <s v="United States"/>
    <x v="10"/>
    <x v="9"/>
    <n v="19120"/>
    <s v="East"/>
    <s v="TEC-PH-10003963"/>
    <x v="2"/>
    <x v="7"/>
    <x v="517"/>
    <n v="494.37599999999998"/>
    <n v="4"/>
    <n v="0.4"/>
    <n v="-115.35440000000006"/>
    <x v="3"/>
    <s v="Yes"/>
    <n v="1"/>
  </r>
  <r>
    <n v="602"/>
    <s v="US-2018-100720"/>
    <x v="87"/>
    <d v="2018-07-21T00:00:00"/>
    <s v="Standard Class"/>
    <s v="CK-12205"/>
    <s v="Chloris Kastensmidt"/>
    <x v="0"/>
    <s v="United States"/>
    <x v="10"/>
    <x v="9"/>
    <n v="19120"/>
    <s v="East"/>
    <s v="OFF-SU-10001574"/>
    <x v="1"/>
    <x v="14"/>
    <x v="503"/>
    <n v="5.84"/>
    <n v="2"/>
    <n v="0.2"/>
    <n v="0.72999999999999954"/>
    <x v="3"/>
    <s v="Yes"/>
    <n v="1"/>
  </r>
  <r>
    <n v="603"/>
    <s v="CA-2016-149958"/>
    <x v="234"/>
    <d v="2016-03-19T00:00:00"/>
    <s v="Standard Class"/>
    <s v="AS-10240"/>
    <s v="Alan Shonely"/>
    <x v="0"/>
    <s v="United States"/>
    <x v="67"/>
    <x v="2"/>
    <n v="33614"/>
    <s v="South"/>
    <s v="OFF-ST-10001490"/>
    <x v="1"/>
    <x v="4"/>
    <x v="518"/>
    <n v="142.77600000000001"/>
    <n v="1"/>
    <n v="0.2"/>
    <n v="17.84699999999998"/>
    <x v="0"/>
    <s v="No"/>
    <n v="0"/>
  </r>
  <r>
    <n v="604"/>
    <s v="CA-2016-149958"/>
    <x v="234"/>
    <d v="2016-03-19T00:00:00"/>
    <s v="Standard Class"/>
    <s v="AS-10240"/>
    <s v="Alan Shonely"/>
    <x v="0"/>
    <s v="United States"/>
    <x v="67"/>
    <x v="2"/>
    <n v="33614"/>
    <s v="South"/>
    <s v="FUR-FU-10001756"/>
    <x v="0"/>
    <x v="5"/>
    <x v="285"/>
    <n v="45.695999999999998"/>
    <n v="3"/>
    <n v="0.2"/>
    <n v="5.1407999999999916"/>
    <x v="0"/>
    <s v="No"/>
    <n v="0"/>
  </r>
  <r>
    <n v="605"/>
    <s v="CA-2016-149958"/>
    <x v="234"/>
    <d v="2016-03-19T00:00:00"/>
    <s v="Standard Class"/>
    <s v="AS-10240"/>
    <s v="Alan Shonely"/>
    <x v="0"/>
    <s v="United States"/>
    <x v="67"/>
    <x v="2"/>
    <n v="33614"/>
    <s v="South"/>
    <s v="OFF-BI-10000773"/>
    <x v="1"/>
    <x v="8"/>
    <x v="386"/>
    <n v="7.218"/>
    <n v="3"/>
    <n v="0.7"/>
    <n v="-5.5338000000000012"/>
    <x v="0"/>
    <s v="No"/>
    <n v="0"/>
  </r>
  <r>
    <n v="606"/>
    <s v="CA-2016-149958"/>
    <x v="234"/>
    <d v="2016-03-19T00:00:00"/>
    <s v="Standard Class"/>
    <s v="AS-10240"/>
    <s v="Alan Shonely"/>
    <x v="0"/>
    <s v="United States"/>
    <x v="67"/>
    <x v="2"/>
    <n v="33614"/>
    <s v="South"/>
    <s v="OFF-BI-10001543"/>
    <x v="1"/>
    <x v="8"/>
    <x v="380"/>
    <n v="43.188000000000009"/>
    <n v="4"/>
    <n v="0.7"/>
    <n v="-31.671199999999999"/>
    <x v="0"/>
    <s v="No"/>
    <n v="0"/>
  </r>
  <r>
    <n v="607"/>
    <s v="CA-2016-149958"/>
    <x v="234"/>
    <d v="2016-03-19T00:00:00"/>
    <s v="Standard Class"/>
    <s v="AS-10240"/>
    <s v="Alan Shonely"/>
    <x v="0"/>
    <s v="United States"/>
    <x v="67"/>
    <x v="2"/>
    <n v="33614"/>
    <s v="South"/>
    <s v="OFF-PA-10002120"/>
    <x v="1"/>
    <x v="10"/>
    <x v="519"/>
    <n v="131.904"/>
    <n v="3"/>
    <n v="0.2"/>
    <n v="47.815200000000004"/>
    <x v="0"/>
    <s v="No"/>
    <n v="0"/>
  </r>
  <r>
    <n v="608"/>
    <s v="US-2016-105767"/>
    <x v="235"/>
    <d v="2016-05-27T00:00:00"/>
    <s v="Standard Class"/>
    <s v="AR-10510"/>
    <s v="Andrew Roberts"/>
    <x v="0"/>
    <s v="United States"/>
    <x v="10"/>
    <x v="9"/>
    <n v="19134"/>
    <s v="East"/>
    <s v="OFF-BI-10000848"/>
    <x v="1"/>
    <x v="8"/>
    <x v="520"/>
    <n v="3.2820000000000005"/>
    <n v="2"/>
    <n v="0.7"/>
    <n v="-2.6256000000000004"/>
    <x v="3"/>
    <s v="Yes"/>
    <n v="1"/>
  </r>
  <r>
    <n v="609"/>
    <s v="US-2016-105767"/>
    <x v="235"/>
    <d v="2016-05-27T00:00:00"/>
    <s v="Standard Class"/>
    <s v="AR-10510"/>
    <s v="Andrew Roberts"/>
    <x v="0"/>
    <s v="United States"/>
    <x v="10"/>
    <x v="9"/>
    <n v="19134"/>
    <s v="East"/>
    <s v="OFF-AR-10001246"/>
    <x v="1"/>
    <x v="6"/>
    <x v="455"/>
    <n v="21.167999999999999"/>
    <n v="9"/>
    <n v="0.2"/>
    <n v="2.3813999999999984"/>
    <x v="3"/>
    <s v="Yes"/>
    <n v="1"/>
  </r>
  <r>
    <n v="610"/>
    <s v="US-2016-105767"/>
    <x v="235"/>
    <d v="2016-05-27T00:00:00"/>
    <s v="Standard Class"/>
    <s v="AR-10510"/>
    <s v="Andrew Roberts"/>
    <x v="0"/>
    <s v="United States"/>
    <x v="10"/>
    <x v="9"/>
    <n v="19134"/>
    <s v="East"/>
    <s v="TEC-PH-10003092"/>
    <x v="2"/>
    <x v="7"/>
    <x v="521"/>
    <n v="55.188000000000002"/>
    <n v="2"/>
    <n v="0.4"/>
    <n v="-10.117800000000003"/>
    <x v="3"/>
    <s v="Yes"/>
    <n v="1"/>
  </r>
  <r>
    <n v="611"/>
    <s v="CA-2018-161816"/>
    <x v="236"/>
    <d v="2018-05-01T00:00:00"/>
    <s v="First Class"/>
    <s v="NB-18655"/>
    <s v="Nona Balk"/>
    <x v="1"/>
    <s v="United States"/>
    <x v="61"/>
    <x v="5"/>
    <n v="75217"/>
    <s v="Central"/>
    <s v="TEC-PH-10003012"/>
    <x v="2"/>
    <x v="7"/>
    <x v="348"/>
    <n v="369.57600000000002"/>
    <n v="3"/>
    <n v="0.2"/>
    <n v="41.577299999999951"/>
    <x v="2"/>
    <s v="No"/>
    <n v="0"/>
  </r>
  <r>
    <n v="612"/>
    <s v="CA-2018-161816"/>
    <x v="236"/>
    <d v="2018-05-01T00:00:00"/>
    <s v="First Class"/>
    <s v="NB-18655"/>
    <s v="Nona Balk"/>
    <x v="1"/>
    <s v="United States"/>
    <x v="61"/>
    <x v="5"/>
    <n v="75217"/>
    <s v="Central"/>
    <s v="OFF-LA-10004345"/>
    <x v="1"/>
    <x v="2"/>
    <x v="522"/>
    <n v="15.712000000000002"/>
    <n v="4"/>
    <n v="0.2"/>
    <n v="5.6955999999999989"/>
    <x v="2"/>
    <s v="No"/>
    <n v="0"/>
  </r>
  <r>
    <n v="613"/>
    <s v="CA-2018-121223"/>
    <x v="108"/>
    <d v="2018-09-13T00:00:00"/>
    <s v="Second Class"/>
    <s v="GD-14590"/>
    <s v="Giulietta Dortch"/>
    <x v="1"/>
    <s v="United States"/>
    <x v="10"/>
    <x v="9"/>
    <n v="19143"/>
    <s v="East"/>
    <s v="OFF-PA-10001204"/>
    <x v="1"/>
    <x v="10"/>
    <x v="523"/>
    <n v="8.4480000000000004"/>
    <n v="2"/>
    <n v="0.2"/>
    <n v="2.6399999999999997"/>
    <x v="3"/>
    <s v="No"/>
    <n v="0"/>
  </r>
  <r>
    <n v="614"/>
    <s v="CA-2018-121223"/>
    <x v="108"/>
    <d v="2018-09-13T00:00:00"/>
    <s v="Second Class"/>
    <s v="GD-14590"/>
    <s v="Giulietta Dortch"/>
    <x v="1"/>
    <s v="United States"/>
    <x v="10"/>
    <x v="9"/>
    <n v="19143"/>
    <s v="East"/>
    <s v="TEC-PH-10004667"/>
    <x v="2"/>
    <x v="7"/>
    <x v="524"/>
    <n v="728.94600000000003"/>
    <n v="9"/>
    <n v="0.4"/>
    <n v="-157.93830000000008"/>
    <x v="3"/>
    <s v="No"/>
    <n v="0"/>
  </r>
  <r>
    <n v="615"/>
    <s v="CA-2019-138611"/>
    <x v="237"/>
    <d v="2019-11-17T00:00:00"/>
    <s v="Second Class"/>
    <s v="CK-12595"/>
    <s v="Clytie Kelty"/>
    <x v="0"/>
    <s v="United States"/>
    <x v="129"/>
    <x v="24"/>
    <n v="43123"/>
    <s v="East"/>
    <s v="TEC-PH-10000011"/>
    <x v="2"/>
    <x v="7"/>
    <x v="223"/>
    <n v="119.93999999999998"/>
    <n v="10"/>
    <n v="0.4"/>
    <n v="15.99199999999999"/>
    <x v="3"/>
    <s v="No"/>
    <n v="0"/>
  </r>
  <r>
    <n v="616"/>
    <s v="CA-2019-138611"/>
    <x v="237"/>
    <d v="2019-11-17T00:00:00"/>
    <s v="Second Class"/>
    <s v="CK-12595"/>
    <s v="Clytie Kelty"/>
    <x v="0"/>
    <s v="United States"/>
    <x v="129"/>
    <x v="24"/>
    <n v="43123"/>
    <s v="East"/>
    <s v="OFF-BI-10002949"/>
    <x v="1"/>
    <x v="8"/>
    <x v="525"/>
    <n v="3.6480000000000006"/>
    <n v="2"/>
    <n v="0.7"/>
    <n v="-2.7967999999999993"/>
    <x v="3"/>
    <s v="No"/>
    <n v="0"/>
  </r>
  <r>
    <n v="617"/>
    <s v="CA-2019-117947"/>
    <x v="238"/>
    <d v="2019-08-23T00:00:00"/>
    <s v="Second Class"/>
    <s v="NG-18355"/>
    <s v="Nat Gilpin"/>
    <x v="1"/>
    <s v="United States"/>
    <x v="20"/>
    <x v="15"/>
    <n v="10011"/>
    <s v="East"/>
    <s v="FUR-FU-10003849"/>
    <x v="0"/>
    <x v="5"/>
    <x v="526"/>
    <n v="40.479999999999997"/>
    <n v="2"/>
    <n v="0"/>
    <n v="15.787199999999999"/>
    <x v="3"/>
    <s v="No"/>
    <n v="0"/>
  </r>
  <r>
    <n v="618"/>
    <s v="CA-2019-117947"/>
    <x v="238"/>
    <d v="2019-08-23T00:00:00"/>
    <s v="Second Class"/>
    <s v="NG-18355"/>
    <s v="Nat Gilpin"/>
    <x v="1"/>
    <s v="United States"/>
    <x v="20"/>
    <x v="15"/>
    <n v="10011"/>
    <s v="East"/>
    <s v="FUR-FU-10000010"/>
    <x v="0"/>
    <x v="5"/>
    <x v="527"/>
    <n v="9.94"/>
    <n v="2"/>
    <n v="0"/>
    <n v="3.0813999999999995"/>
    <x v="3"/>
    <s v="No"/>
    <n v="0"/>
  </r>
  <r>
    <n v="619"/>
    <s v="CA-2019-117947"/>
    <x v="238"/>
    <d v="2019-08-23T00:00:00"/>
    <s v="Second Class"/>
    <s v="NG-18355"/>
    <s v="Nat Gilpin"/>
    <x v="1"/>
    <s v="United States"/>
    <x v="20"/>
    <x v="15"/>
    <n v="10011"/>
    <s v="East"/>
    <s v="OFF-BI-10002824"/>
    <x v="1"/>
    <x v="8"/>
    <x v="528"/>
    <n v="107.42400000000001"/>
    <n v="9"/>
    <n v="0.2"/>
    <n v="33.569999999999986"/>
    <x v="3"/>
    <s v="No"/>
    <n v="0"/>
  </r>
  <r>
    <n v="620"/>
    <s v="CA-2019-117947"/>
    <x v="238"/>
    <d v="2019-08-23T00:00:00"/>
    <s v="Second Class"/>
    <s v="NG-18355"/>
    <s v="Nat Gilpin"/>
    <x v="1"/>
    <s v="United States"/>
    <x v="20"/>
    <x v="15"/>
    <n v="10011"/>
    <s v="East"/>
    <s v="TEC-PH-10002538"/>
    <x v="2"/>
    <x v="7"/>
    <x v="529"/>
    <n v="37.909999999999997"/>
    <n v="1"/>
    <n v="0"/>
    <n v="10.993899999999996"/>
    <x v="3"/>
    <s v="No"/>
    <n v="0"/>
  </r>
  <r>
    <n v="621"/>
    <s v="CA-2019-117947"/>
    <x v="238"/>
    <d v="2019-08-23T00:00:00"/>
    <s v="Second Class"/>
    <s v="NG-18355"/>
    <s v="Nat Gilpin"/>
    <x v="1"/>
    <s v="United States"/>
    <x v="20"/>
    <x v="15"/>
    <n v="10011"/>
    <s v="East"/>
    <s v="FUR-FU-10000521"/>
    <x v="0"/>
    <x v="5"/>
    <x v="139"/>
    <n v="88.02"/>
    <n v="3"/>
    <n v="0"/>
    <n v="27.286199999999994"/>
    <x v="3"/>
    <s v="No"/>
    <n v="0"/>
  </r>
  <r>
    <n v="622"/>
    <s v="US-2016-111171"/>
    <x v="58"/>
    <d v="2016-12-31T00:00:00"/>
    <s v="Standard Class"/>
    <s v="CA-12265"/>
    <s v="Christina Anderson"/>
    <x v="0"/>
    <s v="United States"/>
    <x v="22"/>
    <x v="10"/>
    <n v="60610"/>
    <s v="Central"/>
    <s v="OFF-BI-10002103"/>
    <x v="1"/>
    <x v="8"/>
    <x v="530"/>
    <n v="8.6899999999999977"/>
    <n v="5"/>
    <n v="0.8"/>
    <n v="-14.773"/>
    <x v="2"/>
    <s v="Yes"/>
    <n v="1"/>
  </r>
  <r>
    <n v="623"/>
    <s v="CA-2017-138009"/>
    <x v="239"/>
    <d v="2017-12-03T00:00:00"/>
    <s v="Standard Class"/>
    <s v="SF-20965"/>
    <s v="Sylvia Foulston"/>
    <x v="1"/>
    <s v="United States"/>
    <x v="130"/>
    <x v="12"/>
    <n v="48126"/>
    <s v="Central"/>
    <s v="FUR-CH-10004853"/>
    <x v="0"/>
    <x v="1"/>
    <x v="531"/>
    <n v="301.95999999999998"/>
    <n v="2"/>
    <n v="0"/>
    <n v="87.568399999999968"/>
    <x v="2"/>
    <s v="No"/>
    <n v="0"/>
  </r>
  <r>
    <n v="624"/>
    <s v="CA-2017-138009"/>
    <x v="239"/>
    <d v="2017-12-03T00:00:00"/>
    <s v="Standard Class"/>
    <s v="SF-20965"/>
    <s v="Sylvia Foulston"/>
    <x v="1"/>
    <s v="United States"/>
    <x v="130"/>
    <x v="12"/>
    <n v="48126"/>
    <s v="Central"/>
    <s v="OFF-AP-10000179"/>
    <x v="1"/>
    <x v="9"/>
    <x v="532"/>
    <n v="555.21"/>
    <n v="5"/>
    <n v="0.1"/>
    <n v="178.90100000000001"/>
    <x v="2"/>
    <s v="No"/>
    <n v="0"/>
  </r>
  <r>
    <n v="625"/>
    <s v="CA-2017-138009"/>
    <x v="239"/>
    <d v="2017-12-03T00:00:00"/>
    <s v="Standard Class"/>
    <s v="SF-20965"/>
    <s v="Sylvia Foulston"/>
    <x v="1"/>
    <s v="United States"/>
    <x v="130"/>
    <x v="12"/>
    <n v="48126"/>
    <s v="Central"/>
    <s v="OFF-ST-10001272"/>
    <x v="1"/>
    <x v="4"/>
    <x v="533"/>
    <n v="523.48"/>
    <n v="4"/>
    <n v="0"/>
    <n v="130.87"/>
    <x v="2"/>
    <s v="No"/>
    <n v="0"/>
  </r>
  <r>
    <n v="626"/>
    <s v="CA-2017-138009"/>
    <x v="239"/>
    <d v="2017-12-03T00:00:00"/>
    <s v="Standard Class"/>
    <s v="SF-20965"/>
    <s v="Sylvia Foulston"/>
    <x v="1"/>
    <s v="United States"/>
    <x v="130"/>
    <x v="12"/>
    <n v="48126"/>
    <s v="Central"/>
    <s v="OFF-AR-10004042"/>
    <x v="1"/>
    <x v="6"/>
    <x v="30"/>
    <n v="161.82"/>
    <n v="9"/>
    <n v="0"/>
    <n v="46.927799999999984"/>
    <x v="2"/>
    <s v="No"/>
    <n v="0"/>
  </r>
  <r>
    <n v="627"/>
    <s v="CA-2019-163020"/>
    <x v="175"/>
    <d v="2019-09-19T00:00:00"/>
    <s v="Standard Class"/>
    <s v="MO-17800"/>
    <s v="Meg O'Connel"/>
    <x v="2"/>
    <s v="United States"/>
    <x v="20"/>
    <x v="15"/>
    <n v="10009"/>
    <s v="East"/>
    <s v="FUR-FU-10000221"/>
    <x v="0"/>
    <x v="5"/>
    <x v="534"/>
    <n v="35.56"/>
    <n v="7"/>
    <n v="0"/>
    <n v="12.090399999999999"/>
    <x v="3"/>
    <s v="Yes"/>
    <n v="1"/>
  </r>
  <r>
    <n v="628"/>
    <s v="CA-2019-153787"/>
    <x v="240"/>
    <d v="2019-05-23T00:00:00"/>
    <s v="Standard Class"/>
    <s v="AT-10735"/>
    <s v="Annie Thurman"/>
    <x v="0"/>
    <s v="United States"/>
    <x v="4"/>
    <x v="4"/>
    <n v="98115"/>
    <s v="West"/>
    <s v="OFF-AP-10001563"/>
    <x v="1"/>
    <x v="9"/>
    <x v="535"/>
    <n v="97.16"/>
    <n v="2"/>
    <n v="0"/>
    <n v="28.176399999999987"/>
    <x v="1"/>
    <s v="No"/>
    <n v="0"/>
  </r>
  <r>
    <n v="629"/>
    <s v="CA-2019-133431"/>
    <x v="94"/>
    <d v="2019-12-21T00:00:00"/>
    <s v="Standard Class"/>
    <s v="LC-17140"/>
    <s v="Logan Currie"/>
    <x v="0"/>
    <s v="United States"/>
    <x v="8"/>
    <x v="1"/>
    <n v="94122"/>
    <s v="West"/>
    <s v="OFF-BI-10000605"/>
    <x v="1"/>
    <x v="8"/>
    <x v="536"/>
    <n v="15.24"/>
    <n v="5"/>
    <n v="0.2"/>
    <n v="5.1434999999999977"/>
    <x v="1"/>
    <s v="No"/>
    <n v="0"/>
  </r>
  <r>
    <n v="630"/>
    <s v="CA-2019-133431"/>
    <x v="94"/>
    <d v="2019-12-21T00:00:00"/>
    <s v="Standard Class"/>
    <s v="LC-17140"/>
    <s v="Logan Currie"/>
    <x v="0"/>
    <s v="United States"/>
    <x v="8"/>
    <x v="1"/>
    <n v="94122"/>
    <s v="West"/>
    <s v="OFF-PA-10002615"/>
    <x v="1"/>
    <x v="10"/>
    <x v="250"/>
    <n v="13.23"/>
    <n v="3"/>
    <n v="0"/>
    <n v="6.0857999999999999"/>
    <x v="1"/>
    <s v="No"/>
    <n v="0"/>
  </r>
  <r>
    <n v="631"/>
    <s v="US-2018-135720"/>
    <x v="25"/>
    <d v="2018-12-13T00:00:00"/>
    <s v="Second Class"/>
    <s v="FM-14380"/>
    <s v="Fred McMath"/>
    <x v="0"/>
    <s v="United States"/>
    <x v="34"/>
    <x v="22"/>
    <n v="80013"/>
    <s v="West"/>
    <s v="OFF-ST-10001963"/>
    <x v="1"/>
    <x v="4"/>
    <x v="537"/>
    <n v="243.38400000000001"/>
    <n v="3"/>
    <n v="0.2"/>
    <n v="-51.719100000000012"/>
    <x v="1"/>
    <s v="Yes"/>
    <n v="1"/>
  </r>
  <r>
    <n v="632"/>
    <s v="US-2018-135720"/>
    <x v="25"/>
    <d v="2018-12-13T00:00:00"/>
    <s v="Second Class"/>
    <s v="FM-14380"/>
    <s v="Fred McMath"/>
    <x v="0"/>
    <s v="United States"/>
    <x v="34"/>
    <x v="22"/>
    <n v="80013"/>
    <s v="West"/>
    <s v="TEC-AC-10001267"/>
    <x v="2"/>
    <x v="11"/>
    <x v="538"/>
    <n v="119.80000000000001"/>
    <n v="5"/>
    <n v="0.2"/>
    <n v="29.950000000000003"/>
    <x v="1"/>
    <s v="Yes"/>
    <n v="1"/>
  </r>
  <r>
    <n v="633"/>
    <s v="US-2018-135720"/>
    <x v="25"/>
    <d v="2018-12-13T00:00:00"/>
    <s v="Second Class"/>
    <s v="FM-14380"/>
    <s v="Fred McMath"/>
    <x v="0"/>
    <s v="United States"/>
    <x v="34"/>
    <x v="22"/>
    <n v="80013"/>
    <s v="West"/>
    <s v="TEC-PH-10002103"/>
    <x v="2"/>
    <x v="7"/>
    <x v="539"/>
    <n v="300.76799999999997"/>
    <n v="4"/>
    <n v="0.2"/>
    <n v="30.076800000000006"/>
    <x v="1"/>
    <s v="Yes"/>
    <n v="1"/>
  </r>
  <r>
    <n v="634"/>
    <s v="CA-2019-144694"/>
    <x v="241"/>
    <d v="2019-09-26T00:00:00"/>
    <s v="Second Class"/>
    <s v="BD-11605"/>
    <s v="Brian Dahlen"/>
    <x v="0"/>
    <s v="United States"/>
    <x v="100"/>
    <x v="2"/>
    <n v="33180"/>
    <s v="South"/>
    <s v="TEC-AC-10002857"/>
    <x v="2"/>
    <x v="11"/>
    <x v="540"/>
    <n v="17.880000000000003"/>
    <n v="3"/>
    <n v="0.2"/>
    <n v="2.458499999999999"/>
    <x v="0"/>
    <s v="No"/>
    <n v="0"/>
  </r>
  <r>
    <n v="635"/>
    <s v="CA-2019-144694"/>
    <x v="241"/>
    <d v="2019-09-26T00:00:00"/>
    <s v="Second Class"/>
    <s v="BD-11605"/>
    <s v="Brian Dahlen"/>
    <x v="0"/>
    <s v="United States"/>
    <x v="100"/>
    <x v="2"/>
    <n v="33180"/>
    <s v="South"/>
    <s v="OFF-LA-10003930"/>
    <x v="1"/>
    <x v="2"/>
    <x v="508"/>
    <n v="235.94400000000002"/>
    <n v="3"/>
    <n v="0.2"/>
    <n v="85.529700000000005"/>
    <x v="0"/>
    <s v="No"/>
    <n v="0"/>
  </r>
  <r>
    <n v="636"/>
    <s v="CA-2017-168004"/>
    <x v="242"/>
    <d v="2017-10-09T00:00:00"/>
    <s v="Second Class"/>
    <s v="DJ-13420"/>
    <s v="Denny Joy"/>
    <x v="1"/>
    <s v="United States"/>
    <x v="131"/>
    <x v="32"/>
    <n v="31088"/>
    <s v="South"/>
    <s v="FUR-CH-10001482"/>
    <x v="0"/>
    <x v="1"/>
    <x v="541"/>
    <n v="392.93999999999994"/>
    <n v="3"/>
    <n v="0"/>
    <n v="43.223399999999984"/>
    <x v="0"/>
    <s v="No"/>
    <n v="0"/>
  </r>
  <r>
    <n v="637"/>
    <s v="US-2018-123470"/>
    <x v="243"/>
    <d v="2018-08-21T00:00:00"/>
    <s v="Standard Class"/>
    <s v="ME-17725"/>
    <s v="Max Engle"/>
    <x v="0"/>
    <s v="United States"/>
    <x v="34"/>
    <x v="22"/>
    <n v="80013"/>
    <s v="West"/>
    <s v="OFF-BI-10001989"/>
    <x v="1"/>
    <x v="8"/>
    <x v="542"/>
    <n v="18.882000000000005"/>
    <n v="3"/>
    <n v="0.7"/>
    <n v="-13.846800000000002"/>
    <x v="1"/>
    <s v="Yes"/>
    <n v="1"/>
  </r>
  <r>
    <n v="638"/>
    <s v="US-2018-123470"/>
    <x v="243"/>
    <d v="2018-08-21T00:00:00"/>
    <s v="Standard Class"/>
    <s v="ME-17725"/>
    <s v="Max Engle"/>
    <x v="0"/>
    <s v="United States"/>
    <x v="34"/>
    <x v="22"/>
    <n v="80013"/>
    <s v="West"/>
    <s v="OFF-AP-10003287"/>
    <x v="1"/>
    <x v="9"/>
    <x v="543"/>
    <n v="122.328"/>
    <n v="3"/>
    <n v="0.2"/>
    <n v="12.232799999999997"/>
    <x v="1"/>
    <s v="Yes"/>
    <n v="1"/>
  </r>
  <r>
    <n v="639"/>
    <s v="CA-2018-115917"/>
    <x v="244"/>
    <d v="2018-05-25T00:00:00"/>
    <s v="Standard Class"/>
    <s v="RB-19465"/>
    <s v="Rick Bensley"/>
    <x v="2"/>
    <s v="United States"/>
    <x v="132"/>
    <x v="1"/>
    <n v="94591"/>
    <s v="West"/>
    <s v="FUR-FU-10000576"/>
    <x v="0"/>
    <x v="5"/>
    <x v="221"/>
    <n v="1049.2"/>
    <n v="5"/>
    <n v="0"/>
    <n v="272.79200000000003"/>
    <x v="1"/>
    <s v="No"/>
    <n v="0"/>
  </r>
  <r>
    <n v="640"/>
    <s v="CA-2018-115917"/>
    <x v="244"/>
    <d v="2018-05-25T00:00:00"/>
    <s v="Standard Class"/>
    <s v="RB-19465"/>
    <s v="Rick Bensley"/>
    <x v="2"/>
    <s v="United States"/>
    <x v="132"/>
    <x v="1"/>
    <n v="94591"/>
    <s v="West"/>
    <s v="OFF-BI-10004728"/>
    <x v="1"/>
    <x v="8"/>
    <x v="544"/>
    <n v="15.424000000000001"/>
    <n v="4"/>
    <n v="0.2"/>
    <n v="5.0128000000000004"/>
    <x v="1"/>
    <s v="No"/>
    <n v="0"/>
  </r>
  <r>
    <n v="641"/>
    <s v="CA-2018-147067"/>
    <x v="122"/>
    <d v="2018-12-22T00:00:00"/>
    <s v="Standard Class"/>
    <s v="JD-16150"/>
    <s v="Justin Deggeller"/>
    <x v="1"/>
    <s v="United States"/>
    <x v="31"/>
    <x v="11"/>
    <n v="55407"/>
    <s v="Central"/>
    <s v="FUR-FU-10000732"/>
    <x v="0"/>
    <x v="5"/>
    <x v="545"/>
    <n v="18.84"/>
    <n v="3"/>
    <n v="0"/>
    <n v="6.0287999999999995"/>
    <x v="2"/>
    <s v="No"/>
    <n v="0"/>
  </r>
  <r>
    <n v="642"/>
    <s v="CA-2019-167913"/>
    <x v="245"/>
    <d v="2019-08-03T00:00:00"/>
    <s v="Second Class"/>
    <s v="JL-15835"/>
    <s v="John Lee"/>
    <x v="0"/>
    <s v="United States"/>
    <x v="133"/>
    <x v="1"/>
    <n v="92691"/>
    <s v="West"/>
    <s v="OFF-ST-10000585"/>
    <x v="1"/>
    <x v="4"/>
    <x v="546"/>
    <n v="330.4"/>
    <n v="2"/>
    <n v="0"/>
    <n v="85.903999999999996"/>
    <x v="1"/>
    <s v="Yes"/>
    <n v="1"/>
  </r>
  <r>
    <n v="643"/>
    <s v="CA-2019-167913"/>
    <x v="245"/>
    <d v="2019-08-03T00:00:00"/>
    <s v="Second Class"/>
    <s v="JL-15835"/>
    <s v="John Lee"/>
    <x v="0"/>
    <s v="United States"/>
    <x v="133"/>
    <x v="1"/>
    <n v="92691"/>
    <s v="West"/>
    <s v="OFF-LA-10002787"/>
    <x v="1"/>
    <x v="2"/>
    <x v="547"/>
    <n v="26.25"/>
    <n v="7"/>
    <n v="0"/>
    <n v="12.599999999999998"/>
    <x v="1"/>
    <s v="Yes"/>
    <n v="1"/>
  </r>
  <r>
    <n v="644"/>
    <s v="CA-2019-106103"/>
    <x v="193"/>
    <d v="2019-06-15T00:00:00"/>
    <s v="Standard Class"/>
    <s v="SC-20305"/>
    <s v="Sean Christensen"/>
    <x v="0"/>
    <s v="United States"/>
    <x v="134"/>
    <x v="12"/>
    <n v="48307"/>
    <s v="Central"/>
    <s v="TEC-AC-10003832"/>
    <x v="2"/>
    <x v="11"/>
    <x v="463"/>
    <n v="132.52000000000001"/>
    <n v="4"/>
    <n v="0"/>
    <n v="54.333200000000005"/>
    <x v="2"/>
    <s v="No"/>
    <n v="0"/>
  </r>
  <r>
    <n v="645"/>
    <s v="US-2019-127719"/>
    <x v="246"/>
    <d v="2019-07-25T00:00:00"/>
    <s v="Standard Class"/>
    <s v="TW-21025"/>
    <s v="Tamara Willingham"/>
    <x v="2"/>
    <s v="United States"/>
    <x v="135"/>
    <x v="30"/>
    <n v="7060"/>
    <s v="East"/>
    <s v="OFF-PA-10001934"/>
    <x v="1"/>
    <x v="10"/>
    <x v="548"/>
    <n v="6.48"/>
    <n v="1"/>
    <n v="0"/>
    <n v="3.1752000000000002"/>
    <x v="3"/>
    <s v="Yes"/>
    <n v="1"/>
  </r>
  <r>
    <n v="646"/>
    <s v="CA-2019-126221"/>
    <x v="247"/>
    <d v="2020-01-05T00:00:00"/>
    <s v="Standard Class"/>
    <s v="CC-12430"/>
    <s v="Chuck Clark"/>
    <x v="2"/>
    <s v="United States"/>
    <x v="38"/>
    <x v="14"/>
    <n v="47201"/>
    <s v="Central"/>
    <s v="OFF-AP-10002457"/>
    <x v="1"/>
    <x v="9"/>
    <x v="549"/>
    <n v="209.3"/>
    <n v="2"/>
    <n v="0"/>
    <n v="56.510999999999996"/>
    <x v="2"/>
    <s v="No"/>
    <n v="0"/>
  </r>
  <r>
    <n v="647"/>
    <s v="CA-2018-103947"/>
    <x v="178"/>
    <d v="2018-04-08T00:00:00"/>
    <s v="Standard Class"/>
    <s v="BB-10990"/>
    <s v="Barry Blumstein"/>
    <x v="1"/>
    <s v="United States"/>
    <x v="136"/>
    <x v="16"/>
    <n v="85635"/>
    <s v="West"/>
    <s v="OFF-FA-10003112"/>
    <x v="1"/>
    <x v="13"/>
    <x v="128"/>
    <n v="31.560000000000002"/>
    <n v="5"/>
    <n v="0.2"/>
    <n v="9.8624999999999972"/>
    <x v="1"/>
    <s v="No"/>
    <n v="0"/>
  </r>
  <r>
    <n v="648"/>
    <s v="CA-2018-103947"/>
    <x v="178"/>
    <d v="2018-04-08T00:00:00"/>
    <s v="Standard Class"/>
    <s v="BB-10990"/>
    <s v="Barry Blumstein"/>
    <x v="1"/>
    <s v="United States"/>
    <x v="136"/>
    <x v="16"/>
    <n v="85635"/>
    <s v="West"/>
    <s v="OFF-AP-10002350"/>
    <x v="1"/>
    <x v="9"/>
    <x v="550"/>
    <n v="30.144000000000002"/>
    <n v="2"/>
    <n v="0.2"/>
    <n v="3.0143999999999993"/>
    <x v="1"/>
    <s v="No"/>
    <n v="0"/>
  </r>
  <r>
    <n v="649"/>
    <s v="CA-2018-160745"/>
    <x v="25"/>
    <d v="2018-12-16T00:00:00"/>
    <s v="Second Class"/>
    <s v="AR-10825"/>
    <s v="Anthony Rawles"/>
    <x v="1"/>
    <s v="United States"/>
    <x v="137"/>
    <x v="4"/>
    <n v="98661"/>
    <s v="West"/>
    <s v="FUR-FU-10001935"/>
    <x v="0"/>
    <x v="5"/>
    <x v="345"/>
    <n v="14.8"/>
    <n v="4"/>
    <n v="0"/>
    <n v="6.0680000000000014"/>
    <x v="1"/>
    <s v="No"/>
    <n v="0"/>
  </r>
  <r>
    <n v="650"/>
    <s v="CA-2018-160745"/>
    <x v="25"/>
    <d v="2018-12-16T00:00:00"/>
    <s v="Second Class"/>
    <s v="AR-10825"/>
    <s v="Anthony Rawles"/>
    <x v="1"/>
    <s v="United States"/>
    <x v="137"/>
    <x v="4"/>
    <n v="98661"/>
    <s v="West"/>
    <s v="TEC-PH-10003273"/>
    <x v="2"/>
    <x v="7"/>
    <x v="173"/>
    <n v="302.37599999999998"/>
    <n v="3"/>
    <n v="0.2"/>
    <n v="22.678200000000018"/>
    <x v="1"/>
    <s v="No"/>
    <n v="0"/>
  </r>
  <r>
    <n v="651"/>
    <s v="CA-2018-160745"/>
    <x v="25"/>
    <d v="2018-12-16T00:00:00"/>
    <s v="Second Class"/>
    <s v="AR-10825"/>
    <s v="Anthony Rawles"/>
    <x v="1"/>
    <s v="United States"/>
    <x v="137"/>
    <x v="4"/>
    <n v="98661"/>
    <s v="West"/>
    <s v="TEC-AC-10001142"/>
    <x v="2"/>
    <x v="11"/>
    <x v="551"/>
    <n v="316"/>
    <n v="4"/>
    <n v="0"/>
    <n v="31.599999999999966"/>
    <x v="1"/>
    <s v="No"/>
    <n v="0"/>
  </r>
  <r>
    <n v="652"/>
    <s v="CA-2018-132661"/>
    <x v="248"/>
    <d v="2018-10-29T00:00:00"/>
    <s v="Standard Class"/>
    <s v="SR-20740"/>
    <s v="Steven Roelle"/>
    <x v="2"/>
    <s v="United States"/>
    <x v="20"/>
    <x v="15"/>
    <n v="10024"/>
    <s v="East"/>
    <s v="OFF-PA-10000482"/>
    <x v="1"/>
    <x v="10"/>
    <x v="67"/>
    <n v="379.4"/>
    <n v="10"/>
    <n v="0"/>
    <n v="178.31799999999998"/>
    <x v="3"/>
    <s v="No"/>
    <n v="0"/>
  </r>
  <r>
    <n v="653"/>
    <s v="CA-2019-140844"/>
    <x v="249"/>
    <d v="2019-06-23T00:00:00"/>
    <s v="Standard Class"/>
    <s v="AR-10405"/>
    <s v="Allen Rosenblatt"/>
    <x v="1"/>
    <s v="United States"/>
    <x v="20"/>
    <x v="15"/>
    <n v="10035"/>
    <s v="East"/>
    <s v="OFF-PA-10003892"/>
    <x v="1"/>
    <x v="10"/>
    <x v="62"/>
    <n v="97.82"/>
    <n v="2"/>
    <n v="0"/>
    <n v="45.975399999999993"/>
    <x v="3"/>
    <s v="No"/>
    <n v="0"/>
  </r>
  <r>
    <n v="654"/>
    <s v="CA-2019-140844"/>
    <x v="249"/>
    <d v="2019-06-23T00:00:00"/>
    <s v="Standard Class"/>
    <s v="AR-10405"/>
    <s v="Allen Rosenblatt"/>
    <x v="1"/>
    <s v="United States"/>
    <x v="20"/>
    <x v="15"/>
    <n v="10035"/>
    <s v="East"/>
    <s v="TEC-AC-10001101"/>
    <x v="2"/>
    <x v="11"/>
    <x v="552"/>
    <n v="103.12"/>
    <n v="8"/>
    <n v="0"/>
    <n v="10.311999999999998"/>
    <x v="3"/>
    <s v="No"/>
    <n v="0"/>
  </r>
  <r>
    <n v="655"/>
    <s v="CA-2018-137239"/>
    <x v="250"/>
    <d v="2018-08-28T00:00:00"/>
    <s v="Standard Class"/>
    <s v="CR-12730"/>
    <s v="Craig Reiter"/>
    <x v="0"/>
    <s v="United States"/>
    <x v="38"/>
    <x v="24"/>
    <n v="43229"/>
    <s v="East"/>
    <s v="OFF-AP-10002439"/>
    <x v="1"/>
    <x v="9"/>
    <x v="553"/>
    <n v="113.55200000000001"/>
    <n v="2"/>
    <n v="0.2"/>
    <n v="8.5163999999999938"/>
    <x v="3"/>
    <s v="No"/>
    <n v="0"/>
  </r>
  <r>
    <n v="656"/>
    <s v="CA-2018-137239"/>
    <x v="250"/>
    <d v="2018-08-28T00:00:00"/>
    <s v="Standard Class"/>
    <s v="CR-12730"/>
    <s v="Craig Reiter"/>
    <x v="0"/>
    <s v="United States"/>
    <x v="38"/>
    <x v="24"/>
    <n v="43229"/>
    <s v="East"/>
    <s v="OFF-BI-10002827"/>
    <x v="1"/>
    <x v="8"/>
    <x v="554"/>
    <n v="3.3180000000000005"/>
    <n v="2"/>
    <n v="0.7"/>
    <n v="-2.6543999999999999"/>
    <x v="3"/>
    <s v="No"/>
    <n v="0"/>
  </r>
  <r>
    <n v="657"/>
    <s v="CA-2018-137239"/>
    <x v="250"/>
    <d v="2018-08-28T00:00:00"/>
    <s v="Standard Class"/>
    <s v="CR-12730"/>
    <s v="Craig Reiter"/>
    <x v="0"/>
    <s v="United States"/>
    <x v="38"/>
    <x v="24"/>
    <n v="43229"/>
    <s v="East"/>
    <s v="OFF-EN-10002230"/>
    <x v="1"/>
    <x v="12"/>
    <x v="555"/>
    <n v="134.28800000000001"/>
    <n v="2"/>
    <n v="0.2"/>
    <n v="45.322199999999995"/>
    <x v="3"/>
    <s v="No"/>
    <n v="0"/>
  </r>
  <r>
    <n v="658"/>
    <s v="US-2018-156097"/>
    <x v="251"/>
    <d v="2018-09-19T00:00:00"/>
    <s v="Same Day"/>
    <s v="EH-14125"/>
    <s v="Eugene Hildebrand"/>
    <x v="2"/>
    <s v="United States"/>
    <x v="34"/>
    <x v="10"/>
    <n v="60505"/>
    <s v="Central"/>
    <s v="FUR-CH-10001215"/>
    <x v="0"/>
    <x v="1"/>
    <x v="445"/>
    <n v="701.37199999999996"/>
    <n v="2"/>
    <n v="0.3"/>
    <n v="-50.098000000000013"/>
    <x v="2"/>
    <s v="Yes"/>
    <n v="1"/>
  </r>
  <r>
    <n v="659"/>
    <s v="US-2018-156097"/>
    <x v="251"/>
    <d v="2018-09-19T00:00:00"/>
    <s v="Same Day"/>
    <s v="EH-14125"/>
    <s v="Eugene Hildebrand"/>
    <x v="2"/>
    <s v="United States"/>
    <x v="34"/>
    <x v="10"/>
    <n v="60505"/>
    <s v="Central"/>
    <s v="OFF-BI-10004654"/>
    <x v="1"/>
    <x v="8"/>
    <x v="68"/>
    <n v="2.3079999999999994"/>
    <n v="2"/>
    <n v="0.8"/>
    <n v="-3.4619999999999997"/>
    <x v="2"/>
    <s v="Yes"/>
    <n v="1"/>
  </r>
  <r>
    <n v="660"/>
    <s v="CA-2017-146563"/>
    <x v="252"/>
    <d v="2017-08-28T00:00:00"/>
    <s v="Standard Class"/>
    <s v="CB-12025"/>
    <s v="Cassandra Brandow"/>
    <x v="0"/>
    <s v="United States"/>
    <x v="81"/>
    <x v="5"/>
    <n v="76017"/>
    <s v="Central"/>
    <s v="OFF-ST-10001490"/>
    <x v="1"/>
    <x v="4"/>
    <x v="518"/>
    <n v="999.43200000000002"/>
    <n v="7"/>
    <n v="0.2"/>
    <n v="124.92899999999986"/>
    <x v="2"/>
    <s v="No"/>
    <n v="0"/>
  </r>
  <r>
    <n v="661"/>
    <s v="CA-2017-146563"/>
    <x v="252"/>
    <d v="2017-08-28T00:00:00"/>
    <s v="Standard Class"/>
    <s v="CB-12025"/>
    <s v="Cassandra Brandow"/>
    <x v="0"/>
    <s v="United States"/>
    <x v="81"/>
    <x v="5"/>
    <n v="76017"/>
    <s v="Central"/>
    <s v="OFF-ST-10001511"/>
    <x v="1"/>
    <x v="4"/>
    <x v="556"/>
    <n v="724.08"/>
    <n v="14"/>
    <n v="0.2"/>
    <n v="-135.7650000000001"/>
    <x v="2"/>
    <s v="No"/>
    <n v="0"/>
  </r>
  <r>
    <n v="662"/>
    <s v="CA-2017-146563"/>
    <x v="252"/>
    <d v="2017-08-28T00:00:00"/>
    <s v="Standard Class"/>
    <s v="CB-12025"/>
    <s v="Cassandra Brandow"/>
    <x v="0"/>
    <s v="United States"/>
    <x v="81"/>
    <x v="5"/>
    <n v="76017"/>
    <s v="Central"/>
    <s v="FUR-TA-10001768"/>
    <x v="0"/>
    <x v="3"/>
    <x v="114"/>
    <n v="918.78499999999985"/>
    <n v="5"/>
    <n v="0.3"/>
    <n v="-118.12950000000006"/>
    <x v="2"/>
    <s v="No"/>
    <n v="0"/>
  </r>
  <r>
    <n v="663"/>
    <s v="CA-2017-146563"/>
    <x v="252"/>
    <d v="2017-08-28T00:00:00"/>
    <s v="Standard Class"/>
    <s v="CB-12025"/>
    <s v="Cassandra Brandow"/>
    <x v="0"/>
    <s v="United States"/>
    <x v="81"/>
    <x v="5"/>
    <n v="76017"/>
    <s v="Central"/>
    <s v="OFF-BI-10003981"/>
    <x v="1"/>
    <x v="8"/>
    <x v="109"/>
    <n v="2.7239999999999993"/>
    <n v="3"/>
    <n v="0.8"/>
    <n v="-4.2222000000000008"/>
    <x v="2"/>
    <s v="No"/>
    <n v="0"/>
  </r>
  <r>
    <n v="664"/>
    <s v="CA-2018-123666"/>
    <x v="253"/>
    <d v="2018-03-30T00:00:00"/>
    <s v="Standard Class"/>
    <s v="SP-20545"/>
    <s v="Sibella Parks"/>
    <x v="1"/>
    <s v="United States"/>
    <x v="20"/>
    <x v="15"/>
    <n v="10011"/>
    <s v="East"/>
    <s v="OFF-ST-10001522"/>
    <x v="1"/>
    <x v="4"/>
    <x v="197"/>
    <n v="459.95"/>
    <n v="5"/>
    <n v="0"/>
    <n v="18.397999999999968"/>
    <x v="3"/>
    <s v="No"/>
    <n v="0"/>
  </r>
  <r>
    <n v="665"/>
    <s v="CA-2018-143308"/>
    <x v="254"/>
    <d v="2018-11-04T00:00:00"/>
    <s v="Same Day"/>
    <s v="RC-19825"/>
    <s v="Roy Collins"/>
    <x v="0"/>
    <s v="United States"/>
    <x v="103"/>
    <x v="0"/>
    <n v="40214"/>
    <s v="South"/>
    <s v="OFF-FA-10000621"/>
    <x v="1"/>
    <x v="13"/>
    <x v="110"/>
    <n v="10.74"/>
    <n v="3"/>
    <n v="0"/>
    <n v="5.2625999999999999"/>
    <x v="0"/>
    <s v="No"/>
    <n v="0"/>
  </r>
  <r>
    <n v="666"/>
    <s v="CA-2019-132682"/>
    <x v="110"/>
    <d v="2019-06-10T00:00:00"/>
    <s v="Second Class"/>
    <s v="TH-21235"/>
    <s v="Tiffany House"/>
    <x v="1"/>
    <s v="United States"/>
    <x v="61"/>
    <x v="5"/>
    <n v="75081"/>
    <s v="Central"/>
    <s v="OFF-SU-10004231"/>
    <x v="1"/>
    <x v="14"/>
    <x v="557"/>
    <n v="23.76"/>
    <n v="3"/>
    <n v="0.2"/>
    <n v="2.0789999999999997"/>
    <x v="2"/>
    <s v="No"/>
    <n v="0"/>
  </r>
  <r>
    <n v="667"/>
    <s v="CA-2019-132682"/>
    <x v="110"/>
    <d v="2019-06-10T00:00:00"/>
    <s v="Second Class"/>
    <s v="TH-21235"/>
    <s v="Tiffany House"/>
    <x v="1"/>
    <s v="United States"/>
    <x v="61"/>
    <x v="5"/>
    <n v="75081"/>
    <s v="Central"/>
    <s v="OFF-PA-10000474"/>
    <x v="1"/>
    <x v="10"/>
    <x v="33"/>
    <n v="85.055999999999997"/>
    <n v="3"/>
    <n v="0.2"/>
    <n v="28.706399999999991"/>
    <x v="2"/>
    <s v="No"/>
    <n v="0"/>
  </r>
  <r>
    <n v="668"/>
    <s v="CA-2019-132682"/>
    <x v="110"/>
    <d v="2019-06-10T00:00:00"/>
    <s v="Second Class"/>
    <s v="TH-21235"/>
    <s v="Tiffany House"/>
    <x v="1"/>
    <s v="United States"/>
    <x v="61"/>
    <x v="5"/>
    <n v="75081"/>
    <s v="Central"/>
    <s v="TEC-PH-10004042"/>
    <x v="2"/>
    <x v="7"/>
    <x v="558"/>
    <n v="381.57600000000002"/>
    <n v="3"/>
    <n v="0.2"/>
    <n v="28.618200000000002"/>
    <x v="2"/>
    <s v="No"/>
    <n v="0"/>
  </r>
  <r>
    <n v="669"/>
    <s v="CA-2016-156314"/>
    <x v="163"/>
    <d v="2016-12-26T00:00:00"/>
    <s v="First Class"/>
    <s v="RP-19390"/>
    <s v="Resi Pölking"/>
    <x v="0"/>
    <s v="United States"/>
    <x v="138"/>
    <x v="24"/>
    <n v="44105"/>
    <s v="East"/>
    <s v="FUR-FU-10003096"/>
    <x v="0"/>
    <x v="5"/>
    <x v="559"/>
    <n v="30.36"/>
    <n v="5"/>
    <n v="0.2"/>
    <n v="8.7285000000000004"/>
    <x v="3"/>
    <s v="No"/>
    <n v="0"/>
  </r>
  <r>
    <n v="670"/>
    <s v="US-2019-106663"/>
    <x v="255"/>
    <d v="2019-06-13T00:00:00"/>
    <s v="Standard Class"/>
    <s v="MO-17800"/>
    <s v="Meg O'Connel"/>
    <x v="2"/>
    <s v="United States"/>
    <x v="22"/>
    <x v="10"/>
    <n v="60653"/>
    <s v="Central"/>
    <s v="FUR-FU-10002759"/>
    <x v="0"/>
    <x v="5"/>
    <x v="560"/>
    <n v="23.976000000000003"/>
    <n v="3"/>
    <n v="0.6"/>
    <n v="-14.385599999999997"/>
    <x v="2"/>
    <s v="Yes"/>
    <n v="1"/>
  </r>
  <r>
    <n v="671"/>
    <s v="US-2019-106663"/>
    <x v="255"/>
    <d v="2019-06-13T00:00:00"/>
    <s v="Standard Class"/>
    <s v="MO-17800"/>
    <s v="Meg O'Connel"/>
    <x v="2"/>
    <s v="United States"/>
    <x v="22"/>
    <x v="10"/>
    <n v="60653"/>
    <s v="Central"/>
    <s v="FUR-TA-10000688"/>
    <x v="0"/>
    <x v="3"/>
    <x v="561"/>
    <n v="108.925"/>
    <n v="1"/>
    <n v="0.5"/>
    <n v="-71.890500000000017"/>
    <x v="2"/>
    <s v="Yes"/>
    <n v="1"/>
  </r>
  <r>
    <n v="672"/>
    <s v="US-2019-106663"/>
    <x v="255"/>
    <d v="2019-06-13T00:00:00"/>
    <s v="Standard Class"/>
    <s v="MO-17800"/>
    <s v="Meg O'Connel"/>
    <x v="2"/>
    <s v="United States"/>
    <x v="22"/>
    <x v="10"/>
    <n v="60653"/>
    <s v="Central"/>
    <s v="OFF-PA-10002377"/>
    <x v="1"/>
    <x v="10"/>
    <x v="562"/>
    <n v="36.351999999999997"/>
    <n v="8"/>
    <n v="0.2"/>
    <n v="11.359999999999998"/>
    <x v="2"/>
    <s v="Yes"/>
    <n v="1"/>
  </r>
  <r>
    <n v="673"/>
    <s v="CA-2019-111178"/>
    <x v="140"/>
    <d v="2019-06-22T00:00:00"/>
    <s v="Standard Class"/>
    <s v="TD-20995"/>
    <s v="Tamara Dahlen"/>
    <x v="0"/>
    <s v="United States"/>
    <x v="94"/>
    <x v="10"/>
    <n v="62301"/>
    <s v="Central"/>
    <s v="OFF-AR-10001954"/>
    <x v="1"/>
    <x v="6"/>
    <x v="563"/>
    <n v="19.559999999999999"/>
    <n v="5"/>
    <n v="0.2"/>
    <n v="1.7115"/>
    <x v="2"/>
    <s v="No"/>
    <n v="0"/>
  </r>
  <r>
    <n v="674"/>
    <s v="CA-2019-130351"/>
    <x v="256"/>
    <d v="2019-12-08T00:00:00"/>
    <s v="First Class"/>
    <s v="RB-19570"/>
    <s v="Rob Beeghly"/>
    <x v="0"/>
    <s v="United States"/>
    <x v="38"/>
    <x v="14"/>
    <n v="47201"/>
    <s v="Central"/>
    <s v="OFF-AP-10004532"/>
    <x v="1"/>
    <x v="9"/>
    <x v="564"/>
    <n v="61.44"/>
    <n v="3"/>
    <n v="0"/>
    <n v="16.588799999999999"/>
    <x v="2"/>
    <s v="No"/>
    <n v="0"/>
  </r>
  <r>
    <n v="675"/>
    <s v="CA-2019-130351"/>
    <x v="256"/>
    <d v="2019-12-08T00:00:00"/>
    <s v="First Class"/>
    <s v="RB-19570"/>
    <s v="Rob Beeghly"/>
    <x v="0"/>
    <s v="United States"/>
    <x v="38"/>
    <x v="14"/>
    <n v="47201"/>
    <s v="Central"/>
    <s v="OFF-PA-10002137"/>
    <x v="1"/>
    <x v="10"/>
    <x v="565"/>
    <n v="38.9"/>
    <n v="5"/>
    <n v="0"/>
    <n v="17.504999999999995"/>
    <x v="2"/>
    <s v="No"/>
    <n v="0"/>
  </r>
  <r>
    <n v="676"/>
    <s v="CA-2019-130351"/>
    <x v="256"/>
    <d v="2019-12-08T00:00:00"/>
    <s v="First Class"/>
    <s v="RB-19570"/>
    <s v="Rob Beeghly"/>
    <x v="0"/>
    <s v="United States"/>
    <x v="38"/>
    <x v="14"/>
    <n v="47201"/>
    <s v="Central"/>
    <s v="TEC-AC-10003832"/>
    <x v="2"/>
    <x v="11"/>
    <x v="463"/>
    <n v="99.390000000000015"/>
    <n v="3"/>
    <n v="0"/>
    <n v="40.749900000000004"/>
    <x v="2"/>
    <s v="No"/>
    <n v="0"/>
  </r>
  <r>
    <n v="677"/>
    <s v="US-2019-119438"/>
    <x v="257"/>
    <d v="2019-03-23T00:00:00"/>
    <s v="Standard Class"/>
    <s v="CD-11980"/>
    <s v="Carol Darley"/>
    <x v="0"/>
    <s v="United States"/>
    <x v="139"/>
    <x v="5"/>
    <n v="75701"/>
    <s v="Central"/>
    <s v="OFF-AP-10000804"/>
    <x v="1"/>
    <x v="9"/>
    <x v="566"/>
    <n v="2.6879999999999997"/>
    <n v="3"/>
    <n v="0.8"/>
    <n v="-7.3920000000000021"/>
    <x v="2"/>
    <s v="Yes"/>
    <n v="1"/>
  </r>
  <r>
    <n v="678"/>
    <s v="US-2019-119438"/>
    <x v="257"/>
    <d v="2019-03-23T00:00:00"/>
    <s v="Standard Class"/>
    <s v="CD-11980"/>
    <s v="Carol Darley"/>
    <x v="0"/>
    <s v="United States"/>
    <x v="139"/>
    <x v="5"/>
    <n v="75701"/>
    <s v="Central"/>
    <s v="TEC-AC-10003614"/>
    <x v="2"/>
    <x v="11"/>
    <x v="567"/>
    <n v="27.816000000000003"/>
    <n v="3"/>
    <n v="0.2"/>
    <n v="4.5200999999999958"/>
    <x v="2"/>
    <s v="Yes"/>
    <n v="1"/>
  </r>
  <r>
    <n v="679"/>
    <s v="US-2019-119438"/>
    <x v="257"/>
    <d v="2019-03-23T00:00:00"/>
    <s v="Standard Class"/>
    <s v="CD-11980"/>
    <s v="Carol Darley"/>
    <x v="0"/>
    <s v="United States"/>
    <x v="139"/>
    <x v="5"/>
    <n v="75701"/>
    <s v="Central"/>
    <s v="FUR-FU-10003553"/>
    <x v="0"/>
    <x v="5"/>
    <x v="568"/>
    <n v="82.524000000000001"/>
    <n v="3"/>
    <n v="0.6"/>
    <n v="-41.261999999999972"/>
    <x v="2"/>
    <s v="Yes"/>
    <n v="1"/>
  </r>
  <r>
    <n v="680"/>
    <s v="US-2019-119438"/>
    <x v="257"/>
    <d v="2019-03-23T00:00:00"/>
    <s v="Standard Class"/>
    <s v="CD-11980"/>
    <s v="Carol Darley"/>
    <x v="0"/>
    <s v="United States"/>
    <x v="139"/>
    <x v="5"/>
    <n v="75701"/>
    <s v="Central"/>
    <s v="OFF-BI-10004632"/>
    <x v="1"/>
    <x v="8"/>
    <x v="569"/>
    <n v="182.99399999999997"/>
    <n v="3"/>
    <n v="0.8"/>
    <n v="-320.23950000000013"/>
    <x v="2"/>
    <s v="Yes"/>
    <n v="1"/>
  </r>
  <r>
    <n v="681"/>
    <s v="CA-2018-164511"/>
    <x v="258"/>
    <d v="2018-11-24T00:00:00"/>
    <s v="Standard Class"/>
    <s v="DJ-13630"/>
    <s v="Doug Jacobs"/>
    <x v="0"/>
    <s v="United States"/>
    <x v="20"/>
    <x v="15"/>
    <n v="10024"/>
    <s v="East"/>
    <s v="OFF-BI-10003305"/>
    <x v="1"/>
    <x v="8"/>
    <x v="570"/>
    <n v="14.352000000000002"/>
    <n v="3"/>
    <n v="0.2"/>
    <n v="4.6643999999999988"/>
    <x v="3"/>
    <s v="No"/>
    <n v="0"/>
  </r>
  <r>
    <n v="682"/>
    <s v="CA-2018-164511"/>
    <x v="258"/>
    <d v="2018-11-24T00:00:00"/>
    <s v="Standard Class"/>
    <s v="DJ-13630"/>
    <s v="Doug Jacobs"/>
    <x v="0"/>
    <s v="United States"/>
    <x v="20"/>
    <x v="15"/>
    <n v="10024"/>
    <s v="East"/>
    <s v="OFF-ST-10002583"/>
    <x v="1"/>
    <x v="4"/>
    <x v="571"/>
    <n v="64.959999999999994"/>
    <n v="2"/>
    <n v="0"/>
    <n v="2.598399999999998"/>
    <x v="3"/>
    <s v="No"/>
    <n v="0"/>
  </r>
  <r>
    <n v="683"/>
    <s v="CA-2018-164511"/>
    <x v="258"/>
    <d v="2018-11-24T00:00:00"/>
    <s v="Standard Class"/>
    <s v="DJ-13630"/>
    <s v="Doug Jacobs"/>
    <x v="0"/>
    <s v="United States"/>
    <x v="20"/>
    <x v="15"/>
    <n v="10024"/>
    <s v="East"/>
    <s v="OFF-ST-10004507"/>
    <x v="1"/>
    <x v="4"/>
    <x v="457"/>
    <n v="68.599999999999994"/>
    <n v="4"/>
    <n v="0"/>
    <n v="18.521999999999998"/>
    <x v="3"/>
    <s v="No"/>
    <n v="0"/>
  </r>
  <r>
    <n v="684"/>
    <s v="US-2019-168116"/>
    <x v="259"/>
    <d v="2019-11-04T00:00:00"/>
    <s v="Same Day"/>
    <s v="GT-14635"/>
    <s v="Grant Thornton"/>
    <x v="1"/>
    <s v="United States"/>
    <x v="140"/>
    <x v="3"/>
    <n v="27217"/>
    <s v="South"/>
    <s v="TEC-MA-10004125"/>
    <x v="2"/>
    <x v="15"/>
    <x v="572"/>
    <n v="7999.98"/>
    <n v="4"/>
    <n v="0.5"/>
    <n v="-3839.9903999999988"/>
    <x v="0"/>
    <s v="Yes"/>
    <n v="1"/>
  </r>
  <r>
    <n v="685"/>
    <s v="US-2019-168116"/>
    <x v="259"/>
    <d v="2019-11-04T00:00:00"/>
    <s v="Same Day"/>
    <s v="GT-14635"/>
    <s v="Grant Thornton"/>
    <x v="1"/>
    <s v="United States"/>
    <x v="140"/>
    <x v="3"/>
    <n v="27217"/>
    <s v="South"/>
    <s v="OFF-AP-10002457"/>
    <x v="1"/>
    <x v="9"/>
    <x v="549"/>
    <n v="167.44000000000003"/>
    <n v="2"/>
    <n v="0.2"/>
    <n v="14.650999999999989"/>
    <x v="0"/>
    <s v="Yes"/>
    <n v="1"/>
  </r>
  <r>
    <n v="686"/>
    <s v="CA-2016-157784"/>
    <x v="260"/>
    <d v="2016-07-08T00:00:00"/>
    <s v="First Class"/>
    <s v="MC-17845"/>
    <s v="Michael Chen"/>
    <x v="0"/>
    <s v="United States"/>
    <x v="25"/>
    <x v="35"/>
    <n v="39212"/>
    <s v="South"/>
    <s v="TEC-AC-10003911"/>
    <x v="2"/>
    <x v="11"/>
    <x v="331"/>
    <n v="479.97"/>
    <n v="3"/>
    <n v="0"/>
    <n v="163.18979999999999"/>
    <x v="0"/>
    <s v="No"/>
    <n v="0"/>
  </r>
  <r>
    <n v="687"/>
    <s v="CA-2016-157784"/>
    <x v="260"/>
    <d v="2016-07-08T00:00:00"/>
    <s v="First Class"/>
    <s v="MC-17845"/>
    <s v="Michael Chen"/>
    <x v="0"/>
    <s v="United States"/>
    <x v="25"/>
    <x v="35"/>
    <n v="39212"/>
    <s v="South"/>
    <s v="OFF-LA-10001934"/>
    <x v="1"/>
    <x v="2"/>
    <x v="573"/>
    <n v="14.62"/>
    <n v="2"/>
    <n v="0"/>
    <n v="6.8713999999999995"/>
    <x v="0"/>
    <s v="No"/>
    <n v="0"/>
  </r>
  <r>
    <n v="688"/>
    <s v="CA-2016-157784"/>
    <x v="260"/>
    <d v="2016-07-08T00:00:00"/>
    <s v="First Class"/>
    <s v="MC-17845"/>
    <s v="Michael Chen"/>
    <x v="0"/>
    <s v="United States"/>
    <x v="25"/>
    <x v="35"/>
    <n v="39212"/>
    <s v="South"/>
    <s v="OFF-PA-10000304"/>
    <x v="1"/>
    <x v="10"/>
    <x v="88"/>
    <n v="19.440000000000001"/>
    <n v="3"/>
    <n v="0"/>
    <n v="9.3312000000000008"/>
    <x v="0"/>
    <s v="No"/>
    <n v="0"/>
  </r>
  <r>
    <n v="689"/>
    <s v="CA-2019-161480"/>
    <x v="53"/>
    <d v="2019-12-29T00:00:00"/>
    <s v="Standard Class"/>
    <s v="RA-19285"/>
    <s v="Ralph Arnett"/>
    <x v="0"/>
    <s v="United States"/>
    <x v="20"/>
    <x v="15"/>
    <n v="10035"/>
    <s v="East"/>
    <s v="FUR-BO-10004015"/>
    <x v="0"/>
    <x v="0"/>
    <x v="574"/>
    <n v="191.98400000000001"/>
    <n v="2"/>
    <n v="0.2"/>
    <n v="4.7995999999999768"/>
    <x v="3"/>
    <s v="No"/>
    <n v="0"/>
  </r>
  <r>
    <n v="690"/>
    <s v="US-2016-117135"/>
    <x v="261"/>
    <d v="2016-06-23T00:00:00"/>
    <s v="Second Class"/>
    <s v="NP-18325"/>
    <s v="Naresj Patel"/>
    <x v="0"/>
    <s v="United States"/>
    <x v="141"/>
    <x v="17"/>
    <n v="22980"/>
    <s v="South"/>
    <s v="FUR-FU-10004071"/>
    <x v="0"/>
    <x v="5"/>
    <x v="575"/>
    <n v="104.01"/>
    <n v="1"/>
    <n v="0"/>
    <n v="14.561400000000006"/>
    <x v="0"/>
    <s v="No"/>
    <n v="0"/>
  </r>
  <r>
    <n v="691"/>
    <s v="US-2016-117135"/>
    <x v="261"/>
    <d v="2016-06-23T00:00:00"/>
    <s v="Second Class"/>
    <s v="NP-18325"/>
    <s v="Naresj Patel"/>
    <x v="0"/>
    <s v="United States"/>
    <x v="141"/>
    <x v="17"/>
    <n v="22980"/>
    <s v="South"/>
    <s v="TEC-PH-10002033"/>
    <x v="2"/>
    <x v="7"/>
    <x v="11"/>
    <n v="284.82"/>
    <n v="1"/>
    <n v="0"/>
    <n v="74.053200000000004"/>
    <x v="0"/>
    <s v="No"/>
    <n v="0"/>
  </r>
  <r>
    <n v="692"/>
    <s v="US-2016-117135"/>
    <x v="261"/>
    <d v="2016-06-23T00:00:00"/>
    <s v="Second Class"/>
    <s v="NP-18325"/>
    <s v="Naresj Patel"/>
    <x v="0"/>
    <s v="United States"/>
    <x v="141"/>
    <x v="17"/>
    <n v="22980"/>
    <s v="South"/>
    <s v="OFF-ST-10002444"/>
    <x v="1"/>
    <x v="4"/>
    <x v="576"/>
    <n v="36.839999999999996"/>
    <n v="3"/>
    <n v="0"/>
    <n v="10.315199999999999"/>
    <x v="0"/>
    <s v="No"/>
    <n v="0"/>
  </r>
  <r>
    <n v="693"/>
    <s v="CA-2017-131534"/>
    <x v="262"/>
    <d v="2017-04-02T00:00:00"/>
    <s v="Standard Class"/>
    <s v="AB-10165"/>
    <s v="Alan Barnes"/>
    <x v="0"/>
    <s v="United States"/>
    <x v="1"/>
    <x v="1"/>
    <n v="90036"/>
    <s v="West"/>
    <s v="TEC-AC-10002253"/>
    <x v="2"/>
    <x v="11"/>
    <x v="577"/>
    <n v="166.24"/>
    <n v="1"/>
    <n v="0"/>
    <n v="24.936000000000007"/>
    <x v="1"/>
    <s v="No"/>
    <n v="0"/>
  </r>
  <r>
    <n v="694"/>
    <s v="CA-2017-131534"/>
    <x v="262"/>
    <d v="2017-04-02T00:00:00"/>
    <s v="Standard Class"/>
    <s v="AB-10165"/>
    <s v="Alan Barnes"/>
    <x v="0"/>
    <s v="United States"/>
    <x v="1"/>
    <x v="1"/>
    <n v="90036"/>
    <s v="West"/>
    <s v="OFF-PA-10000743"/>
    <x v="1"/>
    <x v="10"/>
    <x v="578"/>
    <n v="33.4"/>
    <n v="5"/>
    <n v="0"/>
    <n v="16.032"/>
    <x v="1"/>
    <s v="No"/>
    <n v="0"/>
  </r>
  <r>
    <n v="695"/>
    <s v="CA-2017-119291"/>
    <x v="263"/>
    <d v="2017-05-17T00:00:00"/>
    <s v="First Class"/>
    <s v="JO-15550"/>
    <s v="Jesus Ocampo"/>
    <x v="2"/>
    <s v="United States"/>
    <x v="142"/>
    <x v="9"/>
    <n v="19013"/>
    <s v="East"/>
    <s v="OFF-AR-10003373"/>
    <x v="1"/>
    <x v="6"/>
    <x v="290"/>
    <n v="198.27200000000002"/>
    <n v="8"/>
    <n v="0.2"/>
    <n v="17.34879999999999"/>
    <x v="3"/>
    <s v="No"/>
    <n v="0"/>
  </r>
  <r>
    <n v="696"/>
    <s v="CA-2017-119291"/>
    <x v="263"/>
    <d v="2017-05-17T00:00:00"/>
    <s v="First Class"/>
    <s v="JO-15550"/>
    <s v="Jesus Ocampo"/>
    <x v="2"/>
    <s v="United States"/>
    <x v="142"/>
    <x v="9"/>
    <n v="19013"/>
    <s v="East"/>
    <s v="OFF-LA-10002312"/>
    <x v="1"/>
    <x v="2"/>
    <x v="579"/>
    <n v="47.360000000000007"/>
    <n v="4"/>
    <n v="0.2"/>
    <n v="17.759999999999998"/>
    <x v="3"/>
    <s v="No"/>
    <n v="0"/>
  </r>
  <r>
    <n v="697"/>
    <s v="CA-2017-119291"/>
    <x v="263"/>
    <d v="2017-05-17T00:00:00"/>
    <s v="First Class"/>
    <s v="JO-15550"/>
    <s v="Jesus Ocampo"/>
    <x v="2"/>
    <s v="United States"/>
    <x v="142"/>
    <x v="9"/>
    <n v="19013"/>
    <s v="East"/>
    <s v="OFF-EN-10000927"/>
    <x v="1"/>
    <x v="12"/>
    <x v="81"/>
    <n v="200.98400000000004"/>
    <n v="7"/>
    <n v="0.2"/>
    <n v="62.807499999999976"/>
    <x v="3"/>
    <s v="No"/>
    <n v="0"/>
  </r>
  <r>
    <n v="698"/>
    <s v="CA-2017-119291"/>
    <x v="263"/>
    <d v="2017-05-17T00:00:00"/>
    <s v="First Class"/>
    <s v="JO-15550"/>
    <s v="Jesus Ocampo"/>
    <x v="2"/>
    <s v="United States"/>
    <x v="142"/>
    <x v="9"/>
    <n v="19013"/>
    <s v="East"/>
    <s v="OFF-LA-10003510"/>
    <x v="1"/>
    <x v="2"/>
    <x v="580"/>
    <n v="97.696000000000012"/>
    <n v="4"/>
    <n v="0.2"/>
    <n v="31.751200000000001"/>
    <x v="3"/>
    <s v="No"/>
    <n v="0"/>
  </r>
  <r>
    <n v="699"/>
    <s v="CA-2017-119291"/>
    <x v="263"/>
    <d v="2017-05-17T00:00:00"/>
    <s v="First Class"/>
    <s v="JO-15550"/>
    <s v="Jesus Ocampo"/>
    <x v="2"/>
    <s v="United States"/>
    <x v="142"/>
    <x v="9"/>
    <n v="19013"/>
    <s v="East"/>
    <s v="OFF-AR-10001118"/>
    <x v="1"/>
    <x v="6"/>
    <x v="581"/>
    <n v="2.6960000000000002"/>
    <n v="1"/>
    <n v="0.2"/>
    <n v="0.8088000000000003"/>
    <x v="3"/>
    <s v="No"/>
    <n v="0"/>
  </r>
  <r>
    <n v="700"/>
    <s v="CA-2017-119291"/>
    <x v="263"/>
    <d v="2017-05-17T00:00:00"/>
    <s v="First Class"/>
    <s v="JO-15550"/>
    <s v="Jesus Ocampo"/>
    <x v="2"/>
    <s v="United States"/>
    <x v="142"/>
    <x v="9"/>
    <n v="19013"/>
    <s v="East"/>
    <s v="OFF-BI-10001575"/>
    <x v="1"/>
    <x v="8"/>
    <x v="582"/>
    <n v="18.588000000000005"/>
    <n v="2"/>
    <n v="0.7"/>
    <n v="-13.6312"/>
    <x v="3"/>
    <s v="No"/>
    <n v="0"/>
  </r>
  <r>
    <n v="701"/>
    <s v="CA-2017-119291"/>
    <x v="263"/>
    <d v="2017-05-17T00:00:00"/>
    <s v="First Class"/>
    <s v="JO-15550"/>
    <s v="Jesus Ocampo"/>
    <x v="2"/>
    <s v="United States"/>
    <x v="142"/>
    <x v="9"/>
    <n v="19013"/>
    <s v="East"/>
    <s v="OFF-BI-10001982"/>
    <x v="1"/>
    <x v="8"/>
    <x v="304"/>
    <n v="4.8960000000000008"/>
    <n v="3"/>
    <n v="0.7"/>
    <n v="-3.4271999999999991"/>
    <x v="3"/>
    <s v="No"/>
    <n v="0"/>
  </r>
  <r>
    <n v="702"/>
    <s v="CA-2019-114552"/>
    <x v="264"/>
    <d v="2019-09-08T00:00:00"/>
    <s v="Standard Class"/>
    <s v="Dl-13600"/>
    <s v="Dorris liebe"/>
    <x v="1"/>
    <s v="United States"/>
    <x v="138"/>
    <x v="24"/>
    <n v="44105"/>
    <s v="East"/>
    <s v="FUR-FU-10002960"/>
    <x v="0"/>
    <x v="5"/>
    <x v="192"/>
    <n v="15.072000000000003"/>
    <n v="3"/>
    <n v="0.2"/>
    <n v="4.1448"/>
    <x v="3"/>
    <s v="No"/>
    <n v="0"/>
  </r>
  <r>
    <n v="703"/>
    <s v="CA-2018-163755"/>
    <x v="254"/>
    <d v="2018-11-08T00:00:00"/>
    <s v="Second Class"/>
    <s v="AS-10285"/>
    <s v="Alejandro Savely"/>
    <x v="1"/>
    <s v="United States"/>
    <x v="4"/>
    <x v="4"/>
    <n v="98103"/>
    <s v="West"/>
    <s v="FUR-FU-10003394"/>
    <x v="0"/>
    <x v="5"/>
    <x v="583"/>
    <n v="209.88"/>
    <n v="3"/>
    <n v="0"/>
    <n v="35.679599999999979"/>
    <x v="1"/>
    <s v="No"/>
    <n v="0"/>
  </r>
  <r>
    <n v="704"/>
    <s v="CA-2017-142027"/>
    <x v="265"/>
    <d v="2017-04-14T00:00:00"/>
    <s v="Standard Class"/>
    <s v="JK-15370"/>
    <s v="Jay Kimmel"/>
    <x v="0"/>
    <s v="United States"/>
    <x v="85"/>
    <x v="1"/>
    <n v="90805"/>
    <s v="West"/>
    <s v="FUR-TA-10002774"/>
    <x v="0"/>
    <x v="3"/>
    <x v="584"/>
    <n v="369.91200000000003"/>
    <n v="3"/>
    <n v="0.2"/>
    <n v="-13.871700000000047"/>
    <x v="1"/>
    <s v="No"/>
    <n v="0"/>
  </r>
  <r>
    <n v="705"/>
    <s v="CA-2016-138527"/>
    <x v="171"/>
    <d v="2016-09-17T00:00:00"/>
    <s v="Standard Class"/>
    <s v="BN-11470"/>
    <s v="Brad Norvell"/>
    <x v="1"/>
    <s v="United States"/>
    <x v="143"/>
    <x v="3"/>
    <n v="27511"/>
    <s v="South"/>
    <s v="OFF-PA-10001800"/>
    <x v="1"/>
    <x v="10"/>
    <x v="585"/>
    <n v="10.368000000000002"/>
    <n v="2"/>
    <n v="0.2"/>
    <n v="3.6288"/>
    <x v="0"/>
    <s v="No"/>
    <n v="0"/>
  </r>
  <r>
    <n v="706"/>
    <s v="CA-2016-138527"/>
    <x v="171"/>
    <d v="2016-09-17T00:00:00"/>
    <s v="Standard Class"/>
    <s v="BN-11470"/>
    <s v="Brad Norvell"/>
    <x v="1"/>
    <s v="United States"/>
    <x v="143"/>
    <x v="3"/>
    <n v="27511"/>
    <s v="South"/>
    <s v="OFF-AP-10001469"/>
    <x v="1"/>
    <x v="9"/>
    <x v="586"/>
    <n v="166.84"/>
    <n v="5"/>
    <n v="0.2"/>
    <n v="18.769499999999987"/>
    <x v="0"/>
    <s v="No"/>
    <n v="0"/>
  </r>
  <r>
    <n v="707"/>
    <s v="CA-2016-138527"/>
    <x v="171"/>
    <d v="2016-09-17T00:00:00"/>
    <s v="Standard Class"/>
    <s v="BN-11470"/>
    <s v="Brad Norvell"/>
    <x v="1"/>
    <s v="United States"/>
    <x v="143"/>
    <x v="3"/>
    <n v="27511"/>
    <s v="South"/>
    <s v="TEC-AC-10002399"/>
    <x v="2"/>
    <x v="11"/>
    <x v="453"/>
    <n v="15.216000000000001"/>
    <n v="1"/>
    <n v="0.2"/>
    <n v="2.2823999999999991"/>
    <x v="0"/>
    <s v="No"/>
    <n v="0"/>
  </r>
  <r>
    <n v="708"/>
    <s v="CA-2016-112158"/>
    <x v="266"/>
    <d v="2016-12-04T00:00:00"/>
    <s v="First Class"/>
    <s v="DP-13165"/>
    <s v="David Philippe"/>
    <x v="0"/>
    <s v="United States"/>
    <x v="20"/>
    <x v="15"/>
    <n v="10035"/>
    <s v="East"/>
    <s v="TEC-AC-10003628"/>
    <x v="2"/>
    <x v="11"/>
    <x v="247"/>
    <n v="119.96"/>
    <n v="4"/>
    <n v="0"/>
    <n v="52.78240000000001"/>
    <x v="3"/>
    <s v="No"/>
    <n v="0"/>
  </r>
  <r>
    <n v="709"/>
    <s v="CA-2016-112158"/>
    <x v="266"/>
    <d v="2016-12-04T00:00:00"/>
    <s v="First Class"/>
    <s v="DP-13165"/>
    <s v="David Philippe"/>
    <x v="0"/>
    <s v="United States"/>
    <x v="20"/>
    <x v="15"/>
    <n v="10035"/>
    <s v="East"/>
    <s v="FUR-BO-10003272"/>
    <x v="0"/>
    <x v="0"/>
    <x v="587"/>
    <n v="883.92"/>
    <n v="5"/>
    <n v="0.2"/>
    <n v="-110.49000000000007"/>
    <x v="3"/>
    <s v="No"/>
    <n v="0"/>
  </r>
  <r>
    <n v="710"/>
    <s v="CA-2016-112158"/>
    <x v="266"/>
    <d v="2016-12-04T00:00:00"/>
    <s v="First Class"/>
    <s v="DP-13165"/>
    <s v="David Philippe"/>
    <x v="0"/>
    <s v="United States"/>
    <x v="20"/>
    <x v="15"/>
    <n v="10035"/>
    <s v="East"/>
    <s v="OFF-BI-10000050"/>
    <x v="1"/>
    <x v="8"/>
    <x v="347"/>
    <n v="46.72"/>
    <n v="8"/>
    <n v="0.2"/>
    <n v="15.767999999999997"/>
    <x v="3"/>
    <s v="No"/>
    <n v="0"/>
  </r>
  <r>
    <n v="711"/>
    <s v="CA-2016-113887"/>
    <x v="267"/>
    <d v="2016-04-07T00:00:00"/>
    <s v="First Class"/>
    <s v="TH-21550"/>
    <s v="Tracy Hopkins"/>
    <x v="2"/>
    <s v="United States"/>
    <x v="20"/>
    <x v="15"/>
    <n v="10035"/>
    <s v="East"/>
    <s v="OFF-PA-10004071"/>
    <x v="1"/>
    <x v="10"/>
    <x v="417"/>
    <n v="55.48"/>
    <n v="1"/>
    <n v="0"/>
    <n v="26.630399999999998"/>
    <x v="3"/>
    <s v="No"/>
    <n v="0"/>
  </r>
  <r>
    <n v="712"/>
    <s v="CA-2019-146136"/>
    <x v="213"/>
    <d v="2019-09-07T00:00:00"/>
    <s v="Standard Class"/>
    <s v="AP-10915"/>
    <s v="Arthur Prichep"/>
    <x v="0"/>
    <s v="United States"/>
    <x v="144"/>
    <x v="2"/>
    <n v="32137"/>
    <s v="South"/>
    <s v="OFF-EN-10001219"/>
    <x v="1"/>
    <x v="12"/>
    <x v="588"/>
    <n v="24.448"/>
    <n v="4"/>
    <n v="0.2"/>
    <n v="8.8623999999999992"/>
    <x v="0"/>
    <s v="No"/>
    <n v="0"/>
  </r>
  <r>
    <n v="713"/>
    <s v="US-2019-100048"/>
    <x v="240"/>
    <d v="2019-05-24T00:00:00"/>
    <s v="Standard Class"/>
    <s v="RS-19765"/>
    <s v="Roland Schwarz"/>
    <x v="1"/>
    <s v="United States"/>
    <x v="145"/>
    <x v="15"/>
    <n v="10550"/>
    <s v="East"/>
    <s v="OFF-AP-10001154"/>
    <x v="1"/>
    <x v="9"/>
    <x v="589"/>
    <n v="281.34000000000003"/>
    <n v="6"/>
    <n v="0"/>
    <n v="109.72260000000001"/>
    <x v="3"/>
    <s v="Yes"/>
    <n v="1"/>
  </r>
  <r>
    <n v="714"/>
    <s v="US-2019-100048"/>
    <x v="240"/>
    <d v="2019-05-24T00:00:00"/>
    <s v="Standard Class"/>
    <s v="RS-19765"/>
    <s v="Roland Schwarz"/>
    <x v="1"/>
    <s v="United States"/>
    <x v="145"/>
    <x v="15"/>
    <n v="10550"/>
    <s v="East"/>
    <s v="TEC-PH-10003012"/>
    <x v="2"/>
    <x v="7"/>
    <x v="348"/>
    <n v="307.98"/>
    <n v="2"/>
    <n v="0"/>
    <n v="89.314199999999971"/>
    <x v="3"/>
    <s v="Yes"/>
    <n v="1"/>
  </r>
  <r>
    <n v="715"/>
    <s v="US-2019-100048"/>
    <x v="240"/>
    <d v="2019-05-24T00:00:00"/>
    <s v="Standard Class"/>
    <s v="RS-19765"/>
    <s v="Roland Schwarz"/>
    <x v="1"/>
    <s v="United States"/>
    <x v="145"/>
    <x v="15"/>
    <n v="10550"/>
    <s v="East"/>
    <s v="TEC-AC-10001606"/>
    <x v="2"/>
    <x v="11"/>
    <x v="590"/>
    <n v="299.96999999999997"/>
    <n v="3"/>
    <n v="0"/>
    <n v="113.98860000000001"/>
    <x v="3"/>
    <s v="Yes"/>
    <n v="1"/>
  </r>
  <r>
    <n v="716"/>
    <s v="CA-2016-153150"/>
    <x v="268"/>
    <d v="2016-07-06T00:00:00"/>
    <s v="Second Class"/>
    <s v="Dl-13600"/>
    <s v="Dorris liebe"/>
    <x v="1"/>
    <s v="United States"/>
    <x v="4"/>
    <x v="4"/>
    <n v="98105"/>
    <s v="West"/>
    <s v="OFF-BI-10003355"/>
    <x v="1"/>
    <x v="8"/>
    <x v="591"/>
    <n v="19.920000000000002"/>
    <n v="5"/>
    <n v="0.2"/>
    <n v="6.9719999999999995"/>
    <x v="1"/>
    <s v="No"/>
    <n v="0"/>
  </r>
  <r>
    <n v="717"/>
    <s v="CA-2016-130092"/>
    <x v="269"/>
    <d v="2016-01-14T00:00:00"/>
    <s v="First Class"/>
    <s v="SV-20365"/>
    <s v="Seth Vernon"/>
    <x v="0"/>
    <s v="United States"/>
    <x v="18"/>
    <x v="13"/>
    <n v="19901"/>
    <s v="East"/>
    <s v="FUR-FU-10000010"/>
    <x v="0"/>
    <x v="5"/>
    <x v="527"/>
    <n v="9.94"/>
    <n v="2"/>
    <n v="0"/>
    <n v="3.0813999999999995"/>
    <x v="3"/>
    <s v="No"/>
    <n v="0"/>
  </r>
  <r>
    <n v="718"/>
    <s v="CA-2019-108910"/>
    <x v="241"/>
    <d v="2019-09-29T00:00:00"/>
    <s v="Standard Class"/>
    <s v="KC-16540"/>
    <s v="Kelly Collister"/>
    <x v="0"/>
    <s v="United States"/>
    <x v="46"/>
    <x v="24"/>
    <n v="43055"/>
    <s v="East"/>
    <s v="FUR-FU-10002253"/>
    <x v="0"/>
    <x v="5"/>
    <x v="592"/>
    <n v="103.05599999999998"/>
    <n v="3"/>
    <n v="0.2"/>
    <n v="24.475800000000007"/>
    <x v="3"/>
    <s v="No"/>
    <n v="0"/>
  </r>
  <r>
    <n v="719"/>
    <s v="CA-2016-104472"/>
    <x v="270"/>
    <d v="2016-06-07T00:00:00"/>
    <s v="Standard Class"/>
    <s v="CK-12325"/>
    <s v="Christine Kargatis"/>
    <x v="2"/>
    <s v="United States"/>
    <x v="11"/>
    <x v="7"/>
    <n v="84057"/>
    <s v="West"/>
    <s v="OFF-BI-10001658"/>
    <x v="1"/>
    <x v="8"/>
    <x v="444"/>
    <n v="59.808000000000007"/>
    <n v="3"/>
    <n v="0.2"/>
    <n v="19.4376"/>
    <x v="1"/>
    <s v="No"/>
    <n v="0"/>
  </r>
  <r>
    <n v="720"/>
    <s v="CA-2016-104472"/>
    <x v="270"/>
    <d v="2016-06-07T00:00:00"/>
    <s v="Standard Class"/>
    <s v="CK-12325"/>
    <s v="Christine Kargatis"/>
    <x v="2"/>
    <s v="United States"/>
    <x v="11"/>
    <x v="7"/>
    <n v="84057"/>
    <s v="West"/>
    <s v="FUR-FU-10000246"/>
    <x v="0"/>
    <x v="5"/>
    <x v="391"/>
    <n v="73.320000000000007"/>
    <n v="6"/>
    <n v="0"/>
    <n v="21.995999999999992"/>
    <x v="1"/>
    <s v="No"/>
    <n v="0"/>
  </r>
  <r>
    <n v="721"/>
    <s v="CA-2018-112942"/>
    <x v="271"/>
    <d v="2018-02-18T00:00:00"/>
    <s v="Standard Class"/>
    <s v="RD-19810"/>
    <s v="Ross DeVincentis"/>
    <x v="2"/>
    <s v="United States"/>
    <x v="1"/>
    <x v="1"/>
    <n v="90045"/>
    <s v="West"/>
    <s v="OFF-PA-10004092"/>
    <x v="1"/>
    <x v="10"/>
    <x v="593"/>
    <n v="146.82"/>
    <n v="3"/>
    <n v="0"/>
    <n v="73.41"/>
    <x v="1"/>
    <s v="No"/>
    <n v="0"/>
  </r>
  <r>
    <n v="722"/>
    <s v="CA-2018-142335"/>
    <x v="272"/>
    <d v="2018-12-19T00:00:00"/>
    <s v="Standard Class"/>
    <s v="MP-17965"/>
    <s v="Michael Paige"/>
    <x v="1"/>
    <s v="United States"/>
    <x v="66"/>
    <x v="12"/>
    <n v="48205"/>
    <s v="Central"/>
    <s v="FUR-TA-10000198"/>
    <x v="0"/>
    <x v="3"/>
    <x v="594"/>
    <n v="1652.94"/>
    <n v="3"/>
    <n v="0"/>
    <n v="231.41160000000002"/>
    <x v="2"/>
    <s v="No"/>
    <n v="0"/>
  </r>
  <r>
    <n v="723"/>
    <s v="CA-2018-142335"/>
    <x v="272"/>
    <d v="2018-12-19T00:00:00"/>
    <s v="Standard Class"/>
    <s v="MP-17965"/>
    <s v="Michael Paige"/>
    <x v="1"/>
    <s v="United States"/>
    <x v="66"/>
    <x v="12"/>
    <n v="48205"/>
    <s v="Central"/>
    <s v="OFF-ST-10000036"/>
    <x v="1"/>
    <x v="4"/>
    <x v="595"/>
    <n v="296.37"/>
    <n v="3"/>
    <n v="0"/>
    <n v="80.019899999999993"/>
    <x v="2"/>
    <s v="No"/>
    <n v="0"/>
  </r>
  <r>
    <n v="724"/>
    <s v="CA-2016-117429"/>
    <x v="273"/>
    <d v="2016-10-13T00:00:00"/>
    <s v="Standard Class"/>
    <s v="MR-17545"/>
    <s v="Mathew Reese"/>
    <x v="2"/>
    <s v="United States"/>
    <x v="10"/>
    <x v="9"/>
    <n v="19140"/>
    <s v="East"/>
    <s v="FUR-FU-10000222"/>
    <x v="0"/>
    <x v="5"/>
    <x v="596"/>
    <n v="129.91999999999999"/>
    <n v="5"/>
    <n v="0.2"/>
    <n v="21.112000000000002"/>
    <x v="3"/>
    <s v="No"/>
    <n v="0"/>
  </r>
  <r>
    <n v="725"/>
    <s v="CA-2018-114713"/>
    <x v="274"/>
    <d v="2018-07-12T00:00:00"/>
    <s v="Standard Class"/>
    <s v="SC-20695"/>
    <s v="Steve Chapman"/>
    <x v="1"/>
    <s v="United States"/>
    <x v="146"/>
    <x v="2"/>
    <n v="33012"/>
    <s v="South"/>
    <s v="OFF-SU-10004664"/>
    <x v="1"/>
    <x v="14"/>
    <x v="597"/>
    <n v="45.584000000000003"/>
    <n v="7"/>
    <n v="0.2"/>
    <n v="5.1281999999999996"/>
    <x v="0"/>
    <s v="No"/>
    <n v="0"/>
  </r>
  <r>
    <n v="726"/>
    <s v="CA-2019-144113"/>
    <x v="118"/>
    <d v="2019-09-20T00:00:00"/>
    <s v="Standard Class"/>
    <s v="JF-15355"/>
    <s v="Jay Fein"/>
    <x v="0"/>
    <s v="United States"/>
    <x v="89"/>
    <x v="5"/>
    <n v="78745"/>
    <s v="Central"/>
    <s v="OFF-EN-10001141"/>
    <x v="1"/>
    <x v="12"/>
    <x v="598"/>
    <n v="17.568000000000001"/>
    <n v="2"/>
    <n v="0.2"/>
    <n v="6.3684000000000003"/>
    <x v="2"/>
    <s v="No"/>
    <n v="0"/>
  </r>
  <r>
    <n v="727"/>
    <s v="CA-2019-144113"/>
    <x v="118"/>
    <d v="2019-09-20T00:00:00"/>
    <s v="Standard Class"/>
    <s v="JF-15355"/>
    <s v="Jay Fein"/>
    <x v="0"/>
    <s v="United States"/>
    <x v="89"/>
    <x v="5"/>
    <n v="78745"/>
    <s v="Central"/>
    <s v="TEC-PH-10002170"/>
    <x v="2"/>
    <x v="7"/>
    <x v="599"/>
    <n v="55.991999999999997"/>
    <n v="1"/>
    <n v="0.2"/>
    <n v="5.5992000000000015"/>
    <x v="2"/>
    <s v="No"/>
    <n v="0"/>
  </r>
  <r>
    <n v="728"/>
    <s v="US-2018-150861"/>
    <x v="275"/>
    <d v="2018-12-06T00:00:00"/>
    <s v="First Class"/>
    <s v="EG-13900"/>
    <s v="Emily Grady"/>
    <x v="0"/>
    <s v="United States"/>
    <x v="147"/>
    <x v="15"/>
    <n v="11572"/>
    <s v="East"/>
    <s v="OFF-PA-10001954"/>
    <x v="1"/>
    <x v="10"/>
    <x v="600"/>
    <n v="182.72"/>
    <n v="8"/>
    <n v="0"/>
    <n v="84.051199999999994"/>
    <x v="3"/>
    <s v="Yes"/>
    <n v="1"/>
  </r>
  <r>
    <n v="729"/>
    <s v="US-2018-150861"/>
    <x v="275"/>
    <d v="2018-12-06T00:00:00"/>
    <s v="First Class"/>
    <s v="EG-13900"/>
    <s v="Emily Grady"/>
    <x v="0"/>
    <s v="United States"/>
    <x v="147"/>
    <x v="15"/>
    <n v="11572"/>
    <s v="East"/>
    <s v="FUR-TA-10002228"/>
    <x v="0"/>
    <x v="3"/>
    <x v="601"/>
    <n v="400.03199999999998"/>
    <n v="2"/>
    <n v="0.4"/>
    <n v="-153.34560000000005"/>
    <x v="3"/>
    <s v="Yes"/>
    <n v="1"/>
  </r>
  <r>
    <n v="730"/>
    <s v="US-2018-150861"/>
    <x v="275"/>
    <d v="2018-12-06T00:00:00"/>
    <s v="First Class"/>
    <s v="EG-13900"/>
    <s v="Emily Grady"/>
    <x v="0"/>
    <s v="United States"/>
    <x v="147"/>
    <x v="15"/>
    <n v="11572"/>
    <s v="East"/>
    <s v="OFF-ST-10004634"/>
    <x v="1"/>
    <x v="4"/>
    <x v="602"/>
    <n v="33.630000000000003"/>
    <n v="3"/>
    <n v="0"/>
    <n v="10.088999999999999"/>
    <x v="3"/>
    <s v="Yes"/>
    <n v="1"/>
  </r>
  <r>
    <n v="731"/>
    <s v="US-2018-150861"/>
    <x v="275"/>
    <d v="2018-12-06T00:00:00"/>
    <s v="First Class"/>
    <s v="EG-13900"/>
    <s v="Emily Grady"/>
    <x v="0"/>
    <s v="United States"/>
    <x v="147"/>
    <x v="15"/>
    <n v="11572"/>
    <s v="East"/>
    <s v="FUR-CH-10002965"/>
    <x v="0"/>
    <x v="1"/>
    <x v="229"/>
    <n v="542.64599999999996"/>
    <n v="3"/>
    <n v="0.1"/>
    <n v="102.49980000000001"/>
    <x v="3"/>
    <s v="Yes"/>
    <n v="1"/>
  </r>
  <r>
    <n v="732"/>
    <s v="US-2018-150861"/>
    <x v="275"/>
    <d v="2018-12-06T00:00:00"/>
    <s v="First Class"/>
    <s v="EG-13900"/>
    <s v="Emily Grady"/>
    <x v="0"/>
    <s v="United States"/>
    <x v="147"/>
    <x v="15"/>
    <n v="11572"/>
    <s v="East"/>
    <s v="OFF-LA-10001317"/>
    <x v="1"/>
    <x v="2"/>
    <x v="396"/>
    <n v="6.3"/>
    <n v="2"/>
    <n v="0"/>
    <n v="3.024"/>
    <x v="3"/>
    <s v="Yes"/>
    <n v="1"/>
  </r>
  <r>
    <n v="733"/>
    <s v="CA-2019-131954"/>
    <x v="276"/>
    <d v="2019-01-25T00:00:00"/>
    <s v="Standard Class"/>
    <s v="DS-13030"/>
    <s v="Darrin Sayre"/>
    <x v="2"/>
    <s v="United States"/>
    <x v="4"/>
    <x v="4"/>
    <n v="98115"/>
    <s v="West"/>
    <s v="OFF-ST-10000736"/>
    <x v="1"/>
    <x v="4"/>
    <x v="460"/>
    <n v="242.94"/>
    <n v="3"/>
    <n v="0"/>
    <n v="9.7175999999999902"/>
    <x v="1"/>
    <s v="No"/>
    <n v="0"/>
  </r>
  <r>
    <n v="734"/>
    <s v="CA-2019-131954"/>
    <x v="276"/>
    <d v="2019-01-25T00:00:00"/>
    <s v="Standard Class"/>
    <s v="DS-13030"/>
    <s v="Darrin Sayre"/>
    <x v="2"/>
    <s v="United States"/>
    <x v="4"/>
    <x v="4"/>
    <n v="98115"/>
    <s v="West"/>
    <s v="TEC-AC-10003610"/>
    <x v="2"/>
    <x v="11"/>
    <x v="603"/>
    <n v="179.97"/>
    <n v="3"/>
    <n v="0"/>
    <n v="86.385600000000011"/>
    <x v="1"/>
    <s v="No"/>
    <n v="0"/>
  </r>
  <r>
    <n v="735"/>
    <s v="CA-2019-131954"/>
    <x v="276"/>
    <d v="2019-01-25T00:00:00"/>
    <s v="Standard Class"/>
    <s v="DS-13030"/>
    <s v="Darrin Sayre"/>
    <x v="2"/>
    <s v="United States"/>
    <x v="4"/>
    <x v="4"/>
    <n v="98115"/>
    <s v="West"/>
    <s v="OFF-BI-10003982"/>
    <x v="1"/>
    <x v="8"/>
    <x v="350"/>
    <n v="99.695999999999998"/>
    <n v="6"/>
    <n v="0.2"/>
    <n v="33.647399999999998"/>
    <x v="1"/>
    <s v="No"/>
    <n v="0"/>
  </r>
  <r>
    <n v="736"/>
    <s v="CA-2019-131954"/>
    <x v="276"/>
    <d v="2019-01-25T00:00:00"/>
    <s v="Standard Class"/>
    <s v="DS-13030"/>
    <s v="Darrin Sayre"/>
    <x v="2"/>
    <s v="United States"/>
    <x v="4"/>
    <x v="4"/>
    <n v="98115"/>
    <s v="West"/>
    <s v="OFF-BI-10003291"/>
    <x v="1"/>
    <x v="8"/>
    <x v="44"/>
    <n v="27.936000000000003"/>
    <n v="4"/>
    <n v="0.2"/>
    <n v="9.4283999999999963"/>
    <x v="1"/>
    <s v="No"/>
    <n v="0"/>
  </r>
  <r>
    <n v="737"/>
    <s v="CA-2019-131954"/>
    <x v="276"/>
    <d v="2019-01-25T00:00:00"/>
    <s v="Standard Class"/>
    <s v="DS-13030"/>
    <s v="Darrin Sayre"/>
    <x v="2"/>
    <s v="United States"/>
    <x v="4"/>
    <x v="4"/>
    <n v="98115"/>
    <s v="West"/>
    <s v="FUR-BO-10001619"/>
    <x v="0"/>
    <x v="0"/>
    <x v="604"/>
    <n v="84.98"/>
    <n v="1"/>
    <n v="0"/>
    <n v="18.695599999999999"/>
    <x v="1"/>
    <s v="No"/>
    <n v="0"/>
  </r>
  <r>
    <n v="738"/>
    <s v="CA-2019-131954"/>
    <x v="276"/>
    <d v="2019-01-25T00:00:00"/>
    <s v="Standard Class"/>
    <s v="DS-13030"/>
    <s v="Darrin Sayre"/>
    <x v="2"/>
    <s v="United States"/>
    <x v="4"/>
    <x v="4"/>
    <n v="98115"/>
    <s v="West"/>
    <s v="OFF-BI-10000138"/>
    <x v="1"/>
    <x v="8"/>
    <x v="605"/>
    <n v="18.72"/>
    <n v="5"/>
    <n v="0.2"/>
    <n v="6.5519999999999996"/>
    <x v="1"/>
    <s v="No"/>
    <n v="0"/>
  </r>
  <r>
    <n v="739"/>
    <s v="CA-2016-132500"/>
    <x v="78"/>
    <d v="2016-09-12T00:00:00"/>
    <s v="Standard Class"/>
    <s v="GZ-14470"/>
    <s v="Gary Zandusky"/>
    <x v="0"/>
    <s v="United States"/>
    <x v="8"/>
    <x v="1"/>
    <n v="94110"/>
    <s v="West"/>
    <s v="TEC-AC-10001383"/>
    <x v="2"/>
    <x v="11"/>
    <x v="606"/>
    <n v="49.98"/>
    <n v="2"/>
    <n v="0"/>
    <n v="8.4965999999999937"/>
    <x v="1"/>
    <s v="No"/>
    <n v="0"/>
  </r>
  <r>
    <n v="740"/>
    <s v="CA-2016-112326"/>
    <x v="277"/>
    <d v="2016-01-08T00:00:00"/>
    <s v="Standard Class"/>
    <s v="PO-19195"/>
    <s v="Phillina Ober"/>
    <x v="2"/>
    <s v="United States"/>
    <x v="14"/>
    <x v="10"/>
    <n v="60540"/>
    <s v="Central"/>
    <s v="OFF-LA-10003223"/>
    <x v="1"/>
    <x v="2"/>
    <x v="607"/>
    <n v="11.784000000000001"/>
    <n v="3"/>
    <n v="0.2"/>
    <n v="4.2716999999999992"/>
    <x v="2"/>
    <s v="No"/>
    <n v="0"/>
  </r>
  <r>
    <n v="741"/>
    <s v="CA-2016-112326"/>
    <x v="277"/>
    <d v="2016-01-08T00:00:00"/>
    <s v="Standard Class"/>
    <s v="PO-19195"/>
    <s v="Phillina Ober"/>
    <x v="2"/>
    <s v="United States"/>
    <x v="14"/>
    <x v="10"/>
    <n v="60540"/>
    <s v="Central"/>
    <s v="OFF-ST-10002743"/>
    <x v="1"/>
    <x v="4"/>
    <x v="418"/>
    <n v="272.73599999999999"/>
    <n v="3"/>
    <n v="0.2"/>
    <n v="-64.774800000000013"/>
    <x v="2"/>
    <s v="No"/>
    <n v="0"/>
  </r>
  <r>
    <n v="742"/>
    <s v="CA-2016-112326"/>
    <x v="277"/>
    <d v="2016-01-08T00:00:00"/>
    <s v="Standard Class"/>
    <s v="PO-19195"/>
    <s v="Phillina Ober"/>
    <x v="2"/>
    <s v="United States"/>
    <x v="14"/>
    <x v="10"/>
    <n v="60540"/>
    <s v="Central"/>
    <s v="OFF-BI-10004094"/>
    <x v="1"/>
    <x v="8"/>
    <x v="608"/>
    <n v="3.5399999999999991"/>
    <n v="2"/>
    <n v="0.8"/>
    <n v="-5.4870000000000001"/>
    <x v="2"/>
    <s v="No"/>
    <n v="0"/>
  </r>
  <r>
    <n v="743"/>
    <s v="US-2018-146710"/>
    <x v="278"/>
    <d v="2018-09-01T00:00:00"/>
    <s v="Standard Class"/>
    <s v="SS-20875"/>
    <s v="Sung Shariari"/>
    <x v="0"/>
    <s v="United States"/>
    <x v="61"/>
    <x v="5"/>
    <n v="75220"/>
    <s v="Central"/>
    <s v="OFF-SU-10004498"/>
    <x v="1"/>
    <x v="14"/>
    <x v="505"/>
    <n v="51.52000000000001"/>
    <n v="5"/>
    <n v="0.2"/>
    <n v="-10.948000000000002"/>
    <x v="2"/>
    <s v="Yes"/>
    <n v="1"/>
  </r>
  <r>
    <n v="744"/>
    <s v="US-2018-146710"/>
    <x v="278"/>
    <d v="2018-09-01T00:00:00"/>
    <s v="Standard Class"/>
    <s v="SS-20875"/>
    <s v="Sung Shariari"/>
    <x v="0"/>
    <s v="United States"/>
    <x v="61"/>
    <x v="5"/>
    <n v="75220"/>
    <s v="Central"/>
    <s v="OFF-PA-10002615"/>
    <x v="1"/>
    <x v="10"/>
    <x v="250"/>
    <n v="3.5280000000000005"/>
    <n v="1"/>
    <n v="0.2"/>
    <n v="1.1465999999999998"/>
    <x v="2"/>
    <s v="Yes"/>
    <n v="1"/>
  </r>
  <r>
    <n v="745"/>
    <s v="US-2018-146710"/>
    <x v="278"/>
    <d v="2018-09-01T00:00:00"/>
    <s v="Standard Class"/>
    <s v="SS-20875"/>
    <s v="Sung Shariari"/>
    <x v="0"/>
    <s v="United States"/>
    <x v="61"/>
    <x v="5"/>
    <n v="75220"/>
    <s v="Central"/>
    <s v="OFF-PA-10004971"/>
    <x v="1"/>
    <x v="10"/>
    <x v="609"/>
    <n v="4.6240000000000006"/>
    <n v="1"/>
    <n v="0.2"/>
    <n v="1.6762000000000001"/>
    <x v="2"/>
    <s v="No"/>
    <n v="0"/>
  </r>
  <r>
    <n v="746"/>
    <s v="US-2018-146710"/>
    <x v="278"/>
    <d v="2018-09-01T00:00:00"/>
    <s v="Standard Class"/>
    <s v="SS-20875"/>
    <s v="Sung Shariari"/>
    <x v="0"/>
    <s v="United States"/>
    <x v="61"/>
    <x v="5"/>
    <n v="75220"/>
    <s v="Central"/>
    <s v="OFF-SU-10004261"/>
    <x v="1"/>
    <x v="14"/>
    <x v="610"/>
    <n v="55.167999999999999"/>
    <n v="4"/>
    <n v="0.2"/>
    <n v="6.2063999999999897"/>
    <x v="2"/>
    <s v="No"/>
    <n v="0"/>
  </r>
  <r>
    <n v="747"/>
    <s v="CA-2016-124429"/>
    <x v="279"/>
    <d v="2016-05-27T00:00:00"/>
    <s v="Same Day"/>
    <s v="MH-17785"/>
    <s v="Maya Herman"/>
    <x v="1"/>
    <s v="United States"/>
    <x v="70"/>
    <x v="1"/>
    <n v="92105"/>
    <s v="West"/>
    <s v="FUR-TA-10002607"/>
    <x v="0"/>
    <x v="3"/>
    <x v="224"/>
    <n v="567.12"/>
    <n v="10"/>
    <n v="0.2"/>
    <n v="-28.355999999999952"/>
    <x v="1"/>
    <s v="No"/>
    <n v="0"/>
  </r>
  <r>
    <n v="748"/>
    <s v="CA-2016-124429"/>
    <x v="279"/>
    <d v="2016-05-27T00:00:00"/>
    <s v="Same Day"/>
    <s v="MH-17785"/>
    <s v="Maya Herman"/>
    <x v="1"/>
    <s v="United States"/>
    <x v="70"/>
    <x v="1"/>
    <n v="92105"/>
    <s v="West"/>
    <s v="OFF-ST-10001809"/>
    <x v="1"/>
    <x v="4"/>
    <x v="435"/>
    <n v="359.32"/>
    <n v="4"/>
    <n v="0"/>
    <n v="7.1863999999999919"/>
    <x v="1"/>
    <s v="No"/>
    <n v="0"/>
  </r>
  <r>
    <n v="749"/>
    <s v="CA-2018-150889"/>
    <x v="231"/>
    <d v="2018-03-22T00:00:00"/>
    <s v="Second Class"/>
    <s v="PB-19105"/>
    <s v="Peter Bühler"/>
    <x v="0"/>
    <s v="United States"/>
    <x v="148"/>
    <x v="10"/>
    <n v="60201"/>
    <s v="Central"/>
    <s v="TEC-PH-10000004"/>
    <x v="2"/>
    <x v="7"/>
    <x v="611"/>
    <n v="11.992000000000001"/>
    <n v="1"/>
    <n v="0.2"/>
    <n v="0.89939999999999909"/>
    <x v="2"/>
    <s v="No"/>
    <n v="0"/>
  </r>
  <r>
    <n v="750"/>
    <s v="CA-2019-126074"/>
    <x v="280"/>
    <d v="2019-10-06T00:00:00"/>
    <s v="Standard Class"/>
    <s v="RF-19735"/>
    <s v="Roland Fjeld"/>
    <x v="0"/>
    <s v="United States"/>
    <x v="149"/>
    <x v="12"/>
    <n v="48183"/>
    <s v="Central"/>
    <s v="OFF-BI-10003638"/>
    <x v="1"/>
    <x v="8"/>
    <x v="612"/>
    <n v="58.050000000000004"/>
    <n v="3"/>
    <n v="0"/>
    <n v="26.702999999999999"/>
    <x v="2"/>
    <s v="No"/>
    <n v="0"/>
  </r>
  <r>
    <n v="751"/>
    <s v="CA-2019-126074"/>
    <x v="280"/>
    <d v="2019-10-06T00:00:00"/>
    <s v="Standard Class"/>
    <s v="RF-19735"/>
    <s v="Roland Fjeld"/>
    <x v="0"/>
    <s v="United States"/>
    <x v="149"/>
    <x v="12"/>
    <n v="48183"/>
    <s v="Central"/>
    <s v="FUR-FU-10003577"/>
    <x v="0"/>
    <x v="5"/>
    <x v="613"/>
    <n v="157.74"/>
    <n v="11"/>
    <n v="0"/>
    <n v="56.7864"/>
    <x v="2"/>
    <s v="No"/>
    <n v="0"/>
  </r>
  <r>
    <n v="752"/>
    <s v="CA-2019-126074"/>
    <x v="280"/>
    <d v="2019-10-06T00:00:00"/>
    <s v="Standard Class"/>
    <s v="RF-19735"/>
    <s v="Roland Fjeld"/>
    <x v="0"/>
    <s v="United States"/>
    <x v="149"/>
    <x v="12"/>
    <n v="48183"/>
    <s v="Central"/>
    <s v="OFF-AR-10003478"/>
    <x v="1"/>
    <x v="6"/>
    <x v="359"/>
    <n v="56.980000000000004"/>
    <n v="7"/>
    <n v="0"/>
    <n v="22.792000000000002"/>
    <x v="2"/>
    <s v="No"/>
    <n v="0"/>
  </r>
  <r>
    <n v="753"/>
    <s v="CA-2019-126074"/>
    <x v="280"/>
    <d v="2019-10-06T00:00:00"/>
    <s v="Standard Class"/>
    <s v="RF-19735"/>
    <s v="Roland Fjeld"/>
    <x v="0"/>
    <s v="United States"/>
    <x v="149"/>
    <x v="12"/>
    <n v="48183"/>
    <s v="Central"/>
    <s v="OFF-BI-10000546"/>
    <x v="1"/>
    <x v="8"/>
    <x v="614"/>
    <n v="2.88"/>
    <n v="1"/>
    <n v="0"/>
    <n v="1.4112"/>
    <x v="2"/>
    <s v="No"/>
    <n v="0"/>
  </r>
  <r>
    <n v="754"/>
    <s v="CA-2018-110499"/>
    <x v="281"/>
    <d v="2018-04-09T00:00:00"/>
    <s v="First Class"/>
    <s v="YC-21895"/>
    <s v="Yoseph Carroll"/>
    <x v="1"/>
    <s v="United States"/>
    <x v="8"/>
    <x v="1"/>
    <n v="94110"/>
    <s v="West"/>
    <s v="TEC-CO-10002095"/>
    <x v="2"/>
    <x v="16"/>
    <x v="615"/>
    <n v="1199.9760000000001"/>
    <n v="3"/>
    <n v="0.2"/>
    <n v="374.99249999999995"/>
    <x v="1"/>
    <s v="No"/>
    <n v="0"/>
  </r>
  <r>
    <n v="755"/>
    <s v="CA-2017-135272"/>
    <x v="214"/>
    <d v="2017-12-12T00:00:00"/>
    <s v="Standard Class"/>
    <s v="MS-17830"/>
    <s v="Melanie Seite"/>
    <x v="0"/>
    <s v="United States"/>
    <x v="1"/>
    <x v="1"/>
    <n v="90036"/>
    <s v="West"/>
    <s v="FUR-FU-10002759"/>
    <x v="0"/>
    <x v="5"/>
    <x v="560"/>
    <n v="79.92"/>
    <n v="4"/>
    <n v="0"/>
    <n v="28.7712"/>
    <x v="1"/>
    <s v="No"/>
    <n v="0"/>
  </r>
  <r>
    <n v="756"/>
    <s v="CA-2018-140928"/>
    <x v="31"/>
    <d v="2018-09-22T00:00:00"/>
    <s v="Standard Class"/>
    <s v="NB-18655"/>
    <s v="Nona Balk"/>
    <x v="1"/>
    <s v="United States"/>
    <x v="108"/>
    <x v="2"/>
    <n v="32216"/>
    <s v="South"/>
    <s v="FUR-TA-10001095"/>
    <x v="0"/>
    <x v="3"/>
    <x v="616"/>
    <n v="383.43799999999999"/>
    <n v="4"/>
    <n v="0.45"/>
    <n v="-167.3184"/>
    <x v="0"/>
    <s v="No"/>
    <n v="0"/>
  </r>
  <r>
    <n v="757"/>
    <s v="CA-2016-106803"/>
    <x v="282"/>
    <d v="2017-01-02T00:00:00"/>
    <s v="Standard Class"/>
    <s v="DC-13285"/>
    <s v="Debra Catini"/>
    <x v="0"/>
    <s v="United States"/>
    <x v="150"/>
    <x v="11"/>
    <n v="55016"/>
    <s v="Central"/>
    <s v="OFF-ST-10002444"/>
    <x v="1"/>
    <x v="4"/>
    <x v="576"/>
    <n v="24.56"/>
    <n v="2"/>
    <n v="0"/>
    <n v="6.8767999999999994"/>
    <x v="2"/>
    <s v="No"/>
    <n v="0"/>
  </r>
  <r>
    <n v="758"/>
    <s v="CA-2016-106803"/>
    <x v="282"/>
    <d v="2017-01-02T00:00:00"/>
    <s v="Standard Class"/>
    <s v="DC-13285"/>
    <s v="Debra Catini"/>
    <x v="0"/>
    <s v="United States"/>
    <x v="150"/>
    <x v="11"/>
    <n v="55016"/>
    <s v="Central"/>
    <s v="TEC-AC-10001267"/>
    <x v="2"/>
    <x v="11"/>
    <x v="538"/>
    <n v="119.8"/>
    <n v="4"/>
    <n v="0"/>
    <n v="47.92"/>
    <x v="2"/>
    <s v="No"/>
    <n v="0"/>
  </r>
  <r>
    <n v="759"/>
    <s v="CA-2019-117240"/>
    <x v="283"/>
    <d v="2019-07-28T00:00:00"/>
    <s v="Standard Class"/>
    <s v="CP-12340"/>
    <s v="Christine Phan"/>
    <x v="1"/>
    <s v="United States"/>
    <x v="20"/>
    <x v="15"/>
    <n v="10009"/>
    <s v="East"/>
    <s v="OFF-BI-10000848"/>
    <x v="1"/>
    <x v="8"/>
    <x v="520"/>
    <n v="13.128"/>
    <n v="3"/>
    <n v="0.2"/>
    <n v="4.2665999999999986"/>
    <x v="3"/>
    <s v="No"/>
    <n v="0"/>
  </r>
  <r>
    <n v="760"/>
    <s v="CA-2019-133333"/>
    <x v="65"/>
    <d v="2019-09-22T00:00:00"/>
    <s v="Standard Class"/>
    <s v="BF-11020"/>
    <s v="Barry Französisch"/>
    <x v="1"/>
    <s v="United States"/>
    <x v="124"/>
    <x v="6"/>
    <n v="54302"/>
    <s v="Central"/>
    <s v="OFF-PA-10002377"/>
    <x v="1"/>
    <x v="10"/>
    <x v="562"/>
    <n v="22.72"/>
    <n v="4"/>
    <n v="0"/>
    <n v="10.223999999999998"/>
    <x v="2"/>
    <s v="No"/>
    <n v="0"/>
  </r>
  <r>
    <n v="761"/>
    <s v="CA-2017-112319"/>
    <x v="284"/>
    <d v="2017-09-05T00:00:00"/>
    <s v="Standard Class"/>
    <s v="AR-10510"/>
    <s v="Andrew Roberts"/>
    <x v="0"/>
    <s v="United States"/>
    <x v="1"/>
    <x v="1"/>
    <n v="90004"/>
    <s v="West"/>
    <s v="OFF-PA-10003441"/>
    <x v="1"/>
    <x v="10"/>
    <x v="490"/>
    <n v="58.320000000000007"/>
    <n v="9"/>
    <n v="0"/>
    <n v="27.993600000000001"/>
    <x v="1"/>
    <s v="No"/>
    <n v="0"/>
  </r>
  <r>
    <n v="762"/>
    <s v="CA-2019-126046"/>
    <x v="132"/>
    <d v="2019-11-07T00:00:00"/>
    <s v="Standard Class"/>
    <s v="JC-16105"/>
    <s v="Julie Creighton"/>
    <x v="1"/>
    <s v="United States"/>
    <x v="118"/>
    <x v="32"/>
    <n v="30318"/>
    <s v="South"/>
    <s v="OFF-LA-10004484"/>
    <x v="1"/>
    <x v="2"/>
    <x v="617"/>
    <n v="12.39"/>
    <n v="3"/>
    <n v="0"/>
    <n v="5.6993999999999998"/>
    <x v="0"/>
    <s v="No"/>
    <n v="0"/>
  </r>
  <r>
    <n v="763"/>
    <s v="CA-2017-114923"/>
    <x v="285"/>
    <d v="2017-02-13T00:00:00"/>
    <s v="Standard Class"/>
    <s v="LH-17020"/>
    <s v="Lisa Hazard"/>
    <x v="0"/>
    <s v="United States"/>
    <x v="38"/>
    <x v="24"/>
    <n v="43229"/>
    <s v="East"/>
    <s v="TEC-PH-10003931"/>
    <x v="2"/>
    <x v="7"/>
    <x v="161"/>
    <n v="107.982"/>
    <n v="3"/>
    <n v="0.4"/>
    <n v="-26.995499999999993"/>
    <x v="3"/>
    <s v="No"/>
    <n v="0"/>
  </r>
  <r>
    <n v="764"/>
    <s v="CA-2016-162775"/>
    <x v="286"/>
    <d v="2016-01-15T00:00:00"/>
    <s v="Second Class"/>
    <s v="CS-12250"/>
    <s v="Chris Selesnick"/>
    <x v="1"/>
    <s v="United States"/>
    <x v="151"/>
    <x v="28"/>
    <n v="71111"/>
    <s v="South"/>
    <s v="OFF-EN-10001990"/>
    <x v="1"/>
    <x v="12"/>
    <x v="153"/>
    <n v="11.36"/>
    <n v="2"/>
    <n v="0"/>
    <n v="5.3391999999999991"/>
    <x v="0"/>
    <s v="No"/>
    <n v="0"/>
  </r>
  <r>
    <n v="765"/>
    <s v="CA-2016-162775"/>
    <x v="286"/>
    <d v="2016-01-15T00:00:00"/>
    <s v="Second Class"/>
    <s v="CS-12250"/>
    <s v="Chris Selesnick"/>
    <x v="1"/>
    <s v="United States"/>
    <x v="151"/>
    <x v="28"/>
    <n v="71111"/>
    <s v="South"/>
    <s v="OFF-EN-10001532"/>
    <x v="1"/>
    <x v="12"/>
    <x v="618"/>
    <n v="50.94"/>
    <n v="3"/>
    <n v="0"/>
    <n v="25.47"/>
    <x v="0"/>
    <s v="No"/>
    <n v="0"/>
  </r>
  <r>
    <n v="766"/>
    <s v="CA-2016-162775"/>
    <x v="286"/>
    <d v="2016-01-15T00:00:00"/>
    <s v="Second Class"/>
    <s v="CS-12250"/>
    <s v="Chris Selesnick"/>
    <x v="1"/>
    <s v="United States"/>
    <x v="151"/>
    <x v="28"/>
    <n v="71111"/>
    <s v="South"/>
    <s v="TEC-AC-10003174"/>
    <x v="2"/>
    <x v="11"/>
    <x v="619"/>
    <n v="646.74"/>
    <n v="6"/>
    <n v="0"/>
    <n v="258.69600000000003"/>
    <x v="0"/>
    <s v="No"/>
    <n v="0"/>
  </r>
  <r>
    <n v="767"/>
    <s v="CA-2016-162775"/>
    <x v="286"/>
    <d v="2016-01-15T00:00:00"/>
    <s v="Second Class"/>
    <s v="CS-12250"/>
    <s v="Chris Selesnick"/>
    <x v="1"/>
    <s v="United States"/>
    <x v="151"/>
    <x v="28"/>
    <n v="71111"/>
    <s v="South"/>
    <s v="OFF-BI-10004187"/>
    <x v="1"/>
    <x v="8"/>
    <x v="620"/>
    <n v="5.64"/>
    <n v="3"/>
    <n v="0"/>
    <n v="2.7071999999999994"/>
    <x v="0"/>
    <s v="No"/>
    <n v="0"/>
  </r>
  <r>
    <n v="768"/>
    <s v="CA-2016-162775"/>
    <x v="286"/>
    <d v="2016-01-15T00:00:00"/>
    <s v="Second Class"/>
    <s v="CS-12250"/>
    <s v="Chris Selesnick"/>
    <x v="1"/>
    <s v="United States"/>
    <x v="151"/>
    <x v="28"/>
    <n v="71111"/>
    <s v="South"/>
    <s v="OFF-ST-10000025"/>
    <x v="1"/>
    <x v="4"/>
    <x v="621"/>
    <n v="572.58000000000004"/>
    <n v="6"/>
    <n v="0"/>
    <n v="34.354799999999955"/>
    <x v="0"/>
    <s v="No"/>
    <n v="0"/>
  </r>
  <r>
    <n v="769"/>
    <s v="CA-2016-106810"/>
    <x v="287"/>
    <d v="2016-05-20T00:00:00"/>
    <s v="Standard Class"/>
    <s v="AJ-10795"/>
    <s v="Anthony Johnson"/>
    <x v="1"/>
    <s v="United States"/>
    <x v="84"/>
    <x v="2"/>
    <n v="33710"/>
    <s v="South"/>
    <s v="FUR-FU-10004306"/>
    <x v="0"/>
    <x v="5"/>
    <x v="622"/>
    <n v="310.88000000000005"/>
    <n v="2"/>
    <n v="0.2"/>
    <n v="23.315999999999988"/>
    <x v="0"/>
    <s v="No"/>
    <n v="0"/>
  </r>
  <r>
    <n v="770"/>
    <s v="CA-2018-157245"/>
    <x v="288"/>
    <d v="2018-05-24T00:00:00"/>
    <s v="Standard Class"/>
    <s v="LE-16810"/>
    <s v="Laurel Elliston"/>
    <x v="0"/>
    <s v="United States"/>
    <x v="81"/>
    <x v="17"/>
    <n v="22204"/>
    <s v="South"/>
    <s v="FUR-CH-10003746"/>
    <x v="0"/>
    <x v="1"/>
    <x v="623"/>
    <n v="641.96"/>
    <n v="2"/>
    <n v="0"/>
    <n v="179.74880000000002"/>
    <x v="0"/>
    <s v="No"/>
    <n v="0"/>
  </r>
  <r>
    <n v="771"/>
    <s v="CA-2019-104220"/>
    <x v="289"/>
    <d v="2019-02-05T00:00:00"/>
    <s v="Standard Class"/>
    <s v="BV-11245"/>
    <s v="Benjamin Venier"/>
    <x v="1"/>
    <s v="United States"/>
    <x v="96"/>
    <x v="23"/>
    <n v="50315"/>
    <s v="Central"/>
    <s v="OFF-BI-10001036"/>
    <x v="1"/>
    <x v="8"/>
    <x v="624"/>
    <n v="18.28"/>
    <n v="2"/>
    <n v="0"/>
    <n v="9.14"/>
    <x v="2"/>
    <s v="No"/>
    <n v="0"/>
  </r>
  <r>
    <n v="772"/>
    <s v="CA-2019-104220"/>
    <x v="289"/>
    <d v="2019-02-05T00:00:00"/>
    <s v="Standard Class"/>
    <s v="BV-11245"/>
    <s v="Benjamin Venier"/>
    <x v="1"/>
    <s v="United States"/>
    <x v="96"/>
    <x v="23"/>
    <n v="50315"/>
    <s v="Central"/>
    <s v="TEC-PH-10004614"/>
    <x v="2"/>
    <x v="7"/>
    <x v="302"/>
    <n v="207"/>
    <n v="3"/>
    <n v="0"/>
    <n v="51.75"/>
    <x v="2"/>
    <s v="No"/>
    <n v="0"/>
  </r>
  <r>
    <n v="773"/>
    <s v="CA-2019-104220"/>
    <x v="289"/>
    <d v="2019-02-05T00:00:00"/>
    <s v="Standard Class"/>
    <s v="BV-11245"/>
    <s v="Benjamin Venier"/>
    <x v="1"/>
    <s v="United States"/>
    <x v="96"/>
    <x v="23"/>
    <n v="50315"/>
    <s v="Central"/>
    <s v="OFF-BI-10000301"/>
    <x v="1"/>
    <x v="8"/>
    <x v="625"/>
    <n v="32.35"/>
    <n v="5"/>
    <n v="0"/>
    <n v="16.175000000000001"/>
    <x v="2"/>
    <s v="No"/>
    <n v="0"/>
  </r>
  <r>
    <n v="774"/>
    <s v="CA-2019-104220"/>
    <x v="289"/>
    <d v="2019-02-05T00:00:00"/>
    <s v="Standard Class"/>
    <s v="BV-11245"/>
    <s v="Benjamin Venier"/>
    <x v="1"/>
    <s v="United States"/>
    <x v="96"/>
    <x v="23"/>
    <n v="50315"/>
    <s v="Central"/>
    <s v="OFF-BI-10003910"/>
    <x v="1"/>
    <x v="8"/>
    <x v="8"/>
    <n v="7.71"/>
    <n v="1"/>
    <n v="0"/>
    <n v="3.4695"/>
    <x v="2"/>
    <s v="No"/>
    <n v="0"/>
  </r>
  <r>
    <n v="775"/>
    <s v="CA-2019-104220"/>
    <x v="289"/>
    <d v="2019-02-05T00:00:00"/>
    <s v="Standard Class"/>
    <s v="BV-11245"/>
    <s v="Benjamin Venier"/>
    <x v="1"/>
    <s v="United States"/>
    <x v="96"/>
    <x v="23"/>
    <n v="50315"/>
    <s v="Central"/>
    <s v="OFF-AR-10004648"/>
    <x v="1"/>
    <x v="6"/>
    <x v="626"/>
    <n v="40.299999999999997"/>
    <n v="2"/>
    <n v="0"/>
    <n v="10.881"/>
    <x v="2"/>
    <s v="No"/>
    <n v="0"/>
  </r>
  <r>
    <n v="776"/>
    <s v="CA-2019-104220"/>
    <x v="289"/>
    <d v="2019-02-05T00:00:00"/>
    <s v="Standard Class"/>
    <s v="BV-11245"/>
    <s v="Benjamin Venier"/>
    <x v="1"/>
    <s v="United States"/>
    <x v="96"/>
    <x v="23"/>
    <n v="50315"/>
    <s v="Central"/>
    <s v="FUR-FU-10002597"/>
    <x v="0"/>
    <x v="5"/>
    <x v="627"/>
    <n v="34.580000000000005"/>
    <n v="7"/>
    <n v="0"/>
    <n v="14.523600000000002"/>
    <x v="2"/>
    <s v="No"/>
    <n v="0"/>
  </r>
  <r>
    <n v="777"/>
    <s v="CA-2016-165974"/>
    <x v="290"/>
    <d v="2016-07-06T00:00:00"/>
    <s v="Standard Class"/>
    <s v="DL-12865"/>
    <s v="Dan Lawera"/>
    <x v="0"/>
    <s v="United States"/>
    <x v="74"/>
    <x v="24"/>
    <n v="45231"/>
    <s v="East"/>
    <s v="OFF-AR-10003405"/>
    <x v="1"/>
    <x v="6"/>
    <x v="628"/>
    <n v="32.76"/>
    <n v="7"/>
    <n v="0.2"/>
    <n v="3.6854999999999958"/>
    <x v="3"/>
    <s v="No"/>
    <n v="0"/>
  </r>
  <r>
    <n v="778"/>
    <s v="CA-2017-144267"/>
    <x v="291"/>
    <d v="2017-08-23T00:00:00"/>
    <s v="First Class"/>
    <s v="NZ-18565"/>
    <s v="Nick Zandusky"/>
    <x v="2"/>
    <s v="United States"/>
    <x v="8"/>
    <x v="1"/>
    <n v="94110"/>
    <s v="West"/>
    <s v="FUR-CH-10002335"/>
    <x v="0"/>
    <x v="1"/>
    <x v="629"/>
    <n v="544.00800000000004"/>
    <n v="3"/>
    <n v="0.2"/>
    <n v="40.800600000000003"/>
    <x v="1"/>
    <s v="No"/>
    <n v="0"/>
  </r>
  <r>
    <n v="779"/>
    <s v="CA-2017-144267"/>
    <x v="291"/>
    <d v="2017-08-23T00:00:00"/>
    <s v="First Class"/>
    <s v="NZ-18565"/>
    <s v="Nick Zandusky"/>
    <x v="2"/>
    <s v="United States"/>
    <x v="8"/>
    <x v="1"/>
    <n v="94110"/>
    <s v="West"/>
    <s v="OFF-PA-10000157"/>
    <x v="1"/>
    <x v="10"/>
    <x v="369"/>
    <n v="59.94"/>
    <n v="3"/>
    <n v="0"/>
    <n v="28.171799999999998"/>
    <x v="1"/>
    <s v="No"/>
    <n v="0"/>
  </r>
  <r>
    <n v="780"/>
    <s v="CA-2017-144267"/>
    <x v="291"/>
    <d v="2017-08-23T00:00:00"/>
    <s v="First Class"/>
    <s v="NZ-18565"/>
    <s v="Nick Zandusky"/>
    <x v="2"/>
    <s v="United States"/>
    <x v="8"/>
    <x v="1"/>
    <n v="94110"/>
    <s v="West"/>
    <s v="OFF-PA-10001947"/>
    <x v="1"/>
    <x v="10"/>
    <x v="358"/>
    <n v="23.92"/>
    <n v="4"/>
    <n v="0"/>
    <n v="11.720800000000001"/>
    <x v="1"/>
    <s v="No"/>
    <n v="0"/>
  </r>
  <r>
    <n v="781"/>
    <s v="CA-2017-144267"/>
    <x v="291"/>
    <d v="2017-08-23T00:00:00"/>
    <s v="First Class"/>
    <s v="NZ-18565"/>
    <s v="Nick Zandusky"/>
    <x v="2"/>
    <s v="United States"/>
    <x v="8"/>
    <x v="1"/>
    <n v="94110"/>
    <s v="West"/>
    <s v="OFF-PA-10003657"/>
    <x v="1"/>
    <x v="10"/>
    <x v="630"/>
    <n v="4.28"/>
    <n v="1"/>
    <n v="0"/>
    <n v="1.9259999999999997"/>
    <x v="1"/>
    <s v="No"/>
    <n v="0"/>
  </r>
  <r>
    <n v="782"/>
    <s v="US-2017-157014"/>
    <x v="292"/>
    <d v="2017-10-06T00:00:00"/>
    <s v="Second Class"/>
    <s v="BM-11785"/>
    <s v="Bryan Mills"/>
    <x v="0"/>
    <s v="United States"/>
    <x v="38"/>
    <x v="24"/>
    <n v="43229"/>
    <s v="East"/>
    <s v="OFF-BI-10001098"/>
    <x v="1"/>
    <x v="8"/>
    <x v="410"/>
    <n v="32.07"/>
    <n v="5"/>
    <n v="0.7"/>
    <n v="-22.448999999999991"/>
    <x v="3"/>
    <s v="No"/>
    <n v="0"/>
  </r>
  <r>
    <n v="783"/>
    <s v="US-2017-157014"/>
    <x v="292"/>
    <d v="2017-10-06T00:00:00"/>
    <s v="Second Class"/>
    <s v="BM-11785"/>
    <s v="Bryan Mills"/>
    <x v="0"/>
    <s v="United States"/>
    <x v="38"/>
    <x v="24"/>
    <n v="43229"/>
    <s v="East"/>
    <s v="TEC-AC-10002167"/>
    <x v="2"/>
    <x v="11"/>
    <x v="46"/>
    <n v="24"/>
    <n v="2"/>
    <n v="0.2"/>
    <n v="-2.6999999999999993"/>
    <x v="3"/>
    <s v="No"/>
    <n v="0"/>
  </r>
  <r>
    <n v="784"/>
    <s v="US-2017-157014"/>
    <x v="292"/>
    <d v="2017-10-06T00:00:00"/>
    <s v="Second Class"/>
    <s v="BM-11785"/>
    <s v="Bryan Mills"/>
    <x v="0"/>
    <s v="United States"/>
    <x v="38"/>
    <x v="24"/>
    <n v="43229"/>
    <s v="East"/>
    <s v="FUR-BO-10004409"/>
    <x v="0"/>
    <x v="0"/>
    <x v="631"/>
    <n v="35.49"/>
    <n v="1"/>
    <n v="0.5"/>
    <n v="-15.615600000000001"/>
    <x v="3"/>
    <s v="No"/>
    <n v="0"/>
  </r>
  <r>
    <n v="785"/>
    <s v="US-2017-157014"/>
    <x v="292"/>
    <d v="2017-10-06T00:00:00"/>
    <s v="Second Class"/>
    <s v="BM-11785"/>
    <s v="Bryan Mills"/>
    <x v="0"/>
    <s v="United States"/>
    <x v="38"/>
    <x v="24"/>
    <n v="43229"/>
    <s v="East"/>
    <s v="TEC-AC-10000057"/>
    <x v="2"/>
    <x v="11"/>
    <x v="632"/>
    <n v="47.984000000000002"/>
    <n v="2"/>
    <n v="0.2"/>
    <n v="0.59979999999999656"/>
    <x v="3"/>
    <s v="No"/>
    <n v="0"/>
  </r>
  <r>
    <n v="786"/>
    <s v="CA-2017-154921"/>
    <x v="293"/>
    <d v="2017-05-28T00:00:00"/>
    <s v="Standard Class"/>
    <s v="EA-14035"/>
    <s v="Erin Ashbrook"/>
    <x v="1"/>
    <s v="United States"/>
    <x v="29"/>
    <x v="20"/>
    <n v="29203"/>
    <s v="South"/>
    <s v="OFF-EN-10000056"/>
    <x v="1"/>
    <x v="12"/>
    <x v="633"/>
    <n v="186.69"/>
    <n v="3"/>
    <n v="0"/>
    <n v="87.744299999999981"/>
    <x v="0"/>
    <s v="No"/>
    <n v="0"/>
  </r>
  <r>
    <n v="787"/>
    <s v="CA-2019-129567"/>
    <x v="294"/>
    <d v="2019-03-21T00:00:00"/>
    <s v="Second Class"/>
    <s v="CL-12565"/>
    <s v="Clay Ludtke"/>
    <x v="0"/>
    <s v="United States"/>
    <x v="152"/>
    <x v="1"/>
    <n v="93534"/>
    <s v="West"/>
    <s v="OFF-BI-10000014"/>
    <x v="1"/>
    <x v="8"/>
    <x v="634"/>
    <n v="17.456"/>
    <n v="2"/>
    <n v="0.2"/>
    <n v="5.8914"/>
    <x v="1"/>
    <s v="No"/>
    <n v="0"/>
  </r>
  <r>
    <n v="788"/>
    <s v="CA-2017-154620"/>
    <x v="295"/>
    <d v="2017-12-16T00:00:00"/>
    <s v="Standard Class"/>
    <s v="LT-17110"/>
    <s v="Liz Thompson"/>
    <x v="0"/>
    <s v="United States"/>
    <x v="152"/>
    <x v="1"/>
    <n v="93534"/>
    <s v="West"/>
    <s v="FUR-CH-10004675"/>
    <x v="0"/>
    <x v="1"/>
    <x v="635"/>
    <n v="348.92800000000005"/>
    <n v="2"/>
    <n v="0.2"/>
    <n v="34.89279999999998"/>
    <x v="1"/>
    <s v="No"/>
    <n v="0"/>
  </r>
  <r>
    <n v="789"/>
    <s v="CA-2017-115938"/>
    <x v="153"/>
    <d v="2017-06-30T00:00:00"/>
    <s v="Standard Class"/>
    <s v="SA-20830"/>
    <s v="Sue Ann Reed"/>
    <x v="0"/>
    <s v="United States"/>
    <x v="102"/>
    <x v="17"/>
    <n v="23223"/>
    <s v="South"/>
    <s v="OFF-BI-10001543"/>
    <x v="1"/>
    <x v="8"/>
    <x v="380"/>
    <n v="143.96"/>
    <n v="4"/>
    <n v="0"/>
    <n v="69.100800000000007"/>
    <x v="0"/>
    <s v="No"/>
    <n v="0"/>
  </r>
  <r>
    <n v="790"/>
    <s v="CA-2017-115938"/>
    <x v="153"/>
    <d v="2017-06-30T00:00:00"/>
    <s v="Standard Class"/>
    <s v="SA-20830"/>
    <s v="Sue Ann Reed"/>
    <x v="0"/>
    <s v="United States"/>
    <x v="102"/>
    <x v="17"/>
    <n v="23223"/>
    <s v="South"/>
    <s v="OFF-ST-10001321"/>
    <x v="1"/>
    <x v="4"/>
    <x v="421"/>
    <n v="15.42"/>
    <n v="1"/>
    <n v="0"/>
    <n v="4.1634000000000011"/>
    <x v="0"/>
    <s v="No"/>
    <n v="0"/>
  </r>
  <r>
    <n v="791"/>
    <s v="CA-2017-115938"/>
    <x v="153"/>
    <d v="2017-06-30T00:00:00"/>
    <s v="Standard Class"/>
    <s v="SA-20830"/>
    <s v="Sue Ann Reed"/>
    <x v="0"/>
    <s v="United States"/>
    <x v="102"/>
    <x v="17"/>
    <n v="23223"/>
    <s v="South"/>
    <s v="OFF-BI-10001132"/>
    <x v="1"/>
    <x v="8"/>
    <x v="636"/>
    <n v="43.04"/>
    <n v="8"/>
    <n v="0"/>
    <n v="21.089600000000001"/>
    <x v="0"/>
    <s v="No"/>
    <n v="0"/>
  </r>
  <r>
    <n v="792"/>
    <s v="CA-2017-115938"/>
    <x v="153"/>
    <d v="2017-06-30T00:00:00"/>
    <s v="Standard Class"/>
    <s v="SA-20830"/>
    <s v="Sue Ann Reed"/>
    <x v="0"/>
    <s v="United States"/>
    <x v="102"/>
    <x v="17"/>
    <n v="23223"/>
    <s v="South"/>
    <s v="FUR-CH-10003199"/>
    <x v="0"/>
    <x v="1"/>
    <x v="637"/>
    <n v="332.94"/>
    <n v="3"/>
    <n v="0"/>
    <n v="79.905599999999993"/>
    <x v="0"/>
    <s v="No"/>
    <n v="0"/>
  </r>
  <r>
    <n v="793"/>
    <s v="CA-2018-105256"/>
    <x v="244"/>
    <d v="2018-05-20T00:00:00"/>
    <s v="Same Day"/>
    <s v="JK-15730"/>
    <s v="Joe Kamberova"/>
    <x v="0"/>
    <s v="United States"/>
    <x v="153"/>
    <x v="3"/>
    <n v="28806"/>
    <s v="South"/>
    <s v="TEC-PH-10001530"/>
    <x v="2"/>
    <x v="7"/>
    <x v="638"/>
    <n v="1363.96"/>
    <n v="5"/>
    <n v="0.2"/>
    <n v="85.247500000000002"/>
    <x v="0"/>
    <s v="No"/>
    <n v="0"/>
  </r>
  <r>
    <n v="794"/>
    <s v="CA-2016-156433"/>
    <x v="59"/>
    <d v="2016-09-26T00:00:00"/>
    <s v="Standard Class"/>
    <s v="ES-14020"/>
    <s v="Erica Smith"/>
    <x v="0"/>
    <s v="United States"/>
    <x v="8"/>
    <x v="1"/>
    <n v="94110"/>
    <s v="West"/>
    <s v="OFF-LA-10001569"/>
    <x v="1"/>
    <x v="2"/>
    <x v="639"/>
    <n v="9.9600000000000009"/>
    <n v="2"/>
    <n v="0"/>
    <n v="4.5815999999999999"/>
    <x v="1"/>
    <s v="No"/>
    <n v="0"/>
  </r>
  <r>
    <n v="795"/>
    <s v="CA-2016-156433"/>
    <x v="59"/>
    <d v="2016-09-26T00:00:00"/>
    <s v="Standard Class"/>
    <s v="ES-14020"/>
    <s v="Erica Smith"/>
    <x v="0"/>
    <s v="United States"/>
    <x v="8"/>
    <x v="1"/>
    <n v="94110"/>
    <s v="West"/>
    <s v="OFF-PA-10003724"/>
    <x v="1"/>
    <x v="10"/>
    <x v="362"/>
    <n v="21.72"/>
    <n v="4"/>
    <n v="0"/>
    <n v="10.642799999999999"/>
    <x v="1"/>
    <s v="No"/>
    <n v="0"/>
  </r>
  <r>
    <n v="796"/>
    <s v="CA-2019-151428"/>
    <x v="296"/>
    <d v="2019-09-26T00:00:00"/>
    <s v="Standard Class"/>
    <s v="RH-19495"/>
    <s v="Rick Hansen"/>
    <x v="0"/>
    <s v="United States"/>
    <x v="30"/>
    <x v="11"/>
    <n v="55901"/>
    <s v="Central"/>
    <s v="OFF-BI-10000546"/>
    <x v="1"/>
    <x v="8"/>
    <x v="614"/>
    <n v="20.16"/>
    <n v="7"/>
    <n v="0"/>
    <n v="9.8783999999999992"/>
    <x v="2"/>
    <s v="No"/>
    <n v="0"/>
  </r>
  <r>
    <n v="797"/>
    <s v="CA-2017-124653"/>
    <x v="100"/>
    <d v="2017-12-26T00:00:00"/>
    <s v="First Class"/>
    <s v="DB-13120"/>
    <s v="David Bremer"/>
    <x v="1"/>
    <s v="United States"/>
    <x v="30"/>
    <x v="15"/>
    <n v="14609"/>
    <s v="East"/>
    <s v="OFF-PA-10000176"/>
    <x v="1"/>
    <x v="10"/>
    <x v="640"/>
    <n v="132.79"/>
    <n v="7"/>
    <n v="0"/>
    <n v="63.739199999999997"/>
    <x v="3"/>
    <s v="No"/>
    <n v="0"/>
  </r>
  <r>
    <n v="798"/>
    <s v="CA-2017-124653"/>
    <x v="100"/>
    <d v="2017-12-26T00:00:00"/>
    <s v="First Class"/>
    <s v="DB-13120"/>
    <s v="David Bremer"/>
    <x v="1"/>
    <s v="United States"/>
    <x v="30"/>
    <x v="15"/>
    <n v="14609"/>
    <s v="East"/>
    <s v="OFF-PA-10002365"/>
    <x v="1"/>
    <x v="10"/>
    <x v="12"/>
    <n v="12.96"/>
    <n v="2"/>
    <n v="0"/>
    <n v="6.2208000000000006"/>
    <x v="3"/>
    <s v="No"/>
    <n v="0"/>
  </r>
  <r>
    <n v="799"/>
    <s v="CA-2017-124653"/>
    <x v="100"/>
    <d v="2017-12-26T00:00:00"/>
    <s v="First Class"/>
    <s v="DB-13120"/>
    <s v="David Bremer"/>
    <x v="1"/>
    <s v="United States"/>
    <x v="30"/>
    <x v="15"/>
    <n v="14609"/>
    <s v="East"/>
    <s v="OFF-LA-10002271"/>
    <x v="1"/>
    <x v="2"/>
    <x v="641"/>
    <n v="21.560000000000002"/>
    <n v="7"/>
    <n v="0"/>
    <n v="10.348799999999999"/>
    <x v="3"/>
    <s v="No"/>
    <n v="0"/>
  </r>
  <r>
    <n v="800"/>
    <s v="CA-2017-101910"/>
    <x v="154"/>
    <d v="2017-12-03T00:00:00"/>
    <s v="Standard Class"/>
    <s v="CD-11920"/>
    <s v="Carlos Daly"/>
    <x v="0"/>
    <s v="United States"/>
    <x v="154"/>
    <x v="1"/>
    <n v="92530"/>
    <s v="West"/>
    <s v="FUR-CH-10002647"/>
    <x v="0"/>
    <x v="1"/>
    <x v="475"/>
    <n v="283.92"/>
    <n v="5"/>
    <n v="0.2"/>
    <n v="17.745000000000019"/>
    <x v="1"/>
    <s v="No"/>
    <n v="0"/>
  </r>
  <r>
    <n v="801"/>
    <s v="CA-2019-105809"/>
    <x v="297"/>
    <d v="2019-02-23T00:00:00"/>
    <s v="First Class"/>
    <s v="HW-14935"/>
    <s v="Helen Wasserman"/>
    <x v="1"/>
    <s v="United States"/>
    <x v="70"/>
    <x v="1"/>
    <n v="92105"/>
    <s v="West"/>
    <s v="FUR-FU-10004090"/>
    <x v="0"/>
    <x v="5"/>
    <x v="642"/>
    <n v="22.23"/>
    <n v="1"/>
    <n v="0"/>
    <n v="7.3358999999999988"/>
    <x v="1"/>
    <s v="No"/>
    <n v="0"/>
  </r>
  <r>
    <n v="802"/>
    <s v="CA-2019-105809"/>
    <x v="297"/>
    <d v="2019-02-23T00:00:00"/>
    <s v="First Class"/>
    <s v="HW-14935"/>
    <s v="Helen Wasserman"/>
    <x v="1"/>
    <s v="United States"/>
    <x v="70"/>
    <x v="1"/>
    <n v="92105"/>
    <s v="West"/>
    <s v="TEC-PH-10001580"/>
    <x v="2"/>
    <x v="7"/>
    <x v="234"/>
    <n v="215.96799999999999"/>
    <n v="2"/>
    <n v="0.2"/>
    <n v="18.897199999999991"/>
    <x v="1"/>
    <s v="No"/>
    <n v="0"/>
  </r>
  <r>
    <n v="803"/>
    <s v="CA-2018-136133"/>
    <x v="298"/>
    <d v="2018-08-23T00:00:00"/>
    <s v="Second Class"/>
    <s v="HW-14935"/>
    <s v="Helen Wasserman"/>
    <x v="1"/>
    <s v="United States"/>
    <x v="20"/>
    <x v="15"/>
    <n v="10024"/>
    <s v="East"/>
    <s v="OFF-AP-10000576"/>
    <x v="1"/>
    <x v="9"/>
    <x v="643"/>
    <n v="355.32"/>
    <n v="9"/>
    <n v="0"/>
    <n v="99.48960000000001"/>
    <x v="3"/>
    <s v="No"/>
    <n v="0"/>
  </r>
  <r>
    <n v="804"/>
    <s v="CA-2018-115504"/>
    <x v="299"/>
    <d v="2018-03-17T00:00:00"/>
    <s v="Standard Class"/>
    <s v="MC-18130"/>
    <s v="Mike Caudle"/>
    <x v="1"/>
    <s v="United States"/>
    <x v="53"/>
    <x v="28"/>
    <n v="71203"/>
    <s v="South"/>
    <s v="OFF-PA-10003953"/>
    <x v="1"/>
    <x v="10"/>
    <x v="644"/>
    <n v="12.96"/>
    <n v="2"/>
    <n v="0"/>
    <n v="6.2208000000000006"/>
    <x v="0"/>
    <s v="No"/>
    <n v="0"/>
  </r>
  <r>
    <n v="805"/>
    <s v="CA-2019-135783"/>
    <x v="300"/>
    <d v="2019-04-24T00:00:00"/>
    <s v="First Class"/>
    <s v="GM-14440"/>
    <s v="Gary McGarr"/>
    <x v="0"/>
    <s v="United States"/>
    <x v="8"/>
    <x v="1"/>
    <n v="94122"/>
    <s v="West"/>
    <s v="FUR-FU-10000794"/>
    <x v="0"/>
    <x v="5"/>
    <x v="645"/>
    <n v="18.28"/>
    <n v="2"/>
    <n v="0"/>
    <n v="6.2151999999999994"/>
    <x v="1"/>
    <s v="No"/>
    <n v="0"/>
  </r>
  <r>
    <n v="806"/>
    <s v="CA-2016-134313"/>
    <x v="301"/>
    <d v="2016-11-07T00:00:00"/>
    <s v="Standard Class"/>
    <s v="RA-19915"/>
    <s v="Russell Applegate"/>
    <x v="0"/>
    <s v="United States"/>
    <x v="60"/>
    <x v="22"/>
    <n v="80219"/>
    <s v="West"/>
    <s v="OFF-AR-10001897"/>
    <x v="1"/>
    <x v="6"/>
    <x v="646"/>
    <n v="43.176000000000002"/>
    <n v="3"/>
    <n v="0.2"/>
    <n v="4.3176000000000005"/>
    <x v="1"/>
    <s v="No"/>
    <n v="0"/>
  </r>
  <r>
    <n v="807"/>
    <s v="CA-2016-134313"/>
    <x v="301"/>
    <d v="2016-11-07T00:00:00"/>
    <s v="Standard Class"/>
    <s v="RA-19915"/>
    <s v="Russell Applegate"/>
    <x v="0"/>
    <s v="United States"/>
    <x v="60"/>
    <x v="22"/>
    <n v="80219"/>
    <s v="West"/>
    <s v="TEC-PH-10001795"/>
    <x v="2"/>
    <x v="7"/>
    <x v="647"/>
    <n v="1983.9680000000001"/>
    <n v="4"/>
    <n v="0.2"/>
    <n v="247.99599999999981"/>
    <x v="1"/>
    <s v="No"/>
    <n v="0"/>
  </r>
  <r>
    <n v="808"/>
    <s v="CA-2017-140921"/>
    <x v="302"/>
    <d v="2017-02-05T00:00:00"/>
    <s v="First Class"/>
    <s v="AA-10375"/>
    <s v="Allen Armold"/>
    <x v="0"/>
    <s v="United States"/>
    <x v="155"/>
    <x v="8"/>
    <n v="68104"/>
    <s v="Central"/>
    <s v="FUR-FU-10003347"/>
    <x v="0"/>
    <x v="5"/>
    <x v="379"/>
    <n v="28.4"/>
    <n v="2"/>
    <n v="0"/>
    <n v="11.076000000000001"/>
    <x v="2"/>
    <s v="No"/>
    <n v="0"/>
  </r>
  <r>
    <n v="809"/>
    <s v="CA-2017-140921"/>
    <x v="302"/>
    <d v="2017-02-05T00:00:00"/>
    <s v="First Class"/>
    <s v="AA-10375"/>
    <s v="Allen Armold"/>
    <x v="0"/>
    <s v="United States"/>
    <x v="155"/>
    <x v="8"/>
    <n v="68104"/>
    <s v="Central"/>
    <s v="TEC-AC-10004901"/>
    <x v="2"/>
    <x v="11"/>
    <x v="648"/>
    <n v="149.97"/>
    <n v="3"/>
    <n v="0"/>
    <n v="50.989800000000002"/>
    <x v="2"/>
    <s v="No"/>
    <n v="0"/>
  </r>
  <r>
    <n v="810"/>
    <s v="CA-2016-151995"/>
    <x v="303"/>
    <d v="2016-10-15T00:00:00"/>
    <s v="First Class"/>
    <s v="ZC-21910"/>
    <s v="Zuschuss Carroll"/>
    <x v="0"/>
    <s v="United States"/>
    <x v="156"/>
    <x v="4"/>
    <n v="98026"/>
    <s v="West"/>
    <s v="OFF-AR-10003190"/>
    <x v="1"/>
    <x v="6"/>
    <x v="649"/>
    <n v="11.52"/>
    <n v="4"/>
    <n v="0"/>
    <n v="3.2256"/>
    <x v="1"/>
    <s v="No"/>
    <n v="0"/>
  </r>
  <r>
    <n v="811"/>
    <s v="CA-2016-151995"/>
    <x v="303"/>
    <d v="2016-10-15T00:00:00"/>
    <s v="First Class"/>
    <s v="ZC-21910"/>
    <s v="Zuschuss Carroll"/>
    <x v="0"/>
    <s v="United States"/>
    <x v="156"/>
    <x v="4"/>
    <n v="98026"/>
    <s v="West"/>
    <s v="FUR-TA-10002903"/>
    <x v="0"/>
    <x v="3"/>
    <x v="258"/>
    <n v="1298.55"/>
    <n v="5"/>
    <n v="0"/>
    <n v="311.65199999999999"/>
    <x v="1"/>
    <s v="No"/>
    <n v="0"/>
  </r>
  <r>
    <n v="812"/>
    <s v="CA-2016-151995"/>
    <x v="303"/>
    <d v="2016-10-15T00:00:00"/>
    <s v="First Class"/>
    <s v="ZC-21910"/>
    <s v="Zuschuss Carroll"/>
    <x v="0"/>
    <s v="United States"/>
    <x v="156"/>
    <x v="4"/>
    <n v="98026"/>
    <s v="West"/>
    <s v="OFF-AP-10000240"/>
    <x v="1"/>
    <x v="9"/>
    <x v="650"/>
    <n v="213.92"/>
    <n v="4"/>
    <n v="0"/>
    <n v="62.036799999999971"/>
    <x v="1"/>
    <s v="No"/>
    <n v="0"/>
  </r>
  <r>
    <n v="813"/>
    <s v="CA-2016-151995"/>
    <x v="303"/>
    <d v="2016-10-15T00:00:00"/>
    <s v="First Class"/>
    <s v="ZC-21910"/>
    <s v="Zuschuss Carroll"/>
    <x v="0"/>
    <s v="United States"/>
    <x v="156"/>
    <x v="4"/>
    <n v="98026"/>
    <s v="West"/>
    <s v="TEC-AC-10001101"/>
    <x v="2"/>
    <x v="11"/>
    <x v="552"/>
    <n v="25.78"/>
    <n v="2"/>
    <n v="0"/>
    <n v="2.5779999999999994"/>
    <x v="1"/>
    <s v="No"/>
    <n v="0"/>
  </r>
  <r>
    <n v="814"/>
    <s v="CA-2019-143686"/>
    <x v="304"/>
    <d v="2019-05-14T00:00:00"/>
    <s v="Same Day"/>
    <s v="PJ-19015"/>
    <s v="Pauline Johnson"/>
    <x v="0"/>
    <s v="United States"/>
    <x v="157"/>
    <x v="1"/>
    <n v="92704"/>
    <s v="West"/>
    <s v="FUR-FU-10000794"/>
    <x v="0"/>
    <x v="5"/>
    <x v="645"/>
    <n v="18.28"/>
    <n v="2"/>
    <n v="0"/>
    <n v="6.2151999999999994"/>
    <x v="1"/>
    <s v="No"/>
    <n v="0"/>
  </r>
  <r>
    <n v="815"/>
    <s v="CA-2019-143686"/>
    <x v="304"/>
    <d v="2019-05-14T00:00:00"/>
    <s v="Same Day"/>
    <s v="PJ-19015"/>
    <s v="Pauline Johnson"/>
    <x v="0"/>
    <s v="United States"/>
    <x v="157"/>
    <x v="1"/>
    <n v="92704"/>
    <s v="West"/>
    <s v="TEC-AC-10001838"/>
    <x v="2"/>
    <x v="11"/>
    <x v="651"/>
    <n v="1399.93"/>
    <n v="7"/>
    <n v="0"/>
    <n v="601.96990000000005"/>
    <x v="1"/>
    <s v="No"/>
    <n v="0"/>
  </r>
  <r>
    <n v="816"/>
    <s v="CA-2017-106565"/>
    <x v="305"/>
    <d v="2017-03-23T00:00:00"/>
    <s v="First Class"/>
    <s v="BW-11110"/>
    <s v="Bart Watters"/>
    <x v="1"/>
    <s v="United States"/>
    <x v="158"/>
    <x v="6"/>
    <n v="53209"/>
    <s v="Central"/>
    <s v="OFF-PA-10000061"/>
    <x v="1"/>
    <x v="10"/>
    <x v="181"/>
    <n v="51.84"/>
    <n v="8"/>
    <n v="0"/>
    <n v="24.883200000000002"/>
    <x v="2"/>
    <s v="No"/>
    <n v="0"/>
  </r>
  <r>
    <n v="817"/>
    <s v="CA-2018-149370"/>
    <x v="306"/>
    <d v="2018-09-19T00:00:00"/>
    <s v="Standard Class"/>
    <s v="DB-13210"/>
    <s v="Dean Braden"/>
    <x v="0"/>
    <s v="United States"/>
    <x v="10"/>
    <x v="9"/>
    <n v="19140"/>
    <s v="East"/>
    <s v="OFF-PA-10003651"/>
    <x v="1"/>
    <x v="10"/>
    <x v="652"/>
    <n v="5.3440000000000003"/>
    <n v="1"/>
    <n v="0.2"/>
    <n v="1.8703999999999998"/>
    <x v="3"/>
    <s v="No"/>
    <n v="0"/>
  </r>
  <r>
    <n v="818"/>
    <s v="CA-2016-140858"/>
    <x v="307"/>
    <d v="2016-07-02T00:00:00"/>
    <s v="Standard Class"/>
    <s v="CA-12775"/>
    <s v="Cynthia Arntzen"/>
    <x v="0"/>
    <s v="United States"/>
    <x v="10"/>
    <x v="9"/>
    <n v="19140"/>
    <s v="East"/>
    <s v="OFF-PA-10000304"/>
    <x v="1"/>
    <x v="10"/>
    <x v="88"/>
    <n v="41.472000000000008"/>
    <n v="8"/>
    <n v="0.2"/>
    <n v="14.5152"/>
    <x v="3"/>
    <s v="No"/>
    <n v="0"/>
  </r>
  <r>
    <n v="819"/>
    <s v="CA-2016-140858"/>
    <x v="307"/>
    <d v="2016-07-02T00:00:00"/>
    <s v="Standard Class"/>
    <s v="CA-12775"/>
    <s v="Cynthia Arntzen"/>
    <x v="0"/>
    <s v="United States"/>
    <x v="10"/>
    <x v="9"/>
    <n v="19140"/>
    <s v="East"/>
    <s v="OFF-BI-10003094"/>
    <x v="1"/>
    <x v="8"/>
    <x v="653"/>
    <n v="3.168000000000001"/>
    <n v="3"/>
    <n v="0.7"/>
    <n v="-2.4287999999999998"/>
    <x v="3"/>
    <s v="No"/>
    <n v="0"/>
  </r>
  <r>
    <n v="820"/>
    <s v="CA-2016-140858"/>
    <x v="307"/>
    <d v="2016-07-02T00:00:00"/>
    <s v="Standard Class"/>
    <s v="CA-12775"/>
    <s v="Cynthia Arntzen"/>
    <x v="0"/>
    <s v="United States"/>
    <x v="10"/>
    <x v="9"/>
    <n v="19140"/>
    <s v="East"/>
    <s v="FUR-CH-10001394"/>
    <x v="0"/>
    <x v="1"/>
    <x v="654"/>
    <n v="1228.4649999999999"/>
    <n v="5"/>
    <n v="0.3"/>
    <n v="0"/>
    <x v="3"/>
    <s v="No"/>
    <n v="0"/>
  </r>
  <r>
    <n v="821"/>
    <s v="CA-2016-140858"/>
    <x v="307"/>
    <d v="2016-07-02T00:00:00"/>
    <s v="Standard Class"/>
    <s v="CA-12775"/>
    <s v="Cynthia Arntzen"/>
    <x v="0"/>
    <s v="United States"/>
    <x v="10"/>
    <x v="9"/>
    <n v="19140"/>
    <s v="East"/>
    <s v="OFF-BI-10004230"/>
    <x v="1"/>
    <x v="8"/>
    <x v="655"/>
    <n v="31.086000000000006"/>
    <n v="3"/>
    <n v="0.7"/>
    <n v="-22.796399999999991"/>
    <x v="3"/>
    <s v="No"/>
    <n v="0"/>
  </r>
  <r>
    <n v="822"/>
    <s v="CA-2016-140858"/>
    <x v="307"/>
    <d v="2016-07-02T00:00:00"/>
    <s v="Standard Class"/>
    <s v="CA-12775"/>
    <s v="Cynthia Arntzen"/>
    <x v="0"/>
    <s v="United States"/>
    <x v="10"/>
    <x v="9"/>
    <n v="19140"/>
    <s v="East"/>
    <s v="OFF-PA-10003395"/>
    <x v="1"/>
    <x v="10"/>
    <x v="656"/>
    <n v="335.52"/>
    <n v="4"/>
    <n v="0.2"/>
    <n v="117.43199999999999"/>
    <x v="3"/>
    <s v="No"/>
    <n v="0"/>
  </r>
  <r>
    <n v="823"/>
    <s v="CA-2019-101434"/>
    <x v="308"/>
    <d v="2019-06-27T00:00:00"/>
    <s v="Standard Class"/>
    <s v="TR-21325"/>
    <s v="Toby Ritter"/>
    <x v="0"/>
    <s v="United States"/>
    <x v="78"/>
    <x v="30"/>
    <n v="7109"/>
    <s v="East"/>
    <s v="TEC-AC-10002402"/>
    <x v="2"/>
    <x v="11"/>
    <x v="657"/>
    <n v="239.96999999999997"/>
    <n v="3"/>
    <n v="0"/>
    <n v="71.990999999999985"/>
    <x v="3"/>
    <s v="No"/>
    <n v="0"/>
  </r>
  <r>
    <n v="824"/>
    <s v="CA-2019-101434"/>
    <x v="308"/>
    <d v="2019-06-27T00:00:00"/>
    <s v="Standard Class"/>
    <s v="TR-21325"/>
    <s v="Toby Ritter"/>
    <x v="0"/>
    <s v="United States"/>
    <x v="78"/>
    <x v="30"/>
    <n v="7109"/>
    <s v="East"/>
    <s v="OFF-LA-10003223"/>
    <x v="1"/>
    <x v="2"/>
    <x v="607"/>
    <n v="9.82"/>
    <n v="2"/>
    <n v="0"/>
    <n v="4.8117999999999999"/>
    <x v="3"/>
    <s v="No"/>
    <n v="0"/>
  </r>
  <r>
    <n v="825"/>
    <s v="US-2016-102071"/>
    <x v="309"/>
    <d v="2016-05-15T00:00:00"/>
    <s v="Standard Class"/>
    <s v="PG-18820"/>
    <s v="Patrick Gardner"/>
    <x v="0"/>
    <s v="United States"/>
    <x v="8"/>
    <x v="1"/>
    <n v="94110"/>
    <s v="West"/>
    <s v="TEC-AC-10003441"/>
    <x v="2"/>
    <x v="11"/>
    <x v="658"/>
    <n v="67.8"/>
    <n v="4"/>
    <n v="0"/>
    <n v="4.0679999999999978"/>
    <x v="1"/>
    <s v="No"/>
    <n v="0"/>
  </r>
  <r>
    <n v="826"/>
    <s v="US-2016-102071"/>
    <x v="309"/>
    <d v="2016-05-15T00:00:00"/>
    <s v="Standard Class"/>
    <s v="PG-18820"/>
    <s v="Patrick Gardner"/>
    <x v="0"/>
    <s v="United States"/>
    <x v="8"/>
    <x v="1"/>
    <n v="94110"/>
    <s v="West"/>
    <s v="TEC-AC-10000109"/>
    <x v="2"/>
    <x v="11"/>
    <x v="202"/>
    <n v="167.97"/>
    <n v="3"/>
    <n v="0"/>
    <n v="40.31280000000001"/>
    <x v="1"/>
    <s v="No"/>
    <n v="0"/>
  </r>
  <r>
    <n v="827"/>
    <s v="CA-2019-126956"/>
    <x v="170"/>
    <d v="2019-08-28T00:00:00"/>
    <s v="Standard Class"/>
    <s v="GT-14710"/>
    <s v="Greg Tran"/>
    <x v="0"/>
    <s v="United States"/>
    <x v="69"/>
    <x v="11"/>
    <n v="55044"/>
    <s v="Central"/>
    <s v="OFF-FA-10002280"/>
    <x v="1"/>
    <x v="13"/>
    <x v="659"/>
    <n v="35"/>
    <n v="7"/>
    <n v="0"/>
    <n v="16.8"/>
    <x v="2"/>
    <s v="No"/>
    <n v="0"/>
  </r>
  <r>
    <n v="828"/>
    <s v="CA-2019-126956"/>
    <x v="170"/>
    <d v="2019-08-28T00:00:00"/>
    <s v="Standard Class"/>
    <s v="GT-14710"/>
    <s v="Greg Tran"/>
    <x v="0"/>
    <s v="United States"/>
    <x v="69"/>
    <x v="11"/>
    <n v="55044"/>
    <s v="Central"/>
    <s v="OFF-SU-10000381"/>
    <x v="1"/>
    <x v="14"/>
    <x v="660"/>
    <n v="37.24"/>
    <n v="4"/>
    <n v="0"/>
    <n v="10.799599999999998"/>
    <x v="2"/>
    <s v="No"/>
    <n v="0"/>
  </r>
  <r>
    <n v="829"/>
    <s v="CA-2019-126956"/>
    <x v="170"/>
    <d v="2019-08-28T00:00:00"/>
    <s v="Standard Class"/>
    <s v="GT-14710"/>
    <s v="Greg Tran"/>
    <x v="0"/>
    <s v="United States"/>
    <x v="69"/>
    <x v="11"/>
    <n v="55044"/>
    <s v="Central"/>
    <s v="OFF-EN-10004459"/>
    <x v="1"/>
    <x v="12"/>
    <x v="661"/>
    <n v="15.28"/>
    <n v="2"/>
    <n v="0"/>
    <n v="7.4871999999999996"/>
    <x v="2"/>
    <s v="No"/>
    <n v="0"/>
  </r>
  <r>
    <n v="830"/>
    <s v="CA-2019-129462"/>
    <x v="114"/>
    <d v="2019-06-21T00:00:00"/>
    <s v="Second Class"/>
    <s v="JE-15745"/>
    <s v="Joel Eaton"/>
    <x v="0"/>
    <s v="United States"/>
    <x v="159"/>
    <x v="0"/>
    <n v="41042"/>
    <s v="South"/>
    <s v="FUR-CH-10000665"/>
    <x v="0"/>
    <x v="1"/>
    <x v="662"/>
    <n v="301.95999999999998"/>
    <n v="2"/>
    <n v="0"/>
    <n v="90.587999999999965"/>
    <x v="0"/>
    <s v="No"/>
    <n v="0"/>
  </r>
  <r>
    <n v="831"/>
    <s v="CA-2019-129462"/>
    <x v="114"/>
    <d v="2019-06-21T00:00:00"/>
    <s v="Second Class"/>
    <s v="JE-15745"/>
    <s v="Joel Eaton"/>
    <x v="0"/>
    <s v="United States"/>
    <x v="159"/>
    <x v="0"/>
    <n v="41042"/>
    <s v="South"/>
    <s v="OFF-AP-10003884"/>
    <x v="1"/>
    <x v="9"/>
    <x v="663"/>
    <n v="180.66"/>
    <n v="3"/>
    <n v="0"/>
    <n v="50.584800000000008"/>
    <x v="0"/>
    <s v="No"/>
    <n v="0"/>
  </r>
  <r>
    <n v="832"/>
    <s v="CA-2019-129462"/>
    <x v="114"/>
    <d v="2019-06-21T00:00:00"/>
    <s v="Second Class"/>
    <s v="JE-15745"/>
    <s v="Joel Eaton"/>
    <x v="0"/>
    <s v="United States"/>
    <x v="159"/>
    <x v="0"/>
    <n v="41042"/>
    <s v="South"/>
    <s v="TEC-PH-10001557"/>
    <x v="2"/>
    <x v="7"/>
    <x v="664"/>
    <n v="191.98"/>
    <n v="2"/>
    <n v="0"/>
    <n v="51.834599999999995"/>
    <x v="0"/>
    <s v="No"/>
    <n v="0"/>
  </r>
  <r>
    <n v="833"/>
    <s v="CA-2019-129462"/>
    <x v="114"/>
    <d v="2019-06-21T00:00:00"/>
    <s v="Second Class"/>
    <s v="JE-15745"/>
    <s v="Joel Eaton"/>
    <x v="0"/>
    <s v="United States"/>
    <x v="159"/>
    <x v="0"/>
    <n v="41042"/>
    <s v="South"/>
    <s v="TEC-PH-10002085"/>
    <x v="2"/>
    <x v="7"/>
    <x v="665"/>
    <n v="65.989999999999995"/>
    <n v="1"/>
    <n v="0"/>
    <n v="17.157400000000003"/>
    <x v="0"/>
    <s v="No"/>
    <n v="0"/>
  </r>
  <r>
    <n v="834"/>
    <s v="CA-2018-165316"/>
    <x v="310"/>
    <d v="2018-07-27T00:00:00"/>
    <s v="Standard Class"/>
    <s v="JB-15400"/>
    <s v="Jennifer Braxton"/>
    <x v="1"/>
    <s v="United States"/>
    <x v="67"/>
    <x v="2"/>
    <n v="33614"/>
    <s v="South"/>
    <s v="OFF-AR-10002956"/>
    <x v="1"/>
    <x v="6"/>
    <x v="666"/>
    <n v="35.216000000000001"/>
    <n v="2"/>
    <n v="0.2"/>
    <n v="2.6411999999999995"/>
    <x v="0"/>
    <s v="No"/>
    <n v="0"/>
  </r>
  <r>
    <n v="835"/>
    <s v="CA-2018-165316"/>
    <x v="310"/>
    <d v="2018-07-27T00:00:00"/>
    <s v="Standard Class"/>
    <s v="JB-15400"/>
    <s v="Jennifer Braxton"/>
    <x v="1"/>
    <s v="United States"/>
    <x v="67"/>
    <x v="2"/>
    <n v="33614"/>
    <s v="South"/>
    <s v="OFF-AP-10003266"/>
    <x v="1"/>
    <x v="9"/>
    <x v="667"/>
    <n v="23.696000000000002"/>
    <n v="2"/>
    <n v="0.2"/>
    <n v="6.5164"/>
    <x v="0"/>
    <s v="No"/>
    <n v="0"/>
  </r>
  <r>
    <n v="836"/>
    <s v="CA-2018-165316"/>
    <x v="310"/>
    <d v="2018-07-27T00:00:00"/>
    <s v="Standard Class"/>
    <s v="JB-15400"/>
    <s v="Jennifer Braxton"/>
    <x v="1"/>
    <s v="United States"/>
    <x v="67"/>
    <x v="2"/>
    <n v="33614"/>
    <s v="South"/>
    <s v="TEC-MA-10004002"/>
    <x v="2"/>
    <x v="15"/>
    <x v="668"/>
    <n v="265.47500000000002"/>
    <n v="1"/>
    <n v="0.5"/>
    <n v="-111.49950000000007"/>
    <x v="0"/>
    <s v="No"/>
    <n v="0"/>
  </r>
  <r>
    <n v="837"/>
    <s v="US-2016-115987"/>
    <x v="78"/>
    <d v="2016-09-13T00:00:00"/>
    <s v="Second Class"/>
    <s v="LH-17020"/>
    <s v="Lisa Hazard"/>
    <x v="0"/>
    <s v="United States"/>
    <x v="139"/>
    <x v="5"/>
    <n v="75701"/>
    <s v="Central"/>
    <s v="OFF-BI-10001071"/>
    <x v="1"/>
    <x v="8"/>
    <x v="669"/>
    <n v="51.183999999999983"/>
    <n v="4"/>
    <n v="0.8"/>
    <n v="-79.335199999999986"/>
    <x v="2"/>
    <s v="No"/>
    <n v="0"/>
  </r>
  <r>
    <n v="838"/>
    <s v="US-2019-156083"/>
    <x v="259"/>
    <d v="2019-11-11T00:00:00"/>
    <s v="Standard Class"/>
    <s v="JL-15175"/>
    <s v="James Lanier"/>
    <x v="2"/>
    <s v="United States"/>
    <x v="29"/>
    <x v="18"/>
    <n v="38401"/>
    <s v="South"/>
    <s v="OFF-PA-10001560"/>
    <x v="1"/>
    <x v="10"/>
    <x v="670"/>
    <n v="9.6640000000000015"/>
    <n v="2"/>
    <n v="0.2"/>
    <n v="3.2615999999999996"/>
    <x v="0"/>
    <s v="No"/>
    <n v="0"/>
  </r>
  <r>
    <n v="839"/>
    <s v="US-2018-137547"/>
    <x v="311"/>
    <d v="2018-03-12T00:00:00"/>
    <s v="Standard Class"/>
    <s v="EB-13705"/>
    <s v="Ed Braxton"/>
    <x v="1"/>
    <s v="United States"/>
    <x v="5"/>
    <x v="5"/>
    <n v="76106"/>
    <s v="Central"/>
    <s v="TEC-PH-10002365"/>
    <x v="2"/>
    <x v="7"/>
    <x v="403"/>
    <n v="21.071999999999999"/>
    <n v="3"/>
    <n v="0.2"/>
    <n v="1.5804"/>
    <x v="2"/>
    <s v="No"/>
    <n v="0"/>
  </r>
  <r>
    <n v="840"/>
    <s v="CA-2017-100454"/>
    <x v="312"/>
    <d v="2017-11-25T00:00:00"/>
    <s v="Standard Class"/>
    <s v="BM-11650"/>
    <s v="Brian Moss"/>
    <x v="1"/>
    <s v="United States"/>
    <x v="20"/>
    <x v="15"/>
    <n v="10035"/>
    <s v="East"/>
    <s v="OFF-AR-10004648"/>
    <x v="1"/>
    <x v="6"/>
    <x v="626"/>
    <n v="60.449999999999996"/>
    <n v="3"/>
    <n v="0"/>
    <n v="16.3215"/>
    <x v="3"/>
    <s v="No"/>
    <n v="0"/>
  </r>
  <r>
    <n v="841"/>
    <s v="CA-2017-100454"/>
    <x v="312"/>
    <d v="2017-11-25T00:00:00"/>
    <s v="Standard Class"/>
    <s v="BM-11650"/>
    <s v="Brian Moss"/>
    <x v="1"/>
    <s v="United States"/>
    <x v="20"/>
    <x v="15"/>
    <n v="10035"/>
    <s v="East"/>
    <s v="OFF-AR-10002578"/>
    <x v="1"/>
    <x v="6"/>
    <x v="671"/>
    <n v="11.52"/>
    <n v="4"/>
    <n v="0"/>
    <n v="3.3407999999999998"/>
    <x v="3"/>
    <s v="No"/>
    <n v="0"/>
  </r>
  <r>
    <n v="842"/>
    <s v="CA-2017-100454"/>
    <x v="312"/>
    <d v="2017-11-25T00:00:00"/>
    <s v="Standard Class"/>
    <s v="BM-11650"/>
    <s v="Brian Moss"/>
    <x v="1"/>
    <s v="United States"/>
    <x v="20"/>
    <x v="15"/>
    <n v="10035"/>
    <s v="East"/>
    <s v="FUR-BO-10001519"/>
    <x v="0"/>
    <x v="0"/>
    <x v="672"/>
    <n v="186.048"/>
    <n v="4"/>
    <n v="0.2"/>
    <n v="9.3024000000000058"/>
    <x v="3"/>
    <s v="No"/>
    <n v="0"/>
  </r>
  <r>
    <n v="843"/>
    <s v="CA-2018-161669"/>
    <x v="77"/>
    <d v="2018-11-09T00:00:00"/>
    <s v="First Class"/>
    <s v="EM-14095"/>
    <s v="Eudokia Martin"/>
    <x v="1"/>
    <s v="United States"/>
    <x v="1"/>
    <x v="1"/>
    <n v="90036"/>
    <s v="West"/>
    <s v="OFF-BI-10001294"/>
    <x v="1"/>
    <x v="8"/>
    <x v="673"/>
    <n v="37.44"/>
    <n v="4"/>
    <n v="0.2"/>
    <n v="11.699999999999996"/>
    <x v="1"/>
    <s v="No"/>
    <n v="0"/>
  </r>
  <r>
    <n v="844"/>
    <s v="CA-2018-161669"/>
    <x v="77"/>
    <d v="2018-11-09T00:00:00"/>
    <s v="First Class"/>
    <s v="EM-14095"/>
    <s v="Eudokia Martin"/>
    <x v="1"/>
    <s v="United States"/>
    <x v="1"/>
    <x v="1"/>
    <n v="90036"/>
    <s v="West"/>
    <s v="OFF-BI-10001636"/>
    <x v="1"/>
    <x v="8"/>
    <x v="674"/>
    <n v="26.975999999999999"/>
    <n v="4"/>
    <n v="0.2"/>
    <n v="8.767199999999999"/>
    <x v="1"/>
    <s v="No"/>
    <n v="0"/>
  </r>
  <r>
    <n v="845"/>
    <s v="CA-2018-161669"/>
    <x v="77"/>
    <d v="2018-11-09T00:00:00"/>
    <s v="First Class"/>
    <s v="EM-14095"/>
    <s v="Eudokia Martin"/>
    <x v="1"/>
    <s v="United States"/>
    <x v="1"/>
    <x v="1"/>
    <n v="90036"/>
    <s v="West"/>
    <s v="OFF-SU-10002503"/>
    <x v="1"/>
    <x v="14"/>
    <x v="675"/>
    <n v="11.36"/>
    <n v="2"/>
    <n v="0"/>
    <n v="3.2943999999999996"/>
    <x v="1"/>
    <s v="No"/>
    <n v="0"/>
  </r>
  <r>
    <n v="846"/>
    <s v="CA-2018-161669"/>
    <x v="77"/>
    <d v="2018-11-09T00:00:00"/>
    <s v="First Class"/>
    <s v="EM-14095"/>
    <s v="Eudokia Martin"/>
    <x v="1"/>
    <s v="United States"/>
    <x v="1"/>
    <x v="1"/>
    <n v="90036"/>
    <s v="West"/>
    <s v="OFF-LA-10004093"/>
    <x v="1"/>
    <x v="2"/>
    <x v="676"/>
    <n v="14.62"/>
    <n v="2"/>
    <n v="0"/>
    <n v="6.8713999999999995"/>
    <x v="1"/>
    <s v="No"/>
    <n v="0"/>
  </r>
  <r>
    <n v="847"/>
    <s v="CA-2017-114300"/>
    <x v="313"/>
    <d v="2017-10-17T00:00:00"/>
    <s v="Standard Class"/>
    <s v="AF-10885"/>
    <s v="Art Foster"/>
    <x v="0"/>
    <s v="United States"/>
    <x v="103"/>
    <x v="0"/>
    <n v="40214"/>
    <s v="South"/>
    <s v="TEC-PH-10001552"/>
    <x v="2"/>
    <x v="7"/>
    <x v="180"/>
    <n v="83.72"/>
    <n v="7"/>
    <n v="0"/>
    <n v="23.441600000000005"/>
    <x v="0"/>
    <s v="No"/>
    <n v="0"/>
  </r>
  <r>
    <n v="848"/>
    <s v="CA-2017-114300"/>
    <x v="313"/>
    <d v="2017-10-17T00:00:00"/>
    <s v="Standard Class"/>
    <s v="AF-10885"/>
    <s v="Art Foster"/>
    <x v="0"/>
    <s v="United States"/>
    <x v="103"/>
    <x v="0"/>
    <n v="40214"/>
    <s v="South"/>
    <s v="FUR-CH-10001891"/>
    <x v="0"/>
    <x v="1"/>
    <x v="268"/>
    <n v="287.94"/>
    <n v="3"/>
    <n v="0"/>
    <n v="77.743800000000022"/>
    <x v="0"/>
    <s v="No"/>
    <n v="0"/>
  </r>
  <r>
    <n v="849"/>
    <s v="CA-2019-107503"/>
    <x v="314"/>
    <d v="2019-01-06T00:00:00"/>
    <s v="Standard Class"/>
    <s v="GA-14725"/>
    <s v="Guy Armstrong"/>
    <x v="0"/>
    <s v="United States"/>
    <x v="160"/>
    <x v="24"/>
    <n v="44052"/>
    <s v="East"/>
    <s v="FUR-FU-10003878"/>
    <x v="0"/>
    <x v="5"/>
    <x v="677"/>
    <n v="48.896000000000001"/>
    <n v="4"/>
    <n v="0.2"/>
    <n v="8.5567999999999991"/>
    <x v="3"/>
    <s v="No"/>
    <n v="0"/>
  </r>
  <r>
    <n v="850"/>
    <s v="CA-2016-107755"/>
    <x v="315"/>
    <d v="2016-02-12T00:00:00"/>
    <s v="Standard Class"/>
    <s v="CK-12760"/>
    <s v="Cyma Kinney"/>
    <x v="1"/>
    <s v="United States"/>
    <x v="161"/>
    <x v="30"/>
    <n v="7036"/>
    <s v="East"/>
    <s v="TEC-AC-10000710"/>
    <x v="2"/>
    <x v="11"/>
    <x v="678"/>
    <n v="115.36"/>
    <n v="7"/>
    <n v="0"/>
    <n v="49.604800000000012"/>
    <x v="3"/>
    <s v="No"/>
    <n v="0"/>
  </r>
  <r>
    <n v="851"/>
    <s v="CA-2018-152534"/>
    <x v="23"/>
    <d v="2018-06-25T00:00:00"/>
    <s v="Second Class"/>
    <s v="DP-13105"/>
    <s v="Dave Poirier"/>
    <x v="1"/>
    <s v="United States"/>
    <x v="162"/>
    <x v="1"/>
    <n v="93905"/>
    <s v="West"/>
    <s v="OFF-AR-10002335"/>
    <x v="1"/>
    <x v="6"/>
    <x v="679"/>
    <n v="5.16"/>
    <n v="2"/>
    <n v="0"/>
    <n v="1.3416000000000001"/>
    <x v="1"/>
    <s v="No"/>
    <n v="0"/>
  </r>
  <r>
    <n v="852"/>
    <s v="CA-2018-152534"/>
    <x v="23"/>
    <d v="2018-06-25T00:00:00"/>
    <s v="Second Class"/>
    <s v="DP-13105"/>
    <s v="Dave Poirier"/>
    <x v="1"/>
    <s v="United States"/>
    <x v="162"/>
    <x v="1"/>
    <n v="93905"/>
    <s v="West"/>
    <s v="OFF-PA-10001870"/>
    <x v="1"/>
    <x v="10"/>
    <x v="680"/>
    <n v="38.880000000000003"/>
    <n v="6"/>
    <n v="0"/>
    <n v="18.662400000000002"/>
    <x v="1"/>
    <s v="No"/>
    <n v="0"/>
  </r>
  <r>
    <n v="853"/>
    <s v="CA-2018-113747"/>
    <x v="316"/>
    <d v="2018-06-04T00:00:00"/>
    <s v="Standard Class"/>
    <s v="VD-21670"/>
    <s v="Valerie Dominguez"/>
    <x v="0"/>
    <s v="United States"/>
    <x v="25"/>
    <x v="35"/>
    <n v="39212"/>
    <s v="South"/>
    <s v="OFF-AR-10003373"/>
    <x v="1"/>
    <x v="6"/>
    <x v="290"/>
    <n v="185.88"/>
    <n v="6"/>
    <n v="0"/>
    <n v="50.187599999999996"/>
    <x v="0"/>
    <s v="No"/>
    <n v="0"/>
  </r>
  <r>
    <n v="854"/>
    <s v="CA-2018-123274"/>
    <x v="317"/>
    <d v="2018-02-24T00:00:00"/>
    <s v="Standard Class"/>
    <s v="GT-14710"/>
    <s v="Greg Tran"/>
    <x v="0"/>
    <s v="United States"/>
    <x v="20"/>
    <x v="15"/>
    <n v="10035"/>
    <s v="East"/>
    <s v="FUR-FU-10004090"/>
    <x v="0"/>
    <x v="5"/>
    <x v="642"/>
    <n v="44.46"/>
    <n v="2"/>
    <n v="0"/>
    <n v="14.671799999999998"/>
    <x v="3"/>
    <s v="No"/>
    <n v="0"/>
  </r>
  <r>
    <n v="855"/>
    <s v="CA-2018-123274"/>
    <x v="317"/>
    <d v="2018-02-24T00:00:00"/>
    <s v="Standard Class"/>
    <s v="GT-14710"/>
    <s v="Greg Tran"/>
    <x v="0"/>
    <s v="United States"/>
    <x v="20"/>
    <x v="15"/>
    <n v="10035"/>
    <s v="East"/>
    <s v="OFF-ST-10000736"/>
    <x v="1"/>
    <x v="4"/>
    <x v="460"/>
    <n v="242.94"/>
    <n v="3"/>
    <n v="0"/>
    <n v="9.7175999999999902"/>
    <x v="3"/>
    <s v="No"/>
    <n v="0"/>
  </r>
  <r>
    <n v="856"/>
    <s v="CA-2016-125612"/>
    <x v="93"/>
    <d v="2016-08-08T00:00:00"/>
    <s v="Standard Class"/>
    <s v="BK-11260"/>
    <s v="Berenike Kampe"/>
    <x v="0"/>
    <s v="United States"/>
    <x v="20"/>
    <x v="15"/>
    <n v="10035"/>
    <s v="East"/>
    <s v="OFF-PA-10001019"/>
    <x v="1"/>
    <x v="10"/>
    <x v="681"/>
    <n v="39.96"/>
    <n v="2"/>
    <n v="0"/>
    <n v="18.781199999999998"/>
    <x v="3"/>
    <s v="No"/>
    <n v="0"/>
  </r>
  <r>
    <n v="857"/>
    <s v="CA-2016-125612"/>
    <x v="93"/>
    <d v="2016-08-08T00:00:00"/>
    <s v="Standard Class"/>
    <s v="BK-11260"/>
    <s v="Berenike Kampe"/>
    <x v="0"/>
    <s v="United States"/>
    <x v="20"/>
    <x v="15"/>
    <n v="10035"/>
    <s v="East"/>
    <s v="OFF-SU-10002537"/>
    <x v="1"/>
    <x v="14"/>
    <x v="682"/>
    <n v="102.30000000000001"/>
    <n v="10"/>
    <n v="0"/>
    <n v="26.598000000000006"/>
    <x v="3"/>
    <s v="No"/>
    <n v="0"/>
  </r>
  <r>
    <n v="858"/>
    <s v="CA-2016-125612"/>
    <x v="93"/>
    <d v="2016-08-08T00:00:00"/>
    <s v="Standard Class"/>
    <s v="BK-11260"/>
    <s v="Berenike Kampe"/>
    <x v="0"/>
    <s v="United States"/>
    <x v="20"/>
    <x v="15"/>
    <n v="10035"/>
    <s v="East"/>
    <s v="OFF-ST-10003221"/>
    <x v="1"/>
    <x v="4"/>
    <x v="683"/>
    <n v="21.36"/>
    <n v="2"/>
    <n v="0"/>
    <n v="5.7672000000000008"/>
    <x v="3"/>
    <s v="No"/>
    <n v="0"/>
  </r>
  <r>
    <n v="859"/>
    <s v="CA-2019-161984"/>
    <x v="318"/>
    <d v="2019-04-15T00:00:00"/>
    <s v="Standard Class"/>
    <s v="SJ-20125"/>
    <s v="Sanjit Jacobs"/>
    <x v="2"/>
    <s v="United States"/>
    <x v="163"/>
    <x v="30"/>
    <n v="8901"/>
    <s v="East"/>
    <s v="OFF-PA-10004569"/>
    <x v="1"/>
    <x v="10"/>
    <x v="230"/>
    <n v="7.61"/>
    <n v="1"/>
    <n v="0"/>
    <n v="3.5766999999999998"/>
    <x v="3"/>
    <s v="No"/>
    <n v="0"/>
  </r>
  <r>
    <n v="860"/>
    <s v="CA-2019-161984"/>
    <x v="318"/>
    <d v="2019-04-15T00:00:00"/>
    <s v="Standard Class"/>
    <s v="SJ-20125"/>
    <s v="Sanjit Jacobs"/>
    <x v="2"/>
    <s v="United States"/>
    <x v="163"/>
    <x v="30"/>
    <n v="8901"/>
    <s v="East"/>
    <s v="OFF-FA-10000624"/>
    <x v="1"/>
    <x v="13"/>
    <x v="294"/>
    <n v="7.16"/>
    <n v="2"/>
    <n v="0"/>
    <n v="3.58"/>
    <x v="3"/>
    <s v="No"/>
    <n v="0"/>
  </r>
  <r>
    <n v="861"/>
    <s v="CA-2016-133851"/>
    <x v="3"/>
    <d v="2016-06-16T00:00:00"/>
    <s v="Standard Class"/>
    <s v="CM-12445"/>
    <s v="Chuck Magee"/>
    <x v="0"/>
    <s v="United States"/>
    <x v="8"/>
    <x v="1"/>
    <n v="94122"/>
    <s v="West"/>
    <s v="OFF-SU-10001225"/>
    <x v="1"/>
    <x v="14"/>
    <x v="327"/>
    <n v="7.36"/>
    <n v="2"/>
    <n v="0"/>
    <n v="0.14719999999999978"/>
    <x v="1"/>
    <s v="No"/>
    <n v="0"/>
  </r>
  <r>
    <n v="862"/>
    <s v="CA-2016-133851"/>
    <x v="3"/>
    <d v="2016-06-16T00:00:00"/>
    <s v="Standard Class"/>
    <s v="CM-12445"/>
    <s v="Chuck Magee"/>
    <x v="0"/>
    <s v="United States"/>
    <x v="8"/>
    <x v="1"/>
    <n v="94122"/>
    <s v="West"/>
    <s v="OFF-AR-10003752"/>
    <x v="1"/>
    <x v="6"/>
    <x v="684"/>
    <n v="23.1"/>
    <n v="2"/>
    <n v="0"/>
    <n v="10.625999999999999"/>
    <x v="1"/>
    <s v="No"/>
    <n v="0"/>
  </r>
  <r>
    <n v="863"/>
    <s v="CA-2018-134474"/>
    <x v="319"/>
    <d v="2018-01-07T00:00:00"/>
    <s v="Second Class"/>
    <s v="AJ-10795"/>
    <s v="Anthony Johnson"/>
    <x v="1"/>
    <s v="United States"/>
    <x v="108"/>
    <x v="2"/>
    <n v="32216"/>
    <s v="South"/>
    <s v="TEC-AC-10001714"/>
    <x v="2"/>
    <x v="11"/>
    <x v="685"/>
    <n v="191.47200000000001"/>
    <n v="6"/>
    <n v="0.2"/>
    <n v="40.687800000000003"/>
    <x v="0"/>
    <s v="No"/>
    <n v="0"/>
  </r>
  <r>
    <n v="864"/>
    <s v="CA-2018-134474"/>
    <x v="319"/>
    <d v="2018-01-07T00:00:00"/>
    <s v="Second Class"/>
    <s v="AJ-10795"/>
    <s v="Anthony Johnson"/>
    <x v="1"/>
    <s v="United States"/>
    <x v="108"/>
    <x v="2"/>
    <n v="32216"/>
    <s v="South"/>
    <s v="OFF-AR-10003958"/>
    <x v="1"/>
    <x v="6"/>
    <x v="686"/>
    <n v="5.2480000000000002"/>
    <n v="2"/>
    <n v="0.2"/>
    <n v="0.59039999999999915"/>
    <x v="0"/>
    <s v="No"/>
    <n v="0"/>
  </r>
  <r>
    <n v="865"/>
    <s v="CA-2018-134474"/>
    <x v="319"/>
    <d v="2018-01-07T00:00:00"/>
    <s v="Second Class"/>
    <s v="AJ-10795"/>
    <s v="Anthony Johnson"/>
    <x v="1"/>
    <s v="United States"/>
    <x v="108"/>
    <x v="2"/>
    <n v="32216"/>
    <s v="South"/>
    <s v="TEC-PH-10002923"/>
    <x v="2"/>
    <x v="7"/>
    <x v="687"/>
    <n v="59.184000000000005"/>
    <n v="2"/>
    <n v="0.2"/>
    <n v="5.1786000000000012"/>
    <x v="0"/>
    <s v="No"/>
    <n v="0"/>
  </r>
  <r>
    <n v="866"/>
    <s v="CA-2016-149020"/>
    <x v="320"/>
    <d v="2016-01-15T00:00:00"/>
    <s v="Standard Class"/>
    <s v="AJ-10780"/>
    <s v="Anthony Jacobs"/>
    <x v="1"/>
    <s v="United States"/>
    <x v="24"/>
    <x v="17"/>
    <n v="22153"/>
    <s v="South"/>
    <s v="OFF-LA-10004272"/>
    <x v="1"/>
    <x v="2"/>
    <x v="688"/>
    <n v="2.89"/>
    <n v="1"/>
    <n v="0"/>
    <n v="1.3583000000000001"/>
    <x v="0"/>
    <s v="No"/>
    <n v="0"/>
  </r>
  <r>
    <n v="867"/>
    <s v="CA-2016-149020"/>
    <x v="320"/>
    <d v="2016-01-15T00:00:00"/>
    <s v="Standard Class"/>
    <s v="AJ-10780"/>
    <s v="Anthony Jacobs"/>
    <x v="1"/>
    <s v="United States"/>
    <x v="24"/>
    <x v="17"/>
    <n v="22153"/>
    <s v="South"/>
    <s v="FUR-FU-10000965"/>
    <x v="0"/>
    <x v="5"/>
    <x v="689"/>
    <n v="51.94"/>
    <n v="1"/>
    <n v="0"/>
    <n v="21.295400000000001"/>
    <x v="0"/>
    <s v="No"/>
    <n v="0"/>
  </r>
  <r>
    <n v="868"/>
    <s v="CA-2018-134362"/>
    <x v="321"/>
    <d v="2018-10-02T00:00:00"/>
    <s v="First Class"/>
    <s v="LS-16945"/>
    <s v="Linda Southworth"/>
    <x v="1"/>
    <s v="United States"/>
    <x v="10"/>
    <x v="9"/>
    <n v="19140"/>
    <s v="East"/>
    <s v="OFF-LA-10004853"/>
    <x v="1"/>
    <x v="2"/>
    <x v="690"/>
    <n v="15.936000000000002"/>
    <n v="4"/>
    <n v="0.2"/>
    <n v="5.1791999999999998"/>
    <x v="3"/>
    <s v="No"/>
    <n v="0"/>
  </r>
  <r>
    <n v="869"/>
    <s v="CA-2016-136742"/>
    <x v="322"/>
    <d v="2016-04-10T00:00:00"/>
    <s v="Standard Class"/>
    <s v="GP-14740"/>
    <s v="Guy Phonely"/>
    <x v="1"/>
    <s v="United States"/>
    <x v="152"/>
    <x v="9"/>
    <n v="17602"/>
    <s v="East"/>
    <s v="OFF-BI-10003719"/>
    <x v="1"/>
    <x v="8"/>
    <x v="691"/>
    <n v="44.910000000000011"/>
    <n v="6"/>
    <n v="0.7"/>
    <n v="-35.927999999999997"/>
    <x v="3"/>
    <s v="No"/>
    <n v="0"/>
  </r>
  <r>
    <n v="870"/>
    <s v="CA-2018-158099"/>
    <x v="323"/>
    <d v="2018-09-05T00:00:00"/>
    <s v="First Class"/>
    <s v="PK-18910"/>
    <s v="Paul Knutson"/>
    <x v="2"/>
    <s v="United States"/>
    <x v="10"/>
    <x v="9"/>
    <n v="19143"/>
    <s v="East"/>
    <s v="OFF-BI-10000545"/>
    <x v="1"/>
    <x v="8"/>
    <x v="692"/>
    <n v="1141.4700000000003"/>
    <n v="5"/>
    <n v="0.7"/>
    <n v="-760.98000000000025"/>
    <x v="3"/>
    <s v="No"/>
    <n v="0"/>
  </r>
  <r>
    <n v="871"/>
    <s v="CA-2018-158099"/>
    <x v="323"/>
    <d v="2018-09-05T00:00:00"/>
    <s v="First Class"/>
    <s v="PK-18910"/>
    <s v="Paul Knutson"/>
    <x v="2"/>
    <s v="United States"/>
    <x v="10"/>
    <x v="9"/>
    <n v="19143"/>
    <s v="East"/>
    <s v="TEC-PH-10002496"/>
    <x v="2"/>
    <x v="7"/>
    <x v="495"/>
    <n v="280.78200000000004"/>
    <n v="3"/>
    <n v="0.4"/>
    <n v="-46.797000000000025"/>
    <x v="3"/>
    <s v="No"/>
    <n v="0"/>
  </r>
  <r>
    <n v="872"/>
    <s v="CA-2017-131128"/>
    <x v="324"/>
    <d v="2017-10-20T00:00:00"/>
    <s v="First Class"/>
    <s v="TB-21520"/>
    <s v="Tracy Blumstein"/>
    <x v="0"/>
    <s v="United States"/>
    <x v="3"/>
    <x v="38"/>
    <n v="3301"/>
    <s v="East"/>
    <s v="OFF-PA-10003591"/>
    <x v="1"/>
    <x v="10"/>
    <x v="693"/>
    <n v="34.44"/>
    <n v="3"/>
    <n v="0"/>
    <n v="17.22"/>
    <x v="3"/>
    <s v="No"/>
    <n v="0"/>
  </r>
  <r>
    <n v="873"/>
    <s v="CA-2016-148488"/>
    <x v="325"/>
    <d v="2016-12-15T00:00:00"/>
    <s v="Standard Class"/>
    <s v="SM-20005"/>
    <s v="Sally Matthias"/>
    <x v="0"/>
    <s v="United States"/>
    <x v="20"/>
    <x v="15"/>
    <n v="10009"/>
    <s v="East"/>
    <s v="OFF-PA-10004470"/>
    <x v="1"/>
    <x v="10"/>
    <x v="253"/>
    <n v="11.36"/>
    <n v="2"/>
    <n v="0"/>
    <n v="5.2255999999999991"/>
    <x v="3"/>
    <s v="No"/>
    <n v="0"/>
  </r>
  <r>
    <n v="874"/>
    <s v="CA-2016-148488"/>
    <x v="325"/>
    <d v="2016-12-15T00:00:00"/>
    <s v="Standard Class"/>
    <s v="SM-20005"/>
    <s v="Sally Matthias"/>
    <x v="0"/>
    <s v="United States"/>
    <x v="20"/>
    <x v="15"/>
    <n v="10009"/>
    <s v="East"/>
    <s v="OFF-BI-10000315"/>
    <x v="1"/>
    <x v="8"/>
    <x v="412"/>
    <n v="106.34399999999999"/>
    <n v="7"/>
    <n v="0.2"/>
    <n v="37.220399999999998"/>
    <x v="3"/>
    <s v="No"/>
    <n v="0"/>
  </r>
  <r>
    <n v="875"/>
    <s v="CA-2019-114636"/>
    <x v="326"/>
    <d v="2019-08-29T00:00:00"/>
    <s v="Standard Class"/>
    <s v="GA-14725"/>
    <s v="Guy Armstrong"/>
    <x v="0"/>
    <s v="United States"/>
    <x v="35"/>
    <x v="3"/>
    <n v="28205"/>
    <s v="South"/>
    <s v="OFF-PA-10001790"/>
    <x v="1"/>
    <x v="10"/>
    <x v="694"/>
    <n v="192.16000000000003"/>
    <n v="5"/>
    <n v="0.2"/>
    <n v="67.255999999999986"/>
    <x v="0"/>
    <s v="No"/>
    <n v="0"/>
  </r>
  <r>
    <n v="876"/>
    <s v="CA-2018-116736"/>
    <x v="327"/>
    <d v="2018-01-21T00:00:00"/>
    <s v="Standard Class"/>
    <s v="CC-12430"/>
    <s v="Chuck Clark"/>
    <x v="2"/>
    <s v="United States"/>
    <x v="3"/>
    <x v="38"/>
    <n v="3301"/>
    <s v="East"/>
    <s v="FUR-FU-10004017"/>
    <x v="0"/>
    <x v="5"/>
    <x v="217"/>
    <n v="322.59000000000003"/>
    <n v="3"/>
    <n v="0"/>
    <n v="64.518000000000001"/>
    <x v="3"/>
    <s v="No"/>
    <n v="0"/>
  </r>
  <r>
    <n v="877"/>
    <s v="CA-2018-116736"/>
    <x v="327"/>
    <d v="2018-01-21T00:00:00"/>
    <s v="Standard Class"/>
    <s v="CC-12430"/>
    <s v="Chuck Clark"/>
    <x v="2"/>
    <s v="United States"/>
    <x v="3"/>
    <x v="38"/>
    <n v="3301"/>
    <s v="East"/>
    <s v="TEC-AC-10003628"/>
    <x v="2"/>
    <x v="11"/>
    <x v="247"/>
    <n v="29.99"/>
    <n v="1"/>
    <n v="0"/>
    <n v="13.195600000000002"/>
    <x v="3"/>
    <s v="No"/>
    <n v="0"/>
  </r>
  <r>
    <n v="878"/>
    <s v="CA-2018-116736"/>
    <x v="327"/>
    <d v="2018-01-21T00:00:00"/>
    <s v="Standard Class"/>
    <s v="CC-12430"/>
    <s v="Chuck Clark"/>
    <x v="2"/>
    <s v="United States"/>
    <x v="3"/>
    <x v="38"/>
    <n v="3301"/>
    <s v="East"/>
    <s v="TEC-AC-10002049"/>
    <x v="2"/>
    <x v="11"/>
    <x v="695"/>
    <n v="371.96999999999997"/>
    <n v="3"/>
    <n v="0"/>
    <n v="66.954599999999971"/>
    <x v="3"/>
    <s v="No"/>
    <n v="0"/>
  </r>
  <r>
    <n v="879"/>
    <s v="US-2016-158638"/>
    <x v="328"/>
    <d v="2016-09-21T00:00:00"/>
    <s v="Standard Class"/>
    <s v="AG-10765"/>
    <s v="Anthony Garverick"/>
    <x v="2"/>
    <s v="United States"/>
    <x v="10"/>
    <x v="9"/>
    <n v="19120"/>
    <s v="East"/>
    <s v="OFF-BI-10003712"/>
    <x v="1"/>
    <x v="8"/>
    <x v="696"/>
    <n v="5.8920000000000012"/>
    <n v="4"/>
    <n v="0.7"/>
    <n v="-4.1243999999999996"/>
    <x v="3"/>
    <s v="No"/>
    <n v="0"/>
  </r>
  <r>
    <n v="880"/>
    <s v="CA-2019-111689"/>
    <x v="329"/>
    <d v="2019-12-02T00:00:00"/>
    <s v="Second Class"/>
    <s v="HP-14815"/>
    <s v="Harold Pawlan"/>
    <x v="2"/>
    <s v="United States"/>
    <x v="20"/>
    <x v="15"/>
    <n v="10024"/>
    <s v="East"/>
    <s v="OFF-BI-10003984"/>
    <x v="1"/>
    <x v="8"/>
    <x v="697"/>
    <n v="68.472000000000008"/>
    <n v="3"/>
    <n v="0.2"/>
    <n v="23.109299999999998"/>
    <x v="3"/>
    <s v="No"/>
    <n v="0"/>
  </r>
  <r>
    <n v="881"/>
    <s v="CA-2019-111689"/>
    <x v="329"/>
    <d v="2019-12-02T00:00:00"/>
    <s v="Second Class"/>
    <s v="HP-14815"/>
    <s v="Harold Pawlan"/>
    <x v="2"/>
    <s v="United States"/>
    <x v="20"/>
    <x v="15"/>
    <n v="10024"/>
    <s v="East"/>
    <s v="FUR-CH-10004287"/>
    <x v="0"/>
    <x v="1"/>
    <x v="158"/>
    <n v="1242.8999999999999"/>
    <n v="5"/>
    <n v="0.1"/>
    <n v="262.38999999999987"/>
    <x v="3"/>
    <s v="No"/>
    <n v="0"/>
  </r>
  <r>
    <n v="882"/>
    <s v="CA-2017-129098"/>
    <x v="330"/>
    <d v="2017-10-13T00:00:00"/>
    <s v="Standard Class"/>
    <s v="DK-13090"/>
    <s v="Dave Kipp"/>
    <x v="0"/>
    <s v="United States"/>
    <x v="24"/>
    <x v="17"/>
    <n v="22153"/>
    <s v="South"/>
    <s v="OFF-ST-10001321"/>
    <x v="1"/>
    <x v="4"/>
    <x v="421"/>
    <n v="30.84"/>
    <n v="2"/>
    <n v="0"/>
    <n v="8.3268000000000022"/>
    <x v="0"/>
    <s v="No"/>
    <n v="0"/>
  </r>
  <r>
    <n v="883"/>
    <s v="US-2019-123463"/>
    <x v="331"/>
    <d v="2019-12-23T00:00:00"/>
    <s v="Same Day"/>
    <s v="GZ-14470"/>
    <s v="Gary Zandusky"/>
    <x v="0"/>
    <s v="United States"/>
    <x v="8"/>
    <x v="1"/>
    <n v="94109"/>
    <s v="West"/>
    <s v="OFF-AR-10001118"/>
    <x v="1"/>
    <x v="6"/>
    <x v="581"/>
    <n v="13.48"/>
    <n v="4"/>
    <n v="0"/>
    <n v="5.9312000000000014"/>
    <x v="1"/>
    <s v="No"/>
    <n v="0"/>
  </r>
  <r>
    <n v="884"/>
    <s v="CA-2018-165148"/>
    <x v="332"/>
    <d v="2018-10-24T00:00:00"/>
    <s v="First Class"/>
    <s v="PM-19135"/>
    <s v="Peter McVee"/>
    <x v="2"/>
    <s v="United States"/>
    <x v="66"/>
    <x v="12"/>
    <n v="48227"/>
    <s v="Central"/>
    <s v="FUR-FU-10000732"/>
    <x v="0"/>
    <x v="5"/>
    <x v="545"/>
    <n v="31.400000000000002"/>
    <n v="5"/>
    <n v="0"/>
    <n v="10.047999999999998"/>
    <x v="2"/>
    <s v="No"/>
    <n v="0"/>
  </r>
  <r>
    <n v="885"/>
    <s v="CA-2016-134061"/>
    <x v="333"/>
    <d v="2016-05-04T00:00:00"/>
    <s v="Standard Class"/>
    <s v="LL-16840"/>
    <s v="Lauren Leatherbury"/>
    <x v="0"/>
    <s v="United States"/>
    <x v="30"/>
    <x v="15"/>
    <n v="14609"/>
    <s v="East"/>
    <s v="FUR-FU-10001424"/>
    <x v="0"/>
    <x v="5"/>
    <x v="698"/>
    <n v="17.46"/>
    <n v="2"/>
    <n v="0"/>
    <n v="5.936399999999999"/>
    <x v="3"/>
    <s v="No"/>
    <n v="0"/>
  </r>
  <r>
    <n v="886"/>
    <s v="CA-2017-143602"/>
    <x v="334"/>
    <d v="2017-04-28T00:00:00"/>
    <s v="Second Class"/>
    <s v="JS-15595"/>
    <s v="Jill Stevenson"/>
    <x v="1"/>
    <s v="United States"/>
    <x v="1"/>
    <x v="1"/>
    <n v="90045"/>
    <s v="West"/>
    <s v="OFF-BI-10002071"/>
    <x v="1"/>
    <x v="8"/>
    <x v="699"/>
    <n v="13.943999999999999"/>
    <n v="3"/>
    <n v="0.2"/>
    <n v="4.5317999999999996"/>
    <x v="1"/>
    <s v="No"/>
    <n v="0"/>
  </r>
  <r>
    <n v="887"/>
    <s v="CA-2019-115364"/>
    <x v="335"/>
    <d v="2019-07-02T00:00:00"/>
    <s v="Standard Class"/>
    <s v="OT-18730"/>
    <s v="Olvera Toch"/>
    <x v="0"/>
    <s v="United States"/>
    <x v="70"/>
    <x v="1"/>
    <n v="92105"/>
    <s v="West"/>
    <s v="OFF-ST-10002486"/>
    <x v="1"/>
    <x v="4"/>
    <x v="700"/>
    <n v="83.76"/>
    <n v="12"/>
    <n v="0"/>
    <n v="1.6751999999999967"/>
    <x v="1"/>
    <s v="No"/>
    <n v="0"/>
  </r>
  <r>
    <n v="888"/>
    <s v="CA-2019-150707"/>
    <x v="336"/>
    <d v="2019-10-19T00:00:00"/>
    <s v="Standard Class"/>
    <s v="EL-13735"/>
    <s v="Ed Ludwig"/>
    <x v="2"/>
    <s v="United States"/>
    <x v="29"/>
    <x v="39"/>
    <n v="21044"/>
    <s v="East"/>
    <s v="OFF-BI-10001078"/>
    <x v="1"/>
    <x v="8"/>
    <x v="61"/>
    <n v="37.659999999999997"/>
    <n v="7"/>
    <n v="0"/>
    <n v="18.453400000000002"/>
    <x v="3"/>
    <s v="No"/>
    <n v="0"/>
  </r>
  <r>
    <n v="889"/>
    <s v="CA-2016-104976"/>
    <x v="337"/>
    <d v="2016-12-16T00:00:00"/>
    <s v="Standard Class"/>
    <s v="CK-12760"/>
    <s v="Cyma Kinney"/>
    <x v="1"/>
    <s v="United States"/>
    <x v="8"/>
    <x v="1"/>
    <n v="94122"/>
    <s v="West"/>
    <s v="OFF-PA-10003845"/>
    <x v="1"/>
    <x v="10"/>
    <x v="372"/>
    <n v="34.68"/>
    <n v="6"/>
    <n v="0"/>
    <n v="16.993200000000002"/>
    <x v="1"/>
    <s v="No"/>
    <n v="0"/>
  </r>
  <r>
    <n v="890"/>
    <s v="CA-2019-132934"/>
    <x v="308"/>
    <d v="2019-06-26T00:00:00"/>
    <s v="Standard Class"/>
    <s v="JE-15475"/>
    <s v="Jeremy Ellison"/>
    <x v="0"/>
    <s v="United States"/>
    <x v="106"/>
    <x v="15"/>
    <n v="10801"/>
    <s v="East"/>
    <s v="TEC-AC-10000927"/>
    <x v="2"/>
    <x v="11"/>
    <x v="701"/>
    <n v="149.94999999999999"/>
    <n v="5"/>
    <n v="0"/>
    <n v="14.994999999999994"/>
    <x v="3"/>
    <s v="No"/>
    <n v="0"/>
  </r>
  <r>
    <n v="891"/>
    <s v="CA-2019-132934"/>
    <x v="308"/>
    <d v="2019-06-26T00:00:00"/>
    <s v="Standard Class"/>
    <s v="JE-15475"/>
    <s v="Jeremy Ellison"/>
    <x v="0"/>
    <s v="United States"/>
    <x v="106"/>
    <x v="15"/>
    <n v="10801"/>
    <s v="East"/>
    <s v="OFF-BI-10001098"/>
    <x v="1"/>
    <x v="8"/>
    <x v="410"/>
    <n v="51.311999999999998"/>
    <n v="3"/>
    <n v="0.2"/>
    <n v="18.600599999999996"/>
    <x v="3"/>
    <s v="No"/>
    <n v="0"/>
  </r>
  <r>
    <n v="892"/>
    <s v="CA-2019-133256"/>
    <x v="335"/>
    <d v="2019-06-27T00:00:00"/>
    <s v="First Class"/>
    <s v="TH-21550"/>
    <s v="Tracy Hopkins"/>
    <x v="2"/>
    <s v="United States"/>
    <x v="66"/>
    <x v="12"/>
    <n v="48227"/>
    <s v="Central"/>
    <s v="OFF-PA-10001622"/>
    <x v="1"/>
    <x v="10"/>
    <x v="702"/>
    <n v="4.54"/>
    <n v="1"/>
    <n v="0"/>
    <n v="2.0429999999999997"/>
    <x v="2"/>
    <s v="No"/>
    <n v="0"/>
  </r>
  <r>
    <n v="893"/>
    <s v="CA-2019-133256"/>
    <x v="335"/>
    <d v="2019-06-27T00:00:00"/>
    <s v="First Class"/>
    <s v="TH-21550"/>
    <s v="Tracy Hopkins"/>
    <x v="2"/>
    <s v="United States"/>
    <x v="66"/>
    <x v="12"/>
    <n v="48227"/>
    <s v="Central"/>
    <s v="OFF-AR-10003158"/>
    <x v="1"/>
    <x v="6"/>
    <x v="703"/>
    <n v="15.92"/>
    <n v="4"/>
    <n v="0"/>
    <n v="5.4127999999999989"/>
    <x v="2"/>
    <s v="No"/>
    <n v="0"/>
  </r>
  <r>
    <n v="894"/>
    <s v="CA-2019-133256"/>
    <x v="335"/>
    <d v="2019-06-27T00:00:00"/>
    <s v="First Class"/>
    <s v="TH-21550"/>
    <s v="Tracy Hopkins"/>
    <x v="2"/>
    <s v="United States"/>
    <x v="66"/>
    <x v="12"/>
    <n v="48227"/>
    <s v="Central"/>
    <s v="TEC-PH-10002660"/>
    <x v="2"/>
    <x v="7"/>
    <x v="704"/>
    <n v="543.91999999999996"/>
    <n v="8"/>
    <n v="0"/>
    <n v="135.98000000000002"/>
    <x v="2"/>
    <s v="No"/>
    <n v="0"/>
  </r>
  <r>
    <n v="895"/>
    <s v="CA-2018-105494"/>
    <x v="338"/>
    <d v="2018-11-12T00:00:00"/>
    <s v="First Class"/>
    <s v="PC-18745"/>
    <s v="Pamela Coakley"/>
    <x v="1"/>
    <s v="United States"/>
    <x v="8"/>
    <x v="1"/>
    <n v="94122"/>
    <s v="West"/>
    <s v="OFF-ST-10002205"/>
    <x v="1"/>
    <x v="4"/>
    <x v="330"/>
    <n v="155.82000000000002"/>
    <n v="7"/>
    <n v="0"/>
    <n v="42.071400000000011"/>
    <x v="1"/>
    <s v="No"/>
    <n v="0"/>
  </r>
  <r>
    <n v="896"/>
    <s v="CA-2018-105494"/>
    <x v="338"/>
    <d v="2018-11-12T00:00:00"/>
    <s v="First Class"/>
    <s v="PC-18745"/>
    <s v="Pamela Coakley"/>
    <x v="1"/>
    <s v="United States"/>
    <x v="8"/>
    <x v="1"/>
    <n v="94122"/>
    <s v="West"/>
    <s v="OFF-BI-10003364"/>
    <x v="1"/>
    <x v="8"/>
    <x v="705"/>
    <n v="70.00800000000001"/>
    <n v="3"/>
    <n v="0.2"/>
    <n v="24.502800000000001"/>
    <x v="1"/>
    <s v="No"/>
    <n v="0"/>
  </r>
  <r>
    <n v="897"/>
    <s v="CA-2018-140634"/>
    <x v="339"/>
    <d v="2018-10-06T00:00:00"/>
    <s v="Second Class"/>
    <s v="HL-15040"/>
    <s v="Hunter Lopez"/>
    <x v="0"/>
    <s v="United States"/>
    <x v="12"/>
    <x v="5"/>
    <n v="77095"/>
    <s v="Central"/>
    <s v="OFF-EN-10001099"/>
    <x v="1"/>
    <x v="12"/>
    <x v="153"/>
    <n v="15.648"/>
    <n v="2"/>
    <n v="0.2"/>
    <n v="5.0855999999999986"/>
    <x v="2"/>
    <s v="No"/>
    <n v="0"/>
  </r>
  <r>
    <n v="898"/>
    <s v="CA-2016-144407"/>
    <x v="340"/>
    <d v="2016-09-15T00:00:00"/>
    <s v="Standard Class"/>
    <s v="MS-17365"/>
    <s v="Maribeth Schnelling"/>
    <x v="0"/>
    <s v="United States"/>
    <x v="66"/>
    <x v="12"/>
    <n v="48227"/>
    <s v="Central"/>
    <s v="OFF-LA-10003923"/>
    <x v="1"/>
    <x v="2"/>
    <x v="429"/>
    <n v="103.60000000000001"/>
    <n v="7"/>
    <n v="0"/>
    <n v="51.800000000000004"/>
    <x v="2"/>
    <s v="No"/>
    <n v="0"/>
  </r>
  <r>
    <n v="899"/>
    <s v="CA-2019-160983"/>
    <x v="341"/>
    <d v="2019-10-31T00:00:00"/>
    <s v="Second Class"/>
    <s v="GB-14530"/>
    <s v="George Bell"/>
    <x v="1"/>
    <s v="United States"/>
    <x v="109"/>
    <x v="15"/>
    <n v="13021"/>
    <s v="East"/>
    <s v="OFF-PA-10002250"/>
    <x v="1"/>
    <x v="10"/>
    <x v="706"/>
    <n v="46.96"/>
    <n v="8"/>
    <n v="0"/>
    <n v="22.540800000000001"/>
    <x v="3"/>
    <s v="No"/>
    <n v="0"/>
  </r>
  <r>
    <n v="900"/>
    <s v="US-2018-114622"/>
    <x v="342"/>
    <d v="2018-04-12T00:00:00"/>
    <s v="First Class"/>
    <s v="JR-16210"/>
    <s v="Justin Ritter"/>
    <x v="1"/>
    <s v="United States"/>
    <x v="24"/>
    <x v="24"/>
    <n v="45503"/>
    <s v="East"/>
    <s v="OFF-BI-10004716"/>
    <x v="1"/>
    <x v="8"/>
    <x v="707"/>
    <n v="8.9040000000000017"/>
    <n v="2"/>
    <n v="0.7"/>
    <n v="-6.5296000000000003"/>
    <x v="3"/>
    <s v="No"/>
    <n v="0"/>
  </r>
  <r>
    <n v="901"/>
    <s v="CA-2019-150959"/>
    <x v="343"/>
    <d v="2019-11-13T00:00:00"/>
    <s v="First Class"/>
    <s v="TD-20995"/>
    <s v="Tamara Dahlen"/>
    <x v="0"/>
    <s v="United States"/>
    <x v="164"/>
    <x v="5"/>
    <n v="75043"/>
    <s v="Central"/>
    <s v="OFF-LA-10001045"/>
    <x v="1"/>
    <x v="2"/>
    <x v="708"/>
    <n v="10.440000000000001"/>
    <n v="5"/>
    <n v="0.2"/>
    <n v="3.3929999999999989"/>
    <x v="2"/>
    <s v="No"/>
    <n v="0"/>
  </r>
  <r>
    <n v="902"/>
    <s v="CA-2019-150959"/>
    <x v="343"/>
    <d v="2019-11-13T00:00:00"/>
    <s v="First Class"/>
    <s v="TD-20995"/>
    <s v="Tamara Dahlen"/>
    <x v="0"/>
    <s v="United States"/>
    <x v="164"/>
    <x v="5"/>
    <n v="75043"/>
    <s v="Central"/>
    <s v="OFF-BI-10001510"/>
    <x v="1"/>
    <x v="8"/>
    <x v="709"/>
    <n v="18.335999999999999"/>
    <n v="4"/>
    <n v="0.8"/>
    <n v="-32.088000000000008"/>
    <x v="2"/>
    <s v="No"/>
    <n v="0"/>
  </r>
  <r>
    <n v="903"/>
    <s v="CA-2019-132353"/>
    <x v="175"/>
    <d v="2019-09-17T00:00:00"/>
    <s v="First Class"/>
    <s v="DB-13060"/>
    <s v="Dave Brooks"/>
    <x v="0"/>
    <s v="United States"/>
    <x v="22"/>
    <x v="10"/>
    <n v="60653"/>
    <s v="Central"/>
    <s v="TEC-PH-10004536"/>
    <x v="2"/>
    <x v="7"/>
    <x v="150"/>
    <n v="323.97600000000006"/>
    <n v="3"/>
    <n v="0.2"/>
    <n v="20.248499999999993"/>
    <x v="2"/>
    <s v="No"/>
    <n v="0"/>
  </r>
  <r>
    <n v="904"/>
    <s v="CA-2018-130477"/>
    <x v="143"/>
    <d v="2018-04-12T00:00:00"/>
    <s v="Standard Class"/>
    <s v="LC-17140"/>
    <s v="Logan Currie"/>
    <x v="0"/>
    <s v="United States"/>
    <x v="1"/>
    <x v="1"/>
    <n v="90032"/>
    <s v="West"/>
    <s v="OFF-PA-10002947"/>
    <x v="1"/>
    <x v="10"/>
    <x v="710"/>
    <n v="20.04"/>
    <n v="3"/>
    <n v="0"/>
    <n v="9.6191999999999993"/>
    <x v="1"/>
    <s v="No"/>
    <n v="0"/>
  </r>
  <r>
    <n v="905"/>
    <s v="CA-2018-130477"/>
    <x v="143"/>
    <d v="2018-04-12T00:00:00"/>
    <s v="Standard Class"/>
    <s v="LC-17140"/>
    <s v="Logan Currie"/>
    <x v="0"/>
    <s v="United States"/>
    <x v="1"/>
    <x v="1"/>
    <n v="90032"/>
    <s v="West"/>
    <s v="OFF-ST-10002583"/>
    <x v="1"/>
    <x v="4"/>
    <x v="571"/>
    <n v="64.959999999999994"/>
    <n v="2"/>
    <n v="0"/>
    <n v="2.598399999999998"/>
    <x v="1"/>
    <s v="No"/>
    <n v="0"/>
  </r>
  <r>
    <n v="906"/>
    <s v="CA-2018-130477"/>
    <x v="143"/>
    <d v="2018-04-12T00:00:00"/>
    <s v="Standard Class"/>
    <s v="LC-17140"/>
    <s v="Logan Currie"/>
    <x v="0"/>
    <s v="United States"/>
    <x v="1"/>
    <x v="1"/>
    <n v="90032"/>
    <s v="West"/>
    <s v="OFF-PA-10000019"/>
    <x v="1"/>
    <x v="10"/>
    <x v="711"/>
    <n v="12.96"/>
    <n v="2"/>
    <n v="0"/>
    <n v="6.2208000000000006"/>
    <x v="1"/>
    <s v="No"/>
    <n v="0"/>
  </r>
  <r>
    <n v="907"/>
    <s v="CA-2019-143259"/>
    <x v="247"/>
    <d v="2020-01-03T00:00:00"/>
    <s v="Standard Class"/>
    <s v="PO-18865"/>
    <s v="Patrick O'Donnell"/>
    <x v="0"/>
    <s v="United States"/>
    <x v="20"/>
    <x v="15"/>
    <n v="10009"/>
    <s v="East"/>
    <s v="FUR-BO-10003441"/>
    <x v="0"/>
    <x v="0"/>
    <x v="712"/>
    <n v="323.13600000000002"/>
    <n v="4"/>
    <n v="0.2"/>
    <n v="12.117599999999968"/>
    <x v="3"/>
    <s v="No"/>
    <n v="0"/>
  </r>
  <r>
    <n v="908"/>
    <s v="CA-2019-143259"/>
    <x v="247"/>
    <d v="2020-01-03T00:00:00"/>
    <s v="Standard Class"/>
    <s v="PO-18865"/>
    <s v="Patrick O'Donnell"/>
    <x v="0"/>
    <s v="United States"/>
    <x v="20"/>
    <x v="15"/>
    <n v="10009"/>
    <s v="East"/>
    <s v="TEC-PH-10004774"/>
    <x v="2"/>
    <x v="7"/>
    <x v="713"/>
    <n v="90.93"/>
    <n v="7"/>
    <n v="0"/>
    <n v="2.7278999999999964"/>
    <x v="3"/>
    <s v="No"/>
    <n v="0"/>
  </r>
  <r>
    <n v="909"/>
    <s v="CA-2019-143259"/>
    <x v="247"/>
    <d v="2020-01-03T00:00:00"/>
    <s v="Standard Class"/>
    <s v="PO-18865"/>
    <s v="Patrick O'Donnell"/>
    <x v="0"/>
    <s v="United States"/>
    <x v="20"/>
    <x v="15"/>
    <n v="10009"/>
    <s v="East"/>
    <s v="OFF-BI-10003684"/>
    <x v="1"/>
    <x v="8"/>
    <x v="714"/>
    <n v="52.775999999999996"/>
    <n v="3"/>
    <n v="0.2"/>
    <n v="19.791"/>
    <x v="3"/>
    <s v="No"/>
    <n v="0"/>
  </r>
  <r>
    <n v="910"/>
    <s v="CA-2019-137596"/>
    <x v="264"/>
    <d v="2019-09-07T00:00:00"/>
    <s v="Standard Class"/>
    <s v="BE-11335"/>
    <s v="Bill Eplett"/>
    <x v="2"/>
    <s v="United States"/>
    <x v="25"/>
    <x v="12"/>
    <n v="49201"/>
    <s v="Central"/>
    <s v="TEC-PH-10001494"/>
    <x v="2"/>
    <x v="7"/>
    <x v="715"/>
    <n v="1199.8"/>
    <n v="4"/>
    <n v="0"/>
    <n v="323.94600000000003"/>
    <x v="2"/>
    <s v="No"/>
    <n v="0"/>
  </r>
  <r>
    <n v="911"/>
    <s v="CA-2019-137596"/>
    <x v="264"/>
    <d v="2019-09-07T00:00:00"/>
    <s v="Standard Class"/>
    <s v="BE-11335"/>
    <s v="Bill Eplett"/>
    <x v="2"/>
    <s v="United States"/>
    <x v="25"/>
    <x v="12"/>
    <n v="49201"/>
    <s v="Central"/>
    <s v="TEC-AC-10004666"/>
    <x v="2"/>
    <x v="11"/>
    <x v="716"/>
    <n v="1928.7800000000002"/>
    <n v="7"/>
    <n v="0"/>
    <n v="829.37540000000024"/>
    <x v="2"/>
    <s v="No"/>
    <n v="0"/>
  </r>
  <r>
    <n v="912"/>
    <s v="CA-2019-137596"/>
    <x v="264"/>
    <d v="2019-09-07T00:00:00"/>
    <s v="Standard Class"/>
    <s v="BE-11335"/>
    <s v="Bill Eplett"/>
    <x v="2"/>
    <s v="United States"/>
    <x v="25"/>
    <x v="12"/>
    <n v="49201"/>
    <s v="Central"/>
    <s v="OFF-ST-10003816"/>
    <x v="1"/>
    <x v="4"/>
    <x v="717"/>
    <n v="352.38"/>
    <n v="2"/>
    <n v="0"/>
    <n v="81.047399999999982"/>
    <x v="2"/>
    <s v="No"/>
    <n v="0"/>
  </r>
  <r>
    <n v="913"/>
    <s v="CA-2017-133627"/>
    <x v="70"/>
    <d v="2017-06-07T00:00:00"/>
    <s v="Standard Class"/>
    <s v="SC-20050"/>
    <s v="Sample Company A"/>
    <x v="2"/>
    <s v="United States"/>
    <x v="165"/>
    <x v="29"/>
    <n v="6360"/>
    <s v="East"/>
    <s v="FUR-FU-10001935"/>
    <x v="0"/>
    <x v="5"/>
    <x v="345"/>
    <n v="22.200000000000003"/>
    <n v="6"/>
    <n v="0"/>
    <n v="9.1020000000000021"/>
    <x v="3"/>
    <s v="No"/>
    <n v="0"/>
  </r>
  <r>
    <n v="914"/>
    <s v="CA-2019-102519"/>
    <x v="344"/>
    <d v="2019-11-29T00:00:00"/>
    <s v="First Class"/>
    <s v="BM-11650"/>
    <s v="Brian Moss"/>
    <x v="1"/>
    <s v="United States"/>
    <x v="158"/>
    <x v="6"/>
    <n v="53209"/>
    <s v="Central"/>
    <s v="FUR-FU-10004091"/>
    <x v="0"/>
    <x v="5"/>
    <x v="267"/>
    <n v="46.94"/>
    <n v="1"/>
    <n v="0"/>
    <n v="19.2454"/>
    <x v="2"/>
    <s v="No"/>
    <n v="0"/>
  </r>
  <r>
    <n v="915"/>
    <s v="CA-2019-102519"/>
    <x v="344"/>
    <d v="2019-11-29T00:00:00"/>
    <s v="First Class"/>
    <s v="BM-11650"/>
    <s v="Brian Moss"/>
    <x v="1"/>
    <s v="United States"/>
    <x v="158"/>
    <x v="6"/>
    <n v="53209"/>
    <s v="Central"/>
    <s v="TEC-AC-10001772"/>
    <x v="2"/>
    <x v="11"/>
    <x v="405"/>
    <n v="143.73000000000002"/>
    <n v="9"/>
    <n v="0"/>
    <n v="56.054700000000011"/>
    <x v="2"/>
    <s v="No"/>
    <n v="0"/>
  </r>
  <r>
    <n v="916"/>
    <s v="US-2016-141215"/>
    <x v="345"/>
    <d v="2016-06-21T00:00:00"/>
    <s v="Standard Class"/>
    <s v="KL-16555"/>
    <s v="Kelly Lampkin"/>
    <x v="1"/>
    <s v="United States"/>
    <x v="52"/>
    <x v="5"/>
    <n v="78207"/>
    <s v="Central"/>
    <s v="FUR-TA-10001520"/>
    <x v="0"/>
    <x v="3"/>
    <x v="718"/>
    <n v="99.918000000000006"/>
    <n v="2"/>
    <n v="0.3"/>
    <n v="-18.556200000000018"/>
    <x v="2"/>
    <s v="No"/>
    <n v="0"/>
  </r>
  <r>
    <n v="917"/>
    <s v="US-2016-141215"/>
    <x v="345"/>
    <d v="2016-06-21T00:00:00"/>
    <s v="Standard Class"/>
    <s v="KL-16555"/>
    <s v="Kelly Lampkin"/>
    <x v="1"/>
    <s v="United States"/>
    <x v="52"/>
    <x v="5"/>
    <n v="78207"/>
    <s v="Central"/>
    <s v="FUR-CH-10003379"/>
    <x v="0"/>
    <x v="1"/>
    <x v="464"/>
    <n v="797.94399999999996"/>
    <n v="4"/>
    <n v="0.3"/>
    <n v="-56.995999999999981"/>
    <x v="2"/>
    <s v="No"/>
    <n v="0"/>
  </r>
  <r>
    <n v="918"/>
    <s v="US-2016-141215"/>
    <x v="345"/>
    <d v="2016-06-21T00:00:00"/>
    <s v="Standard Class"/>
    <s v="KL-16555"/>
    <s v="Kelly Lampkin"/>
    <x v="1"/>
    <s v="United States"/>
    <x v="52"/>
    <x v="5"/>
    <n v="78207"/>
    <s v="Central"/>
    <s v="OFF-BI-10002706"/>
    <x v="1"/>
    <x v="8"/>
    <x v="276"/>
    <n v="8.5679999999999978"/>
    <n v="3"/>
    <n v="0.8"/>
    <n v="-14.5656"/>
    <x v="2"/>
    <s v="No"/>
    <n v="0"/>
  </r>
  <r>
    <n v="919"/>
    <s v="CA-2018-165218"/>
    <x v="346"/>
    <d v="2018-03-11T00:00:00"/>
    <s v="Standard Class"/>
    <s v="RW-19630"/>
    <s v="Rob Williams"/>
    <x v="1"/>
    <s v="United States"/>
    <x v="61"/>
    <x v="5"/>
    <n v="75220"/>
    <s v="Central"/>
    <s v="OFF-EN-10000056"/>
    <x v="1"/>
    <x v="12"/>
    <x v="633"/>
    <n v="149.352"/>
    <n v="3"/>
    <n v="0.2"/>
    <n v="50.40629999999998"/>
    <x v="2"/>
    <s v="No"/>
    <n v="0"/>
  </r>
  <r>
    <n v="920"/>
    <s v="CA-2018-165218"/>
    <x v="346"/>
    <d v="2018-03-11T00:00:00"/>
    <s v="Standard Class"/>
    <s v="RW-19630"/>
    <s v="Rob Williams"/>
    <x v="1"/>
    <s v="United States"/>
    <x v="61"/>
    <x v="5"/>
    <n v="75220"/>
    <s v="Central"/>
    <s v="OFF-ST-10001558"/>
    <x v="1"/>
    <x v="4"/>
    <x v="719"/>
    <n v="12.991999999999999"/>
    <n v="1"/>
    <n v="0.2"/>
    <n v="-0.81199999999999983"/>
    <x v="2"/>
    <s v="No"/>
    <n v="0"/>
  </r>
  <r>
    <n v="921"/>
    <s v="CA-2016-138296"/>
    <x v="29"/>
    <d v="2016-12-12T00:00:00"/>
    <s v="Standard Class"/>
    <s v="RC-19825"/>
    <s v="Roy Collins"/>
    <x v="0"/>
    <s v="United States"/>
    <x v="166"/>
    <x v="17"/>
    <n v="22304"/>
    <s v="South"/>
    <s v="OFF-ST-10002444"/>
    <x v="1"/>
    <x v="4"/>
    <x v="576"/>
    <n v="24.56"/>
    <n v="2"/>
    <n v="0"/>
    <n v="6.8767999999999994"/>
    <x v="0"/>
    <s v="No"/>
    <n v="0"/>
  </r>
  <r>
    <n v="922"/>
    <s v="CA-2017-111164"/>
    <x v="347"/>
    <d v="2017-04-15T00:00:00"/>
    <s v="Standard Class"/>
    <s v="SE-20110"/>
    <s v="Sanjit Engle"/>
    <x v="0"/>
    <s v="United States"/>
    <x v="20"/>
    <x v="15"/>
    <n v="10009"/>
    <s v="East"/>
    <s v="TEC-AC-10002473"/>
    <x v="2"/>
    <x v="11"/>
    <x v="720"/>
    <n v="85.14"/>
    <n v="3"/>
    <n v="0"/>
    <n v="34.907399999999996"/>
    <x v="3"/>
    <s v="No"/>
    <n v="0"/>
  </r>
  <r>
    <n v="923"/>
    <s v="CA-2017-111164"/>
    <x v="347"/>
    <d v="2017-04-15T00:00:00"/>
    <s v="Standard Class"/>
    <s v="SE-20110"/>
    <s v="Sanjit Engle"/>
    <x v="0"/>
    <s v="United States"/>
    <x v="20"/>
    <x v="15"/>
    <n v="10009"/>
    <s v="East"/>
    <s v="TEC-PH-10004531"/>
    <x v="2"/>
    <x v="7"/>
    <x v="721"/>
    <n v="21.99"/>
    <n v="1"/>
    <n v="0"/>
    <n v="10.555199999999999"/>
    <x v="3"/>
    <s v="No"/>
    <n v="0"/>
  </r>
  <r>
    <n v="924"/>
    <s v="CA-2017-111164"/>
    <x v="347"/>
    <d v="2017-04-15T00:00:00"/>
    <s v="Standard Class"/>
    <s v="SE-20110"/>
    <s v="Sanjit Engle"/>
    <x v="0"/>
    <s v="United States"/>
    <x v="20"/>
    <x v="15"/>
    <n v="10009"/>
    <s v="East"/>
    <s v="OFF-AP-10004487"/>
    <x v="1"/>
    <x v="9"/>
    <x v="722"/>
    <n v="406.59999999999997"/>
    <n v="5"/>
    <n v="0"/>
    <n v="113.84799999999998"/>
    <x v="3"/>
    <s v="No"/>
    <n v="0"/>
  </r>
  <r>
    <n v="925"/>
    <s v="CA-2018-149797"/>
    <x v="306"/>
    <d v="2018-09-20T00:00:00"/>
    <s v="Standard Class"/>
    <s v="AH-10075"/>
    <s v="Adam Hart"/>
    <x v="1"/>
    <s v="United States"/>
    <x v="20"/>
    <x v="15"/>
    <n v="10011"/>
    <s v="East"/>
    <s v="OFF-BI-10003650"/>
    <x v="1"/>
    <x v="8"/>
    <x v="115"/>
    <n v="841.5680000000001"/>
    <n v="2"/>
    <n v="0.2"/>
    <n v="294.54879999999991"/>
    <x v="3"/>
    <s v="No"/>
    <n v="0"/>
  </r>
  <r>
    <n v="926"/>
    <s v="CA-2016-132962"/>
    <x v="103"/>
    <d v="2016-09-16T00:00:00"/>
    <s v="First Class"/>
    <s v="JM-15535"/>
    <s v="Jessica Myrick"/>
    <x v="0"/>
    <s v="United States"/>
    <x v="10"/>
    <x v="9"/>
    <n v="19143"/>
    <s v="East"/>
    <s v="OFF-PA-10003543"/>
    <x v="1"/>
    <x v="10"/>
    <x v="723"/>
    <n v="15.552000000000003"/>
    <n v="3"/>
    <n v="0.2"/>
    <n v="5.4432"/>
    <x v="3"/>
    <s v="No"/>
    <n v="0"/>
  </r>
  <r>
    <n v="927"/>
    <s v="CA-2016-132962"/>
    <x v="103"/>
    <d v="2016-09-16T00:00:00"/>
    <s v="First Class"/>
    <s v="JM-15535"/>
    <s v="Jessica Myrick"/>
    <x v="0"/>
    <s v="United States"/>
    <x v="10"/>
    <x v="9"/>
    <n v="19143"/>
    <s v="East"/>
    <s v="TEC-AC-10004353"/>
    <x v="2"/>
    <x v="11"/>
    <x v="724"/>
    <n v="252.00000000000003"/>
    <n v="5"/>
    <n v="0.2"/>
    <n v="53.550000000000004"/>
    <x v="3"/>
    <s v="No"/>
    <n v="0"/>
  </r>
  <r>
    <n v="928"/>
    <s v="CA-2017-115091"/>
    <x v="348"/>
    <d v="2017-10-09T00:00:00"/>
    <s v="Standard Class"/>
    <s v="JJ-15760"/>
    <s v="Joel Jenkins"/>
    <x v="2"/>
    <s v="United States"/>
    <x v="24"/>
    <x v="17"/>
    <n v="22153"/>
    <s v="South"/>
    <s v="OFF-AR-10000658"/>
    <x v="1"/>
    <x v="6"/>
    <x v="332"/>
    <n v="46.2"/>
    <n v="4"/>
    <n v="0"/>
    <n v="12.936"/>
    <x v="0"/>
    <s v="No"/>
    <n v="0"/>
  </r>
  <r>
    <n v="929"/>
    <s v="CA-2017-115091"/>
    <x v="348"/>
    <d v="2017-10-09T00:00:00"/>
    <s v="Standard Class"/>
    <s v="JJ-15760"/>
    <s v="Joel Jenkins"/>
    <x v="2"/>
    <s v="United States"/>
    <x v="24"/>
    <x v="17"/>
    <n v="22153"/>
    <s v="South"/>
    <s v="OFF-AP-10000696"/>
    <x v="1"/>
    <x v="9"/>
    <x v="336"/>
    <n v="28.84"/>
    <n v="2"/>
    <n v="0"/>
    <n v="9.517199999999999"/>
    <x v="0"/>
    <s v="No"/>
    <n v="0"/>
  </r>
  <r>
    <n v="930"/>
    <s v="CA-2019-144932"/>
    <x v="349"/>
    <d v="2019-04-17T00:00:00"/>
    <s v="First Class"/>
    <s v="AB-10165"/>
    <s v="Alan Barnes"/>
    <x v="0"/>
    <s v="United States"/>
    <x v="167"/>
    <x v="24"/>
    <n v="43615"/>
    <s v="East"/>
    <s v="OFF-AR-10003560"/>
    <x v="1"/>
    <x v="6"/>
    <x v="487"/>
    <n v="14.592000000000002"/>
    <n v="3"/>
    <n v="0.2"/>
    <n v="2.5535999999999985"/>
    <x v="3"/>
    <s v="No"/>
    <n v="0"/>
  </r>
  <r>
    <n v="931"/>
    <s v="CA-2019-144932"/>
    <x v="349"/>
    <d v="2019-04-17T00:00:00"/>
    <s v="First Class"/>
    <s v="AB-10165"/>
    <s v="Alan Barnes"/>
    <x v="0"/>
    <s v="United States"/>
    <x v="167"/>
    <x v="24"/>
    <n v="43615"/>
    <s v="East"/>
    <s v="OFF-AR-10001468"/>
    <x v="1"/>
    <x v="6"/>
    <x v="725"/>
    <n v="89.855999999999995"/>
    <n v="3"/>
    <n v="0.2"/>
    <n v="21.340800000000002"/>
    <x v="3"/>
    <s v="No"/>
    <n v="0"/>
  </r>
  <r>
    <n v="932"/>
    <s v="CA-2019-144932"/>
    <x v="349"/>
    <d v="2019-04-17T00:00:00"/>
    <s v="First Class"/>
    <s v="AB-10165"/>
    <s v="Alan Barnes"/>
    <x v="0"/>
    <s v="United States"/>
    <x v="167"/>
    <x v="24"/>
    <n v="43615"/>
    <s v="East"/>
    <s v="OFF-PA-10004971"/>
    <x v="1"/>
    <x v="10"/>
    <x v="609"/>
    <n v="13.872000000000002"/>
    <n v="3"/>
    <n v="0.2"/>
    <n v="5.0286000000000008"/>
    <x v="3"/>
    <s v="No"/>
    <n v="0"/>
  </r>
  <r>
    <n v="933"/>
    <s v="CA-2019-114216"/>
    <x v="264"/>
    <d v="2019-09-06T00:00:00"/>
    <s v="Standard Class"/>
    <s v="RK-19300"/>
    <s v="Ralph Kennedy"/>
    <x v="0"/>
    <s v="United States"/>
    <x v="10"/>
    <x v="9"/>
    <n v="19140"/>
    <s v="East"/>
    <s v="OFF-PA-10002195"/>
    <x v="1"/>
    <x v="10"/>
    <x v="726"/>
    <n v="12.192"/>
    <n v="3"/>
    <n v="0.2"/>
    <n v="4.1147999999999998"/>
    <x v="3"/>
    <s v="No"/>
    <n v="0"/>
  </r>
  <r>
    <n v="934"/>
    <s v="CA-2018-140081"/>
    <x v="23"/>
    <d v="2018-06-24T00:00:00"/>
    <s v="Standard Class"/>
    <s v="CG-12040"/>
    <s v="Catherine Glotzbach"/>
    <x v="2"/>
    <s v="United States"/>
    <x v="10"/>
    <x v="9"/>
    <n v="19120"/>
    <s v="East"/>
    <s v="OFF-PA-10001745"/>
    <x v="1"/>
    <x v="10"/>
    <x v="727"/>
    <n v="45.056000000000004"/>
    <n v="8"/>
    <n v="0.2"/>
    <n v="15.206399999999997"/>
    <x v="3"/>
    <s v="No"/>
    <n v="0"/>
  </r>
  <r>
    <n v="935"/>
    <s v="CA-2018-140081"/>
    <x v="23"/>
    <d v="2018-06-24T00:00:00"/>
    <s v="Standard Class"/>
    <s v="CG-12040"/>
    <s v="Catherine Glotzbach"/>
    <x v="2"/>
    <s v="United States"/>
    <x v="10"/>
    <x v="9"/>
    <n v="19120"/>
    <s v="East"/>
    <s v="OFF-BI-10004826"/>
    <x v="1"/>
    <x v="8"/>
    <x v="728"/>
    <n v="29.718000000000007"/>
    <n v="6"/>
    <n v="0.7"/>
    <n v="-21.793199999999992"/>
    <x v="3"/>
    <s v="No"/>
    <n v="0"/>
  </r>
  <r>
    <n v="936"/>
    <s v="CA-2018-140081"/>
    <x v="23"/>
    <d v="2018-06-24T00:00:00"/>
    <s v="Standard Class"/>
    <s v="CG-12040"/>
    <s v="Catherine Glotzbach"/>
    <x v="2"/>
    <s v="United States"/>
    <x v="10"/>
    <x v="9"/>
    <n v="19120"/>
    <s v="East"/>
    <s v="OFF-PA-10001870"/>
    <x v="1"/>
    <x v="10"/>
    <x v="680"/>
    <n v="15.552000000000003"/>
    <n v="3"/>
    <n v="0.2"/>
    <n v="5.4432"/>
    <x v="3"/>
    <s v="No"/>
    <n v="0"/>
  </r>
  <r>
    <n v="937"/>
    <s v="CA-2018-140081"/>
    <x v="23"/>
    <d v="2018-06-24T00:00:00"/>
    <s v="Standard Class"/>
    <s v="CG-12040"/>
    <s v="Catherine Glotzbach"/>
    <x v="2"/>
    <s v="United States"/>
    <x v="10"/>
    <x v="9"/>
    <n v="19120"/>
    <s v="East"/>
    <s v="OFF-AP-10001058"/>
    <x v="1"/>
    <x v="9"/>
    <x v="138"/>
    <n v="447.69600000000003"/>
    <n v="2"/>
    <n v="0.2"/>
    <n v="33.577199999999976"/>
    <x v="3"/>
    <s v="No"/>
    <n v="0"/>
  </r>
  <r>
    <n v="938"/>
    <s v="US-2019-111745"/>
    <x v="60"/>
    <d v="2019-11-06T00:00:00"/>
    <s v="First Class"/>
    <s v="RA-19885"/>
    <s v="Ruben Ausman"/>
    <x v="1"/>
    <s v="United States"/>
    <x v="168"/>
    <x v="27"/>
    <n v="87401"/>
    <s v="West"/>
    <s v="TEC-AC-10003911"/>
    <x v="2"/>
    <x v="11"/>
    <x v="331"/>
    <n v="159.99"/>
    <n v="1"/>
    <n v="0"/>
    <n v="54.396599999999992"/>
    <x v="1"/>
    <s v="No"/>
    <n v="0"/>
  </r>
  <r>
    <n v="939"/>
    <s v="CA-2017-148250"/>
    <x v="350"/>
    <d v="2017-12-17T00:00:00"/>
    <s v="Standard Class"/>
    <s v="RP-19270"/>
    <s v="Rachel Payne"/>
    <x v="1"/>
    <s v="United States"/>
    <x v="169"/>
    <x v="1"/>
    <n v="92503"/>
    <s v="West"/>
    <s v="OFF-PA-10000289"/>
    <x v="1"/>
    <x v="10"/>
    <x v="729"/>
    <n v="12.96"/>
    <n v="2"/>
    <n v="0"/>
    <n v="6.2208000000000006"/>
    <x v="1"/>
    <s v="No"/>
    <n v="0"/>
  </r>
  <r>
    <n v="940"/>
    <s v="CA-2017-148250"/>
    <x v="350"/>
    <d v="2017-12-17T00:00:00"/>
    <s v="Standard Class"/>
    <s v="RP-19270"/>
    <s v="Rachel Payne"/>
    <x v="1"/>
    <s v="United States"/>
    <x v="169"/>
    <x v="1"/>
    <n v="92503"/>
    <s v="West"/>
    <s v="OFF-AP-10003040"/>
    <x v="1"/>
    <x v="9"/>
    <x v="730"/>
    <n v="134.47999999999999"/>
    <n v="4"/>
    <n v="0"/>
    <n v="34.964799999999997"/>
    <x v="1"/>
    <s v="No"/>
    <n v="0"/>
  </r>
  <r>
    <n v="941"/>
    <s v="CA-2018-105760"/>
    <x v="351"/>
    <d v="2018-06-20T00:00:00"/>
    <s v="First Class"/>
    <s v="KC-16255"/>
    <s v="Karen Carlisle"/>
    <x v="1"/>
    <s v="United States"/>
    <x v="8"/>
    <x v="1"/>
    <n v="94110"/>
    <s v="West"/>
    <s v="OFF-PA-10000350"/>
    <x v="1"/>
    <x v="10"/>
    <x v="731"/>
    <n v="17.12"/>
    <n v="2"/>
    <n v="0"/>
    <n v="8.0464000000000002"/>
    <x v="1"/>
    <s v="No"/>
    <n v="0"/>
  </r>
  <r>
    <n v="942"/>
    <s v="CA-2018-142958"/>
    <x v="180"/>
    <d v="2018-12-20T00:00:00"/>
    <s v="Standard Class"/>
    <s v="RW-19630"/>
    <s v="Rob Williams"/>
    <x v="1"/>
    <s v="United States"/>
    <x v="170"/>
    <x v="1"/>
    <n v="90503"/>
    <s v="West"/>
    <s v="OFF-BI-10001759"/>
    <x v="1"/>
    <x v="8"/>
    <x v="732"/>
    <n v="6.0960000000000001"/>
    <n v="2"/>
    <n v="0.2"/>
    <n v="2.2098"/>
    <x v="1"/>
    <s v="No"/>
    <n v="0"/>
  </r>
  <r>
    <n v="943"/>
    <s v="CA-2018-142958"/>
    <x v="180"/>
    <d v="2018-12-20T00:00:00"/>
    <s v="Standard Class"/>
    <s v="RW-19630"/>
    <s v="Rob Williams"/>
    <x v="1"/>
    <s v="United States"/>
    <x v="170"/>
    <x v="1"/>
    <n v="90503"/>
    <s v="West"/>
    <s v="FUR-TA-10000577"/>
    <x v="0"/>
    <x v="3"/>
    <x v="3"/>
    <n v="1114.2719999999999"/>
    <n v="4"/>
    <n v="0.2"/>
    <n v="41.785200000000032"/>
    <x v="1"/>
    <s v="No"/>
    <n v="0"/>
  </r>
  <r>
    <n v="944"/>
    <s v="CA-2017-120880"/>
    <x v="352"/>
    <d v="2017-06-03T00:00:00"/>
    <s v="Standard Class"/>
    <s v="JL-15850"/>
    <s v="John Lucas"/>
    <x v="0"/>
    <s v="United States"/>
    <x v="4"/>
    <x v="4"/>
    <n v="98105"/>
    <s v="West"/>
    <s v="OFF-PA-10004101"/>
    <x v="1"/>
    <x v="10"/>
    <x v="511"/>
    <n v="32.400000000000006"/>
    <n v="5"/>
    <n v="0"/>
    <n v="15.552000000000001"/>
    <x v="1"/>
    <s v="No"/>
    <n v="0"/>
  </r>
  <r>
    <n v="945"/>
    <s v="CA-2017-120880"/>
    <x v="352"/>
    <d v="2017-06-03T00:00:00"/>
    <s v="Standard Class"/>
    <s v="JL-15850"/>
    <s v="John Lucas"/>
    <x v="0"/>
    <s v="United States"/>
    <x v="4"/>
    <x v="4"/>
    <n v="98105"/>
    <s v="West"/>
    <s v="OFF-ST-10001496"/>
    <x v="1"/>
    <x v="4"/>
    <x v="733"/>
    <n v="540.56999999999994"/>
    <n v="3"/>
    <n v="0"/>
    <n v="140.54820000000001"/>
    <x v="1"/>
    <s v="No"/>
    <n v="0"/>
  </r>
  <r>
    <n v="946"/>
    <s v="CA-2017-120880"/>
    <x v="352"/>
    <d v="2017-06-03T00:00:00"/>
    <s v="Standard Class"/>
    <s v="JL-15850"/>
    <s v="John Lucas"/>
    <x v="0"/>
    <s v="United States"/>
    <x v="4"/>
    <x v="4"/>
    <n v="98105"/>
    <s v="West"/>
    <s v="OFF-BI-10002931"/>
    <x v="1"/>
    <x v="8"/>
    <x v="734"/>
    <n v="167.76"/>
    <n v="5"/>
    <n v="0.2"/>
    <n v="62.91"/>
    <x v="1"/>
    <s v="No"/>
    <n v="0"/>
  </r>
  <r>
    <n v="947"/>
    <s v="US-2017-140200"/>
    <x v="353"/>
    <d v="2017-07-28T00:00:00"/>
    <s v="First Class"/>
    <s v="CA-12775"/>
    <s v="Cynthia Arntzen"/>
    <x v="0"/>
    <s v="United States"/>
    <x v="123"/>
    <x v="16"/>
    <n v="85204"/>
    <s v="West"/>
    <s v="FUR-TA-10002356"/>
    <x v="0"/>
    <x v="3"/>
    <x v="735"/>
    <n v="393.16500000000002"/>
    <n v="3"/>
    <n v="0.5"/>
    <n v="-204.44580000000005"/>
    <x v="1"/>
    <s v="No"/>
    <n v="0"/>
  </r>
  <r>
    <n v="948"/>
    <s v="US-2019-110576"/>
    <x v="354"/>
    <d v="2019-12-02T00:00:00"/>
    <s v="Standard Class"/>
    <s v="RB-19795"/>
    <s v="Ross Baird"/>
    <x v="2"/>
    <s v="United States"/>
    <x v="10"/>
    <x v="9"/>
    <n v="19120"/>
    <s v="East"/>
    <s v="FUR-FU-10003601"/>
    <x v="0"/>
    <x v="5"/>
    <x v="736"/>
    <n v="516.48800000000006"/>
    <n v="7"/>
    <n v="0.2"/>
    <n v="-12.912200000000027"/>
    <x v="3"/>
    <s v="No"/>
    <n v="0"/>
  </r>
  <r>
    <n v="949"/>
    <s v="US-2019-110576"/>
    <x v="354"/>
    <d v="2019-12-02T00:00:00"/>
    <s v="Standard Class"/>
    <s v="RB-19795"/>
    <s v="Ross Baird"/>
    <x v="2"/>
    <s v="United States"/>
    <x v="10"/>
    <x v="9"/>
    <n v="19120"/>
    <s v="East"/>
    <s v="FUR-FU-10000576"/>
    <x v="0"/>
    <x v="5"/>
    <x v="221"/>
    <n v="1007.2320000000001"/>
    <n v="6"/>
    <n v="0.2"/>
    <n v="75.542400000000015"/>
    <x v="3"/>
    <s v="No"/>
    <n v="0"/>
  </r>
  <r>
    <n v="950"/>
    <s v="US-2019-110576"/>
    <x v="354"/>
    <d v="2019-12-02T00:00:00"/>
    <s v="Standard Class"/>
    <s v="RB-19795"/>
    <s v="Ross Baird"/>
    <x v="2"/>
    <s v="United States"/>
    <x v="10"/>
    <x v="9"/>
    <n v="19120"/>
    <s v="East"/>
    <s v="FUR-TA-10004154"/>
    <x v="0"/>
    <x v="3"/>
    <x v="737"/>
    <n v="2065.3200000000002"/>
    <n v="12"/>
    <n v="0.4"/>
    <n v="-619.59600000000012"/>
    <x v="3"/>
    <s v="No"/>
    <n v="0"/>
  </r>
  <r>
    <n v="951"/>
    <s v="US-2019-110576"/>
    <x v="354"/>
    <d v="2019-12-02T00:00:00"/>
    <s v="Standard Class"/>
    <s v="RB-19795"/>
    <s v="Ross Baird"/>
    <x v="2"/>
    <s v="United States"/>
    <x v="10"/>
    <x v="9"/>
    <n v="19120"/>
    <s v="East"/>
    <s v="OFF-PA-10000788"/>
    <x v="1"/>
    <x v="10"/>
    <x v="738"/>
    <n v="15.552000000000003"/>
    <n v="3"/>
    <n v="0.2"/>
    <n v="5.4432"/>
    <x v="3"/>
    <s v="No"/>
    <n v="0"/>
  </r>
  <r>
    <n v="952"/>
    <s v="US-2019-110576"/>
    <x v="354"/>
    <d v="2019-12-02T00:00:00"/>
    <s v="Standard Class"/>
    <s v="RB-19795"/>
    <s v="Ross Baird"/>
    <x v="2"/>
    <s v="United States"/>
    <x v="10"/>
    <x v="9"/>
    <n v="19120"/>
    <s v="East"/>
    <s v="OFF-PA-10002479"/>
    <x v="1"/>
    <x v="10"/>
    <x v="219"/>
    <n v="25.344000000000001"/>
    <n v="6"/>
    <n v="0.2"/>
    <n v="7.92"/>
    <x v="3"/>
    <s v="No"/>
    <n v="0"/>
  </r>
  <r>
    <n v="953"/>
    <s v="CA-2019-131156"/>
    <x v="355"/>
    <d v="2019-04-07T00:00:00"/>
    <s v="Standard Class"/>
    <s v="KH-16360"/>
    <s v="Katherine Hughes"/>
    <x v="0"/>
    <s v="United States"/>
    <x v="10"/>
    <x v="9"/>
    <n v="19143"/>
    <s v="East"/>
    <s v="FUR-FU-10001940"/>
    <x v="0"/>
    <x v="5"/>
    <x v="222"/>
    <n v="25.472000000000001"/>
    <n v="4"/>
    <n v="0.2"/>
    <n v="7.6416000000000022"/>
    <x v="3"/>
    <s v="No"/>
    <n v="0"/>
  </r>
  <r>
    <n v="954"/>
    <s v="CA-2019-136539"/>
    <x v="116"/>
    <d v="2020-01-01T00:00:00"/>
    <s v="Standard Class"/>
    <s v="GH-14665"/>
    <s v="Greg Hansen"/>
    <x v="0"/>
    <s v="United States"/>
    <x v="171"/>
    <x v="5"/>
    <n v="78664"/>
    <s v="Central"/>
    <s v="OFF-AR-10001958"/>
    <x v="1"/>
    <x v="6"/>
    <x v="208"/>
    <n v="27.168000000000003"/>
    <n v="2"/>
    <n v="0.2"/>
    <n v="2.7168000000000001"/>
    <x v="2"/>
    <s v="No"/>
    <n v="0"/>
  </r>
  <r>
    <n v="955"/>
    <s v="CA-2019-136539"/>
    <x v="116"/>
    <d v="2020-01-01T00:00:00"/>
    <s v="Standard Class"/>
    <s v="GH-14665"/>
    <s v="Greg Hansen"/>
    <x v="0"/>
    <s v="United States"/>
    <x v="171"/>
    <x v="5"/>
    <n v="78664"/>
    <s v="Central"/>
    <s v="FUR-BO-10004709"/>
    <x v="0"/>
    <x v="0"/>
    <x v="266"/>
    <n v="78.852799999999988"/>
    <n v="2"/>
    <n v="0.32"/>
    <n v="-11.595999999999997"/>
    <x v="2"/>
    <s v="No"/>
    <n v="0"/>
  </r>
  <r>
    <n v="956"/>
    <s v="CA-2019-119305"/>
    <x v="329"/>
    <d v="2019-12-04T00:00:00"/>
    <s v="Standard Class"/>
    <s v="SW-20275"/>
    <s v="Scott Williamson"/>
    <x v="0"/>
    <s v="United States"/>
    <x v="25"/>
    <x v="35"/>
    <n v="39212"/>
    <s v="South"/>
    <s v="OFF-ST-10000604"/>
    <x v="1"/>
    <x v="4"/>
    <x v="54"/>
    <n v="173.79999999999998"/>
    <n v="5"/>
    <n v="0"/>
    <n v="43.449999999999989"/>
    <x v="0"/>
    <s v="No"/>
    <n v="0"/>
  </r>
  <r>
    <n v="957"/>
    <s v="CA-2019-102414"/>
    <x v="356"/>
    <d v="2019-05-18T00:00:00"/>
    <s v="Second Class"/>
    <s v="JA-15970"/>
    <s v="Joseph Airdo"/>
    <x v="0"/>
    <s v="United States"/>
    <x v="42"/>
    <x v="16"/>
    <n v="85023"/>
    <s v="West"/>
    <s v="TEC-PH-10002923"/>
    <x v="2"/>
    <x v="7"/>
    <x v="687"/>
    <n v="29.592000000000002"/>
    <n v="1"/>
    <n v="0.2"/>
    <n v="2.5893000000000006"/>
    <x v="1"/>
    <s v="No"/>
    <n v="0"/>
  </r>
  <r>
    <n v="958"/>
    <s v="CA-2019-102414"/>
    <x v="356"/>
    <d v="2019-05-18T00:00:00"/>
    <s v="Second Class"/>
    <s v="JA-15970"/>
    <s v="Joseph Airdo"/>
    <x v="0"/>
    <s v="United States"/>
    <x v="42"/>
    <x v="16"/>
    <n v="85023"/>
    <s v="West"/>
    <s v="OFF-BI-10004465"/>
    <x v="1"/>
    <x v="8"/>
    <x v="739"/>
    <n v="4.7520000000000007"/>
    <n v="2"/>
    <n v="0.7"/>
    <n v="-3.1679999999999993"/>
    <x v="1"/>
    <s v="No"/>
    <n v="0"/>
  </r>
  <r>
    <n v="959"/>
    <s v="CA-2019-102414"/>
    <x v="356"/>
    <d v="2019-05-18T00:00:00"/>
    <s v="Second Class"/>
    <s v="JA-15970"/>
    <s v="Joseph Airdo"/>
    <x v="0"/>
    <s v="United States"/>
    <x v="42"/>
    <x v="16"/>
    <n v="85023"/>
    <s v="West"/>
    <s v="OFF-PA-10002333"/>
    <x v="1"/>
    <x v="10"/>
    <x v="740"/>
    <n v="15.552000000000003"/>
    <n v="3"/>
    <n v="0.2"/>
    <n v="5.6375999999999999"/>
    <x v="1"/>
    <s v="No"/>
    <n v="0"/>
  </r>
  <r>
    <n v="960"/>
    <s v="CA-2017-112571"/>
    <x v="357"/>
    <d v="2017-09-22T00:00:00"/>
    <s v="Same Day"/>
    <s v="DL-12925"/>
    <s v="Daniel Lacy"/>
    <x v="0"/>
    <s v="United States"/>
    <x v="147"/>
    <x v="1"/>
    <n v="92054"/>
    <s v="West"/>
    <s v="FUR-FU-10004188"/>
    <x v="0"/>
    <x v="5"/>
    <x v="741"/>
    <n v="204.6"/>
    <n v="2"/>
    <n v="0"/>
    <n v="53.195999999999998"/>
    <x v="1"/>
    <s v="No"/>
    <n v="0"/>
  </r>
  <r>
    <n v="961"/>
    <s v="CA-2019-152142"/>
    <x v="237"/>
    <d v="2019-11-19T00:00:00"/>
    <s v="Standard Class"/>
    <s v="LW-16990"/>
    <s v="Lindsay Williams"/>
    <x v="1"/>
    <s v="United States"/>
    <x v="8"/>
    <x v="1"/>
    <n v="94110"/>
    <s v="West"/>
    <s v="FUR-CH-10002965"/>
    <x v="0"/>
    <x v="1"/>
    <x v="229"/>
    <n v="321.56799999999998"/>
    <n v="2"/>
    <n v="0.2"/>
    <n v="28.137200000000007"/>
    <x v="1"/>
    <s v="No"/>
    <n v="0"/>
  </r>
  <r>
    <n v="962"/>
    <s v="CA-2017-160059"/>
    <x v="154"/>
    <d v="2017-12-01T00:00:00"/>
    <s v="Standard Class"/>
    <s v="TB-21190"/>
    <s v="Thomas Brumley"/>
    <x v="2"/>
    <s v="United States"/>
    <x v="115"/>
    <x v="36"/>
    <n v="72701"/>
    <s v="South"/>
    <s v="OFF-BI-10000145"/>
    <x v="1"/>
    <x v="8"/>
    <x v="742"/>
    <n v="6.24"/>
    <n v="2"/>
    <n v="0"/>
    <n v="3.0575999999999999"/>
    <x v="0"/>
    <s v="No"/>
    <n v="0"/>
  </r>
  <r>
    <n v="963"/>
    <s v="CA-2018-120859"/>
    <x v="142"/>
    <d v="2018-09-04T00:00:00"/>
    <s v="First Class"/>
    <s v="CV-12805"/>
    <s v="Cynthia Voltz"/>
    <x v="1"/>
    <s v="United States"/>
    <x v="8"/>
    <x v="1"/>
    <n v="94110"/>
    <s v="West"/>
    <s v="OFF-EN-10001335"/>
    <x v="1"/>
    <x v="12"/>
    <x v="467"/>
    <n v="21.88"/>
    <n v="2"/>
    <n v="0"/>
    <n v="10.94"/>
    <x v="1"/>
    <s v="No"/>
    <n v="0"/>
  </r>
  <r>
    <n v="964"/>
    <s v="CA-2016-127488"/>
    <x v="358"/>
    <d v="2016-09-24T00:00:00"/>
    <s v="Second Class"/>
    <s v="MS-17365"/>
    <s v="Maribeth Schnelling"/>
    <x v="0"/>
    <s v="United States"/>
    <x v="172"/>
    <x v="2"/>
    <n v="33433"/>
    <s v="South"/>
    <s v="OFF-LA-10001613"/>
    <x v="1"/>
    <x v="2"/>
    <x v="743"/>
    <n v="4.6079999999999997"/>
    <n v="2"/>
    <n v="0.2"/>
    <n v="1.6704000000000001"/>
    <x v="0"/>
    <s v="No"/>
    <n v="0"/>
  </r>
  <r>
    <n v="965"/>
    <s v="CA-2019-135279"/>
    <x v="359"/>
    <d v="2019-04-11T00:00:00"/>
    <s v="First Class"/>
    <s v="BS-11800"/>
    <s v="Bryan Spruell"/>
    <x v="2"/>
    <s v="United States"/>
    <x v="20"/>
    <x v="15"/>
    <n v="10011"/>
    <s v="East"/>
    <s v="OFF-LA-10004055"/>
    <x v="1"/>
    <x v="2"/>
    <x v="744"/>
    <n v="9.82"/>
    <n v="2"/>
    <n v="0"/>
    <n v="4.8117999999999999"/>
    <x v="3"/>
    <s v="No"/>
    <n v="0"/>
  </r>
  <r>
    <n v="966"/>
    <s v="CA-2019-135279"/>
    <x v="359"/>
    <d v="2019-04-11T00:00:00"/>
    <s v="First Class"/>
    <s v="BS-11800"/>
    <s v="Bryan Spruell"/>
    <x v="2"/>
    <s v="United States"/>
    <x v="20"/>
    <x v="15"/>
    <n v="10011"/>
    <s v="East"/>
    <s v="OFF-AR-10004344"/>
    <x v="1"/>
    <x v="6"/>
    <x v="370"/>
    <n v="35.97"/>
    <n v="3"/>
    <n v="0"/>
    <n v="9.7118999999999982"/>
    <x v="3"/>
    <s v="No"/>
    <n v="0"/>
  </r>
  <r>
    <n v="967"/>
    <s v="CA-2019-135279"/>
    <x v="359"/>
    <d v="2019-04-11T00:00:00"/>
    <s v="First Class"/>
    <s v="BS-11800"/>
    <s v="Bryan Spruell"/>
    <x v="2"/>
    <s v="United States"/>
    <x v="20"/>
    <x v="15"/>
    <n v="10011"/>
    <s v="East"/>
    <s v="OFF-PA-10004621"/>
    <x v="1"/>
    <x v="10"/>
    <x v="745"/>
    <n v="12.96"/>
    <n v="2"/>
    <n v="0"/>
    <n v="6.2208000000000006"/>
    <x v="3"/>
    <s v="No"/>
    <n v="0"/>
  </r>
  <r>
    <n v="968"/>
    <s v="CA-2019-135279"/>
    <x v="359"/>
    <d v="2019-04-11T00:00:00"/>
    <s v="First Class"/>
    <s v="BS-11800"/>
    <s v="Bryan Spruell"/>
    <x v="2"/>
    <s v="United States"/>
    <x v="20"/>
    <x v="15"/>
    <n v="10011"/>
    <s v="East"/>
    <s v="OFF-PA-10001281"/>
    <x v="1"/>
    <x v="10"/>
    <x v="746"/>
    <n v="191.6"/>
    <n v="4"/>
    <n v="0"/>
    <n v="91.967999999999989"/>
    <x v="3"/>
    <s v="No"/>
    <n v="0"/>
  </r>
  <r>
    <n v="969"/>
    <s v="CA-2019-135279"/>
    <x v="359"/>
    <d v="2019-04-11T00:00:00"/>
    <s v="First Class"/>
    <s v="BS-11800"/>
    <s v="Bryan Spruell"/>
    <x v="2"/>
    <s v="United States"/>
    <x v="20"/>
    <x v="15"/>
    <n v="10011"/>
    <s v="East"/>
    <s v="OFF-LA-10001613"/>
    <x v="1"/>
    <x v="2"/>
    <x v="743"/>
    <n v="8.64"/>
    <n v="3"/>
    <n v="0"/>
    <n v="4.2336"/>
    <x v="3"/>
    <s v="No"/>
    <n v="0"/>
  </r>
  <r>
    <n v="970"/>
    <s v="CA-2019-135279"/>
    <x v="359"/>
    <d v="2019-04-11T00:00:00"/>
    <s v="First Class"/>
    <s v="BS-11800"/>
    <s v="Bryan Spruell"/>
    <x v="2"/>
    <s v="United States"/>
    <x v="20"/>
    <x v="15"/>
    <n v="10011"/>
    <s v="East"/>
    <s v="OFF-ST-10001097"/>
    <x v="1"/>
    <x v="4"/>
    <x v="747"/>
    <n v="501.81000000000006"/>
    <n v="3"/>
    <n v="0"/>
    <n v="0"/>
    <x v="3"/>
    <s v="No"/>
    <n v="0"/>
  </r>
  <r>
    <n v="971"/>
    <s v="CA-2016-115791"/>
    <x v="360"/>
    <d v="2016-01-18T00:00:00"/>
    <s v="Second Class"/>
    <s v="DL-13315"/>
    <s v="Delfina Latchford"/>
    <x v="0"/>
    <s v="United States"/>
    <x v="10"/>
    <x v="9"/>
    <n v="19134"/>
    <s v="East"/>
    <s v="FUR-FU-10001095"/>
    <x v="0"/>
    <x v="5"/>
    <x v="748"/>
    <n v="127.10400000000001"/>
    <n v="6"/>
    <n v="0.2"/>
    <n v="28.598399999999998"/>
    <x v="3"/>
    <s v="No"/>
    <n v="0"/>
  </r>
  <r>
    <n v="972"/>
    <s v="CA-2016-115791"/>
    <x v="360"/>
    <d v="2016-01-18T00:00:00"/>
    <s v="Second Class"/>
    <s v="DL-13315"/>
    <s v="Delfina Latchford"/>
    <x v="0"/>
    <s v="United States"/>
    <x v="10"/>
    <x v="9"/>
    <n v="19134"/>
    <s v="East"/>
    <s v="TEC-PH-10004614"/>
    <x v="2"/>
    <x v="7"/>
    <x v="302"/>
    <n v="124.19999999999999"/>
    <n v="3"/>
    <n v="0.4"/>
    <n v="-31.050000000000011"/>
    <x v="3"/>
    <s v="No"/>
    <n v="0"/>
  </r>
  <r>
    <n v="973"/>
    <s v="CA-2016-115791"/>
    <x v="360"/>
    <d v="2016-01-18T00:00:00"/>
    <s v="Second Class"/>
    <s v="DL-13315"/>
    <s v="Delfina Latchford"/>
    <x v="0"/>
    <s v="United States"/>
    <x v="10"/>
    <x v="9"/>
    <n v="19134"/>
    <s v="East"/>
    <s v="OFF-BI-10001575"/>
    <x v="1"/>
    <x v="8"/>
    <x v="582"/>
    <n v="18.588000000000005"/>
    <n v="2"/>
    <n v="0.7"/>
    <n v="-13.6312"/>
    <x v="3"/>
    <s v="No"/>
    <n v="0"/>
  </r>
  <r>
    <n v="974"/>
    <s v="CA-2016-115791"/>
    <x v="360"/>
    <d v="2016-01-18T00:00:00"/>
    <s v="Second Class"/>
    <s v="DL-13315"/>
    <s v="Delfina Latchford"/>
    <x v="0"/>
    <s v="United States"/>
    <x v="10"/>
    <x v="9"/>
    <n v="19134"/>
    <s v="East"/>
    <s v="OFF-LA-10001074"/>
    <x v="1"/>
    <x v="2"/>
    <x v="300"/>
    <n v="30.072000000000003"/>
    <n v="3"/>
    <n v="0.2"/>
    <n v="10.149299999999997"/>
    <x v="3"/>
    <s v="No"/>
    <n v="0"/>
  </r>
  <r>
    <n v="975"/>
    <s v="US-2019-103247"/>
    <x v="361"/>
    <d v="2019-10-08T00:00:00"/>
    <s v="Second Class"/>
    <s v="PO-19195"/>
    <s v="Phillina Ober"/>
    <x v="2"/>
    <s v="United States"/>
    <x v="20"/>
    <x v="15"/>
    <n v="10011"/>
    <s v="East"/>
    <s v="TEC-PH-10003555"/>
    <x v="2"/>
    <x v="7"/>
    <x v="462"/>
    <n v="160.92999999999998"/>
    <n v="7"/>
    <n v="0"/>
    <n v="3.2186000000000092"/>
    <x v="3"/>
    <s v="No"/>
    <n v="0"/>
  </r>
  <r>
    <n v="976"/>
    <s v="US-2019-103247"/>
    <x v="361"/>
    <d v="2019-10-08T00:00:00"/>
    <s v="Second Class"/>
    <s v="PO-19195"/>
    <s v="Phillina Ober"/>
    <x v="2"/>
    <s v="United States"/>
    <x v="20"/>
    <x v="15"/>
    <n v="10011"/>
    <s v="East"/>
    <s v="OFF-BI-10004492"/>
    <x v="1"/>
    <x v="8"/>
    <x v="351"/>
    <n v="75.792000000000002"/>
    <n v="3"/>
    <n v="0.2"/>
    <n v="25.579799999999992"/>
    <x v="3"/>
    <s v="No"/>
    <n v="0"/>
  </r>
  <r>
    <n v="977"/>
    <s v="US-2019-100209"/>
    <x v="362"/>
    <d v="2019-07-15T00:00:00"/>
    <s v="Standard Class"/>
    <s v="TD-20995"/>
    <s v="Tamara Dahlen"/>
    <x v="0"/>
    <s v="United States"/>
    <x v="32"/>
    <x v="21"/>
    <n v="97206"/>
    <s v="West"/>
    <s v="OFF-BI-10002012"/>
    <x v="1"/>
    <x v="8"/>
    <x v="749"/>
    <n v="1.0800000000000003"/>
    <n v="2"/>
    <n v="0.7"/>
    <n v="-0.79200000000000004"/>
    <x v="1"/>
    <s v="No"/>
    <n v="0"/>
  </r>
  <r>
    <n v="978"/>
    <s v="CA-2019-159366"/>
    <x v="363"/>
    <d v="2019-01-10T00:00:00"/>
    <s v="First Class"/>
    <s v="BW-11110"/>
    <s v="Bart Watters"/>
    <x v="1"/>
    <s v="United States"/>
    <x v="66"/>
    <x v="12"/>
    <n v="48205"/>
    <s v="Central"/>
    <s v="TEC-MA-10000822"/>
    <x v="2"/>
    <x v="15"/>
    <x v="156"/>
    <n v="3059.982"/>
    <n v="2"/>
    <n v="0.1"/>
    <n v="679.99599999999964"/>
    <x v="2"/>
    <s v="No"/>
    <n v="0"/>
  </r>
  <r>
    <n v="979"/>
    <s v="CA-2018-145499"/>
    <x v="198"/>
    <d v="2018-05-31T00:00:00"/>
    <s v="First Class"/>
    <s v="RW-19690"/>
    <s v="Robert Waldorf"/>
    <x v="0"/>
    <s v="United States"/>
    <x v="40"/>
    <x v="3"/>
    <n v="28403"/>
    <s v="South"/>
    <s v="OFF-BI-10000848"/>
    <x v="1"/>
    <x v="8"/>
    <x v="520"/>
    <n v="3.2820000000000005"/>
    <n v="2"/>
    <n v="0.7"/>
    <n v="-2.6256000000000004"/>
    <x v="0"/>
    <s v="No"/>
    <n v="0"/>
  </r>
  <r>
    <n v="980"/>
    <s v="CA-2017-157035"/>
    <x v="364"/>
    <d v="2017-12-12T00:00:00"/>
    <s v="First Class"/>
    <s v="KB-16600"/>
    <s v="Ken Brennan"/>
    <x v="1"/>
    <s v="United States"/>
    <x v="38"/>
    <x v="14"/>
    <n v="47201"/>
    <s v="Central"/>
    <s v="OFF-PA-10004156"/>
    <x v="1"/>
    <x v="10"/>
    <x v="750"/>
    <n v="34.019999999999996"/>
    <n v="3"/>
    <n v="0"/>
    <n v="16.669799999999999"/>
    <x v="2"/>
    <s v="No"/>
    <n v="0"/>
  </r>
  <r>
    <n v="981"/>
    <s v="CA-2018-144939"/>
    <x v="339"/>
    <d v="2018-10-08T00:00:00"/>
    <s v="Standard Class"/>
    <s v="EB-13870"/>
    <s v="Emily Burns"/>
    <x v="0"/>
    <s v="United States"/>
    <x v="20"/>
    <x v="15"/>
    <n v="10035"/>
    <s v="East"/>
    <s v="FUR-CH-10003199"/>
    <x v="0"/>
    <x v="1"/>
    <x v="637"/>
    <n v="599.29200000000003"/>
    <n v="6"/>
    <n v="0.1"/>
    <n v="93.223199999999977"/>
    <x v="3"/>
    <s v="No"/>
    <n v="0"/>
  </r>
  <r>
    <n v="982"/>
    <s v="CA-2016-163419"/>
    <x v="7"/>
    <d v="2016-11-14T00:00:00"/>
    <s v="Second Class"/>
    <s v="TZ-21580"/>
    <s v="Tracy Zic"/>
    <x v="0"/>
    <s v="United States"/>
    <x v="103"/>
    <x v="22"/>
    <n v="80027"/>
    <s v="West"/>
    <s v="OFF-AR-10000034"/>
    <x v="1"/>
    <x v="6"/>
    <x v="751"/>
    <n v="3.3920000000000003"/>
    <n v="1"/>
    <n v="0.2"/>
    <n v="0.80559999999999987"/>
    <x v="1"/>
    <s v="No"/>
    <n v="0"/>
  </r>
  <r>
    <n v="983"/>
    <s v="CA-2016-163419"/>
    <x v="7"/>
    <d v="2016-11-14T00:00:00"/>
    <s v="Second Class"/>
    <s v="TZ-21580"/>
    <s v="Tracy Zic"/>
    <x v="0"/>
    <s v="United States"/>
    <x v="103"/>
    <x v="22"/>
    <n v="80027"/>
    <s v="West"/>
    <s v="TEC-PH-10000560"/>
    <x v="2"/>
    <x v="7"/>
    <x v="752"/>
    <n v="559.98400000000004"/>
    <n v="2"/>
    <n v="0.2"/>
    <n v="55.998400000000032"/>
    <x v="1"/>
    <s v="No"/>
    <n v="0"/>
  </r>
  <r>
    <n v="984"/>
    <s v="CA-2016-163419"/>
    <x v="7"/>
    <d v="2016-11-14T00:00:00"/>
    <s v="Second Class"/>
    <s v="TZ-21580"/>
    <s v="Tracy Zic"/>
    <x v="0"/>
    <s v="United States"/>
    <x v="103"/>
    <x v="22"/>
    <n v="80027"/>
    <s v="West"/>
    <s v="FUR-CH-10000665"/>
    <x v="0"/>
    <x v="1"/>
    <x v="662"/>
    <n v="603.91999999999996"/>
    <n v="5"/>
    <n v="0.2"/>
    <n v="75.489999999999924"/>
    <x v="1"/>
    <s v="No"/>
    <n v="0"/>
  </r>
  <r>
    <n v="985"/>
    <s v="CA-2019-100314"/>
    <x v="365"/>
    <d v="2019-10-05T00:00:00"/>
    <s v="Standard Class"/>
    <s v="AS-10630"/>
    <s v="Ann Steele"/>
    <x v="2"/>
    <s v="United States"/>
    <x v="45"/>
    <x v="5"/>
    <n v="77506"/>
    <s v="Central"/>
    <s v="OFF-LA-10001569"/>
    <x v="1"/>
    <x v="2"/>
    <x v="639"/>
    <n v="7.9680000000000009"/>
    <n v="2"/>
    <n v="0.2"/>
    <n v="2.5895999999999999"/>
    <x v="2"/>
    <s v="No"/>
    <n v="0"/>
  </r>
  <r>
    <n v="986"/>
    <s v="CA-2019-100314"/>
    <x v="365"/>
    <d v="2019-10-05T00:00:00"/>
    <s v="Standard Class"/>
    <s v="AS-10630"/>
    <s v="Ann Steele"/>
    <x v="2"/>
    <s v="United States"/>
    <x v="45"/>
    <x v="5"/>
    <n v="77506"/>
    <s v="Central"/>
    <s v="OFF-EN-10000461"/>
    <x v="1"/>
    <x v="12"/>
    <x v="753"/>
    <n v="27.968000000000004"/>
    <n v="4"/>
    <n v="0.2"/>
    <n v="9.4391999999999996"/>
    <x v="2"/>
    <s v="No"/>
    <n v="0"/>
  </r>
  <r>
    <n v="987"/>
    <s v="CA-2019-100314"/>
    <x v="365"/>
    <d v="2019-10-05T00:00:00"/>
    <s v="Standard Class"/>
    <s v="AS-10630"/>
    <s v="Ann Steele"/>
    <x v="2"/>
    <s v="United States"/>
    <x v="45"/>
    <x v="5"/>
    <n v="77506"/>
    <s v="Central"/>
    <s v="TEC-MA-10003066"/>
    <x v="2"/>
    <x v="15"/>
    <x v="754"/>
    <n v="336.51"/>
    <n v="3"/>
    <n v="0.4"/>
    <n v="44.867999999999967"/>
    <x v="2"/>
    <s v="No"/>
    <n v="0"/>
  </r>
  <r>
    <n v="988"/>
    <s v="CA-2017-146829"/>
    <x v="366"/>
    <d v="2017-03-10T00:00:00"/>
    <s v="Same Day"/>
    <s v="TS-21340"/>
    <s v="Toby Swindell"/>
    <x v="0"/>
    <s v="United States"/>
    <x v="12"/>
    <x v="5"/>
    <n v="77041"/>
    <s v="Central"/>
    <s v="OFF-BI-10004022"/>
    <x v="1"/>
    <x v="8"/>
    <x v="755"/>
    <n v="1.1119999999999997"/>
    <n v="2"/>
    <n v="0.8"/>
    <n v="-1.8904000000000001"/>
    <x v="2"/>
    <s v="No"/>
    <n v="0"/>
  </r>
  <r>
    <n v="989"/>
    <s v="CA-2019-167899"/>
    <x v="367"/>
    <d v="2019-05-26T00:00:00"/>
    <s v="Standard Class"/>
    <s v="JG-15805"/>
    <s v="John Grady"/>
    <x v="1"/>
    <s v="United States"/>
    <x v="109"/>
    <x v="15"/>
    <n v="13021"/>
    <s v="East"/>
    <s v="FUR-FU-10004071"/>
    <x v="0"/>
    <x v="5"/>
    <x v="575"/>
    <n v="520.05000000000007"/>
    <n v="5"/>
    <n v="0"/>
    <n v="72.807000000000031"/>
    <x v="3"/>
    <s v="No"/>
    <n v="0"/>
  </r>
  <r>
    <n v="990"/>
    <s v="CA-2019-167899"/>
    <x v="367"/>
    <d v="2019-05-26T00:00:00"/>
    <s v="Standard Class"/>
    <s v="JG-15805"/>
    <s v="John Grady"/>
    <x v="1"/>
    <s v="United States"/>
    <x v="109"/>
    <x v="15"/>
    <n v="13021"/>
    <s v="East"/>
    <s v="OFF-AR-10001988"/>
    <x v="1"/>
    <x v="6"/>
    <x v="756"/>
    <n v="17.97"/>
    <n v="3"/>
    <n v="0"/>
    <n v="5.2112999999999996"/>
    <x v="3"/>
    <s v="No"/>
    <n v="0"/>
  </r>
  <r>
    <n v="991"/>
    <s v="CA-2017-153549"/>
    <x v="368"/>
    <d v="2017-03-31T00:00:00"/>
    <s v="Second Class"/>
    <s v="SL-20155"/>
    <s v="Sara Luxemburg"/>
    <x v="2"/>
    <s v="United States"/>
    <x v="108"/>
    <x v="2"/>
    <n v="32216"/>
    <s v="South"/>
    <s v="FUR-CH-10004086"/>
    <x v="0"/>
    <x v="1"/>
    <x v="284"/>
    <n v="1166.92"/>
    <n v="5"/>
    <n v="0.2"/>
    <n v="131.27849999999995"/>
    <x v="0"/>
    <s v="No"/>
    <n v="0"/>
  </r>
  <r>
    <n v="992"/>
    <s v="CA-2018-110023"/>
    <x v="369"/>
    <d v="2018-09-11T00:00:00"/>
    <s v="First Class"/>
    <s v="TS-21610"/>
    <s v="Troy Staebel"/>
    <x v="0"/>
    <s v="United States"/>
    <x v="20"/>
    <x v="15"/>
    <n v="10024"/>
    <s v="East"/>
    <s v="OFF-BI-10001036"/>
    <x v="1"/>
    <x v="8"/>
    <x v="624"/>
    <n v="14.624000000000002"/>
    <n v="2"/>
    <n v="0.2"/>
    <n v="5.484"/>
    <x v="3"/>
    <s v="No"/>
    <n v="0"/>
  </r>
  <r>
    <n v="993"/>
    <s v="CA-2018-105585"/>
    <x v="370"/>
    <d v="2018-08-27T00:00:00"/>
    <s v="First Class"/>
    <s v="RF-19735"/>
    <s v="Roland Fjeld"/>
    <x v="0"/>
    <s v="United States"/>
    <x v="49"/>
    <x v="1"/>
    <n v="95123"/>
    <s v="West"/>
    <s v="OFF-FA-10002983"/>
    <x v="1"/>
    <x v="13"/>
    <x v="263"/>
    <n v="10.23"/>
    <n v="3"/>
    <n v="0"/>
    <n v="4.9104000000000001"/>
    <x v="1"/>
    <s v="No"/>
    <n v="0"/>
  </r>
  <r>
    <n v="994"/>
    <s v="CA-2018-105585"/>
    <x v="370"/>
    <d v="2018-08-27T00:00:00"/>
    <s v="First Class"/>
    <s v="RF-19735"/>
    <s v="Roland Fjeld"/>
    <x v="0"/>
    <s v="United States"/>
    <x v="49"/>
    <x v="1"/>
    <n v="95123"/>
    <s v="West"/>
    <s v="OFF-PA-10003625"/>
    <x v="1"/>
    <x v="10"/>
    <x v="757"/>
    <n v="154.9"/>
    <n v="5"/>
    <n v="0"/>
    <n v="69.704999999999998"/>
    <x v="1"/>
    <s v="No"/>
    <n v="0"/>
  </r>
  <r>
    <n v="995"/>
    <s v="CA-2016-117639"/>
    <x v="371"/>
    <d v="2016-05-25T00:00:00"/>
    <s v="Standard Class"/>
    <s v="MW-18235"/>
    <s v="Mitch Willingham"/>
    <x v="1"/>
    <s v="United States"/>
    <x v="173"/>
    <x v="17"/>
    <n v="23464"/>
    <s v="South"/>
    <s v="OFF-BI-10003925"/>
    <x v="1"/>
    <x v="8"/>
    <x v="758"/>
    <n v="2715.9300000000003"/>
    <n v="7"/>
    <n v="0"/>
    <n v="1276.4871000000001"/>
    <x v="0"/>
    <s v="No"/>
    <n v="0"/>
  </r>
  <r>
    <n v="996"/>
    <s v="CA-2016-117639"/>
    <x v="371"/>
    <d v="2016-05-25T00:00:00"/>
    <s v="Standard Class"/>
    <s v="MW-18235"/>
    <s v="Mitch Willingham"/>
    <x v="1"/>
    <s v="United States"/>
    <x v="173"/>
    <x v="17"/>
    <n v="23464"/>
    <s v="South"/>
    <s v="TEC-PH-10001530"/>
    <x v="2"/>
    <x v="7"/>
    <x v="759"/>
    <n v="617.97"/>
    <n v="3"/>
    <n v="0"/>
    <n v="173.0316"/>
    <x v="0"/>
    <s v="No"/>
    <n v="0"/>
  </r>
  <r>
    <n v="997"/>
    <s v="CA-2017-162537"/>
    <x v="372"/>
    <d v="2017-11-03T00:00:00"/>
    <s v="Standard Class"/>
    <s v="RD-19585"/>
    <s v="Rob Dowd"/>
    <x v="0"/>
    <s v="United States"/>
    <x v="0"/>
    <x v="0"/>
    <n v="42420"/>
    <s v="South"/>
    <s v="OFF-EN-10003862"/>
    <x v="1"/>
    <x v="12"/>
    <x v="760"/>
    <n v="10.67"/>
    <n v="1"/>
    <n v="0"/>
    <n v="4.9081999999999999"/>
    <x v="0"/>
    <s v="No"/>
    <n v="0"/>
  </r>
  <r>
    <n v="998"/>
    <s v="CA-2017-162537"/>
    <x v="372"/>
    <d v="2017-11-03T00:00:00"/>
    <s v="Standard Class"/>
    <s v="RD-19585"/>
    <s v="Rob Dowd"/>
    <x v="0"/>
    <s v="United States"/>
    <x v="0"/>
    <x v="0"/>
    <n v="42420"/>
    <s v="South"/>
    <s v="OFF-ST-10004258"/>
    <x v="1"/>
    <x v="4"/>
    <x v="761"/>
    <n v="36.630000000000003"/>
    <n v="3"/>
    <n v="0"/>
    <n v="9.8901000000000039"/>
    <x v="0"/>
    <s v="No"/>
    <n v="0"/>
  </r>
  <r>
    <n v="999"/>
    <s v="CA-2017-162537"/>
    <x v="372"/>
    <d v="2017-11-03T00:00:00"/>
    <s v="Standard Class"/>
    <s v="RD-19585"/>
    <s v="Rob Dowd"/>
    <x v="0"/>
    <s v="United States"/>
    <x v="0"/>
    <x v="0"/>
    <n v="42420"/>
    <s v="South"/>
    <s v="FUR-FU-10002885"/>
    <x v="0"/>
    <x v="5"/>
    <x v="762"/>
    <n v="24.1"/>
    <n v="5"/>
    <n v="0"/>
    <n v="9.1580000000000013"/>
    <x v="0"/>
    <s v="No"/>
    <n v="0"/>
  </r>
  <r>
    <n v="1000"/>
    <s v="CA-2017-162537"/>
    <x v="372"/>
    <d v="2017-11-03T00:00:00"/>
    <s v="Standard Class"/>
    <s v="RD-19585"/>
    <s v="Rob Dowd"/>
    <x v="0"/>
    <s v="United States"/>
    <x v="0"/>
    <x v="0"/>
    <n v="42420"/>
    <s v="South"/>
    <s v="FUR-FU-10001918"/>
    <x v="0"/>
    <x v="5"/>
    <x v="283"/>
    <n v="33.11"/>
    <n v="7"/>
    <n v="0"/>
    <n v="12.912900000000004"/>
    <x v="0"/>
    <s v="No"/>
    <n v="0"/>
  </r>
  <r>
    <n v="1001"/>
    <s v="CA-2018-155488"/>
    <x v="373"/>
    <d v="2018-11-17T00:00:00"/>
    <s v="Standard Class"/>
    <s v="FM-14290"/>
    <s v="Frank Merwin"/>
    <x v="2"/>
    <s v="United States"/>
    <x v="137"/>
    <x v="4"/>
    <n v="98661"/>
    <s v="West"/>
    <s v="OFF-AR-10002956"/>
    <x v="1"/>
    <x v="6"/>
    <x v="666"/>
    <n v="44.02"/>
    <n v="2"/>
    <n v="0"/>
    <n v="11.4452"/>
    <x v="1"/>
    <s v="No"/>
    <n v="0"/>
  </r>
  <r>
    <n v="1002"/>
    <s v="CA-2017-124891"/>
    <x v="374"/>
    <d v="2017-07-31T00:00:00"/>
    <s v="Same Day"/>
    <s v="RH-19495"/>
    <s v="Rick Hansen"/>
    <x v="0"/>
    <s v="United States"/>
    <x v="20"/>
    <x v="15"/>
    <n v="10024"/>
    <s v="East"/>
    <s v="TEC-AC-10003033"/>
    <x v="2"/>
    <x v="11"/>
    <x v="763"/>
    <n v="2309.65"/>
    <n v="7"/>
    <n v="0"/>
    <n v="762.18449999999984"/>
    <x v="3"/>
    <s v="No"/>
    <n v="0"/>
  </r>
  <r>
    <n v="1003"/>
    <s v="CA-2017-124891"/>
    <x v="374"/>
    <d v="2017-07-31T00:00:00"/>
    <s v="Same Day"/>
    <s v="RH-19495"/>
    <s v="Rick Hansen"/>
    <x v="0"/>
    <s v="United States"/>
    <x v="20"/>
    <x v="15"/>
    <n v="10024"/>
    <s v="East"/>
    <s v="FUR-TA-10002903"/>
    <x v="0"/>
    <x v="3"/>
    <x v="258"/>
    <n v="1090.7819999999999"/>
    <n v="7"/>
    <n v="0.4"/>
    <n v="-290.87520000000001"/>
    <x v="3"/>
    <s v="No"/>
    <n v="0"/>
  </r>
  <r>
    <n v="1004"/>
    <s v="CA-2017-124891"/>
    <x v="374"/>
    <d v="2017-07-31T00:00:00"/>
    <s v="Same Day"/>
    <s v="RH-19495"/>
    <s v="Rick Hansen"/>
    <x v="0"/>
    <s v="United States"/>
    <x v="20"/>
    <x v="15"/>
    <n v="10024"/>
    <s v="East"/>
    <s v="OFF-PA-10004621"/>
    <x v="1"/>
    <x v="10"/>
    <x v="745"/>
    <n v="19.440000000000001"/>
    <n v="3"/>
    <n v="0"/>
    <n v="9.3312000000000008"/>
    <x v="3"/>
    <s v="No"/>
    <n v="0"/>
  </r>
  <r>
    <n v="1005"/>
    <s v="CA-2017-126445"/>
    <x v="375"/>
    <d v="2017-08-31T00:00:00"/>
    <s v="Standard Class"/>
    <s v="RA-19945"/>
    <s v="Ryan Akin"/>
    <x v="0"/>
    <s v="United States"/>
    <x v="174"/>
    <x v="1"/>
    <n v="92563"/>
    <s v="West"/>
    <s v="OFF-ST-10000046"/>
    <x v="1"/>
    <x v="4"/>
    <x v="764"/>
    <n v="484.65000000000003"/>
    <n v="3"/>
    <n v="0"/>
    <n v="92.083500000000015"/>
    <x v="1"/>
    <s v="No"/>
    <n v="0"/>
  </r>
  <r>
    <n v="1006"/>
    <s v="CA-2017-111199"/>
    <x v="50"/>
    <d v="2017-11-17T00:00:00"/>
    <s v="Standard Class"/>
    <s v="JK-15730"/>
    <s v="Joe Kamberova"/>
    <x v="0"/>
    <s v="United States"/>
    <x v="108"/>
    <x v="3"/>
    <n v="28540"/>
    <s v="South"/>
    <s v="OFF-PA-10001790"/>
    <x v="1"/>
    <x v="10"/>
    <x v="694"/>
    <n v="115.29600000000001"/>
    <n v="3"/>
    <n v="0.2"/>
    <n v="40.353599999999986"/>
    <x v="0"/>
    <s v="No"/>
    <n v="0"/>
  </r>
  <r>
    <n v="1007"/>
    <s v="CA-2017-105312"/>
    <x v="376"/>
    <d v="2017-11-09T00:00:00"/>
    <s v="First Class"/>
    <s v="MT-17815"/>
    <s v="Meg Tillman"/>
    <x v="0"/>
    <s v="United States"/>
    <x v="48"/>
    <x v="16"/>
    <n v="85254"/>
    <s v="West"/>
    <s v="OFF-EN-10002600"/>
    <x v="1"/>
    <x v="12"/>
    <x v="111"/>
    <n v="7.080000000000001"/>
    <n v="3"/>
    <n v="0.2"/>
    <n v="2.4779999999999989"/>
    <x v="1"/>
    <s v="No"/>
    <n v="0"/>
  </r>
  <r>
    <n v="1008"/>
    <s v="CA-2017-105312"/>
    <x v="376"/>
    <d v="2017-11-09T00:00:00"/>
    <s v="First Class"/>
    <s v="MT-17815"/>
    <s v="Meg Tillman"/>
    <x v="0"/>
    <s v="United States"/>
    <x v="48"/>
    <x v="16"/>
    <n v="85254"/>
    <s v="West"/>
    <s v="OFF-BI-10002049"/>
    <x v="1"/>
    <x v="8"/>
    <x v="765"/>
    <n v="4.4009999999999998"/>
    <n v="3"/>
    <n v="0.7"/>
    <n v="-3.5207999999999995"/>
    <x v="1"/>
    <s v="No"/>
    <n v="0"/>
  </r>
  <r>
    <n v="1009"/>
    <s v="US-2019-106705"/>
    <x v="377"/>
    <d v="2020-01-01T00:00:00"/>
    <s v="Standard Class"/>
    <s v="PO-18850"/>
    <s v="Patrick O'Brill"/>
    <x v="0"/>
    <s v="United States"/>
    <x v="140"/>
    <x v="23"/>
    <n v="52601"/>
    <s v="Central"/>
    <s v="OFF-PA-10001509"/>
    <x v="1"/>
    <x v="10"/>
    <x v="422"/>
    <n v="44.75"/>
    <n v="5"/>
    <n v="0"/>
    <n v="20.584999999999994"/>
    <x v="2"/>
    <s v="No"/>
    <n v="0"/>
  </r>
  <r>
    <n v="1010"/>
    <s v="CA-2019-135034"/>
    <x v="378"/>
    <d v="2019-08-03T00:00:00"/>
    <s v="First Class"/>
    <s v="AT-10735"/>
    <s v="Annie Thurman"/>
    <x v="0"/>
    <s v="United States"/>
    <x v="22"/>
    <x v="10"/>
    <n v="60653"/>
    <s v="Central"/>
    <s v="TEC-PH-10003931"/>
    <x v="2"/>
    <x v="7"/>
    <x v="161"/>
    <n v="95.984000000000009"/>
    <n v="2"/>
    <n v="0.2"/>
    <n v="5.9990000000000023"/>
    <x v="2"/>
    <s v="No"/>
    <n v="0"/>
  </r>
  <r>
    <n v="1011"/>
    <s v="CA-2016-158540"/>
    <x v="156"/>
    <d v="2016-11-26T00:00:00"/>
    <s v="First Class"/>
    <s v="VG-21790"/>
    <s v="Vivek Gonzalez"/>
    <x v="0"/>
    <s v="United States"/>
    <x v="70"/>
    <x v="1"/>
    <n v="92037"/>
    <s v="West"/>
    <s v="FUR-FU-10001602"/>
    <x v="0"/>
    <x v="5"/>
    <x v="766"/>
    <n v="151.72"/>
    <n v="4"/>
    <n v="0"/>
    <n v="27.309599999999989"/>
    <x v="1"/>
    <s v="No"/>
    <n v="0"/>
  </r>
  <r>
    <n v="1012"/>
    <s v="CA-2019-118437"/>
    <x v="46"/>
    <d v="2019-06-21T00:00:00"/>
    <s v="Second Class"/>
    <s v="PF-19165"/>
    <s v="Philip Fox"/>
    <x v="0"/>
    <s v="United States"/>
    <x v="175"/>
    <x v="4"/>
    <n v="98502"/>
    <s v="West"/>
    <s v="FUR-FU-10004848"/>
    <x v="0"/>
    <x v="5"/>
    <x v="28"/>
    <n v="155.25"/>
    <n v="3"/>
    <n v="0"/>
    <n v="46.574999999999996"/>
    <x v="1"/>
    <s v="No"/>
    <n v="0"/>
  </r>
  <r>
    <n v="1013"/>
    <s v="CA-2019-118437"/>
    <x v="46"/>
    <d v="2019-06-21T00:00:00"/>
    <s v="Second Class"/>
    <s v="PF-19165"/>
    <s v="Philip Fox"/>
    <x v="0"/>
    <s v="United States"/>
    <x v="175"/>
    <x v="4"/>
    <n v="98502"/>
    <s v="West"/>
    <s v="OFF-ST-10003722"/>
    <x v="1"/>
    <x v="4"/>
    <x v="767"/>
    <n v="14.03"/>
    <n v="1"/>
    <n v="0"/>
    <n v="4.068699999999998"/>
    <x v="1"/>
    <s v="No"/>
    <n v="0"/>
  </r>
  <r>
    <n v="1014"/>
    <s v="US-2017-126214"/>
    <x v="379"/>
    <d v="2017-12-24T00:00:00"/>
    <s v="Second Class"/>
    <s v="JS-15880"/>
    <s v="John Stevenson"/>
    <x v="0"/>
    <s v="United States"/>
    <x v="4"/>
    <x v="4"/>
    <n v="98103"/>
    <s v="West"/>
    <s v="FUR-TA-10003748"/>
    <x v="0"/>
    <x v="3"/>
    <x v="210"/>
    <n v="1618.37"/>
    <n v="13"/>
    <n v="0"/>
    <n v="356.04139999999995"/>
    <x v="1"/>
    <s v="No"/>
    <n v="0"/>
  </r>
  <r>
    <n v="1015"/>
    <s v="US-2017-126214"/>
    <x v="379"/>
    <d v="2017-12-24T00:00:00"/>
    <s v="Second Class"/>
    <s v="JS-15880"/>
    <s v="John Stevenson"/>
    <x v="0"/>
    <s v="United States"/>
    <x v="4"/>
    <x v="4"/>
    <n v="98103"/>
    <s v="West"/>
    <s v="TEC-AC-10003198"/>
    <x v="2"/>
    <x v="11"/>
    <x v="768"/>
    <n v="99.6"/>
    <n v="1"/>
    <n v="0"/>
    <n v="36.851999999999997"/>
    <x v="1"/>
    <s v="No"/>
    <n v="0"/>
  </r>
  <r>
    <n v="1016"/>
    <s v="CA-2017-133025"/>
    <x v="14"/>
    <d v="2017-09-19T00:00:00"/>
    <s v="Second Class"/>
    <s v="MO-17800"/>
    <s v="Meg O'Connel"/>
    <x v="2"/>
    <s v="United States"/>
    <x v="1"/>
    <x v="1"/>
    <n v="90036"/>
    <s v="West"/>
    <s v="OFF-PA-10004100"/>
    <x v="1"/>
    <x v="10"/>
    <x v="260"/>
    <n v="32.400000000000006"/>
    <n v="5"/>
    <n v="0"/>
    <n v="15.552000000000001"/>
    <x v="1"/>
    <s v="No"/>
    <n v="0"/>
  </r>
  <r>
    <n v="1017"/>
    <s v="CA-2017-108665"/>
    <x v="380"/>
    <d v="2017-07-10T00:00:00"/>
    <s v="Standard Class"/>
    <s v="KM-16225"/>
    <s v="Kalyca Meade"/>
    <x v="1"/>
    <s v="United States"/>
    <x v="20"/>
    <x v="15"/>
    <n v="10011"/>
    <s v="East"/>
    <s v="FUR-FU-10002191"/>
    <x v="0"/>
    <x v="5"/>
    <x v="769"/>
    <n v="13.96"/>
    <n v="2"/>
    <n v="0"/>
    <n v="6.7008000000000001"/>
    <x v="3"/>
    <s v="No"/>
    <n v="0"/>
  </r>
  <r>
    <n v="1018"/>
    <s v="CA-2017-108665"/>
    <x v="380"/>
    <d v="2017-07-10T00:00:00"/>
    <s v="Standard Class"/>
    <s v="KM-16225"/>
    <s v="Kalyca Meade"/>
    <x v="1"/>
    <s v="United States"/>
    <x v="20"/>
    <x v="15"/>
    <n v="10011"/>
    <s v="East"/>
    <s v="FUR-FU-10000965"/>
    <x v="0"/>
    <x v="5"/>
    <x v="689"/>
    <n v="155.82"/>
    <n v="3"/>
    <n v="0"/>
    <n v="63.886200000000002"/>
    <x v="3"/>
    <s v="No"/>
    <n v="0"/>
  </r>
  <r>
    <n v="1019"/>
    <s v="CA-2017-108665"/>
    <x v="380"/>
    <d v="2017-07-10T00:00:00"/>
    <s v="Standard Class"/>
    <s v="KM-16225"/>
    <s v="Kalyca Meade"/>
    <x v="1"/>
    <s v="United States"/>
    <x v="20"/>
    <x v="15"/>
    <n v="10011"/>
    <s v="East"/>
    <s v="TEC-PH-10004188"/>
    <x v="2"/>
    <x v="7"/>
    <x v="770"/>
    <n v="124.94999999999999"/>
    <n v="5"/>
    <n v="0"/>
    <n v="2.4990000000000023"/>
    <x v="3"/>
    <s v="No"/>
    <n v="0"/>
  </r>
  <r>
    <n v="1020"/>
    <s v="CA-2017-108665"/>
    <x v="380"/>
    <d v="2017-07-10T00:00:00"/>
    <s v="Standard Class"/>
    <s v="KM-16225"/>
    <s v="Kalyca Meade"/>
    <x v="1"/>
    <s v="United States"/>
    <x v="20"/>
    <x v="15"/>
    <n v="10011"/>
    <s v="East"/>
    <s v="OFF-ST-10001526"/>
    <x v="1"/>
    <x v="4"/>
    <x v="771"/>
    <n v="601.65"/>
    <n v="5"/>
    <n v="0"/>
    <n v="156.42899999999997"/>
    <x v="3"/>
    <s v="No"/>
    <n v="0"/>
  </r>
  <r>
    <n v="1021"/>
    <s v="CA-2017-124450"/>
    <x v="381"/>
    <d v="2017-05-03T00:00:00"/>
    <s v="Standard Class"/>
    <s v="GT-14710"/>
    <s v="Greg Tran"/>
    <x v="0"/>
    <s v="United States"/>
    <x v="176"/>
    <x v="40"/>
    <n v="20016"/>
    <s v="East"/>
    <s v="OFF-AR-10001166"/>
    <x v="1"/>
    <x v="6"/>
    <x v="772"/>
    <n v="22.740000000000002"/>
    <n v="3"/>
    <n v="0"/>
    <n v="8.8686000000000007"/>
    <x v="3"/>
    <s v="No"/>
    <n v="0"/>
  </r>
  <r>
    <n v="1022"/>
    <s v="CA-2017-124450"/>
    <x v="381"/>
    <d v="2017-05-03T00:00:00"/>
    <s v="Standard Class"/>
    <s v="GT-14710"/>
    <s v="Greg Tran"/>
    <x v="0"/>
    <s v="United States"/>
    <x v="176"/>
    <x v="40"/>
    <n v="20016"/>
    <s v="East"/>
    <s v="FUR-CH-10000309"/>
    <x v="0"/>
    <x v="1"/>
    <x v="773"/>
    <n v="1267.53"/>
    <n v="3"/>
    <n v="0"/>
    <n v="316.88249999999999"/>
    <x v="3"/>
    <s v="No"/>
    <n v="0"/>
  </r>
  <r>
    <n v="1023"/>
    <s v="CA-2017-124450"/>
    <x v="381"/>
    <d v="2017-05-03T00:00:00"/>
    <s v="Standard Class"/>
    <s v="GT-14710"/>
    <s v="Greg Tran"/>
    <x v="0"/>
    <s v="United States"/>
    <x v="176"/>
    <x v="40"/>
    <n v="20016"/>
    <s v="East"/>
    <s v="TEC-MA-10004212"/>
    <x v="2"/>
    <x v="15"/>
    <x v="774"/>
    <n v="1379.92"/>
    <n v="8"/>
    <n v="0"/>
    <n v="648.56240000000003"/>
    <x v="3"/>
    <s v="No"/>
    <n v="0"/>
  </r>
  <r>
    <n v="1024"/>
    <s v="CA-2017-167269"/>
    <x v="382"/>
    <d v="2017-06-20T00:00:00"/>
    <s v="Standard Class"/>
    <s v="PB-19150"/>
    <s v="Philip Brown"/>
    <x v="0"/>
    <s v="United States"/>
    <x v="10"/>
    <x v="9"/>
    <n v="19134"/>
    <s v="East"/>
    <s v="OFF-EN-10003072"/>
    <x v="1"/>
    <x v="12"/>
    <x v="775"/>
    <n v="6.2080000000000002"/>
    <n v="2"/>
    <n v="0.2"/>
    <n v="2.1728000000000001"/>
    <x v="3"/>
    <s v="No"/>
    <n v="0"/>
  </r>
  <r>
    <n v="1025"/>
    <s v="CA-2019-106964"/>
    <x v="94"/>
    <d v="2019-12-20T00:00:00"/>
    <s v="First Class"/>
    <s v="HR-14770"/>
    <s v="Hallie Redmond"/>
    <x v="2"/>
    <s v="United States"/>
    <x v="1"/>
    <x v="1"/>
    <n v="90045"/>
    <s v="West"/>
    <s v="OFF-BI-10000320"/>
    <x v="1"/>
    <x v="8"/>
    <x v="776"/>
    <n v="11.808"/>
    <n v="2"/>
    <n v="0.2"/>
    <n v="4.2804000000000002"/>
    <x v="1"/>
    <s v="No"/>
    <n v="0"/>
  </r>
  <r>
    <n v="1026"/>
    <s v="CA-2018-126529"/>
    <x v="383"/>
    <d v="2018-01-13T00:00:00"/>
    <s v="Second Class"/>
    <s v="DE-13255"/>
    <s v="Deanra Eno"/>
    <x v="2"/>
    <s v="United States"/>
    <x v="24"/>
    <x v="24"/>
    <n v="45503"/>
    <s v="East"/>
    <s v="OFF-PA-10001166"/>
    <x v="1"/>
    <x v="10"/>
    <x v="777"/>
    <n v="15.552000000000003"/>
    <n v="3"/>
    <n v="0.2"/>
    <n v="5.4432"/>
    <x v="3"/>
    <s v="No"/>
    <n v="0"/>
  </r>
  <r>
    <n v="1027"/>
    <s v="CA-2018-126529"/>
    <x v="383"/>
    <d v="2018-01-13T00:00:00"/>
    <s v="Second Class"/>
    <s v="DE-13255"/>
    <s v="Deanra Eno"/>
    <x v="2"/>
    <s v="United States"/>
    <x v="24"/>
    <x v="24"/>
    <n v="45503"/>
    <s v="East"/>
    <s v="OFF-PA-10003656"/>
    <x v="1"/>
    <x v="10"/>
    <x v="778"/>
    <n v="63.311999999999998"/>
    <n v="3"/>
    <n v="0.2"/>
    <n v="20.576399999999996"/>
    <x v="3"/>
    <s v="No"/>
    <n v="0"/>
  </r>
  <r>
    <n v="1028"/>
    <s v="CA-2018-126529"/>
    <x v="383"/>
    <d v="2018-01-13T00:00:00"/>
    <s v="Second Class"/>
    <s v="DE-13255"/>
    <s v="Deanra Eno"/>
    <x v="2"/>
    <s v="United States"/>
    <x v="24"/>
    <x v="24"/>
    <n v="45503"/>
    <s v="East"/>
    <s v="TEC-PH-10000148"/>
    <x v="2"/>
    <x v="7"/>
    <x v="779"/>
    <n v="15.587999999999999"/>
    <n v="2"/>
    <n v="0.4"/>
    <n v="-9.8724000000000007"/>
    <x v="3"/>
    <s v="No"/>
    <n v="0"/>
  </r>
  <r>
    <n v="1029"/>
    <s v="CA-2016-163552"/>
    <x v="384"/>
    <d v="2016-07-15T00:00:00"/>
    <s v="Standard Class"/>
    <s v="LA-16780"/>
    <s v="Laura Armstrong"/>
    <x v="1"/>
    <s v="United States"/>
    <x v="83"/>
    <x v="30"/>
    <n v="7601"/>
    <s v="East"/>
    <s v="OFF-PA-10000474"/>
    <x v="1"/>
    <x v="10"/>
    <x v="33"/>
    <n v="177.2"/>
    <n v="5"/>
    <n v="0"/>
    <n v="83.283999999999992"/>
    <x v="3"/>
    <s v="No"/>
    <n v="0"/>
  </r>
  <r>
    <n v="1030"/>
    <s v="CA-2016-163552"/>
    <x v="384"/>
    <d v="2016-07-15T00:00:00"/>
    <s v="Standard Class"/>
    <s v="LA-16780"/>
    <s v="Laura Armstrong"/>
    <x v="1"/>
    <s v="United States"/>
    <x v="83"/>
    <x v="30"/>
    <n v="7601"/>
    <s v="East"/>
    <s v="TEC-PH-10003885"/>
    <x v="2"/>
    <x v="7"/>
    <x v="780"/>
    <n v="197.96999999999997"/>
    <n v="3"/>
    <n v="0"/>
    <n v="57.41129999999999"/>
    <x v="3"/>
    <s v="No"/>
    <n v="0"/>
  </r>
  <r>
    <n v="1031"/>
    <s v="CA-2016-163552"/>
    <x v="384"/>
    <d v="2016-07-15T00:00:00"/>
    <s v="Standard Class"/>
    <s v="LA-16780"/>
    <s v="Laura Armstrong"/>
    <x v="1"/>
    <s v="United States"/>
    <x v="83"/>
    <x v="30"/>
    <n v="7601"/>
    <s v="East"/>
    <s v="FUR-CH-10003379"/>
    <x v="0"/>
    <x v="1"/>
    <x v="464"/>
    <n v="854.94"/>
    <n v="3"/>
    <n v="0"/>
    <n v="213.73500000000001"/>
    <x v="3"/>
    <s v="No"/>
    <n v="0"/>
  </r>
  <r>
    <n v="1032"/>
    <s v="CA-2016-163552"/>
    <x v="384"/>
    <d v="2016-07-15T00:00:00"/>
    <s v="Standard Class"/>
    <s v="LA-16780"/>
    <s v="Laura Armstrong"/>
    <x v="1"/>
    <s v="United States"/>
    <x v="83"/>
    <x v="30"/>
    <n v="7601"/>
    <s v="East"/>
    <s v="FUR-FU-10000629"/>
    <x v="0"/>
    <x v="5"/>
    <x v="93"/>
    <n v="124.10999999999999"/>
    <n v="9"/>
    <n v="0"/>
    <n v="52.126200000000004"/>
    <x v="3"/>
    <s v="No"/>
    <n v="0"/>
  </r>
  <r>
    <n v="1033"/>
    <s v="CA-2016-163552"/>
    <x v="384"/>
    <d v="2016-07-15T00:00:00"/>
    <s v="Standard Class"/>
    <s v="LA-16780"/>
    <s v="Laura Armstrong"/>
    <x v="1"/>
    <s v="United States"/>
    <x v="83"/>
    <x v="30"/>
    <n v="7601"/>
    <s v="East"/>
    <s v="OFF-LA-10001175"/>
    <x v="1"/>
    <x v="2"/>
    <x v="781"/>
    <n v="14.399999999999999"/>
    <n v="5"/>
    <n v="0"/>
    <n v="7.056"/>
    <x v="3"/>
    <s v="No"/>
    <n v="0"/>
  </r>
  <r>
    <n v="1034"/>
    <s v="CA-2018-109820"/>
    <x v="73"/>
    <d v="2018-11-22T00:00:00"/>
    <s v="First Class"/>
    <s v="AG-10390"/>
    <s v="Allen Goldenen"/>
    <x v="0"/>
    <s v="United States"/>
    <x v="74"/>
    <x v="24"/>
    <n v="45231"/>
    <s v="East"/>
    <s v="OFF-PA-10000955"/>
    <x v="1"/>
    <x v="10"/>
    <x v="782"/>
    <n v="15.696000000000002"/>
    <n v="3"/>
    <n v="0.2"/>
    <n v="5.1011999999999995"/>
    <x v="3"/>
    <s v="No"/>
    <n v="0"/>
  </r>
  <r>
    <n v="1035"/>
    <s v="CA-2018-109820"/>
    <x v="73"/>
    <d v="2018-11-22T00:00:00"/>
    <s v="First Class"/>
    <s v="AG-10390"/>
    <s v="Allen Goldenen"/>
    <x v="0"/>
    <s v="United States"/>
    <x v="74"/>
    <x v="24"/>
    <n v="45231"/>
    <s v="East"/>
    <s v="OFF-BI-10003460"/>
    <x v="1"/>
    <x v="8"/>
    <x v="237"/>
    <n v="2.6280000000000001"/>
    <n v="2"/>
    <n v="0.7"/>
    <n v="-1.9272"/>
    <x v="3"/>
    <s v="No"/>
    <n v="0"/>
  </r>
  <r>
    <n v="1036"/>
    <s v="CA-2018-109820"/>
    <x v="73"/>
    <d v="2018-11-22T00:00:00"/>
    <s v="First Class"/>
    <s v="AG-10390"/>
    <s v="Allen Goldenen"/>
    <x v="0"/>
    <s v="United States"/>
    <x v="74"/>
    <x v="24"/>
    <n v="45231"/>
    <s v="East"/>
    <s v="OFF-BI-10000474"/>
    <x v="1"/>
    <x v="8"/>
    <x v="27"/>
    <n v="14.427000000000003"/>
    <n v="3"/>
    <n v="0.7"/>
    <n v="-10.579799999999999"/>
    <x v="3"/>
    <s v="No"/>
    <n v="0"/>
  </r>
  <r>
    <n v="1037"/>
    <s v="CA-2018-113061"/>
    <x v="183"/>
    <d v="2018-04-26T00:00:00"/>
    <s v="Standard Class"/>
    <s v="EL-13735"/>
    <s v="Ed Ludwig"/>
    <x v="2"/>
    <s v="United States"/>
    <x v="177"/>
    <x v="25"/>
    <n v="65109"/>
    <s v="Central"/>
    <s v="FUR-FU-10003975"/>
    <x v="0"/>
    <x v="5"/>
    <x v="783"/>
    <n v="86.62"/>
    <n v="2"/>
    <n v="0"/>
    <n v="8.6619999999999919"/>
    <x v="2"/>
    <s v="No"/>
    <n v="0"/>
  </r>
  <r>
    <n v="1038"/>
    <s v="CA-2017-127418"/>
    <x v="385"/>
    <d v="2017-06-14T00:00:00"/>
    <s v="First Class"/>
    <s v="JJ-15445"/>
    <s v="Jennifer Jackson"/>
    <x v="0"/>
    <s v="United States"/>
    <x v="1"/>
    <x v="1"/>
    <n v="90004"/>
    <s v="West"/>
    <s v="OFF-BI-10003707"/>
    <x v="1"/>
    <x v="8"/>
    <x v="784"/>
    <n v="36.624000000000002"/>
    <n v="3"/>
    <n v="0.2"/>
    <n v="13.734"/>
    <x v="1"/>
    <s v="No"/>
    <n v="0"/>
  </r>
  <r>
    <n v="1039"/>
    <s v="CA-2019-121818"/>
    <x v="225"/>
    <d v="2019-11-21T00:00:00"/>
    <s v="First Class"/>
    <s v="JH-15430"/>
    <s v="Jennifer Halladay"/>
    <x v="0"/>
    <s v="United States"/>
    <x v="140"/>
    <x v="3"/>
    <n v="27217"/>
    <s v="South"/>
    <s v="OFF-AR-10000203"/>
    <x v="1"/>
    <x v="6"/>
    <x v="785"/>
    <n v="23.968000000000004"/>
    <n v="7"/>
    <n v="0.2"/>
    <n v="2.696399999999997"/>
    <x v="0"/>
    <s v="No"/>
    <n v="0"/>
  </r>
  <r>
    <n v="1040"/>
    <s v="CA-2019-121818"/>
    <x v="225"/>
    <d v="2019-11-21T00:00:00"/>
    <s v="First Class"/>
    <s v="JH-15430"/>
    <s v="Jennifer Halladay"/>
    <x v="0"/>
    <s v="United States"/>
    <x v="140"/>
    <x v="3"/>
    <n v="27217"/>
    <s v="South"/>
    <s v="OFF-AR-10004790"/>
    <x v="1"/>
    <x v="6"/>
    <x v="772"/>
    <n v="28.728000000000002"/>
    <n v="3"/>
    <n v="0.2"/>
    <n v="1.7954999999999988"/>
    <x v="0"/>
    <s v="No"/>
    <n v="0"/>
  </r>
  <r>
    <n v="1041"/>
    <s v="CA-2018-127670"/>
    <x v="231"/>
    <d v="2018-03-24T00:00:00"/>
    <s v="Standard Class"/>
    <s v="RD-19660"/>
    <s v="Robert Dilbeck"/>
    <x v="2"/>
    <s v="United States"/>
    <x v="178"/>
    <x v="25"/>
    <n v="63376"/>
    <s v="Central"/>
    <s v="FUR-TA-10001095"/>
    <x v="0"/>
    <x v="3"/>
    <x v="616"/>
    <n v="697.16"/>
    <n v="4"/>
    <n v="0"/>
    <n v="146.40359999999998"/>
    <x v="2"/>
    <s v="No"/>
    <n v="0"/>
  </r>
  <r>
    <n v="1042"/>
    <s v="CA-2018-102981"/>
    <x v="47"/>
    <d v="2018-09-09T00:00:00"/>
    <s v="Second Class"/>
    <s v="MO-17500"/>
    <s v="Mary O'Rourke"/>
    <x v="0"/>
    <s v="United States"/>
    <x v="20"/>
    <x v="15"/>
    <n v="10035"/>
    <s v="East"/>
    <s v="TEC-AC-10004761"/>
    <x v="2"/>
    <x v="11"/>
    <x v="786"/>
    <n v="31.86"/>
    <n v="2"/>
    <n v="0"/>
    <n v="11.151"/>
    <x v="3"/>
    <s v="No"/>
    <n v="0"/>
  </r>
  <r>
    <n v="1043"/>
    <s v="CA-2018-102981"/>
    <x v="47"/>
    <d v="2018-09-09T00:00:00"/>
    <s v="Second Class"/>
    <s v="MO-17500"/>
    <s v="Mary O'Rourke"/>
    <x v="0"/>
    <s v="United States"/>
    <x v="20"/>
    <x v="15"/>
    <n v="10035"/>
    <s v="East"/>
    <s v="FUR-BO-10001811"/>
    <x v="0"/>
    <x v="0"/>
    <x v="787"/>
    <n v="722.35200000000009"/>
    <n v="3"/>
    <n v="0.2"/>
    <n v="90.293999999999926"/>
    <x v="3"/>
    <s v="No"/>
    <n v="0"/>
  </r>
  <r>
    <n v="1044"/>
    <s v="CA-2019-115651"/>
    <x v="362"/>
    <d v="2019-07-12T00:00:00"/>
    <s v="First Class"/>
    <s v="NS-18640"/>
    <s v="Noel Staavos"/>
    <x v="1"/>
    <s v="United States"/>
    <x v="22"/>
    <x v="10"/>
    <n v="60610"/>
    <s v="Central"/>
    <s v="OFF-AR-10001130"/>
    <x v="1"/>
    <x v="6"/>
    <x v="788"/>
    <n v="8.84"/>
    <n v="5"/>
    <n v="0.2"/>
    <n v="2.9835000000000003"/>
    <x v="2"/>
    <s v="No"/>
    <n v="0"/>
  </r>
  <r>
    <n v="1045"/>
    <s v="CA-2019-115651"/>
    <x v="362"/>
    <d v="2019-07-12T00:00:00"/>
    <s v="First Class"/>
    <s v="NS-18640"/>
    <s v="Noel Staavos"/>
    <x v="1"/>
    <s v="United States"/>
    <x v="22"/>
    <x v="10"/>
    <n v="60610"/>
    <s v="Central"/>
    <s v="OFF-AP-10000055"/>
    <x v="1"/>
    <x v="9"/>
    <x v="789"/>
    <n v="58.463999999999977"/>
    <n v="9"/>
    <n v="0.8"/>
    <n v="-146.16000000000003"/>
    <x v="2"/>
    <s v="No"/>
    <n v="0"/>
  </r>
  <r>
    <n v="1046"/>
    <s v="CA-2019-152702"/>
    <x v="386"/>
    <d v="2019-10-16T00:00:00"/>
    <s v="Standard Class"/>
    <s v="SN-20710"/>
    <s v="Steve Nguyen"/>
    <x v="2"/>
    <s v="United States"/>
    <x v="179"/>
    <x v="10"/>
    <n v="61107"/>
    <s v="Central"/>
    <s v="FUR-CH-10002304"/>
    <x v="0"/>
    <x v="1"/>
    <x v="790"/>
    <n v="254.60399999999998"/>
    <n v="14"/>
    <n v="0.3"/>
    <n v="-18.185999999999993"/>
    <x v="2"/>
    <s v="No"/>
    <n v="0"/>
  </r>
  <r>
    <n v="1047"/>
    <s v="CA-2018-169103"/>
    <x v="387"/>
    <d v="2018-03-13T00:00:00"/>
    <s v="Standard Class"/>
    <s v="ZC-21910"/>
    <s v="Zuschuss Carroll"/>
    <x v="0"/>
    <s v="United States"/>
    <x v="100"/>
    <x v="2"/>
    <n v="33142"/>
    <s v="South"/>
    <s v="TEC-PH-10001530"/>
    <x v="2"/>
    <x v="7"/>
    <x v="638"/>
    <n v="1363.96"/>
    <n v="5"/>
    <n v="0.2"/>
    <n v="85.247500000000002"/>
    <x v="0"/>
    <s v="No"/>
    <n v="0"/>
  </r>
  <r>
    <n v="1048"/>
    <s v="CA-2018-169103"/>
    <x v="387"/>
    <d v="2018-03-13T00:00:00"/>
    <s v="Standard Class"/>
    <s v="ZC-21910"/>
    <s v="Zuschuss Carroll"/>
    <x v="0"/>
    <s v="United States"/>
    <x v="100"/>
    <x v="2"/>
    <n v="33142"/>
    <s v="South"/>
    <s v="FUR-FU-10004006"/>
    <x v="0"/>
    <x v="5"/>
    <x v="101"/>
    <n v="102.35999999999999"/>
    <n v="3"/>
    <n v="0.2"/>
    <n v="-3.8385000000000105"/>
    <x v="0"/>
    <s v="No"/>
    <n v="0"/>
  </r>
  <r>
    <n v="1049"/>
    <s v="CA-2016-139192"/>
    <x v="279"/>
    <d v="2016-06-01T00:00:00"/>
    <s v="Second Class"/>
    <s v="LC-16885"/>
    <s v="Lena Creighton"/>
    <x v="0"/>
    <s v="United States"/>
    <x v="8"/>
    <x v="1"/>
    <n v="94109"/>
    <s v="West"/>
    <s v="TEC-PH-10000486"/>
    <x v="2"/>
    <x v="7"/>
    <x v="39"/>
    <n v="1113.5039999999999"/>
    <n v="12"/>
    <n v="0.2"/>
    <n v="125.2691999999999"/>
    <x v="1"/>
    <s v="No"/>
    <n v="0"/>
  </r>
  <r>
    <n v="1050"/>
    <s v="CA-2016-139192"/>
    <x v="279"/>
    <d v="2016-06-01T00:00:00"/>
    <s v="Second Class"/>
    <s v="LC-16885"/>
    <s v="Lena Creighton"/>
    <x v="0"/>
    <s v="United States"/>
    <x v="8"/>
    <x v="1"/>
    <n v="94109"/>
    <s v="West"/>
    <s v="TEC-AC-10001606"/>
    <x v="2"/>
    <x v="11"/>
    <x v="590"/>
    <n v="99.99"/>
    <n v="1"/>
    <n v="0"/>
    <n v="37.996200000000002"/>
    <x v="1"/>
    <s v="No"/>
    <n v="0"/>
  </r>
  <r>
    <n v="1051"/>
    <s v="US-2017-153500"/>
    <x v="230"/>
    <d v="2017-07-05T00:00:00"/>
    <s v="First Class"/>
    <s v="DG-13300"/>
    <s v="Deirdre Greer"/>
    <x v="1"/>
    <s v="United States"/>
    <x v="10"/>
    <x v="9"/>
    <n v="19134"/>
    <s v="East"/>
    <s v="FUR-FU-10000293"/>
    <x v="0"/>
    <x v="5"/>
    <x v="791"/>
    <n v="168.46400000000003"/>
    <n v="2"/>
    <n v="0.2"/>
    <n v="-29.481200000000022"/>
    <x v="3"/>
    <s v="No"/>
    <n v="0"/>
  </r>
  <r>
    <n v="1052"/>
    <s v="US-2017-153500"/>
    <x v="230"/>
    <d v="2017-07-05T00:00:00"/>
    <s v="First Class"/>
    <s v="DG-13300"/>
    <s v="Deirdre Greer"/>
    <x v="1"/>
    <s v="United States"/>
    <x v="10"/>
    <x v="9"/>
    <n v="19134"/>
    <s v="East"/>
    <s v="OFF-PA-10001307"/>
    <x v="1"/>
    <x v="10"/>
    <x v="792"/>
    <n v="6.7200000000000006"/>
    <n v="2"/>
    <n v="0.2"/>
    <n v="2.4359999999999995"/>
    <x v="3"/>
    <s v="No"/>
    <n v="0"/>
  </r>
  <r>
    <n v="1053"/>
    <s v="US-2017-153500"/>
    <x v="230"/>
    <d v="2017-07-05T00:00:00"/>
    <s v="First Class"/>
    <s v="DG-13300"/>
    <s v="Deirdre Greer"/>
    <x v="1"/>
    <s v="United States"/>
    <x v="10"/>
    <x v="9"/>
    <n v="19134"/>
    <s v="East"/>
    <s v="FUR-FU-10004460"/>
    <x v="0"/>
    <x v="5"/>
    <x v="793"/>
    <n v="282.88800000000003"/>
    <n v="9"/>
    <n v="0.2"/>
    <n v="56.577599999999961"/>
    <x v="3"/>
    <s v="No"/>
    <n v="0"/>
  </r>
  <r>
    <n v="1054"/>
    <s v="CA-2017-110667"/>
    <x v="388"/>
    <d v="2017-04-08T00:00:00"/>
    <s v="Standard Class"/>
    <s v="NF-18595"/>
    <s v="Nicole Fjeld"/>
    <x v="2"/>
    <s v="United States"/>
    <x v="20"/>
    <x v="15"/>
    <n v="10009"/>
    <s v="East"/>
    <s v="OFF-AR-10000716"/>
    <x v="1"/>
    <x v="6"/>
    <x v="794"/>
    <n v="11.16"/>
    <n v="2"/>
    <n v="0"/>
    <n v="4.3524000000000003"/>
    <x v="3"/>
    <s v="No"/>
    <n v="0"/>
  </r>
  <r>
    <n v="1055"/>
    <s v="CA-2017-110667"/>
    <x v="388"/>
    <d v="2017-04-08T00:00:00"/>
    <s v="Standard Class"/>
    <s v="NF-18595"/>
    <s v="Nicole Fjeld"/>
    <x v="2"/>
    <s v="United States"/>
    <x v="20"/>
    <x v="15"/>
    <n v="10009"/>
    <s v="East"/>
    <s v="FUR-FU-10004622"/>
    <x v="0"/>
    <x v="5"/>
    <x v="795"/>
    <n v="108.4"/>
    <n v="2"/>
    <n v="0"/>
    <n v="22.763999999999996"/>
    <x v="3"/>
    <s v="No"/>
    <n v="0"/>
  </r>
  <r>
    <n v="1056"/>
    <s v="CA-2017-110667"/>
    <x v="388"/>
    <d v="2017-04-08T00:00:00"/>
    <s v="Standard Class"/>
    <s v="NF-18595"/>
    <s v="Nicole Fjeld"/>
    <x v="2"/>
    <s v="United States"/>
    <x v="20"/>
    <x v="15"/>
    <n v="10009"/>
    <s v="East"/>
    <s v="OFF-BI-10002735"/>
    <x v="1"/>
    <x v="8"/>
    <x v="142"/>
    <n v="82.344000000000008"/>
    <n v="3"/>
    <n v="0.2"/>
    <n v="27.791100000000004"/>
    <x v="3"/>
    <s v="No"/>
    <n v="0"/>
  </r>
  <r>
    <n v="1057"/>
    <s v="CA-2017-110667"/>
    <x v="388"/>
    <d v="2017-04-08T00:00:00"/>
    <s v="Standard Class"/>
    <s v="NF-18595"/>
    <s v="Nicole Fjeld"/>
    <x v="2"/>
    <s v="United States"/>
    <x v="20"/>
    <x v="15"/>
    <n v="10009"/>
    <s v="East"/>
    <s v="OFF-BI-10003529"/>
    <x v="1"/>
    <x v="8"/>
    <x v="796"/>
    <n v="9.0879999999999992"/>
    <n v="4"/>
    <n v="0.2"/>
    <n v="3.2944"/>
    <x v="3"/>
    <s v="No"/>
    <n v="0"/>
  </r>
  <r>
    <n v="1058"/>
    <s v="CA-2019-167150"/>
    <x v="389"/>
    <d v="2019-12-17T00:00:00"/>
    <s v="Standard Class"/>
    <s v="BP-11185"/>
    <s v="Ben Peterman"/>
    <x v="1"/>
    <s v="United States"/>
    <x v="70"/>
    <x v="1"/>
    <n v="92037"/>
    <s v="West"/>
    <s v="OFF-BI-10001097"/>
    <x v="1"/>
    <x v="8"/>
    <x v="797"/>
    <n v="19.936000000000003"/>
    <n v="4"/>
    <n v="0.2"/>
    <n v="7.2267999999999999"/>
    <x v="1"/>
    <s v="No"/>
    <n v="0"/>
  </r>
  <r>
    <n v="1059"/>
    <s v="CA-2019-167150"/>
    <x v="389"/>
    <d v="2019-12-17T00:00:00"/>
    <s v="Standard Class"/>
    <s v="BP-11185"/>
    <s v="Ben Peterman"/>
    <x v="1"/>
    <s v="United States"/>
    <x v="70"/>
    <x v="1"/>
    <n v="92037"/>
    <s v="West"/>
    <s v="OFF-BI-10001597"/>
    <x v="1"/>
    <x v="8"/>
    <x v="798"/>
    <n v="65.567999999999998"/>
    <n v="2"/>
    <n v="0.2"/>
    <n v="22.948799999999995"/>
    <x v="1"/>
    <s v="No"/>
    <n v="0"/>
  </r>
  <r>
    <n v="1060"/>
    <s v="CA-2018-105284"/>
    <x v="390"/>
    <d v="2018-12-01T00:00:00"/>
    <s v="Standard Class"/>
    <s v="MG-17650"/>
    <s v="Matthew Grinstein"/>
    <x v="2"/>
    <s v="United States"/>
    <x v="10"/>
    <x v="9"/>
    <n v="19143"/>
    <s v="East"/>
    <s v="OFF-FA-10001754"/>
    <x v="1"/>
    <x v="13"/>
    <x v="799"/>
    <n v="4.4160000000000004"/>
    <n v="3"/>
    <n v="0.2"/>
    <n v="1.6008"/>
    <x v="3"/>
    <s v="No"/>
    <n v="0"/>
  </r>
  <r>
    <n v="1061"/>
    <s v="US-2017-125374"/>
    <x v="391"/>
    <d v="2017-03-29T00:00:00"/>
    <s v="Standard Class"/>
    <s v="JD-16060"/>
    <s v="Julia Dunbar"/>
    <x v="0"/>
    <s v="United States"/>
    <x v="12"/>
    <x v="5"/>
    <n v="77095"/>
    <s v="Central"/>
    <s v="FUR-CH-10003396"/>
    <x v="0"/>
    <x v="1"/>
    <x v="390"/>
    <n v="107.77200000000001"/>
    <n v="2"/>
    <n v="0.3"/>
    <n v="-29.252400000000009"/>
    <x v="2"/>
    <s v="No"/>
    <n v="0"/>
  </r>
  <r>
    <n v="1062"/>
    <s v="CA-2017-161263"/>
    <x v="392"/>
    <d v="2017-04-21T00:00:00"/>
    <s v="Standard Class"/>
    <s v="TS-21160"/>
    <s v="Theresa Swint"/>
    <x v="1"/>
    <s v="United States"/>
    <x v="167"/>
    <x v="24"/>
    <n v="43615"/>
    <s v="East"/>
    <s v="OFF-AP-10002350"/>
    <x v="1"/>
    <x v="9"/>
    <x v="550"/>
    <n v="45.216000000000001"/>
    <n v="3"/>
    <n v="0.2"/>
    <n v="4.5215999999999994"/>
    <x v="3"/>
    <s v="No"/>
    <n v="0"/>
  </r>
  <r>
    <n v="1063"/>
    <s v="CA-2017-161263"/>
    <x v="392"/>
    <d v="2017-04-21T00:00:00"/>
    <s v="Standard Class"/>
    <s v="TS-21160"/>
    <s v="Theresa Swint"/>
    <x v="1"/>
    <s v="United States"/>
    <x v="167"/>
    <x v="24"/>
    <n v="43615"/>
    <s v="East"/>
    <s v="OFF-FA-10004838"/>
    <x v="1"/>
    <x v="13"/>
    <x v="800"/>
    <n v="10.416000000000002"/>
    <n v="7"/>
    <n v="0.2"/>
    <n v="-2.2134"/>
    <x v="3"/>
    <s v="No"/>
    <n v="0"/>
  </r>
  <r>
    <n v="1064"/>
    <s v="CA-2017-161263"/>
    <x v="392"/>
    <d v="2017-04-21T00:00:00"/>
    <s v="Standard Class"/>
    <s v="TS-21160"/>
    <s v="Theresa Swint"/>
    <x v="1"/>
    <s v="United States"/>
    <x v="167"/>
    <x v="24"/>
    <n v="43615"/>
    <s v="East"/>
    <s v="OFF-AR-10004757"/>
    <x v="1"/>
    <x v="6"/>
    <x v="346"/>
    <n v="7.8719999999999999"/>
    <n v="3"/>
    <n v="0.2"/>
    <n v="1.2791999999999994"/>
    <x v="3"/>
    <s v="No"/>
    <n v="0"/>
  </r>
  <r>
    <n v="1065"/>
    <s v="CA-2017-161263"/>
    <x v="392"/>
    <d v="2017-04-21T00:00:00"/>
    <s v="Standard Class"/>
    <s v="TS-21160"/>
    <s v="Theresa Swint"/>
    <x v="1"/>
    <s v="United States"/>
    <x v="167"/>
    <x v="24"/>
    <n v="43615"/>
    <s v="East"/>
    <s v="TEC-PH-10002115"/>
    <x v="2"/>
    <x v="7"/>
    <x v="801"/>
    <n v="118.78199999999998"/>
    <n v="3"/>
    <n v="0.4"/>
    <n v="-27.715799999999994"/>
    <x v="3"/>
    <s v="No"/>
    <n v="0"/>
  </r>
  <r>
    <n v="1066"/>
    <s v="CA-2017-161263"/>
    <x v="392"/>
    <d v="2017-04-21T00:00:00"/>
    <s v="Standard Class"/>
    <s v="TS-21160"/>
    <s v="Theresa Swint"/>
    <x v="1"/>
    <s v="United States"/>
    <x v="167"/>
    <x v="24"/>
    <n v="43615"/>
    <s v="East"/>
    <s v="OFF-FA-10003059"/>
    <x v="1"/>
    <x v="13"/>
    <x v="802"/>
    <n v="1.4480000000000002"/>
    <n v="1"/>
    <n v="0.2"/>
    <n v="0.2352999999999999"/>
    <x v="3"/>
    <s v="No"/>
    <n v="0"/>
  </r>
  <r>
    <n v="1067"/>
    <s v="CA-2017-161263"/>
    <x v="392"/>
    <d v="2017-04-21T00:00:00"/>
    <s v="Standard Class"/>
    <s v="TS-21160"/>
    <s v="Theresa Swint"/>
    <x v="1"/>
    <s v="United States"/>
    <x v="167"/>
    <x v="24"/>
    <n v="43615"/>
    <s v="East"/>
    <s v="OFF-BI-10004330"/>
    <x v="1"/>
    <x v="8"/>
    <x v="803"/>
    <n v="55.470000000000006"/>
    <n v="5"/>
    <n v="0.7"/>
    <n v="-46.224999999999994"/>
    <x v="3"/>
    <s v="No"/>
    <n v="0"/>
  </r>
  <r>
    <n v="1068"/>
    <s v="CA-2018-157686"/>
    <x v="393"/>
    <d v="2018-10-02T00:00:00"/>
    <s v="First Class"/>
    <s v="BD-11620"/>
    <s v="Brian DeCherney"/>
    <x v="0"/>
    <s v="United States"/>
    <x v="8"/>
    <x v="1"/>
    <n v="94122"/>
    <s v="West"/>
    <s v="FUR-CH-10001146"/>
    <x v="0"/>
    <x v="1"/>
    <x v="64"/>
    <n v="194.84800000000001"/>
    <n v="4"/>
    <n v="0.2"/>
    <n v="12.177999999999983"/>
    <x v="1"/>
    <s v="No"/>
    <n v="0"/>
  </r>
  <r>
    <n v="1069"/>
    <s v="US-2019-139955"/>
    <x v="394"/>
    <d v="2019-09-30T00:00:00"/>
    <s v="Second Class"/>
    <s v="CM-12160"/>
    <s v="Charles McCrossin"/>
    <x v="0"/>
    <s v="United States"/>
    <x v="180"/>
    <x v="5"/>
    <n v="78521"/>
    <s v="Central"/>
    <s v="OFF-SU-10001935"/>
    <x v="1"/>
    <x v="14"/>
    <x v="327"/>
    <n v="1.7440000000000002"/>
    <n v="1"/>
    <n v="0.2"/>
    <n v="-0.34880000000000033"/>
    <x v="2"/>
    <s v="No"/>
    <n v="0"/>
  </r>
  <r>
    <n v="1070"/>
    <s v="US-2017-150161"/>
    <x v="395"/>
    <d v="2017-07-29T00:00:00"/>
    <s v="Standard Class"/>
    <s v="RB-19795"/>
    <s v="Ross Baird"/>
    <x v="2"/>
    <s v="United States"/>
    <x v="10"/>
    <x v="9"/>
    <n v="19143"/>
    <s v="East"/>
    <s v="OFF-BI-10001524"/>
    <x v="1"/>
    <x v="8"/>
    <x v="301"/>
    <n v="25.176000000000005"/>
    <n v="4"/>
    <n v="0.7"/>
    <n v="-18.462400000000002"/>
    <x v="3"/>
    <s v="No"/>
    <n v="0"/>
  </r>
  <r>
    <n v="1071"/>
    <s v="CA-2017-144652"/>
    <x v="312"/>
    <d v="2017-11-26T00:00:00"/>
    <s v="Standard Class"/>
    <s v="SN-20560"/>
    <s v="Skye Norling"/>
    <x v="2"/>
    <s v="United States"/>
    <x v="1"/>
    <x v="1"/>
    <n v="90008"/>
    <s v="West"/>
    <s v="OFF-AR-10003732"/>
    <x v="1"/>
    <x v="6"/>
    <x v="324"/>
    <n v="19.459999999999997"/>
    <n v="7"/>
    <n v="0"/>
    <n v="5.0595999999999997"/>
    <x v="1"/>
    <s v="No"/>
    <n v="0"/>
  </r>
  <r>
    <n v="1072"/>
    <s v="CA-2018-152814"/>
    <x v="236"/>
    <d v="2018-05-02T00:00:00"/>
    <s v="Standard Class"/>
    <s v="EH-14005"/>
    <s v="Erica Hernandez"/>
    <x v="2"/>
    <s v="United States"/>
    <x v="60"/>
    <x v="22"/>
    <n v="80219"/>
    <s v="West"/>
    <s v="OFF-PA-10001970"/>
    <x v="1"/>
    <x v="10"/>
    <x v="314"/>
    <n v="29.472000000000001"/>
    <n v="3"/>
    <n v="0.2"/>
    <n v="9.9467999999999979"/>
    <x v="1"/>
    <s v="No"/>
    <n v="0"/>
  </r>
  <r>
    <n v="1073"/>
    <s v="CA-2019-106943"/>
    <x v="237"/>
    <d v="2019-11-19T00:00:00"/>
    <s v="Standard Class"/>
    <s v="FO-14305"/>
    <s v="Frank Olsen"/>
    <x v="0"/>
    <s v="United States"/>
    <x v="20"/>
    <x v="15"/>
    <n v="10035"/>
    <s v="East"/>
    <s v="OFF-BI-10003669"/>
    <x v="1"/>
    <x v="8"/>
    <x v="804"/>
    <n v="8.64"/>
    <n v="2"/>
    <n v="0.2"/>
    <n v="3.024"/>
    <x v="3"/>
    <s v="No"/>
    <n v="0"/>
  </r>
  <r>
    <n v="1074"/>
    <s v="CA-2018-134348"/>
    <x v="396"/>
    <d v="2018-11-19T00:00:00"/>
    <s v="Standard Class"/>
    <s v="MS-17710"/>
    <s v="Maurice Satty"/>
    <x v="0"/>
    <s v="United States"/>
    <x v="123"/>
    <x v="16"/>
    <n v="85204"/>
    <s v="West"/>
    <s v="OFF-BI-10003727"/>
    <x v="1"/>
    <x v="8"/>
    <x v="805"/>
    <n v="6.27"/>
    <n v="5"/>
    <n v="0.7"/>
    <n v="-4.5980000000000008"/>
    <x v="1"/>
    <s v="No"/>
    <n v="0"/>
  </r>
  <r>
    <n v="1075"/>
    <s v="CA-2018-134348"/>
    <x v="396"/>
    <d v="2018-11-19T00:00:00"/>
    <s v="Standard Class"/>
    <s v="MS-17710"/>
    <s v="Maurice Satty"/>
    <x v="0"/>
    <s v="United States"/>
    <x v="123"/>
    <x v="16"/>
    <n v="85204"/>
    <s v="West"/>
    <s v="OFF-BI-10004967"/>
    <x v="1"/>
    <x v="8"/>
    <x v="256"/>
    <n v="4.3680000000000003"/>
    <n v="7"/>
    <n v="0.7"/>
    <n v="-3.3487999999999998"/>
    <x v="1"/>
    <s v="No"/>
    <n v="0"/>
  </r>
  <r>
    <n v="1076"/>
    <s v="CA-2018-134348"/>
    <x v="396"/>
    <d v="2018-11-19T00:00:00"/>
    <s v="Standard Class"/>
    <s v="MS-17710"/>
    <s v="Maurice Satty"/>
    <x v="0"/>
    <s v="United States"/>
    <x v="123"/>
    <x v="16"/>
    <n v="85204"/>
    <s v="West"/>
    <s v="TEC-AC-10003447"/>
    <x v="2"/>
    <x v="11"/>
    <x v="806"/>
    <n v="31.983999999999998"/>
    <n v="2"/>
    <n v="0.2"/>
    <n v="1.9989999999999979"/>
    <x v="1"/>
    <s v="No"/>
    <n v="0"/>
  </r>
  <r>
    <n v="1077"/>
    <s v="CA-2018-161781"/>
    <x v="321"/>
    <d v="2018-09-30T00:00:00"/>
    <s v="First Class"/>
    <s v="CC-12100"/>
    <s v="Chad Cunningham"/>
    <x v="2"/>
    <s v="United States"/>
    <x v="38"/>
    <x v="14"/>
    <n v="47201"/>
    <s v="Central"/>
    <s v="OFF-AR-10000255"/>
    <x v="1"/>
    <x v="6"/>
    <x v="807"/>
    <n v="40.879999999999995"/>
    <n v="7"/>
    <n v="0"/>
    <n v="10.628799999999998"/>
    <x v="2"/>
    <s v="No"/>
    <n v="0"/>
  </r>
  <r>
    <n v="1078"/>
    <s v="CA-2019-132521"/>
    <x v="397"/>
    <d v="2019-09-25T00:00:00"/>
    <s v="Second Class"/>
    <s v="DW-13540"/>
    <s v="Don Weiss"/>
    <x v="0"/>
    <s v="United States"/>
    <x v="4"/>
    <x v="4"/>
    <n v="98105"/>
    <s v="West"/>
    <s v="OFF-AP-10002191"/>
    <x v="1"/>
    <x v="9"/>
    <x v="808"/>
    <n v="119.96"/>
    <n v="2"/>
    <n v="0"/>
    <n v="33.588800000000006"/>
    <x v="1"/>
    <s v="No"/>
    <n v="0"/>
  </r>
  <r>
    <n v="1079"/>
    <s v="CA-2019-132521"/>
    <x v="397"/>
    <d v="2019-09-25T00:00:00"/>
    <s v="Second Class"/>
    <s v="DW-13540"/>
    <s v="Don Weiss"/>
    <x v="0"/>
    <s v="United States"/>
    <x v="4"/>
    <x v="4"/>
    <n v="98105"/>
    <s v="West"/>
    <s v="OFF-ST-10001325"/>
    <x v="1"/>
    <x v="4"/>
    <x v="471"/>
    <n v="31.44"/>
    <n v="3"/>
    <n v="0"/>
    <n v="8.4888000000000012"/>
    <x v="1"/>
    <s v="No"/>
    <n v="0"/>
  </r>
  <r>
    <n v="1080"/>
    <s v="CA-2019-132521"/>
    <x v="397"/>
    <d v="2019-09-25T00:00:00"/>
    <s v="Second Class"/>
    <s v="DW-13540"/>
    <s v="Don Weiss"/>
    <x v="0"/>
    <s v="United States"/>
    <x v="4"/>
    <x v="4"/>
    <n v="98105"/>
    <s v="West"/>
    <s v="OFF-BI-10000404"/>
    <x v="1"/>
    <x v="8"/>
    <x v="481"/>
    <n v="6.88"/>
    <n v="1"/>
    <n v="0.2"/>
    <n v="2.3220000000000001"/>
    <x v="1"/>
    <s v="No"/>
    <n v="0"/>
  </r>
  <r>
    <n v="1081"/>
    <s v="CA-2017-110016"/>
    <x v="239"/>
    <d v="2017-12-04T00:00:00"/>
    <s v="Standard Class"/>
    <s v="BT-11395"/>
    <s v="Bill Tyler"/>
    <x v="1"/>
    <s v="United States"/>
    <x v="66"/>
    <x v="12"/>
    <n v="48227"/>
    <s v="Central"/>
    <s v="OFF-PA-10000349"/>
    <x v="1"/>
    <x v="10"/>
    <x v="33"/>
    <n v="19.920000000000002"/>
    <n v="4"/>
    <n v="0"/>
    <n v="9.3624000000000009"/>
    <x v="2"/>
    <s v="No"/>
    <n v="0"/>
  </r>
  <r>
    <n v="1082"/>
    <s v="CA-2017-110016"/>
    <x v="239"/>
    <d v="2017-12-04T00:00:00"/>
    <s v="Standard Class"/>
    <s v="BT-11395"/>
    <s v="Bill Tyler"/>
    <x v="1"/>
    <s v="United States"/>
    <x v="66"/>
    <x v="12"/>
    <n v="48227"/>
    <s v="Central"/>
    <s v="FUR-CH-10002880"/>
    <x v="0"/>
    <x v="1"/>
    <x v="809"/>
    <n v="1106.9099999999999"/>
    <n v="9"/>
    <n v="0"/>
    <n v="121.76009999999994"/>
    <x v="2"/>
    <s v="No"/>
    <n v="0"/>
  </r>
  <r>
    <n v="1083"/>
    <s v="US-2018-143819"/>
    <x v="398"/>
    <d v="2018-03-05T00:00:00"/>
    <s v="Standard Class"/>
    <s v="KD-16270"/>
    <s v="Karen Daniels"/>
    <x v="0"/>
    <s v="United States"/>
    <x v="181"/>
    <x v="15"/>
    <n v="10701"/>
    <s v="East"/>
    <s v="FUR-TA-10001095"/>
    <x v="0"/>
    <x v="3"/>
    <x v="616"/>
    <n v="836.59199999999998"/>
    <n v="8"/>
    <n v="0.4"/>
    <n v="-264.92079999999999"/>
    <x v="3"/>
    <s v="No"/>
    <n v="0"/>
  </r>
  <r>
    <n v="1084"/>
    <s v="US-2018-143819"/>
    <x v="398"/>
    <d v="2018-03-05T00:00:00"/>
    <s v="Standard Class"/>
    <s v="KD-16270"/>
    <s v="Karen Daniels"/>
    <x v="0"/>
    <s v="United States"/>
    <x v="181"/>
    <x v="15"/>
    <n v="10701"/>
    <s v="East"/>
    <s v="OFF-PA-10003127"/>
    <x v="1"/>
    <x v="10"/>
    <x v="33"/>
    <n v="26.38"/>
    <n v="1"/>
    <n v="0"/>
    <n v="12.134799999999998"/>
    <x v="3"/>
    <s v="No"/>
    <n v="0"/>
  </r>
  <r>
    <n v="1085"/>
    <s v="US-2018-143819"/>
    <x v="398"/>
    <d v="2018-03-05T00:00:00"/>
    <s v="Standard Class"/>
    <s v="KD-16270"/>
    <s v="Karen Daniels"/>
    <x v="0"/>
    <s v="United States"/>
    <x v="181"/>
    <x v="15"/>
    <n v="10701"/>
    <s v="East"/>
    <s v="OFF-ST-10003208"/>
    <x v="1"/>
    <x v="4"/>
    <x v="246"/>
    <n v="362.92"/>
    <n v="2"/>
    <n v="0"/>
    <n v="105.24679999999995"/>
    <x v="3"/>
    <s v="No"/>
    <n v="0"/>
  </r>
  <r>
    <n v="1086"/>
    <s v="US-2018-143819"/>
    <x v="398"/>
    <d v="2018-03-05T00:00:00"/>
    <s v="Standard Class"/>
    <s v="KD-16270"/>
    <s v="Karen Daniels"/>
    <x v="0"/>
    <s v="United States"/>
    <x v="181"/>
    <x v="15"/>
    <n v="10701"/>
    <s v="East"/>
    <s v="TEC-MA-10003979"/>
    <x v="2"/>
    <x v="15"/>
    <x v="810"/>
    <n v="4899.93"/>
    <n v="7"/>
    <n v="0"/>
    <n v="2400.9656999999997"/>
    <x v="3"/>
    <s v="No"/>
    <n v="0"/>
  </r>
  <r>
    <n v="1087"/>
    <s v="CA-2018-167584"/>
    <x v="399"/>
    <d v="2018-08-12T00:00:00"/>
    <s v="Same Day"/>
    <s v="LC-16870"/>
    <s v="Lena Cacioppo"/>
    <x v="0"/>
    <s v="United States"/>
    <x v="96"/>
    <x v="23"/>
    <n v="50315"/>
    <s v="Central"/>
    <s v="OFF-PA-10000029"/>
    <x v="1"/>
    <x v="10"/>
    <x v="811"/>
    <n v="6.48"/>
    <n v="1"/>
    <n v="0"/>
    <n v="3.1104000000000003"/>
    <x v="2"/>
    <s v="No"/>
    <n v="0"/>
  </r>
  <r>
    <n v="1088"/>
    <s v="CA-2018-166163"/>
    <x v="243"/>
    <d v="2018-08-20T00:00:00"/>
    <s v="Second Class"/>
    <s v="CY-12745"/>
    <s v="Craig Yedwab"/>
    <x v="1"/>
    <s v="United States"/>
    <x v="182"/>
    <x v="1"/>
    <n v="94601"/>
    <s v="West"/>
    <s v="TEC-PH-10004896"/>
    <x v="2"/>
    <x v="7"/>
    <x v="174"/>
    <n v="71.975999999999999"/>
    <n v="3"/>
    <n v="0.2"/>
    <n v="7.1976000000000049"/>
    <x v="1"/>
    <s v="No"/>
    <n v="0"/>
  </r>
  <r>
    <n v="1089"/>
    <s v="CA-2018-166163"/>
    <x v="243"/>
    <d v="2018-08-20T00:00:00"/>
    <s v="Second Class"/>
    <s v="CY-12745"/>
    <s v="Craig Yedwab"/>
    <x v="1"/>
    <s v="United States"/>
    <x v="182"/>
    <x v="1"/>
    <n v="94601"/>
    <s v="West"/>
    <s v="OFF-LA-10000452"/>
    <x v="1"/>
    <x v="2"/>
    <x v="812"/>
    <n v="3.15"/>
    <n v="1"/>
    <n v="0"/>
    <n v="1.512"/>
    <x v="1"/>
    <s v="No"/>
    <n v="0"/>
  </r>
  <r>
    <n v="1090"/>
    <s v="CA-2019-158407"/>
    <x v="400"/>
    <d v="2019-06-10T00:00:00"/>
    <s v="Standard Class"/>
    <s v="LW-16990"/>
    <s v="Lindsay Williams"/>
    <x v="1"/>
    <s v="United States"/>
    <x v="53"/>
    <x v="3"/>
    <n v="28110"/>
    <s v="South"/>
    <s v="FUR-FU-10001967"/>
    <x v="0"/>
    <x v="5"/>
    <x v="296"/>
    <n v="31.983999999999998"/>
    <n v="2"/>
    <n v="0.2"/>
    <n v="1.9989999999999979"/>
    <x v="0"/>
    <s v="No"/>
    <n v="0"/>
  </r>
  <r>
    <n v="1091"/>
    <s v="CA-2019-158407"/>
    <x v="400"/>
    <d v="2019-06-10T00:00:00"/>
    <s v="Standard Class"/>
    <s v="LW-16990"/>
    <s v="Lindsay Williams"/>
    <x v="1"/>
    <s v="United States"/>
    <x v="53"/>
    <x v="3"/>
    <n v="28110"/>
    <s v="South"/>
    <s v="TEC-PH-10001819"/>
    <x v="2"/>
    <x v="7"/>
    <x v="813"/>
    <n v="71.984000000000009"/>
    <n v="2"/>
    <n v="0.2"/>
    <n v="25.194399999999995"/>
    <x v="0"/>
    <s v="No"/>
    <n v="0"/>
  </r>
  <r>
    <n v="1092"/>
    <s v="CA-2017-143490"/>
    <x v="401"/>
    <d v="2017-12-13T00:00:00"/>
    <s v="Standard Class"/>
    <s v="NP-18325"/>
    <s v="Naresj Patel"/>
    <x v="0"/>
    <s v="United States"/>
    <x v="70"/>
    <x v="1"/>
    <n v="92105"/>
    <s v="West"/>
    <s v="OFF-AR-10002952"/>
    <x v="1"/>
    <x v="6"/>
    <x v="814"/>
    <n v="120.14999999999999"/>
    <n v="9"/>
    <n v="0"/>
    <n v="33.641999999999996"/>
    <x v="1"/>
    <s v="No"/>
    <n v="0"/>
  </r>
  <r>
    <n v="1093"/>
    <s v="CA-2017-143490"/>
    <x v="401"/>
    <d v="2017-12-13T00:00:00"/>
    <s v="Standard Class"/>
    <s v="NP-18325"/>
    <s v="Naresj Patel"/>
    <x v="0"/>
    <s v="United States"/>
    <x v="70"/>
    <x v="1"/>
    <n v="92105"/>
    <s v="West"/>
    <s v="TEC-PH-10000576"/>
    <x v="2"/>
    <x v="7"/>
    <x v="815"/>
    <n v="219.18400000000003"/>
    <n v="2"/>
    <n v="0.2"/>
    <n v="19.178600000000003"/>
    <x v="1"/>
    <s v="No"/>
    <n v="0"/>
  </r>
  <r>
    <n v="1094"/>
    <s v="CA-2017-165085"/>
    <x v="17"/>
    <d v="2017-12-31T00:00:00"/>
    <s v="Standard Class"/>
    <s v="BT-11485"/>
    <s v="Brad Thomas"/>
    <x v="2"/>
    <s v="United States"/>
    <x v="183"/>
    <x v="39"/>
    <n v="20735"/>
    <s v="East"/>
    <s v="OFF-PA-10000605"/>
    <x v="1"/>
    <x v="10"/>
    <x v="816"/>
    <n v="28.900000000000002"/>
    <n v="5"/>
    <n v="0"/>
    <n v="14.161000000000001"/>
    <x v="3"/>
    <s v="No"/>
    <n v="0"/>
  </r>
  <r>
    <n v="1095"/>
    <s v="CA-2017-165085"/>
    <x v="17"/>
    <d v="2017-12-31T00:00:00"/>
    <s v="Standard Class"/>
    <s v="BT-11485"/>
    <s v="Brad Thomas"/>
    <x v="2"/>
    <s v="United States"/>
    <x v="183"/>
    <x v="39"/>
    <n v="20735"/>
    <s v="East"/>
    <s v="OFF-AP-10002518"/>
    <x v="1"/>
    <x v="9"/>
    <x v="160"/>
    <n v="355.96"/>
    <n v="2"/>
    <n v="0"/>
    <n v="103.22839999999997"/>
    <x v="3"/>
    <s v="No"/>
    <n v="0"/>
  </r>
  <r>
    <n v="1096"/>
    <s v="CA-2019-160423"/>
    <x v="276"/>
    <d v="2019-01-26T00:00:00"/>
    <s v="Standard Class"/>
    <s v="PS-19045"/>
    <s v="Penelope Sewall"/>
    <x v="2"/>
    <s v="United States"/>
    <x v="35"/>
    <x v="3"/>
    <n v="28205"/>
    <s v="South"/>
    <s v="OFF-ST-10004340"/>
    <x v="1"/>
    <x v="4"/>
    <x v="817"/>
    <n v="348.20799999999997"/>
    <n v="7"/>
    <n v="0.2"/>
    <n v="30.468200000000024"/>
    <x v="0"/>
    <s v="No"/>
    <n v="0"/>
  </r>
  <r>
    <n v="1097"/>
    <s v="CA-2019-160423"/>
    <x v="276"/>
    <d v="2019-01-26T00:00:00"/>
    <s v="Standard Class"/>
    <s v="PS-19045"/>
    <s v="Penelope Sewall"/>
    <x v="2"/>
    <s v="United States"/>
    <x v="35"/>
    <x v="3"/>
    <n v="28205"/>
    <s v="South"/>
    <s v="OFF-BI-10004001"/>
    <x v="1"/>
    <x v="8"/>
    <x v="818"/>
    <n v="35.783999999999999"/>
    <n v="7"/>
    <n v="0.7"/>
    <n v="-28.627200000000009"/>
    <x v="0"/>
    <s v="No"/>
    <n v="0"/>
  </r>
  <r>
    <n v="1098"/>
    <s v="CA-2016-159338"/>
    <x v="402"/>
    <d v="2016-06-28T00:00:00"/>
    <s v="First Class"/>
    <s v="NS-18640"/>
    <s v="Noel Staavos"/>
    <x v="1"/>
    <s v="United States"/>
    <x v="1"/>
    <x v="1"/>
    <n v="90049"/>
    <s v="West"/>
    <s v="FUR-TA-10004147"/>
    <x v="0"/>
    <x v="3"/>
    <x v="819"/>
    <n v="447.84"/>
    <n v="5"/>
    <n v="0.2"/>
    <n v="11.19599999999997"/>
    <x v="1"/>
    <s v="No"/>
    <n v="0"/>
  </r>
  <r>
    <n v="1099"/>
    <s v="CA-2018-107216"/>
    <x v="403"/>
    <d v="2018-06-17T00:00:00"/>
    <s v="First Class"/>
    <s v="PV-18985"/>
    <s v="Paul Van Hugh"/>
    <x v="2"/>
    <s v="United States"/>
    <x v="8"/>
    <x v="1"/>
    <n v="94122"/>
    <s v="West"/>
    <s v="OFF-AR-10001545"/>
    <x v="1"/>
    <x v="6"/>
    <x v="820"/>
    <n v="7.04"/>
    <n v="4"/>
    <n v="0"/>
    <n v="2.0415999999999999"/>
    <x v="1"/>
    <s v="No"/>
    <n v="0"/>
  </r>
  <r>
    <n v="1100"/>
    <s v="CA-2018-107216"/>
    <x v="403"/>
    <d v="2018-06-17T00:00:00"/>
    <s v="First Class"/>
    <s v="PV-18985"/>
    <s v="Paul Van Hugh"/>
    <x v="2"/>
    <s v="United States"/>
    <x v="8"/>
    <x v="1"/>
    <n v="94122"/>
    <s v="West"/>
    <s v="FUR-FU-10000206"/>
    <x v="0"/>
    <x v="5"/>
    <x v="397"/>
    <n v="8.73"/>
    <n v="3"/>
    <n v="0"/>
    <n v="4.1030999999999995"/>
    <x v="1"/>
    <s v="No"/>
    <n v="0"/>
  </r>
  <r>
    <n v="1101"/>
    <s v="CA-2018-107216"/>
    <x v="403"/>
    <d v="2018-06-17T00:00:00"/>
    <s v="First Class"/>
    <s v="PV-18985"/>
    <s v="Paul Van Hugh"/>
    <x v="2"/>
    <s v="United States"/>
    <x v="8"/>
    <x v="1"/>
    <n v="94122"/>
    <s v="West"/>
    <s v="TEC-AC-10001013"/>
    <x v="2"/>
    <x v="11"/>
    <x v="821"/>
    <n v="29.29"/>
    <n v="1"/>
    <n v="0"/>
    <n v="9.6656999999999975"/>
    <x v="1"/>
    <s v="No"/>
    <n v="0"/>
  </r>
  <r>
    <n v="1102"/>
    <s v="CA-2018-107216"/>
    <x v="403"/>
    <d v="2018-06-17T00:00:00"/>
    <s v="First Class"/>
    <s v="PV-18985"/>
    <s v="Paul Van Hugh"/>
    <x v="2"/>
    <s v="United States"/>
    <x v="8"/>
    <x v="1"/>
    <n v="94122"/>
    <s v="West"/>
    <s v="OFF-AR-10002255"/>
    <x v="1"/>
    <x v="6"/>
    <x v="822"/>
    <n v="8.64"/>
    <n v="3"/>
    <n v="0"/>
    <n v="2.5055999999999998"/>
    <x v="1"/>
    <s v="No"/>
    <n v="0"/>
  </r>
  <r>
    <n v="1103"/>
    <s v="US-2019-145863"/>
    <x v="81"/>
    <d v="2019-04-27T00:00:00"/>
    <s v="Standard Class"/>
    <s v="RP-19390"/>
    <s v="Resi Pölking"/>
    <x v="0"/>
    <s v="United States"/>
    <x v="12"/>
    <x v="5"/>
    <n v="77041"/>
    <s v="Central"/>
    <s v="OFF-BI-10004140"/>
    <x v="1"/>
    <x v="8"/>
    <x v="307"/>
    <n v="2.6939999999999995"/>
    <n v="3"/>
    <n v="0.8"/>
    <n v="-4.7145000000000028"/>
    <x v="2"/>
    <s v="No"/>
    <n v="0"/>
  </r>
  <r>
    <n v="1104"/>
    <s v="US-2019-145863"/>
    <x v="81"/>
    <d v="2019-04-27T00:00:00"/>
    <s v="Standard Class"/>
    <s v="RP-19390"/>
    <s v="Resi Pölking"/>
    <x v="0"/>
    <s v="United States"/>
    <x v="12"/>
    <x v="5"/>
    <n v="77041"/>
    <s v="Central"/>
    <s v="OFF-BI-10002049"/>
    <x v="1"/>
    <x v="8"/>
    <x v="765"/>
    <n v="2.9339999999999993"/>
    <n v="3"/>
    <n v="0.8"/>
    <n v="-4.9878000000000018"/>
    <x v="2"/>
    <s v="No"/>
    <n v="0"/>
  </r>
  <r>
    <n v="1105"/>
    <s v="CA-2018-112340"/>
    <x v="147"/>
    <d v="2018-10-27T00:00:00"/>
    <s v="Standard Class"/>
    <s v="NM-18520"/>
    <s v="Neoma Murray"/>
    <x v="0"/>
    <s v="United States"/>
    <x v="169"/>
    <x v="1"/>
    <n v="92503"/>
    <s v="West"/>
    <s v="OFF-PA-10001892"/>
    <x v="1"/>
    <x v="10"/>
    <x v="823"/>
    <n v="22.919999999999998"/>
    <n v="3"/>
    <n v="0"/>
    <n v="11.230799999999999"/>
    <x v="1"/>
    <s v="No"/>
    <n v="0"/>
  </r>
  <r>
    <n v="1106"/>
    <s v="US-2018-110156"/>
    <x v="258"/>
    <d v="2018-11-24T00:00:00"/>
    <s v="Standard Class"/>
    <s v="EH-13945"/>
    <s v="Eric Hoffmann"/>
    <x v="0"/>
    <s v="United States"/>
    <x v="12"/>
    <x v="5"/>
    <n v="77041"/>
    <s v="Central"/>
    <s v="OFF-ST-10000642"/>
    <x v="1"/>
    <x v="4"/>
    <x v="194"/>
    <n v="100.70400000000001"/>
    <n v="6"/>
    <n v="0.2"/>
    <n v="-16.36440000000001"/>
    <x v="2"/>
    <s v="No"/>
    <n v="0"/>
  </r>
  <r>
    <n v="1107"/>
    <s v="US-2018-110156"/>
    <x v="258"/>
    <d v="2018-11-24T00:00:00"/>
    <s v="Standard Class"/>
    <s v="EH-13945"/>
    <s v="Eric Hoffmann"/>
    <x v="0"/>
    <s v="United States"/>
    <x v="12"/>
    <x v="5"/>
    <n v="77041"/>
    <s v="Central"/>
    <s v="FUR-FU-10000206"/>
    <x v="0"/>
    <x v="5"/>
    <x v="397"/>
    <n v="2.3280000000000003"/>
    <n v="2"/>
    <n v="0.6"/>
    <n v="-0.75660000000000016"/>
    <x v="2"/>
    <s v="No"/>
    <n v="0"/>
  </r>
  <r>
    <n v="1108"/>
    <s v="US-2018-110156"/>
    <x v="258"/>
    <d v="2018-11-24T00:00:00"/>
    <s v="Standard Class"/>
    <s v="EH-13945"/>
    <s v="Eric Hoffmann"/>
    <x v="0"/>
    <s v="United States"/>
    <x v="12"/>
    <x v="5"/>
    <n v="77041"/>
    <s v="Central"/>
    <s v="OFF-BI-10003676"/>
    <x v="1"/>
    <x v="8"/>
    <x v="824"/>
    <n v="10.779999999999996"/>
    <n v="5"/>
    <n v="0.8"/>
    <n v="-17.248000000000008"/>
    <x v="2"/>
    <s v="No"/>
    <n v="0"/>
  </r>
  <r>
    <n v="1109"/>
    <s v="US-2018-110156"/>
    <x v="258"/>
    <d v="2018-11-24T00:00:00"/>
    <s v="Standard Class"/>
    <s v="EH-13945"/>
    <s v="Eric Hoffmann"/>
    <x v="0"/>
    <s v="United States"/>
    <x v="12"/>
    <x v="5"/>
    <n v="77041"/>
    <s v="Central"/>
    <s v="OFF-FA-10003495"/>
    <x v="1"/>
    <x v="13"/>
    <x v="128"/>
    <n v="58.368000000000009"/>
    <n v="12"/>
    <n v="0.2"/>
    <n v="21.888000000000002"/>
    <x v="2"/>
    <s v="No"/>
    <n v="0"/>
  </r>
  <r>
    <n v="1110"/>
    <s v="US-2018-110156"/>
    <x v="258"/>
    <d v="2018-11-24T00:00:00"/>
    <s v="Standard Class"/>
    <s v="EH-13945"/>
    <s v="Eric Hoffmann"/>
    <x v="0"/>
    <s v="United States"/>
    <x v="12"/>
    <x v="5"/>
    <n v="77041"/>
    <s v="Central"/>
    <s v="OFF-EN-10003798"/>
    <x v="1"/>
    <x v="12"/>
    <x v="825"/>
    <n v="40.968000000000004"/>
    <n v="3"/>
    <n v="0.2"/>
    <n v="13.826699999999999"/>
    <x v="2"/>
    <s v="No"/>
    <n v="0"/>
  </r>
  <r>
    <n v="1111"/>
    <s v="US-2018-110156"/>
    <x v="258"/>
    <d v="2018-11-24T00:00:00"/>
    <s v="Standard Class"/>
    <s v="EH-13945"/>
    <s v="Eric Hoffmann"/>
    <x v="0"/>
    <s v="United States"/>
    <x v="12"/>
    <x v="5"/>
    <n v="77041"/>
    <s v="Central"/>
    <s v="TEC-PH-10003589"/>
    <x v="2"/>
    <x v="7"/>
    <x v="826"/>
    <n v="71.959999999999994"/>
    <n v="5"/>
    <n v="0.2"/>
    <n v="25.185999999999996"/>
    <x v="2"/>
    <s v="No"/>
    <n v="0"/>
  </r>
  <r>
    <n v="1112"/>
    <s v="US-2018-110156"/>
    <x v="258"/>
    <d v="2018-11-24T00:00:00"/>
    <s v="Standard Class"/>
    <s v="EH-13945"/>
    <s v="Eric Hoffmann"/>
    <x v="0"/>
    <s v="United States"/>
    <x v="12"/>
    <x v="5"/>
    <n v="77041"/>
    <s v="Central"/>
    <s v="OFF-PA-10004735"/>
    <x v="1"/>
    <x v="10"/>
    <x v="827"/>
    <n v="10.368000000000002"/>
    <n v="2"/>
    <n v="0.2"/>
    <n v="3.6288"/>
    <x v="2"/>
    <s v="No"/>
    <n v="0"/>
  </r>
  <r>
    <n v="1113"/>
    <s v="US-2018-110156"/>
    <x v="258"/>
    <d v="2018-11-24T00:00:00"/>
    <s v="Standard Class"/>
    <s v="EH-13945"/>
    <s v="Eric Hoffmann"/>
    <x v="0"/>
    <s v="United States"/>
    <x v="12"/>
    <x v="5"/>
    <n v="77041"/>
    <s v="Central"/>
    <s v="OFF-BI-10002609"/>
    <x v="1"/>
    <x v="8"/>
    <x v="98"/>
    <n v="1.1919999999999997"/>
    <n v="2"/>
    <n v="0.8"/>
    <n v="-2.0264000000000002"/>
    <x v="2"/>
    <s v="No"/>
    <n v="0"/>
  </r>
  <r>
    <n v="1114"/>
    <s v="CA-2019-140585"/>
    <x v="404"/>
    <d v="2019-12-23T00:00:00"/>
    <s v="Second Class"/>
    <s v="RA-19915"/>
    <s v="Russell Applegate"/>
    <x v="0"/>
    <s v="United States"/>
    <x v="184"/>
    <x v="1"/>
    <n v="92024"/>
    <s v="West"/>
    <s v="OFF-BI-10003364"/>
    <x v="1"/>
    <x v="8"/>
    <x v="705"/>
    <n v="46.672000000000004"/>
    <n v="2"/>
    <n v="0.2"/>
    <n v="16.3352"/>
    <x v="1"/>
    <s v="No"/>
    <n v="0"/>
  </r>
  <r>
    <n v="1115"/>
    <s v="CA-2019-140585"/>
    <x v="404"/>
    <d v="2019-12-23T00:00:00"/>
    <s v="Second Class"/>
    <s v="RA-19915"/>
    <s v="Russell Applegate"/>
    <x v="0"/>
    <s v="United States"/>
    <x v="184"/>
    <x v="1"/>
    <n v="92024"/>
    <s v="West"/>
    <s v="FUR-BO-10002206"/>
    <x v="0"/>
    <x v="0"/>
    <x v="828"/>
    <n v="119.83299999999998"/>
    <n v="1"/>
    <n v="0.15"/>
    <n v="-12.688200000000002"/>
    <x v="1"/>
    <s v="No"/>
    <n v="0"/>
  </r>
  <r>
    <n v="1116"/>
    <s v="CA-2019-140585"/>
    <x v="404"/>
    <d v="2019-12-23T00:00:00"/>
    <s v="Second Class"/>
    <s v="RA-19915"/>
    <s v="Russell Applegate"/>
    <x v="0"/>
    <s v="United States"/>
    <x v="184"/>
    <x v="1"/>
    <n v="92024"/>
    <s v="West"/>
    <s v="TEC-AC-10003610"/>
    <x v="2"/>
    <x v="11"/>
    <x v="603"/>
    <n v="119.98"/>
    <n v="2"/>
    <n v="0"/>
    <n v="57.590400000000002"/>
    <x v="1"/>
    <s v="No"/>
    <n v="0"/>
  </r>
  <r>
    <n v="1117"/>
    <s v="CA-2018-144855"/>
    <x v="405"/>
    <d v="2018-07-24T00:00:00"/>
    <s v="Second Class"/>
    <s v="DL-13495"/>
    <s v="Dionis Lloyd"/>
    <x v="1"/>
    <s v="United States"/>
    <x v="8"/>
    <x v="1"/>
    <n v="94110"/>
    <s v="West"/>
    <s v="OFF-LA-10003766"/>
    <x v="1"/>
    <x v="2"/>
    <x v="365"/>
    <n v="6.3"/>
    <n v="2"/>
    <n v="0"/>
    <n v="3.024"/>
    <x v="1"/>
    <s v="No"/>
    <n v="0"/>
  </r>
  <r>
    <n v="1118"/>
    <s v="CA-2017-142755"/>
    <x v="406"/>
    <d v="2017-09-08T00:00:00"/>
    <s v="Standard Class"/>
    <s v="CS-12355"/>
    <s v="Christine Sundaresam"/>
    <x v="0"/>
    <s v="United States"/>
    <x v="185"/>
    <x v="32"/>
    <n v="30076"/>
    <s v="South"/>
    <s v="OFF-PA-10001970"/>
    <x v="1"/>
    <x v="10"/>
    <x v="366"/>
    <n v="279.89999999999998"/>
    <n v="5"/>
    <n v="0"/>
    <n v="137.15100000000001"/>
    <x v="0"/>
    <s v="No"/>
    <n v="0"/>
  </r>
  <r>
    <n v="1119"/>
    <s v="CA-2017-142755"/>
    <x v="406"/>
    <d v="2017-09-08T00:00:00"/>
    <s v="Standard Class"/>
    <s v="CS-12355"/>
    <s v="Christine Sundaresam"/>
    <x v="0"/>
    <s v="United States"/>
    <x v="185"/>
    <x v="32"/>
    <n v="30076"/>
    <s v="South"/>
    <s v="TEC-AC-10002049"/>
    <x v="2"/>
    <x v="11"/>
    <x v="695"/>
    <n v="619.94999999999993"/>
    <n v="5"/>
    <n v="0"/>
    <n v="111.59099999999995"/>
    <x v="0"/>
    <s v="No"/>
    <n v="0"/>
  </r>
  <r>
    <n v="1120"/>
    <s v="CA-2017-142755"/>
    <x v="406"/>
    <d v="2017-09-08T00:00:00"/>
    <s v="Standard Class"/>
    <s v="CS-12355"/>
    <s v="Christine Sundaresam"/>
    <x v="0"/>
    <s v="United States"/>
    <x v="185"/>
    <x v="32"/>
    <n v="30076"/>
    <s v="South"/>
    <s v="OFF-PA-10000141"/>
    <x v="1"/>
    <x v="10"/>
    <x v="829"/>
    <n v="4.3600000000000003"/>
    <n v="2"/>
    <n v="0"/>
    <n v="2.0491999999999999"/>
    <x v="0"/>
    <s v="No"/>
    <n v="0"/>
  </r>
  <r>
    <n v="1121"/>
    <s v="CA-2017-142755"/>
    <x v="406"/>
    <d v="2017-09-08T00:00:00"/>
    <s v="Standard Class"/>
    <s v="CS-12355"/>
    <s v="Christine Sundaresam"/>
    <x v="0"/>
    <s v="United States"/>
    <x v="185"/>
    <x v="32"/>
    <n v="30076"/>
    <s v="South"/>
    <s v="OFF-EN-10004459"/>
    <x v="1"/>
    <x v="12"/>
    <x v="661"/>
    <n v="15.28"/>
    <n v="2"/>
    <n v="0"/>
    <n v="7.4871999999999996"/>
    <x v="0"/>
    <s v="No"/>
    <n v="0"/>
  </r>
  <r>
    <n v="1122"/>
    <s v="US-2016-147627"/>
    <x v="407"/>
    <d v="2016-01-26T00:00:00"/>
    <s v="Standard Class"/>
    <s v="HL-15040"/>
    <s v="Hunter Lopez"/>
    <x v="0"/>
    <s v="United States"/>
    <x v="186"/>
    <x v="36"/>
    <n v="72401"/>
    <s v="South"/>
    <s v="TEC-PH-10001061"/>
    <x v="2"/>
    <x v="7"/>
    <x v="830"/>
    <n v="699.93"/>
    <n v="7"/>
    <n v="0"/>
    <n v="181.98179999999999"/>
    <x v="0"/>
    <s v="No"/>
    <n v="0"/>
  </r>
  <r>
    <n v="1123"/>
    <s v="US-2016-147627"/>
    <x v="407"/>
    <d v="2016-01-26T00:00:00"/>
    <s v="Standard Class"/>
    <s v="HL-15040"/>
    <s v="Hunter Lopez"/>
    <x v="0"/>
    <s v="United States"/>
    <x v="186"/>
    <x v="36"/>
    <n v="72401"/>
    <s v="South"/>
    <s v="OFF-AR-10002375"/>
    <x v="1"/>
    <x v="6"/>
    <x v="831"/>
    <n v="22.959999999999997"/>
    <n v="7"/>
    <n v="0"/>
    <n v="6.6583999999999968"/>
    <x v="0"/>
    <s v="No"/>
    <n v="0"/>
  </r>
  <r>
    <n v="1124"/>
    <s v="US-2016-147627"/>
    <x v="407"/>
    <d v="2016-01-26T00:00:00"/>
    <s v="Standard Class"/>
    <s v="HL-15040"/>
    <s v="Hunter Lopez"/>
    <x v="0"/>
    <s v="United States"/>
    <x v="186"/>
    <x v="36"/>
    <n v="72401"/>
    <s v="South"/>
    <s v="FUR-FU-10003194"/>
    <x v="0"/>
    <x v="5"/>
    <x v="76"/>
    <n v="38.6"/>
    <n v="4"/>
    <n v="0"/>
    <n v="11.579999999999998"/>
    <x v="0"/>
    <s v="No"/>
    <n v="0"/>
  </r>
  <r>
    <n v="1125"/>
    <s v="US-2016-147627"/>
    <x v="407"/>
    <d v="2016-01-26T00:00:00"/>
    <s v="Standard Class"/>
    <s v="HL-15040"/>
    <s v="Hunter Lopez"/>
    <x v="0"/>
    <s v="United States"/>
    <x v="186"/>
    <x v="36"/>
    <n v="72401"/>
    <s v="South"/>
    <s v="OFF-AR-10003811"/>
    <x v="1"/>
    <x v="6"/>
    <x v="454"/>
    <n v="6.63"/>
    <n v="3"/>
    <n v="0"/>
    <n v="1.7901"/>
    <x v="0"/>
    <s v="No"/>
    <n v="0"/>
  </r>
  <r>
    <n v="1126"/>
    <s v="US-2016-147627"/>
    <x v="407"/>
    <d v="2016-01-26T00:00:00"/>
    <s v="Standard Class"/>
    <s v="HL-15040"/>
    <s v="Hunter Lopez"/>
    <x v="0"/>
    <s v="United States"/>
    <x v="186"/>
    <x v="36"/>
    <n v="72401"/>
    <s v="South"/>
    <s v="OFF-EN-10001539"/>
    <x v="1"/>
    <x v="12"/>
    <x v="153"/>
    <n v="23.34"/>
    <n v="3"/>
    <n v="0"/>
    <n v="10.969799999999999"/>
    <x v="0"/>
    <s v="No"/>
    <n v="0"/>
  </r>
  <r>
    <n v="1127"/>
    <s v="US-2016-147627"/>
    <x v="407"/>
    <d v="2016-01-26T00:00:00"/>
    <s v="Standard Class"/>
    <s v="HL-15040"/>
    <s v="Hunter Lopez"/>
    <x v="0"/>
    <s v="United States"/>
    <x v="186"/>
    <x v="36"/>
    <n v="72401"/>
    <s v="South"/>
    <s v="FUR-CH-10002331"/>
    <x v="0"/>
    <x v="1"/>
    <x v="407"/>
    <n v="1067.94"/>
    <n v="3"/>
    <n v="0"/>
    <n v="224.2673999999999"/>
    <x v="0"/>
    <s v="No"/>
    <n v="0"/>
  </r>
  <r>
    <n v="1128"/>
    <s v="CA-2017-105970"/>
    <x v="56"/>
    <d v="2017-03-07T00:00:00"/>
    <s v="Standard Class"/>
    <s v="PA-19060"/>
    <s v="Pete Armstrong"/>
    <x v="2"/>
    <s v="United States"/>
    <x v="102"/>
    <x v="14"/>
    <n v="47374"/>
    <s v="Central"/>
    <s v="OFF-AR-10003156"/>
    <x v="1"/>
    <x v="6"/>
    <x v="401"/>
    <n v="10.16"/>
    <n v="1"/>
    <n v="0"/>
    <n v="2.6416000000000004"/>
    <x v="2"/>
    <s v="No"/>
    <n v="0"/>
  </r>
  <r>
    <n v="1129"/>
    <s v="CA-2017-105970"/>
    <x v="56"/>
    <d v="2017-03-07T00:00:00"/>
    <s v="Standard Class"/>
    <s v="PA-19060"/>
    <s v="Pete Armstrong"/>
    <x v="2"/>
    <s v="United States"/>
    <x v="102"/>
    <x v="14"/>
    <n v="47374"/>
    <s v="Central"/>
    <s v="OFF-EN-10001532"/>
    <x v="1"/>
    <x v="12"/>
    <x v="618"/>
    <n v="101.88"/>
    <n v="6"/>
    <n v="0"/>
    <n v="50.94"/>
    <x v="2"/>
    <s v="No"/>
    <n v="0"/>
  </r>
  <r>
    <n v="1130"/>
    <s v="CA-2018-112102"/>
    <x v="408"/>
    <d v="2018-04-16T00:00:00"/>
    <s v="Standard Class"/>
    <s v="BD-11605"/>
    <s v="Brian Dahlen"/>
    <x v="0"/>
    <s v="United States"/>
    <x v="24"/>
    <x v="17"/>
    <n v="22153"/>
    <s v="South"/>
    <s v="FUR-TA-10004086"/>
    <x v="0"/>
    <x v="3"/>
    <x v="832"/>
    <n v="343.92"/>
    <n v="4"/>
    <n v="0"/>
    <n v="75.662399999999991"/>
    <x v="0"/>
    <s v="No"/>
    <n v="0"/>
  </r>
  <r>
    <n v="1131"/>
    <s v="CA-2018-112102"/>
    <x v="408"/>
    <d v="2018-04-16T00:00:00"/>
    <s v="Standard Class"/>
    <s v="BD-11605"/>
    <s v="Brian Dahlen"/>
    <x v="0"/>
    <s v="United States"/>
    <x v="24"/>
    <x v="17"/>
    <n v="22153"/>
    <s v="South"/>
    <s v="OFF-PA-10000100"/>
    <x v="1"/>
    <x v="10"/>
    <x v="833"/>
    <n v="40.99"/>
    <n v="1"/>
    <n v="0"/>
    <n v="20.085100000000001"/>
    <x v="0"/>
    <s v="No"/>
    <n v="0"/>
  </r>
  <r>
    <n v="1132"/>
    <s v="CA-2018-112102"/>
    <x v="408"/>
    <d v="2018-04-16T00:00:00"/>
    <s v="Standard Class"/>
    <s v="BD-11605"/>
    <s v="Brian Dahlen"/>
    <x v="0"/>
    <s v="United States"/>
    <x v="24"/>
    <x v="17"/>
    <n v="22153"/>
    <s v="South"/>
    <s v="OFF-EN-10002500"/>
    <x v="1"/>
    <x v="12"/>
    <x v="118"/>
    <n v="63.9"/>
    <n v="5"/>
    <n v="0"/>
    <n v="28.754999999999995"/>
    <x v="0"/>
    <s v="No"/>
    <n v="0"/>
  </r>
  <r>
    <n v="1133"/>
    <s v="US-2018-114776"/>
    <x v="409"/>
    <d v="2018-12-07T00:00:00"/>
    <s v="First Class"/>
    <s v="GG-14650"/>
    <s v="Greg Guthrie"/>
    <x v="1"/>
    <s v="United States"/>
    <x v="187"/>
    <x v="1"/>
    <n v="94509"/>
    <s v="West"/>
    <s v="OFF-PA-10004100"/>
    <x v="1"/>
    <x v="10"/>
    <x v="260"/>
    <n v="19.440000000000001"/>
    <n v="3"/>
    <n v="0"/>
    <n v="9.3312000000000008"/>
    <x v="1"/>
    <s v="No"/>
    <n v="0"/>
  </r>
  <r>
    <n v="1134"/>
    <s v="US-2018-134908"/>
    <x v="410"/>
    <d v="2018-06-09T00:00:00"/>
    <s v="Standard Class"/>
    <s v="JS-15940"/>
    <s v="Joni Sundaresam"/>
    <x v="2"/>
    <s v="United States"/>
    <x v="10"/>
    <x v="9"/>
    <n v="19134"/>
    <s v="East"/>
    <s v="OFF-ST-10003479"/>
    <x v="1"/>
    <x v="4"/>
    <x v="41"/>
    <n v="124.608"/>
    <n v="4"/>
    <n v="0.2"/>
    <n v="-23.364000000000019"/>
    <x v="3"/>
    <s v="No"/>
    <n v="0"/>
  </r>
  <r>
    <n v="1135"/>
    <s v="US-2018-134908"/>
    <x v="410"/>
    <d v="2018-06-09T00:00:00"/>
    <s v="Standard Class"/>
    <s v="JS-15940"/>
    <s v="Joni Sundaresam"/>
    <x v="2"/>
    <s v="United States"/>
    <x v="10"/>
    <x v="9"/>
    <n v="19134"/>
    <s v="East"/>
    <s v="OFF-LA-10000973"/>
    <x v="1"/>
    <x v="2"/>
    <x v="834"/>
    <n v="7.5600000000000005"/>
    <n v="3"/>
    <n v="0.2"/>
    <n v="2.6459999999999995"/>
    <x v="3"/>
    <s v="No"/>
    <n v="0"/>
  </r>
  <r>
    <n v="1136"/>
    <s v="US-2018-148803"/>
    <x v="25"/>
    <d v="2018-12-11T00:00:00"/>
    <s v="Same Day"/>
    <s v="LR-16915"/>
    <s v="Lena Radford"/>
    <x v="0"/>
    <s v="United States"/>
    <x v="188"/>
    <x v="2"/>
    <n v="33030"/>
    <s v="South"/>
    <s v="OFF-ST-10001476"/>
    <x v="1"/>
    <x v="4"/>
    <x v="835"/>
    <n v="85.224000000000004"/>
    <n v="3"/>
    <n v="0.2"/>
    <n v="7.4571000000000041"/>
    <x v="0"/>
    <s v="No"/>
    <n v="0"/>
  </r>
  <r>
    <n v="1137"/>
    <s v="CA-2018-152170"/>
    <x v="396"/>
    <d v="2018-11-15T00:00:00"/>
    <s v="Second Class"/>
    <s v="FH-14275"/>
    <s v="Frank Hawley"/>
    <x v="1"/>
    <s v="United States"/>
    <x v="189"/>
    <x v="14"/>
    <n v="46350"/>
    <s v="Central"/>
    <s v="OFF-EN-10002831"/>
    <x v="1"/>
    <x v="12"/>
    <x v="836"/>
    <n v="287.52"/>
    <n v="8"/>
    <n v="0"/>
    <n v="129.38399999999999"/>
    <x v="2"/>
    <s v="No"/>
    <n v="0"/>
  </r>
  <r>
    <n v="1138"/>
    <s v="CA-2018-152170"/>
    <x v="396"/>
    <d v="2018-11-15T00:00:00"/>
    <s v="Second Class"/>
    <s v="FH-14275"/>
    <s v="Frank Hawley"/>
    <x v="1"/>
    <s v="United States"/>
    <x v="189"/>
    <x v="14"/>
    <n v="46350"/>
    <s v="Central"/>
    <s v="OFF-AP-10002350"/>
    <x v="1"/>
    <x v="9"/>
    <x v="550"/>
    <n v="37.68"/>
    <n v="2"/>
    <n v="0"/>
    <n v="10.5504"/>
    <x v="2"/>
    <s v="No"/>
    <n v="0"/>
  </r>
  <r>
    <n v="1139"/>
    <s v="CA-2018-152170"/>
    <x v="396"/>
    <d v="2018-11-15T00:00:00"/>
    <s v="Second Class"/>
    <s v="FH-14275"/>
    <s v="Frank Hawley"/>
    <x v="1"/>
    <s v="United States"/>
    <x v="189"/>
    <x v="14"/>
    <n v="46350"/>
    <s v="Central"/>
    <s v="OFF-PA-10001763"/>
    <x v="1"/>
    <x v="10"/>
    <x v="837"/>
    <n v="19.98"/>
    <n v="2"/>
    <n v="0"/>
    <n v="8.9909999999999997"/>
    <x v="2"/>
    <s v="No"/>
    <n v="0"/>
  </r>
  <r>
    <n v="1140"/>
    <s v="CA-2018-152170"/>
    <x v="396"/>
    <d v="2018-11-15T00:00:00"/>
    <s v="Second Class"/>
    <s v="FH-14275"/>
    <s v="Frank Hawley"/>
    <x v="1"/>
    <s v="United States"/>
    <x v="189"/>
    <x v="14"/>
    <n v="46350"/>
    <s v="Central"/>
    <s v="OFF-AR-10003394"/>
    <x v="1"/>
    <x v="6"/>
    <x v="501"/>
    <n v="20.58"/>
    <n v="7"/>
    <n v="0"/>
    <n v="5.5566000000000004"/>
    <x v="2"/>
    <s v="No"/>
    <n v="0"/>
  </r>
  <r>
    <n v="1141"/>
    <s v="CA-2018-152170"/>
    <x v="396"/>
    <d v="2018-11-15T00:00:00"/>
    <s v="Second Class"/>
    <s v="FH-14275"/>
    <s v="Frank Hawley"/>
    <x v="1"/>
    <s v="United States"/>
    <x v="189"/>
    <x v="14"/>
    <n v="46350"/>
    <s v="Central"/>
    <s v="OFF-BI-10002072"/>
    <x v="1"/>
    <x v="8"/>
    <x v="838"/>
    <n v="17.38"/>
    <n v="2"/>
    <n v="0"/>
    <n v="8.69"/>
    <x v="2"/>
    <s v="No"/>
    <n v="0"/>
  </r>
  <r>
    <n v="1142"/>
    <s v="CA-2016-146969"/>
    <x v="411"/>
    <d v="2016-10-03T00:00:00"/>
    <s v="Standard Class"/>
    <s v="AP-10915"/>
    <s v="Arthur Prichep"/>
    <x v="0"/>
    <s v="United States"/>
    <x v="1"/>
    <x v="1"/>
    <n v="90045"/>
    <s v="West"/>
    <s v="FUR-FU-10004188"/>
    <x v="0"/>
    <x v="5"/>
    <x v="741"/>
    <n v="204.6"/>
    <n v="2"/>
    <n v="0"/>
    <n v="53.195999999999998"/>
    <x v="1"/>
    <s v="No"/>
    <n v="0"/>
  </r>
  <r>
    <n v="1143"/>
    <s v="CA-2016-146969"/>
    <x v="411"/>
    <d v="2016-10-03T00:00:00"/>
    <s v="Standard Class"/>
    <s v="AP-10915"/>
    <s v="Arthur Prichep"/>
    <x v="0"/>
    <s v="United States"/>
    <x v="1"/>
    <x v="1"/>
    <n v="90045"/>
    <s v="West"/>
    <s v="OFF-FA-10001561"/>
    <x v="1"/>
    <x v="13"/>
    <x v="839"/>
    <n v="8.7200000000000006"/>
    <n v="4"/>
    <n v="0"/>
    <n v="2.8776000000000002"/>
    <x v="1"/>
    <s v="No"/>
    <n v="0"/>
  </r>
  <r>
    <n v="1144"/>
    <s v="CA-2016-146969"/>
    <x v="411"/>
    <d v="2016-10-03T00:00:00"/>
    <s v="Standard Class"/>
    <s v="AP-10915"/>
    <s v="Arthur Prichep"/>
    <x v="0"/>
    <s v="United States"/>
    <x v="1"/>
    <x v="1"/>
    <n v="90045"/>
    <s v="West"/>
    <s v="OFF-PA-10002105"/>
    <x v="1"/>
    <x v="10"/>
    <x v="272"/>
    <n v="6.48"/>
    <n v="1"/>
    <n v="0"/>
    <n v="3.1104000000000003"/>
    <x v="1"/>
    <s v="No"/>
    <n v="0"/>
  </r>
  <r>
    <n v="1145"/>
    <s v="CA-2016-146969"/>
    <x v="411"/>
    <d v="2016-10-03T00:00:00"/>
    <s v="Standard Class"/>
    <s v="AP-10915"/>
    <s v="Arthur Prichep"/>
    <x v="0"/>
    <s v="United States"/>
    <x v="1"/>
    <x v="1"/>
    <n v="90045"/>
    <s v="West"/>
    <s v="TEC-MA-10004241"/>
    <x v="2"/>
    <x v="15"/>
    <x v="840"/>
    <n v="686.32"/>
    <n v="2"/>
    <n v="0.2"/>
    <n v="223.05399999999995"/>
    <x v="1"/>
    <s v="No"/>
    <n v="0"/>
  </r>
  <r>
    <n v="1146"/>
    <s v="CA-2016-146969"/>
    <x v="411"/>
    <d v="2016-10-03T00:00:00"/>
    <s v="Standard Class"/>
    <s v="AP-10915"/>
    <s v="Arthur Prichep"/>
    <x v="0"/>
    <s v="United States"/>
    <x v="1"/>
    <x v="1"/>
    <n v="90045"/>
    <s v="West"/>
    <s v="OFF-ST-10004340"/>
    <x v="1"/>
    <x v="4"/>
    <x v="817"/>
    <n v="62.18"/>
    <n v="1"/>
    <n v="0"/>
    <n v="16.788600000000002"/>
    <x v="1"/>
    <s v="No"/>
    <n v="0"/>
  </r>
  <r>
    <n v="1147"/>
    <s v="CA-2017-112452"/>
    <x v="388"/>
    <d v="2017-04-04T00:00:00"/>
    <s v="Same Day"/>
    <s v="NC-18340"/>
    <s v="Nat Carroll"/>
    <x v="0"/>
    <s v="United States"/>
    <x v="190"/>
    <x v="12"/>
    <n v="48911"/>
    <s v="Central"/>
    <s v="OFF-AP-10003849"/>
    <x v="1"/>
    <x v="9"/>
    <x v="841"/>
    <n v="644.07600000000002"/>
    <n v="2"/>
    <n v="0.1"/>
    <n v="107.34599999999996"/>
    <x v="2"/>
    <s v="No"/>
    <n v="0"/>
  </r>
  <r>
    <n v="1148"/>
    <s v="CA-2017-112452"/>
    <x v="388"/>
    <d v="2017-04-04T00:00:00"/>
    <s v="Same Day"/>
    <s v="NC-18340"/>
    <s v="Nat Carroll"/>
    <x v="0"/>
    <s v="United States"/>
    <x v="190"/>
    <x v="12"/>
    <n v="48911"/>
    <s v="Central"/>
    <s v="OFF-FA-10000735"/>
    <x v="1"/>
    <x v="13"/>
    <x v="128"/>
    <n v="5.84"/>
    <n v="2"/>
    <n v="0"/>
    <n v="2.6279999999999997"/>
    <x v="2"/>
    <s v="No"/>
    <n v="0"/>
  </r>
  <r>
    <n v="1149"/>
    <s v="CA-2017-112452"/>
    <x v="388"/>
    <d v="2017-04-04T00:00:00"/>
    <s v="Same Day"/>
    <s v="NC-18340"/>
    <s v="Nat Carroll"/>
    <x v="0"/>
    <s v="United States"/>
    <x v="190"/>
    <x v="12"/>
    <n v="48911"/>
    <s v="Central"/>
    <s v="OFF-BI-10003350"/>
    <x v="1"/>
    <x v="8"/>
    <x v="842"/>
    <n v="12.76"/>
    <n v="2"/>
    <n v="0"/>
    <n v="5.8695999999999993"/>
    <x v="2"/>
    <s v="No"/>
    <n v="0"/>
  </r>
  <r>
    <n v="1150"/>
    <s v="CA-2017-112452"/>
    <x v="388"/>
    <d v="2017-04-04T00:00:00"/>
    <s v="Same Day"/>
    <s v="NC-18340"/>
    <s v="Nat Carroll"/>
    <x v="0"/>
    <s v="United States"/>
    <x v="190"/>
    <x v="12"/>
    <n v="48911"/>
    <s v="Central"/>
    <s v="TEC-PH-10000307"/>
    <x v="2"/>
    <x v="7"/>
    <x v="843"/>
    <n v="10.95"/>
    <n v="1"/>
    <n v="0"/>
    <n v="0.43799999999999883"/>
    <x v="2"/>
    <s v="No"/>
    <n v="0"/>
  </r>
  <r>
    <n v="1151"/>
    <s v="CA-2017-112452"/>
    <x v="388"/>
    <d v="2017-04-04T00:00:00"/>
    <s v="Same Day"/>
    <s v="NC-18340"/>
    <s v="Nat Carroll"/>
    <x v="0"/>
    <s v="United States"/>
    <x v="190"/>
    <x v="12"/>
    <n v="48911"/>
    <s v="Central"/>
    <s v="TEC-CO-10004202"/>
    <x v="2"/>
    <x v="16"/>
    <x v="844"/>
    <n v="599.98"/>
    <n v="2"/>
    <n v="0"/>
    <n v="209.99299999999999"/>
    <x v="2"/>
    <s v="No"/>
    <n v="0"/>
  </r>
  <r>
    <n v="1152"/>
    <s v="CA-2017-113971"/>
    <x v="412"/>
    <d v="2017-05-14T00:00:00"/>
    <s v="Standard Class"/>
    <s v="CB-12535"/>
    <s v="Claudia Bergmann"/>
    <x v="1"/>
    <s v="United States"/>
    <x v="191"/>
    <x v="24"/>
    <n v="44221"/>
    <s v="East"/>
    <s v="FUR-FU-10001852"/>
    <x v="0"/>
    <x v="5"/>
    <x v="845"/>
    <n v="8.3520000000000003"/>
    <n v="6"/>
    <n v="0.2"/>
    <n v="1.2527999999999997"/>
    <x v="3"/>
    <s v="No"/>
    <n v="0"/>
  </r>
  <r>
    <n v="1153"/>
    <s v="CA-2018-160395"/>
    <x v="413"/>
    <d v="2019-01-06T00:00:00"/>
    <s v="Standard Class"/>
    <s v="KL-16555"/>
    <s v="Kelly Lampkin"/>
    <x v="1"/>
    <s v="United States"/>
    <x v="192"/>
    <x v="33"/>
    <n v="89502"/>
    <s v="West"/>
    <s v="OFF-AR-10003759"/>
    <x v="1"/>
    <x v="6"/>
    <x v="846"/>
    <n v="3.64"/>
    <n v="2"/>
    <n v="0"/>
    <n v="1.6379999999999999"/>
    <x v="1"/>
    <s v="No"/>
    <n v="0"/>
  </r>
  <r>
    <n v="1154"/>
    <s v="CA-2018-160395"/>
    <x v="413"/>
    <d v="2019-01-06T00:00:00"/>
    <s v="Standard Class"/>
    <s v="KL-16555"/>
    <s v="Kelly Lampkin"/>
    <x v="1"/>
    <s v="United States"/>
    <x v="192"/>
    <x v="33"/>
    <n v="89502"/>
    <s v="West"/>
    <s v="OFF-BI-10003984"/>
    <x v="1"/>
    <x v="8"/>
    <x v="697"/>
    <n v="159.768"/>
    <n v="7"/>
    <n v="0.2"/>
    <n v="53.921700000000008"/>
    <x v="1"/>
    <s v="No"/>
    <n v="0"/>
  </r>
  <r>
    <n v="1155"/>
    <s v="CA-2016-136567"/>
    <x v="414"/>
    <d v="2016-12-21T00:00:00"/>
    <s v="First Class"/>
    <s v="PS-19045"/>
    <s v="Penelope Sewall"/>
    <x v="2"/>
    <s v="United States"/>
    <x v="193"/>
    <x v="17"/>
    <n v="22801"/>
    <s v="South"/>
    <s v="OFF-ST-10004337"/>
    <x v="1"/>
    <x v="4"/>
    <x v="847"/>
    <n v="122.48"/>
    <n v="2"/>
    <n v="0"/>
    <n v="0"/>
    <x v="0"/>
    <s v="No"/>
    <n v="0"/>
  </r>
  <r>
    <n v="1156"/>
    <s v="CA-2016-136567"/>
    <x v="414"/>
    <d v="2016-12-21T00:00:00"/>
    <s v="First Class"/>
    <s v="PS-19045"/>
    <s v="Penelope Sewall"/>
    <x v="2"/>
    <s v="United States"/>
    <x v="193"/>
    <x v="17"/>
    <n v="22801"/>
    <s v="South"/>
    <s v="FUR-TA-10001932"/>
    <x v="0"/>
    <x v="3"/>
    <x v="848"/>
    <n v="2244.48"/>
    <n v="7"/>
    <n v="0"/>
    <n v="493.78559999999993"/>
    <x v="0"/>
    <s v="No"/>
    <n v="0"/>
  </r>
  <r>
    <n v="1157"/>
    <s v="CA-2016-136567"/>
    <x v="414"/>
    <d v="2016-12-21T00:00:00"/>
    <s v="First Class"/>
    <s v="PS-19045"/>
    <s v="Penelope Sewall"/>
    <x v="2"/>
    <s v="United States"/>
    <x v="193"/>
    <x v="17"/>
    <n v="22801"/>
    <s v="South"/>
    <s v="OFF-BI-10003982"/>
    <x v="1"/>
    <x v="8"/>
    <x v="350"/>
    <n v="62.31"/>
    <n v="3"/>
    <n v="0"/>
    <n v="29.285699999999999"/>
    <x v="0"/>
    <s v="No"/>
    <n v="0"/>
  </r>
  <r>
    <n v="1158"/>
    <s v="CA-2016-136567"/>
    <x v="414"/>
    <d v="2016-12-21T00:00:00"/>
    <s v="First Class"/>
    <s v="PS-19045"/>
    <s v="Penelope Sewall"/>
    <x v="2"/>
    <s v="United States"/>
    <x v="193"/>
    <x v="17"/>
    <n v="22801"/>
    <s v="South"/>
    <s v="FUR-TA-10000617"/>
    <x v="0"/>
    <x v="3"/>
    <x v="342"/>
    <n v="455.1"/>
    <n v="2"/>
    <n v="0"/>
    <n v="100.12200000000001"/>
    <x v="0"/>
    <s v="No"/>
    <n v="0"/>
  </r>
  <r>
    <n v="1159"/>
    <s v="CA-2018-149314"/>
    <x v="415"/>
    <d v="2018-07-07T00:00:00"/>
    <s v="Second Class"/>
    <s v="GB-14530"/>
    <s v="George Bell"/>
    <x v="1"/>
    <s v="United States"/>
    <x v="1"/>
    <x v="1"/>
    <n v="90004"/>
    <s v="West"/>
    <s v="FUR-CH-10002126"/>
    <x v="0"/>
    <x v="1"/>
    <x v="849"/>
    <n v="195.184"/>
    <n v="1"/>
    <n v="0.2"/>
    <n v="19.518400000000007"/>
    <x v="1"/>
    <s v="No"/>
    <n v="0"/>
  </r>
  <r>
    <n v="1160"/>
    <s v="CA-2019-147039"/>
    <x v="222"/>
    <d v="2019-07-04T00:00:00"/>
    <s v="Standard Class"/>
    <s v="AA-10315"/>
    <s v="Alex Avila"/>
    <x v="0"/>
    <s v="United States"/>
    <x v="31"/>
    <x v="11"/>
    <n v="55407"/>
    <s v="Central"/>
    <s v="OFF-AP-10000576"/>
    <x v="1"/>
    <x v="9"/>
    <x v="850"/>
    <n v="362.94"/>
    <n v="3"/>
    <n v="0"/>
    <n v="90.735000000000014"/>
    <x v="2"/>
    <s v="No"/>
    <n v="0"/>
  </r>
  <r>
    <n v="1161"/>
    <s v="CA-2019-147039"/>
    <x v="222"/>
    <d v="2019-07-04T00:00:00"/>
    <s v="Standard Class"/>
    <s v="AA-10315"/>
    <s v="Alex Avila"/>
    <x v="0"/>
    <s v="United States"/>
    <x v="31"/>
    <x v="11"/>
    <n v="55407"/>
    <s v="Central"/>
    <s v="OFF-BI-10004654"/>
    <x v="1"/>
    <x v="8"/>
    <x v="68"/>
    <n v="11.54"/>
    <n v="2"/>
    <n v="0"/>
    <n v="5.77"/>
    <x v="2"/>
    <s v="No"/>
    <n v="0"/>
  </r>
  <r>
    <n v="1162"/>
    <s v="CA-2016-126522"/>
    <x v="416"/>
    <d v="2016-09-05T00:00:00"/>
    <s v="Second Class"/>
    <s v="LT-16765"/>
    <s v="Larry Tron"/>
    <x v="0"/>
    <s v="United States"/>
    <x v="194"/>
    <x v="1"/>
    <n v="92025"/>
    <s v="West"/>
    <s v="OFF-AR-10004042"/>
    <x v="1"/>
    <x v="6"/>
    <x v="30"/>
    <n v="53.94"/>
    <n v="3"/>
    <n v="0"/>
    <n v="15.642599999999995"/>
    <x v="1"/>
    <s v="No"/>
    <n v="0"/>
  </r>
  <r>
    <n v="1163"/>
    <s v="CA-2016-127964"/>
    <x v="223"/>
    <d v="2016-03-08T00:00:00"/>
    <s v="Standard Class"/>
    <s v="AP-10720"/>
    <s v="Anne Pryor"/>
    <x v="2"/>
    <s v="United States"/>
    <x v="20"/>
    <x v="15"/>
    <n v="10035"/>
    <s v="East"/>
    <s v="TEC-PH-10004700"/>
    <x v="2"/>
    <x v="7"/>
    <x v="851"/>
    <n v="9.99"/>
    <n v="1"/>
    <n v="0"/>
    <n v="4.5953999999999997"/>
    <x v="3"/>
    <s v="No"/>
    <n v="0"/>
  </r>
  <r>
    <n v="1164"/>
    <s v="CA-2016-127964"/>
    <x v="223"/>
    <d v="2016-03-08T00:00:00"/>
    <s v="Standard Class"/>
    <s v="AP-10720"/>
    <s v="Anne Pryor"/>
    <x v="2"/>
    <s v="United States"/>
    <x v="20"/>
    <x v="15"/>
    <n v="10035"/>
    <s v="East"/>
    <s v="OFF-BI-10004593"/>
    <x v="1"/>
    <x v="8"/>
    <x v="270"/>
    <n v="125.76"/>
    <n v="3"/>
    <n v="0.2"/>
    <n v="40.872"/>
    <x v="3"/>
    <s v="No"/>
    <n v="0"/>
  </r>
  <r>
    <n v="1165"/>
    <s v="CA-2016-127964"/>
    <x v="223"/>
    <d v="2016-03-08T00:00:00"/>
    <s v="Standard Class"/>
    <s v="AP-10720"/>
    <s v="Anne Pryor"/>
    <x v="2"/>
    <s v="United States"/>
    <x v="20"/>
    <x v="15"/>
    <n v="10035"/>
    <s v="East"/>
    <s v="OFF-BI-10003429"/>
    <x v="1"/>
    <x v="8"/>
    <x v="852"/>
    <n v="25.32"/>
    <n v="5"/>
    <n v="0.2"/>
    <n v="9.1785000000000014"/>
    <x v="3"/>
    <s v="No"/>
    <n v="0"/>
  </r>
  <r>
    <n v="1166"/>
    <s v="CA-2016-117709"/>
    <x v="417"/>
    <d v="2016-05-08T00:00:00"/>
    <s v="Standard Class"/>
    <s v="PM-18940"/>
    <s v="Paul MacIntyre"/>
    <x v="0"/>
    <s v="United States"/>
    <x v="25"/>
    <x v="12"/>
    <n v="49201"/>
    <s v="Central"/>
    <s v="OFF-BI-10001294"/>
    <x v="1"/>
    <x v="8"/>
    <x v="673"/>
    <n v="46.8"/>
    <n v="4"/>
    <n v="0"/>
    <n v="21.059999999999995"/>
    <x v="2"/>
    <s v="No"/>
    <n v="0"/>
  </r>
  <r>
    <n v="1167"/>
    <s v="CA-2017-125416"/>
    <x v="121"/>
    <d v="2017-11-02T00:00:00"/>
    <s v="Same Day"/>
    <s v="KC-16540"/>
    <s v="Kelly Collister"/>
    <x v="0"/>
    <s v="United States"/>
    <x v="4"/>
    <x v="4"/>
    <n v="98115"/>
    <s v="West"/>
    <s v="TEC-AC-10001552"/>
    <x v="2"/>
    <x v="11"/>
    <x v="100"/>
    <n v="447.93"/>
    <n v="9"/>
    <n v="0"/>
    <n v="49.272299999999987"/>
    <x v="1"/>
    <s v="No"/>
    <n v="0"/>
  </r>
  <r>
    <n v="1168"/>
    <s v="CA-2019-145226"/>
    <x v="166"/>
    <d v="2019-12-10T00:00:00"/>
    <s v="Second Class"/>
    <s v="DL-13315"/>
    <s v="Delfina Latchford"/>
    <x v="0"/>
    <s v="United States"/>
    <x v="20"/>
    <x v="15"/>
    <n v="10035"/>
    <s v="East"/>
    <s v="FUR-FU-10004952"/>
    <x v="0"/>
    <x v="5"/>
    <x v="853"/>
    <n v="109.48"/>
    <n v="2"/>
    <n v="0"/>
    <n v="33.938800000000001"/>
    <x v="3"/>
    <s v="No"/>
    <n v="0"/>
  </r>
  <r>
    <n v="1169"/>
    <s v="CA-2019-145226"/>
    <x v="166"/>
    <d v="2019-12-10T00:00:00"/>
    <s v="Second Class"/>
    <s v="DL-13315"/>
    <s v="Delfina Latchford"/>
    <x v="0"/>
    <s v="United States"/>
    <x v="20"/>
    <x v="15"/>
    <n v="10035"/>
    <s v="East"/>
    <s v="OFF-ST-10004123"/>
    <x v="1"/>
    <x v="4"/>
    <x v="72"/>
    <n v="272.94"/>
    <n v="3"/>
    <n v="0"/>
    <n v="0"/>
    <x v="3"/>
    <s v="No"/>
    <n v="0"/>
  </r>
  <r>
    <n v="1170"/>
    <s v="CA-2019-145226"/>
    <x v="166"/>
    <d v="2019-12-10T00:00:00"/>
    <s v="Second Class"/>
    <s v="DL-13315"/>
    <s v="Delfina Latchford"/>
    <x v="0"/>
    <s v="United States"/>
    <x v="20"/>
    <x v="15"/>
    <n v="10035"/>
    <s v="East"/>
    <s v="OFF-PA-10003172"/>
    <x v="1"/>
    <x v="10"/>
    <x v="854"/>
    <n v="19.440000000000001"/>
    <n v="3"/>
    <n v="0"/>
    <n v="9.3312000000000008"/>
    <x v="3"/>
    <s v="No"/>
    <n v="0"/>
  </r>
  <r>
    <n v="1171"/>
    <s v="CA-2019-145226"/>
    <x v="166"/>
    <d v="2019-12-10T00:00:00"/>
    <s v="Second Class"/>
    <s v="DL-13315"/>
    <s v="Delfina Latchford"/>
    <x v="0"/>
    <s v="United States"/>
    <x v="20"/>
    <x v="15"/>
    <n v="10035"/>
    <s v="East"/>
    <s v="OFF-ST-10002352"/>
    <x v="1"/>
    <x v="4"/>
    <x v="855"/>
    <n v="31.92"/>
    <n v="4"/>
    <n v="0"/>
    <n v="8.299199999999999"/>
    <x v="3"/>
    <s v="No"/>
    <n v="0"/>
  </r>
  <r>
    <n v="1172"/>
    <s v="US-2016-100279"/>
    <x v="418"/>
    <d v="2016-03-14T00:00:00"/>
    <s v="Standard Class"/>
    <s v="SW-20275"/>
    <s v="Scott Williamson"/>
    <x v="0"/>
    <s v="United States"/>
    <x v="195"/>
    <x v="12"/>
    <n v="48073"/>
    <s v="Central"/>
    <s v="OFF-PA-10002259"/>
    <x v="1"/>
    <x v="10"/>
    <x v="856"/>
    <n v="22.38"/>
    <n v="2"/>
    <n v="0"/>
    <n v="10.7424"/>
    <x v="2"/>
    <s v="No"/>
    <n v="0"/>
  </r>
  <r>
    <n v="1173"/>
    <s v="CA-2016-158064"/>
    <x v="419"/>
    <d v="2016-04-25T00:00:00"/>
    <s v="Standard Class"/>
    <s v="AA-10375"/>
    <s v="Allen Armold"/>
    <x v="0"/>
    <s v="United States"/>
    <x v="1"/>
    <x v="1"/>
    <n v="90008"/>
    <s v="West"/>
    <s v="OFF-BI-10002976"/>
    <x v="1"/>
    <x v="8"/>
    <x v="857"/>
    <n v="16.520000000000003"/>
    <n v="5"/>
    <n v="0.2"/>
    <n v="5.5754999999999999"/>
    <x v="1"/>
    <s v="No"/>
    <n v="0"/>
  </r>
  <r>
    <n v="1174"/>
    <s v="US-2017-104430"/>
    <x v="420"/>
    <d v="2017-10-26T00:00:00"/>
    <s v="Standard Class"/>
    <s v="LT-17110"/>
    <s v="Liz Thompson"/>
    <x v="0"/>
    <s v="United States"/>
    <x v="41"/>
    <x v="10"/>
    <n v="61701"/>
    <s v="Central"/>
    <s v="OFF-BI-10000301"/>
    <x v="1"/>
    <x v="8"/>
    <x v="625"/>
    <n v="5.1759999999999984"/>
    <n v="4"/>
    <n v="0.8"/>
    <n v="-7.7640000000000011"/>
    <x v="2"/>
    <s v="No"/>
    <n v="0"/>
  </r>
  <r>
    <n v="1175"/>
    <s v="CA-2017-132080"/>
    <x v="421"/>
    <d v="2017-08-25T00:00:00"/>
    <s v="First Class"/>
    <s v="DP-13105"/>
    <s v="Dave Poirier"/>
    <x v="1"/>
    <s v="United States"/>
    <x v="20"/>
    <x v="15"/>
    <n v="10035"/>
    <s v="East"/>
    <s v="OFF-BI-10003694"/>
    <x v="1"/>
    <x v="8"/>
    <x v="858"/>
    <n v="50.112000000000002"/>
    <n v="6"/>
    <n v="0.2"/>
    <n v="16.2864"/>
    <x v="3"/>
    <s v="No"/>
    <n v="0"/>
  </r>
  <r>
    <n v="1176"/>
    <s v="CA-2018-161207"/>
    <x v="48"/>
    <d v="2018-09-03T00:00:00"/>
    <s v="Standard Class"/>
    <s v="AB-10060"/>
    <s v="Adam Bellavance"/>
    <x v="2"/>
    <s v="United States"/>
    <x v="3"/>
    <x v="38"/>
    <n v="3301"/>
    <s v="East"/>
    <s v="OFF-SU-10000381"/>
    <x v="1"/>
    <x v="14"/>
    <x v="660"/>
    <n v="27.93"/>
    <n v="3"/>
    <n v="0"/>
    <n v="8.0996999999999986"/>
    <x v="3"/>
    <s v="No"/>
    <n v="0"/>
  </r>
  <r>
    <n v="1177"/>
    <s v="CA-2016-120243"/>
    <x v="422"/>
    <d v="2016-12-30T00:00:00"/>
    <s v="Second Class"/>
    <s v="AT-10435"/>
    <s v="Alyssa Tate"/>
    <x v="2"/>
    <s v="United States"/>
    <x v="1"/>
    <x v="1"/>
    <n v="90004"/>
    <s v="West"/>
    <s v="OFF-LA-10004425"/>
    <x v="1"/>
    <x v="2"/>
    <x v="859"/>
    <n v="11.56"/>
    <n v="4"/>
    <n v="0"/>
    <n v="5.4332000000000003"/>
    <x v="1"/>
    <s v="No"/>
    <n v="0"/>
  </r>
  <r>
    <n v="1178"/>
    <s v="CA-2018-113621"/>
    <x v="49"/>
    <d v="2018-12-05T00:00:00"/>
    <s v="Standard Class"/>
    <s v="JE-15745"/>
    <s v="Joel Eaton"/>
    <x v="0"/>
    <s v="United States"/>
    <x v="196"/>
    <x v="39"/>
    <n v="20852"/>
    <s v="East"/>
    <s v="FUR-CH-10001270"/>
    <x v="0"/>
    <x v="1"/>
    <x v="860"/>
    <n v="172.5"/>
    <n v="2"/>
    <n v="0"/>
    <n v="51.749999999999986"/>
    <x v="3"/>
    <s v="No"/>
    <n v="0"/>
  </r>
  <r>
    <n v="1179"/>
    <s v="CA-2018-113621"/>
    <x v="49"/>
    <d v="2018-12-05T00:00:00"/>
    <s v="Standard Class"/>
    <s v="JE-15745"/>
    <s v="Joel Eaton"/>
    <x v="0"/>
    <s v="United States"/>
    <x v="196"/>
    <x v="39"/>
    <n v="20852"/>
    <s v="East"/>
    <s v="TEC-PH-10003931"/>
    <x v="2"/>
    <x v="7"/>
    <x v="161"/>
    <n v="179.97"/>
    <n v="3"/>
    <n v="0"/>
    <n v="44.992500000000007"/>
    <x v="3"/>
    <s v="No"/>
    <n v="0"/>
  </r>
  <r>
    <n v="1180"/>
    <s v="CA-2018-168081"/>
    <x v="423"/>
    <d v="2018-04-27T00:00:00"/>
    <s v="Second Class"/>
    <s v="CA-12055"/>
    <s v="Cathy Armstrong"/>
    <x v="2"/>
    <s v="United States"/>
    <x v="12"/>
    <x v="5"/>
    <n v="77070"/>
    <s v="Central"/>
    <s v="TEC-AC-10003174"/>
    <x v="2"/>
    <x v="11"/>
    <x v="619"/>
    <n v="258.69600000000003"/>
    <n v="3"/>
    <n v="0.2"/>
    <n v="64.674000000000007"/>
    <x v="2"/>
    <s v="No"/>
    <n v="0"/>
  </r>
  <r>
    <n v="1181"/>
    <s v="CA-2016-128146"/>
    <x v="261"/>
    <d v="2016-06-25T00:00:00"/>
    <s v="Standard Class"/>
    <s v="DB-13060"/>
    <s v="Dave Brooks"/>
    <x v="0"/>
    <s v="United States"/>
    <x v="80"/>
    <x v="30"/>
    <n v="8701"/>
    <s v="East"/>
    <s v="TEC-PH-10004539"/>
    <x v="2"/>
    <x v="7"/>
    <x v="861"/>
    <n v="1322.93"/>
    <n v="7"/>
    <n v="0"/>
    <n v="357.19110000000001"/>
    <x v="3"/>
    <s v="No"/>
    <n v="0"/>
  </r>
  <r>
    <n v="1182"/>
    <s v="CA-2016-128146"/>
    <x v="261"/>
    <d v="2016-06-25T00:00:00"/>
    <s v="Standard Class"/>
    <s v="DB-13060"/>
    <s v="Dave Brooks"/>
    <x v="0"/>
    <s v="United States"/>
    <x v="80"/>
    <x v="30"/>
    <n v="8701"/>
    <s v="East"/>
    <s v="OFF-AR-10001919"/>
    <x v="1"/>
    <x v="6"/>
    <x v="862"/>
    <n v="3.76"/>
    <n v="2"/>
    <n v="0"/>
    <n v="1.0903999999999998"/>
    <x v="3"/>
    <s v="No"/>
    <n v="0"/>
  </r>
  <r>
    <n v="1183"/>
    <s v="CA-2019-138779"/>
    <x v="424"/>
    <d v="2019-01-15T00:00:00"/>
    <s v="First Class"/>
    <s v="RB-19570"/>
    <s v="Rob Beeghly"/>
    <x v="0"/>
    <s v="United States"/>
    <x v="108"/>
    <x v="3"/>
    <n v="28540"/>
    <s v="South"/>
    <s v="OFF-EN-10002504"/>
    <x v="1"/>
    <x v="12"/>
    <x v="113"/>
    <n v="21.744"/>
    <n v="1"/>
    <n v="0.2"/>
    <n v="7.3385999999999996"/>
    <x v="0"/>
    <s v="No"/>
    <n v="0"/>
  </r>
  <r>
    <n v="1184"/>
    <s v="CA-2019-138779"/>
    <x v="424"/>
    <d v="2019-01-15T00:00:00"/>
    <s v="First Class"/>
    <s v="RB-19570"/>
    <s v="Rob Beeghly"/>
    <x v="0"/>
    <s v="United States"/>
    <x v="108"/>
    <x v="3"/>
    <n v="28540"/>
    <s v="South"/>
    <s v="TEC-PH-10003655"/>
    <x v="2"/>
    <x v="7"/>
    <x v="863"/>
    <n v="7.92"/>
    <n v="5"/>
    <n v="0.2"/>
    <n v="0.69300000000000006"/>
    <x v="0"/>
    <s v="No"/>
    <n v="0"/>
  </r>
  <r>
    <n v="1185"/>
    <s v="CA-2016-127131"/>
    <x v="156"/>
    <d v="2016-11-30T00:00:00"/>
    <s v="Standard Class"/>
    <s v="HR-14830"/>
    <s v="Harold Ryan"/>
    <x v="1"/>
    <s v="United States"/>
    <x v="4"/>
    <x v="4"/>
    <n v="98103"/>
    <s v="West"/>
    <s v="OFF-BI-10004656"/>
    <x v="1"/>
    <x v="8"/>
    <x v="864"/>
    <n v="12.096000000000002"/>
    <n v="7"/>
    <n v="0.2"/>
    <n v="4.2335999999999991"/>
    <x v="1"/>
    <s v="No"/>
    <n v="0"/>
  </r>
  <r>
    <n v="1186"/>
    <s v="CA-2016-127131"/>
    <x v="156"/>
    <d v="2016-11-30T00:00:00"/>
    <s v="Standard Class"/>
    <s v="HR-14830"/>
    <s v="Harold Ryan"/>
    <x v="1"/>
    <s v="United States"/>
    <x v="4"/>
    <x v="4"/>
    <n v="98103"/>
    <s v="West"/>
    <s v="OFF-ST-10002344"/>
    <x v="1"/>
    <x v="4"/>
    <x v="865"/>
    <n v="485.88"/>
    <n v="6"/>
    <n v="0"/>
    <n v="9.7176000000000329"/>
    <x v="1"/>
    <s v="No"/>
    <n v="0"/>
  </r>
  <r>
    <n v="1187"/>
    <s v="CA-2016-127131"/>
    <x v="156"/>
    <d v="2016-11-30T00:00:00"/>
    <s v="Standard Class"/>
    <s v="HR-14830"/>
    <s v="Harold Ryan"/>
    <x v="1"/>
    <s v="United States"/>
    <x v="4"/>
    <x v="4"/>
    <n v="98103"/>
    <s v="West"/>
    <s v="OFF-PA-10001800"/>
    <x v="1"/>
    <x v="10"/>
    <x v="585"/>
    <n v="25.92"/>
    <n v="4"/>
    <n v="0"/>
    <n v="12.441600000000001"/>
    <x v="1"/>
    <s v="No"/>
    <n v="0"/>
  </r>
  <r>
    <n v="1188"/>
    <s v="CA-2016-127131"/>
    <x v="156"/>
    <d v="2016-11-30T00:00:00"/>
    <s v="Standard Class"/>
    <s v="HR-14830"/>
    <s v="Harold Ryan"/>
    <x v="1"/>
    <s v="United States"/>
    <x v="4"/>
    <x v="4"/>
    <n v="98103"/>
    <s v="West"/>
    <s v="OFF-ST-10000036"/>
    <x v="1"/>
    <x v="4"/>
    <x v="595"/>
    <n v="197.58"/>
    <n v="2"/>
    <n v="0"/>
    <n v="53.346599999999995"/>
    <x v="1"/>
    <s v="No"/>
    <n v="0"/>
  </r>
  <r>
    <n v="1189"/>
    <s v="CA-2019-117212"/>
    <x v="425"/>
    <d v="2019-02-28T00:00:00"/>
    <s v="Second Class"/>
    <s v="BT-11530"/>
    <s v="Bradley Talbott"/>
    <x v="2"/>
    <s v="United States"/>
    <x v="1"/>
    <x v="1"/>
    <n v="90036"/>
    <s v="West"/>
    <s v="OFF-AP-10004532"/>
    <x v="1"/>
    <x v="9"/>
    <x v="564"/>
    <n v="81.92"/>
    <n v="4"/>
    <n v="0"/>
    <n v="22.118400000000001"/>
    <x v="1"/>
    <s v="No"/>
    <n v="0"/>
  </r>
  <r>
    <n v="1190"/>
    <s v="CA-2019-117212"/>
    <x v="425"/>
    <d v="2019-02-28T00:00:00"/>
    <s v="Second Class"/>
    <s v="BT-11530"/>
    <s v="Bradley Talbott"/>
    <x v="2"/>
    <s v="United States"/>
    <x v="1"/>
    <x v="1"/>
    <n v="90036"/>
    <s v="West"/>
    <s v="TEC-PH-10004447"/>
    <x v="2"/>
    <x v="7"/>
    <x v="866"/>
    <n v="889.53600000000006"/>
    <n v="8"/>
    <n v="0.2"/>
    <n v="66.715199999999982"/>
    <x v="1"/>
    <s v="No"/>
    <n v="0"/>
  </r>
  <r>
    <n v="1191"/>
    <s v="CA-2019-117212"/>
    <x v="425"/>
    <d v="2019-02-28T00:00:00"/>
    <s v="Second Class"/>
    <s v="BT-11530"/>
    <s v="Bradley Talbott"/>
    <x v="2"/>
    <s v="United States"/>
    <x v="1"/>
    <x v="1"/>
    <n v="90036"/>
    <s v="West"/>
    <s v="FUR-CH-10003973"/>
    <x v="0"/>
    <x v="1"/>
    <x v="867"/>
    <n v="892.22400000000005"/>
    <n v="3"/>
    <n v="0.2"/>
    <n v="89.222400000000022"/>
    <x v="1"/>
    <s v="No"/>
    <n v="0"/>
  </r>
  <r>
    <n v="1192"/>
    <s v="CA-2019-117212"/>
    <x v="425"/>
    <d v="2019-02-28T00:00:00"/>
    <s v="Second Class"/>
    <s v="BT-11530"/>
    <s v="Bradley Talbott"/>
    <x v="2"/>
    <s v="United States"/>
    <x v="1"/>
    <x v="1"/>
    <n v="90036"/>
    <s v="West"/>
    <s v="OFF-PA-10001970"/>
    <x v="1"/>
    <x v="10"/>
    <x v="366"/>
    <n v="223.92"/>
    <n v="4"/>
    <n v="0"/>
    <n v="109.7208"/>
    <x v="1"/>
    <s v="No"/>
    <n v="0"/>
  </r>
  <r>
    <n v="1193"/>
    <s v="CA-2019-117212"/>
    <x v="425"/>
    <d v="2019-02-28T00:00:00"/>
    <s v="Second Class"/>
    <s v="BT-11530"/>
    <s v="Bradley Talbott"/>
    <x v="2"/>
    <s v="United States"/>
    <x v="1"/>
    <x v="1"/>
    <n v="90036"/>
    <s v="West"/>
    <s v="OFF-PA-10000682"/>
    <x v="1"/>
    <x v="10"/>
    <x v="868"/>
    <n v="23.12"/>
    <n v="4"/>
    <n v="0"/>
    <n v="11.328800000000001"/>
    <x v="1"/>
    <s v="No"/>
    <n v="0"/>
  </r>
  <r>
    <n v="1194"/>
    <s v="US-2017-130519"/>
    <x v="426"/>
    <d v="2017-09-15T00:00:00"/>
    <s v="Same Day"/>
    <s v="NG-18355"/>
    <s v="Nat Gilpin"/>
    <x v="1"/>
    <s v="United States"/>
    <x v="197"/>
    <x v="2"/>
    <n v="33065"/>
    <s v="South"/>
    <s v="OFF-PA-10001937"/>
    <x v="1"/>
    <x v="10"/>
    <x v="289"/>
    <n v="15.552000000000003"/>
    <n v="3"/>
    <n v="0.2"/>
    <n v="5.4432"/>
    <x v="0"/>
    <s v="No"/>
    <n v="0"/>
  </r>
  <r>
    <n v="1195"/>
    <s v="US-2017-130519"/>
    <x v="426"/>
    <d v="2017-09-15T00:00:00"/>
    <s v="Same Day"/>
    <s v="NG-18355"/>
    <s v="Nat Gilpin"/>
    <x v="1"/>
    <s v="United States"/>
    <x v="197"/>
    <x v="2"/>
    <n v="33065"/>
    <s v="South"/>
    <s v="FUR-FU-10002268"/>
    <x v="0"/>
    <x v="5"/>
    <x v="869"/>
    <n v="15.712000000000002"/>
    <n v="4"/>
    <n v="0.2"/>
    <n v="2.553199999999999"/>
    <x v="0"/>
    <s v="No"/>
    <n v="0"/>
  </r>
  <r>
    <n v="1196"/>
    <s v="US-2017-130519"/>
    <x v="426"/>
    <d v="2017-09-15T00:00:00"/>
    <s v="Same Day"/>
    <s v="NG-18355"/>
    <s v="Nat Gilpin"/>
    <x v="1"/>
    <s v="United States"/>
    <x v="197"/>
    <x v="2"/>
    <n v="33065"/>
    <s v="South"/>
    <s v="OFF-ST-10001321"/>
    <x v="1"/>
    <x v="4"/>
    <x v="421"/>
    <n v="24.672000000000001"/>
    <n v="2"/>
    <n v="0.2"/>
    <n v="2.1588000000000021"/>
    <x v="0"/>
    <s v="No"/>
    <n v="0"/>
  </r>
  <r>
    <n v="1197"/>
    <s v="US-2017-130519"/>
    <x v="426"/>
    <d v="2017-09-15T00:00:00"/>
    <s v="Same Day"/>
    <s v="NG-18355"/>
    <s v="Nat Gilpin"/>
    <x v="1"/>
    <s v="United States"/>
    <x v="197"/>
    <x v="2"/>
    <n v="33065"/>
    <s v="South"/>
    <s v="FUR-FU-10003394"/>
    <x v="0"/>
    <x v="5"/>
    <x v="583"/>
    <n v="55.967999999999996"/>
    <n v="1"/>
    <n v="0.2"/>
    <n v="-2.098800000000006"/>
    <x v="0"/>
    <s v="No"/>
    <n v="0"/>
  </r>
  <r>
    <n v="1198"/>
    <s v="CA-2018-130946"/>
    <x v="143"/>
    <d v="2018-04-12T00:00:00"/>
    <s v="Standard Class"/>
    <s v="ZC-21910"/>
    <s v="Zuschuss Carroll"/>
    <x v="0"/>
    <s v="United States"/>
    <x v="12"/>
    <x v="5"/>
    <n v="77041"/>
    <s v="Central"/>
    <s v="TEC-AC-10001990"/>
    <x v="2"/>
    <x v="11"/>
    <x v="870"/>
    <n v="431.92800000000005"/>
    <n v="9"/>
    <n v="0.2"/>
    <n v="64.789199999999951"/>
    <x v="2"/>
    <s v="No"/>
    <n v="0"/>
  </r>
  <r>
    <n v="1199"/>
    <s v="CA-2018-130946"/>
    <x v="143"/>
    <d v="2018-04-12T00:00:00"/>
    <s v="Standard Class"/>
    <s v="ZC-21910"/>
    <s v="Zuschuss Carroll"/>
    <x v="0"/>
    <s v="United States"/>
    <x v="12"/>
    <x v="5"/>
    <n v="77041"/>
    <s v="Central"/>
    <s v="FUR-CH-10004540"/>
    <x v="0"/>
    <x v="1"/>
    <x v="871"/>
    <n v="95.983999999999995"/>
    <n v="4"/>
    <n v="0.3"/>
    <n v="-4.1135999999999981"/>
    <x v="2"/>
    <s v="No"/>
    <n v="0"/>
  </r>
  <r>
    <n v="1200"/>
    <s v="CA-2018-130946"/>
    <x v="143"/>
    <d v="2018-04-12T00:00:00"/>
    <s v="Standard Class"/>
    <s v="ZC-21910"/>
    <s v="Zuschuss Carroll"/>
    <x v="0"/>
    <s v="United States"/>
    <x v="12"/>
    <x v="5"/>
    <n v="77041"/>
    <s v="Central"/>
    <s v="OFF-BI-10004995"/>
    <x v="1"/>
    <x v="8"/>
    <x v="316"/>
    <n v="1088.7919999999997"/>
    <n v="4"/>
    <n v="0.8"/>
    <n v="-1850.9464000000007"/>
    <x v="2"/>
    <s v="No"/>
    <n v="0"/>
  </r>
  <r>
    <n v="1201"/>
    <s v="CA-2018-114727"/>
    <x v="427"/>
    <d v="2018-07-24T00:00:00"/>
    <s v="Standard Class"/>
    <s v="LS-16945"/>
    <s v="Linda Southworth"/>
    <x v="1"/>
    <s v="United States"/>
    <x v="60"/>
    <x v="22"/>
    <n v="80219"/>
    <s v="West"/>
    <s v="FUR-CH-10002335"/>
    <x v="0"/>
    <x v="1"/>
    <x v="629"/>
    <n v="544.00800000000004"/>
    <n v="3"/>
    <n v="0.2"/>
    <n v="40.800600000000003"/>
    <x v="1"/>
    <s v="No"/>
    <n v="0"/>
  </r>
  <r>
    <n v="1202"/>
    <s v="CA-2018-114727"/>
    <x v="427"/>
    <d v="2018-07-24T00:00:00"/>
    <s v="Standard Class"/>
    <s v="LS-16945"/>
    <s v="Linda Southworth"/>
    <x v="1"/>
    <s v="United States"/>
    <x v="60"/>
    <x v="22"/>
    <n v="80219"/>
    <s v="West"/>
    <s v="OFF-BI-10004967"/>
    <x v="1"/>
    <x v="8"/>
    <x v="256"/>
    <n v="1.8720000000000003"/>
    <n v="3"/>
    <n v="0.7"/>
    <n v="-1.4352"/>
    <x v="1"/>
    <s v="No"/>
    <n v="0"/>
  </r>
  <r>
    <n v="1203"/>
    <s v="CA-2018-114727"/>
    <x v="427"/>
    <d v="2018-07-24T00:00:00"/>
    <s v="Standard Class"/>
    <s v="LS-16945"/>
    <s v="Linda Southworth"/>
    <x v="1"/>
    <s v="United States"/>
    <x v="60"/>
    <x v="22"/>
    <n v="80219"/>
    <s v="West"/>
    <s v="FUR-CH-10002331"/>
    <x v="0"/>
    <x v="1"/>
    <x v="407"/>
    <n v="854.35200000000009"/>
    <n v="3"/>
    <n v="0.2"/>
    <n v="10.679399999999873"/>
    <x v="1"/>
    <s v="No"/>
    <n v="0"/>
  </r>
  <r>
    <n v="1204"/>
    <s v="CA-2018-114727"/>
    <x v="427"/>
    <d v="2018-07-24T00:00:00"/>
    <s v="Standard Class"/>
    <s v="LS-16945"/>
    <s v="Linda Southworth"/>
    <x v="1"/>
    <s v="United States"/>
    <x v="60"/>
    <x v="22"/>
    <n v="80219"/>
    <s v="West"/>
    <s v="OFF-ST-10002292"/>
    <x v="1"/>
    <x v="4"/>
    <x v="872"/>
    <n v="593.5680000000001"/>
    <n v="2"/>
    <n v="0.2"/>
    <n v="0"/>
    <x v="1"/>
    <s v="No"/>
    <n v="0"/>
  </r>
  <r>
    <n v="1205"/>
    <s v="CA-2018-114727"/>
    <x v="427"/>
    <d v="2018-07-24T00:00:00"/>
    <s v="Standard Class"/>
    <s v="LS-16945"/>
    <s v="Linda Southworth"/>
    <x v="1"/>
    <s v="United States"/>
    <x v="60"/>
    <x v="22"/>
    <n v="80219"/>
    <s v="West"/>
    <s v="OFF-ST-10000689"/>
    <x v="1"/>
    <x v="4"/>
    <x v="426"/>
    <n v="338.04"/>
    <n v="3"/>
    <n v="0.2"/>
    <n v="-33.804000000000002"/>
    <x v="1"/>
    <s v="No"/>
    <n v="0"/>
  </r>
  <r>
    <n v="1206"/>
    <s v="CA-2019-133235"/>
    <x v="378"/>
    <d v="2019-08-04T00:00:00"/>
    <s v="First Class"/>
    <s v="LH-16750"/>
    <s v="Larry Hughes"/>
    <x v="0"/>
    <s v="United States"/>
    <x v="35"/>
    <x v="3"/>
    <n v="28205"/>
    <s v="South"/>
    <s v="TEC-PH-10002660"/>
    <x v="2"/>
    <x v="7"/>
    <x v="704"/>
    <n v="271.95999999999998"/>
    <n v="5"/>
    <n v="0.2"/>
    <n v="16.997500000000016"/>
    <x v="0"/>
    <s v="No"/>
    <n v="0"/>
  </r>
  <r>
    <n v="1207"/>
    <s v="CA-2018-137050"/>
    <x v="216"/>
    <d v="2018-07-18T00:00:00"/>
    <s v="Second Class"/>
    <s v="SW-20755"/>
    <s v="Steven Ward"/>
    <x v="1"/>
    <s v="United States"/>
    <x v="20"/>
    <x v="15"/>
    <n v="10009"/>
    <s v="East"/>
    <s v="OFF-ST-10004634"/>
    <x v="1"/>
    <x v="4"/>
    <x v="602"/>
    <n v="11.21"/>
    <n v="1"/>
    <n v="0"/>
    <n v="3.3629999999999995"/>
    <x v="3"/>
    <s v="No"/>
    <n v="0"/>
  </r>
  <r>
    <n v="1208"/>
    <s v="CA-2018-137050"/>
    <x v="216"/>
    <d v="2018-07-18T00:00:00"/>
    <s v="Second Class"/>
    <s v="SW-20755"/>
    <s v="Steven Ward"/>
    <x v="1"/>
    <s v="United States"/>
    <x v="20"/>
    <x v="15"/>
    <n v="10009"/>
    <s v="East"/>
    <s v="OFF-BI-10002160"/>
    <x v="1"/>
    <x v="8"/>
    <x v="315"/>
    <n v="9.1440000000000001"/>
    <n v="3"/>
    <n v="0.2"/>
    <n v="3.2003999999999997"/>
    <x v="3"/>
    <s v="No"/>
    <n v="0"/>
  </r>
  <r>
    <n v="1209"/>
    <s v="CA-2018-137050"/>
    <x v="216"/>
    <d v="2018-07-18T00:00:00"/>
    <s v="Second Class"/>
    <s v="SW-20755"/>
    <s v="Steven Ward"/>
    <x v="1"/>
    <s v="United States"/>
    <x v="20"/>
    <x v="15"/>
    <n v="10009"/>
    <s v="East"/>
    <s v="OFF-FA-10002988"/>
    <x v="1"/>
    <x v="13"/>
    <x v="132"/>
    <n v="14.069999999999999"/>
    <n v="7"/>
    <n v="0"/>
    <n v="6.8942999999999994"/>
    <x v="3"/>
    <s v="No"/>
    <n v="0"/>
  </r>
  <r>
    <n v="1210"/>
    <s v="CA-2018-137050"/>
    <x v="216"/>
    <d v="2018-07-18T00:00:00"/>
    <s v="Second Class"/>
    <s v="SW-20755"/>
    <s v="Steven Ward"/>
    <x v="1"/>
    <s v="United States"/>
    <x v="20"/>
    <x v="15"/>
    <n v="10009"/>
    <s v="East"/>
    <s v="OFF-AR-10004999"/>
    <x v="1"/>
    <x v="6"/>
    <x v="873"/>
    <n v="41.86"/>
    <n v="7"/>
    <n v="0"/>
    <n v="10.465"/>
    <x v="3"/>
    <s v="No"/>
    <n v="0"/>
  </r>
  <r>
    <n v="1211"/>
    <s v="CA-2018-137050"/>
    <x v="216"/>
    <d v="2018-07-18T00:00:00"/>
    <s v="Second Class"/>
    <s v="SW-20755"/>
    <s v="Steven Ward"/>
    <x v="1"/>
    <s v="United States"/>
    <x v="20"/>
    <x v="15"/>
    <n v="10009"/>
    <s v="East"/>
    <s v="OFF-BI-10001031"/>
    <x v="1"/>
    <x v="8"/>
    <x v="874"/>
    <n v="8.5440000000000005"/>
    <n v="2"/>
    <n v="0.2"/>
    <n v="2.8835999999999995"/>
    <x v="3"/>
    <s v="No"/>
    <n v="0"/>
  </r>
  <r>
    <n v="1212"/>
    <s v="CA-2018-137050"/>
    <x v="216"/>
    <d v="2018-07-18T00:00:00"/>
    <s v="Second Class"/>
    <s v="SW-20755"/>
    <s v="Steven Ward"/>
    <x v="1"/>
    <s v="United States"/>
    <x v="20"/>
    <x v="15"/>
    <n v="10009"/>
    <s v="East"/>
    <s v="FUR-BO-10004695"/>
    <x v="0"/>
    <x v="0"/>
    <x v="200"/>
    <n v="579.13599999999997"/>
    <n v="4"/>
    <n v="0.2"/>
    <n v="21.717599999999948"/>
    <x v="3"/>
    <s v="No"/>
    <n v="0"/>
  </r>
  <r>
    <n v="1213"/>
    <s v="US-2019-118087"/>
    <x v="428"/>
    <d v="2019-09-13T00:00:00"/>
    <s v="Standard Class"/>
    <s v="SP-20620"/>
    <s v="Stefania Perrino"/>
    <x v="1"/>
    <s v="United States"/>
    <x v="10"/>
    <x v="9"/>
    <n v="19134"/>
    <s v="East"/>
    <s v="FUR-CH-10004860"/>
    <x v="0"/>
    <x v="1"/>
    <x v="212"/>
    <n v="141.37199999999999"/>
    <n v="2"/>
    <n v="0.3"/>
    <n v="-48.470400000000019"/>
    <x v="3"/>
    <s v="No"/>
    <n v="0"/>
  </r>
  <r>
    <n v="1214"/>
    <s v="US-2019-118087"/>
    <x v="428"/>
    <d v="2019-09-13T00:00:00"/>
    <s v="Standard Class"/>
    <s v="SP-20620"/>
    <s v="Stefania Perrino"/>
    <x v="1"/>
    <s v="United States"/>
    <x v="10"/>
    <x v="9"/>
    <n v="19134"/>
    <s v="East"/>
    <s v="OFF-BI-10002432"/>
    <x v="1"/>
    <x v="8"/>
    <x v="875"/>
    <n v="3.036"/>
    <n v="2"/>
    <n v="0.7"/>
    <n v="-2.3275999999999994"/>
    <x v="3"/>
    <s v="No"/>
    <n v="0"/>
  </r>
  <r>
    <n v="1215"/>
    <s v="US-2019-118087"/>
    <x v="428"/>
    <d v="2019-09-13T00:00:00"/>
    <s v="Standard Class"/>
    <s v="SP-20620"/>
    <s v="Stefania Perrino"/>
    <x v="1"/>
    <s v="United States"/>
    <x v="10"/>
    <x v="9"/>
    <n v="19134"/>
    <s v="East"/>
    <s v="OFF-BI-10000069"/>
    <x v="1"/>
    <x v="8"/>
    <x v="491"/>
    <n v="4.503000000000001"/>
    <n v="1"/>
    <n v="0.7"/>
    <n v="-3.6024000000000012"/>
    <x v="3"/>
    <s v="No"/>
    <n v="0"/>
  </r>
  <r>
    <n v="1216"/>
    <s v="US-2019-118087"/>
    <x v="428"/>
    <d v="2019-09-13T00:00:00"/>
    <s v="Standard Class"/>
    <s v="SP-20620"/>
    <s v="Stefania Perrino"/>
    <x v="1"/>
    <s v="United States"/>
    <x v="10"/>
    <x v="9"/>
    <n v="19134"/>
    <s v="East"/>
    <s v="OFF-AR-10003602"/>
    <x v="1"/>
    <x v="6"/>
    <x v="242"/>
    <n v="4.6719999999999997"/>
    <n v="1"/>
    <n v="0.2"/>
    <n v="1.5767999999999998"/>
    <x v="3"/>
    <s v="No"/>
    <n v="0"/>
  </r>
  <r>
    <n v="1217"/>
    <s v="US-2019-118087"/>
    <x v="428"/>
    <d v="2019-09-13T00:00:00"/>
    <s v="Standard Class"/>
    <s v="SP-20620"/>
    <s v="Stefania Perrino"/>
    <x v="1"/>
    <s v="United States"/>
    <x v="10"/>
    <x v="9"/>
    <n v="19134"/>
    <s v="East"/>
    <s v="TEC-AC-10004469"/>
    <x v="2"/>
    <x v="11"/>
    <x v="241"/>
    <n v="95.88000000000001"/>
    <n v="3"/>
    <n v="0.2"/>
    <n v="28.764000000000006"/>
    <x v="3"/>
    <s v="No"/>
    <n v="0"/>
  </r>
  <r>
    <n v="1218"/>
    <s v="US-2019-118087"/>
    <x v="428"/>
    <d v="2019-09-13T00:00:00"/>
    <s v="Standard Class"/>
    <s v="SP-20620"/>
    <s v="Stefania Perrino"/>
    <x v="1"/>
    <s v="United States"/>
    <x v="10"/>
    <x v="9"/>
    <n v="19134"/>
    <s v="East"/>
    <s v="FUR-FU-10001867"/>
    <x v="0"/>
    <x v="5"/>
    <x v="876"/>
    <n v="17.024000000000001"/>
    <n v="2"/>
    <n v="0.2"/>
    <n v="1.7024000000000008"/>
    <x v="3"/>
    <s v="No"/>
    <n v="0"/>
  </r>
  <r>
    <n v="1219"/>
    <s v="US-2019-118087"/>
    <x v="428"/>
    <d v="2019-09-13T00:00:00"/>
    <s v="Standard Class"/>
    <s v="SP-20620"/>
    <s v="Stefania Perrino"/>
    <x v="1"/>
    <s v="United States"/>
    <x v="10"/>
    <x v="9"/>
    <n v="19134"/>
    <s v="East"/>
    <s v="TEC-AC-10003174"/>
    <x v="2"/>
    <x v="11"/>
    <x v="619"/>
    <n v="258.69600000000003"/>
    <n v="3"/>
    <n v="0.2"/>
    <n v="64.674000000000007"/>
    <x v="3"/>
    <s v="No"/>
    <n v="0"/>
  </r>
  <r>
    <n v="1220"/>
    <s v="US-2019-118087"/>
    <x v="428"/>
    <d v="2019-09-13T00:00:00"/>
    <s v="Standard Class"/>
    <s v="SP-20620"/>
    <s v="Stefania Perrino"/>
    <x v="1"/>
    <s v="United States"/>
    <x v="10"/>
    <x v="9"/>
    <n v="19134"/>
    <s v="East"/>
    <s v="TEC-PH-10002200"/>
    <x v="2"/>
    <x v="7"/>
    <x v="877"/>
    <n v="1931.9579999999999"/>
    <n v="7"/>
    <n v="0.4"/>
    <n v="-386.3915999999997"/>
    <x v="3"/>
    <s v="No"/>
    <n v="0"/>
  </r>
  <r>
    <n v="1221"/>
    <s v="CA-2016-110184"/>
    <x v="136"/>
    <d v="2016-07-16T00:00:00"/>
    <s v="Standard Class"/>
    <s v="BF-11170"/>
    <s v="Ben Ferrer"/>
    <x v="2"/>
    <s v="United States"/>
    <x v="1"/>
    <x v="1"/>
    <n v="90036"/>
    <s v="West"/>
    <s v="OFF-ST-10000107"/>
    <x v="1"/>
    <x v="4"/>
    <x v="17"/>
    <n v="249.75"/>
    <n v="9"/>
    <n v="0"/>
    <n v="44.954999999999977"/>
    <x v="1"/>
    <s v="No"/>
    <n v="0"/>
  </r>
  <r>
    <n v="1222"/>
    <s v="CA-2016-110184"/>
    <x v="136"/>
    <d v="2016-07-16T00:00:00"/>
    <s v="Standard Class"/>
    <s v="BF-11170"/>
    <s v="Ben Ferrer"/>
    <x v="2"/>
    <s v="United States"/>
    <x v="1"/>
    <x v="1"/>
    <n v="90036"/>
    <s v="West"/>
    <s v="TEC-PH-10000439"/>
    <x v="2"/>
    <x v="7"/>
    <x v="878"/>
    <n v="255.93600000000004"/>
    <n v="8"/>
    <n v="0.2"/>
    <n v="28.792799999999971"/>
    <x v="1"/>
    <s v="No"/>
    <n v="0"/>
  </r>
  <r>
    <n v="1223"/>
    <s v="CA-2018-126004"/>
    <x v="429"/>
    <d v="2018-12-05T00:00:00"/>
    <s v="First Class"/>
    <s v="BM-11140"/>
    <s v="Becky Martin"/>
    <x v="0"/>
    <s v="United States"/>
    <x v="20"/>
    <x v="15"/>
    <n v="10024"/>
    <s v="East"/>
    <s v="FUR-FU-10001602"/>
    <x v="0"/>
    <x v="5"/>
    <x v="766"/>
    <n v="113.78999999999999"/>
    <n v="3"/>
    <n v="0"/>
    <n v="20.482199999999992"/>
    <x v="3"/>
    <s v="No"/>
    <n v="0"/>
  </r>
  <r>
    <n v="1224"/>
    <s v="CA-2018-126004"/>
    <x v="429"/>
    <d v="2018-12-05T00:00:00"/>
    <s v="First Class"/>
    <s v="BM-11140"/>
    <s v="Becky Martin"/>
    <x v="0"/>
    <s v="United States"/>
    <x v="20"/>
    <x v="15"/>
    <n v="10024"/>
    <s v="East"/>
    <s v="TEC-AC-10001432"/>
    <x v="2"/>
    <x v="11"/>
    <x v="476"/>
    <n v="78.150000000000006"/>
    <n v="1"/>
    <n v="0"/>
    <n v="34.38600000000001"/>
    <x v="3"/>
    <s v="No"/>
    <n v="0"/>
  </r>
  <r>
    <n v="1225"/>
    <s v="CA-2018-126004"/>
    <x v="429"/>
    <d v="2018-12-05T00:00:00"/>
    <s v="First Class"/>
    <s v="BM-11140"/>
    <s v="Becky Martin"/>
    <x v="0"/>
    <s v="United States"/>
    <x v="20"/>
    <x v="15"/>
    <n v="10024"/>
    <s v="East"/>
    <s v="OFF-BI-10004656"/>
    <x v="1"/>
    <x v="8"/>
    <x v="864"/>
    <n v="1.7280000000000002"/>
    <n v="1"/>
    <n v="0.2"/>
    <n v="0.60479999999999989"/>
    <x v="3"/>
    <s v="No"/>
    <n v="0"/>
  </r>
  <r>
    <n v="1226"/>
    <s v="CA-2018-126004"/>
    <x v="429"/>
    <d v="2018-12-05T00:00:00"/>
    <s v="First Class"/>
    <s v="BM-11140"/>
    <s v="Becky Martin"/>
    <x v="0"/>
    <s v="United States"/>
    <x v="20"/>
    <x v="15"/>
    <n v="10024"/>
    <s v="East"/>
    <s v="OFF-PA-10001685"/>
    <x v="1"/>
    <x v="10"/>
    <x v="33"/>
    <n v="40.56"/>
    <n v="4"/>
    <n v="0"/>
    <n v="19.874400000000001"/>
    <x v="3"/>
    <s v="No"/>
    <n v="0"/>
  </r>
  <r>
    <n v="1227"/>
    <s v="CA-2018-126004"/>
    <x v="429"/>
    <d v="2018-12-05T00:00:00"/>
    <s v="First Class"/>
    <s v="BM-11140"/>
    <s v="Becky Martin"/>
    <x v="0"/>
    <s v="United States"/>
    <x v="20"/>
    <x v="15"/>
    <n v="10024"/>
    <s v="East"/>
    <s v="OFF-ST-10001418"/>
    <x v="1"/>
    <x v="4"/>
    <x v="879"/>
    <n v="182.94"/>
    <n v="3"/>
    <n v="0"/>
    <n v="3.6587999999999994"/>
    <x v="3"/>
    <s v="No"/>
    <n v="0"/>
  </r>
  <r>
    <n v="1228"/>
    <s v="CA-2018-126004"/>
    <x v="429"/>
    <d v="2018-12-05T00:00:00"/>
    <s v="First Class"/>
    <s v="BM-11140"/>
    <s v="Becky Martin"/>
    <x v="0"/>
    <s v="United States"/>
    <x v="20"/>
    <x v="15"/>
    <n v="10024"/>
    <s v="East"/>
    <s v="OFF-ST-10000676"/>
    <x v="1"/>
    <x v="4"/>
    <x v="880"/>
    <n v="193.86"/>
    <n v="2"/>
    <n v="0"/>
    <n v="11.631599999999992"/>
    <x v="3"/>
    <s v="No"/>
    <n v="0"/>
  </r>
  <r>
    <n v="1229"/>
    <s v="CA-2019-100013"/>
    <x v="44"/>
    <d v="2019-11-11T00:00:00"/>
    <s v="Standard Class"/>
    <s v="ZC-21910"/>
    <s v="Zuschuss Carroll"/>
    <x v="0"/>
    <s v="United States"/>
    <x v="1"/>
    <x v="1"/>
    <n v="90045"/>
    <s v="West"/>
    <s v="OFF-EN-10001219"/>
    <x v="1"/>
    <x v="12"/>
    <x v="588"/>
    <n v="15.28"/>
    <n v="2"/>
    <n v="0"/>
    <n v="7.4871999999999996"/>
    <x v="1"/>
    <s v="No"/>
    <n v="0"/>
  </r>
  <r>
    <n v="1230"/>
    <s v="CA-2019-100013"/>
    <x v="44"/>
    <d v="2019-11-11T00:00:00"/>
    <s v="Standard Class"/>
    <s v="ZC-21910"/>
    <s v="Zuschuss Carroll"/>
    <x v="0"/>
    <s v="United States"/>
    <x v="1"/>
    <x v="1"/>
    <n v="90045"/>
    <s v="West"/>
    <s v="FUR-FU-10001424"/>
    <x v="0"/>
    <x v="5"/>
    <x v="698"/>
    <n v="8.73"/>
    <n v="1"/>
    <n v="0"/>
    <n v="2.9681999999999995"/>
    <x v="1"/>
    <s v="No"/>
    <n v="0"/>
  </r>
  <r>
    <n v="1231"/>
    <s v="CA-2019-100013"/>
    <x v="44"/>
    <d v="2019-11-11T00:00:00"/>
    <s v="Standard Class"/>
    <s v="ZC-21910"/>
    <s v="Zuschuss Carroll"/>
    <x v="0"/>
    <s v="United States"/>
    <x v="1"/>
    <x v="1"/>
    <n v="90045"/>
    <s v="West"/>
    <s v="OFF-AR-10001022"/>
    <x v="1"/>
    <x v="6"/>
    <x v="881"/>
    <n v="5.68"/>
    <n v="2"/>
    <n v="0"/>
    <n v="1.7607999999999997"/>
    <x v="1"/>
    <s v="No"/>
    <n v="0"/>
  </r>
  <r>
    <n v="1232"/>
    <s v="CA-2017-132570"/>
    <x v="89"/>
    <d v="2017-11-02T00:00:00"/>
    <s v="Second Class"/>
    <s v="KT-16480"/>
    <s v="Kean Thornton"/>
    <x v="0"/>
    <s v="United States"/>
    <x v="198"/>
    <x v="15"/>
    <n v="14215"/>
    <s v="East"/>
    <s v="OFF-AR-10000369"/>
    <x v="1"/>
    <x v="6"/>
    <x v="382"/>
    <n v="2.78"/>
    <n v="2"/>
    <n v="0"/>
    <n v="0.72279999999999989"/>
    <x v="3"/>
    <s v="No"/>
    <n v="0"/>
  </r>
  <r>
    <n v="1233"/>
    <s v="CA-2017-132570"/>
    <x v="89"/>
    <d v="2017-11-02T00:00:00"/>
    <s v="Second Class"/>
    <s v="KT-16480"/>
    <s v="Kean Thornton"/>
    <x v="0"/>
    <s v="United States"/>
    <x v="198"/>
    <x v="15"/>
    <n v="14215"/>
    <s v="East"/>
    <s v="OFF-EN-10003055"/>
    <x v="1"/>
    <x v="12"/>
    <x v="882"/>
    <n v="79.959999999999994"/>
    <n v="2"/>
    <n v="0"/>
    <n v="35.981999999999992"/>
    <x v="3"/>
    <s v="No"/>
    <n v="0"/>
  </r>
  <r>
    <n v="1234"/>
    <s v="CA-2018-153682"/>
    <x v="198"/>
    <d v="2018-06-01T00:00:00"/>
    <s v="First Class"/>
    <s v="BG-11695"/>
    <s v="Brooke Gillingham"/>
    <x v="1"/>
    <s v="United States"/>
    <x v="74"/>
    <x v="24"/>
    <n v="45231"/>
    <s v="East"/>
    <s v="TEC-CO-10001046"/>
    <x v="2"/>
    <x v="16"/>
    <x v="883"/>
    <n v="839.98799999999994"/>
    <n v="2"/>
    <n v="0.4"/>
    <n v="69.99899999999991"/>
    <x v="3"/>
    <s v="No"/>
    <n v="0"/>
  </r>
  <r>
    <n v="1235"/>
    <s v="CA-2018-144344"/>
    <x v="99"/>
    <d v="2018-10-28T00:00:00"/>
    <s v="Same Day"/>
    <s v="PG-18820"/>
    <s v="Patrick Gardner"/>
    <x v="0"/>
    <s v="United States"/>
    <x v="199"/>
    <x v="2"/>
    <n v="33437"/>
    <s v="South"/>
    <s v="FUR-FU-10000076"/>
    <x v="0"/>
    <x v="5"/>
    <x v="884"/>
    <n v="47.952000000000005"/>
    <n v="3"/>
    <n v="0.2"/>
    <n v="13.786200000000006"/>
    <x v="0"/>
    <s v="No"/>
    <n v="0"/>
  </r>
  <r>
    <n v="1236"/>
    <s v="CA-2018-144344"/>
    <x v="99"/>
    <d v="2018-10-28T00:00:00"/>
    <s v="Same Day"/>
    <s v="PG-18820"/>
    <s v="Patrick Gardner"/>
    <x v="0"/>
    <s v="United States"/>
    <x v="199"/>
    <x v="2"/>
    <n v="33437"/>
    <s v="South"/>
    <s v="OFF-BI-10003719"/>
    <x v="1"/>
    <x v="8"/>
    <x v="691"/>
    <n v="37.425000000000004"/>
    <n v="5"/>
    <n v="0.7"/>
    <n v="-29.940000000000012"/>
    <x v="0"/>
    <s v="No"/>
    <n v="0"/>
  </r>
  <r>
    <n v="1237"/>
    <s v="CA-2018-144344"/>
    <x v="99"/>
    <d v="2018-10-28T00:00:00"/>
    <s v="Same Day"/>
    <s v="PG-18820"/>
    <s v="Patrick Gardner"/>
    <x v="0"/>
    <s v="United States"/>
    <x v="199"/>
    <x v="2"/>
    <n v="33437"/>
    <s v="South"/>
    <s v="FUR-FU-10003268"/>
    <x v="0"/>
    <x v="5"/>
    <x v="885"/>
    <n v="63.967999999999996"/>
    <n v="2"/>
    <n v="0.2"/>
    <n v="0"/>
    <x v="0"/>
    <s v="No"/>
    <n v="0"/>
  </r>
  <r>
    <n v="1238"/>
    <s v="CA-2018-144344"/>
    <x v="99"/>
    <d v="2018-10-28T00:00:00"/>
    <s v="Same Day"/>
    <s v="PG-18820"/>
    <s v="Patrick Gardner"/>
    <x v="0"/>
    <s v="United States"/>
    <x v="199"/>
    <x v="2"/>
    <n v="33437"/>
    <s v="South"/>
    <s v="FUR-FU-10003553"/>
    <x v="0"/>
    <x v="5"/>
    <x v="568"/>
    <n v="165.048"/>
    <n v="3"/>
    <n v="0.2"/>
    <n v="41.262"/>
    <x v="0"/>
    <s v="No"/>
    <n v="0"/>
  </r>
  <r>
    <n v="1239"/>
    <s v="CA-2016-127012"/>
    <x v="430"/>
    <d v="2016-08-15T00:00:00"/>
    <s v="Standard Class"/>
    <s v="GM-14680"/>
    <s v="Greg Matthias"/>
    <x v="0"/>
    <s v="United States"/>
    <x v="4"/>
    <x v="4"/>
    <n v="98105"/>
    <s v="West"/>
    <s v="FUR-FU-10003691"/>
    <x v="0"/>
    <x v="5"/>
    <x v="886"/>
    <n v="12.35"/>
    <n v="1"/>
    <n v="0"/>
    <n v="5.4340000000000002"/>
    <x v="1"/>
    <s v="No"/>
    <n v="0"/>
  </r>
  <r>
    <n v="1240"/>
    <s v="CA-2016-127012"/>
    <x v="430"/>
    <d v="2016-08-15T00:00:00"/>
    <s v="Standard Class"/>
    <s v="GM-14680"/>
    <s v="Greg Matthias"/>
    <x v="0"/>
    <s v="United States"/>
    <x v="4"/>
    <x v="4"/>
    <n v="98105"/>
    <s v="West"/>
    <s v="OFF-AR-10003903"/>
    <x v="1"/>
    <x v="6"/>
    <x v="887"/>
    <n v="40.97"/>
    <n v="1"/>
    <n v="0"/>
    <n v="10.652200000000001"/>
    <x v="1"/>
    <s v="No"/>
    <n v="0"/>
  </r>
  <r>
    <n v="1241"/>
    <s v="CA-2016-127012"/>
    <x v="430"/>
    <d v="2016-08-15T00:00:00"/>
    <s v="Standard Class"/>
    <s v="GM-14680"/>
    <s v="Greg Matthias"/>
    <x v="0"/>
    <s v="United States"/>
    <x v="4"/>
    <x v="4"/>
    <n v="98105"/>
    <s v="West"/>
    <s v="OFF-FA-10004854"/>
    <x v="1"/>
    <x v="13"/>
    <x v="271"/>
    <n v="22.96"/>
    <n v="2"/>
    <n v="0"/>
    <n v="10.7912"/>
    <x v="1"/>
    <s v="No"/>
    <n v="0"/>
  </r>
  <r>
    <n v="1242"/>
    <s v="CA-2018-128727"/>
    <x v="48"/>
    <d v="2018-09-04T00:00:00"/>
    <s v="Standard Class"/>
    <s v="MO-17800"/>
    <s v="Meg O'Connel"/>
    <x v="2"/>
    <s v="United States"/>
    <x v="20"/>
    <x v="15"/>
    <n v="10024"/>
    <s v="East"/>
    <s v="TEC-PH-10003442"/>
    <x v="2"/>
    <x v="7"/>
    <x v="888"/>
    <n v="22"/>
    <n v="4"/>
    <n v="0"/>
    <n v="5.5"/>
    <x v="3"/>
    <s v="No"/>
    <n v="0"/>
  </r>
  <r>
    <n v="1243"/>
    <s v="US-2018-162859"/>
    <x v="431"/>
    <d v="2018-02-22T00:00:00"/>
    <s v="Standard Class"/>
    <s v="PG-18820"/>
    <s v="Patrick Gardner"/>
    <x v="0"/>
    <s v="United States"/>
    <x v="20"/>
    <x v="15"/>
    <n v="10009"/>
    <s v="East"/>
    <s v="OFF-BI-10004519"/>
    <x v="1"/>
    <x v="8"/>
    <x v="889"/>
    <n v="398.35199999999998"/>
    <n v="3"/>
    <n v="0.2"/>
    <n v="124.48499999999999"/>
    <x v="3"/>
    <s v="No"/>
    <n v="0"/>
  </r>
  <r>
    <n v="1244"/>
    <s v="US-2018-162859"/>
    <x v="431"/>
    <d v="2018-02-22T00:00:00"/>
    <s v="Standard Class"/>
    <s v="PG-18820"/>
    <s v="Patrick Gardner"/>
    <x v="0"/>
    <s v="United States"/>
    <x v="20"/>
    <x v="15"/>
    <n v="10009"/>
    <s v="East"/>
    <s v="OFF-FA-10000304"/>
    <x v="1"/>
    <x v="13"/>
    <x v="52"/>
    <n v="8.7200000000000006"/>
    <n v="4"/>
    <n v="0"/>
    <n v="3.5752000000000006"/>
    <x v="3"/>
    <s v="No"/>
    <n v="0"/>
  </r>
  <r>
    <n v="1245"/>
    <s v="CA-2019-133641"/>
    <x v="304"/>
    <d v="2019-05-21T00:00:00"/>
    <s v="Standard Class"/>
    <s v="EJ-14155"/>
    <s v="Eva Jacobs"/>
    <x v="0"/>
    <s v="United States"/>
    <x v="200"/>
    <x v="35"/>
    <n v="39503"/>
    <s v="South"/>
    <s v="OFF-EN-10004955"/>
    <x v="1"/>
    <x v="12"/>
    <x v="890"/>
    <n v="48.69"/>
    <n v="9"/>
    <n v="0"/>
    <n v="23.8581"/>
    <x v="0"/>
    <s v="No"/>
    <n v="0"/>
  </r>
  <r>
    <n v="1246"/>
    <s v="CA-2016-168494"/>
    <x v="432"/>
    <d v="2016-12-14T00:00:00"/>
    <s v="Second Class"/>
    <s v="NP-18700"/>
    <s v="Nora Preis"/>
    <x v="0"/>
    <s v="United States"/>
    <x v="201"/>
    <x v="1"/>
    <n v="93727"/>
    <s v="West"/>
    <s v="FUR-TA-10004619"/>
    <x v="0"/>
    <x v="3"/>
    <x v="891"/>
    <n v="764.6880000000001"/>
    <n v="6"/>
    <n v="0.2"/>
    <n v="95.585999999999899"/>
    <x v="1"/>
    <s v="No"/>
    <n v="0"/>
  </r>
  <r>
    <n v="1247"/>
    <s v="CA-2016-168494"/>
    <x v="432"/>
    <d v="2016-12-14T00:00:00"/>
    <s v="Second Class"/>
    <s v="NP-18700"/>
    <s v="Nora Preis"/>
    <x v="0"/>
    <s v="United States"/>
    <x v="201"/>
    <x v="1"/>
    <n v="93727"/>
    <s v="West"/>
    <s v="FUR-TA-10003473"/>
    <x v="0"/>
    <x v="3"/>
    <x v="216"/>
    <n v="3610.848"/>
    <n v="12"/>
    <n v="0.2"/>
    <n v="135.4068000000002"/>
    <x v="1"/>
    <s v="No"/>
    <n v="0"/>
  </r>
  <r>
    <n v="1248"/>
    <s v="CA-2016-168494"/>
    <x v="432"/>
    <d v="2016-12-14T00:00:00"/>
    <s v="Second Class"/>
    <s v="NP-18700"/>
    <s v="Nora Preis"/>
    <x v="0"/>
    <s v="United States"/>
    <x v="201"/>
    <x v="1"/>
    <n v="93727"/>
    <s v="West"/>
    <s v="FUR-BO-10004467"/>
    <x v="0"/>
    <x v="0"/>
    <x v="892"/>
    <n v="254.97449999999998"/>
    <n v="3"/>
    <n v="0.15"/>
    <n v="11.998799999999989"/>
    <x v="1"/>
    <s v="No"/>
    <n v="0"/>
  </r>
  <r>
    <n v="1249"/>
    <s v="CA-2019-115602"/>
    <x v="404"/>
    <d v="2019-12-24T00:00:00"/>
    <s v="Standard Class"/>
    <s v="DJ-13630"/>
    <s v="Doug Jacobs"/>
    <x v="0"/>
    <s v="United States"/>
    <x v="20"/>
    <x v="15"/>
    <n v="10009"/>
    <s v="East"/>
    <s v="OFF-AR-10002280"/>
    <x v="1"/>
    <x v="6"/>
    <x v="772"/>
    <n v="38.82"/>
    <n v="6"/>
    <n v="0"/>
    <n v="17.468999999999998"/>
    <x v="3"/>
    <s v="No"/>
    <n v="0"/>
  </r>
  <r>
    <n v="1250"/>
    <s v="CA-2019-115602"/>
    <x v="404"/>
    <d v="2019-12-24T00:00:00"/>
    <s v="Standard Class"/>
    <s v="DJ-13630"/>
    <s v="Doug Jacobs"/>
    <x v="0"/>
    <s v="United States"/>
    <x v="20"/>
    <x v="15"/>
    <n v="10009"/>
    <s v="East"/>
    <s v="FUR-CH-10001708"/>
    <x v="0"/>
    <x v="1"/>
    <x v="893"/>
    <n v="1141.9379999999999"/>
    <n v="9"/>
    <n v="0.1"/>
    <n v="139.57019999999989"/>
    <x v="3"/>
    <s v="No"/>
    <n v="0"/>
  </r>
  <r>
    <n v="1251"/>
    <s v="CA-2019-115602"/>
    <x v="404"/>
    <d v="2019-12-24T00:00:00"/>
    <s v="Standard Class"/>
    <s v="DJ-13630"/>
    <s v="Doug Jacobs"/>
    <x v="0"/>
    <s v="United States"/>
    <x v="20"/>
    <x v="15"/>
    <n v="10009"/>
    <s v="East"/>
    <s v="OFF-AP-10000891"/>
    <x v="1"/>
    <x v="9"/>
    <x v="165"/>
    <n v="1704.56"/>
    <n v="13"/>
    <n v="0"/>
    <n v="511.36799999999999"/>
    <x v="3"/>
    <s v="No"/>
    <n v="0"/>
  </r>
  <r>
    <n v="1252"/>
    <s v="CA-2019-115602"/>
    <x v="404"/>
    <d v="2019-12-24T00:00:00"/>
    <s v="Standard Class"/>
    <s v="DJ-13630"/>
    <s v="Doug Jacobs"/>
    <x v="0"/>
    <s v="United States"/>
    <x v="20"/>
    <x v="15"/>
    <n v="10009"/>
    <s v="East"/>
    <s v="OFF-AR-10000462"/>
    <x v="1"/>
    <x v="6"/>
    <x v="894"/>
    <n v="3.2"/>
    <n v="2"/>
    <n v="0"/>
    <n v="1.3760000000000003"/>
    <x v="3"/>
    <s v="No"/>
    <n v="0"/>
  </r>
  <r>
    <n v="1253"/>
    <s v="CA-2017-154956"/>
    <x v="433"/>
    <d v="2017-07-09T00:00:00"/>
    <s v="Standard Class"/>
    <s v="IM-15070"/>
    <s v="Irene Maddox"/>
    <x v="0"/>
    <s v="United States"/>
    <x v="158"/>
    <x v="6"/>
    <n v="53209"/>
    <s v="Central"/>
    <s v="TEC-PH-10004165"/>
    <x v="2"/>
    <x v="7"/>
    <x v="895"/>
    <n v="1099.96"/>
    <n v="4"/>
    <n v="0"/>
    <n v="285.9896"/>
    <x v="2"/>
    <s v="No"/>
    <n v="0"/>
  </r>
  <r>
    <n v="1254"/>
    <s v="CA-2019-144638"/>
    <x v="434"/>
    <d v="2019-03-14T00:00:00"/>
    <s v="Standard Class"/>
    <s v="MH-18115"/>
    <s v="Mick Hernandez"/>
    <x v="2"/>
    <s v="United States"/>
    <x v="142"/>
    <x v="9"/>
    <n v="19013"/>
    <s v="East"/>
    <s v="OFF-AR-10003958"/>
    <x v="1"/>
    <x v="6"/>
    <x v="686"/>
    <n v="5.2480000000000002"/>
    <n v="2"/>
    <n v="0.2"/>
    <n v="0.59039999999999915"/>
    <x v="3"/>
    <s v="No"/>
    <n v="0"/>
  </r>
  <r>
    <n v="1255"/>
    <s v="CA-2019-144638"/>
    <x v="434"/>
    <d v="2019-03-14T00:00:00"/>
    <s v="Standard Class"/>
    <s v="MH-18115"/>
    <s v="Mick Hernandez"/>
    <x v="2"/>
    <s v="United States"/>
    <x v="142"/>
    <x v="9"/>
    <n v="19013"/>
    <s v="East"/>
    <s v="TEC-PH-10000149"/>
    <x v="2"/>
    <x v="7"/>
    <x v="424"/>
    <n v="35.909999999999997"/>
    <n v="3"/>
    <n v="0.4"/>
    <n v="-8.3790000000000031"/>
    <x v="3"/>
    <s v="No"/>
    <n v="0"/>
  </r>
  <r>
    <n v="1256"/>
    <s v="CA-2019-144638"/>
    <x v="434"/>
    <d v="2019-03-14T00:00:00"/>
    <s v="Standard Class"/>
    <s v="MH-18115"/>
    <s v="Mick Hernandez"/>
    <x v="2"/>
    <s v="United States"/>
    <x v="142"/>
    <x v="9"/>
    <n v="19013"/>
    <s v="East"/>
    <s v="FUR-FU-10003724"/>
    <x v="0"/>
    <x v="5"/>
    <x v="896"/>
    <n v="6.6959999999999997"/>
    <n v="1"/>
    <n v="0.2"/>
    <n v="0.50219999999999976"/>
    <x v="3"/>
    <s v="No"/>
    <n v="0"/>
  </r>
  <r>
    <n v="1257"/>
    <s v="CA-2019-144638"/>
    <x v="434"/>
    <d v="2019-03-14T00:00:00"/>
    <s v="Standard Class"/>
    <s v="MH-18115"/>
    <s v="Mick Hernandez"/>
    <x v="2"/>
    <s v="United States"/>
    <x v="142"/>
    <x v="9"/>
    <n v="19013"/>
    <s v="East"/>
    <s v="FUR-FU-10003535"/>
    <x v="0"/>
    <x v="5"/>
    <x v="897"/>
    <n v="43.872000000000007"/>
    <n v="2"/>
    <n v="0.2"/>
    <n v="11.516399999999999"/>
    <x v="3"/>
    <s v="No"/>
    <n v="0"/>
  </r>
  <r>
    <n v="1258"/>
    <s v="US-2018-168620"/>
    <x v="435"/>
    <d v="2018-12-28T00:00:00"/>
    <s v="Second Class"/>
    <s v="RB-19795"/>
    <s v="Ross Baird"/>
    <x v="2"/>
    <s v="United States"/>
    <x v="35"/>
    <x v="3"/>
    <n v="28205"/>
    <s v="South"/>
    <s v="OFF-BI-10001575"/>
    <x v="1"/>
    <x v="8"/>
    <x v="582"/>
    <n v="27.882000000000005"/>
    <n v="3"/>
    <n v="0.7"/>
    <n v="-20.446799999999996"/>
    <x v="0"/>
    <s v="No"/>
    <n v="0"/>
  </r>
  <r>
    <n v="1259"/>
    <s v="US-2018-168620"/>
    <x v="435"/>
    <d v="2018-12-28T00:00:00"/>
    <s v="Second Class"/>
    <s v="RB-19795"/>
    <s v="Ross Baird"/>
    <x v="2"/>
    <s v="United States"/>
    <x v="35"/>
    <x v="3"/>
    <n v="28205"/>
    <s v="South"/>
    <s v="OFF-ST-10003716"/>
    <x v="1"/>
    <x v="4"/>
    <x v="898"/>
    <n v="540.048"/>
    <n v="3"/>
    <n v="0.2"/>
    <n v="-47.254199999999997"/>
    <x v="0"/>
    <s v="No"/>
    <n v="0"/>
  </r>
  <r>
    <n v="1260"/>
    <s v="US-2018-168620"/>
    <x v="435"/>
    <d v="2018-12-28T00:00:00"/>
    <s v="Second Class"/>
    <s v="RB-19795"/>
    <s v="Ross Baird"/>
    <x v="2"/>
    <s v="United States"/>
    <x v="35"/>
    <x v="3"/>
    <n v="28205"/>
    <s v="South"/>
    <s v="TEC-AC-10004469"/>
    <x v="2"/>
    <x v="11"/>
    <x v="241"/>
    <n v="255.68000000000004"/>
    <n v="8"/>
    <n v="0.2"/>
    <n v="76.704000000000008"/>
    <x v="0"/>
    <s v="No"/>
    <n v="0"/>
  </r>
  <r>
    <n v="1261"/>
    <s v="CA-2019-117079"/>
    <x v="436"/>
    <d v="2019-10-27T00:00:00"/>
    <s v="Standard Class"/>
    <s v="JR-15700"/>
    <s v="Jocasta Rupert"/>
    <x v="0"/>
    <s v="United States"/>
    <x v="108"/>
    <x v="2"/>
    <n v="32216"/>
    <s v="South"/>
    <s v="TEC-PH-10004586"/>
    <x v="2"/>
    <x v="7"/>
    <x v="899"/>
    <n v="863.87999999999988"/>
    <n v="3"/>
    <n v="0.2"/>
    <n v="107.98499999999996"/>
    <x v="0"/>
    <s v="No"/>
    <n v="0"/>
  </r>
  <r>
    <n v="1262"/>
    <s v="US-2018-144393"/>
    <x v="99"/>
    <d v="2018-11-04T00:00:00"/>
    <s v="Standard Class"/>
    <s v="SM-20950"/>
    <s v="Suzanne McNair"/>
    <x v="1"/>
    <s v="United States"/>
    <x v="202"/>
    <x v="3"/>
    <n v="27834"/>
    <s v="South"/>
    <s v="OFF-BI-10004236"/>
    <x v="1"/>
    <x v="8"/>
    <x v="900"/>
    <n v="17.616000000000003"/>
    <n v="4"/>
    <n v="0.7"/>
    <n v="-14.0928"/>
    <x v="0"/>
    <s v="No"/>
    <n v="0"/>
  </r>
  <r>
    <n v="1263"/>
    <s v="CA-2019-105053"/>
    <x v="437"/>
    <d v="2019-07-09T00:00:00"/>
    <s v="Second Class"/>
    <s v="CS-12355"/>
    <s v="Christine Sundaresam"/>
    <x v="0"/>
    <s v="United States"/>
    <x v="85"/>
    <x v="15"/>
    <n v="11561"/>
    <s v="East"/>
    <s v="OFF-BI-10001634"/>
    <x v="1"/>
    <x v="8"/>
    <x v="24"/>
    <n v="17.472000000000001"/>
    <n v="3"/>
    <n v="0.2"/>
    <n v="6.3336000000000006"/>
    <x v="3"/>
    <s v="No"/>
    <n v="0"/>
  </r>
  <r>
    <n v="1264"/>
    <s v="CA-2018-155992"/>
    <x v="393"/>
    <d v="2018-10-02T00:00:00"/>
    <s v="First Class"/>
    <s v="CC-12220"/>
    <s v="Chris Cortes"/>
    <x v="0"/>
    <s v="United States"/>
    <x v="189"/>
    <x v="14"/>
    <n v="46350"/>
    <s v="Central"/>
    <s v="TEC-PH-10000215"/>
    <x v="2"/>
    <x v="7"/>
    <x v="140"/>
    <n v="69.900000000000006"/>
    <n v="2"/>
    <n v="0"/>
    <n v="18.873000000000005"/>
    <x v="2"/>
    <s v="No"/>
    <n v="0"/>
  </r>
  <r>
    <n v="1265"/>
    <s v="CA-2018-155992"/>
    <x v="393"/>
    <d v="2018-10-02T00:00:00"/>
    <s v="First Class"/>
    <s v="CC-12220"/>
    <s v="Chris Cortes"/>
    <x v="0"/>
    <s v="United States"/>
    <x v="189"/>
    <x v="14"/>
    <n v="46350"/>
    <s v="Central"/>
    <s v="FUR-FU-10003724"/>
    <x v="0"/>
    <x v="5"/>
    <x v="896"/>
    <n v="41.849999999999994"/>
    <n v="5"/>
    <n v="0"/>
    <n v="10.880999999999998"/>
    <x v="2"/>
    <s v="No"/>
    <n v="0"/>
  </r>
  <r>
    <n v="1266"/>
    <s v="CA-2019-110380"/>
    <x v="264"/>
    <d v="2019-09-07T00:00:00"/>
    <s v="Standard Class"/>
    <s v="PF-19225"/>
    <s v="Phillip Flathmann"/>
    <x v="0"/>
    <s v="United States"/>
    <x v="8"/>
    <x v="1"/>
    <n v="94122"/>
    <s v="West"/>
    <s v="OFF-AR-10000422"/>
    <x v="1"/>
    <x v="6"/>
    <x v="901"/>
    <n v="6.57"/>
    <n v="3"/>
    <n v="0"/>
    <n v="1.7738999999999998"/>
    <x v="1"/>
    <s v="No"/>
    <n v="0"/>
  </r>
  <r>
    <n v="1267"/>
    <s v="US-2016-167738"/>
    <x v="163"/>
    <d v="2016-12-29T00:00:00"/>
    <s v="Standard Class"/>
    <s v="JC-16105"/>
    <s v="Julie Creighton"/>
    <x v="1"/>
    <s v="United States"/>
    <x v="1"/>
    <x v="1"/>
    <n v="90045"/>
    <s v="West"/>
    <s v="OFF-ST-10003306"/>
    <x v="1"/>
    <x v="4"/>
    <x v="385"/>
    <n v="142.86000000000001"/>
    <n v="1"/>
    <n v="0"/>
    <n v="41.429399999999987"/>
    <x v="1"/>
    <s v="No"/>
    <n v="0"/>
  </r>
  <r>
    <n v="1268"/>
    <s v="US-2016-167738"/>
    <x v="163"/>
    <d v="2016-12-29T00:00:00"/>
    <s v="Standard Class"/>
    <s v="JC-16105"/>
    <s v="Julie Creighton"/>
    <x v="1"/>
    <s v="United States"/>
    <x v="1"/>
    <x v="1"/>
    <n v="90045"/>
    <s v="West"/>
    <s v="FUR-CH-10001146"/>
    <x v="0"/>
    <x v="1"/>
    <x v="64"/>
    <n v="292.27200000000005"/>
    <n v="6"/>
    <n v="0.2"/>
    <n v="18.266999999999967"/>
    <x v="1"/>
    <s v="No"/>
    <n v="0"/>
  </r>
  <r>
    <n v="1269"/>
    <s v="CA-2019-121412"/>
    <x v="397"/>
    <d v="2019-09-27T00:00:00"/>
    <s v="Standard Class"/>
    <s v="BG-11695"/>
    <s v="Brooke Gillingham"/>
    <x v="1"/>
    <s v="United States"/>
    <x v="103"/>
    <x v="22"/>
    <n v="80027"/>
    <s v="West"/>
    <s v="FUR-FU-10000246"/>
    <x v="0"/>
    <x v="5"/>
    <x v="391"/>
    <n v="29.328000000000003"/>
    <n v="3"/>
    <n v="0.2"/>
    <n v="3.665999999999995"/>
    <x v="1"/>
    <s v="No"/>
    <n v="0"/>
  </r>
  <r>
    <n v="1270"/>
    <s v="CA-2019-100426"/>
    <x v="400"/>
    <d v="2019-06-08T00:00:00"/>
    <s v="Standard Class"/>
    <s v="DC-12850"/>
    <s v="Dan Campbell"/>
    <x v="0"/>
    <s v="United States"/>
    <x v="159"/>
    <x v="19"/>
    <n v="35630"/>
    <s v="South"/>
    <s v="OFF-PA-10002870"/>
    <x v="1"/>
    <x v="10"/>
    <x v="902"/>
    <n v="12.48"/>
    <n v="2"/>
    <n v="0"/>
    <n v="5.6159999999999997"/>
    <x v="0"/>
    <s v="No"/>
    <n v="0"/>
  </r>
  <r>
    <n v="1271"/>
    <s v="US-2018-103646"/>
    <x v="438"/>
    <d v="2018-04-26T00:00:00"/>
    <s v="Standard Class"/>
    <s v="SP-20545"/>
    <s v="Sibella Parks"/>
    <x v="1"/>
    <s v="United States"/>
    <x v="22"/>
    <x v="10"/>
    <n v="60623"/>
    <s v="Central"/>
    <s v="OFF-ST-10000563"/>
    <x v="1"/>
    <x v="4"/>
    <x v="903"/>
    <n v="102.33600000000001"/>
    <n v="4"/>
    <n v="0.2"/>
    <n v="-12.792000000000002"/>
    <x v="2"/>
    <s v="No"/>
    <n v="0"/>
  </r>
  <r>
    <n v="1272"/>
    <s v="US-2018-103646"/>
    <x v="438"/>
    <d v="2018-04-26T00:00:00"/>
    <s v="Standard Class"/>
    <s v="SP-20545"/>
    <s v="Sibella Parks"/>
    <x v="1"/>
    <s v="United States"/>
    <x v="22"/>
    <x v="10"/>
    <n v="60623"/>
    <s v="Central"/>
    <s v="OFF-AP-10004487"/>
    <x v="1"/>
    <x v="9"/>
    <x v="722"/>
    <n v="48.791999999999987"/>
    <n v="3"/>
    <n v="0.8"/>
    <n v="-126.85920000000002"/>
    <x v="2"/>
    <s v="No"/>
    <n v="0"/>
  </r>
  <r>
    <n v="1273"/>
    <s v="US-2018-103646"/>
    <x v="438"/>
    <d v="2018-04-26T00:00:00"/>
    <s v="Standard Class"/>
    <s v="SP-20545"/>
    <s v="Sibella Parks"/>
    <x v="1"/>
    <s v="United States"/>
    <x v="22"/>
    <x v="10"/>
    <n v="60623"/>
    <s v="Central"/>
    <s v="OFF-BI-10002854"/>
    <x v="1"/>
    <x v="8"/>
    <x v="904"/>
    <n v="44.847999999999992"/>
    <n v="8"/>
    <n v="0.8"/>
    <n v="-67.27200000000002"/>
    <x v="2"/>
    <s v="No"/>
    <n v="0"/>
  </r>
  <r>
    <n v="1274"/>
    <s v="CA-2018-119186"/>
    <x v="439"/>
    <d v="2018-05-26T00:00:00"/>
    <s v="Same Day"/>
    <s v="MS-17710"/>
    <s v="Maurice Satty"/>
    <x v="0"/>
    <s v="United States"/>
    <x v="5"/>
    <x v="5"/>
    <n v="76106"/>
    <s v="Central"/>
    <s v="OFF-PA-10004621"/>
    <x v="1"/>
    <x v="10"/>
    <x v="745"/>
    <n v="10.368000000000002"/>
    <n v="2"/>
    <n v="0.2"/>
    <n v="3.6288"/>
    <x v="2"/>
    <s v="No"/>
    <n v="0"/>
  </r>
  <r>
    <n v="1275"/>
    <s v="CA-2018-119186"/>
    <x v="439"/>
    <d v="2018-05-26T00:00:00"/>
    <s v="Same Day"/>
    <s v="MS-17710"/>
    <s v="Maurice Satty"/>
    <x v="0"/>
    <s v="United States"/>
    <x v="5"/>
    <x v="5"/>
    <n v="76106"/>
    <s v="Central"/>
    <s v="FUR-CH-10001973"/>
    <x v="0"/>
    <x v="1"/>
    <x v="905"/>
    <n v="388.42999999999995"/>
    <n v="5"/>
    <n v="0.3"/>
    <n v="-88.783999999999978"/>
    <x v="2"/>
    <s v="No"/>
    <n v="0"/>
  </r>
  <r>
    <n v="1276"/>
    <s v="CA-2018-119186"/>
    <x v="439"/>
    <d v="2018-05-26T00:00:00"/>
    <s v="Same Day"/>
    <s v="MS-17710"/>
    <s v="Maurice Satty"/>
    <x v="0"/>
    <s v="United States"/>
    <x v="5"/>
    <x v="5"/>
    <n v="76106"/>
    <s v="Central"/>
    <s v="OFF-PA-10004040"/>
    <x v="1"/>
    <x v="10"/>
    <x v="99"/>
    <n v="14.352000000000002"/>
    <n v="3"/>
    <n v="0.2"/>
    <n v="5.2026000000000003"/>
    <x v="2"/>
    <s v="No"/>
    <n v="0"/>
  </r>
  <r>
    <n v="1277"/>
    <s v="CA-2018-119186"/>
    <x v="439"/>
    <d v="2018-05-26T00:00:00"/>
    <s v="Same Day"/>
    <s v="MS-17710"/>
    <s v="Maurice Satty"/>
    <x v="0"/>
    <s v="United States"/>
    <x v="5"/>
    <x v="5"/>
    <n v="76106"/>
    <s v="Central"/>
    <s v="TEC-AC-10000580"/>
    <x v="2"/>
    <x v="11"/>
    <x v="906"/>
    <n v="63.991999999999997"/>
    <n v="1"/>
    <n v="0.2"/>
    <n v="-7.1990999999999961"/>
    <x v="2"/>
    <s v="No"/>
    <n v="0"/>
  </r>
  <r>
    <n v="1278"/>
    <s v="CA-2018-148698"/>
    <x v="440"/>
    <d v="2018-05-07T00:00:00"/>
    <s v="Standard Class"/>
    <s v="BD-11770"/>
    <s v="Bryan Davis"/>
    <x v="0"/>
    <s v="United States"/>
    <x v="12"/>
    <x v="5"/>
    <n v="77070"/>
    <s v="Central"/>
    <s v="OFF-AR-10004022"/>
    <x v="1"/>
    <x v="6"/>
    <x v="907"/>
    <n v="86.352000000000004"/>
    <n v="3"/>
    <n v="0.2"/>
    <n v="5.3969999999999914"/>
    <x v="2"/>
    <s v="No"/>
    <n v="0"/>
  </r>
  <r>
    <n v="1279"/>
    <s v="CA-2016-163293"/>
    <x v="78"/>
    <d v="2016-09-11T00:00:00"/>
    <s v="First Class"/>
    <s v="KC-16255"/>
    <s v="Karen Carlisle"/>
    <x v="1"/>
    <s v="United States"/>
    <x v="203"/>
    <x v="32"/>
    <n v="31204"/>
    <s v="South"/>
    <s v="TEC-AC-10004209"/>
    <x v="2"/>
    <x v="11"/>
    <x v="908"/>
    <n v="32.97"/>
    <n v="3"/>
    <n v="0"/>
    <n v="12.8583"/>
    <x v="0"/>
    <s v="No"/>
    <n v="0"/>
  </r>
  <r>
    <n v="1280"/>
    <s v="CA-2016-163293"/>
    <x v="78"/>
    <d v="2016-09-11T00:00:00"/>
    <s v="First Class"/>
    <s v="KC-16255"/>
    <s v="Karen Carlisle"/>
    <x v="1"/>
    <s v="United States"/>
    <x v="203"/>
    <x v="32"/>
    <n v="31204"/>
    <s v="South"/>
    <s v="TEC-AC-10000023"/>
    <x v="2"/>
    <x v="11"/>
    <x v="909"/>
    <n v="83.88"/>
    <n v="4"/>
    <n v="0"/>
    <n v="30.196799999999996"/>
    <x v="0"/>
    <s v="No"/>
    <n v="0"/>
  </r>
  <r>
    <n v="1281"/>
    <s v="CA-2018-160815"/>
    <x v="64"/>
    <d v="2018-09-06T00:00:00"/>
    <s v="First Class"/>
    <s v="TR-21325"/>
    <s v="Toby Ritter"/>
    <x v="0"/>
    <s v="United States"/>
    <x v="204"/>
    <x v="23"/>
    <n v="52402"/>
    <s v="Central"/>
    <s v="TEC-PH-10003505"/>
    <x v="2"/>
    <x v="7"/>
    <x v="910"/>
    <n v="278.39999999999998"/>
    <n v="3"/>
    <n v="0"/>
    <n v="80.735999999999976"/>
    <x v="2"/>
    <s v="No"/>
    <n v="0"/>
  </r>
  <r>
    <n v="1282"/>
    <s v="CA-2019-122154"/>
    <x v="359"/>
    <d v="2019-04-11T00:00:00"/>
    <s v="First Class"/>
    <s v="SA-20830"/>
    <s v="Sue Ann Reed"/>
    <x v="0"/>
    <s v="United States"/>
    <x v="108"/>
    <x v="2"/>
    <n v="32216"/>
    <s v="South"/>
    <s v="OFF-LA-10000121"/>
    <x v="1"/>
    <x v="2"/>
    <x v="911"/>
    <n v="15.120000000000001"/>
    <n v="3"/>
    <n v="0.2"/>
    <n v="4.9139999999999988"/>
    <x v="0"/>
    <s v="No"/>
    <n v="0"/>
  </r>
  <r>
    <n v="1283"/>
    <s v="CA-2019-122154"/>
    <x v="359"/>
    <d v="2019-04-11T00:00:00"/>
    <s v="First Class"/>
    <s v="SA-20830"/>
    <s v="Sue Ann Reed"/>
    <x v="0"/>
    <s v="United States"/>
    <x v="108"/>
    <x v="2"/>
    <n v="32216"/>
    <s v="South"/>
    <s v="OFF-BI-10002026"/>
    <x v="1"/>
    <x v="8"/>
    <x v="912"/>
    <n v="17.430000000000003"/>
    <n v="1"/>
    <n v="0.7"/>
    <n v="-13.363000000000003"/>
    <x v="0"/>
    <s v="No"/>
    <n v="0"/>
  </r>
  <r>
    <n v="1284"/>
    <s v="CA-2019-122154"/>
    <x v="359"/>
    <d v="2019-04-11T00:00:00"/>
    <s v="First Class"/>
    <s v="SA-20830"/>
    <s v="Sue Ann Reed"/>
    <x v="0"/>
    <s v="United States"/>
    <x v="108"/>
    <x v="2"/>
    <n v="32216"/>
    <s v="South"/>
    <s v="OFF-PA-10000994"/>
    <x v="1"/>
    <x v="10"/>
    <x v="913"/>
    <n v="251.64"/>
    <n v="3"/>
    <n v="0.2"/>
    <n v="88.073999999999984"/>
    <x v="0"/>
    <s v="No"/>
    <n v="0"/>
  </r>
  <r>
    <n v="1285"/>
    <s v="US-2017-149692"/>
    <x v="401"/>
    <d v="2017-12-12T00:00:00"/>
    <s v="Standard Class"/>
    <s v="KW-16435"/>
    <s v="Katrina Willman"/>
    <x v="0"/>
    <s v="United States"/>
    <x v="89"/>
    <x v="5"/>
    <n v="78745"/>
    <s v="Central"/>
    <s v="OFF-BI-10002813"/>
    <x v="1"/>
    <x v="8"/>
    <x v="914"/>
    <n v="2.7719999999999994"/>
    <n v="7"/>
    <n v="0.8"/>
    <n v="-4.8510000000000009"/>
    <x v="2"/>
    <s v="No"/>
    <n v="0"/>
  </r>
  <r>
    <n v="1286"/>
    <s v="CA-2018-119445"/>
    <x v="190"/>
    <d v="2018-07-03T00:00:00"/>
    <s v="Standard Class"/>
    <s v="GM-14500"/>
    <s v="Gene McClure"/>
    <x v="0"/>
    <s v="United States"/>
    <x v="205"/>
    <x v="34"/>
    <n v="2908"/>
    <s v="East"/>
    <s v="OFF-ST-10000617"/>
    <x v="1"/>
    <x v="4"/>
    <x v="384"/>
    <n v="14.9"/>
    <n v="5"/>
    <n v="0"/>
    <n v="1.0429999999999984"/>
    <x v="3"/>
    <s v="No"/>
    <n v="0"/>
  </r>
  <r>
    <n v="1287"/>
    <s v="CA-2017-124268"/>
    <x v="433"/>
    <d v="2017-07-08T00:00:00"/>
    <s v="Standard Class"/>
    <s v="AD-10180"/>
    <s v="Alan Dominguez"/>
    <x v="2"/>
    <s v="United States"/>
    <x v="20"/>
    <x v="15"/>
    <n v="10035"/>
    <s v="East"/>
    <s v="OFF-AR-10004817"/>
    <x v="1"/>
    <x v="6"/>
    <x v="915"/>
    <n v="15.48"/>
    <n v="3"/>
    <n v="0"/>
    <n v="4.4891999999999985"/>
    <x v="3"/>
    <s v="No"/>
    <n v="0"/>
  </r>
  <r>
    <n v="1288"/>
    <s v="CA-2018-154711"/>
    <x v="441"/>
    <d v="2018-11-26T00:00:00"/>
    <s v="Standard Class"/>
    <s v="TB-21355"/>
    <s v="Todd Boyes"/>
    <x v="1"/>
    <s v="United States"/>
    <x v="20"/>
    <x v="15"/>
    <n v="10009"/>
    <s v="East"/>
    <s v="FUR-FU-10000397"/>
    <x v="0"/>
    <x v="5"/>
    <x v="63"/>
    <n v="39.880000000000003"/>
    <n v="2"/>
    <n v="0"/>
    <n v="11.166400000000003"/>
    <x v="3"/>
    <s v="No"/>
    <n v="0"/>
  </r>
  <r>
    <n v="1289"/>
    <s v="CA-2018-154711"/>
    <x v="441"/>
    <d v="2018-11-26T00:00:00"/>
    <s v="Standard Class"/>
    <s v="TB-21355"/>
    <s v="Todd Boyes"/>
    <x v="1"/>
    <s v="United States"/>
    <x v="20"/>
    <x v="15"/>
    <n v="10009"/>
    <s v="East"/>
    <s v="OFF-BI-10000605"/>
    <x v="1"/>
    <x v="8"/>
    <x v="536"/>
    <n v="12.192"/>
    <n v="4"/>
    <n v="0.2"/>
    <n v="4.1147999999999989"/>
    <x v="3"/>
    <s v="No"/>
    <n v="0"/>
  </r>
  <r>
    <n v="1290"/>
    <s v="CA-2018-154711"/>
    <x v="441"/>
    <d v="2018-11-26T00:00:00"/>
    <s v="Standard Class"/>
    <s v="TB-21355"/>
    <s v="Todd Boyes"/>
    <x v="1"/>
    <s v="United States"/>
    <x v="20"/>
    <x v="15"/>
    <n v="10009"/>
    <s v="East"/>
    <s v="OFF-AR-10001860"/>
    <x v="1"/>
    <x v="6"/>
    <x v="916"/>
    <n v="20.82"/>
    <n v="3"/>
    <n v="0"/>
    <n v="7.4952000000000005"/>
    <x v="3"/>
    <s v="No"/>
    <n v="0"/>
  </r>
  <r>
    <n v="1291"/>
    <s v="CA-2018-163384"/>
    <x v="338"/>
    <d v="2018-11-12T00:00:00"/>
    <s v="First Class"/>
    <s v="CC-12430"/>
    <s v="Chuck Clark"/>
    <x v="2"/>
    <s v="United States"/>
    <x v="8"/>
    <x v="1"/>
    <n v="94122"/>
    <s v="West"/>
    <s v="OFF-BI-10004970"/>
    <x v="1"/>
    <x v="8"/>
    <x v="917"/>
    <n v="13.216000000000001"/>
    <n v="4"/>
    <n v="0.2"/>
    <n v="4.4603999999999999"/>
    <x v="1"/>
    <s v="No"/>
    <n v="0"/>
  </r>
  <r>
    <n v="1292"/>
    <s v="CA-2018-163384"/>
    <x v="338"/>
    <d v="2018-11-12T00:00:00"/>
    <s v="First Class"/>
    <s v="CC-12430"/>
    <s v="Chuck Clark"/>
    <x v="2"/>
    <s v="United States"/>
    <x v="8"/>
    <x v="1"/>
    <n v="94122"/>
    <s v="West"/>
    <s v="OFF-PA-10003172"/>
    <x v="1"/>
    <x v="10"/>
    <x v="854"/>
    <n v="32.400000000000006"/>
    <n v="5"/>
    <n v="0"/>
    <n v="15.552000000000001"/>
    <x v="1"/>
    <s v="No"/>
    <n v="0"/>
  </r>
  <r>
    <n v="1293"/>
    <s v="CA-2017-101707"/>
    <x v="375"/>
    <d v="2017-09-01T00:00:00"/>
    <s v="Standard Class"/>
    <s v="PF-19165"/>
    <s v="Philip Fox"/>
    <x v="0"/>
    <s v="United States"/>
    <x v="70"/>
    <x v="1"/>
    <n v="92105"/>
    <s v="West"/>
    <s v="OFF-SU-10001218"/>
    <x v="1"/>
    <x v="14"/>
    <x v="134"/>
    <n v="32.94"/>
    <n v="3"/>
    <n v="0"/>
    <n v="9.2232000000000021"/>
    <x v="1"/>
    <s v="No"/>
    <n v="0"/>
  </r>
  <r>
    <n v="1294"/>
    <s v="CA-2017-101707"/>
    <x v="375"/>
    <d v="2017-09-01T00:00:00"/>
    <s v="Standard Class"/>
    <s v="PF-19165"/>
    <s v="Philip Fox"/>
    <x v="0"/>
    <s v="United States"/>
    <x v="70"/>
    <x v="1"/>
    <n v="92105"/>
    <s v="West"/>
    <s v="OFF-PA-10002968"/>
    <x v="1"/>
    <x v="10"/>
    <x v="918"/>
    <n v="114.2"/>
    <n v="5"/>
    <n v="0"/>
    <n v="52.531999999999996"/>
    <x v="1"/>
    <s v="No"/>
    <n v="0"/>
  </r>
  <r>
    <n v="1295"/>
    <s v="CA-2017-101707"/>
    <x v="375"/>
    <d v="2017-09-01T00:00:00"/>
    <s v="Standard Class"/>
    <s v="PF-19165"/>
    <s v="Philip Fox"/>
    <x v="0"/>
    <s v="United States"/>
    <x v="70"/>
    <x v="1"/>
    <n v="92105"/>
    <s v="West"/>
    <s v="OFF-LA-10000134"/>
    <x v="1"/>
    <x v="2"/>
    <x v="85"/>
    <n v="3.08"/>
    <n v="1"/>
    <n v="0"/>
    <n v="1.4783999999999999"/>
    <x v="1"/>
    <s v="No"/>
    <n v="0"/>
  </r>
  <r>
    <n v="1296"/>
    <s v="CA-2017-138898"/>
    <x v="442"/>
    <d v="2017-05-29T00:00:00"/>
    <s v="Standard Class"/>
    <s v="JH-16180"/>
    <s v="Justin Hirsh"/>
    <x v="0"/>
    <s v="United States"/>
    <x v="206"/>
    <x v="22"/>
    <n v="81001"/>
    <s v="West"/>
    <s v="OFF-AP-10004487"/>
    <x v="1"/>
    <x v="9"/>
    <x v="722"/>
    <n v="845.72799999999995"/>
    <n v="13"/>
    <n v="0.2"/>
    <n v="84.572799999999944"/>
    <x v="1"/>
    <s v="No"/>
    <n v="0"/>
  </r>
  <r>
    <n v="1297"/>
    <s v="CA-2019-115427"/>
    <x v="247"/>
    <d v="2020-01-03T00:00:00"/>
    <s v="Standard Class"/>
    <s v="EB-13975"/>
    <s v="Erica Bern"/>
    <x v="1"/>
    <s v="United States"/>
    <x v="54"/>
    <x v="1"/>
    <n v="94533"/>
    <s v="West"/>
    <s v="OFF-BI-10002103"/>
    <x v="1"/>
    <x v="8"/>
    <x v="530"/>
    <n v="13.904"/>
    <n v="2"/>
    <n v="0.2"/>
    <n v="4.5187999999999997"/>
    <x v="1"/>
    <s v="No"/>
    <n v="0"/>
  </r>
  <r>
    <n v="1298"/>
    <s v="CA-2019-115427"/>
    <x v="247"/>
    <d v="2020-01-03T00:00:00"/>
    <s v="Standard Class"/>
    <s v="EB-13975"/>
    <s v="Erica Bern"/>
    <x v="1"/>
    <s v="United States"/>
    <x v="54"/>
    <x v="1"/>
    <n v="94533"/>
    <s v="West"/>
    <s v="OFF-BI-10004632"/>
    <x v="1"/>
    <x v="8"/>
    <x v="919"/>
    <n v="20.72"/>
    <n v="2"/>
    <n v="0.2"/>
    <n v="6.4749999999999979"/>
    <x v="1"/>
    <s v="No"/>
    <n v="0"/>
  </r>
  <r>
    <n v="1299"/>
    <s v="CA-2018-134425"/>
    <x v="16"/>
    <d v="2018-12-12T00:00:00"/>
    <s v="Second Class"/>
    <s v="QJ-19255"/>
    <s v="Quincy Jones"/>
    <x v="1"/>
    <s v="United States"/>
    <x v="33"/>
    <x v="11"/>
    <n v="55106"/>
    <s v="Central"/>
    <s v="TEC-PH-10003555"/>
    <x v="2"/>
    <x v="7"/>
    <x v="462"/>
    <n v="114.94999999999999"/>
    <n v="5"/>
    <n v="0"/>
    <n v="2.2990000000000066"/>
    <x v="2"/>
    <s v="No"/>
    <n v="0"/>
  </r>
  <r>
    <n v="1300"/>
    <s v="CA-2017-121391"/>
    <x v="242"/>
    <d v="2017-10-07T00:00:00"/>
    <s v="First Class"/>
    <s v="AA-10315"/>
    <s v="Alex Avila"/>
    <x v="0"/>
    <s v="United States"/>
    <x v="8"/>
    <x v="1"/>
    <n v="94109"/>
    <s v="West"/>
    <s v="OFF-ST-10001590"/>
    <x v="1"/>
    <x v="4"/>
    <x v="147"/>
    <n v="26.96"/>
    <n v="2"/>
    <n v="0"/>
    <n v="7.0095999999999989"/>
    <x v="1"/>
    <s v="No"/>
    <n v="0"/>
  </r>
  <r>
    <n v="1301"/>
    <s v="CA-2018-137043"/>
    <x v="443"/>
    <d v="2018-12-25T00:00:00"/>
    <s v="Second Class"/>
    <s v="LC-17140"/>
    <s v="Logan Currie"/>
    <x v="0"/>
    <s v="United States"/>
    <x v="24"/>
    <x v="17"/>
    <n v="22153"/>
    <s v="South"/>
    <s v="FUR-FU-10003664"/>
    <x v="0"/>
    <x v="5"/>
    <x v="35"/>
    <n v="572.76"/>
    <n v="6"/>
    <n v="0"/>
    <n v="166.10039999999995"/>
    <x v="0"/>
    <s v="No"/>
    <n v="0"/>
  </r>
  <r>
    <n v="1302"/>
    <s v="CA-2018-137043"/>
    <x v="443"/>
    <d v="2018-12-25T00:00:00"/>
    <s v="Second Class"/>
    <s v="LC-17140"/>
    <s v="Logan Currie"/>
    <x v="0"/>
    <s v="United States"/>
    <x v="24"/>
    <x v="17"/>
    <n v="22153"/>
    <s v="South"/>
    <s v="FUR-FU-10003664"/>
    <x v="0"/>
    <x v="5"/>
    <x v="35"/>
    <n v="286.38"/>
    <n v="3"/>
    <n v="0"/>
    <n v="83.050199999999975"/>
    <x v="0"/>
    <s v="No"/>
    <n v="0"/>
  </r>
  <r>
    <n v="1303"/>
    <s v="CA-2017-115847"/>
    <x v="444"/>
    <d v="2017-09-24T00:00:00"/>
    <s v="Second Class"/>
    <s v="TC-21535"/>
    <s v="Tracy Collins"/>
    <x v="2"/>
    <s v="United States"/>
    <x v="81"/>
    <x v="17"/>
    <n v="22204"/>
    <s v="South"/>
    <s v="FUR-BO-10003433"/>
    <x v="0"/>
    <x v="0"/>
    <x v="920"/>
    <n v="61.96"/>
    <n v="2"/>
    <n v="0"/>
    <n v="4.3371999999999957"/>
    <x v="0"/>
    <s v="No"/>
    <n v="0"/>
  </r>
  <r>
    <n v="1304"/>
    <s v="US-2019-126179"/>
    <x v="445"/>
    <d v="2019-07-07T00:00:00"/>
    <s v="Standard Class"/>
    <s v="CS-12460"/>
    <s v="Chuck Sachs"/>
    <x v="0"/>
    <s v="United States"/>
    <x v="38"/>
    <x v="32"/>
    <n v="31907"/>
    <s v="South"/>
    <s v="FUR-FU-10002554"/>
    <x v="0"/>
    <x v="5"/>
    <x v="921"/>
    <n v="23.99"/>
    <n v="1"/>
    <n v="0"/>
    <n v="5.5176999999999978"/>
    <x v="0"/>
    <s v="No"/>
    <n v="0"/>
  </r>
  <r>
    <n v="1305"/>
    <s v="US-2019-126179"/>
    <x v="445"/>
    <d v="2019-07-07T00:00:00"/>
    <s v="Standard Class"/>
    <s v="CS-12460"/>
    <s v="Chuck Sachs"/>
    <x v="0"/>
    <s v="United States"/>
    <x v="38"/>
    <x v="32"/>
    <n v="31907"/>
    <s v="South"/>
    <s v="TEC-PH-10001557"/>
    <x v="2"/>
    <x v="7"/>
    <x v="664"/>
    <n v="287.96999999999997"/>
    <n v="3"/>
    <n v="0"/>
    <n v="77.751899999999992"/>
    <x v="0"/>
    <s v="No"/>
    <n v="0"/>
  </r>
  <r>
    <n v="1306"/>
    <s v="CA-2018-101966"/>
    <x v="216"/>
    <d v="2018-07-16T00:00:00"/>
    <s v="Second Class"/>
    <s v="BM-11785"/>
    <s v="Bryan Mills"/>
    <x v="0"/>
    <s v="United States"/>
    <x v="12"/>
    <x v="5"/>
    <n v="77036"/>
    <s v="Central"/>
    <s v="TEC-PH-10003437"/>
    <x v="2"/>
    <x v="7"/>
    <x v="922"/>
    <n v="419.94399999999996"/>
    <n v="7"/>
    <n v="0.2"/>
    <n v="52.492999999999967"/>
    <x v="2"/>
    <s v="No"/>
    <n v="0"/>
  </r>
  <r>
    <n v="1307"/>
    <s v="CA-2018-141397"/>
    <x v="23"/>
    <d v="2018-06-21T00:00:00"/>
    <s v="First Class"/>
    <s v="RC-19825"/>
    <s v="Roy Collins"/>
    <x v="0"/>
    <s v="United States"/>
    <x v="45"/>
    <x v="1"/>
    <n v="91104"/>
    <s v="West"/>
    <s v="OFF-PA-10002986"/>
    <x v="1"/>
    <x v="10"/>
    <x v="482"/>
    <n v="46.76"/>
    <n v="7"/>
    <n v="0"/>
    <n v="22.444800000000001"/>
    <x v="1"/>
    <s v="No"/>
    <n v="0"/>
  </r>
  <r>
    <n v="1308"/>
    <s v="CA-2018-141397"/>
    <x v="23"/>
    <d v="2018-06-21T00:00:00"/>
    <s v="First Class"/>
    <s v="RC-19825"/>
    <s v="Roy Collins"/>
    <x v="0"/>
    <s v="United States"/>
    <x v="45"/>
    <x v="1"/>
    <n v="91104"/>
    <s v="West"/>
    <s v="OFF-BI-10000320"/>
    <x v="1"/>
    <x v="8"/>
    <x v="776"/>
    <n v="17.712"/>
    <n v="3"/>
    <n v="0.2"/>
    <n v="6.4206000000000012"/>
    <x v="1"/>
    <s v="No"/>
    <n v="0"/>
  </r>
  <r>
    <n v="1309"/>
    <s v="CA-2018-141397"/>
    <x v="23"/>
    <d v="2018-06-21T00:00:00"/>
    <s v="First Class"/>
    <s v="RC-19825"/>
    <s v="Roy Collins"/>
    <x v="0"/>
    <s v="United States"/>
    <x v="45"/>
    <x v="1"/>
    <n v="91104"/>
    <s v="West"/>
    <s v="OFF-AP-10003971"/>
    <x v="1"/>
    <x v="9"/>
    <x v="923"/>
    <n v="21.78"/>
    <n v="2"/>
    <n v="0"/>
    <n v="5.6628000000000007"/>
    <x v="1"/>
    <s v="No"/>
    <n v="0"/>
  </r>
  <r>
    <n v="1310"/>
    <s v="CA-2018-141397"/>
    <x v="23"/>
    <d v="2018-06-21T00:00:00"/>
    <s v="First Class"/>
    <s v="RC-19825"/>
    <s v="Roy Collins"/>
    <x v="0"/>
    <s v="United States"/>
    <x v="45"/>
    <x v="1"/>
    <n v="91104"/>
    <s v="West"/>
    <s v="OFF-ST-10001469"/>
    <x v="1"/>
    <x v="4"/>
    <x v="399"/>
    <n v="161.94"/>
    <n v="3"/>
    <n v="0"/>
    <n v="9.716399999999993"/>
    <x v="1"/>
    <s v="No"/>
    <n v="0"/>
  </r>
  <r>
    <n v="1311"/>
    <s v="CA-2018-141397"/>
    <x v="23"/>
    <d v="2018-06-21T00:00:00"/>
    <s v="First Class"/>
    <s v="RC-19825"/>
    <s v="Roy Collins"/>
    <x v="0"/>
    <s v="United States"/>
    <x v="45"/>
    <x v="1"/>
    <n v="91104"/>
    <s v="West"/>
    <s v="FUR-CH-10003846"/>
    <x v="0"/>
    <x v="1"/>
    <x v="924"/>
    <n v="161.56800000000001"/>
    <n v="2"/>
    <n v="0.2"/>
    <n v="-8.0783999999999949"/>
    <x v="1"/>
    <s v="No"/>
    <n v="0"/>
  </r>
  <r>
    <n v="1312"/>
    <s v="CA-2018-141082"/>
    <x v="10"/>
    <d v="2018-12-13T00:00:00"/>
    <s v="Standard Class"/>
    <s v="FM-14380"/>
    <s v="Fred McMath"/>
    <x v="0"/>
    <s v="United States"/>
    <x v="104"/>
    <x v="31"/>
    <n v="1841"/>
    <s v="East"/>
    <s v="OFF-LA-10001404"/>
    <x v="1"/>
    <x v="2"/>
    <x v="925"/>
    <n v="3.69"/>
    <n v="1"/>
    <n v="0"/>
    <n v="1.7343"/>
    <x v="3"/>
    <s v="No"/>
    <n v="0"/>
  </r>
  <r>
    <n v="1313"/>
    <s v="CA-2018-141082"/>
    <x v="10"/>
    <d v="2018-12-13T00:00:00"/>
    <s v="Standard Class"/>
    <s v="FM-14380"/>
    <s v="Fred McMath"/>
    <x v="0"/>
    <s v="United States"/>
    <x v="104"/>
    <x v="31"/>
    <n v="1841"/>
    <s v="East"/>
    <s v="OFF-LA-10001474"/>
    <x v="1"/>
    <x v="2"/>
    <x v="926"/>
    <n v="122.12"/>
    <n v="4"/>
    <n v="0"/>
    <n v="56.175200000000004"/>
    <x v="3"/>
    <s v="No"/>
    <n v="0"/>
  </r>
  <r>
    <n v="1314"/>
    <s v="US-2018-134488"/>
    <x v="446"/>
    <d v="2018-10-01T00:00:00"/>
    <s v="Standard Class"/>
    <s v="PK-19075"/>
    <s v="Pete Kriz"/>
    <x v="0"/>
    <s v="United States"/>
    <x v="38"/>
    <x v="24"/>
    <n v="43229"/>
    <s v="East"/>
    <s v="FUR-CH-10003199"/>
    <x v="0"/>
    <x v="1"/>
    <x v="637"/>
    <n v="155.37199999999999"/>
    <n v="2"/>
    <n v="0.3"/>
    <n v="-13.317599999999999"/>
    <x v="3"/>
    <s v="No"/>
    <n v="0"/>
  </r>
  <r>
    <n v="1315"/>
    <s v="CA-2018-145919"/>
    <x v="122"/>
    <d v="2018-12-23T00:00:00"/>
    <s v="Standard Class"/>
    <s v="HG-14965"/>
    <s v="Henry Goldwyn"/>
    <x v="1"/>
    <s v="United States"/>
    <x v="1"/>
    <x v="1"/>
    <n v="90032"/>
    <s v="West"/>
    <s v="OFF-PA-10003072"/>
    <x v="1"/>
    <x v="10"/>
    <x v="927"/>
    <n v="38.880000000000003"/>
    <n v="6"/>
    <n v="0"/>
    <n v="18.662400000000002"/>
    <x v="1"/>
    <s v="No"/>
    <n v="0"/>
  </r>
  <r>
    <n v="1316"/>
    <s v="CA-2018-145919"/>
    <x v="122"/>
    <d v="2018-12-23T00:00:00"/>
    <s v="Standard Class"/>
    <s v="HG-14965"/>
    <s v="Henry Goldwyn"/>
    <x v="1"/>
    <s v="United States"/>
    <x v="1"/>
    <x v="1"/>
    <n v="90032"/>
    <s v="West"/>
    <s v="FUR-FU-10004960"/>
    <x v="0"/>
    <x v="5"/>
    <x v="928"/>
    <n v="183.84"/>
    <n v="8"/>
    <n v="0"/>
    <n v="62.505600000000001"/>
    <x v="1"/>
    <s v="No"/>
    <n v="0"/>
  </r>
  <r>
    <n v="1317"/>
    <s v="CA-2018-145919"/>
    <x v="122"/>
    <d v="2018-12-23T00:00:00"/>
    <s v="Standard Class"/>
    <s v="HG-14965"/>
    <s v="Henry Goldwyn"/>
    <x v="1"/>
    <s v="United States"/>
    <x v="1"/>
    <x v="1"/>
    <n v="90032"/>
    <s v="West"/>
    <s v="OFF-SU-10003505"/>
    <x v="1"/>
    <x v="14"/>
    <x v="413"/>
    <n v="579.29999999999995"/>
    <n v="5"/>
    <n v="0"/>
    <n v="28.964999999999961"/>
    <x v="1"/>
    <s v="No"/>
    <n v="0"/>
  </r>
  <r>
    <n v="1318"/>
    <s v="CA-2019-157651"/>
    <x v="389"/>
    <d v="2019-12-14T00:00:00"/>
    <s v="Standard Class"/>
    <s v="HA-14920"/>
    <s v="Helen Andreada"/>
    <x v="0"/>
    <s v="United States"/>
    <x v="10"/>
    <x v="9"/>
    <n v="19120"/>
    <s v="East"/>
    <s v="TEC-AC-10003116"/>
    <x v="2"/>
    <x v="11"/>
    <x v="929"/>
    <n v="14.200000000000001"/>
    <n v="1"/>
    <n v="0.2"/>
    <n v="3.3724999999999992"/>
    <x v="3"/>
    <s v="No"/>
    <n v="0"/>
  </r>
  <r>
    <n v="1319"/>
    <s v="CA-2016-160773"/>
    <x v="268"/>
    <d v="2016-07-05T00:00:00"/>
    <s v="Standard Class"/>
    <s v="LW-16825"/>
    <s v="Laurel Workman"/>
    <x v="1"/>
    <s v="United States"/>
    <x v="207"/>
    <x v="2"/>
    <n v="32725"/>
    <s v="South"/>
    <s v="TEC-PH-10004586"/>
    <x v="2"/>
    <x v="7"/>
    <x v="899"/>
    <n v="575.91999999999996"/>
    <n v="2"/>
    <n v="0.2"/>
    <n v="71.989999999999981"/>
    <x v="0"/>
    <s v="No"/>
    <n v="0"/>
  </r>
  <r>
    <n v="1320"/>
    <s v="CA-2016-160773"/>
    <x v="268"/>
    <d v="2016-07-05T00:00:00"/>
    <s v="Standard Class"/>
    <s v="LW-16825"/>
    <s v="Laurel Workman"/>
    <x v="1"/>
    <s v="United States"/>
    <x v="207"/>
    <x v="2"/>
    <n v="32725"/>
    <s v="South"/>
    <s v="OFF-BI-10000546"/>
    <x v="1"/>
    <x v="8"/>
    <x v="614"/>
    <n v="5.1840000000000011"/>
    <n v="6"/>
    <n v="0.7"/>
    <n v="-3.6288"/>
    <x v="0"/>
    <s v="No"/>
    <n v="0"/>
  </r>
  <r>
    <n v="1321"/>
    <s v="CA-2019-167703"/>
    <x v="447"/>
    <d v="2019-02-08T00:00:00"/>
    <s v="Standard Class"/>
    <s v="MC-17575"/>
    <s v="Matt Collins"/>
    <x v="0"/>
    <s v="United States"/>
    <x v="74"/>
    <x v="24"/>
    <n v="45231"/>
    <s v="East"/>
    <s v="OFF-BI-10002071"/>
    <x v="1"/>
    <x v="8"/>
    <x v="699"/>
    <n v="5.2290000000000001"/>
    <n v="3"/>
    <n v="0.7"/>
    <n v="-4.1831999999999976"/>
    <x v="3"/>
    <s v="No"/>
    <n v="0"/>
  </r>
  <r>
    <n v="1322"/>
    <s v="CA-2019-167703"/>
    <x v="447"/>
    <d v="2019-02-08T00:00:00"/>
    <s v="Standard Class"/>
    <s v="MC-17575"/>
    <s v="Matt Collins"/>
    <x v="0"/>
    <s v="United States"/>
    <x v="74"/>
    <x v="24"/>
    <n v="45231"/>
    <s v="East"/>
    <s v="OFF-ST-10001490"/>
    <x v="1"/>
    <x v="4"/>
    <x v="518"/>
    <n v="285.55200000000002"/>
    <n v="2"/>
    <n v="0.2"/>
    <n v="35.69399999999996"/>
    <x v="3"/>
    <s v="No"/>
    <n v="0"/>
  </r>
  <r>
    <n v="1323"/>
    <s v="CA-2019-121804"/>
    <x v="448"/>
    <d v="2019-03-08T00:00:00"/>
    <s v="Standard Class"/>
    <s v="LP-17095"/>
    <s v="Liz Preis"/>
    <x v="0"/>
    <s v="United States"/>
    <x v="208"/>
    <x v="0"/>
    <n v="42071"/>
    <s v="South"/>
    <s v="OFF-AP-10004859"/>
    <x v="1"/>
    <x v="9"/>
    <x v="930"/>
    <n v="72.8"/>
    <n v="5"/>
    <n v="0"/>
    <n v="19.656000000000002"/>
    <x v="0"/>
    <s v="No"/>
    <n v="0"/>
  </r>
  <r>
    <n v="1324"/>
    <s v="CA-2019-162635"/>
    <x v="449"/>
    <d v="2019-10-10T00:00:00"/>
    <s v="First Class"/>
    <s v="EB-14170"/>
    <s v="Evan Bailliet"/>
    <x v="0"/>
    <s v="United States"/>
    <x v="40"/>
    <x v="3"/>
    <n v="28403"/>
    <s v="South"/>
    <s v="OFF-PA-10002659"/>
    <x v="1"/>
    <x v="10"/>
    <x v="931"/>
    <n v="10.816000000000001"/>
    <n v="4"/>
    <n v="0.2"/>
    <n v="3.5151999999999988"/>
    <x v="0"/>
    <s v="No"/>
    <n v="0"/>
  </r>
  <r>
    <n v="1325"/>
    <s v="CA-2016-107153"/>
    <x v="450"/>
    <d v="2016-10-03T00:00:00"/>
    <s v="Standard Class"/>
    <s v="GZ-14545"/>
    <s v="George Zrebassa"/>
    <x v="1"/>
    <s v="United States"/>
    <x v="104"/>
    <x v="31"/>
    <n v="1841"/>
    <s v="East"/>
    <s v="OFF-ST-10001321"/>
    <x v="1"/>
    <x v="4"/>
    <x v="421"/>
    <n v="46.26"/>
    <n v="3"/>
    <n v="0"/>
    <n v="12.490200000000003"/>
    <x v="3"/>
    <s v="No"/>
    <n v="0"/>
  </r>
  <r>
    <n v="1326"/>
    <s v="US-2016-117058"/>
    <x v="279"/>
    <d v="2016-05-30T00:00:00"/>
    <s v="First Class"/>
    <s v="LE-16810"/>
    <s v="Laurel Elliston"/>
    <x v="0"/>
    <s v="United States"/>
    <x v="22"/>
    <x v="10"/>
    <n v="60653"/>
    <s v="Central"/>
    <s v="OFF-BI-10004139"/>
    <x v="1"/>
    <x v="8"/>
    <x v="932"/>
    <n v="17.459999999999997"/>
    <n v="6"/>
    <n v="0.8"/>
    <n v="-30.555000000000007"/>
    <x v="2"/>
    <s v="No"/>
    <n v="0"/>
  </r>
  <r>
    <n v="1327"/>
    <s v="CA-2017-120439"/>
    <x v="451"/>
    <d v="2017-06-18T00:00:00"/>
    <s v="Standard Class"/>
    <s v="AD-10180"/>
    <s v="Alan Dominguez"/>
    <x v="2"/>
    <s v="United States"/>
    <x v="10"/>
    <x v="9"/>
    <n v="19120"/>
    <s v="East"/>
    <s v="FUR-FU-10001867"/>
    <x v="0"/>
    <x v="5"/>
    <x v="876"/>
    <n v="51.072000000000003"/>
    <n v="6"/>
    <n v="0.2"/>
    <n v="5.1072000000000024"/>
    <x v="3"/>
    <s v="No"/>
    <n v="0"/>
  </r>
  <r>
    <n v="1328"/>
    <s v="CA-2018-128258"/>
    <x v="452"/>
    <d v="2018-04-01T00:00:00"/>
    <s v="First Class"/>
    <s v="CP-12085"/>
    <s v="Cathy Prescott"/>
    <x v="1"/>
    <s v="United States"/>
    <x v="165"/>
    <x v="29"/>
    <n v="6360"/>
    <s v="East"/>
    <s v="OFF-PA-10004156"/>
    <x v="1"/>
    <x v="10"/>
    <x v="750"/>
    <n v="11.34"/>
    <n v="1"/>
    <n v="0"/>
    <n v="5.5565999999999995"/>
    <x v="3"/>
    <s v="No"/>
    <n v="0"/>
  </r>
  <r>
    <n v="1329"/>
    <s v="CA-2019-106033"/>
    <x v="453"/>
    <d v="2019-10-18T00:00:00"/>
    <s v="Second Class"/>
    <s v="FG-14260"/>
    <s v="Frank Gastineau"/>
    <x v="2"/>
    <s v="United States"/>
    <x v="8"/>
    <x v="1"/>
    <n v="94110"/>
    <s v="West"/>
    <s v="OFF-AR-10002818"/>
    <x v="1"/>
    <x v="6"/>
    <x v="933"/>
    <n v="87.92"/>
    <n v="4"/>
    <n v="0"/>
    <n v="26.375999999999998"/>
    <x v="1"/>
    <s v="No"/>
    <n v="0"/>
  </r>
  <r>
    <n v="1330"/>
    <s v="CA-2018-142762"/>
    <x v="454"/>
    <d v="2018-05-27T00:00:00"/>
    <s v="Standard Class"/>
    <s v="LD-17005"/>
    <s v="Lisa DeCherney"/>
    <x v="0"/>
    <s v="United States"/>
    <x v="8"/>
    <x v="1"/>
    <n v="94109"/>
    <s v="West"/>
    <s v="FUR-FU-10003691"/>
    <x v="0"/>
    <x v="5"/>
    <x v="886"/>
    <n v="37.049999999999997"/>
    <n v="3"/>
    <n v="0"/>
    <n v="16.302"/>
    <x v="1"/>
    <s v="No"/>
    <n v="0"/>
  </r>
  <r>
    <n v="1331"/>
    <s v="CA-2019-127705"/>
    <x v="455"/>
    <d v="2019-06-06T00:00:00"/>
    <s v="Standard Class"/>
    <s v="AB-10255"/>
    <s v="Alejandro Ballentine"/>
    <x v="2"/>
    <s v="United States"/>
    <x v="160"/>
    <x v="24"/>
    <n v="44052"/>
    <s v="East"/>
    <s v="TEC-PH-10000347"/>
    <x v="2"/>
    <x v="7"/>
    <x v="500"/>
    <n v="2.97"/>
    <n v="1"/>
    <n v="0.4"/>
    <n v="-0.64350000000000018"/>
    <x v="3"/>
    <s v="No"/>
    <n v="0"/>
  </r>
  <r>
    <n v="1332"/>
    <s v="CA-2019-127705"/>
    <x v="455"/>
    <d v="2019-06-06T00:00:00"/>
    <s v="Standard Class"/>
    <s v="AB-10255"/>
    <s v="Alejandro Ballentine"/>
    <x v="2"/>
    <s v="United States"/>
    <x v="160"/>
    <x v="24"/>
    <n v="44052"/>
    <s v="East"/>
    <s v="OFF-ST-10004507"/>
    <x v="1"/>
    <x v="4"/>
    <x v="457"/>
    <n v="27.439999999999998"/>
    <n v="2"/>
    <n v="0.2"/>
    <n v="2.4009999999999998"/>
    <x v="3"/>
    <s v="No"/>
    <n v="0"/>
  </r>
  <r>
    <n v="1333"/>
    <s v="CA-2016-122567"/>
    <x v="456"/>
    <d v="2016-02-21T00:00:00"/>
    <s v="Standard Class"/>
    <s v="MN-17935"/>
    <s v="Michael Nguyen"/>
    <x v="0"/>
    <s v="United States"/>
    <x v="61"/>
    <x v="5"/>
    <n v="75220"/>
    <s v="Central"/>
    <s v="OFF-BI-10002012"/>
    <x v="1"/>
    <x v="8"/>
    <x v="749"/>
    <n v="1.0799999999999998"/>
    <n v="3"/>
    <n v="0.8"/>
    <n v="-1.7280000000000002"/>
    <x v="2"/>
    <s v="No"/>
    <n v="0"/>
  </r>
  <r>
    <n v="1334"/>
    <s v="CA-2016-122567"/>
    <x v="456"/>
    <d v="2016-02-21T00:00:00"/>
    <s v="Standard Class"/>
    <s v="MN-17935"/>
    <s v="Michael Nguyen"/>
    <x v="0"/>
    <s v="United States"/>
    <x v="61"/>
    <x v="5"/>
    <n v="75220"/>
    <s v="Central"/>
    <s v="OFF-AP-10001303"/>
    <x v="1"/>
    <x v="9"/>
    <x v="934"/>
    <n v="7.9599999999999973"/>
    <n v="2"/>
    <n v="0.8"/>
    <n v="-13.930000000000003"/>
    <x v="2"/>
    <s v="No"/>
    <n v="0"/>
  </r>
  <r>
    <n v="1335"/>
    <s v="CA-2016-121664"/>
    <x v="457"/>
    <d v="2016-05-10T00:00:00"/>
    <s v="Standard Class"/>
    <s v="HP-14815"/>
    <s v="Harold Pawlan"/>
    <x v="2"/>
    <s v="United States"/>
    <x v="1"/>
    <x v="1"/>
    <n v="90049"/>
    <s v="West"/>
    <s v="OFF-BI-10003684"/>
    <x v="1"/>
    <x v="8"/>
    <x v="714"/>
    <n v="140.73599999999999"/>
    <n v="8"/>
    <n v="0.2"/>
    <n v="52.775999999999996"/>
    <x v="1"/>
    <s v="No"/>
    <n v="0"/>
  </r>
  <r>
    <n v="1336"/>
    <s v="CA-2018-122133"/>
    <x v="458"/>
    <d v="2018-05-23T00:00:00"/>
    <s v="Standard Class"/>
    <s v="JR-15670"/>
    <s v="Jim Radford"/>
    <x v="0"/>
    <s v="United States"/>
    <x v="209"/>
    <x v="29"/>
    <n v="6457"/>
    <s v="East"/>
    <s v="OFF-ST-10002574"/>
    <x v="1"/>
    <x v="4"/>
    <x v="935"/>
    <n v="552.55999999999995"/>
    <n v="4"/>
    <n v="0"/>
    <n v="0"/>
    <x v="3"/>
    <s v="No"/>
    <n v="0"/>
  </r>
  <r>
    <n v="1337"/>
    <s v="US-2019-123281"/>
    <x v="459"/>
    <d v="2019-04-07T00:00:00"/>
    <s v="Standard Class"/>
    <s v="JF-15190"/>
    <s v="Jamie Frazer"/>
    <x v="0"/>
    <s v="United States"/>
    <x v="1"/>
    <x v="1"/>
    <n v="90008"/>
    <s v="West"/>
    <s v="FUR-FU-10003724"/>
    <x v="0"/>
    <x v="5"/>
    <x v="896"/>
    <n v="25.11"/>
    <n v="3"/>
    <n v="0"/>
    <n v="6.5285999999999991"/>
    <x v="1"/>
    <s v="No"/>
    <n v="0"/>
  </r>
  <r>
    <n v="1338"/>
    <s v="CA-2019-100524"/>
    <x v="185"/>
    <d v="2019-04-02T00:00:00"/>
    <s v="Second Class"/>
    <s v="CM-12115"/>
    <s v="Chad McGuire"/>
    <x v="0"/>
    <s v="United States"/>
    <x v="20"/>
    <x v="15"/>
    <n v="10011"/>
    <s v="East"/>
    <s v="FUR-FU-10004018"/>
    <x v="0"/>
    <x v="5"/>
    <x v="936"/>
    <n v="29.78"/>
    <n v="2"/>
    <n v="0"/>
    <n v="8.0406000000000013"/>
    <x v="3"/>
    <s v="No"/>
    <n v="0"/>
  </r>
  <r>
    <n v="1339"/>
    <s v="CA-2019-100524"/>
    <x v="185"/>
    <d v="2019-04-02T00:00:00"/>
    <s v="Second Class"/>
    <s v="CM-12115"/>
    <s v="Chad McGuire"/>
    <x v="0"/>
    <s v="United States"/>
    <x v="20"/>
    <x v="15"/>
    <n v="10011"/>
    <s v="East"/>
    <s v="TEC-PH-10002549"/>
    <x v="2"/>
    <x v="7"/>
    <x v="937"/>
    <n v="677.58"/>
    <n v="3"/>
    <n v="0"/>
    <n v="176.17080000000001"/>
    <x v="3"/>
    <s v="No"/>
    <n v="0"/>
  </r>
  <r>
    <n v="1340"/>
    <s v="CA-2019-100524"/>
    <x v="185"/>
    <d v="2019-04-02T00:00:00"/>
    <s v="Second Class"/>
    <s v="CM-12115"/>
    <s v="Chad McGuire"/>
    <x v="0"/>
    <s v="United States"/>
    <x v="20"/>
    <x v="15"/>
    <n v="10011"/>
    <s v="East"/>
    <s v="OFF-PA-10004911"/>
    <x v="1"/>
    <x v="10"/>
    <x v="938"/>
    <n v="75.040000000000006"/>
    <n v="8"/>
    <n v="0"/>
    <n v="36.019200000000005"/>
    <x v="3"/>
    <s v="No"/>
    <n v="0"/>
  </r>
  <r>
    <n v="1341"/>
    <s v="CA-2019-113481"/>
    <x v="460"/>
    <d v="2019-01-04T00:00:00"/>
    <s v="First Class"/>
    <s v="AS-10045"/>
    <s v="Aaron Smayling"/>
    <x v="1"/>
    <s v="United States"/>
    <x v="108"/>
    <x v="3"/>
    <n v="28540"/>
    <s v="South"/>
    <s v="TEC-MA-10002178"/>
    <x v="2"/>
    <x v="15"/>
    <x v="939"/>
    <n v="695.7"/>
    <n v="2"/>
    <n v="0.5"/>
    <n v="-27.827999999999975"/>
    <x v="0"/>
    <s v="No"/>
    <n v="0"/>
  </r>
  <r>
    <n v="1342"/>
    <s v="CA-2019-113481"/>
    <x v="460"/>
    <d v="2019-01-04T00:00:00"/>
    <s v="First Class"/>
    <s v="AS-10045"/>
    <s v="Aaron Smayling"/>
    <x v="1"/>
    <s v="United States"/>
    <x v="108"/>
    <x v="3"/>
    <n v="28540"/>
    <s v="South"/>
    <s v="OFF-BI-10003694"/>
    <x v="1"/>
    <x v="8"/>
    <x v="858"/>
    <n v="15.66"/>
    <n v="5"/>
    <n v="0.7"/>
    <n v="-12.527999999999995"/>
    <x v="0"/>
    <s v="No"/>
    <n v="0"/>
  </r>
  <r>
    <n v="1343"/>
    <s v="CA-2019-113481"/>
    <x v="460"/>
    <d v="2019-01-04T00:00:00"/>
    <s v="First Class"/>
    <s v="AS-10045"/>
    <s v="Aaron Smayling"/>
    <x v="1"/>
    <s v="United States"/>
    <x v="108"/>
    <x v="3"/>
    <n v="28540"/>
    <s v="South"/>
    <s v="OFF-BI-10000474"/>
    <x v="1"/>
    <x v="8"/>
    <x v="27"/>
    <n v="28.854000000000006"/>
    <n v="6"/>
    <n v="0.7"/>
    <n v="-21.159599999999998"/>
    <x v="0"/>
    <s v="No"/>
    <n v="0"/>
  </r>
  <r>
    <n v="1344"/>
    <s v="CA-2017-131758"/>
    <x v="71"/>
    <d v="2017-06-01T00:00:00"/>
    <s v="Standard Class"/>
    <s v="KB-16315"/>
    <s v="Karl Braun"/>
    <x v="0"/>
    <s v="United States"/>
    <x v="210"/>
    <x v="15"/>
    <n v="11520"/>
    <s v="East"/>
    <s v="OFF-AR-10000411"/>
    <x v="1"/>
    <x v="6"/>
    <x v="940"/>
    <n v="47.82"/>
    <n v="3"/>
    <n v="0"/>
    <n v="14.345999999999995"/>
    <x v="3"/>
    <s v="No"/>
    <n v="0"/>
  </r>
  <r>
    <n v="1345"/>
    <s v="CA-2017-131758"/>
    <x v="71"/>
    <d v="2017-06-01T00:00:00"/>
    <s v="Standard Class"/>
    <s v="KB-16315"/>
    <s v="Karl Braun"/>
    <x v="0"/>
    <s v="United States"/>
    <x v="210"/>
    <x v="15"/>
    <n v="11520"/>
    <s v="East"/>
    <s v="OFF-LA-10000262"/>
    <x v="1"/>
    <x v="2"/>
    <x v="941"/>
    <n v="13.049999999999999"/>
    <n v="5"/>
    <n v="0"/>
    <n v="6.0029999999999992"/>
    <x v="3"/>
    <s v="No"/>
    <n v="0"/>
  </r>
  <r>
    <n v="1346"/>
    <s v="CA-2016-118339"/>
    <x v="461"/>
    <d v="2016-03-24T00:00:00"/>
    <s v="Standard Class"/>
    <s v="BN-11515"/>
    <s v="Bradley Nguyen"/>
    <x v="0"/>
    <s v="United States"/>
    <x v="69"/>
    <x v="11"/>
    <n v="55044"/>
    <s v="Central"/>
    <s v="OFF-AP-10001154"/>
    <x v="1"/>
    <x v="9"/>
    <x v="589"/>
    <n v="93.78"/>
    <n v="2"/>
    <n v="0"/>
    <n v="36.574200000000005"/>
    <x v="2"/>
    <s v="No"/>
    <n v="0"/>
  </r>
  <r>
    <n v="1347"/>
    <s v="CA-2016-118339"/>
    <x v="461"/>
    <d v="2016-03-24T00:00:00"/>
    <s v="Standard Class"/>
    <s v="BN-11515"/>
    <s v="Bradley Nguyen"/>
    <x v="0"/>
    <s v="United States"/>
    <x v="69"/>
    <x v="11"/>
    <n v="55044"/>
    <s v="Central"/>
    <s v="OFF-PA-10000466"/>
    <x v="1"/>
    <x v="10"/>
    <x v="942"/>
    <n v="47.18"/>
    <n v="7"/>
    <n v="0"/>
    <n v="23.59"/>
    <x v="2"/>
    <s v="No"/>
    <n v="0"/>
  </r>
  <r>
    <n v="1348"/>
    <s v="CA-2016-118339"/>
    <x v="461"/>
    <d v="2016-03-24T00:00:00"/>
    <s v="Standard Class"/>
    <s v="BN-11515"/>
    <s v="Bradley Nguyen"/>
    <x v="0"/>
    <s v="United States"/>
    <x v="69"/>
    <x v="11"/>
    <n v="55044"/>
    <s v="Central"/>
    <s v="OFF-AR-10003829"/>
    <x v="1"/>
    <x v="6"/>
    <x v="943"/>
    <n v="19.68"/>
    <n v="6"/>
    <n v="0"/>
    <n v="5.7071999999999976"/>
    <x v="2"/>
    <s v="No"/>
    <n v="0"/>
  </r>
  <r>
    <n v="1349"/>
    <s v="CA-2016-118339"/>
    <x v="461"/>
    <d v="2016-03-24T00:00:00"/>
    <s v="Standard Class"/>
    <s v="BN-11515"/>
    <s v="Bradley Nguyen"/>
    <x v="0"/>
    <s v="United States"/>
    <x v="69"/>
    <x v="11"/>
    <n v="55044"/>
    <s v="Central"/>
    <s v="OFF-BI-10001758"/>
    <x v="1"/>
    <x v="8"/>
    <x v="944"/>
    <n v="53.4"/>
    <n v="10"/>
    <n v="0"/>
    <n v="25.097999999999999"/>
    <x v="2"/>
    <s v="No"/>
    <n v="0"/>
  </r>
  <r>
    <n v="1350"/>
    <s v="CA-2016-118339"/>
    <x v="461"/>
    <d v="2016-03-24T00:00:00"/>
    <s v="Standard Class"/>
    <s v="BN-11515"/>
    <s v="Bradley Nguyen"/>
    <x v="0"/>
    <s v="United States"/>
    <x v="69"/>
    <x v="11"/>
    <n v="55044"/>
    <s v="Central"/>
    <s v="OFF-BI-10000136"/>
    <x v="1"/>
    <x v="8"/>
    <x v="945"/>
    <n v="35.880000000000003"/>
    <n v="6"/>
    <n v="0"/>
    <n v="17.2224"/>
    <x v="2"/>
    <s v="No"/>
    <n v="0"/>
  </r>
  <r>
    <n v="1351"/>
    <s v="CA-2016-153976"/>
    <x v="462"/>
    <d v="2016-10-08T00:00:00"/>
    <s v="Second Class"/>
    <s v="BP-11290"/>
    <s v="Beth Paige"/>
    <x v="0"/>
    <s v="United States"/>
    <x v="148"/>
    <x v="10"/>
    <n v="60201"/>
    <s v="Central"/>
    <s v="FUR-CH-10002880"/>
    <x v="0"/>
    <x v="1"/>
    <x v="809"/>
    <n v="258.279"/>
    <n v="3"/>
    <n v="0.3"/>
    <n v="-70.104300000000023"/>
    <x v="2"/>
    <s v="No"/>
    <n v="0"/>
  </r>
  <r>
    <n v="1352"/>
    <s v="CA-2018-162901"/>
    <x v="463"/>
    <d v="2018-03-31T00:00:00"/>
    <s v="First Class"/>
    <s v="AS-10045"/>
    <s v="Aaron Smayling"/>
    <x v="1"/>
    <s v="United States"/>
    <x v="81"/>
    <x v="17"/>
    <n v="22204"/>
    <s v="South"/>
    <s v="OFF-ST-10000649"/>
    <x v="1"/>
    <x v="4"/>
    <x v="946"/>
    <n v="31.4"/>
    <n v="2"/>
    <n v="0"/>
    <n v="7.8500000000000014"/>
    <x v="0"/>
    <s v="No"/>
    <n v="0"/>
  </r>
  <r>
    <n v="1353"/>
    <s v="CA-2019-162978"/>
    <x v="464"/>
    <d v="2019-05-09T00:00:00"/>
    <s v="Standard Class"/>
    <s v="LW-16990"/>
    <s v="Lindsay Williams"/>
    <x v="1"/>
    <s v="United States"/>
    <x v="8"/>
    <x v="1"/>
    <n v="94109"/>
    <s v="West"/>
    <s v="TEC-PH-10003092"/>
    <x v="2"/>
    <x v="7"/>
    <x v="521"/>
    <n v="183.96"/>
    <n v="5"/>
    <n v="0.2"/>
    <n v="20.695499999999988"/>
    <x v="1"/>
    <s v="No"/>
    <n v="0"/>
  </r>
  <r>
    <n v="1354"/>
    <s v="CA-2019-162978"/>
    <x v="464"/>
    <d v="2019-05-09T00:00:00"/>
    <s v="Standard Class"/>
    <s v="LW-16990"/>
    <s v="Lindsay Williams"/>
    <x v="1"/>
    <s v="United States"/>
    <x v="8"/>
    <x v="1"/>
    <n v="94109"/>
    <s v="West"/>
    <s v="OFF-PA-10002250"/>
    <x v="1"/>
    <x v="10"/>
    <x v="706"/>
    <n v="17.61"/>
    <n v="3"/>
    <n v="0"/>
    <n v="8.4527999999999999"/>
    <x v="1"/>
    <s v="No"/>
    <n v="0"/>
  </r>
  <r>
    <n v="1355"/>
    <s v="CA-2019-162978"/>
    <x v="464"/>
    <d v="2019-05-09T00:00:00"/>
    <s v="Standard Class"/>
    <s v="LW-16990"/>
    <s v="Lindsay Williams"/>
    <x v="1"/>
    <s v="United States"/>
    <x v="8"/>
    <x v="1"/>
    <n v="94109"/>
    <s v="West"/>
    <s v="FUR-TA-10003473"/>
    <x v="0"/>
    <x v="3"/>
    <x v="216"/>
    <n v="300.904"/>
    <n v="1"/>
    <n v="0.2"/>
    <n v="11.283900000000017"/>
    <x v="1"/>
    <s v="No"/>
    <n v="0"/>
  </r>
  <r>
    <n v="1356"/>
    <s v="US-2016-160444"/>
    <x v="260"/>
    <d v="2016-07-05T00:00:00"/>
    <s v="Same Day"/>
    <s v="DC-12850"/>
    <s v="Dan Campbell"/>
    <x v="0"/>
    <s v="United States"/>
    <x v="12"/>
    <x v="5"/>
    <n v="77036"/>
    <s v="Central"/>
    <s v="OFF-ST-10001522"/>
    <x v="1"/>
    <x v="4"/>
    <x v="197"/>
    <n v="220.77600000000001"/>
    <n v="3"/>
    <n v="0.2"/>
    <n v="-44.155200000000022"/>
    <x v="2"/>
    <s v="No"/>
    <n v="0"/>
  </r>
  <r>
    <n v="1357"/>
    <s v="US-2016-160444"/>
    <x v="260"/>
    <d v="2016-07-05T00:00:00"/>
    <s v="Same Day"/>
    <s v="DC-12850"/>
    <s v="Dan Campbell"/>
    <x v="0"/>
    <s v="United States"/>
    <x v="12"/>
    <x v="5"/>
    <n v="77036"/>
    <s v="Central"/>
    <s v="OFF-ST-10000563"/>
    <x v="1"/>
    <x v="4"/>
    <x v="903"/>
    <n v="281.42400000000004"/>
    <n v="11"/>
    <n v="0.2"/>
    <n v="-35.178000000000004"/>
    <x v="2"/>
    <s v="No"/>
    <n v="0"/>
  </r>
  <r>
    <n v="1358"/>
    <s v="CA-2018-145247"/>
    <x v="465"/>
    <d v="2018-05-07T00:00:00"/>
    <s v="First Class"/>
    <s v="ND-18370"/>
    <s v="Natalie DeCherney"/>
    <x v="0"/>
    <s v="United States"/>
    <x v="103"/>
    <x v="0"/>
    <n v="40214"/>
    <s v="South"/>
    <s v="OFF-PA-10003641"/>
    <x v="1"/>
    <x v="10"/>
    <x v="947"/>
    <n v="79.14"/>
    <n v="3"/>
    <n v="0"/>
    <n v="36.404399999999995"/>
    <x v="0"/>
    <s v="No"/>
    <n v="0"/>
  </r>
  <r>
    <n v="1359"/>
    <s v="CA-2019-160045"/>
    <x v="466"/>
    <d v="2019-04-27T00:00:00"/>
    <s v="First Class"/>
    <s v="LB-16735"/>
    <s v="Larry Blacks"/>
    <x v="0"/>
    <s v="United States"/>
    <x v="5"/>
    <x v="5"/>
    <n v="76106"/>
    <s v="Central"/>
    <s v="FUR-FU-10000010"/>
    <x v="0"/>
    <x v="5"/>
    <x v="527"/>
    <n v="1.988"/>
    <n v="1"/>
    <n v="0.6"/>
    <n v="-1.4413"/>
    <x v="2"/>
    <s v="No"/>
    <n v="0"/>
  </r>
  <r>
    <n v="1360"/>
    <s v="US-2016-151925"/>
    <x v="467"/>
    <d v="2016-10-01T00:00:00"/>
    <s v="Second Class"/>
    <s v="KT-16465"/>
    <s v="Kean Takahito"/>
    <x v="0"/>
    <s v="United States"/>
    <x v="1"/>
    <x v="1"/>
    <n v="90049"/>
    <s v="West"/>
    <s v="FUR-CH-10002961"/>
    <x v="0"/>
    <x v="1"/>
    <x v="948"/>
    <n v="145.56800000000001"/>
    <n v="2"/>
    <n v="0.2"/>
    <n v="0"/>
    <x v="1"/>
    <s v="No"/>
    <n v="0"/>
  </r>
  <r>
    <n v="1361"/>
    <s v="CA-2019-125199"/>
    <x v="15"/>
    <d v="2019-10-25T00:00:00"/>
    <s v="Standard Class"/>
    <s v="HM-14860"/>
    <s v="Harry Marie"/>
    <x v="1"/>
    <s v="United States"/>
    <x v="10"/>
    <x v="9"/>
    <n v="19120"/>
    <s v="East"/>
    <s v="OFF-AR-10002956"/>
    <x v="1"/>
    <x v="6"/>
    <x v="666"/>
    <n v="123.256"/>
    <n v="7"/>
    <n v="0.2"/>
    <n v="9.2441999999999993"/>
    <x v="3"/>
    <s v="No"/>
    <n v="0"/>
  </r>
  <r>
    <n v="1362"/>
    <s v="CA-2019-125199"/>
    <x v="15"/>
    <d v="2019-10-25T00:00:00"/>
    <s v="Standard Class"/>
    <s v="HM-14860"/>
    <s v="Harry Marie"/>
    <x v="1"/>
    <s v="United States"/>
    <x v="10"/>
    <x v="9"/>
    <n v="19120"/>
    <s v="East"/>
    <s v="OFF-PA-10004041"/>
    <x v="1"/>
    <x v="10"/>
    <x v="949"/>
    <n v="23.680000000000003"/>
    <n v="4"/>
    <n v="0.2"/>
    <n v="7.3999999999999995"/>
    <x v="3"/>
    <s v="No"/>
    <n v="0"/>
  </r>
  <r>
    <n v="1363"/>
    <s v="CA-2019-125199"/>
    <x v="15"/>
    <d v="2019-10-25T00:00:00"/>
    <s v="Standard Class"/>
    <s v="HM-14860"/>
    <s v="Harry Marie"/>
    <x v="1"/>
    <s v="United States"/>
    <x v="10"/>
    <x v="9"/>
    <n v="19120"/>
    <s v="East"/>
    <s v="TEC-PH-10001336"/>
    <x v="2"/>
    <x v="7"/>
    <x v="950"/>
    <n v="309.57600000000002"/>
    <n v="4"/>
    <n v="0.4"/>
    <n v="-56.755600000000015"/>
    <x v="3"/>
    <s v="No"/>
    <n v="0"/>
  </r>
  <r>
    <n v="1364"/>
    <s v="US-2019-155425"/>
    <x v="468"/>
    <d v="2019-11-11T00:00:00"/>
    <s v="First Class"/>
    <s v="AB-10600"/>
    <s v="Ann Blume"/>
    <x v="1"/>
    <s v="United States"/>
    <x v="93"/>
    <x v="16"/>
    <n v="85705"/>
    <s v="West"/>
    <s v="OFF-BI-10001036"/>
    <x v="1"/>
    <x v="8"/>
    <x v="624"/>
    <n v="38.388000000000005"/>
    <n v="14"/>
    <n v="0.7"/>
    <n v="-25.591999999999999"/>
    <x v="1"/>
    <s v="No"/>
    <n v="0"/>
  </r>
  <r>
    <n v="1365"/>
    <s v="US-2019-155425"/>
    <x v="468"/>
    <d v="2019-11-11T00:00:00"/>
    <s v="First Class"/>
    <s v="AB-10600"/>
    <s v="Ann Blume"/>
    <x v="1"/>
    <s v="United States"/>
    <x v="93"/>
    <x v="16"/>
    <n v="85705"/>
    <s v="West"/>
    <s v="TEC-MA-10003183"/>
    <x v="2"/>
    <x v="15"/>
    <x v="951"/>
    <n v="95.994000000000014"/>
    <n v="2"/>
    <n v="0.7"/>
    <n v="-63.995999999999981"/>
    <x v="1"/>
    <s v="No"/>
    <n v="0"/>
  </r>
  <r>
    <n v="1366"/>
    <s v="US-2019-155425"/>
    <x v="468"/>
    <d v="2019-11-11T00:00:00"/>
    <s v="First Class"/>
    <s v="AB-10600"/>
    <s v="Ann Blume"/>
    <x v="1"/>
    <s v="United States"/>
    <x v="93"/>
    <x v="16"/>
    <n v="85705"/>
    <s v="West"/>
    <s v="TEC-AC-10001314"/>
    <x v="2"/>
    <x v="11"/>
    <x v="952"/>
    <n v="239.95200000000003"/>
    <n v="6"/>
    <n v="0.2"/>
    <n v="-35.992800000000038"/>
    <x v="1"/>
    <s v="No"/>
    <n v="0"/>
  </r>
  <r>
    <n v="1367"/>
    <s v="US-2019-155425"/>
    <x v="468"/>
    <d v="2019-11-11T00:00:00"/>
    <s v="First Class"/>
    <s v="AB-10600"/>
    <s v="Ann Blume"/>
    <x v="1"/>
    <s v="United States"/>
    <x v="93"/>
    <x v="16"/>
    <n v="85705"/>
    <s v="West"/>
    <s v="TEC-PH-10002563"/>
    <x v="2"/>
    <x v="7"/>
    <x v="203"/>
    <n v="201.584"/>
    <n v="2"/>
    <n v="0.2"/>
    <n v="15.118800000000007"/>
    <x v="1"/>
    <s v="No"/>
    <n v="0"/>
  </r>
  <r>
    <n v="1368"/>
    <s v="US-2019-155425"/>
    <x v="468"/>
    <d v="2019-11-11T00:00:00"/>
    <s v="First Class"/>
    <s v="AB-10600"/>
    <s v="Ann Blume"/>
    <x v="1"/>
    <s v="United States"/>
    <x v="93"/>
    <x v="16"/>
    <n v="85705"/>
    <s v="West"/>
    <s v="FUR-CH-10003312"/>
    <x v="0"/>
    <x v="1"/>
    <x v="299"/>
    <n v="899.13600000000008"/>
    <n v="4"/>
    <n v="0.2"/>
    <n v="-146.10960000000014"/>
    <x v="1"/>
    <s v="No"/>
    <n v="0"/>
  </r>
  <r>
    <n v="1369"/>
    <s v="CA-2019-133249"/>
    <x v="141"/>
    <d v="2019-07-11T00:00:00"/>
    <s v="First Class"/>
    <s v="SZ-20035"/>
    <s v="Sam Zeldin"/>
    <x v="2"/>
    <s v="United States"/>
    <x v="211"/>
    <x v="1"/>
    <n v="90660"/>
    <s v="West"/>
    <s v="FUR-FU-10001588"/>
    <x v="0"/>
    <x v="5"/>
    <x v="287"/>
    <n v="145.9"/>
    <n v="5"/>
    <n v="0"/>
    <n v="62.736999999999995"/>
    <x v="1"/>
    <s v="No"/>
    <n v="0"/>
  </r>
  <r>
    <n v="1370"/>
    <s v="US-2017-103471"/>
    <x v="100"/>
    <d v="2017-12-28T00:00:00"/>
    <s v="Standard Class"/>
    <s v="JR-15670"/>
    <s v="Jim Radford"/>
    <x v="0"/>
    <s v="United States"/>
    <x v="77"/>
    <x v="22"/>
    <n v="80906"/>
    <s v="West"/>
    <s v="FUR-BO-10002613"/>
    <x v="0"/>
    <x v="0"/>
    <x v="179"/>
    <n v="590.05800000000011"/>
    <n v="7"/>
    <n v="0.7"/>
    <n v="-786.74400000000026"/>
    <x v="1"/>
    <s v="No"/>
    <n v="0"/>
  </r>
  <r>
    <n v="1371"/>
    <s v="US-2017-103471"/>
    <x v="100"/>
    <d v="2017-12-28T00:00:00"/>
    <s v="Standard Class"/>
    <s v="JR-15670"/>
    <s v="Jim Radford"/>
    <x v="0"/>
    <s v="United States"/>
    <x v="77"/>
    <x v="22"/>
    <n v="80906"/>
    <s v="West"/>
    <s v="OFF-AR-10003405"/>
    <x v="1"/>
    <x v="6"/>
    <x v="628"/>
    <n v="14.04"/>
    <n v="3"/>
    <n v="0.2"/>
    <n v="1.5794999999999986"/>
    <x v="1"/>
    <s v="No"/>
    <n v="0"/>
  </r>
  <r>
    <n v="1372"/>
    <s v="CA-2019-136672"/>
    <x v="469"/>
    <d v="2019-03-12T00:00:00"/>
    <s v="Standard Class"/>
    <s v="MG-17890"/>
    <s v="Michael Granlund"/>
    <x v="2"/>
    <s v="United States"/>
    <x v="183"/>
    <x v="39"/>
    <n v="20735"/>
    <s v="East"/>
    <s v="TEC-AC-10004510"/>
    <x v="2"/>
    <x v="11"/>
    <x v="953"/>
    <n v="49.08"/>
    <n v="3"/>
    <n v="0"/>
    <n v="4.9079999999999977"/>
    <x v="3"/>
    <s v="No"/>
    <n v="0"/>
  </r>
  <r>
    <n v="1373"/>
    <s v="US-2016-157021"/>
    <x v="470"/>
    <d v="2016-04-06T00:00:00"/>
    <s v="Second Class"/>
    <s v="KM-16720"/>
    <s v="Kunst Miller"/>
    <x v="0"/>
    <s v="United States"/>
    <x v="132"/>
    <x v="1"/>
    <n v="94591"/>
    <s v="West"/>
    <s v="OFF-LA-10002312"/>
    <x v="1"/>
    <x v="2"/>
    <x v="579"/>
    <n v="29.6"/>
    <n v="2"/>
    <n v="0"/>
    <n v="14.8"/>
    <x v="1"/>
    <s v="No"/>
    <n v="0"/>
  </r>
  <r>
    <n v="1374"/>
    <s v="US-2016-157021"/>
    <x v="470"/>
    <d v="2016-04-06T00:00:00"/>
    <s v="Second Class"/>
    <s v="KM-16720"/>
    <s v="Kunst Miller"/>
    <x v="0"/>
    <s v="United States"/>
    <x v="132"/>
    <x v="1"/>
    <n v="94591"/>
    <s v="West"/>
    <s v="OFF-BI-10000042"/>
    <x v="1"/>
    <x v="8"/>
    <x v="954"/>
    <n v="17.088000000000001"/>
    <n v="4"/>
    <n v="0.2"/>
    <n v="5.5535999999999994"/>
    <x v="1"/>
    <s v="No"/>
    <n v="0"/>
  </r>
  <r>
    <n v="1375"/>
    <s v="CA-2017-120362"/>
    <x v="471"/>
    <d v="2017-09-19T00:00:00"/>
    <s v="Standard Class"/>
    <s v="CA-12265"/>
    <s v="Christina Anderson"/>
    <x v="0"/>
    <s v="United States"/>
    <x v="212"/>
    <x v="7"/>
    <n v="84604"/>
    <s v="West"/>
    <s v="FUR-TA-10003008"/>
    <x v="0"/>
    <x v="3"/>
    <x v="955"/>
    <n v="912.75"/>
    <n v="5"/>
    <n v="0"/>
    <n v="118.65750000000006"/>
    <x v="1"/>
    <s v="No"/>
    <n v="0"/>
  </r>
  <r>
    <n v="1376"/>
    <s v="CA-2016-126361"/>
    <x v="472"/>
    <d v="2016-08-09T00:00:00"/>
    <s v="Second Class"/>
    <s v="VD-21670"/>
    <s v="Valerie Dominguez"/>
    <x v="0"/>
    <s v="United States"/>
    <x v="213"/>
    <x v="7"/>
    <n v="84062"/>
    <s v="West"/>
    <s v="OFF-AP-10003590"/>
    <x v="1"/>
    <x v="9"/>
    <x v="956"/>
    <n v="1089.75"/>
    <n v="3"/>
    <n v="0"/>
    <n v="305.13000000000011"/>
    <x v="1"/>
    <s v="No"/>
    <n v="0"/>
  </r>
  <r>
    <n v="1377"/>
    <s v="CA-2016-126361"/>
    <x v="472"/>
    <d v="2016-08-09T00:00:00"/>
    <s v="Second Class"/>
    <s v="VD-21670"/>
    <s v="Valerie Dominguez"/>
    <x v="0"/>
    <s v="United States"/>
    <x v="213"/>
    <x v="7"/>
    <n v="84062"/>
    <s v="West"/>
    <s v="OFF-PA-10000806"/>
    <x v="1"/>
    <x v="10"/>
    <x v="957"/>
    <n v="447.84"/>
    <n v="8"/>
    <n v="0"/>
    <n v="219.44159999999999"/>
    <x v="1"/>
    <s v="No"/>
    <n v="0"/>
  </r>
  <r>
    <n v="1378"/>
    <s v="CA-2016-126361"/>
    <x v="472"/>
    <d v="2016-08-09T00:00:00"/>
    <s v="Second Class"/>
    <s v="VD-21670"/>
    <s v="Valerie Dominguez"/>
    <x v="0"/>
    <s v="United States"/>
    <x v="213"/>
    <x v="7"/>
    <n v="84062"/>
    <s v="West"/>
    <s v="OFF-AR-10000896"/>
    <x v="1"/>
    <x v="6"/>
    <x v="958"/>
    <n v="16.399999999999999"/>
    <n v="5"/>
    <n v="0"/>
    <n v="4.2639999999999993"/>
    <x v="1"/>
    <s v="No"/>
    <n v="0"/>
  </r>
  <r>
    <n v="1379"/>
    <s v="CA-2016-126361"/>
    <x v="472"/>
    <d v="2016-08-09T00:00:00"/>
    <s v="Second Class"/>
    <s v="VD-21670"/>
    <s v="Valerie Dominguez"/>
    <x v="0"/>
    <s v="United States"/>
    <x v="213"/>
    <x v="7"/>
    <n v="84062"/>
    <s v="West"/>
    <s v="TEC-PH-10002310"/>
    <x v="2"/>
    <x v="7"/>
    <x v="959"/>
    <n v="399.96000000000004"/>
    <n v="5"/>
    <n v="0.2"/>
    <n v="34.996499999999969"/>
    <x v="1"/>
    <s v="No"/>
    <n v="0"/>
  </r>
  <r>
    <n v="1380"/>
    <s v="CA-2016-126361"/>
    <x v="472"/>
    <d v="2016-08-09T00:00:00"/>
    <s v="Second Class"/>
    <s v="VD-21670"/>
    <s v="Valerie Dominguez"/>
    <x v="0"/>
    <s v="United States"/>
    <x v="213"/>
    <x v="7"/>
    <n v="84062"/>
    <s v="West"/>
    <s v="OFF-ST-10002289"/>
    <x v="1"/>
    <x v="4"/>
    <x v="960"/>
    <n v="158.9"/>
    <n v="5"/>
    <n v="0"/>
    <n v="7.9449999999999932"/>
    <x v="1"/>
    <s v="No"/>
    <n v="0"/>
  </r>
  <r>
    <n v="1381"/>
    <s v="CA-2016-126361"/>
    <x v="472"/>
    <d v="2016-08-09T00:00:00"/>
    <s v="Second Class"/>
    <s v="VD-21670"/>
    <s v="Valerie Dominguez"/>
    <x v="0"/>
    <s v="United States"/>
    <x v="213"/>
    <x v="7"/>
    <n v="84062"/>
    <s v="West"/>
    <s v="OFF-BI-10002852"/>
    <x v="1"/>
    <x v="8"/>
    <x v="91"/>
    <n v="13.184000000000001"/>
    <n v="1"/>
    <n v="0.2"/>
    <n v="4.7792000000000003"/>
    <x v="1"/>
    <s v="No"/>
    <n v="0"/>
  </r>
  <r>
    <n v="1382"/>
    <s v="US-2018-100566"/>
    <x v="323"/>
    <d v="2018-09-09T00:00:00"/>
    <s v="Standard Class"/>
    <s v="JK-16120"/>
    <s v="Julie Kriz"/>
    <x v="2"/>
    <s v="United States"/>
    <x v="34"/>
    <x v="10"/>
    <n v="60505"/>
    <s v="Central"/>
    <s v="FUR-FU-10003394"/>
    <x v="0"/>
    <x v="5"/>
    <x v="583"/>
    <n v="83.951999999999998"/>
    <n v="3"/>
    <n v="0.6"/>
    <n v="-90.24839999999999"/>
    <x v="2"/>
    <s v="No"/>
    <n v="0"/>
  </r>
  <r>
    <n v="1383"/>
    <s v="US-2018-108504"/>
    <x v="473"/>
    <d v="2018-02-05T00:00:00"/>
    <s v="Same Day"/>
    <s v="PP-18955"/>
    <s v="Paul Prost"/>
    <x v="2"/>
    <s v="United States"/>
    <x v="214"/>
    <x v="32"/>
    <n v="30080"/>
    <s v="South"/>
    <s v="OFF-ST-10002344"/>
    <x v="1"/>
    <x v="4"/>
    <x v="865"/>
    <n v="80.98"/>
    <n v="1"/>
    <n v="0"/>
    <n v="1.6196000000000055"/>
    <x v="0"/>
    <s v="No"/>
    <n v="0"/>
  </r>
  <r>
    <n v="1384"/>
    <s v="US-2018-108504"/>
    <x v="473"/>
    <d v="2018-02-05T00:00:00"/>
    <s v="Same Day"/>
    <s v="PP-18955"/>
    <s v="Paul Prost"/>
    <x v="2"/>
    <s v="United States"/>
    <x v="214"/>
    <x v="32"/>
    <n v="30080"/>
    <s v="South"/>
    <s v="OFF-PA-10001289"/>
    <x v="1"/>
    <x v="10"/>
    <x v="961"/>
    <n v="348.84"/>
    <n v="9"/>
    <n v="0"/>
    <n v="170.9316"/>
    <x v="0"/>
    <s v="No"/>
    <n v="0"/>
  </r>
  <r>
    <n v="1385"/>
    <s v="US-2018-108504"/>
    <x v="473"/>
    <d v="2018-02-05T00:00:00"/>
    <s v="Same Day"/>
    <s v="PP-18955"/>
    <s v="Paul Prost"/>
    <x v="2"/>
    <s v="United States"/>
    <x v="214"/>
    <x v="32"/>
    <n v="30080"/>
    <s v="South"/>
    <s v="OFF-FA-10000053"/>
    <x v="1"/>
    <x v="13"/>
    <x v="962"/>
    <n v="9.4499999999999993"/>
    <n v="5"/>
    <n v="0"/>
    <n v="0.18900000000000028"/>
    <x v="0"/>
    <s v="No"/>
    <n v="0"/>
  </r>
  <r>
    <n v="1386"/>
    <s v="US-2018-108504"/>
    <x v="473"/>
    <d v="2018-02-05T00:00:00"/>
    <s v="Same Day"/>
    <s v="PP-18955"/>
    <s v="Paul Prost"/>
    <x v="2"/>
    <s v="United States"/>
    <x v="214"/>
    <x v="32"/>
    <n v="30080"/>
    <s v="South"/>
    <s v="FUR-FU-10004091"/>
    <x v="0"/>
    <x v="5"/>
    <x v="963"/>
    <n v="18.84"/>
    <n v="3"/>
    <n v="0"/>
    <n v="7.1592000000000002"/>
    <x v="0"/>
    <s v="No"/>
    <n v="0"/>
  </r>
  <r>
    <n v="1387"/>
    <s v="US-2018-108504"/>
    <x v="473"/>
    <d v="2018-02-05T00:00:00"/>
    <s v="Same Day"/>
    <s v="PP-18955"/>
    <s v="Paul Prost"/>
    <x v="2"/>
    <s v="United States"/>
    <x v="214"/>
    <x v="32"/>
    <n v="30080"/>
    <s v="South"/>
    <s v="FUR-BO-10004015"/>
    <x v="0"/>
    <x v="0"/>
    <x v="574"/>
    <n v="239.98"/>
    <n v="2"/>
    <n v="0"/>
    <n v="52.795599999999979"/>
    <x v="0"/>
    <s v="No"/>
    <n v="0"/>
  </r>
  <r>
    <n v="1388"/>
    <s v="US-2018-108504"/>
    <x v="473"/>
    <d v="2018-02-05T00:00:00"/>
    <s v="Same Day"/>
    <s v="PP-18955"/>
    <s v="Paul Prost"/>
    <x v="2"/>
    <s v="United States"/>
    <x v="214"/>
    <x v="32"/>
    <n v="30080"/>
    <s v="South"/>
    <s v="OFF-EN-10003001"/>
    <x v="1"/>
    <x v="12"/>
    <x v="964"/>
    <n v="167.96"/>
    <n v="2"/>
    <n v="0"/>
    <n v="78.941199999999995"/>
    <x v="0"/>
    <s v="No"/>
    <n v="0"/>
  </r>
  <r>
    <n v="1389"/>
    <s v="US-2018-108504"/>
    <x v="473"/>
    <d v="2018-02-05T00:00:00"/>
    <s v="Same Day"/>
    <s v="PP-18955"/>
    <s v="Paul Prost"/>
    <x v="2"/>
    <s v="United States"/>
    <x v="214"/>
    <x v="32"/>
    <n v="30080"/>
    <s v="South"/>
    <s v="TEC-PH-10000215"/>
    <x v="2"/>
    <x v="7"/>
    <x v="140"/>
    <n v="104.85000000000001"/>
    <n v="3"/>
    <n v="0"/>
    <n v="28.309500000000007"/>
    <x v="0"/>
    <s v="No"/>
    <n v="0"/>
  </r>
  <r>
    <n v="1390"/>
    <s v="US-2018-108504"/>
    <x v="473"/>
    <d v="2018-02-05T00:00:00"/>
    <s v="Same Day"/>
    <s v="PP-18955"/>
    <s v="Paul Prost"/>
    <x v="2"/>
    <s v="United States"/>
    <x v="214"/>
    <x v="32"/>
    <n v="30080"/>
    <s v="South"/>
    <s v="TEC-PH-10003645"/>
    <x v="2"/>
    <x v="7"/>
    <x v="297"/>
    <n v="484.83000000000004"/>
    <n v="3"/>
    <n v="0"/>
    <n v="126.05580000000002"/>
    <x v="0"/>
    <s v="No"/>
    <n v="0"/>
  </r>
  <r>
    <n v="1391"/>
    <s v="US-2018-108504"/>
    <x v="473"/>
    <d v="2018-02-05T00:00:00"/>
    <s v="Same Day"/>
    <s v="PP-18955"/>
    <s v="Paul Prost"/>
    <x v="2"/>
    <s v="United States"/>
    <x v="214"/>
    <x v="32"/>
    <n v="30080"/>
    <s v="South"/>
    <s v="OFF-PA-10000357"/>
    <x v="1"/>
    <x v="10"/>
    <x v="447"/>
    <n v="122.97"/>
    <n v="3"/>
    <n v="0"/>
    <n v="60.255300000000005"/>
    <x v="0"/>
    <s v="No"/>
    <n v="0"/>
  </r>
  <r>
    <n v="1392"/>
    <s v="US-2018-108504"/>
    <x v="473"/>
    <d v="2018-02-05T00:00:00"/>
    <s v="Same Day"/>
    <s v="PP-18955"/>
    <s v="Paul Prost"/>
    <x v="2"/>
    <s v="United States"/>
    <x v="214"/>
    <x v="32"/>
    <n v="30080"/>
    <s v="South"/>
    <s v="OFF-ST-10004804"/>
    <x v="1"/>
    <x v="4"/>
    <x v="233"/>
    <n v="154.44"/>
    <n v="3"/>
    <n v="0"/>
    <n v="1.5444000000000031"/>
    <x v="0"/>
    <s v="No"/>
    <n v="0"/>
  </r>
  <r>
    <n v="1393"/>
    <s v="US-2018-108504"/>
    <x v="473"/>
    <d v="2018-02-05T00:00:00"/>
    <s v="Same Day"/>
    <s v="PP-18955"/>
    <s v="Paul Prost"/>
    <x v="2"/>
    <s v="United States"/>
    <x v="214"/>
    <x v="32"/>
    <n v="30080"/>
    <s v="South"/>
    <s v="OFF-PA-10003892"/>
    <x v="1"/>
    <x v="10"/>
    <x v="62"/>
    <n v="342.37"/>
    <n v="7"/>
    <n v="0"/>
    <n v="160.91389999999998"/>
    <x v="0"/>
    <s v="No"/>
    <n v="0"/>
  </r>
  <r>
    <n v="1394"/>
    <s v="CA-2019-124828"/>
    <x v="445"/>
    <d v="2019-07-04T00:00:00"/>
    <s v="First Class"/>
    <s v="YS-21880"/>
    <s v="Yana Sorensen"/>
    <x v="1"/>
    <s v="United States"/>
    <x v="140"/>
    <x v="3"/>
    <n v="27217"/>
    <s v="South"/>
    <s v="OFF-AR-10003514"/>
    <x v="1"/>
    <x v="6"/>
    <x v="182"/>
    <n v="9.5519999999999996"/>
    <n v="3"/>
    <n v="0.2"/>
    <n v="1.5521999999999991"/>
    <x v="0"/>
    <s v="No"/>
    <n v="0"/>
  </r>
  <r>
    <n v="1395"/>
    <s v="US-2019-117247"/>
    <x v="449"/>
    <d v="2019-10-14T00:00:00"/>
    <s v="Standard Class"/>
    <s v="CK-12760"/>
    <s v="Cyma Kinney"/>
    <x v="1"/>
    <s v="United States"/>
    <x v="34"/>
    <x v="10"/>
    <n v="60505"/>
    <s v="Central"/>
    <s v="FUR-TA-10002958"/>
    <x v="0"/>
    <x v="3"/>
    <x v="965"/>
    <n v="652.45000000000005"/>
    <n v="5"/>
    <n v="0.5"/>
    <n v="-430.61700000000019"/>
    <x v="2"/>
    <s v="No"/>
    <n v="0"/>
  </r>
  <r>
    <n v="1396"/>
    <s v="US-2019-117247"/>
    <x v="449"/>
    <d v="2019-10-14T00:00:00"/>
    <s v="Standard Class"/>
    <s v="CK-12760"/>
    <s v="Cyma Kinney"/>
    <x v="1"/>
    <s v="United States"/>
    <x v="34"/>
    <x v="10"/>
    <n v="60505"/>
    <s v="Central"/>
    <s v="FUR-TA-10001676"/>
    <x v="0"/>
    <x v="3"/>
    <x v="966"/>
    <n v="66.644999999999996"/>
    <n v="3"/>
    <n v="0.5"/>
    <n v="-42.652799999999999"/>
    <x v="2"/>
    <s v="No"/>
    <n v="0"/>
  </r>
  <r>
    <n v="1397"/>
    <s v="CA-2018-124485"/>
    <x v="390"/>
    <d v="2018-11-26T00:00:00"/>
    <s v="First Class"/>
    <s v="NC-18340"/>
    <s v="Nat Carroll"/>
    <x v="0"/>
    <s v="United States"/>
    <x v="20"/>
    <x v="15"/>
    <n v="10035"/>
    <s v="East"/>
    <s v="OFF-BI-10000822"/>
    <x v="1"/>
    <x v="8"/>
    <x v="967"/>
    <n v="17.216000000000001"/>
    <n v="4"/>
    <n v="0.2"/>
    <n v="6.025599999999999"/>
    <x v="3"/>
    <s v="No"/>
    <n v="0"/>
  </r>
  <r>
    <n v="1398"/>
    <s v="CA-2018-124485"/>
    <x v="390"/>
    <d v="2018-11-26T00:00:00"/>
    <s v="First Class"/>
    <s v="NC-18340"/>
    <s v="Nat Carroll"/>
    <x v="0"/>
    <s v="United States"/>
    <x v="20"/>
    <x v="15"/>
    <n v="10035"/>
    <s v="East"/>
    <s v="OFF-PA-10004971"/>
    <x v="1"/>
    <x v="10"/>
    <x v="609"/>
    <n v="11.56"/>
    <n v="2"/>
    <n v="0"/>
    <n v="5.6644000000000005"/>
    <x v="3"/>
    <s v="No"/>
    <n v="0"/>
  </r>
  <r>
    <n v="1399"/>
    <s v="CA-2018-124485"/>
    <x v="390"/>
    <d v="2018-11-26T00:00:00"/>
    <s v="First Class"/>
    <s v="NC-18340"/>
    <s v="Nat Carroll"/>
    <x v="0"/>
    <s v="United States"/>
    <x v="20"/>
    <x v="15"/>
    <n v="10035"/>
    <s v="East"/>
    <s v="TEC-AC-10002323"/>
    <x v="2"/>
    <x v="11"/>
    <x v="177"/>
    <n v="88.4"/>
    <n v="4"/>
    <n v="0"/>
    <n v="11.492000000000004"/>
    <x v="3"/>
    <s v="No"/>
    <n v="0"/>
  </r>
  <r>
    <n v="1400"/>
    <s v="CA-2018-124485"/>
    <x v="390"/>
    <d v="2018-11-26T00:00:00"/>
    <s v="First Class"/>
    <s v="NC-18340"/>
    <s v="Nat Carroll"/>
    <x v="0"/>
    <s v="United States"/>
    <x v="20"/>
    <x v="15"/>
    <n v="10035"/>
    <s v="East"/>
    <s v="OFF-PA-10004888"/>
    <x v="1"/>
    <x v="10"/>
    <x v="968"/>
    <n v="6.48"/>
    <n v="1"/>
    <n v="0"/>
    <n v="3.1104000000000003"/>
    <x v="3"/>
    <s v="No"/>
    <n v="0"/>
  </r>
  <r>
    <n v="1401"/>
    <s v="CA-2018-159212"/>
    <x v="474"/>
    <d v="2018-11-05T00:00:00"/>
    <s v="Standard Class"/>
    <s v="KM-16375"/>
    <s v="Katherine Murray"/>
    <x v="2"/>
    <s v="United States"/>
    <x v="127"/>
    <x v="17"/>
    <n v="24153"/>
    <s v="South"/>
    <s v="TEC-PH-10003988"/>
    <x v="2"/>
    <x v="7"/>
    <x v="47"/>
    <n v="21.8"/>
    <n v="2"/>
    <n v="0"/>
    <n v="6.104000000000001"/>
    <x v="0"/>
    <s v="No"/>
    <n v="0"/>
  </r>
  <r>
    <n v="1402"/>
    <s v="CA-2018-159212"/>
    <x v="474"/>
    <d v="2018-11-05T00:00:00"/>
    <s v="Standard Class"/>
    <s v="KM-16375"/>
    <s v="Katherine Murray"/>
    <x v="2"/>
    <s v="United States"/>
    <x v="127"/>
    <x v="17"/>
    <n v="24153"/>
    <s v="South"/>
    <s v="OFF-EN-10002230"/>
    <x v="1"/>
    <x v="12"/>
    <x v="555"/>
    <n v="251.79000000000002"/>
    <n v="3"/>
    <n v="0"/>
    <n v="118.34129999999999"/>
    <x v="0"/>
    <s v="No"/>
    <n v="0"/>
  </r>
  <r>
    <n v="1403"/>
    <s v="US-2018-161396"/>
    <x v="475"/>
    <d v="2018-04-25T00:00:00"/>
    <s v="Standard Class"/>
    <s v="GM-14455"/>
    <s v="Gary Mitchum"/>
    <x v="2"/>
    <s v="United States"/>
    <x v="38"/>
    <x v="24"/>
    <n v="43229"/>
    <s v="East"/>
    <s v="FUR-TA-10002622"/>
    <x v="0"/>
    <x v="3"/>
    <x v="969"/>
    <n v="205.17599999999999"/>
    <n v="2"/>
    <n v="0.4"/>
    <n v="-58.133199999999988"/>
    <x v="3"/>
    <s v="No"/>
    <n v="0"/>
  </r>
  <r>
    <n v="1404"/>
    <s v="US-2018-161396"/>
    <x v="475"/>
    <d v="2018-04-25T00:00:00"/>
    <s v="Standard Class"/>
    <s v="GM-14455"/>
    <s v="Gary Mitchum"/>
    <x v="2"/>
    <s v="United States"/>
    <x v="38"/>
    <x v="24"/>
    <n v="43229"/>
    <s v="East"/>
    <s v="OFF-PA-10000418"/>
    <x v="1"/>
    <x v="10"/>
    <x v="970"/>
    <n v="419.4"/>
    <n v="5"/>
    <n v="0.2"/>
    <n v="146.79"/>
    <x v="3"/>
    <s v="No"/>
    <n v="0"/>
  </r>
  <r>
    <n v="1405"/>
    <s v="US-2016-118486"/>
    <x v="322"/>
    <d v="2016-04-08T00:00:00"/>
    <s v="First Class"/>
    <s v="SD-20485"/>
    <s v="Shirley Daniels"/>
    <x v="2"/>
    <s v="United States"/>
    <x v="10"/>
    <x v="9"/>
    <n v="19143"/>
    <s v="East"/>
    <s v="OFF-SU-10004498"/>
    <x v="1"/>
    <x v="14"/>
    <x v="505"/>
    <n v="10.304000000000002"/>
    <n v="1"/>
    <n v="0.2"/>
    <n v="-2.1896000000000004"/>
    <x v="3"/>
    <s v="No"/>
    <n v="0"/>
  </r>
  <r>
    <n v="1406"/>
    <s v="US-2016-118486"/>
    <x v="322"/>
    <d v="2016-04-08T00:00:00"/>
    <s v="First Class"/>
    <s v="SD-20485"/>
    <s v="Shirley Daniels"/>
    <x v="2"/>
    <s v="United States"/>
    <x v="10"/>
    <x v="9"/>
    <n v="19143"/>
    <s v="East"/>
    <s v="FUR-TA-10001039"/>
    <x v="0"/>
    <x v="3"/>
    <x v="832"/>
    <n v="154.76400000000001"/>
    <n v="3"/>
    <n v="0.4"/>
    <n v="-36.11160000000001"/>
    <x v="3"/>
    <s v="No"/>
    <n v="0"/>
  </r>
  <r>
    <n v="1407"/>
    <s v="US-2016-118486"/>
    <x v="322"/>
    <d v="2016-04-08T00:00:00"/>
    <s v="First Class"/>
    <s v="SD-20485"/>
    <s v="Shirley Daniels"/>
    <x v="2"/>
    <s v="United States"/>
    <x v="10"/>
    <x v="9"/>
    <n v="19143"/>
    <s v="East"/>
    <s v="TEC-AC-10004659"/>
    <x v="2"/>
    <x v="11"/>
    <x v="172"/>
    <n v="116.78399999999999"/>
    <n v="2"/>
    <n v="0.2"/>
    <n v="21.896999999999991"/>
    <x v="3"/>
    <s v="No"/>
    <n v="0"/>
  </r>
  <r>
    <n v="1408"/>
    <s v="CA-2018-130407"/>
    <x v="476"/>
    <d v="2018-09-06T00:00:00"/>
    <s v="Standard Class"/>
    <s v="KD-16270"/>
    <s v="Karen Daniels"/>
    <x v="0"/>
    <s v="United States"/>
    <x v="20"/>
    <x v="15"/>
    <n v="10024"/>
    <s v="East"/>
    <s v="OFF-AR-10002240"/>
    <x v="1"/>
    <x v="6"/>
    <x v="971"/>
    <n v="75.48"/>
    <n v="2"/>
    <n v="0"/>
    <n v="19.6248"/>
    <x v="3"/>
    <s v="No"/>
    <n v="0"/>
  </r>
  <r>
    <n v="1409"/>
    <s v="CA-2018-130407"/>
    <x v="476"/>
    <d v="2018-09-06T00:00:00"/>
    <s v="Standard Class"/>
    <s v="KD-16270"/>
    <s v="Karen Daniels"/>
    <x v="0"/>
    <s v="United States"/>
    <x v="20"/>
    <x v="15"/>
    <n v="10024"/>
    <s v="East"/>
    <s v="FUR-FU-10001967"/>
    <x v="0"/>
    <x v="5"/>
    <x v="296"/>
    <n v="39.979999999999997"/>
    <n v="2"/>
    <n v="0"/>
    <n v="9.9949999999999974"/>
    <x v="3"/>
    <s v="No"/>
    <n v="0"/>
  </r>
  <r>
    <n v="1410"/>
    <s v="US-2018-122245"/>
    <x v="477"/>
    <d v="2018-09-30T00:00:00"/>
    <s v="Standard Class"/>
    <s v="AB-10105"/>
    <s v="Adrian Barton"/>
    <x v="0"/>
    <s v="United States"/>
    <x v="42"/>
    <x v="16"/>
    <n v="85023"/>
    <s v="West"/>
    <s v="FUR-TA-10002356"/>
    <x v="0"/>
    <x v="3"/>
    <x v="735"/>
    <n v="393.16500000000002"/>
    <n v="3"/>
    <n v="0.5"/>
    <n v="-204.44580000000005"/>
    <x v="1"/>
    <s v="No"/>
    <n v="0"/>
  </r>
  <r>
    <n v="1411"/>
    <s v="CA-2019-105144"/>
    <x v="259"/>
    <d v="2019-11-11T00:00:00"/>
    <s v="Standard Class"/>
    <s v="SZ-20035"/>
    <s v="Sam Zeldin"/>
    <x v="2"/>
    <s v="United States"/>
    <x v="55"/>
    <x v="5"/>
    <n v="75051"/>
    <s v="Central"/>
    <s v="OFF-LA-10003923"/>
    <x v="1"/>
    <x v="2"/>
    <x v="429"/>
    <n v="23.680000000000003"/>
    <n v="2"/>
    <n v="0.2"/>
    <n v="8.879999999999999"/>
    <x v="2"/>
    <s v="No"/>
    <n v="0"/>
  </r>
  <r>
    <n v="1412"/>
    <s v="CA-2018-136329"/>
    <x v="478"/>
    <d v="2018-07-13T00:00:00"/>
    <s v="Standard Class"/>
    <s v="JD-15895"/>
    <s v="Jonathan Doherty"/>
    <x v="1"/>
    <s v="United States"/>
    <x v="20"/>
    <x v="15"/>
    <n v="10035"/>
    <s v="East"/>
    <s v="FUR-CH-10002335"/>
    <x v="0"/>
    <x v="1"/>
    <x v="629"/>
    <n v="408.00599999999997"/>
    <n v="2"/>
    <n v="0.1"/>
    <n v="72.534400000000005"/>
    <x v="3"/>
    <s v="No"/>
    <n v="0"/>
  </r>
  <r>
    <n v="1413"/>
    <s v="CA-2018-136329"/>
    <x v="478"/>
    <d v="2018-07-13T00:00:00"/>
    <s v="Standard Class"/>
    <s v="JD-15895"/>
    <s v="Jonathan Doherty"/>
    <x v="1"/>
    <s v="United States"/>
    <x v="20"/>
    <x v="15"/>
    <n v="10035"/>
    <s v="East"/>
    <s v="FUR-FU-10000723"/>
    <x v="0"/>
    <x v="5"/>
    <x v="480"/>
    <n v="165.28"/>
    <n v="4"/>
    <n v="0"/>
    <n v="14.875200000000007"/>
    <x v="3"/>
    <s v="No"/>
    <n v="0"/>
  </r>
  <r>
    <n v="1414"/>
    <s v="CA-2016-146640"/>
    <x v="479"/>
    <d v="2016-07-05T00:00:00"/>
    <s v="Standard Class"/>
    <s v="HA-14905"/>
    <s v="Helen Abelman"/>
    <x v="0"/>
    <s v="United States"/>
    <x v="20"/>
    <x v="15"/>
    <n v="10024"/>
    <s v="East"/>
    <s v="OFF-BI-10002867"/>
    <x v="1"/>
    <x v="8"/>
    <x v="972"/>
    <n v="334.76800000000003"/>
    <n v="7"/>
    <n v="0.2"/>
    <n v="108.79959999999997"/>
    <x v="3"/>
    <s v="No"/>
    <n v="0"/>
  </r>
  <r>
    <n v="1415"/>
    <s v="CA-2019-115994"/>
    <x v="480"/>
    <d v="2019-01-31T00:00:00"/>
    <s v="Second Class"/>
    <s v="BT-11305"/>
    <s v="Beth Thompson"/>
    <x v="2"/>
    <s v="United States"/>
    <x v="116"/>
    <x v="1"/>
    <n v="92627"/>
    <s v="West"/>
    <s v="TEC-AC-10000580"/>
    <x v="2"/>
    <x v="11"/>
    <x v="906"/>
    <n v="239.96999999999997"/>
    <n v="3"/>
    <n v="0"/>
    <n v="26.39670000000001"/>
    <x v="1"/>
    <s v="No"/>
    <n v="0"/>
  </r>
  <r>
    <n v="1416"/>
    <s v="CA-2019-115994"/>
    <x v="480"/>
    <d v="2019-01-31T00:00:00"/>
    <s v="Second Class"/>
    <s v="BT-11305"/>
    <s v="Beth Thompson"/>
    <x v="2"/>
    <s v="United States"/>
    <x v="116"/>
    <x v="1"/>
    <n v="92627"/>
    <s v="West"/>
    <s v="FUR-FU-10003976"/>
    <x v="0"/>
    <x v="5"/>
    <x v="973"/>
    <n v="37.74"/>
    <n v="3"/>
    <n v="0"/>
    <n v="12.831599999999996"/>
    <x v="1"/>
    <s v="No"/>
    <n v="0"/>
  </r>
  <r>
    <n v="1417"/>
    <s v="CA-2017-126697"/>
    <x v="481"/>
    <d v="2017-09-24T00:00:00"/>
    <s v="First Class"/>
    <s v="SV-20815"/>
    <s v="Stuart Van"/>
    <x v="1"/>
    <s v="United States"/>
    <x v="12"/>
    <x v="5"/>
    <n v="77041"/>
    <s v="Central"/>
    <s v="TEC-PH-10002922"/>
    <x v="2"/>
    <x v="7"/>
    <x v="974"/>
    <n v="946.34400000000005"/>
    <n v="7"/>
    <n v="0.2"/>
    <n v="118.29299999999989"/>
    <x v="2"/>
    <s v="No"/>
    <n v="0"/>
  </r>
  <r>
    <n v="1418"/>
    <s v="CA-2017-126697"/>
    <x v="481"/>
    <d v="2017-09-24T00:00:00"/>
    <s v="First Class"/>
    <s v="SV-20815"/>
    <s v="Stuart Van"/>
    <x v="1"/>
    <s v="United States"/>
    <x v="12"/>
    <x v="5"/>
    <n v="77041"/>
    <s v="Central"/>
    <s v="TEC-AC-10004353"/>
    <x v="2"/>
    <x v="11"/>
    <x v="724"/>
    <n v="151.20000000000002"/>
    <n v="3"/>
    <n v="0.2"/>
    <n v="32.130000000000003"/>
    <x v="2"/>
    <s v="No"/>
    <n v="0"/>
  </r>
  <r>
    <n v="1419"/>
    <s v="CA-2017-126697"/>
    <x v="481"/>
    <d v="2017-09-24T00:00:00"/>
    <s v="First Class"/>
    <s v="SV-20815"/>
    <s v="Stuart Van"/>
    <x v="1"/>
    <s v="United States"/>
    <x v="12"/>
    <x v="5"/>
    <n v="77041"/>
    <s v="Central"/>
    <s v="FUR-FU-10001706"/>
    <x v="0"/>
    <x v="5"/>
    <x v="50"/>
    <n v="4.9280000000000008"/>
    <n v="4"/>
    <n v="0.6"/>
    <n v="-1.4783999999999997"/>
    <x v="2"/>
    <s v="No"/>
    <n v="0"/>
  </r>
  <r>
    <n v="1420"/>
    <s v="CA-2017-124800"/>
    <x v="120"/>
    <d v="2017-09-30T00:00:00"/>
    <s v="Standard Class"/>
    <s v="RW-19540"/>
    <s v="Rick Wilson"/>
    <x v="1"/>
    <s v="United States"/>
    <x v="123"/>
    <x v="16"/>
    <n v="85204"/>
    <s v="West"/>
    <s v="OFF-PA-10000501"/>
    <x v="1"/>
    <x v="10"/>
    <x v="975"/>
    <n v="86.272000000000006"/>
    <n v="4"/>
    <n v="0.2"/>
    <n v="31.273599999999998"/>
    <x v="1"/>
    <s v="No"/>
    <n v="0"/>
  </r>
  <r>
    <n v="1421"/>
    <s v="CA-2017-124800"/>
    <x v="120"/>
    <d v="2017-09-30T00:00:00"/>
    <s v="Standard Class"/>
    <s v="RW-19540"/>
    <s v="Rick Wilson"/>
    <x v="1"/>
    <s v="United States"/>
    <x v="123"/>
    <x v="16"/>
    <n v="85204"/>
    <s v="West"/>
    <s v="OFF-BI-10000778"/>
    <x v="1"/>
    <x v="8"/>
    <x v="261"/>
    <n v="72.588000000000008"/>
    <n v="2"/>
    <n v="0.7"/>
    <n v="-48.391999999999982"/>
    <x v="1"/>
    <s v="No"/>
    <n v="0"/>
  </r>
  <r>
    <n v="1422"/>
    <s v="CA-2017-124800"/>
    <x v="120"/>
    <d v="2017-09-30T00:00:00"/>
    <s v="Standard Class"/>
    <s v="RW-19540"/>
    <s v="Rick Wilson"/>
    <x v="1"/>
    <s v="United States"/>
    <x v="123"/>
    <x v="16"/>
    <n v="85204"/>
    <s v="West"/>
    <s v="OFF-AP-10004980"/>
    <x v="1"/>
    <x v="9"/>
    <x v="976"/>
    <n v="60.672000000000004"/>
    <n v="2"/>
    <n v="0.2"/>
    <n v="14.409600000000003"/>
    <x v="1"/>
    <s v="No"/>
    <n v="0"/>
  </r>
  <r>
    <n v="1423"/>
    <s v="CA-2017-124800"/>
    <x v="120"/>
    <d v="2017-09-30T00:00:00"/>
    <s v="Standard Class"/>
    <s v="RW-19540"/>
    <s v="Rick Wilson"/>
    <x v="1"/>
    <s v="United States"/>
    <x v="123"/>
    <x v="16"/>
    <n v="85204"/>
    <s v="West"/>
    <s v="OFF-BI-10003984"/>
    <x v="1"/>
    <x v="8"/>
    <x v="697"/>
    <n v="77.031000000000006"/>
    <n v="9"/>
    <n v="0.7"/>
    <n v="-59.057100000000005"/>
    <x v="1"/>
    <s v="No"/>
    <n v="0"/>
  </r>
  <r>
    <n v="1424"/>
    <s v="CA-2017-124800"/>
    <x v="120"/>
    <d v="2017-09-30T00:00:00"/>
    <s v="Standard Class"/>
    <s v="RW-19540"/>
    <s v="Rick Wilson"/>
    <x v="1"/>
    <s v="United States"/>
    <x v="123"/>
    <x v="16"/>
    <n v="85204"/>
    <s v="West"/>
    <s v="OFF-ST-10000798"/>
    <x v="1"/>
    <x v="4"/>
    <x v="352"/>
    <n v="119.90400000000001"/>
    <n v="6"/>
    <n v="0.2"/>
    <n v="-1.4988000000000135"/>
    <x v="1"/>
    <s v="No"/>
    <n v="0"/>
  </r>
  <r>
    <n v="1425"/>
    <s v="CA-2017-124800"/>
    <x v="120"/>
    <d v="2017-09-30T00:00:00"/>
    <s v="Standard Class"/>
    <s v="RW-19540"/>
    <s v="Rick Wilson"/>
    <x v="1"/>
    <s v="United States"/>
    <x v="123"/>
    <x v="16"/>
    <n v="85204"/>
    <s v="West"/>
    <s v="TEC-PH-10001750"/>
    <x v="2"/>
    <x v="7"/>
    <x v="977"/>
    <n v="263.96000000000004"/>
    <n v="5"/>
    <n v="0.2"/>
    <n v="23.096500000000006"/>
    <x v="1"/>
    <s v="No"/>
    <n v="0"/>
  </r>
  <r>
    <n v="1426"/>
    <s v="CA-2017-124800"/>
    <x v="120"/>
    <d v="2017-09-30T00:00:00"/>
    <s v="Standard Class"/>
    <s v="RW-19540"/>
    <s v="Rick Wilson"/>
    <x v="1"/>
    <s v="United States"/>
    <x v="123"/>
    <x v="16"/>
    <n v="85204"/>
    <s v="West"/>
    <s v="OFF-ST-10002743"/>
    <x v="1"/>
    <x v="4"/>
    <x v="418"/>
    <n v="363.64800000000002"/>
    <n v="4"/>
    <n v="0.2"/>
    <n v="-86.366400000000027"/>
    <x v="1"/>
    <s v="No"/>
    <n v="0"/>
  </r>
  <r>
    <n v="1427"/>
    <s v="US-2017-164448"/>
    <x v="89"/>
    <d v="2017-11-04T00:00:00"/>
    <s v="Second Class"/>
    <s v="DK-12835"/>
    <s v="Damala Kotsonis"/>
    <x v="1"/>
    <s v="United States"/>
    <x v="162"/>
    <x v="1"/>
    <n v="93905"/>
    <s v="West"/>
    <s v="OFF-BI-10002949"/>
    <x v="1"/>
    <x v="8"/>
    <x v="525"/>
    <n v="9.7280000000000015"/>
    <n v="2"/>
    <n v="0.2"/>
    <n v="3.283199999999999"/>
    <x v="1"/>
    <s v="No"/>
    <n v="0"/>
  </r>
  <r>
    <n v="1428"/>
    <s v="US-2017-164448"/>
    <x v="89"/>
    <d v="2017-11-04T00:00:00"/>
    <s v="Second Class"/>
    <s v="DK-12835"/>
    <s v="Damala Kotsonis"/>
    <x v="1"/>
    <s v="United States"/>
    <x v="162"/>
    <x v="1"/>
    <n v="93905"/>
    <s v="West"/>
    <s v="OFF-EN-10002600"/>
    <x v="1"/>
    <x v="12"/>
    <x v="111"/>
    <n v="14.75"/>
    <n v="5"/>
    <n v="0"/>
    <n v="7.08"/>
    <x v="1"/>
    <s v="No"/>
    <n v="0"/>
  </r>
  <r>
    <n v="1429"/>
    <s v="US-2017-164448"/>
    <x v="89"/>
    <d v="2017-11-04T00:00:00"/>
    <s v="Second Class"/>
    <s v="DK-12835"/>
    <s v="Damala Kotsonis"/>
    <x v="1"/>
    <s v="United States"/>
    <x v="162"/>
    <x v="1"/>
    <n v="93905"/>
    <s v="West"/>
    <s v="OFF-BI-10003708"/>
    <x v="1"/>
    <x v="8"/>
    <x v="978"/>
    <n v="29.800000000000004"/>
    <n v="5"/>
    <n v="0.2"/>
    <n v="9.3124999999999982"/>
    <x v="1"/>
    <s v="No"/>
    <n v="0"/>
  </r>
  <r>
    <n v="1430"/>
    <s v="US-2017-164448"/>
    <x v="89"/>
    <d v="2017-11-04T00:00:00"/>
    <s v="Second Class"/>
    <s v="DK-12835"/>
    <s v="Damala Kotsonis"/>
    <x v="1"/>
    <s v="United States"/>
    <x v="162"/>
    <x v="1"/>
    <n v="93905"/>
    <s v="West"/>
    <s v="OFF-LA-10003510"/>
    <x v="1"/>
    <x v="2"/>
    <x v="580"/>
    <n v="427.42"/>
    <n v="14"/>
    <n v="0"/>
    <n v="196.61320000000001"/>
    <x v="1"/>
    <s v="No"/>
    <n v="0"/>
  </r>
  <r>
    <n v="1431"/>
    <s v="CA-2019-122700"/>
    <x v="200"/>
    <d v="2019-11-30T00:00:00"/>
    <s v="Standard Class"/>
    <s v="LT-17110"/>
    <s v="Liz Thompson"/>
    <x v="0"/>
    <s v="United States"/>
    <x v="38"/>
    <x v="24"/>
    <n v="43229"/>
    <s v="East"/>
    <s v="TEC-PH-10003092"/>
    <x v="2"/>
    <x v="7"/>
    <x v="521"/>
    <n v="220.75200000000001"/>
    <n v="8"/>
    <n v="0.4"/>
    <n v="-40.47120000000001"/>
    <x v="3"/>
    <s v="No"/>
    <n v="0"/>
  </r>
  <r>
    <n v="1432"/>
    <s v="CA-2016-120768"/>
    <x v="174"/>
    <d v="2016-12-21T00:00:00"/>
    <s v="Second Class"/>
    <s v="IM-15070"/>
    <s v="Irene Maddox"/>
    <x v="0"/>
    <s v="United States"/>
    <x v="159"/>
    <x v="19"/>
    <n v="35630"/>
    <s v="South"/>
    <s v="OFF-BI-10001191"/>
    <x v="1"/>
    <x v="8"/>
    <x v="979"/>
    <n v="152.76"/>
    <n v="6"/>
    <n v="0"/>
    <n v="74.852400000000003"/>
    <x v="0"/>
    <s v="No"/>
    <n v="0"/>
  </r>
  <r>
    <n v="1433"/>
    <s v="CA-2016-120768"/>
    <x v="174"/>
    <d v="2016-12-21T00:00:00"/>
    <s v="Second Class"/>
    <s v="IM-15070"/>
    <s v="Irene Maddox"/>
    <x v="0"/>
    <s v="United States"/>
    <x v="159"/>
    <x v="19"/>
    <n v="35630"/>
    <s v="South"/>
    <s v="OFF-SU-10004115"/>
    <x v="1"/>
    <x v="14"/>
    <x v="515"/>
    <n v="7.27"/>
    <n v="1"/>
    <n v="0"/>
    <n v="1.9629000000000003"/>
    <x v="0"/>
    <s v="No"/>
    <n v="0"/>
  </r>
  <r>
    <n v="1434"/>
    <s v="CA-2016-120768"/>
    <x v="174"/>
    <d v="2016-12-21T00:00:00"/>
    <s v="Second Class"/>
    <s v="IM-15070"/>
    <s v="Irene Maddox"/>
    <x v="0"/>
    <s v="United States"/>
    <x v="159"/>
    <x v="19"/>
    <n v="35630"/>
    <s v="South"/>
    <s v="FUR-CH-10000513"/>
    <x v="0"/>
    <x v="1"/>
    <x v="70"/>
    <n v="1819.8600000000001"/>
    <n v="14"/>
    <n v="0"/>
    <n v="163.78740000000002"/>
    <x v="0"/>
    <s v="No"/>
    <n v="0"/>
  </r>
  <r>
    <n v="1435"/>
    <s v="US-2018-153129"/>
    <x v="482"/>
    <d v="2018-12-30T00:00:00"/>
    <s v="Standard Class"/>
    <s v="FP-14320"/>
    <s v="Frank Preis"/>
    <x v="0"/>
    <s v="United States"/>
    <x v="4"/>
    <x v="4"/>
    <n v="98105"/>
    <s v="West"/>
    <s v="OFF-PA-10003673"/>
    <x v="1"/>
    <x v="10"/>
    <x v="980"/>
    <n v="33.9"/>
    <n v="5"/>
    <n v="0"/>
    <n v="15.593999999999999"/>
    <x v="1"/>
    <s v="No"/>
    <n v="0"/>
  </r>
  <r>
    <n v="1436"/>
    <s v="CA-2019-106852"/>
    <x v="308"/>
    <d v="2019-06-27T00:00:00"/>
    <s v="Standard Class"/>
    <s v="ST-20530"/>
    <s v="Shui Tom"/>
    <x v="0"/>
    <s v="United States"/>
    <x v="215"/>
    <x v="24"/>
    <n v="44134"/>
    <s v="East"/>
    <s v="OFF-PA-10001639"/>
    <x v="1"/>
    <x v="10"/>
    <x v="981"/>
    <n v="31.104000000000006"/>
    <n v="6"/>
    <n v="0.2"/>
    <n v="10.8864"/>
    <x v="3"/>
    <s v="No"/>
    <n v="0"/>
  </r>
  <r>
    <n v="1437"/>
    <s v="CA-2019-106852"/>
    <x v="308"/>
    <d v="2019-06-27T00:00:00"/>
    <s v="Standard Class"/>
    <s v="ST-20530"/>
    <s v="Shui Tom"/>
    <x v="0"/>
    <s v="United States"/>
    <x v="215"/>
    <x v="24"/>
    <n v="44134"/>
    <s v="East"/>
    <s v="OFF-AR-10003829"/>
    <x v="1"/>
    <x v="6"/>
    <x v="943"/>
    <n v="5.2480000000000002"/>
    <n v="2"/>
    <n v="0.2"/>
    <n v="0.59039999999999915"/>
    <x v="3"/>
    <s v="No"/>
    <n v="0"/>
  </r>
  <r>
    <n v="1438"/>
    <s v="CA-2017-139731"/>
    <x v="52"/>
    <d v="2017-10-15T00:00:00"/>
    <s v="Same Day"/>
    <s v="JE-15745"/>
    <s v="Joel Eaton"/>
    <x v="0"/>
    <s v="United States"/>
    <x v="112"/>
    <x v="5"/>
    <n v="79109"/>
    <s v="Central"/>
    <s v="TEC-AC-10004975"/>
    <x v="2"/>
    <x v="11"/>
    <x v="982"/>
    <n v="263.88"/>
    <n v="3"/>
    <n v="0.2"/>
    <n v="42.880500000000012"/>
    <x v="2"/>
    <s v="No"/>
    <n v="0"/>
  </r>
  <r>
    <n v="1439"/>
    <s v="CA-2017-139731"/>
    <x v="52"/>
    <d v="2017-10-15T00:00:00"/>
    <s v="Same Day"/>
    <s v="JE-15745"/>
    <s v="Joel Eaton"/>
    <x v="0"/>
    <s v="United States"/>
    <x v="112"/>
    <x v="5"/>
    <n v="79109"/>
    <s v="Central"/>
    <s v="FUR-CH-10002024"/>
    <x v="0"/>
    <x v="1"/>
    <x v="483"/>
    <n v="2453.4299999999998"/>
    <n v="5"/>
    <n v="0.3"/>
    <n v="-350.4899999999999"/>
    <x v="2"/>
    <s v="No"/>
    <n v="0"/>
  </r>
  <r>
    <n v="1440"/>
    <s v="CA-2019-122735"/>
    <x v="483"/>
    <d v="2019-04-15T00:00:00"/>
    <s v="Second Class"/>
    <s v="BD-11320"/>
    <s v="Bill Donatelli"/>
    <x v="0"/>
    <s v="United States"/>
    <x v="205"/>
    <x v="34"/>
    <n v="2908"/>
    <s v="East"/>
    <s v="OFF-BI-10004364"/>
    <x v="1"/>
    <x v="8"/>
    <x v="305"/>
    <n v="29.700000000000003"/>
    <n v="5"/>
    <n v="0"/>
    <n v="13.365"/>
    <x v="3"/>
    <s v="No"/>
    <n v="0"/>
  </r>
  <r>
    <n v="1441"/>
    <s v="CA-2019-122735"/>
    <x v="483"/>
    <d v="2019-04-15T00:00:00"/>
    <s v="Second Class"/>
    <s v="BD-11320"/>
    <s v="Bill Donatelli"/>
    <x v="0"/>
    <s v="United States"/>
    <x v="205"/>
    <x v="34"/>
    <n v="2908"/>
    <s v="East"/>
    <s v="OFF-PA-10001712"/>
    <x v="1"/>
    <x v="10"/>
    <x v="983"/>
    <n v="39.96"/>
    <n v="4"/>
    <n v="0"/>
    <n v="17.981999999999999"/>
    <x v="3"/>
    <s v="No"/>
    <n v="0"/>
  </r>
  <r>
    <n v="1442"/>
    <s v="CA-2019-128160"/>
    <x v="484"/>
    <d v="2019-12-24T00:00:00"/>
    <s v="Second Class"/>
    <s v="MM-17920"/>
    <s v="Michael Moore"/>
    <x v="0"/>
    <s v="United States"/>
    <x v="8"/>
    <x v="1"/>
    <n v="94110"/>
    <s v="West"/>
    <s v="OFF-BI-10001510"/>
    <x v="1"/>
    <x v="8"/>
    <x v="709"/>
    <n v="36.672000000000004"/>
    <n v="2"/>
    <n v="0.2"/>
    <n v="11.459999999999999"/>
    <x v="1"/>
    <s v="No"/>
    <n v="0"/>
  </r>
  <r>
    <n v="1443"/>
    <s v="CA-2019-117695"/>
    <x v="485"/>
    <d v="2019-08-08T00:00:00"/>
    <s v="First Class"/>
    <s v="PW-19030"/>
    <s v="Pauline Webber"/>
    <x v="1"/>
    <s v="United States"/>
    <x v="102"/>
    <x v="0"/>
    <n v="40475"/>
    <s v="South"/>
    <s v="OFF-PA-10002713"/>
    <x v="1"/>
    <x v="10"/>
    <x v="320"/>
    <n v="13.76"/>
    <n v="2"/>
    <n v="0"/>
    <n v="6.3295999999999992"/>
    <x v="0"/>
    <s v="No"/>
    <n v="0"/>
  </r>
  <r>
    <n v="1444"/>
    <s v="CA-2017-166135"/>
    <x v="486"/>
    <d v="2017-10-06T00:00:00"/>
    <s v="Standard Class"/>
    <s v="SC-20440"/>
    <s v="Shaun Chance"/>
    <x v="1"/>
    <s v="United States"/>
    <x v="34"/>
    <x v="22"/>
    <n v="80013"/>
    <s v="West"/>
    <s v="OFF-ST-10002974"/>
    <x v="1"/>
    <x v="4"/>
    <x v="123"/>
    <n v="139.42400000000001"/>
    <n v="4"/>
    <n v="0.2"/>
    <n v="17.42799999999999"/>
    <x v="1"/>
    <s v="No"/>
    <n v="0"/>
  </r>
  <r>
    <n v="1445"/>
    <s v="CA-2018-133725"/>
    <x v="454"/>
    <d v="2018-05-28T00:00:00"/>
    <s v="Standard Class"/>
    <s v="KL-16645"/>
    <s v="Ken Lonsdale"/>
    <x v="0"/>
    <s v="United States"/>
    <x v="22"/>
    <x v="10"/>
    <n v="60623"/>
    <s v="Central"/>
    <s v="TEC-PH-10004165"/>
    <x v="2"/>
    <x v="7"/>
    <x v="895"/>
    <n v="1979.9280000000001"/>
    <n v="9"/>
    <n v="0.2"/>
    <n v="148.49459999999993"/>
    <x v="2"/>
    <s v="No"/>
    <n v="0"/>
  </r>
  <r>
    <n v="1446"/>
    <s v="CA-2019-102337"/>
    <x v="487"/>
    <d v="2019-06-16T00:00:00"/>
    <s v="First Class"/>
    <s v="SD-20485"/>
    <s v="Shirley Daniels"/>
    <x v="2"/>
    <s v="United States"/>
    <x v="22"/>
    <x v="10"/>
    <n v="60653"/>
    <s v="Central"/>
    <s v="OFF-ST-10004804"/>
    <x v="1"/>
    <x v="4"/>
    <x v="233"/>
    <n v="164.73599999999999"/>
    <n v="4"/>
    <n v="0.2"/>
    <n v="-39.124799999999993"/>
    <x v="2"/>
    <s v="No"/>
    <n v="0"/>
  </r>
  <r>
    <n v="1447"/>
    <s v="CA-2019-102337"/>
    <x v="487"/>
    <d v="2019-06-16T00:00:00"/>
    <s v="First Class"/>
    <s v="SD-20485"/>
    <s v="Shirley Daniels"/>
    <x v="2"/>
    <s v="United States"/>
    <x v="22"/>
    <x v="10"/>
    <n v="60653"/>
    <s v="Central"/>
    <s v="FUR-CH-10004289"/>
    <x v="0"/>
    <x v="1"/>
    <x v="984"/>
    <n v="470.30199999999996"/>
    <n v="7"/>
    <n v="0.3"/>
    <n v="-87.341800000000035"/>
    <x v="2"/>
    <s v="No"/>
    <n v="0"/>
  </r>
  <r>
    <n v="1448"/>
    <s v="CA-2019-102337"/>
    <x v="487"/>
    <d v="2019-06-16T00:00:00"/>
    <s v="First Class"/>
    <s v="SD-20485"/>
    <s v="Shirley Daniels"/>
    <x v="2"/>
    <s v="United States"/>
    <x v="22"/>
    <x v="10"/>
    <n v="60653"/>
    <s v="Central"/>
    <s v="TEC-PH-10002564"/>
    <x v="2"/>
    <x v="7"/>
    <x v="985"/>
    <n v="47.984000000000002"/>
    <n v="2"/>
    <n v="0.2"/>
    <n v="5.9979999999999922"/>
    <x v="2"/>
    <s v="No"/>
    <n v="0"/>
  </r>
  <r>
    <n v="1449"/>
    <s v="US-2016-112564"/>
    <x v="488"/>
    <d v="2016-04-24T00:00:00"/>
    <s v="First Class"/>
    <s v="TS-21160"/>
    <s v="Theresa Swint"/>
    <x v="1"/>
    <s v="United States"/>
    <x v="10"/>
    <x v="9"/>
    <n v="19134"/>
    <s v="East"/>
    <s v="OFF-BI-10004876"/>
    <x v="1"/>
    <x v="8"/>
    <x v="986"/>
    <n v="2.5020000000000002"/>
    <n v="3"/>
    <n v="0.7"/>
    <n v="-1.7513999999999994"/>
    <x v="3"/>
    <s v="No"/>
    <n v="0"/>
  </r>
  <r>
    <n v="1450"/>
    <s v="CA-2017-145821"/>
    <x v="489"/>
    <d v="2017-05-07T00:00:00"/>
    <s v="Standard Class"/>
    <s v="JB-15400"/>
    <s v="Jennifer Braxton"/>
    <x v="1"/>
    <s v="United States"/>
    <x v="1"/>
    <x v="1"/>
    <n v="90008"/>
    <s v="West"/>
    <s v="TEC-PH-10004348"/>
    <x v="2"/>
    <x v="7"/>
    <x v="987"/>
    <n v="88.751999999999995"/>
    <n v="3"/>
    <n v="0.2"/>
    <n v="11.093999999999998"/>
    <x v="1"/>
    <s v="No"/>
    <n v="0"/>
  </r>
  <r>
    <n v="1451"/>
    <s v="US-2017-160150"/>
    <x v="490"/>
    <d v="2017-07-20T00:00:00"/>
    <s v="First Class"/>
    <s v="TS-21085"/>
    <s v="Thais Sissman"/>
    <x v="0"/>
    <s v="United States"/>
    <x v="42"/>
    <x v="16"/>
    <n v="85023"/>
    <s v="West"/>
    <s v="OFF-BI-10004352"/>
    <x v="1"/>
    <x v="8"/>
    <x v="988"/>
    <n v="2.0250000000000004"/>
    <n v="1"/>
    <n v="0.7"/>
    <n v="-1.3499999999999996"/>
    <x v="1"/>
    <s v="No"/>
    <n v="0"/>
  </r>
  <r>
    <n v="1452"/>
    <s v="CA-2018-133711"/>
    <x v="491"/>
    <d v="2018-11-29T00:00:00"/>
    <s v="First Class"/>
    <s v="MC-17425"/>
    <s v="Mark Cousins"/>
    <x v="1"/>
    <s v="United States"/>
    <x v="216"/>
    <x v="19"/>
    <n v="36608"/>
    <s v="South"/>
    <s v="OFF-PA-10001685"/>
    <x v="1"/>
    <x v="10"/>
    <x v="33"/>
    <n v="70.98"/>
    <n v="7"/>
    <n v="0"/>
    <n v="34.780200000000001"/>
    <x v="0"/>
    <s v="No"/>
    <n v="0"/>
  </r>
  <r>
    <n v="1453"/>
    <s v="CA-2018-133711"/>
    <x v="491"/>
    <d v="2018-11-29T00:00:00"/>
    <s v="First Class"/>
    <s v="MC-17425"/>
    <s v="Mark Cousins"/>
    <x v="1"/>
    <s v="United States"/>
    <x v="216"/>
    <x v="19"/>
    <n v="36608"/>
    <s v="South"/>
    <s v="OFF-BI-10000666"/>
    <x v="1"/>
    <x v="8"/>
    <x v="989"/>
    <n v="91.679999999999993"/>
    <n v="3"/>
    <n v="0"/>
    <n v="45.839999999999996"/>
    <x v="0"/>
    <s v="No"/>
    <n v="0"/>
  </r>
  <r>
    <n v="1454"/>
    <s v="CA-2018-133711"/>
    <x v="491"/>
    <d v="2018-11-29T00:00:00"/>
    <s v="First Class"/>
    <s v="MC-17425"/>
    <s v="Mark Cousins"/>
    <x v="1"/>
    <s v="United States"/>
    <x v="216"/>
    <x v="19"/>
    <n v="36608"/>
    <s v="South"/>
    <s v="OFF-BI-10004352"/>
    <x v="1"/>
    <x v="8"/>
    <x v="988"/>
    <n v="33.75"/>
    <n v="5"/>
    <n v="0"/>
    <n v="16.875"/>
    <x v="0"/>
    <s v="No"/>
    <n v="0"/>
  </r>
  <r>
    <n v="1455"/>
    <s v="CA-2018-133711"/>
    <x v="491"/>
    <d v="2018-11-29T00:00:00"/>
    <s v="First Class"/>
    <s v="MC-17425"/>
    <s v="Mark Cousins"/>
    <x v="1"/>
    <s v="United States"/>
    <x v="216"/>
    <x v="19"/>
    <n v="36608"/>
    <s v="South"/>
    <s v="TEC-MA-10000010"/>
    <x v="2"/>
    <x v="15"/>
    <x v="990"/>
    <n v="3040"/>
    <n v="8"/>
    <n v="0"/>
    <n v="1459.2"/>
    <x v="0"/>
    <s v="No"/>
    <n v="0"/>
  </r>
  <r>
    <n v="1456"/>
    <s v="CA-2019-148474"/>
    <x v="492"/>
    <d v="2019-06-19T00:00:00"/>
    <s v="Standard Class"/>
    <s v="ME-17320"/>
    <s v="Maria Etezadi"/>
    <x v="2"/>
    <s v="United States"/>
    <x v="38"/>
    <x v="32"/>
    <n v="31907"/>
    <s v="South"/>
    <s v="OFF-BI-10000977"/>
    <x v="1"/>
    <x v="8"/>
    <x v="991"/>
    <n v="91.199999999999989"/>
    <n v="3"/>
    <n v="0"/>
    <n v="41.951999999999998"/>
    <x v="0"/>
    <s v="No"/>
    <n v="0"/>
  </r>
  <r>
    <n v="1457"/>
    <s v="CA-2019-148474"/>
    <x v="492"/>
    <d v="2019-06-19T00:00:00"/>
    <s v="Standard Class"/>
    <s v="ME-17320"/>
    <s v="Maria Etezadi"/>
    <x v="2"/>
    <s v="United States"/>
    <x v="38"/>
    <x v="32"/>
    <n v="31907"/>
    <s v="South"/>
    <s v="FUR-TA-10002530"/>
    <x v="0"/>
    <x v="3"/>
    <x v="992"/>
    <n v="452.93999999999994"/>
    <n v="3"/>
    <n v="0"/>
    <n v="67.940999999999974"/>
    <x v="0"/>
    <s v="No"/>
    <n v="0"/>
  </r>
  <r>
    <n v="1458"/>
    <s v="CA-2017-111297"/>
    <x v="493"/>
    <d v="2017-08-21T00:00:00"/>
    <s v="Standard Class"/>
    <s v="SC-20440"/>
    <s v="Shaun Chance"/>
    <x v="1"/>
    <s v="United States"/>
    <x v="217"/>
    <x v="31"/>
    <n v="2740"/>
    <s v="East"/>
    <s v="OFF-BI-10002412"/>
    <x v="1"/>
    <x v="8"/>
    <x v="326"/>
    <n v="52.199999999999996"/>
    <n v="9"/>
    <n v="0"/>
    <n v="23.49"/>
    <x v="3"/>
    <s v="No"/>
    <n v="0"/>
  </r>
  <r>
    <n v="1459"/>
    <s v="CA-2018-123722"/>
    <x v="477"/>
    <d v="2018-10-01T00:00:00"/>
    <s v="Standard Class"/>
    <s v="NH-18610"/>
    <s v="Nicole Hansen"/>
    <x v="1"/>
    <s v="United States"/>
    <x v="218"/>
    <x v="5"/>
    <n v="75061"/>
    <s v="Central"/>
    <s v="OFF-LA-10001569"/>
    <x v="1"/>
    <x v="2"/>
    <x v="639"/>
    <n v="15.936000000000002"/>
    <n v="4"/>
    <n v="0.2"/>
    <n v="5.1791999999999998"/>
    <x v="2"/>
    <s v="No"/>
    <n v="0"/>
  </r>
  <r>
    <n v="1460"/>
    <s v="CA-2016-155271"/>
    <x v="417"/>
    <d v="2016-05-04T00:00:00"/>
    <s v="Same Day"/>
    <s v="AA-10480"/>
    <s v="Andrew Allen"/>
    <x v="0"/>
    <s v="United States"/>
    <x v="209"/>
    <x v="29"/>
    <n v="6457"/>
    <s v="East"/>
    <s v="FUR-FU-10001473"/>
    <x v="0"/>
    <x v="5"/>
    <x v="993"/>
    <n v="27.46"/>
    <n v="2"/>
    <n v="0"/>
    <n v="9.8856000000000002"/>
    <x v="3"/>
    <s v="No"/>
    <n v="0"/>
  </r>
  <r>
    <n v="1461"/>
    <s v="CA-2017-119907"/>
    <x v="494"/>
    <d v="2017-12-08T00:00:00"/>
    <s v="Standard Class"/>
    <s v="LC-17140"/>
    <s v="Logan Currie"/>
    <x v="0"/>
    <s v="United States"/>
    <x v="4"/>
    <x v="4"/>
    <n v="98103"/>
    <s v="West"/>
    <s v="OFF-BI-10001765"/>
    <x v="1"/>
    <x v="8"/>
    <x v="994"/>
    <n v="55.424000000000007"/>
    <n v="2"/>
    <n v="0.2"/>
    <n v="19.398399999999995"/>
    <x v="1"/>
    <s v="No"/>
    <n v="0"/>
  </r>
  <r>
    <n v="1462"/>
    <s v="US-2018-128902"/>
    <x v="21"/>
    <d v="2018-03-15T00:00:00"/>
    <s v="Standard Class"/>
    <s v="MB-18085"/>
    <s v="Mick Brown"/>
    <x v="0"/>
    <s v="United States"/>
    <x v="219"/>
    <x v="30"/>
    <n v="8360"/>
    <s v="East"/>
    <s v="FUR-TA-10001095"/>
    <x v="0"/>
    <x v="3"/>
    <x v="616"/>
    <n v="244.00599999999997"/>
    <n v="2"/>
    <n v="0.3"/>
    <n v="-31.372200000000007"/>
    <x v="3"/>
    <s v="No"/>
    <n v="0"/>
  </r>
  <r>
    <n v="1463"/>
    <s v="CA-2018-152289"/>
    <x v="370"/>
    <d v="2018-08-28T00:00:00"/>
    <s v="First Class"/>
    <s v="LC-16930"/>
    <s v="Linda Cazamias"/>
    <x v="1"/>
    <s v="United States"/>
    <x v="45"/>
    <x v="5"/>
    <n v="77506"/>
    <s v="Central"/>
    <s v="TEC-AC-10004571"/>
    <x v="2"/>
    <x v="11"/>
    <x v="409"/>
    <n v="159.98400000000001"/>
    <n v="2"/>
    <n v="0.2"/>
    <n v="43.995600000000003"/>
    <x v="2"/>
    <s v="No"/>
    <n v="0"/>
  </r>
  <r>
    <n v="1464"/>
    <s v="CA-2018-152289"/>
    <x v="370"/>
    <d v="2018-08-28T00:00:00"/>
    <s v="First Class"/>
    <s v="LC-16930"/>
    <s v="Linda Cazamias"/>
    <x v="1"/>
    <s v="United States"/>
    <x v="45"/>
    <x v="5"/>
    <n v="77506"/>
    <s v="Central"/>
    <s v="FUR-CH-10002126"/>
    <x v="0"/>
    <x v="1"/>
    <x v="849"/>
    <n v="1024.7159999999999"/>
    <n v="6"/>
    <n v="0.3"/>
    <n v="-29.277599999999893"/>
    <x v="2"/>
    <s v="No"/>
    <n v="0"/>
  </r>
  <r>
    <n v="1465"/>
    <s v="US-2018-104794"/>
    <x v="186"/>
    <d v="2018-12-19T00:00:00"/>
    <s v="First Class"/>
    <s v="KD-16495"/>
    <s v="Keith Dawkins"/>
    <x v="1"/>
    <s v="United States"/>
    <x v="20"/>
    <x v="15"/>
    <n v="10009"/>
    <s v="East"/>
    <s v="OFF-FA-10001754"/>
    <x v="1"/>
    <x v="13"/>
    <x v="799"/>
    <n v="3.68"/>
    <n v="2"/>
    <n v="0"/>
    <n v="1.8032000000000001"/>
    <x v="3"/>
    <s v="No"/>
    <n v="0"/>
  </r>
  <r>
    <n v="1466"/>
    <s v="CA-2016-151708"/>
    <x v="233"/>
    <d v="2016-08-14T00:00:00"/>
    <s v="Standard Class"/>
    <s v="MB-17305"/>
    <s v="Maria Bertelson"/>
    <x v="0"/>
    <s v="United States"/>
    <x v="220"/>
    <x v="16"/>
    <n v="85301"/>
    <s v="West"/>
    <s v="FUR-FU-10001602"/>
    <x v="0"/>
    <x v="5"/>
    <x v="766"/>
    <n v="121.376"/>
    <n v="4"/>
    <n v="0.2"/>
    <n v="-3.0344000000000122"/>
    <x v="1"/>
    <s v="No"/>
    <n v="0"/>
  </r>
  <r>
    <n v="1467"/>
    <s v="CA-2016-151708"/>
    <x v="233"/>
    <d v="2016-08-14T00:00:00"/>
    <s v="Standard Class"/>
    <s v="MB-17305"/>
    <s v="Maria Bertelson"/>
    <x v="0"/>
    <s v="United States"/>
    <x v="220"/>
    <x v="16"/>
    <n v="85301"/>
    <s v="West"/>
    <s v="TEC-AC-10001767"/>
    <x v="2"/>
    <x v="11"/>
    <x v="97"/>
    <n v="95.976000000000013"/>
    <n v="3"/>
    <n v="0.2"/>
    <n v="-10.797300000000011"/>
    <x v="1"/>
    <s v="No"/>
    <n v="0"/>
  </r>
  <r>
    <n v="1468"/>
    <s v="CA-2017-100769"/>
    <x v="495"/>
    <d v="2017-05-16T00:00:00"/>
    <s v="Same Day"/>
    <s v="TH-21550"/>
    <s v="Tracy Hopkins"/>
    <x v="2"/>
    <s v="United States"/>
    <x v="108"/>
    <x v="2"/>
    <n v="32216"/>
    <s v="South"/>
    <s v="TEC-AC-10002402"/>
    <x v="2"/>
    <x v="11"/>
    <x v="657"/>
    <n v="255.96799999999999"/>
    <n v="4"/>
    <n v="0.2"/>
    <n v="31.995999999999974"/>
    <x v="0"/>
    <s v="No"/>
    <n v="0"/>
  </r>
  <r>
    <n v="1469"/>
    <s v="CA-2019-139199"/>
    <x v="34"/>
    <d v="2019-12-13T00:00:00"/>
    <s v="Standard Class"/>
    <s v="DK-12835"/>
    <s v="Damala Kotsonis"/>
    <x v="1"/>
    <s v="United States"/>
    <x v="66"/>
    <x v="12"/>
    <n v="48234"/>
    <s v="Central"/>
    <s v="FUR-CH-10000847"/>
    <x v="0"/>
    <x v="1"/>
    <x v="995"/>
    <n v="872.94"/>
    <n v="3"/>
    <n v="0"/>
    <n v="226.96439999999998"/>
    <x v="2"/>
    <s v="No"/>
    <n v="0"/>
  </r>
  <r>
    <n v="1470"/>
    <s v="CA-2019-139199"/>
    <x v="34"/>
    <d v="2019-12-13T00:00:00"/>
    <s v="Standard Class"/>
    <s v="DK-12835"/>
    <s v="Damala Kotsonis"/>
    <x v="1"/>
    <s v="United States"/>
    <x v="66"/>
    <x v="12"/>
    <n v="48234"/>
    <s v="Central"/>
    <s v="OFF-BI-10003982"/>
    <x v="1"/>
    <x v="8"/>
    <x v="350"/>
    <n v="41.54"/>
    <n v="2"/>
    <n v="0"/>
    <n v="19.523799999999998"/>
    <x v="2"/>
    <s v="No"/>
    <n v="0"/>
  </r>
  <r>
    <n v="1471"/>
    <s v="CA-2019-139199"/>
    <x v="34"/>
    <d v="2019-12-13T00:00:00"/>
    <s v="Standard Class"/>
    <s v="DK-12835"/>
    <s v="Damala Kotsonis"/>
    <x v="1"/>
    <s v="United States"/>
    <x v="66"/>
    <x v="12"/>
    <n v="48234"/>
    <s v="Central"/>
    <s v="OFF-PA-10001293"/>
    <x v="1"/>
    <x v="10"/>
    <x v="996"/>
    <n v="12.96"/>
    <n v="2"/>
    <n v="0"/>
    <n v="6.2208000000000006"/>
    <x v="2"/>
    <s v="No"/>
    <n v="0"/>
  </r>
  <r>
    <n v="1472"/>
    <s v="US-2017-161466"/>
    <x v="496"/>
    <d v="2017-09-27T00:00:00"/>
    <s v="Second Class"/>
    <s v="ON-18715"/>
    <s v="Odella Nelson"/>
    <x v="1"/>
    <s v="United States"/>
    <x v="10"/>
    <x v="9"/>
    <n v="19120"/>
    <s v="East"/>
    <s v="OFF-AR-10000634"/>
    <x v="1"/>
    <x v="6"/>
    <x v="997"/>
    <n v="6.8480000000000008"/>
    <n v="2"/>
    <n v="0.2"/>
    <n v="0.59920000000000018"/>
    <x v="3"/>
    <s v="No"/>
    <n v="0"/>
  </r>
  <r>
    <n v="1473"/>
    <s v="CA-2019-164959"/>
    <x v="497"/>
    <d v="2019-07-15T00:00:00"/>
    <s v="Standard Class"/>
    <s v="KN-16390"/>
    <s v="Katherine Nockton"/>
    <x v="1"/>
    <s v="United States"/>
    <x v="1"/>
    <x v="1"/>
    <n v="90004"/>
    <s v="West"/>
    <s v="OFF-LA-10004272"/>
    <x v="1"/>
    <x v="2"/>
    <x v="688"/>
    <n v="8.67"/>
    <n v="3"/>
    <n v="0"/>
    <n v="4.0749000000000004"/>
    <x v="1"/>
    <s v="No"/>
    <n v="0"/>
  </r>
  <r>
    <n v="1474"/>
    <s v="US-2017-105676"/>
    <x v="494"/>
    <d v="2017-12-02T00:00:00"/>
    <s v="Same Day"/>
    <s v="NM-18520"/>
    <s v="Neoma Murray"/>
    <x v="0"/>
    <s v="United States"/>
    <x v="12"/>
    <x v="5"/>
    <n v="77036"/>
    <s v="Central"/>
    <s v="FUR-FU-10004270"/>
    <x v="0"/>
    <x v="5"/>
    <x v="998"/>
    <n v="6.6879999999999997"/>
    <n v="4"/>
    <n v="0.6"/>
    <n v="-4.0127999999999986"/>
    <x v="2"/>
    <s v="No"/>
    <n v="0"/>
  </r>
  <r>
    <n v="1475"/>
    <s v="CA-2018-113138"/>
    <x v="258"/>
    <d v="2018-11-25T00:00:00"/>
    <s v="Standard Class"/>
    <s v="NP-18685"/>
    <s v="Nora Pelletier"/>
    <x v="2"/>
    <s v="United States"/>
    <x v="221"/>
    <x v="15"/>
    <n v="14304"/>
    <s v="East"/>
    <s v="OFF-AR-10003770"/>
    <x v="1"/>
    <x v="6"/>
    <x v="999"/>
    <n v="17.28"/>
    <n v="6"/>
    <n v="0"/>
    <n v="5.0111999999999997"/>
    <x v="3"/>
    <s v="No"/>
    <n v="0"/>
  </r>
  <r>
    <n v="1476"/>
    <s v="CA-2018-113138"/>
    <x v="258"/>
    <d v="2018-11-25T00:00:00"/>
    <s v="Standard Class"/>
    <s v="NP-18685"/>
    <s v="Nora Pelletier"/>
    <x v="2"/>
    <s v="United States"/>
    <x v="221"/>
    <x v="15"/>
    <n v="14304"/>
    <s v="East"/>
    <s v="OFF-BI-10000320"/>
    <x v="1"/>
    <x v="8"/>
    <x v="776"/>
    <n v="17.712"/>
    <n v="3"/>
    <n v="0.2"/>
    <n v="6.4206000000000012"/>
    <x v="3"/>
    <s v="No"/>
    <n v="0"/>
  </r>
  <r>
    <n v="1477"/>
    <s v="US-2019-104955"/>
    <x v="498"/>
    <d v="2019-03-24T00:00:00"/>
    <s v="Standard Class"/>
    <s v="CG-12040"/>
    <s v="Catherine Glotzbach"/>
    <x v="2"/>
    <s v="United States"/>
    <x v="20"/>
    <x v="15"/>
    <n v="10024"/>
    <s v="East"/>
    <s v="OFF-LA-10003121"/>
    <x v="1"/>
    <x v="2"/>
    <x v="1000"/>
    <n v="28.91"/>
    <n v="7"/>
    <n v="0"/>
    <n v="13.2986"/>
    <x v="3"/>
    <s v="No"/>
    <n v="0"/>
  </r>
  <r>
    <n v="1478"/>
    <s v="CA-2018-121958"/>
    <x v="373"/>
    <d v="2018-11-17T00:00:00"/>
    <s v="Standard Class"/>
    <s v="CS-12505"/>
    <s v="Cindy Stewart"/>
    <x v="0"/>
    <s v="United States"/>
    <x v="222"/>
    <x v="3"/>
    <n v="27360"/>
    <s v="South"/>
    <s v="OFF-SU-10000381"/>
    <x v="1"/>
    <x v="14"/>
    <x v="660"/>
    <n v="52.136000000000003"/>
    <n v="7"/>
    <n v="0.2"/>
    <n v="5.865299999999996"/>
    <x v="0"/>
    <s v="No"/>
    <n v="0"/>
  </r>
  <r>
    <n v="1479"/>
    <s v="CA-2019-121468"/>
    <x v="123"/>
    <d v="2019-11-20T00:00:00"/>
    <s v="First Class"/>
    <s v="KD-16345"/>
    <s v="Katherine Ducich"/>
    <x v="0"/>
    <s v="United States"/>
    <x v="223"/>
    <x v="1"/>
    <n v="92683"/>
    <s v="West"/>
    <s v="TEC-PH-10000376"/>
    <x v="2"/>
    <x v="7"/>
    <x v="433"/>
    <n v="31.968000000000004"/>
    <n v="4"/>
    <n v="0.2"/>
    <n v="2.3976000000000006"/>
    <x v="1"/>
    <s v="No"/>
    <n v="0"/>
  </r>
  <r>
    <n v="1480"/>
    <s v="US-2018-108455"/>
    <x v="499"/>
    <d v="2018-12-08T00:00:00"/>
    <s v="Standard Class"/>
    <s v="MK-18160"/>
    <s v="Mike Kennedy"/>
    <x v="0"/>
    <s v="United States"/>
    <x v="8"/>
    <x v="1"/>
    <n v="94122"/>
    <s v="West"/>
    <s v="OFF-PA-10002262"/>
    <x v="1"/>
    <x v="10"/>
    <x v="1001"/>
    <n v="25.92"/>
    <n v="4"/>
    <n v="0"/>
    <n v="12.441600000000001"/>
    <x v="1"/>
    <s v="No"/>
    <n v="0"/>
  </r>
  <r>
    <n v="1481"/>
    <s v="US-2018-108455"/>
    <x v="499"/>
    <d v="2018-12-08T00:00:00"/>
    <s v="Standard Class"/>
    <s v="MK-18160"/>
    <s v="Mike Kennedy"/>
    <x v="0"/>
    <s v="United States"/>
    <x v="8"/>
    <x v="1"/>
    <n v="94122"/>
    <s v="West"/>
    <s v="OFF-PA-10002464"/>
    <x v="1"/>
    <x v="10"/>
    <x v="1002"/>
    <n v="40.46"/>
    <n v="7"/>
    <n v="0"/>
    <n v="19.825400000000002"/>
    <x v="1"/>
    <s v="No"/>
    <n v="0"/>
  </r>
  <r>
    <n v="1482"/>
    <s v="US-2018-108455"/>
    <x v="499"/>
    <d v="2018-12-08T00:00:00"/>
    <s v="Standard Class"/>
    <s v="MK-18160"/>
    <s v="Mike Kennedy"/>
    <x v="0"/>
    <s v="United States"/>
    <x v="8"/>
    <x v="1"/>
    <n v="94122"/>
    <s v="West"/>
    <s v="OFF-ST-10002214"/>
    <x v="1"/>
    <x v="4"/>
    <x v="1003"/>
    <n v="33.869999999999997"/>
    <n v="3"/>
    <n v="0"/>
    <n v="8.8061999999999987"/>
    <x v="1"/>
    <s v="No"/>
    <n v="0"/>
  </r>
  <r>
    <n v="1483"/>
    <s v="CA-2019-101210"/>
    <x v="326"/>
    <d v="2019-08-28T00:00:00"/>
    <s v="Second Class"/>
    <s v="DW-13540"/>
    <s v="Don Weiss"/>
    <x v="0"/>
    <s v="United States"/>
    <x v="25"/>
    <x v="18"/>
    <n v="38301"/>
    <s v="South"/>
    <s v="OFF-AR-10003560"/>
    <x v="1"/>
    <x v="6"/>
    <x v="487"/>
    <n v="9.7280000000000015"/>
    <n v="2"/>
    <n v="0.2"/>
    <n v="1.702399999999999"/>
    <x v="0"/>
    <s v="No"/>
    <n v="0"/>
  </r>
  <r>
    <n v="1484"/>
    <s v="CA-2019-101210"/>
    <x v="326"/>
    <d v="2019-08-28T00:00:00"/>
    <s v="Second Class"/>
    <s v="DW-13540"/>
    <s v="Don Weiss"/>
    <x v="0"/>
    <s v="United States"/>
    <x v="25"/>
    <x v="18"/>
    <n v="38301"/>
    <s v="South"/>
    <s v="OFF-PA-10000130"/>
    <x v="1"/>
    <x v="10"/>
    <x v="1004"/>
    <n v="3.4240000000000004"/>
    <n v="1"/>
    <n v="0.2"/>
    <n v="1.0699999999999996"/>
    <x v="0"/>
    <s v="No"/>
    <n v="0"/>
  </r>
  <r>
    <n v="1485"/>
    <s v="US-2018-108098"/>
    <x v="500"/>
    <d v="2018-10-18T00:00:00"/>
    <s v="Standard Class"/>
    <s v="CP-12340"/>
    <s v="Christine Phan"/>
    <x v="1"/>
    <s v="United States"/>
    <x v="4"/>
    <x v="4"/>
    <n v="98115"/>
    <s v="West"/>
    <s v="TEC-AC-10000865"/>
    <x v="2"/>
    <x v="11"/>
    <x v="1005"/>
    <n v="177"/>
    <n v="3"/>
    <n v="0"/>
    <n v="30.089999999999982"/>
    <x v="1"/>
    <s v="No"/>
    <n v="0"/>
  </r>
  <r>
    <n v="1486"/>
    <s v="CA-2016-119032"/>
    <x v="501"/>
    <d v="2016-12-03T00:00:00"/>
    <s v="Standard Class"/>
    <s v="MS-17770"/>
    <s v="Maxwell Schwartz"/>
    <x v="0"/>
    <s v="United States"/>
    <x v="20"/>
    <x v="15"/>
    <n v="10035"/>
    <s v="East"/>
    <s v="OFF-FA-10003021"/>
    <x v="1"/>
    <x v="13"/>
    <x v="128"/>
    <n v="3.76"/>
    <n v="2"/>
    <n v="0"/>
    <n v="1.3159999999999998"/>
    <x v="3"/>
    <s v="No"/>
    <n v="0"/>
  </r>
  <r>
    <n v="1487"/>
    <s v="CA-2017-140410"/>
    <x v="502"/>
    <d v="2017-11-07T00:00:00"/>
    <s v="Standard Class"/>
    <s v="CM-12655"/>
    <s v="Corinna Mitchell"/>
    <x v="2"/>
    <s v="United States"/>
    <x v="1"/>
    <x v="1"/>
    <n v="90008"/>
    <s v="West"/>
    <s v="TEC-PH-10003580"/>
    <x v="2"/>
    <x v="7"/>
    <x v="1006"/>
    <n v="1212.848"/>
    <n v="7"/>
    <n v="0.2"/>
    <n v="106.12420000000014"/>
    <x v="1"/>
    <s v="No"/>
    <n v="0"/>
  </r>
  <r>
    <n v="1488"/>
    <s v="CA-2017-140410"/>
    <x v="502"/>
    <d v="2017-11-07T00:00:00"/>
    <s v="Standard Class"/>
    <s v="CM-12655"/>
    <s v="Corinna Mitchell"/>
    <x v="2"/>
    <s v="United States"/>
    <x v="1"/>
    <x v="1"/>
    <n v="90008"/>
    <s v="West"/>
    <s v="TEC-AC-10001109"/>
    <x v="2"/>
    <x v="11"/>
    <x v="1007"/>
    <n v="89.97"/>
    <n v="3"/>
    <n v="0"/>
    <n v="37.787400000000005"/>
    <x v="1"/>
    <s v="No"/>
    <n v="0"/>
  </r>
  <r>
    <n v="1489"/>
    <s v="CA-2017-140410"/>
    <x v="502"/>
    <d v="2017-11-07T00:00:00"/>
    <s v="Standard Class"/>
    <s v="CM-12655"/>
    <s v="Corinna Mitchell"/>
    <x v="2"/>
    <s v="United States"/>
    <x v="1"/>
    <x v="1"/>
    <n v="90008"/>
    <s v="West"/>
    <s v="FUR-FU-10003347"/>
    <x v="0"/>
    <x v="5"/>
    <x v="379"/>
    <n v="42.599999999999994"/>
    <n v="3"/>
    <n v="0"/>
    <n v="16.614000000000001"/>
    <x v="1"/>
    <s v="No"/>
    <n v="0"/>
  </r>
  <r>
    <n v="1490"/>
    <s v="CA-2016-136280"/>
    <x v="503"/>
    <d v="2016-12-06T00:00:00"/>
    <s v="Standard Class"/>
    <s v="Co-12640"/>
    <s v="Corey-Lock"/>
    <x v="0"/>
    <s v="United States"/>
    <x v="10"/>
    <x v="9"/>
    <n v="19143"/>
    <s v="East"/>
    <s v="OFF-LA-10000452"/>
    <x v="1"/>
    <x v="2"/>
    <x v="812"/>
    <n v="5.04"/>
    <n v="2"/>
    <n v="0.2"/>
    <n v="1.764"/>
    <x v="3"/>
    <s v="No"/>
    <n v="0"/>
  </r>
  <r>
    <n v="1491"/>
    <s v="CA-2019-151911"/>
    <x v="504"/>
    <d v="2019-05-05T00:00:00"/>
    <s v="Second Class"/>
    <s v="DL-13495"/>
    <s v="Dionis Lloyd"/>
    <x v="1"/>
    <s v="United States"/>
    <x v="20"/>
    <x v="15"/>
    <n v="10024"/>
    <s v="East"/>
    <s v="OFF-EN-10002986"/>
    <x v="1"/>
    <x v="12"/>
    <x v="36"/>
    <n v="62.96"/>
    <n v="4"/>
    <n v="0"/>
    <n v="28.332000000000001"/>
    <x v="3"/>
    <s v="No"/>
    <n v="0"/>
  </r>
  <r>
    <n v="1492"/>
    <s v="CA-2019-166436"/>
    <x v="221"/>
    <d v="2019-11-28T00:00:00"/>
    <s v="Standard Class"/>
    <s v="TS-21370"/>
    <s v="Todd Sumrall"/>
    <x v="1"/>
    <s v="United States"/>
    <x v="20"/>
    <x v="15"/>
    <n v="10035"/>
    <s v="East"/>
    <s v="OFF-PA-10001838"/>
    <x v="1"/>
    <x v="10"/>
    <x v="1008"/>
    <n v="5.88"/>
    <n v="1"/>
    <n v="0"/>
    <n v="2.8811999999999998"/>
    <x v="3"/>
    <s v="No"/>
    <n v="0"/>
  </r>
  <r>
    <n v="1493"/>
    <s v="CA-2019-166436"/>
    <x v="221"/>
    <d v="2019-11-28T00:00:00"/>
    <s v="Standard Class"/>
    <s v="TS-21370"/>
    <s v="Todd Sumrall"/>
    <x v="1"/>
    <s v="United States"/>
    <x v="20"/>
    <x v="15"/>
    <n v="10035"/>
    <s v="East"/>
    <s v="FUR-CH-10000785"/>
    <x v="0"/>
    <x v="1"/>
    <x v="323"/>
    <n v="977.29200000000003"/>
    <n v="6"/>
    <n v="0.1"/>
    <n v="173.74080000000001"/>
    <x v="3"/>
    <s v="No"/>
    <n v="0"/>
  </r>
  <r>
    <n v="1494"/>
    <s v="CA-2019-139661"/>
    <x v="505"/>
    <d v="2019-11-03T00:00:00"/>
    <s v="Standard Class"/>
    <s v="JW-15220"/>
    <s v="Jane Waco"/>
    <x v="1"/>
    <s v="United States"/>
    <x v="137"/>
    <x v="4"/>
    <n v="98661"/>
    <s v="West"/>
    <s v="FUR-FU-10002885"/>
    <x v="0"/>
    <x v="5"/>
    <x v="762"/>
    <n v="9.64"/>
    <n v="2"/>
    <n v="0"/>
    <n v="3.6632000000000007"/>
    <x v="1"/>
    <s v="No"/>
    <n v="0"/>
  </r>
  <r>
    <n v="1495"/>
    <s v="CA-2016-123925"/>
    <x v="506"/>
    <d v="2016-12-19T00:00:00"/>
    <s v="Second Class"/>
    <s v="RF-19840"/>
    <s v="Roy Französisch"/>
    <x v="0"/>
    <s v="United States"/>
    <x v="38"/>
    <x v="32"/>
    <n v="31907"/>
    <s v="South"/>
    <s v="OFF-AR-10002952"/>
    <x v="1"/>
    <x v="6"/>
    <x v="814"/>
    <n v="40.049999999999997"/>
    <n v="3"/>
    <n v="0"/>
    <n v="11.213999999999999"/>
    <x v="0"/>
    <s v="No"/>
    <n v="0"/>
  </r>
  <r>
    <n v="1496"/>
    <s v="CA-2019-152485"/>
    <x v="507"/>
    <d v="2019-09-08T00:00:00"/>
    <s v="Standard Class"/>
    <s v="JD-15790"/>
    <s v="John Dryer"/>
    <x v="0"/>
    <s v="United States"/>
    <x v="224"/>
    <x v="5"/>
    <n v="75019"/>
    <s v="Central"/>
    <s v="OFF-AR-10003759"/>
    <x v="1"/>
    <x v="6"/>
    <x v="846"/>
    <n v="10.192000000000002"/>
    <n v="7"/>
    <n v="0.2"/>
    <n v="3.1849999999999992"/>
    <x v="2"/>
    <s v="No"/>
    <n v="0"/>
  </r>
  <r>
    <n v="1497"/>
    <s v="CA-2019-152485"/>
    <x v="507"/>
    <d v="2019-09-08T00:00:00"/>
    <s v="Standard Class"/>
    <s v="JD-15790"/>
    <s v="John Dryer"/>
    <x v="0"/>
    <s v="United States"/>
    <x v="224"/>
    <x v="5"/>
    <n v="75019"/>
    <s v="Central"/>
    <s v="OFF-ST-10004950"/>
    <x v="1"/>
    <x v="4"/>
    <x v="1009"/>
    <n v="16.784000000000002"/>
    <n v="1"/>
    <n v="0.2"/>
    <n v="-0.20980000000000043"/>
    <x v="2"/>
    <s v="No"/>
    <n v="0"/>
  </r>
  <r>
    <n v="1498"/>
    <s v="CA-2019-152485"/>
    <x v="507"/>
    <d v="2019-09-08T00:00:00"/>
    <s v="Standard Class"/>
    <s v="JD-15790"/>
    <s v="John Dryer"/>
    <x v="0"/>
    <s v="United States"/>
    <x v="224"/>
    <x v="5"/>
    <n v="75019"/>
    <s v="Central"/>
    <s v="OFF-AR-10001940"/>
    <x v="1"/>
    <x v="6"/>
    <x v="170"/>
    <n v="13.120000000000001"/>
    <n v="5"/>
    <n v="0.2"/>
    <n v="3.7720000000000002"/>
    <x v="2"/>
    <s v="No"/>
    <n v="0"/>
  </r>
  <r>
    <n v="1499"/>
    <s v="CA-2018-141586"/>
    <x v="508"/>
    <d v="2018-10-20T00:00:00"/>
    <s v="First Class"/>
    <s v="NK-18490"/>
    <s v="Neil Knudson"/>
    <x v="2"/>
    <s v="United States"/>
    <x v="8"/>
    <x v="1"/>
    <n v="94122"/>
    <s v="West"/>
    <s v="OFF-BI-10003981"/>
    <x v="1"/>
    <x v="8"/>
    <x v="109"/>
    <n v="18.16"/>
    <n v="5"/>
    <n v="0.2"/>
    <n v="6.5830000000000011"/>
    <x v="1"/>
    <s v="No"/>
    <n v="0"/>
  </r>
  <r>
    <n v="1500"/>
    <s v="CA-2019-130386"/>
    <x v="105"/>
    <d v="2019-11-18T00:00:00"/>
    <s v="Standard Class"/>
    <s v="NG-18430"/>
    <s v="Nathan Gelder"/>
    <x v="0"/>
    <s v="United States"/>
    <x v="89"/>
    <x v="5"/>
    <n v="78745"/>
    <s v="Central"/>
    <s v="OFF-PA-10002749"/>
    <x v="1"/>
    <x v="10"/>
    <x v="187"/>
    <n v="16.056000000000001"/>
    <n v="3"/>
    <n v="0.2"/>
    <n v="5.8203000000000005"/>
    <x v="2"/>
    <s v="No"/>
    <n v="0"/>
  </r>
  <r>
    <n v="1501"/>
    <s v="CA-2019-130386"/>
    <x v="105"/>
    <d v="2019-11-18T00:00:00"/>
    <s v="Standard Class"/>
    <s v="NG-18430"/>
    <s v="Nathan Gelder"/>
    <x v="0"/>
    <s v="United States"/>
    <x v="89"/>
    <x v="5"/>
    <n v="78745"/>
    <s v="Central"/>
    <s v="OFF-PA-10003823"/>
    <x v="1"/>
    <x v="10"/>
    <x v="1010"/>
    <n v="223.05600000000001"/>
    <n v="9"/>
    <n v="0.2"/>
    <n v="69.704999999999984"/>
    <x v="2"/>
    <s v="No"/>
    <n v="0"/>
  </r>
  <r>
    <n v="1502"/>
    <s v="CA-2019-130386"/>
    <x v="105"/>
    <d v="2019-11-18T00:00:00"/>
    <s v="Standard Class"/>
    <s v="NG-18430"/>
    <s v="Nathan Gelder"/>
    <x v="0"/>
    <s v="United States"/>
    <x v="89"/>
    <x v="5"/>
    <n v="78745"/>
    <s v="Central"/>
    <s v="OFF-ST-10003716"/>
    <x v="1"/>
    <x v="4"/>
    <x v="898"/>
    <n v="540.048"/>
    <n v="3"/>
    <n v="0.2"/>
    <n v="-47.254199999999997"/>
    <x v="2"/>
    <s v="No"/>
    <n v="0"/>
  </r>
  <r>
    <n v="1503"/>
    <s v="CA-2018-100468"/>
    <x v="390"/>
    <d v="2018-12-01T00:00:00"/>
    <s v="Standard Class"/>
    <s v="AT-10435"/>
    <s v="Alyssa Tate"/>
    <x v="2"/>
    <s v="United States"/>
    <x v="1"/>
    <x v="1"/>
    <n v="90045"/>
    <s v="West"/>
    <s v="TEC-PH-10001300"/>
    <x v="2"/>
    <x v="7"/>
    <x v="1011"/>
    <n v="33.520000000000003"/>
    <n v="2"/>
    <n v="0.2"/>
    <n v="3.3519999999999985"/>
    <x v="1"/>
    <s v="No"/>
    <n v="0"/>
  </r>
  <r>
    <n v="1504"/>
    <s v="CA-2018-100468"/>
    <x v="390"/>
    <d v="2018-12-01T00:00:00"/>
    <s v="Standard Class"/>
    <s v="AT-10435"/>
    <s v="Alyssa Tate"/>
    <x v="2"/>
    <s v="United States"/>
    <x v="1"/>
    <x v="1"/>
    <n v="90045"/>
    <s v="West"/>
    <s v="FUR-FU-10000010"/>
    <x v="0"/>
    <x v="5"/>
    <x v="527"/>
    <n v="9.94"/>
    <n v="2"/>
    <n v="0"/>
    <n v="3.0813999999999995"/>
    <x v="1"/>
    <s v="No"/>
    <n v="0"/>
  </r>
  <r>
    <n v="1505"/>
    <s v="CA-2017-153388"/>
    <x v="509"/>
    <d v="2017-08-07T00:00:00"/>
    <s v="Standard Class"/>
    <s v="PC-19000"/>
    <s v="Pauline Chand"/>
    <x v="2"/>
    <s v="United States"/>
    <x v="1"/>
    <x v="1"/>
    <n v="90004"/>
    <s v="West"/>
    <s v="OFF-AR-10001868"/>
    <x v="1"/>
    <x v="6"/>
    <x v="59"/>
    <n v="6.72"/>
    <n v="4"/>
    <n v="0"/>
    <n v="3.36"/>
    <x v="1"/>
    <s v="No"/>
    <n v="0"/>
  </r>
  <r>
    <n v="1506"/>
    <s v="CA-2017-153388"/>
    <x v="509"/>
    <d v="2017-08-07T00:00:00"/>
    <s v="Standard Class"/>
    <s v="PC-19000"/>
    <s v="Pauline Chand"/>
    <x v="2"/>
    <s v="United States"/>
    <x v="1"/>
    <x v="1"/>
    <n v="90004"/>
    <s v="West"/>
    <s v="FUR-TA-10003715"/>
    <x v="0"/>
    <x v="3"/>
    <x v="1012"/>
    <n v="1004.9760000000001"/>
    <n v="6"/>
    <n v="0.2"/>
    <n v="-175.87080000000009"/>
    <x v="1"/>
    <s v="No"/>
    <n v="0"/>
  </r>
  <r>
    <n v="1507"/>
    <s v="CA-2019-154935"/>
    <x v="165"/>
    <d v="2019-12-29T00:00:00"/>
    <s v="Standard Class"/>
    <s v="AR-10540"/>
    <s v="Andy Reiter"/>
    <x v="0"/>
    <s v="United States"/>
    <x v="20"/>
    <x v="15"/>
    <n v="10024"/>
    <s v="East"/>
    <s v="OFF-BI-10003708"/>
    <x v="1"/>
    <x v="8"/>
    <x v="978"/>
    <n v="17.880000000000003"/>
    <n v="3"/>
    <n v="0.2"/>
    <n v="5.5875000000000004"/>
    <x v="3"/>
    <s v="No"/>
    <n v="0"/>
  </r>
  <r>
    <n v="1508"/>
    <s v="CA-2018-134208"/>
    <x v="42"/>
    <d v="2018-09-23T00:00:00"/>
    <s v="Standard Class"/>
    <s v="CS-12505"/>
    <s v="Cindy Stewart"/>
    <x v="0"/>
    <s v="United States"/>
    <x v="38"/>
    <x v="32"/>
    <n v="31907"/>
    <s v="South"/>
    <s v="TEC-MA-10004458"/>
    <x v="2"/>
    <x v="15"/>
    <x v="1013"/>
    <n v="396"/>
    <n v="4"/>
    <n v="0"/>
    <n v="190.07999999999998"/>
    <x v="0"/>
    <s v="No"/>
    <n v="0"/>
  </r>
  <r>
    <n v="1509"/>
    <s v="CA-2019-108294"/>
    <x v="389"/>
    <d v="2019-12-10T00:00:00"/>
    <s v="Same Day"/>
    <s v="LS-16975"/>
    <s v="Lindsay Shagiari"/>
    <x v="2"/>
    <s v="United States"/>
    <x v="155"/>
    <x v="8"/>
    <n v="68104"/>
    <s v="Central"/>
    <s v="OFF-BI-10004965"/>
    <x v="1"/>
    <x v="8"/>
    <x v="1014"/>
    <n v="34.5"/>
    <n v="3"/>
    <n v="0"/>
    <n v="15.524999999999999"/>
    <x v="2"/>
    <s v="No"/>
    <n v="0"/>
  </r>
  <r>
    <n v="1510"/>
    <s v="CA-2019-103611"/>
    <x v="510"/>
    <d v="2019-09-15T00:00:00"/>
    <s v="First Class"/>
    <s v="JM-15535"/>
    <s v="Jessica Myrick"/>
    <x v="0"/>
    <s v="United States"/>
    <x v="1"/>
    <x v="1"/>
    <n v="90036"/>
    <s v="West"/>
    <s v="FUR-FU-10004270"/>
    <x v="0"/>
    <x v="5"/>
    <x v="998"/>
    <n v="8.36"/>
    <n v="2"/>
    <n v="0"/>
    <n v="3.0095999999999998"/>
    <x v="1"/>
    <s v="No"/>
    <n v="0"/>
  </r>
  <r>
    <n v="1511"/>
    <s v="CA-2019-100384"/>
    <x v="92"/>
    <d v="2019-07-01T00:00:00"/>
    <s v="Standard Class"/>
    <s v="NH-18610"/>
    <s v="Nicole Hansen"/>
    <x v="1"/>
    <s v="United States"/>
    <x v="225"/>
    <x v="1"/>
    <n v="91767"/>
    <s v="West"/>
    <s v="OFF-AR-10002135"/>
    <x v="1"/>
    <x v="6"/>
    <x v="281"/>
    <n v="385.6"/>
    <n v="8"/>
    <n v="0"/>
    <n v="111.82399999999996"/>
    <x v="1"/>
    <s v="No"/>
    <n v="0"/>
  </r>
  <r>
    <n v="1512"/>
    <s v="CA-2019-100384"/>
    <x v="92"/>
    <d v="2019-07-01T00:00:00"/>
    <s v="Standard Class"/>
    <s v="NH-18610"/>
    <s v="Nicole Hansen"/>
    <x v="1"/>
    <s v="United States"/>
    <x v="225"/>
    <x v="1"/>
    <n v="91767"/>
    <s v="West"/>
    <s v="OFF-AR-10003514"/>
    <x v="1"/>
    <x v="6"/>
    <x v="182"/>
    <n v="35.82"/>
    <n v="9"/>
    <n v="0"/>
    <n v="11.820599999999997"/>
    <x v="1"/>
    <s v="No"/>
    <n v="0"/>
  </r>
  <r>
    <n v="1513"/>
    <s v="CA-2019-112809"/>
    <x v="238"/>
    <d v="2019-08-22T00:00:00"/>
    <s v="Standard Class"/>
    <s v="RA-19915"/>
    <s v="Russell Applegate"/>
    <x v="0"/>
    <s v="United States"/>
    <x v="61"/>
    <x v="5"/>
    <n v="75220"/>
    <s v="Central"/>
    <s v="OFF-ST-10002276"/>
    <x v="1"/>
    <x v="4"/>
    <x v="226"/>
    <n v="200.06400000000002"/>
    <n v="3"/>
    <n v="0.2"/>
    <n v="12.504000000000005"/>
    <x v="2"/>
    <s v="No"/>
    <n v="0"/>
  </r>
  <r>
    <n v="1514"/>
    <s v="CA-2019-112809"/>
    <x v="238"/>
    <d v="2019-08-22T00:00:00"/>
    <s v="Standard Class"/>
    <s v="RA-19915"/>
    <s v="Russell Applegate"/>
    <x v="0"/>
    <s v="United States"/>
    <x v="61"/>
    <x v="5"/>
    <n v="75220"/>
    <s v="Central"/>
    <s v="OFF-BI-10001098"/>
    <x v="1"/>
    <x v="8"/>
    <x v="410"/>
    <n v="21.379999999999995"/>
    <n v="5"/>
    <n v="0.8"/>
    <n v="-33.139000000000003"/>
    <x v="2"/>
    <s v="No"/>
    <n v="0"/>
  </r>
  <r>
    <n v="1515"/>
    <s v="CA-2019-112809"/>
    <x v="238"/>
    <d v="2019-08-22T00:00:00"/>
    <s v="Standard Class"/>
    <s v="RA-19915"/>
    <s v="Russell Applegate"/>
    <x v="0"/>
    <s v="United States"/>
    <x v="61"/>
    <x v="5"/>
    <n v="75220"/>
    <s v="Central"/>
    <s v="OFF-BI-10001636"/>
    <x v="1"/>
    <x v="8"/>
    <x v="674"/>
    <n v="6.743999999999998"/>
    <n v="4"/>
    <n v="0.8"/>
    <n v="-11.4648"/>
    <x v="2"/>
    <s v="No"/>
    <n v="0"/>
  </r>
  <r>
    <n v="1516"/>
    <s v="US-2019-160759"/>
    <x v="157"/>
    <d v="2019-12-17T00:00:00"/>
    <s v="Standard Class"/>
    <s v="AI-10855"/>
    <s v="Arianne Irving"/>
    <x v="0"/>
    <s v="United States"/>
    <x v="10"/>
    <x v="9"/>
    <n v="19120"/>
    <s v="East"/>
    <s v="FUR-CH-10002961"/>
    <x v="0"/>
    <x v="1"/>
    <x v="948"/>
    <n v="63.686"/>
    <n v="1"/>
    <n v="0.3"/>
    <n v="-9.0980000000000025"/>
    <x v="3"/>
    <s v="No"/>
    <n v="0"/>
  </r>
  <r>
    <n v="1517"/>
    <s v="CA-2019-148446"/>
    <x v="389"/>
    <d v="2019-12-14T00:00:00"/>
    <s v="Second Class"/>
    <s v="MC-17845"/>
    <s v="Michael Chen"/>
    <x v="0"/>
    <s v="United States"/>
    <x v="226"/>
    <x v="33"/>
    <n v="89031"/>
    <s v="West"/>
    <s v="FUR-TA-10004256"/>
    <x v="0"/>
    <x v="3"/>
    <x v="489"/>
    <n v="1669.6"/>
    <n v="4"/>
    <n v="0"/>
    <n v="116.87199999999984"/>
    <x v="1"/>
    <s v="No"/>
    <n v="0"/>
  </r>
  <r>
    <n v="1518"/>
    <s v="CA-2016-111059"/>
    <x v="511"/>
    <d v="2016-02-06T00:00:00"/>
    <s v="Second Class"/>
    <s v="TB-21400"/>
    <s v="Tom Boeckenhauer"/>
    <x v="0"/>
    <s v="United States"/>
    <x v="4"/>
    <x v="4"/>
    <n v="98105"/>
    <s v="West"/>
    <s v="OFF-BI-10004593"/>
    <x v="1"/>
    <x v="8"/>
    <x v="270"/>
    <n v="83.84"/>
    <n v="2"/>
    <n v="0.2"/>
    <n v="27.247999999999998"/>
    <x v="1"/>
    <s v="No"/>
    <n v="0"/>
  </r>
  <r>
    <n v="1519"/>
    <s v="CA-2016-111059"/>
    <x v="511"/>
    <d v="2016-02-06T00:00:00"/>
    <s v="Second Class"/>
    <s v="TB-21400"/>
    <s v="Tom Boeckenhauer"/>
    <x v="0"/>
    <s v="United States"/>
    <x v="4"/>
    <x v="4"/>
    <n v="98105"/>
    <s v="West"/>
    <s v="OFF-BI-10002827"/>
    <x v="1"/>
    <x v="8"/>
    <x v="554"/>
    <n v="13.272000000000002"/>
    <n v="3"/>
    <n v="0.2"/>
    <n v="4.3133999999999997"/>
    <x v="1"/>
    <s v="No"/>
    <n v="0"/>
  </r>
  <r>
    <n v="1520"/>
    <s v="CA-2019-116204"/>
    <x v="512"/>
    <d v="2019-02-14T00:00:00"/>
    <s v="Second Class"/>
    <s v="VW-21775"/>
    <s v="Victoria Wilson"/>
    <x v="1"/>
    <s v="United States"/>
    <x v="8"/>
    <x v="1"/>
    <n v="94110"/>
    <s v="West"/>
    <s v="OFF-BI-10001759"/>
    <x v="1"/>
    <x v="8"/>
    <x v="732"/>
    <n v="21.335999999999999"/>
    <n v="7"/>
    <n v="0.2"/>
    <n v="7.7343000000000011"/>
    <x v="1"/>
    <s v="No"/>
    <n v="0"/>
  </r>
  <r>
    <n v="1521"/>
    <s v="CA-2019-109946"/>
    <x v="513"/>
    <d v="2019-04-21T00:00:00"/>
    <s v="Standard Class"/>
    <s v="PL-18925"/>
    <s v="Paul Lucas"/>
    <x v="2"/>
    <s v="United States"/>
    <x v="22"/>
    <x v="10"/>
    <n v="60610"/>
    <s v="Central"/>
    <s v="OFF-AR-10001419"/>
    <x v="1"/>
    <x v="6"/>
    <x v="1015"/>
    <n v="16.520000000000003"/>
    <n v="5"/>
    <n v="0.2"/>
    <n v="2.0649999999999986"/>
    <x v="2"/>
    <s v="No"/>
    <n v="0"/>
  </r>
  <r>
    <n v="1522"/>
    <s v="CA-2017-144806"/>
    <x v="401"/>
    <d v="2017-12-11T00:00:00"/>
    <s v="Standard Class"/>
    <s v="GH-14425"/>
    <s v="Gary Hwang"/>
    <x v="0"/>
    <s v="United States"/>
    <x v="93"/>
    <x v="16"/>
    <n v="85705"/>
    <s v="West"/>
    <s v="FUR-FU-10002253"/>
    <x v="0"/>
    <x v="5"/>
    <x v="592"/>
    <n v="206.11199999999997"/>
    <n v="6"/>
    <n v="0.2"/>
    <n v="48.951600000000013"/>
    <x v="1"/>
    <s v="No"/>
    <n v="0"/>
  </r>
  <r>
    <n v="1523"/>
    <s v="CA-2017-144806"/>
    <x v="401"/>
    <d v="2017-12-11T00:00:00"/>
    <s v="Standard Class"/>
    <s v="GH-14425"/>
    <s v="Gary Hwang"/>
    <x v="0"/>
    <s v="United States"/>
    <x v="93"/>
    <x v="16"/>
    <n v="85705"/>
    <s v="West"/>
    <s v="OFF-PA-10002586"/>
    <x v="1"/>
    <x v="10"/>
    <x v="1016"/>
    <n v="19.920000000000002"/>
    <n v="5"/>
    <n v="0.2"/>
    <n v="6.7230000000000008"/>
    <x v="1"/>
    <s v="No"/>
    <n v="0"/>
  </r>
  <r>
    <n v="1524"/>
    <s v="CA-2017-144806"/>
    <x v="401"/>
    <d v="2017-12-11T00:00:00"/>
    <s v="Standard Class"/>
    <s v="GH-14425"/>
    <s v="Gary Hwang"/>
    <x v="0"/>
    <s v="United States"/>
    <x v="93"/>
    <x v="16"/>
    <n v="85705"/>
    <s v="West"/>
    <s v="OFF-PA-10003039"/>
    <x v="1"/>
    <x v="10"/>
    <x v="334"/>
    <n v="198.27200000000002"/>
    <n v="8"/>
    <n v="0.2"/>
    <n v="61.959999999999987"/>
    <x v="1"/>
    <s v="No"/>
    <n v="0"/>
  </r>
  <r>
    <n v="1525"/>
    <s v="CA-2017-144806"/>
    <x v="401"/>
    <d v="2017-12-11T00:00:00"/>
    <s v="Standard Class"/>
    <s v="GH-14425"/>
    <s v="Gary Hwang"/>
    <x v="0"/>
    <s v="United States"/>
    <x v="93"/>
    <x v="16"/>
    <n v="85705"/>
    <s v="West"/>
    <s v="OFF-ST-10004804"/>
    <x v="1"/>
    <x v="4"/>
    <x v="233"/>
    <n v="247.10399999999998"/>
    <n v="6"/>
    <n v="0.2"/>
    <n v="-58.68719999999999"/>
    <x v="1"/>
    <s v="No"/>
    <n v="0"/>
  </r>
  <r>
    <n v="1526"/>
    <s v="CA-2017-144806"/>
    <x v="401"/>
    <d v="2017-12-11T00:00:00"/>
    <s v="Standard Class"/>
    <s v="GH-14425"/>
    <s v="Gary Hwang"/>
    <x v="0"/>
    <s v="United States"/>
    <x v="93"/>
    <x v="16"/>
    <n v="85705"/>
    <s v="West"/>
    <s v="OFF-AR-10004042"/>
    <x v="1"/>
    <x v="6"/>
    <x v="30"/>
    <n v="86.304000000000002"/>
    <n v="6"/>
    <n v="0.2"/>
    <n v="9.7091999999999885"/>
    <x v="1"/>
    <s v="No"/>
    <n v="0"/>
  </r>
  <r>
    <n v="1527"/>
    <s v="CA-2018-122392"/>
    <x v="405"/>
    <d v="2018-07-27T00:00:00"/>
    <s v="Standard Class"/>
    <s v="CJ-12010"/>
    <s v="Caroline Jumper"/>
    <x v="0"/>
    <s v="United States"/>
    <x v="227"/>
    <x v="9"/>
    <n v="18103"/>
    <s v="East"/>
    <s v="OFF-AR-10002221"/>
    <x v="1"/>
    <x v="6"/>
    <x v="1017"/>
    <n v="4.16"/>
    <n v="2"/>
    <n v="0.2"/>
    <n v="0.36400000000000032"/>
    <x v="3"/>
    <s v="No"/>
    <n v="0"/>
  </r>
  <r>
    <n v="1528"/>
    <s v="CA-2018-122392"/>
    <x v="405"/>
    <d v="2018-07-27T00:00:00"/>
    <s v="Standard Class"/>
    <s v="CJ-12010"/>
    <s v="Caroline Jumper"/>
    <x v="0"/>
    <s v="United States"/>
    <x v="227"/>
    <x v="9"/>
    <n v="18103"/>
    <s v="East"/>
    <s v="FUR-FU-10002456"/>
    <x v="0"/>
    <x v="5"/>
    <x v="1018"/>
    <n v="11.648000000000001"/>
    <n v="2"/>
    <n v="0.2"/>
    <n v="3.3488000000000011"/>
    <x v="3"/>
    <s v="No"/>
    <n v="0"/>
  </r>
  <r>
    <n v="1529"/>
    <s v="CA-2017-148432"/>
    <x v="209"/>
    <d v="2017-11-10T00:00:00"/>
    <s v="Second Class"/>
    <s v="MC-18130"/>
    <s v="Mike Caudle"/>
    <x v="1"/>
    <s v="United States"/>
    <x v="46"/>
    <x v="13"/>
    <n v="19711"/>
    <s v="East"/>
    <s v="OFF-FA-10004968"/>
    <x v="1"/>
    <x v="13"/>
    <x v="1019"/>
    <n v="26.18"/>
    <n v="7"/>
    <n v="0"/>
    <n v="0.5236000000000014"/>
    <x v="3"/>
    <s v="No"/>
    <n v="0"/>
  </r>
  <r>
    <n v="1530"/>
    <s v="CA-2017-148432"/>
    <x v="209"/>
    <d v="2017-11-10T00:00:00"/>
    <s v="Second Class"/>
    <s v="MC-18130"/>
    <s v="Mike Caudle"/>
    <x v="1"/>
    <s v="United States"/>
    <x v="46"/>
    <x v="13"/>
    <n v="19711"/>
    <s v="East"/>
    <s v="OFF-PA-10001274"/>
    <x v="1"/>
    <x v="10"/>
    <x v="1020"/>
    <n v="7.3"/>
    <n v="2"/>
    <n v="0"/>
    <n v="3.4309999999999996"/>
    <x v="3"/>
    <s v="No"/>
    <n v="0"/>
  </r>
  <r>
    <n v="1531"/>
    <s v="CA-2017-103793"/>
    <x v="514"/>
    <d v="2017-03-31T00:00:00"/>
    <s v="Standard Class"/>
    <s v="BV-11245"/>
    <s v="Benjamin Venier"/>
    <x v="1"/>
    <s v="United States"/>
    <x v="100"/>
    <x v="2"/>
    <n v="33142"/>
    <s v="South"/>
    <s v="OFF-PA-10001125"/>
    <x v="1"/>
    <x v="10"/>
    <x v="1021"/>
    <n v="74.352000000000004"/>
    <n v="3"/>
    <n v="0.2"/>
    <n v="23.234999999999992"/>
    <x v="0"/>
    <s v="No"/>
    <n v="0"/>
  </r>
  <r>
    <n v="1532"/>
    <s v="CA-2019-159884"/>
    <x v="515"/>
    <d v="2019-09-05T00:00:00"/>
    <s v="Standard Class"/>
    <s v="JF-15490"/>
    <s v="Jeremy Farry"/>
    <x v="0"/>
    <s v="United States"/>
    <x v="228"/>
    <x v="16"/>
    <n v="85281"/>
    <s v="West"/>
    <s v="OFF-ST-10000344"/>
    <x v="1"/>
    <x v="4"/>
    <x v="1022"/>
    <n v="10.744"/>
    <n v="1"/>
    <n v="0.2"/>
    <n v="0.80579999999999963"/>
    <x v="1"/>
    <s v="No"/>
    <n v="0"/>
  </r>
  <r>
    <n v="1533"/>
    <s v="CA-2019-159884"/>
    <x v="515"/>
    <d v="2019-09-05T00:00:00"/>
    <s v="Standard Class"/>
    <s v="JF-15490"/>
    <s v="Jeremy Farry"/>
    <x v="0"/>
    <s v="United States"/>
    <x v="228"/>
    <x v="16"/>
    <n v="85281"/>
    <s v="West"/>
    <s v="OFF-FA-10000585"/>
    <x v="1"/>
    <x v="13"/>
    <x v="204"/>
    <n v="8.3760000000000012"/>
    <n v="3"/>
    <n v="0.2"/>
    <n v="2.7222"/>
    <x v="1"/>
    <s v="No"/>
    <n v="0"/>
  </r>
  <r>
    <n v="1534"/>
    <s v="CA-2018-139885"/>
    <x v="429"/>
    <d v="2018-12-08T00:00:00"/>
    <s v="Standard Class"/>
    <s v="EB-13840"/>
    <s v="Ellis Ballard"/>
    <x v="1"/>
    <s v="United States"/>
    <x v="20"/>
    <x v="15"/>
    <n v="10035"/>
    <s v="East"/>
    <s v="OFF-ST-10003324"/>
    <x v="1"/>
    <x v="4"/>
    <x v="1023"/>
    <n v="212.88"/>
    <n v="6"/>
    <n v="0"/>
    <n v="0"/>
    <x v="3"/>
    <s v="No"/>
    <n v="0"/>
  </r>
  <r>
    <n v="1535"/>
    <s v="CA-2019-124086"/>
    <x v="516"/>
    <d v="2019-02-14T00:00:00"/>
    <s v="Standard Class"/>
    <s v="MP-18175"/>
    <s v="Mike Pelletier"/>
    <x v="2"/>
    <s v="United States"/>
    <x v="229"/>
    <x v="1"/>
    <n v="92677"/>
    <s v="West"/>
    <s v="FUR-BO-10004015"/>
    <x v="0"/>
    <x v="0"/>
    <x v="574"/>
    <n v="203.98299999999998"/>
    <n v="2"/>
    <n v="0.15"/>
    <n v="16.798599999999979"/>
    <x v="1"/>
    <s v="No"/>
    <n v="0"/>
  </r>
  <r>
    <n v="1536"/>
    <s v="CA-2018-112389"/>
    <x v="517"/>
    <d v="2018-11-02T00:00:00"/>
    <s v="Standard Class"/>
    <s v="JM-15655"/>
    <s v="Jim Mitchum"/>
    <x v="1"/>
    <s v="United States"/>
    <x v="230"/>
    <x v="30"/>
    <n v="8302"/>
    <s v="East"/>
    <s v="OFF-ST-10000419"/>
    <x v="1"/>
    <x v="4"/>
    <x v="1024"/>
    <n v="40.74"/>
    <n v="3"/>
    <n v="0"/>
    <n v="0.4073999999999991"/>
    <x v="3"/>
    <s v="No"/>
    <n v="0"/>
  </r>
  <r>
    <n v="1537"/>
    <s v="CA-2018-112389"/>
    <x v="517"/>
    <d v="2018-11-02T00:00:00"/>
    <s v="Standard Class"/>
    <s v="JM-15655"/>
    <s v="Jim Mitchum"/>
    <x v="1"/>
    <s v="United States"/>
    <x v="230"/>
    <x v="30"/>
    <n v="8302"/>
    <s v="East"/>
    <s v="OFF-AP-10001626"/>
    <x v="1"/>
    <x v="9"/>
    <x v="1025"/>
    <n v="11.67"/>
    <n v="3"/>
    <n v="0"/>
    <n v="3.0342000000000002"/>
    <x v="3"/>
    <s v="No"/>
    <n v="0"/>
  </r>
  <r>
    <n v="1538"/>
    <s v="CA-2019-121888"/>
    <x v="175"/>
    <d v="2019-09-17T00:00:00"/>
    <s v="Second Class"/>
    <s v="CL-11890"/>
    <s v="Carl Ludwig"/>
    <x v="0"/>
    <s v="United States"/>
    <x v="231"/>
    <x v="31"/>
    <n v="2149"/>
    <s v="East"/>
    <s v="TEC-PH-10000439"/>
    <x v="2"/>
    <x v="7"/>
    <x v="878"/>
    <n v="39.99"/>
    <n v="1"/>
    <n v="0"/>
    <n v="11.597099999999998"/>
    <x v="3"/>
    <s v="No"/>
    <n v="0"/>
  </r>
  <r>
    <n v="1539"/>
    <s v="CA-2019-121888"/>
    <x v="175"/>
    <d v="2019-09-17T00:00:00"/>
    <s v="Second Class"/>
    <s v="CL-11890"/>
    <s v="Carl Ludwig"/>
    <x v="0"/>
    <s v="United States"/>
    <x v="231"/>
    <x v="31"/>
    <n v="2149"/>
    <s v="East"/>
    <s v="OFF-AR-10003478"/>
    <x v="1"/>
    <x v="6"/>
    <x v="359"/>
    <n v="16.28"/>
    <n v="2"/>
    <n v="0"/>
    <n v="6.5120000000000005"/>
    <x v="3"/>
    <s v="No"/>
    <n v="0"/>
  </r>
  <r>
    <n v="1540"/>
    <s v="CA-2019-121888"/>
    <x v="175"/>
    <d v="2019-09-17T00:00:00"/>
    <s v="Second Class"/>
    <s v="CL-11890"/>
    <s v="Carl Ludwig"/>
    <x v="0"/>
    <s v="United States"/>
    <x v="231"/>
    <x v="31"/>
    <n v="2149"/>
    <s v="East"/>
    <s v="FUR-BO-10002545"/>
    <x v="0"/>
    <x v="0"/>
    <x v="37"/>
    <n v="782.94"/>
    <n v="3"/>
    <n v="0"/>
    <n v="203.56440000000003"/>
    <x v="3"/>
    <s v="No"/>
    <n v="0"/>
  </r>
  <r>
    <n v="1541"/>
    <s v="CA-2019-121888"/>
    <x v="175"/>
    <d v="2019-09-17T00:00:00"/>
    <s v="Second Class"/>
    <s v="CL-11890"/>
    <s v="Carl Ludwig"/>
    <x v="0"/>
    <s v="United States"/>
    <x v="231"/>
    <x v="31"/>
    <n v="2149"/>
    <s v="East"/>
    <s v="OFF-BI-10001765"/>
    <x v="1"/>
    <x v="8"/>
    <x v="994"/>
    <n v="242.48000000000002"/>
    <n v="7"/>
    <n v="0"/>
    <n v="116.39039999999999"/>
    <x v="3"/>
    <s v="No"/>
    <n v="0"/>
  </r>
  <r>
    <n v="1542"/>
    <s v="CA-2016-166884"/>
    <x v="518"/>
    <d v="2016-03-16T00:00:00"/>
    <s v="Second Class"/>
    <s v="CK-12205"/>
    <s v="Chloris Kastensmidt"/>
    <x v="0"/>
    <s v="United States"/>
    <x v="38"/>
    <x v="24"/>
    <n v="43229"/>
    <s v="East"/>
    <s v="FUR-FU-10003981"/>
    <x v="0"/>
    <x v="5"/>
    <x v="325"/>
    <n v="8.32"/>
    <n v="5"/>
    <n v="0.2"/>
    <n v="2.2880000000000003"/>
    <x v="3"/>
    <s v="No"/>
    <n v="0"/>
  </r>
  <r>
    <n v="1543"/>
    <s v="CA-2016-166884"/>
    <x v="518"/>
    <d v="2016-03-16T00:00:00"/>
    <s v="Second Class"/>
    <s v="CK-12205"/>
    <s v="Chloris Kastensmidt"/>
    <x v="0"/>
    <s v="United States"/>
    <x v="38"/>
    <x v="24"/>
    <n v="43229"/>
    <s v="East"/>
    <s v="OFF-FA-10001561"/>
    <x v="1"/>
    <x v="13"/>
    <x v="839"/>
    <n v="10.464000000000002"/>
    <n v="6"/>
    <n v="0.2"/>
    <n v="1.7003999999999992"/>
    <x v="3"/>
    <s v="No"/>
    <n v="0"/>
  </r>
  <r>
    <n v="1544"/>
    <s v="CA-2016-107181"/>
    <x v="519"/>
    <d v="2016-02-08T00:00:00"/>
    <s v="Standard Class"/>
    <s v="DB-13270"/>
    <s v="Deborah Brumfield"/>
    <x v="2"/>
    <s v="United States"/>
    <x v="70"/>
    <x v="1"/>
    <n v="92024"/>
    <s v="West"/>
    <s v="OFF-BI-10004230"/>
    <x v="1"/>
    <x v="8"/>
    <x v="655"/>
    <n v="82.896000000000001"/>
    <n v="3"/>
    <n v="0.2"/>
    <n v="29.0136"/>
    <x v="1"/>
    <s v="No"/>
    <n v="0"/>
  </r>
  <r>
    <n v="1545"/>
    <s v="CA-2016-107181"/>
    <x v="519"/>
    <d v="2016-02-08T00:00:00"/>
    <s v="Standard Class"/>
    <s v="DB-13270"/>
    <s v="Deborah Brumfield"/>
    <x v="2"/>
    <s v="United States"/>
    <x v="70"/>
    <x v="1"/>
    <n v="92024"/>
    <s v="West"/>
    <s v="OFF-PA-10000350"/>
    <x v="1"/>
    <x v="10"/>
    <x v="731"/>
    <n v="34.24"/>
    <n v="4"/>
    <n v="0"/>
    <n v="16.0928"/>
    <x v="1"/>
    <s v="No"/>
    <n v="0"/>
  </r>
  <r>
    <n v="1546"/>
    <s v="CA-2016-150245"/>
    <x v="520"/>
    <d v="2017-01-04T00:00:00"/>
    <s v="Second Class"/>
    <s v="PC-18745"/>
    <s v="Pamela Coakley"/>
    <x v="1"/>
    <s v="United States"/>
    <x v="232"/>
    <x v="15"/>
    <n v="13601"/>
    <s v="East"/>
    <s v="FUR-BO-10002613"/>
    <x v="0"/>
    <x v="0"/>
    <x v="179"/>
    <n v="1573.4880000000001"/>
    <n v="7"/>
    <n v="0.2"/>
    <n v="196.68599999999986"/>
    <x v="3"/>
    <s v="No"/>
    <n v="0"/>
  </r>
  <r>
    <n v="1547"/>
    <s v="CA-2017-111395"/>
    <x v="521"/>
    <d v="2017-11-27T00:00:00"/>
    <s v="Standard Class"/>
    <s v="VB-21745"/>
    <s v="Victoria Brennan"/>
    <x v="1"/>
    <s v="United States"/>
    <x v="52"/>
    <x v="5"/>
    <n v="78207"/>
    <s v="Central"/>
    <s v="OFF-PA-10000994"/>
    <x v="1"/>
    <x v="10"/>
    <x v="913"/>
    <n v="335.52"/>
    <n v="4"/>
    <n v="0.2"/>
    <n v="117.43199999999999"/>
    <x v="2"/>
    <s v="No"/>
    <n v="0"/>
  </r>
  <r>
    <n v="1548"/>
    <s v="CA-2017-111395"/>
    <x v="521"/>
    <d v="2017-11-27T00:00:00"/>
    <s v="Standard Class"/>
    <s v="VB-21745"/>
    <s v="Victoria Brennan"/>
    <x v="1"/>
    <s v="United States"/>
    <x v="52"/>
    <x v="5"/>
    <n v="78207"/>
    <s v="Central"/>
    <s v="OFF-BI-10002867"/>
    <x v="1"/>
    <x v="8"/>
    <x v="972"/>
    <n v="23.911999999999995"/>
    <n v="2"/>
    <n v="0.8"/>
    <n v="-40.650400000000019"/>
    <x v="2"/>
    <s v="No"/>
    <n v="0"/>
  </r>
  <r>
    <n v="1549"/>
    <s v="CA-2017-111395"/>
    <x v="521"/>
    <d v="2017-11-27T00:00:00"/>
    <s v="Standard Class"/>
    <s v="VB-21745"/>
    <s v="Victoria Brennan"/>
    <x v="1"/>
    <s v="United States"/>
    <x v="52"/>
    <x v="5"/>
    <n v="78207"/>
    <s v="Central"/>
    <s v="OFF-ST-10001291"/>
    <x v="1"/>
    <x v="4"/>
    <x v="1026"/>
    <n v="27.056000000000001"/>
    <n v="2"/>
    <n v="0.2"/>
    <n v="2.3673999999999991"/>
    <x v="2"/>
    <s v="No"/>
    <n v="0"/>
  </r>
  <r>
    <n v="1550"/>
    <s v="CA-2016-134278"/>
    <x v="522"/>
    <d v="2016-07-08T00:00:00"/>
    <s v="First Class"/>
    <s v="EP-13915"/>
    <s v="Emily Phan"/>
    <x v="0"/>
    <s v="United States"/>
    <x v="20"/>
    <x v="15"/>
    <n v="10011"/>
    <s v="East"/>
    <s v="TEC-CO-10001046"/>
    <x v="2"/>
    <x v="16"/>
    <x v="883"/>
    <n v="559.99200000000008"/>
    <n v="1"/>
    <n v="0.2"/>
    <n v="174.99749999999997"/>
    <x v="3"/>
    <s v="No"/>
    <n v="0"/>
  </r>
  <r>
    <n v="1551"/>
    <s v="US-2019-124926"/>
    <x v="38"/>
    <d v="2019-11-18T00:00:00"/>
    <s v="Second Class"/>
    <s v="ME-17320"/>
    <s v="Maria Etezadi"/>
    <x v="2"/>
    <s v="United States"/>
    <x v="12"/>
    <x v="5"/>
    <n v="77095"/>
    <s v="Central"/>
    <s v="OFF-AP-10004868"/>
    <x v="1"/>
    <x v="9"/>
    <x v="1027"/>
    <n v="9.3239999999999981"/>
    <n v="6"/>
    <n v="0.8"/>
    <n v="-24.708599999999997"/>
    <x v="2"/>
    <s v="No"/>
    <n v="0"/>
  </r>
  <r>
    <n v="1552"/>
    <s v="CA-2018-159345"/>
    <x v="26"/>
    <d v="2018-06-22T00:00:00"/>
    <s v="Standard Class"/>
    <s v="IG-15085"/>
    <s v="Ivan Gibson"/>
    <x v="0"/>
    <s v="United States"/>
    <x v="70"/>
    <x v="1"/>
    <n v="92024"/>
    <s v="West"/>
    <s v="OFF-PA-10000806"/>
    <x v="1"/>
    <x v="10"/>
    <x v="957"/>
    <n v="111.96"/>
    <n v="2"/>
    <n v="0"/>
    <n v="54.860399999999998"/>
    <x v="1"/>
    <s v="No"/>
    <n v="0"/>
  </r>
  <r>
    <n v="1553"/>
    <s v="CA-2016-130274"/>
    <x v="523"/>
    <d v="2016-05-05T00:00:00"/>
    <s v="First Class"/>
    <s v="JS-15940"/>
    <s v="Joni Sundaresam"/>
    <x v="2"/>
    <s v="United States"/>
    <x v="233"/>
    <x v="6"/>
    <n v="54915"/>
    <s v="Central"/>
    <s v="OFF-LA-10002195"/>
    <x v="1"/>
    <x v="2"/>
    <x v="1028"/>
    <n v="21.560000000000002"/>
    <n v="7"/>
    <n v="0"/>
    <n v="10.348799999999999"/>
    <x v="2"/>
    <s v="No"/>
    <n v="0"/>
  </r>
  <r>
    <n v="1554"/>
    <s v="CA-2019-158386"/>
    <x v="524"/>
    <d v="2019-10-21T00:00:00"/>
    <s v="Standard Class"/>
    <s v="BO-11425"/>
    <s v="Bobby Odegard"/>
    <x v="0"/>
    <s v="United States"/>
    <x v="102"/>
    <x v="0"/>
    <n v="40475"/>
    <s v="South"/>
    <s v="OFF-BI-10003719"/>
    <x v="1"/>
    <x v="8"/>
    <x v="691"/>
    <n v="124.75"/>
    <n v="5"/>
    <n v="0"/>
    <n v="57.384999999999991"/>
    <x v="0"/>
    <s v="No"/>
    <n v="0"/>
  </r>
  <r>
    <n v="1555"/>
    <s v="CA-2017-111507"/>
    <x v="525"/>
    <d v="2017-02-13T00:00:00"/>
    <s v="Standard Class"/>
    <s v="VW-21775"/>
    <s v="Victoria Wilson"/>
    <x v="1"/>
    <s v="United States"/>
    <x v="234"/>
    <x v="4"/>
    <n v="98006"/>
    <s v="West"/>
    <s v="OFF-AR-10001315"/>
    <x v="1"/>
    <x v="6"/>
    <x v="1029"/>
    <n v="5.28"/>
    <n v="3"/>
    <n v="0"/>
    <n v="1.5311999999999999"/>
    <x v="1"/>
    <s v="No"/>
    <n v="0"/>
  </r>
  <r>
    <n v="1556"/>
    <s v="CA-2019-120761"/>
    <x v="507"/>
    <d v="2019-09-08T00:00:00"/>
    <s v="Standard Class"/>
    <s v="AB-10150"/>
    <s v="Aimee Bixby"/>
    <x v="0"/>
    <s v="United States"/>
    <x v="85"/>
    <x v="15"/>
    <n v="11561"/>
    <s v="East"/>
    <s v="TEC-AC-10000171"/>
    <x v="2"/>
    <x v="11"/>
    <x v="43"/>
    <n v="91.96"/>
    <n v="4"/>
    <n v="0"/>
    <n v="39.5428"/>
    <x v="3"/>
    <s v="No"/>
    <n v="0"/>
  </r>
  <r>
    <n v="1557"/>
    <s v="CA-2018-109176"/>
    <x v="195"/>
    <d v="2018-05-15T00:00:00"/>
    <s v="Standard Class"/>
    <s v="JW-16075"/>
    <s v="Julia West"/>
    <x v="0"/>
    <s v="United States"/>
    <x v="10"/>
    <x v="9"/>
    <n v="19140"/>
    <s v="East"/>
    <s v="OFF-EN-10003134"/>
    <x v="1"/>
    <x v="12"/>
    <x v="153"/>
    <n v="9.3439999999999994"/>
    <n v="1"/>
    <n v="0.2"/>
    <n v="3.504"/>
    <x v="3"/>
    <s v="No"/>
    <n v="0"/>
  </r>
  <r>
    <n v="1558"/>
    <s v="CA-2018-109176"/>
    <x v="195"/>
    <d v="2018-05-15T00:00:00"/>
    <s v="Standard Class"/>
    <s v="JW-16075"/>
    <s v="Julia West"/>
    <x v="0"/>
    <s v="United States"/>
    <x v="10"/>
    <x v="9"/>
    <n v="19140"/>
    <s v="East"/>
    <s v="OFF-AR-10001955"/>
    <x v="1"/>
    <x v="6"/>
    <x v="1030"/>
    <n v="79.36"/>
    <n v="5"/>
    <n v="0.2"/>
    <n v="9.919999999999991"/>
    <x v="3"/>
    <s v="No"/>
    <n v="0"/>
  </r>
  <r>
    <n v="1559"/>
    <s v="CA-2017-112116"/>
    <x v="199"/>
    <d v="2017-03-18T00:00:00"/>
    <s v="Second Class"/>
    <s v="JE-15475"/>
    <s v="Jeremy Ellison"/>
    <x v="0"/>
    <s v="United States"/>
    <x v="4"/>
    <x v="4"/>
    <n v="98103"/>
    <s v="West"/>
    <s v="FUR-TA-10001039"/>
    <x v="0"/>
    <x v="3"/>
    <x v="832"/>
    <n v="171.96"/>
    <n v="2"/>
    <n v="0"/>
    <n v="44.709600000000009"/>
    <x v="1"/>
    <s v="No"/>
    <n v="0"/>
  </r>
  <r>
    <n v="1560"/>
    <s v="CA-2018-126809"/>
    <x v="526"/>
    <d v="2018-04-13T00:00:00"/>
    <s v="Standard Class"/>
    <s v="EB-13750"/>
    <s v="Edward Becker"/>
    <x v="1"/>
    <s v="United States"/>
    <x v="4"/>
    <x v="4"/>
    <n v="98103"/>
    <s v="West"/>
    <s v="OFF-BI-10003712"/>
    <x v="1"/>
    <x v="8"/>
    <x v="696"/>
    <n v="35.352000000000004"/>
    <n v="9"/>
    <n v="0.2"/>
    <n v="12.815099999999997"/>
    <x v="1"/>
    <s v="No"/>
    <n v="0"/>
  </r>
  <r>
    <n v="1561"/>
    <s v="CA-2016-105172"/>
    <x v="527"/>
    <d v="2016-04-09T00:00:00"/>
    <s v="Standard Class"/>
    <s v="PK-18910"/>
    <s v="Paul Knutson"/>
    <x v="2"/>
    <s v="United States"/>
    <x v="8"/>
    <x v="1"/>
    <n v="94109"/>
    <s v="West"/>
    <s v="OFF-LA-10001641"/>
    <x v="1"/>
    <x v="2"/>
    <x v="1031"/>
    <n v="18.899999999999999"/>
    <n v="6"/>
    <n v="0"/>
    <n v="9.0719999999999992"/>
    <x v="1"/>
    <s v="No"/>
    <n v="0"/>
  </r>
  <r>
    <n v="1562"/>
    <s v="CA-2019-107293"/>
    <x v="528"/>
    <d v="2019-09-06T00:00:00"/>
    <s v="First Class"/>
    <s v="CS-12400"/>
    <s v="Christopher Schild"/>
    <x v="2"/>
    <s v="United States"/>
    <x v="4"/>
    <x v="4"/>
    <n v="98115"/>
    <s v="West"/>
    <s v="OFF-AR-10003732"/>
    <x v="1"/>
    <x v="6"/>
    <x v="324"/>
    <n v="2.78"/>
    <n v="1"/>
    <n v="0"/>
    <n v="0.72279999999999989"/>
    <x v="1"/>
    <s v="No"/>
    <n v="0"/>
  </r>
  <r>
    <n v="1563"/>
    <s v="US-2019-102890"/>
    <x v="160"/>
    <d v="2019-06-30T00:00:00"/>
    <s v="Same Day"/>
    <s v="SG-20470"/>
    <s v="Sheri Gordon"/>
    <x v="0"/>
    <s v="United States"/>
    <x v="20"/>
    <x v="15"/>
    <n v="10011"/>
    <s v="East"/>
    <s v="FUR-TA-10000577"/>
    <x v="0"/>
    <x v="3"/>
    <x v="3"/>
    <n v="1044.6299999999999"/>
    <n v="5"/>
    <n v="0.4"/>
    <n v="-295.97849999999994"/>
    <x v="3"/>
    <s v="No"/>
    <n v="0"/>
  </r>
  <r>
    <n v="1564"/>
    <s v="CA-2017-158554"/>
    <x v="529"/>
    <d v="2017-11-09T00:00:00"/>
    <s v="Same Day"/>
    <s v="CM-12190"/>
    <s v="Charlotte Melton"/>
    <x v="0"/>
    <s v="United States"/>
    <x v="10"/>
    <x v="9"/>
    <n v="19134"/>
    <s v="East"/>
    <s v="OFF-PA-10004000"/>
    <x v="1"/>
    <x v="10"/>
    <x v="205"/>
    <n v="11.352000000000002"/>
    <n v="3"/>
    <n v="0.2"/>
    <n v="4.1151"/>
    <x v="3"/>
    <s v="No"/>
    <n v="0"/>
  </r>
  <r>
    <n v="1565"/>
    <s v="CA-2016-116239"/>
    <x v="530"/>
    <d v="2016-03-04T00:00:00"/>
    <s v="Same Day"/>
    <s v="CL-12565"/>
    <s v="Clay Ludtke"/>
    <x v="0"/>
    <s v="United States"/>
    <x v="29"/>
    <x v="20"/>
    <n v="29203"/>
    <s v="South"/>
    <s v="OFF-ST-10001370"/>
    <x v="1"/>
    <x v="4"/>
    <x v="1032"/>
    <n v="354.90000000000003"/>
    <n v="5"/>
    <n v="0"/>
    <n v="17.744999999999962"/>
    <x v="0"/>
    <s v="No"/>
    <n v="0"/>
  </r>
  <r>
    <n v="1566"/>
    <s v="CA-2017-132101"/>
    <x v="531"/>
    <d v="2017-03-25T00:00:00"/>
    <s v="Standard Class"/>
    <s v="JO-15550"/>
    <s v="Jesus Ocampo"/>
    <x v="2"/>
    <s v="United States"/>
    <x v="4"/>
    <x v="4"/>
    <n v="98105"/>
    <s v="West"/>
    <s v="TEC-PH-10004539"/>
    <x v="2"/>
    <x v="7"/>
    <x v="861"/>
    <n v="453.57600000000002"/>
    <n v="3"/>
    <n v="0.2"/>
    <n v="39.687899999999985"/>
    <x v="1"/>
    <s v="No"/>
    <n v="0"/>
  </r>
  <r>
    <n v="1567"/>
    <s v="CA-2017-129112"/>
    <x v="239"/>
    <d v="2017-11-30T00:00:00"/>
    <s v="First Class"/>
    <s v="AW-10840"/>
    <s v="Anthony Witt"/>
    <x v="0"/>
    <s v="United States"/>
    <x v="235"/>
    <x v="5"/>
    <n v="75002"/>
    <s v="Central"/>
    <s v="TEC-AC-10003038"/>
    <x v="2"/>
    <x v="11"/>
    <x v="1033"/>
    <n v="21.48"/>
    <n v="3"/>
    <n v="0.2"/>
    <n v="-0.26850000000000307"/>
    <x v="2"/>
    <s v="No"/>
    <n v="0"/>
  </r>
  <r>
    <n v="1568"/>
    <s v="CA-2017-129112"/>
    <x v="239"/>
    <d v="2017-11-30T00:00:00"/>
    <s v="First Class"/>
    <s v="AW-10840"/>
    <s v="Anthony Witt"/>
    <x v="0"/>
    <s v="United States"/>
    <x v="235"/>
    <x v="5"/>
    <n v="75002"/>
    <s v="Central"/>
    <s v="OFF-BI-10000088"/>
    <x v="1"/>
    <x v="8"/>
    <x v="1034"/>
    <n v="8.7839999999999989"/>
    <n v="4"/>
    <n v="0.8"/>
    <n v="-13.615200000000002"/>
    <x v="2"/>
    <s v="No"/>
    <n v="0"/>
  </r>
  <r>
    <n v="1569"/>
    <s v="US-2019-152002"/>
    <x v="532"/>
    <d v="2019-06-11T00:00:00"/>
    <s v="Same Day"/>
    <s v="DV-13465"/>
    <s v="Dianna Vittorini"/>
    <x v="0"/>
    <s v="United States"/>
    <x v="1"/>
    <x v="1"/>
    <n v="90004"/>
    <s v="West"/>
    <s v="OFF-PA-10000357"/>
    <x v="1"/>
    <x v="10"/>
    <x v="447"/>
    <n v="122.97"/>
    <n v="3"/>
    <n v="0"/>
    <n v="60.255300000000005"/>
    <x v="1"/>
    <s v="No"/>
    <n v="0"/>
  </r>
  <r>
    <n v="1570"/>
    <s v="CA-2019-165029"/>
    <x v="200"/>
    <d v="2019-11-30T00:00:00"/>
    <s v="Standard Class"/>
    <s v="AH-10075"/>
    <s v="Adam Hart"/>
    <x v="1"/>
    <s v="United States"/>
    <x v="118"/>
    <x v="32"/>
    <n v="30318"/>
    <s v="South"/>
    <s v="OFF-AR-10003504"/>
    <x v="1"/>
    <x v="6"/>
    <x v="1035"/>
    <n v="12.84"/>
    <n v="3"/>
    <n v="0"/>
    <n v="3.7235999999999989"/>
    <x v="0"/>
    <s v="No"/>
    <n v="0"/>
  </r>
  <r>
    <n v="1571"/>
    <s v="US-2016-157385"/>
    <x v="533"/>
    <d v="2016-11-25T00:00:00"/>
    <s v="First Class"/>
    <s v="SC-20095"/>
    <s v="Sanjit Chand"/>
    <x v="0"/>
    <s v="United States"/>
    <x v="1"/>
    <x v="1"/>
    <n v="90004"/>
    <s v="West"/>
    <s v="FUR-CH-10000863"/>
    <x v="0"/>
    <x v="1"/>
    <x v="83"/>
    <n v="603.91999999999996"/>
    <n v="5"/>
    <n v="0.2"/>
    <n v="-67.941000000000003"/>
    <x v="1"/>
    <s v="No"/>
    <n v="0"/>
  </r>
  <r>
    <n v="1572"/>
    <s v="US-2016-157385"/>
    <x v="533"/>
    <d v="2016-11-25T00:00:00"/>
    <s v="First Class"/>
    <s v="SC-20095"/>
    <s v="Sanjit Chand"/>
    <x v="0"/>
    <s v="United States"/>
    <x v="1"/>
    <x v="1"/>
    <n v="90004"/>
    <s v="West"/>
    <s v="OFF-EN-10003160"/>
    <x v="1"/>
    <x v="12"/>
    <x v="1036"/>
    <n v="21.84"/>
    <n v="3"/>
    <n v="0"/>
    <n v="10.4832"/>
    <x v="1"/>
    <s v="No"/>
    <n v="0"/>
  </r>
  <r>
    <n v="1573"/>
    <s v="US-2016-157385"/>
    <x v="533"/>
    <d v="2016-11-25T00:00:00"/>
    <s v="First Class"/>
    <s v="SC-20095"/>
    <s v="Sanjit Chand"/>
    <x v="0"/>
    <s v="United States"/>
    <x v="1"/>
    <x v="1"/>
    <n v="90004"/>
    <s v="West"/>
    <s v="TEC-AC-10003280"/>
    <x v="2"/>
    <x v="11"/>
    <x v="1037"/>
    <n v="29.99"/>
    <n v="1"/>
    <n v="0"/>
    <n v="6.2978999999999985"/>
    <x v="1"/>
    <s v="No"/>
    <n v="0"/>
  </r>
  <r>
    <n v="1574"/>
    <s v="US-2016-157385"/>
    <x v="533"/>
    <d v="2016-11-25T00:00:00"/>
    <s v="First Class"/>
    <s v="SC-20095"/>
    <s v="Sanjit Chand"/>
    <x v="0"/>
    <s v="United States"/>
    <x v="1"/>
    <x v="1"/>
    <n v="90004"/>
    <s v="West"/>
    <s v="FUR-CH-10000595"/>
    <x v="0"/>
    <x v="1"/>
    <x v="468"/>
    <n v="381.44000000000005"/>
    <n v="2"/>
    <n v="0.2"/>
    <n v="23.839999999999975"/>
    <x v="1"/>
    <s v="No"/>
    <n v="0"/>
  </r>
  <r>
    <n v="1575"/>
    <s v="CA-2016-101602"/>
    <x v="534"/>
    <d v="2016-12-18T00:00:00"/>
    <s v="First Class"/>
    <s v="MC-18100"/>
    <s v="Mick Crebagga"/>
    <x v="0"/>
    <s v="United States"/>
    <x v="236"/>
    <x v="5"/>
    <n v="79907"/>
    <s v="Central"/>
    <s v="TEC-PH-10000169"/>
    <x v="2"/>
    <x v="7"/>
    <x v="1038"/>
    <n v="40.68"/>
    <n v="3"/>
    <n v="0.2"/>
    <n v="-9.153000000000004"/>
    <x v="2"/>
    <s v="No"/>
    <n v="0"/>
  </r>
  <r>
    <n v="1576"/>
    <s v="CA-2016-101602"/>
    <x v="534"/>
    <d v="2016-12-18T00:00:00"/>
    <s v="First Class"/>
    <s v="MC-18100"/>
    <s v="Mick Crebagga"/>
    <x v="0"/>
    <s v="United States"/>
    <x v="236"/>
    <x v="5"/>
    <n v="79907"/>
    <s v="Central"/>
    <s v="FUR-CH-10004675"/>
    <x v="0"/>
    <x v="1"/>
    <x v="635"/>
    <n v="763.28"/>
    <n v="5"/>
    <n v="0.3"/>
    <n v="-21.807999999999993"/>
    <x v="2"/>
    <s v="No"/>
    <n v="0"/>
  </r>
  <r>
    <n v="1577"/>
    <s v="CA-2018-109057"/>
    <x v="183"/>
    <d v="2018-04-27T00:00:00"/>
    <s v="Standard Class"/>
    <s v="TT-21460"/>
    <s v="Tonja Turnell"/>
    <x v="2"/>
    <s v="United States"/>
    <x v="34"/>
    <x v="10"/>
    <n v="60505"/>
    <s v="Central"/>
    <s v="OFF-ST-10002406"/>
    <x v="1"/>
    <x v="4"/>
    <x v="328"/>
    <n v="23.952000000000002"/>
    <n v="2"/>
    <n v="0.2"/>
    <n v="2.3952000000000018"/>
    <x v="2"/>
    <s v="No"/>
    <n v="0"/>
  </r>
  <r>
    <n v="1578"/>
    <s v="CA-2018-154403"/>
    <x v="454"/>
    <d v="2018-05-27T00:00:00"/>
    <s v="Standard Class"/>
    <s v="AP-10720"/>
    <s v="Anne Pryor"/>
    <x v="2"/>
    <s v="United States"/>
    <x v="159"/>
    <x v="19"/>
    <n v="35630"/>
    <s v="South"/>
    <s v="OFF-PA-10001526"/>
    <x v="1"/>
    <x v="10"/>
    <x v="1039"/>
    <n v="4.9800000000000004"/>
    <n v="1"/>
    <n v="0"/>
    <n v="2.4402000000000004"/>
    <x v="0"/>
    <s v="No"/>
    <n v="0"/>
  </r>
  <r>
    <n v="1579"/>
    <s v="CA-2018-102456"/>
    <x v="535"/>
    <d v="2018-03-01T00:00:00"/>
    <s v="First Class"/>
    <s v="DL-12865"/>
    <s v="Dan Lawera"/>
    <x v="0"/>
    <s v="United States"/>
    <x v="20"/>
    <x v="15"/>
    <n v="10011"/>
    <s v="East"/>
    <s v="OFF-AP-10004336"/>
    <x v="1"/>
    <x v="9"/>
    <x v="1040"/>
    <n v="170.88"/>
    <n v="3"/>
    <n v="0"/>
    <n v="49.555199999999978"/>
    <x v="3"/>
    <s v="No"/>
    <n v="0"/>
  </r>
  <r>
    <n v="1580"/>
    <s v="CA-2017-131338"/>
    <x v="101"/>
    <d v="2017-08-12T00:00:00"/>
    <s v="First Class"/>
    <s v="NP-18325"/>
    <s v="Naresj Patel"/>
    <x v="0"/>
    <s v="United States"/>
    <x v="20"/>
    <x v="15"/>
    <n v="10024"/>
    <s v="East"/>
    <s v="TEC-PH-10003012"/>
    <x v="2"/>
    <x v="7"/>
    <x v="348"/>
    <n v="307.98"/>
    <n v="2"/>
    <n v="0"/>
    <n v="89.314199999999971"/>
    <x v="3"/>
    <s v="No"/>
    <n v="0"/>
  </r>
  <r>
    <n v="1581"/>
    <s v="CA-2017-131338"/>
    <x v="101"/>
    <d v="2017-08-12T00:00:00"/>
    <s v="First Class"/>
    <s v="NP-18325"/>
    <s v="Naresj Patel"/>
    <x v="0"/>
    <s v="United States"/>
    <x v="20"/>
    <x v="15"/>
    <n v="10024"/>
    <s v="East"/>
    <s v="FUR-TA-10002607"/>
    <x v="0"/>
    <x v="3"/>
    <x v="224"/>
    <n v="382.80599999999998"/>
    <n v="9"/>
    <n v="0.4"/>
    <n v="-153.12239999999997"/>
    <x v="3"/>
    <s v="No"/>
    <n v="0"/>
  </r>
  <r>
    <n v="1582"/>
    <s v="CA-2017-131338"/>
    <x v="101"/>
    <d v="2017-08-12T00:00:00"/>
    <s v="First Class"/>
    <s v="NP-18325"/>
    <s v="Naresj Patel"/>
    <x v="0"/>
    <s v="United States"/>
    <x v="20"/>
    <x v="15"/>
    <n v="10024"/>
    <s v="East"/>
    <s v="OFF-ST-10000642"/>
    <x v="1"/>
    <x v="4"/>
    <x v="194"/>
    <n v="41.96"/>
    <n v="2"/>
    <n v="0"/>
    <n v="2.9371999999999971"/>
    <x v="3"/>
    <s v="No"/>
    <n v="0"/>
  </r>
  <r>
    <n v="1583"/>
    <s v="CA-2017-131338"/>
    <x v="101"/>
    <d v="2017-08-12T00:00:00"/>
    <s v="First Class"/>
    <s v="NP-18325"/>
    <s v="Naresj Patel"/>
    <x v="0"/>
    <s v="United States"/>
    <x v="20"/>
    <x v="15"/>
    <n v="10024"/>
    <s v="East"/>
    <s v="OFF-BI-10000545"/>
    <x v="1"/>
    <x v="8"/>
    <x v="692"/>
    <n v="1217.568"/>
    <n v="2"/>
    <n v="0.2"/>
    <n v="456.58800000000002"/>
    <x v="3"/>
    <s v="No"/>
    <n v="0"/>
  </r>
  <r>
    <n v="1584"/>
    <s v="CA-2017-131338"/>
    <x v="101"/>
    <d v="2017-08-12T00:00:00"/>
    <s v="First Class"/>
    <s v="NP-18325"/>
    <s v="Naresj Patel"/>
    <x v="0"/>
    <s v="United States"/>
    <x v="20"/>
    <x v="15"/>
    <n v="10024"/>
    <s v="East"/>
    <s v="FUR-FU-10002157"/>
    <x v="0"/>
    <x v="5"/>
    <x v="116"/>
    <n v="47.04"/>
    <n v="3"/>
    <n v="0"/>
    <n v="18.345599999999997"/>
    <x v="3"/>
    <s v="No"/>
    <n v="0"/>
  </r>
  <r>
    <n v="1585"/>
    <s v="CA-2017-131338"/>
    <x v="101"/>
    <d v="2017-08-12T00:00:00"/>
    <s v="First Class"/>
    <s v="NP-18325"/>
    <s v="Naresj Patel"/>
    <x v="0"/>
    <s v="United States"/>
    <x v="20"/>
    <x v="15"/>
    <n v="10024"/>
    <s v="East"/>
    <s v="FUR-FU-10001706"/>
    <x v="0"/>
    <x v="5"/>
    <x v="50"/>
    <n v="6.16"/>
    <n v="2"/>
    <n v="0"/>
    <n v="2.9567999999999999"/>
    <x v="3"/>
    <s v="No"/>
    <n v="0"/>
  </r>
  <r>
    <n v="1586"/>
    <s v="CA-2017-131338"/>
    <x v="101"/>
    <d v="2017-08-12T00:00:00"/>
    <s v="First Class"/>
    <s v="NP-18325"/>
    <s v="Naresj Patel"/>
    <x v="0"/>
    <s v="United States"/>
    <x v="20"/>
    <x v="15"/>
    <n v="10024"/>
    <s v="East"/>
    <s v="TEC-PH-10000984"/>
    <x v="2"/>
    <x v="7"/>
    <x v="470"/>
    <n v="979.95"/>
    <n v="5"/>
    <n v="0"/>
    <n v="274.38600000000008"/>
    <x v="3"/>
    <s v="No"/>
    <n v="0"/>
  </r>
  <r>
    <n v="1587"/>
    <s v="CA-2017-131338"/>
    <x v="101"/>
    <d v="2017-08-12T00:00:00"/>
    <s v="First Class"/>
    <s v="NP-18325"/>
    <s v="Naresj Patel"/>
    <x v="0"/>
    <s v="United States"/>
    <x v="20"/>
    <x v="15"/>
    <n v="10024"/>
    <s v="East"/>
    <s v="OFF-PA-10001357"/>
    <x v="1"/>
    <x v="10"/>
    <x v="1041"/>
    <n v="143.69999999999999"/>
    <n v="3"/>
    <n v="0"/>
    <n v="68.975999999999999"/>
    <x v="3"/>
    <s v="No"/>
    <n v="0"/>
  </r>
  <r>
    <n v="1588"/>
    <s v="CA-2017-131338"/>
    <x v="101"/>
    <d v="2017-08-12T00:00:00"/>
    <s v="First Class"/>
    <s v="NP-18325"/>
    <s v="Naresj Patel"/>
    <x v="0"/>
    <s v="United States"/>
    <x v="20"/>
    <x v="15"/>
    <n v="10024"/>
    <s v="East"/>
    <s v="OFF-FA-10000992"/>
    <x v="1"/>
    <x v="13"/>
    <x v="1042"/>
    <n v="10.649999999999999"/>
    <n v="3"/>
    <n v="0"/>
    <n v="5.0054999999999996"/>
    <x v="3"/>
    <s v="No"/>
    <n v="0"/>
  </r>
  <r>
    <n v="1589"/>
    <s v="CA-2017-131338"/>
    <x v="101"/>
    <d v="2017-08-12T00:00:00"/>
    <s v="First Class"/>
    <s v="NP-18325"/>
    <s v="Naresj Patel"/>
    <x v="0"/>
    <s v="United States"/>
    <x v="20"/>
    <x v="15"/>
    <n v="10024"/>
    <s v="East"/>
    <s v="TEC-AC-10002600"/>
    <x v="2"/>
    <x v="11"/>
    <x v="387"/>
    <n v="247.8"/>
    <n v="4"/>
    <n v="0"/>
    <n v="34.692000000000007"/>
    <x v="3"/>
    <s v="No"/>
    <n v="0"/>
  </r>
  <r>
    <n v="1590"/>
    <s v="CA-2018-109911"/>
    <x v="536"/>
    <d v="2018-05-16T00:00:00"/>
    <s v="Standard Class"/>
    <s v="VG-21805"/>
    <s v="Vivek Grady"/>
    <x v="1"/>
    <s v="United States"/>
    <x v="173"/>
    <x v="17"/>
    <n v="23464"/>
    <s v="South"/>
    <s v="OFF-AR-10001662"/>
    <x v="1"/>
    <x v="6"/>
    <x v="448"/>
    <n v="10.96"/>
    <n v="4"/>
    <n v="0"/>
    <n v="2.9592000000000009"/>
    <x v="0"/>
    <s v="No"/>
    <n v="0"/>
  </r>
  <r>
    <n v="1591"/>
    <s v="US-2018-132423"/>
    <x v="173"/>
    <d v="2018-04-19T00:00:00"/>
    <s v="Standard Class"/>
    <s v="MY-18295"/>
    <s v="Muhammed Yedwab"/>
    <x v="1"/>
    <s v="United States"/>
    <x v="237"/>
    <x v="5"/>
    <n v="76051"/>
    <s v="Central"/>
    <s v="OFF-AR-10001221"/>
    <x v="1"/>
    <x v="6"/>
    <x v="1043"/>
    <n v="33.488000000000007"/>
    <n v="7"/>
    <n v="0.2"/>
    <n v="5.8603999999999967"/>
    <x v="2"/>
    <s v="No"/>
    <n v="0"/>
  </r>
  <r>
    <n v="1592"/>
    <s v="US-2018-132423"/>
    <x v="173"/>
    <d v="2018-04-19T00:00:00"/>
    <s v="Standard Class"/>
    <s v="MY-18295"/>
    <s v="Muhammed Yedwab"/>
    <x v="1"/>
    <s v="United States"/>
    <x v="237"/>
    <x v="5"/>
    <n v="76051"/>
    <s v="Central"/>
    <s v="OFF-FA-10002988"/>
    <x v="1"/>
    <x v="13"/>
    <x v="132"/>
    <n v="8.0399999999999991"/>
    <n v="5"/>
    <n v="0.2"/>
    <n v="2.9144999999999994"/>
    <x v="2"/>
    <s v="No"/>
    <n v="0"/>
  </r>
  <r>
    <n v="1593"/>
    <s v="CA-2017-122826"/>
    <x v="537"/>
    <d v="2017-06-25T00:00:00"/>
    <s v="Second Class"/>
    <s v="RD-19480"/>
    <s v="Rick Duston"/>
    <x v="0"/>
    <s v="United States"/>
    <x v="175"/>
    <x v="4"/>
    <n v="98502"/>
    <s v="West"/>
    <s v="TEC-PH-10004830"/>
    <x v="2"/>
    <x v="7"/>
    <x v="1044"/>
    <n v="201.56800000000001"/>
    <n v="4"/>
    <n v="0.2"/>
    <n v="22.676399999999994"/>
    <x v="1"/>
    <s v="No"/>
    <n v="0"/>
  </r>
  <r>
    <n v="1594"/>
    <s v="CA-2016-117317"/>
    <x v="538"/>
    <d v="2016-10-19T00:00:00"/>
    <s v="Same Day"/>
    <s v="JF-15490"/>
    <s v="Jeremy Farry"/>
    <x v="0"/>
    <s v="United States"/>
    <x v="1"/>
    <x v="1"/>
    <n v="90032"/>
    <s v="West"/>
    <s v="OFF-PA-10004519"/>
    <x v="1"/>
    <x v="10"/>
    <x v="1045"/>
    <n v="13.440000000000001"/>
    <n v="3"/>
    <n v="0"/>
    <n v="6.5856000000000012"/>
    <x v="1"/>
    <s v="No"/>
    <n v="0"/>
  </r>
  <r>
    <n v="1595"/>
    <s v="CA-2017-118423"/>
    <x v="539"/>
    <d v="2017-03-27T00:00:00"/>
    <s v="First Class"/>
    <s v="DP-13390"/>
    <s v="Dennis Pardue"/>
    <x v="2"/>
    <s v="United States"/>
    <x v="97"/>
    <x v="10"/>
    <n v="61604"/>
    <s v="Central"/>
    <s v="FUR-BO-10000362"/>
    <x v="0"/>
    <x v="0"/>
    <x v="1046"/>
    <n v="359.05799999999994"/>
    <n v="3"/>
    <n v="0.3"/>
    <n v="-35.905799999999999"/>
    <x v="2"/>
    <s v="No"/>
    <n v="0"/>
  </r>
  <r>
    <n v="1596"/>
    <s v="CA-2019-149181"/>
    <x v="540"/>
    <d v="2019-05-12T00:00:00"/>
    <s v="Standard Class"/>
    <s v="MD-17350"/>
    <s v="Maribeth Dona"/>
    <x v="0"/>
    <s v="United States"/>
    <x v="38"/>
    <x v="24"/>
    <n v="43229"/>
    <s v="East"/>
    <s v="FUR-CH-10004540"/>
    <x v="0"/>
    <x v="1"/>
    <x v="871"/>
    <n v="47.991999999999997"/>
    <n v="2"/>
    <n v="0.3"/>
    <n v="-2.0567999999999991"/>
    <x v="3"/>
    <s v="No"/>
    <n v="0"/>
  </r>
  <r>
    <n v="1597"/>
    <s v="CA-2019-132234"/>
    <x v="524"/>
    <d v="2019-10-18T00:00:00"/>
    <s v="First Class"/>
    <s v="MY-17380"/>
    <s v="Maribeth Yedwab"/>
    <x v="1"/>
    <s v="United States"/>
    <x v="20"/>
    <x v="15"/>
    <n v="10011"/>
    <s v="East"/>
    <s v="FUR-FU-10001290"/>
    <x v="0"/>
    <x v="5"/>
    <x v="452"/>
    <n v="547.30000000000007"/>
    <n v="13"/>
    <n v="0"/>
    <n v="175.13599999999997"/>
    <x v="3"/>
    <s v="No"/>
    <n v="0"/>
  </r>
  <r>
    <n v="1598"/>
    <s v="CA-2019-158876"/>
    <x v="123"/>
    <d v="2019-11-21T00:00:00"/>
    <s v="Second Class"/>
    <s v="AB-10150"/>
    <s v="Aimee Bixby"/>
    <x v="0"/>
    <s v="United States"/>
    <x v="238"/>
    <x v="5"/>
    <n v="75007"/>
    <s v="Central"/>
    <s v="OFF-PA-10000308"/>
    <x v="1"/>
    <x v="10"/>
    <x v="1047"/>
    <n v="16.896000000000001"/>
    <n v="4"/>
    <n v="0.2"/>
    <n v="5.2799999999999994"/>
    <x v="2"/>
    <s v="No"/>
    <n v="0"/>
  </r>
  <r>
    <n v="1599"/>
    <s v="CA-2019-158876"/>
    <x v="123"/>
    <d v="2019-11-21T00:00:00"/>
    <s v="Second Class"/>
    <s v="AB-10150"/>
    <s v="Aimee Bixby"/>
    <x v="0"/>
    <s v="United States"/>
    <x v="238"/>
    <x v="5"/>
    <n v="75007"/>
    <s v="Central"/>
    <s v="OFF-SU-10001165"/>
    <x v="1"/>
    <x v="14"/>
    <x v="1048"/>
    <n v="6.6720000000000006"/>
    <n v="1"/>
    <n v="0.2"/>
    <n v="0.50039999999999996"/>
    <x v="2"/>
    <s v="No"/>
    <n v="0"/>
  </r>
  <r>
    <n v="1600"/>
    <s v="CA-2019-158876"/>
    <x v="123"/>
    <d v="2019-11-21T00:00:00"/>
    <s v="Second Class"/>
    <s v="AB-10150"/>
    <s v="Aimee Bixby"/>
    <x v="0"/>
    <s v="United States"/>
    <x v="238"/>
    <x v="5"/>
    <n v="75007"/>
    <s v="Central"/>
    <s v="OFF-AR-10003373"/>
    <x v="1"/>
    <x v="6"/>
    <x v="290"/>
    <n v="99.13600000000001"/>
    <n v="4"/>
    <n v="0.2"/>
    <n v="8.674399999999995"/>
    <x v="2"/>
    <s v="No"/>
    <n v="0"/>
  </r>
  <r>
    <n v="1601"/>
    <s v="CA-2019-158876"/>
    <x v="123"/>
    <d v="2019-11-21T00:00:00"/>
    <s v="Second Class"/>
    <s v="AB-10150"/>
    <s v="Aimee Bixby"/>
    <x v="0"/>
    <s v="United States"/>
    <x v="238"/>
    <x v="5"/>
    <n v="75007"/>
    <s v="Central"/>
    <s v="FUR-FU-10001967"/>
    <x v="0"/>
    <x v="5"/>
    <x v="296"/>
    <n v="15.991999999999999"/>
    <n v="2"/>
    <n v="0.6"/>
    <n v="-13.992999999999999"/>
    <x v="2"/>
    <s v="No"/>
    <n v="0"/>
  </r>
  <r>
    <n v="1602"/>
    <s v="CA-2018-164672"/>
    <x v="541"/>
    <d v="2018-05-13T00:00:00"/>
    <s v="Second Class"/>
    <s v="GB-14530"/>
    <s v="George Bell"/>
    <x v="1"/>
    <s v="United States"/>
    <x v="18"/>
    <x v="13"/>
    <n v="19901"/>
    <s v="East"/>
    <s v="FUR-FU-10001488"/>
    <x v="0"/>
    <x v="5"/>
    <x v="1049"/>
    <n v="211.96"/>
    <n v="2"/>
    <n v="0"/>
    <n v="42.391999999999996"/>
    <x v="3"/>
    <s v="No"/>
    <n v="0"/>
  </r>
  <r>
    <n v="1603"/>
    <s v="US-2018-132857"/>
    <x v="25"/>
    <d v="2018-12-17T00:00:00"/>
    <s v="Standard Class"/>
    <s v="CA-12775"/>
    <s v="Cynthia Arntzen"/>
    <x v="0"/>
    <s v="United States"/>
    <x v="214"/>
    <x v="18"/>
    <n v="37167"/>
    <s v="South"/>
    <s v="OFF-AR-10003251"/>
    <x v="1"/>
    <x v="6"/>
    <x v="1050"/>
    <n v="6.6719999999999988"/>
    <n v="3"/>
    <n v="0.2"/>
    <n v="1.6679999999999997"/>
    <x v="0"/>
    <s v="No"/>
    <n v="0"/>
  </r>
  <r>
    <n v="1604"/>
    <s v="CA-2019-116645"/>
    <x v="329"/>
    <d v="2019-12-04T00:00:00"/>
    <s v="Standard Class"/>
    <s v="ME-17725"/>
    <s v="Max Engle"/>
    <x v="0"/>
    <s v="United States"/>
    <x v="46"/>
    <x v="13"/>
    <n v="19711"/>
    <s v="East"/>
    <s v="OFF-AR-10001044"/>
    <x v="1"/>
    <x v="6"/>
    <x v="1051"/>
    <n v="155.94"/>
    <n v="6"/>
    <n v="0"/>
    <n v="45.222599999999993"/>
    <x v="3"/>
    <s v="No"/>
    <n v="0"/>
  </r>
  <r>
    <n v="1605"/>
    <s v="US-2018-115819"/>
    <x v="475"/>
    <d v="2018-04-24T00:00:00"/>
    <s v="Second Class"/>
    <s v="JO-15280"/>
    <s v="Jas O'Carroll"/>
    <x v="0"/>
    <s v="United States"/>
    <x v="1"/>
    <x v="1"/>
    <n v="90049"/>
    <s v="West"/>
    <s v="TEC-PH-10004700"/>
    <x v="2"/>
    <x v="7"/>
    <x v="851"/>
    <n v="39.960000000000008"/>
    <n v="5"/>
    <n v="0.2"/>
    <n v="12.986999999999995"/>
    <x v="1"/>
    <s v="No"/>
    <n v="0"/>
  </r>
  <r>
    <n v="1606"/>
    <s v="US-2018-115819"/>
    <x v="475"/>
    <d v="2018-04-24T00:00:00"/>
    <s v="Second Class"/>
    <s v="JO-15280"/>
    <s v="Jas O'Carroll"/>
    <x v="0"/>
    <s v="United States"/>
    <x v="1"/>
    <x v="1"/>
    <n v="90049"/>
    <s v="West"/>
    <s v="OFF-AR-10000823"/>
    <x v="1"/>
    <x v="6"/>
    <x v="1052"/>
    <n v="5.46"/>
    <n v="3"/>
    <n v="0"/>
    <n v="1.5288000000000002"/>
    <x v="1"/>
    <s v="No"/>
    <n v="0"/>
  </r>
  <r>
    <n v="1607"/>
    <s v="US-2018-115819"/>
    <x v="475"/>
    <d v="2018-04-24T00:00:00"/>
    <s v="Second Class"/>
    <s v="JO-15280"/>
    <s v="Jas O'Carroll"/>
    <x v="0"/>
    <s v="United States"/>
    <x v="1"/>
    <x v="1"/>
    <n v="90049"/>
    <s v="West"/>
    <s v="OFF-AR-10004456"/>
    <x v="1"/>
    <x v="6"/>
    <x v="1053"/>
    <n v="73.2"/>
    <n v="5"/>
    <n v="0"/>
    <n v="21.227999999999998"/>
    <x v="1"/>
    <s v="No"/>
    <n v="0"/>
  </r>
  <r>
    <n v="1608"/>
    <s v="US-2018-115819"/>
    <x v="475"/>
    <d v="2018-04-24T00:00:00"/>
    <s v="Second Class"/>
    <s v="JO-15280"/>
    <s v="Jas O'Carroll"/>
    <x v="0"/>
    <s v="United States"/>
    <x v="1"/>
    <x v="1"/>
    <n v="90049"/>
    <s v="West"/>
    <s v="OFF-BI-10000050"/>
    <x v="1"/>
    <x v="8"/>
    <x v="347"/>
    <n v="5.84"/>
    <n v="1"/>
    <n v="0.2"/>
    <n v="1.9709999999999996"/>
    <x v="1"/>
    <s v="No"/>
    <n v="0"/>
  </r>
  <r>
    <n v="1609"/>
    <s v="US-2018-115819"/>
    <x v="475"/>
    <d v="2018-04-24T00:00:00"/>
    <s v="Second Class"/>
    <s v="JO-15280"/>
    <s v="Jas O'Carroll"/>
    <x v="0"/>
    <s v="United States"/>
    <x v="1"/>
    <x v="1"/>
    <n v="90049"/>
    <s v="West"/>
    <s v="OFF-PA-10002377"/>
    <x v="1"/>
    <x v="10"/>
    <x v="562"/>
    <n v="22.72"/>
    <n v="4"/>
    <n v="0"/>
    <n v="10.223999999999998"/>
    <x v="1"/>
    <s v="No"/>
    <n v="0"/>
  </r>
  <r>
    <n v="1610"/>
    <s v="US-2018-115819"/>
    <x v="475"/>
    <d v="2018-04-24T00:00:00"/>
    <s v="Second Class"/>
    <s v="JO-15280"/>
    <s v="Jas O'Carroll"/>
    <x v="0"/>
    <s v="United States"/>
    <x v="1"/>
    <x v="1"/>
    <n v="90049"/>
    <s v="West"/>
    <s v="OFF-BI-10000591"/>
    <x v="1"/>
    <x v="8"/>
    <x v="1054"/>
    <n v="9.3360000000000003"/>
    <n v="3"/>
    <n v="0.2"/>
    <n v="3.2675999999999994"/>
    <x v="1"/>
    <s v="No"/>
    <n v="0"/>
  </r>
  <r>
    <n v="1611"/>
    <s v="CA-2016-156349"/>
    <x v="542"/>
    <d v="2016-05-30T00:00:00"/>
    <s v="Standard Class"/>
    <s v="ML-17395"/>
    <s v="Marina Lichtenstein"/>
    <x v="1"/>
    <s v="United States"/>
    <x v="1"/>
    <x v="1"/>
    <n v="90008"/>
    <s v="West"/>
    <s v="FUR-BO-10000362"/>
    <x v="0"/>
    <x v="0"/>
    <x v="1046"/>
    <n v="290.666"/>
    <n v="2"/>
    <n v="0.15"/>
    <n v="27.356800000000007"/>
    <x v="1"/>
    <s v="No"/>
    <n v="0"/>
  </r>
  <r>
    <n v="1612"/>
    <s v="CA-2016-156349"/>
    <x v="542"/>
    <d v="2016-05-30T00:00:00"/>
    <s v="Standard Class"/>
    <s v="ML-17395"/>
    <s v="Marina Lichtenstein"/>
    <x v="1"/>
    <s v="United States"/>
    <x v="1"/>
    <x v="1"/>
    <n v="90008"/>
    <s v="West"/>
    <s v="TEC-PH-10000441"/>
    <x v="2"/>
    <x v="7"/>
    <x v="1055"/>
    <n v="201.584"/>
    <n v="2"/>
    <n v="0.2"/>
    <n v="20.158400000000015"/>
    <x v="1"/>
    <s v="No"/>
    <n v="0"/>
  </r>
  <r>
    <n v="1613"/>
    <s v="CA-2016-156349"/>
    <x v="542"/>
    <d v="2016-05-30T00:00:00"/>
    <s v="Standard Class"/>
    <s v="ML-17395"/>
    <s v="Marina Lichtenstein"/>
    <x v="1"/>
    <s v="United States"/>
    <x v="1"/>
    <x v="1"/>
    <n v="90008"/>
    <s v="West"/>
    <s v="TEC-PH-10002726"/>
    <x v="2"/>
    <x v="7"/>
    <x v="66"/>
    <n v="83.984000000000009"/>
    <n v="2"/>
    <n v="0.2"/>
    <n v="31.494"/>
    <x v="1"/>
    <s v="No"/>
    <n v="0"/>
  </r>
  <r>
    <n v="1614"/>
    <s v="CA-2019-138380"/>
    <x v="202"/>
    <d v="2019-12-25T00:00:00"/>
    <s v="Standard Class"/>
    <s v="YS-21880"/>
    <s v="Yana Sorensen"/>
    <x v="1"/>
    <s v="United States"/>
    <x v="182"/>
    <x v="1"/>
    <n v="94601"/>
    <s v="West"/>
    <s v="OFF-ST-10003306"/>
    <x v="1"/>
    <x v="4"/>
    <x v="385"/>
    <n v="1000.0200000000001"/>
    <n v="7"/>
    <n v="0"/>
    <n v="290.00579999999991"/>
    <x v="1"/>
    <s v="No"/>
    <n v="0"/>
  </r>
  <r>
    <n v="1615"/>
    <s v="US-2018-113509"/>
    <x v="543"/>
    <d v="2018-03-19T00:00:00"/>
    <s v="Standard Class"/>
    <s v="PL-18925"/>
    <s v="Paul Lucas"/>
    <x v="2"/>
    <s v="United States"/>
    <x v="10"/>
    <x v="9"/>
    <n v="19143"/>
    <s v="East"/>
    <s v="TEC-AC-10004855"/>
    <x v="2"/>
    <x v="11"/>
    <x v="1056"/>
    <n v="83.976000000000013"/>
    <n v="3"/>
    <n v="0.2"/>
    <n v="-13.646100000000001"/>
    <x v="3"/>
    <s v="No"/>
    <n v="0"/>
  </r>
  <r>
    <n v="1616"/>
    <s v="CA-2017-130022"/>
    <x v="544"/>
    <d v="2017-08-16T00:00:00"/>
    <s v="Standard Class"/>
    <s v="JK-16120"/>
    <s v="Julie Kriz"/>
    <x v="2"/>
    <s v="United States"/>
    <x v="16"/>
    <x v="11"/>
    <n v="55122"/>
    <s v="Central"/>
    <s v="OFF-LA-10002787"/>
    <x v="1"/>
    <x v="2"/>
    <x v="547"/>
    <n v="3.75"/>
    <n v="1"/>
    <n v="0"/>
    <n v="1.7999999999999998"/>
    <x v="2"/>
    <s v="No"/>
    <n v="0"/>
  </r>
  <r>
    <n v="1617"/>
    <s v="CA-2017-130022"/>
    <x v="544"/>
    <d v="2017-08-16T00:00:00"/>
    <s v="Standard Class"/>
    <s v="JK-16120"/>
    <s v="Julie Kriz"/>
    <x v="2"/>
    <s v="United States"/>
    <x v="16"/>
    <x v="11"/>
    <n v="55122"/>
    <s v="Central"/>
    <s v="OFF-LA-10002043"/>
    <x v="1"/>
    <x v="2"/>
    <x v="255"/>
    <n v="41.4"/>
    <n v="4"/>
    <n v="0"/>
    <n v="19.872"/>
    <x v="2"/>
    <s v="No"/>
    <n v="0"/>
  </r>
  <r>
    <n v="1618"/>
    <s v="CA-2017-130022"/>
    <x v="544"/>
    <d v="2017-08-16T00:00:00"/>
    <s v="Standard Class"/>
    <s v="JK-16120"/>
    <s v="Julie Kriz"/>
    <x v="2"/>
    <s v="United States"/>
    <x v="16"/>
    <x v="11"/>
    <n v="55122"/>
    <s v="Central"/>
    <s v="OFF-AR-10001915"/>
    <x v="1"/>
    <x v="6"/>
    <x v="1057"/>
    <n v="29.79"/>
    <n v="3"/>
    <n v="0"/>
    <n v="12.511800000000001"/>
    <x v="2"/>
    <s v="No"/>
    <n v="0"/>
  </r>
  <r>
    <n v="1619"/>
    <s v="US-2018-118780"/>
    <x v="545"/>
    <d v="2018-09-14T00:00:00"/>
    <s v="Second Class"/>
    <s v="PN-18775"/>
    <s v="Parhena Norris"/>
    <x v="2"/>
    <s v="United States"/>
    <x v="20"/>
    <x v="15"/>
    <n v="10011"/>
    <s v="East"/>
    <s v="OFF-ST-10000352"/>
    <x v="1"/>
    <x v="4"/>
    <x v="1058"/>
    <n v="59.48"/>
    <n v="2"/>
    <n v="0"/>
    <n v="8.9220000000000041"/>
    <x v="3"/>
    <s v="No"/>
    <n v="0"/>
  </r>
  <r>
    <n v="1620"/>
    <s v="US-2018-118780"/>
    <x v="545"/>
    <d v="2018-09-14T00:00:00"/>
    <s v="Second Class"/>
    <s v="PN-18775"/>
    <s v="Parhena Norris"/>
    <x v="2"/>
    <s v="United States"/>
    <x v="20"/>
    <x v="15"/>
    <n v="10011"/>
    <s v="East"/>
    <s v="OFF-PA-10000575"/>
    <x v="1"/>
    <x v="10"/>
    <x v="1059"/>
    <n v="6.69"/>
    <n v="1"/>
    <n v="0"/>
    <n v="3.0773999999999999"/>
    <x v="3"/>
    <s v="No"/>
    <n v="0"/>
  </r>
  <r>
    <n v="1621"/>
    <s v="CA-2019-108560"/>
    <x v="141"/>
    <d v="2019-07-15T00:00:00"/>
    <s v="Standard Class"/>
    <s v="JC-15385"/>
    <s v="Jenna Caffey"/>
    <x v="0"/>
    <s v="United States"/>
    <x v="239"/>
    <x v="4"/>
    <n v="98031"/>
    <s v="West"/>
    <s v="FUR-FU-10002937"/>
    <x v="0"/>
    <x v="5"/>
    <x v="1060"/>
    <n v="198.46"/>
    <n v="2"/>
    <n v="0"/>
    <n v="99.23"/>
    <x v="1"/>
    <s v="No"/>
    <n v="0"/>
  </r>
  <r>
    <n v="1622"/>
    <s v="CA-2019-108560"/>
    <x v="141"/>
    <d v="2019-07-15T00:00:00"/>
    <s v="Standard Class"/>
    <s v="JC-15385"/>
    <s v="Jenna Caffey"/>
    <x v="0"/>
    <s v="United States"/>
    <x v="239"/>
    <x v="4"/>
    <n v="98031"/>
    <s v="West"/>
    <s v="OFF-LA-10003930"/>
    <x v="1"/>
    <x v="2"/>
    <x v="508"/>
    <n v="786.48"/>
    <n v="8"/>
    <n v="0"/>
    <n v="385.37520000000001"/>
    <x v="1"/>
    <s v="No"/>
    <n v="0"/>
  </r>
  <r>
    <n v="1623"/>
    <s v="CA-2019-108560"/>
    <x v="141"/>
    <d v="2019-07-15T00:00:00"/>
    <s v="Standard Class"/>
    <s v="JC-15385"/>
    <s v="Jenna Caffey"/>
    <x v="0"/>
    <s v="United States"/>
    <x v="239"/>
    <x v="4"/>
    <n v="98031"/>
    <s v="West"/>
    <s v="OFF-BI-10001107"/>
    <x v="1"/>
    <x v="8"/>
    <x v="497"/>
    <n v="23.168000000000003"/>
    <n v="2"/>
    <n v="0.2"/>
    <n v="7.8191999999999995"/>
    <x v="1"/>
    <s v="No"/>
    <n v="0"/>
  </r>
  <r>
    <n v="1624"/>
    <s v="CA-2019-108560"/>
    <x v="141"/>
    <d v="2019-07-15T00:00:00"/>
    <s v="Standard Class"/>
    <s v="JC-15385"/>
    <s v="Jenna Caffey"/>
    <x v="0"/>
    <s v="United States"/>
    <x v="239"/>
    <x v="4"/>
    <n v="98031"/>
    <s v="West"/>
    <s v="TEC-AC-10003063"/>
    <x v="2"/>
    <x v="11"/>
    <x v="1061"/>
    <n v="50"/>
    <n v="2"/>
    <n v="0"/>
    <n v="10.5"/>
    <x v="1"/>
    <s v="No"/>
    <n v="0"/>
  </r>
  <r>
    <n v="1625"/>
    <s v="CA-2017-157084"/>
    <x v="546"/>
    <d v="2017-12-24T00:00:00"/>
    <s v="Standard Class"/>
    <s v="JG-15160"/>
    <s v="James Galang"/>
    <x v="0"/>
    <s v="United States"/>
    <x v="1"/>
    <x v="1"/>
    <n v="90049"/>
    <s v="West"/>
    <s v="TEC-PH-10002922"/>
    <x v="2"/>
    <x v="7"/>
    <x v="974"/>
    <n v="675.96"/>
    <n v="5"/>
    <n v="0.2"/>
    <n v="84.494999999999948"/>
    <x v="1"/>
    <s v="No"/>
    <n v="0"/>
  </r>
  <r>
    <n v="1626"/>
    <s v="CA-2017-157084"/>
    <x v="546"/>
    <d v="2017-12-24T00:00:00"/>
    <s v="Standard Class"/>
    <s v="JG-15160"/>
    <s v="James Galang"/>
    <x v="0"/>
    <s v="United States"/>
    <x v="1"/>
    <x v="1"/>
    <n v="90049"/>
    <s v="West"/>
    <s v="TEC-AC-10002049"/>
    <x v="2"/>
    <x v="11"/>
    <x v="1062"/>
    <n v="1265.8499999999999"/>
    <n v="3"/>
    <n v="0"/>
    <n v="556.97400000000005"/>
    <x v="1"/>
    <s v="No"/>
    <n v="0"/>
  </r>
  <r>
    <n v="1627"/>
    <s v="CA-2017-164539"/>
    <x v="547"/>
    <d v="2017-11-22T00:00:00"/>
    <s v="Standard Class"/>
    <s v="PO-19180"/>
    <s v="Philisse Overcash"/>
    <x v="2"/>
    <s v="United States"/>
    <x v="20"/>
    <x v="15"/>
    <n v="10011"/>
    <s v="East"/>
    <s v="OFF-AP-10002457"/>
    <x v="1"/>
    <x v="9"/>
    <x v="549"/>
    <n v="523.25"/>
    <n v="5"/>
    <n v="0"/>
    <n v="141.27749999999997"/>
    <x v="3"/>
    <s v="No"/>
    <n v="0"/>
  </r>
  <r>
    <n v="1628"/>
    <s v="CA-2017-143119"/>
    <x v="496"/>
    <d v="2017-09-30T00:00:00"/>
    <s v="Standard Class"/>
    <s v="MC-17275"/>
    <s v="Marc Crier"/>
    <x v="0"/>
    <s v="United States"/>
    <x v="240"/>
    <x v="28"/>
    <n v="70506"/>
    <s v="South"/>
    <s v="FUR-CH-10001270"/>
    <x v="0"/>
    <x v="1"/>
    <x v="860"/>
    <n v="517.5"/>
    <n v="6"/>
    <n v="0"/>
    <n v="155.24999999999994"/>
    <x v="0"/>
    <s v="No"/>
    <n v="0"/>
  </r>
  <r>
    <n v="1629"/>
    <s v="CA-2019-101049"/>
    <x v="548"/>
    <d v="2019-06-25T00:00:00"/>
    <s v="Second Class"/>
    <s v="AS-10240"/>
    <s v="Alan Shonely"/>
    <x v="0"/>
    <s v="United States"/>
    <x v="138"/>
    <x v="24"/>
    <n v="44105"/>
    <s v="East"/>
    <s v="FUR-FU-10004415"/>
    <x v="0"/>
    <x v="5"/>
    <x v="1063"/>
    <n v="17.920000000000002"/>
    <n v="5"/>
    <n v="0.2"/>
    <n v="2.4639999999999986"/>
    <x v="3"/>
    <s v="No"/>
    <n v="0"/>
  </r>
  <r>
    <n v="1630"/>
    <s v="CA-2019-101049"/>
    <x v="548"/>
    <d v="2019-06-25T00:00:00"/>
    <s v="Second Class"/>
    <s v="AS-10240"/>
    <s v="Alan Shonely"/>
    <x v="0"/>
    <s v="United States"/>
    <x v="138"/>
    <x v="24"/>
    <n v="44105"/>
    <s v="East"/>
    <s v="OFF-BI-10001510"/>
    <x v="1"/>
    <x v="8"/>
    <x v="709"/>
    <n v="41.256000000000007"/>
    <n v="6"/>
    <n v="0.7"/>
    <n v="-34.38000000000001"/>
    <x v="3"/>
    <s v="No"/>
    <n v="0"/>
  </r>
  <r>
    <n v="1631"/>
    <s v="CA-2018-106530"/>
    <x v="541"/>
    <d v="2018-05-08T00:00:00"/>
    <s v="Same Day"/>
    <s v="CL-12565"/>
    <s v="Clay Ludtke"/>
    <x v="0"/>
    <s v="United States"/>
    <x v="138"/>
    <x v="24"/>
    <n v="44105"/>
    <s v="East"/>
    <s v="OFF-ST-10002011"/>
    <x v="1"/>
    <x v="4"/>
    <x v="1064"/>
    <n v="1006.056"/>
    <n v="3"/>
    <n v="0.2"/>
    <n v="88.029900000000055"/>
    <x v="3"/>
    <s v="No"/>
    <n v="0"/>
  </r>
  <r>
    <n v="1632"/>
    <s v="CA-2018-106530"/>
    <x v="541"/>
    <d v="2018-05-08T00:00:00"/>
    <s v="Same Day"/>
    <s v="CL-12565"/>
    <s v="Clay Ludtke"/>
    <x v="0"/>
    <s v="United States"/>
    <x v="138"/>
    <x v="24"/>
    <n v="44105"/>
    <s v="East"/>
    <s v="OFF-PA-10002986"/>
    <x v="1"/>
    <x v="10"/>
    <x v="482"/>
    <n v="10.688000000000001"/>
    <n v="2"/>
    <n v="0.2"/>
    <n v="3.7407999999999997"/>
    <x v="3"/>
    <s v="No"/>
    <n v="0"/>
  </r>
  <r>
    <n v="1633"/>
    <s v="CA-2018-106530"/>
    <x v="541"/>
    <d v="2018-05-08T00:00:00"/>
    <s v="Same Day"/>
    <s v="CL-12565"/>
    <s v="Clay Ludtke"/>
    <x v="0"/>
    <s v="United States"/>
    <x v="138"/>
    <x v="24"/>
    <n v="44105"/>
    <s v="East"/>
    <s v="OFF-PA-10004451"/>
    <x v="1"/>
    <x v="10"/>
    <x v="498"/>
    <n v="10.368000000000002"/>
    <n v="2"/>
    <n v="0.2"/>
    <n v="3.6288"/>
    <x v="3"/>
    <s v="No"/>
    <n v="0"/>
  </r>
  <r>
    <n v="1634"/>
    <s v="CA-2018-106530"/>
    <x v="541"/>
    <d v="2018-05-08T00:00:00"/>
    <s v="Same Day"/>
    <s v="CL-12565"/>
    <s v="Clay Ludtke"/>
    <x v="0"/>
    <s v="United States"/>
    <x v="138"/>
    <x v="24"/>
    <n v="44105"/>
    <s v="East"/>
    <s v="OFF-ST-10000649"/>
    <x v="1"/>
    <x v="4"/>
    <x v="946"/>
    <n v="25.12"/>
    <n v="2"/>
    <n v="0.2"/>
    <n v="1.5700000000000012"/>
    <x v="3"/>
    <s v="No"/>
    <n v="0"/>
  </r>
  <r>
    <n v="1635"/>
    <s v="CA-2018-106530"/>
    <x v="541"/>
    <d v="2018-05-08T00:00:00"/>
    <s v="Same Day"/>
    <s v="CL-12565"/>
    <s v="Clay Ludtke"/>
    <x v="0"/>
    <s v="United States"/>
    <x v="138"/>
    <x v="24"/>
    <n v="44105"/>
    <s v="East"/>
    <s v="TEC-AC-10001465"/>
    <x v="2"/>
    <x v="11"/>
    <x v="478"/>
    <n v="58.112000000000002"/>
    <n v="2"/>
    <n v="0.2"/>
    <n v="7.263999999999994"/>
    <x v="3"/>
    <s v="No"/>
    <n v="0"/>
  </r>
  <r>
    <n v="1636"/>
    <s v="CA-2016-168984"/>
    <x v="35"/>
    <d v="2016-12-02T00:00:00"/>
    <s v="Standard Class"/>
    <s v="NW-18400"/>
    <s v="Natalie Webber"/>
    <x v="0"/>
    <s v="United States"/>
    <x v="241"/>
    <x v="21"/>
    <n v="97224"/>
    <s v="West"/>
    <s v="OFF-PA-10001166"/>
    <x v="1"/>
    <x v="10"/>
    <x v="777"/>
    <n v="15.552000000000003"/>
    <n v="3"/>
    <n v="0.2"/>
    <n v="5.4432"/>
    <x v="1"/>
    <s v="No"/>
    <n v="0"/>
  </r>
  <r>
    <n v="1637"/>
    <s v="CA-2016-168984"/>
    <x v="35"/>
    <d v="2016-12-02T00:00:00"/>
    <s v="Standard Class"/>
    <s v="NW-18400"/>
    <s v="Natalie Webber"/>
    <x v="0"/>
    <s v="United States"/>
    <x v="241"/>
    <x v="21"/>
    <n v="97224"/>
    <s v="West"/>
    <s v="OFF-ST-10001097"/>
    <x v="1"/>
    <x v="4"/>
    <x v="747"/>
    <n v="669.08"/>
    <n v="5"/>
    <n v="0.2"/>
    <n v="-167.27"/>
    <x v="1"/>
    <s v="No"/>
    <n v="0"/>
  </r>
  <r>
    <n v="1638"/>
    <s v="CA-2016-168984"/>
    <x v="35"/>
    <d v="2016-12-02T00:00:00"/>
    <s v="Standard Class"/>
    <s v="NW-18400"/>
    <s v="Natalie Webber"/>
    <x v="0"/>
    <s v="United States"/>
    <x v="241"/>
    <x v="21"/>
    <n v="97224"/>
    <s v="West"/>
    <s v="TEC-PH-10000038"/>
    <x v="2"/>
    <x v="7"/>
    <x v="1065"/>
    <n v="438.33600000000001"/>
    <n v="4"/>
    <n v="0.2"/>
    <n v="-87.667200000000037"/>
    <x v="1"/>
    <s v="No"/>
    <n v="0"/>
  </r>
  <r>
    <n v="1639"/>
    <s v="CA-2018-157266"/>
    <x v="439"/>
    <d v="2018-06-01T00:00:00"/>
    <s v="Standard Class"/>
    <s v="TB-21280"/>
    <s v="Toby Braunhardt"/>
    <x v="0"/>
    <s v="United States"/>
    <x v="176"/>
    <x v="40"/>
    <n v="20016"/>
    <s v="East"/>
    <s v="OFF-PA-10002689"/>
    <x v="1"/>
    <x v="10"/>
    <x v="1066"/>
    <n v="19.440000000000001"/>
    <n v="3"/>
    <n v="0"/>
    <n v="9.3312000000000008"/>
    <x v="3"/>
    <s v="No"/>
    <n v="0"/>
  </r>
  <r>
    <n v="1640"/>
    <s v="CA-2018-157266"/>
    <x v="439"/>
    <d v="2018-06-01T00:00:00"/>
    <s v="Standard Class"/>
    <s v="TB-21280"/>
    <s v="Toby Braunhardt"/>
    <x v="0"/>
    <s v="United States"/>
    <x v="176"/>
    <x v="40"/>
    <n v="20016"/>
    <s v="East"/>
    <s v="OFF-BI-10004728"/>
    <x v="1"/>
    <x v="8"/>
    <x v="544"/>
    <n v="9.64"/>
    <n v="2"/>
    <n v="0"/>
    <n v="4.4344000000000001"/>
    <x v="3"/>
    <s v="No"/>
    <n v="0"/>
  </r>
  <r>
    <n v="1641"/>
    <s v="CA-2018-157266"/>
    <x v="439"/>
    <d v="2018-06-01T00:00:00"/>
    <s v="Standard Class"/>
    <s v="TB-21280"/>
    <s v="Toby Braunhardt"/>
    <x v="0"/>
    <s v="United States"/>
    <x v="176"/>
    <x v="40"/>
    <n v="20016"/>
    <s v="East"/>
    <s v="OFF-PA-10004675"/>
    <x v="1"/>
    <x v="10"/>
    <x v="69"/>
    <n v="12.7"/>
    <n v="2"/>
    <n v="0"/>
    <n v="5.8419999999999996"/>
    <x v="3"/>
    <s v="No"/>
    <n v="0"/>
  </r>
  <r>
    <n v="1642"/>
    <s v="CA-2018-157266"/>
    <x v="439"/>
    <d v="2018-06-01T00:00:00"/>
    <s v="Standard Class"/>
    <s v="TB-21280"/>
    <s v="Toby Braunhardt"/>
    <x v="0"/>
    <s v="United States"/>
    <x v="176"/>
    <x v="40"/>
    <n v="20016"/>
    <s v="East"/>
    <s v="FUR-FU-10000629"/>
    <x v="0"/>
    <x v="5"/>
    <x v="93"/>
    <n v="41.37"/>
    <n v="3"/>
    <n v="0"/>
    <n v="17.375399999999999"/>
    <x v="3"/>
    <s v="No"/>
    <n v="0"/>
  </r>
  <r>
    <n v="1643"/>
    <s v="US-2016-134712"/>
    <x v="503"/>
    <d v="2016-12-04T00:00:00"/>
    <s v="Standard Class"/>
    <s v="BS-11380"/>
    <s v="Bill Stewart"/>
    <x v="1"/>
    <s v="United States"/>
    <x v="242"/>
    <x v="10"/>
    <n v="60076"/>
    <s v="Central"/>
    <s v="OFF-FA-10003112"/>
    <x v="1"/>
    <x v="13"/>
    <x v="128"/>
    <n v="12.624000000000001"/>
    <n v="2"/>
    <n v="0.2"/>
    <n v="3.944999999999999"/>
    <x v="2"/>
    <s v="No"/>
    <n v="0"/>
  </r>
  <r>
    <n v="1644"/>
    <s v="CA-2017-111829"/>
    <x v="531"/>
    <d v="2017-03-20T00:00:00"/>
    <s v="First Class"/>
    <s v="FH-14365"/>
    <s v="Fred Hopkins"/>
    <x v="1"/>
    <s v="United States"/>
    <x v="4"/>
    <x v="4"/>
    <n v="98115"/>
    <s v="West"/>
    <s v="OFF-ST-10000142"/>
    <x v="1"/>
    <x v="4"/>
    <x v="404"/>
    <n v="1247.6399999999999"/>
    <n v="3"/>
    <n v="0"/>
    <n v="349.33919999999995"/>
    <x v="1"/>
    <s v="No"/>
    <n v="0"/>
  </r>
  <r>
    <n v="1645"/>
    <s v="CA-2017-111829"/>
    <x v="531"/>
    <d v="2017-03-20T00:00:00"/>
    <s v="First Class"/>
    <s v="FH-14365"/>
    <s v="Fred Hopkins"/>
    <x v="1"/>
    <s v="United States"/>
    <x v="4"/>
    <x v="4"/>
    <n v="98115"/>
    <s v="West"/>
    <s v="TEC-CO-10001766"/>
    <x v="2"/>
    <x v="16"/>
    <x v="1067"/>
    <n v="3149.9300000000003"/>
    <n v="7"/>
    <n v="0"/>
    <n v="1480.4670999999998"/>
    <x v="1"/>
    <s v="No"/>
    <n v="0"/>
  </r>
  <r>
    <n v="1646"/>
    <s v="CA-2017-111829"/>
    <x v="531"/>
    <d v="2017-03-20T00:00:00"/>
    <s v="First Class"/>
    <s v="FH-14365"/>
    <s v="Fred Hopkins"/>
    <x v="1"/>
    <s v="United States"/>
    <x v="4"/>
    <x v="4"/>
    <n v="98115"/>
    <s v="West"/>
    <s v="OFF-PA-10004359"/>
    <x v="1"/>
    <x v="10"/>
    <x v="1068"/>
    <n v="209.7"/>
    <n v="2"/>
    <n v="0"/>
    <n v="100.65599999999999"/>
    <x v="1"/>
    <s v="No"/>
    <n v="0"/>
  </r>
  <r>
    <n v="1647"/>
    <s v="CA-2017-105221"/>
    <x v="549"/>
    <d v="2017-11-03T00:00:00"/>
    <s v="First Class"/>
    <s v="VM-21685"/>
    <s v="Valerie Mitchum"/>
    <x v="2"/>
    <s v="United States"/>
    <x v="10"/>
    <x v="9"/>
    <n v="19140"/>
    <s v="East"/>
    <s v="TEC-AC-10002323"/>
    <x v="2"/>
    <x v="11"/>
    <x v="177"/>
    <n v="35.360000000000007"/>
    <n v="2"/>
    <n v="0.2"/>
    <n v="-3.0939999999999994"/>
    <x v="3"/>
    <s v="No"/>
    <n v="0"/>
  </r>
  <r>
    <n v="1648"/>
    <s v="CA-2017-105221"/>
    <x v="549"/>
    <d v="2017-11-03T00:00:00"/>
    <s v="First Class"/>
    <s v="VM-21685"/>
    <s v="Valerie Mitchum"/>
    <x v="2"/>
    <s v="United States"/>
    <x v="10"/>
    <x v="9"/>
    <n v="19140"/>
    <s v="East"/>
    <s v="OFF-FA-10001135"/>
    <x v="1"/>
    <x v="13"/>
    <x v="1069"/>
    <n v="3.1680000000000001"/>
    <n v="2"/>
    <n v="0.2"/>
    <n v="-0.71279999999999988"/>
    <x v="3"/>
    <s v="No"/>
    <n v="0"/>
  </r>
  <r>
    <n v="1649"/>
    <s v="CA-2017-120341"/>
    <x v="120"/>
    <d v="2017-09-29T00:00:00"/>
    <s v="Second Class"/>
    <s v="SF-20200"/>
    <s v="Sarah Foster"/>
    <x v="0"/>
    <s v="United States"/>
    <x v="10"/>
    <x v="9"/>
    <n v="19143"/>
    <s v="East"/>
    <s v="OFF-BI-10004224"/>
    <x v="1"/>
    <x v="8"/>
    <x v="1070"/>
    <n v="121.10400000000003"/>
    <n v="6"/>
    <n v="0.7"/>
    <n v="-100.91999999999999"/>
    <x v="3"/>
    <s v="No"/>
    <n v="0"/>
  </r>
  <r>
    <n v="1650"/>
    <s v="CA-2017-120341"/>
    <x v="120"/>
    <d v="2017-09-29T00:00:00"/>
    <s v="Second Class"/>
    <s v="SF-20200"/>
    <s v="Sarah Foster"/>
    <x v="0"/>
    <s v="United States"/>
    <x v="10"/>
    <x v="9"/>
    <n v="19143"/>
    <s v="East"/>
    <s v="TEC-PH-10003357"/>
    <x v="2"/>
    <x v="7"/>
    <x v="1071"/>
    <n v="45.893999999999998"/>
    <n v="1"/>
    <n v="0.4"/>
    <n v="-9.178799999999999"/>
    <x v="3"/>
    <s v="No"/>
    <n v="0"/>
  </r>
  <r>
    <n v="1651"/>
    <s v="CA-2016-135699"/>
    <x v="550"/>
    <d v="2016-08-29T00:00:00"/>
    <s v="Same Day"/>
    <s v="HH-15010"/>
    <s v="Hilary Holden"/>
    <x v="1"/>
    <s v="United States"/>
    <x v="8"/>
    <x v="1"/>
    <n v="94110"/>
    <s v="West"/>
    <s v="OFF-PA-10004475"/>
    <x v="1"/>
    <x v="10"/>
    <x v="1072"/>
    <n v="109.92"/>
    <n v="2"/>
    <n v="0"/>
    <n v="53.860799999999998"/>
    <x v="1"/>
    <s v="No"/>
    <n v="0"/>
  </r>
  <r>
    <n v="1652"/>
    <s v="CA-2016-135699"/>
    <x v="550"/>
    <d v="2016-08-29T00:00:00"/>
    <s v="Same Day"/>
    <s v="HH-15010"/>
    <s v="Hilary Holden"/>
    <x v="1"/>
    <s v="United States"/>
    <x v="8"/>
    <x v="1"/>
    <n v="94110"/>
    <s v="West"/>
    <s v="OFF-PA-10003001"/>
    <x v="1"/>
    <x v="10"/>
    <x v="1073"/>
    <n v="13.36"/>
    <n v="2"/>
    <n v="0"/>
    <n v="6.4127999999999998"/>
    <x v="1"/>
    <s v="No"/>
    <n v="0"/>
  </r>
  <r>
    <n v="1653"/>
    <s v="US-2019-132444"/>
    <x v="551"/>
    <d v="2019-11-21T00:00:00"/>
    <s v="First Class"/>
    <s v="CD-12280"/>
    <s v="Christina DeMoss"/>
    <x v="0"/>
    <s v="United States"/>
    <x v="4"/>
    <x v="4"/>
    <n v="98105"/>
    <s v="West"/>
    <s v="OFF-ST-10003442"/>
    <x v="1"/>
    <x v="4"/>
    <x v="86"/>
    <n v="169.68"/>
    <n v="6"/>
    <n v="0"/>
    <n v="45.813600000000001"/>
    <x v="1"/>
    <s v="No"/>
    <n v="0"/>
  </r>
  <r>
    <n v="1654"/>
    <s v="US-2019-132444"/>
    <x v="551"/>
    <d v="2019-11-21T00:00:00"/>
    <s v="First Class"/>
    <s v="CD-12280"/>
    <s v="Christina DeMoss"/>
    <x v="0"/>
    <s v="United States"/>
    <x v="4"/>
    <x v="4"/>
    <n v="98105"/>
    <s v="West"/>
    <s v="TEC-AC-10003832"/>
    <x v="2"/>
    <x v="11"/>
    <x v="463"/>
    <n v="132.52000000000001"/>
    <n v="4"/>
    <n v="0"/>
    <n v="54.333200000000005"/>
    <x v="1"/>
    <s v="No"/>
    <n v="0"/>
  </r>
  <r>
    <n v="1655"/>
    <s v="US-2019-132444"/>
    <x v="551"/>
    <d v="2019-11-21T00:00:00"/>
    <s v="First Class"/>
    <s v="CD-12280"/>
    <s v="Christina DeMoss"/>
    <x v="0"/>
    <s v="United States"/>
    <x v="4"/>
    <x v="4"/>
    <n v="98105"/>
    <s v="West"/>
    <s v="OFF-FA-10000611"/>
    <x v="1"/>
    <x v="13"/>
    <x v="1074"/>
    <n v="2.96"/>
    <n v="2"/>
    <n v="0"/>
    <n v="1.4207999999999998"/>
    <x v="1"/>
    <s v="No"/>
    <n v="0"/>
  </r>
  <r>
    <n v="1656"/>
    <s v="US-2019-132444"/>
    <x v="551"/>
    <d v="2019-11-21T00:00:00"/>
    <s v="First Class"/>
    <s v="CD-12280"/>
    <s v="Christina DeMoss"/>
    <x v="0"/>
    <s v="United States"/>
    <x v="4"/>
    <x v="4"/>
    <n v="98105"/>
    <s v="West"/>
    <s v="OFF-BI-10001116"/>
    <x v="1"/>
    <x v="8"/>
    <x v="1075"/>
    <n v="8.4480000000000004"/>
    <n v="2"/>
    <n v="0.2"/>
    <n v="2.9568000000000003"/>
    <x v="1"/>
    <s v="No"/>
    <n v="0"/>
  </r>
  <r>
    <n v="1657"/>
    <s v="US-2019-132444"/>
    <x v="551"/>
    <d v="2019-11-21T00:00:00"/>
    <s v="First Class"/>
    <s v="CD-12280"/>
    <s v="Christina DeMoss"/>
    <x v="0"/>
    <s v="United States"/>
    <x v="4"/>
    <x v="4"/>
    <n v="98105"/>
    <s v="West"/>
    <s v="OFF-ST-10000563"/>
    <x v="1"/>
    <x v="4"/>
    <x v="903"/>
    <n v="95.94"/>
    <n v="3"/>
    <n v="0"/>
    <n v="9.5940000000000012"/>
    <x v="1"/>
    <s v="No"/>
    <n v="0"/>
  </r>
  <r>
    <n v="1658"/>
    <s v="CA-2016-127159"/>
    <x v="552"/>
    <d v="2016-05-15T00:00:00"/>
    <s v="First Class"/>
    <s v="HL-15040"/>
    <s v="Hunter Lopez"/>
    <x v="0"/>
    <s v="United States"/>
    <x v="158"/>
    <x v="6"/>
    <n v="53209"/>
    <s v="Central"/>
    <s v="FUR-FU-10000010"/>
    <x v="0"/>
    <x v="5"/>
    <x v="527"/>
    <n v="34.79"/>
    <n v="7"/>
    <n v="0"/>
    <n v="10.784899999999999"/>
    <x v="2"/>
    <s v="No"/>
    <n v="0"/>
  </r>
  <r>
    <n v="1659"/>
    <s v="CA-2019-161809"/>
    <x v="176"/>
    <d v="2019-01-26T00:00:00"/>
    <s v="Standard Class"/>
    <s v="TH-21100"/>
    <s v="Thea Hendricks"/>
    <x v="0"/>
    <s v="United States"/>
    <x v="1"/>
    <x v="1"/>
    <n v="90045"/>
    <s v="West"/>
    <s v="TEC-PH-10004922"/>
    <x v="2"/>
    <x v="7"/>
    <x v="1076"/>
    <n v="160.77600000000001"/>
    <n v="3"/>
    <n v="0.2"/>
    <n v="10.048500000000004"/>
    <x v="1"/>
    <s v="No"/>
    <n v="0"/>
  </r>
  <r>
    <n v="1660"/>
    <s v="CA-2019-127285"/>
    <x v="505"/>
    <d v="2019-11-06T00:00:00"/>
    <s v="Standard Class"/>
    <s v="MM-18055"/>
    <s v="Michelle Moray"/>
    <x v="0"/>
    <s v="United States"/>
    <x v="4"/>
    <x v="4"/>
    <n v="98115"/>
    <s v="West"/>
    <s v="OFF-BI-10004330"/>
    <x v="1"/>
    <x v="8"/>
    <x v="803"/>
    <n v="88.751999999999995"/>
    <n v="3"/>
    <n v="0.2"/>
    <n v="27.734999999999996"/>
    <x v="1"/>
    <s v="No"/>
    <n v="0"/>
  </r>
  <r>
    <n v="1661"/>
    <s v="CA-2019-127285"/>
    <x v="505"/>
    <d v="2019-11-06T00:00:00"/>
    <s v="Standard Class"/>
    <s v="MM-18055"/>
    <s v="Michelle Moray"/>
    <x v="0"/>
    <s v="United States"/>
    <x v="4"/>
    <x v="4"/>
    <n v="98115"/>
    <s v="West"/>
    <s v="OFF-BI-10002072"/>
    <x v="1"/>
    <x v="8"/>
    <x v="838"/>
    <n v="13.904"/>
    <n v="2"/>
    <n v="0.2"/>
    <n v="5.2139999999999995"/>
    <x v="1"/>
    <s v="No"/>
    <n v="0"/>
  </r>
  <r>
    <n v="1662"/>
    <s v="CA-2019-144526"/>
    <x v="504"/>
    <d v="2019-05-06T00:00:00"/>
    <s v="Standard Class"/>
    <s v="QJ-19255"/>
    <s v="Quincy Jones"/>
    <x v="1"/>
    <s v="United States"/>
    <x v="10"/>
    <x v="9"/>
    <n v="19143"/>
    <s v="East"/>
    <s v="TEC-PH-10002549"/>
    <x v="2"/>
    <x v="7"/>
    <x v="937"/>
    <n v="677.57999999999993"/>
    <n v="5"/>
    <n v="0.4"/>
    <n v="-158.10199999999998"/>
    <x v="3"/>
    <s v="No"/>
    <n v="0"/>
  </r>
  <r>
    <n v="1663"/>
    <s v="CA-2019-144526"/>
    <x v="504"/>
    <d v="2019-05-06T00:00:00"/>
    <s v="Standard Class"/>
    <s v="QJ-19255"/>
    <s v="Quincy Jones"/>
    <x v="1"/>
    <s v="United States"/>
    <x v="10"/>
    <x v="9"/>
    <n v="19143"/>
    <s v="East"/>
    <s v="OFF-BI-10002353"/>
    <x v="1"/>
    <x v="8"/>
    <x v="1077"/>
    <n v="13.896000000000001"/>
    <n v="3"/>
    <n v="0.7"/>
    <n v="-9.2639999999999993"/>
    <x v="3"/>
    <s v="No"/>
    <n v="0"/>
  </r>
  <r>
    <n v="1664"/>
    <s v="CA-2018-128531"/>
    <x v="390"/>
    <d v="2018-11-26T00:00:00"/>
    <s v="Second Class"/>
    <s v="NS-18505"/>
    <s v="Neola Schneider"/>
    <x v="0"/>
    <s v="United States"/>
    <x v="61"/>
    <x v="5"/>
    <n v="75217"/>
    <s v="Central"/>
    <s v="OFF-ST-10001325"/>
    <x v="1"/>
    <x v="4"/>
    <x v="471"/>
    <n v="41.92"/>
    <n v="5"/>
    <n v="0.2"/>
    <n v="3.6679999999999993"/>
    <x v="2"/>
    <s v="No"/>
    <n v="0"/>
  </r>
  <r>
    <n v="1665"/>
    <s v="CA-2018-128531"/>
    <x v="390"/>
    <d v="2018-11-26T00:00:00"/>
    <s v="Second Class"/>
    <s v="NS-18505"/>
    <s v="Neola Schneider"/>
    <x v="0"/>
    <s v="United States"/>
    <x v="61"/>
    <x v="5"/>
    <n v="75217"/>
    <s v="Central"/>
    <s v="TEC-AC-10002049"/>
    <x v="2"/>
    <x v="11"/>
    <x v="695"/>
    <n v="297.57600000000002"/>
    <n v="3"/>
    <n v="0.2"/>
    <n v="-7.4394000000000347"/>
    <x v="2"/>
    <s v="No"/>
    <n v="0"/>
  </r>
  <r>
    <n v="1666"/>
    <s v="CA-2018-128531"/>
    <x v="390"/>
    <d v="2018-11-26T00:00:00"/>
    <s v="Second Class"/>
    <s v="NS-18505"/>
    <s v="Neola Schneider"/>
    <x v="0"/>
    <s v="United States"/>
    <x v="61"/>
    <x v="5"/>
    <n v="75217"/>
    <s v="Central"/>
    <s v="OFF-FA-10002676"/>
    <x v="1"/>
    <x v="13"/>
    <x v="1078"/>
    <n v="4.3440000000000003"/>
    <n v="3"/>
    <n v="0.2"/>
    <n v="0.86879999999999979"/>
    <x v="2"/>
    <s v="No"/>
    <n v="0"/>
  </r>
  <r>
    <n v="1667"/>
    <s v="CA-2018-128531"/>
    <x v="390"/>
    <d v="2018-11-26T00:00:00"/>
    <s v="Second Class"/>
    <s v="NS-18505"/>
    <s v="Neola Schneider"/>
    <x v="0"/>
    <s v="United States"/>
    <x v="61"/>
    <x v="5"/>
    <n v="75217"/>
    <s v="Central"/>
    <s v="TEC-AC-10003023"/>
    <x v="2"/>
    <x v="11"/>
    <x v="1079"/>
    <n v="94.992000000000004"/>
    <n v="2"/>
    <n v="0.2"/>
    <n v="-2.374800000000004"/>
    <x v="2"/>
    <s v="No"/>
    <n v="0"/>
  </r>
  <r>
    <n v="1668"/>
    <s v="CA-2018-128531"/>
    <x v="390"/>
    <d v="2018-11-26T00:00:00"/>
    <s v="Second Class"/>
    <s v="NS-18505"/>
    <s v="Neola Schneider"/>
    <x v="0"/>
    <s v="United States"/>
    <x v="61"/>
    <x v="5"/>
    <n v="75217"/>
    <s v="Central"/>
    <s v="OFF-PA-10000167"/>
    <x v="1"/>
    <x v="10"/>
    <x v="1080"/>
    <n v="74.352000000000004"/>
    <n v="3"/>
    <n v="0.2"/>
    <n v="23.234999999999992"/>
    <x v="2"/>
    <s v="No"/>
    <n v="0"/>
  </r>
  <r>
    <n v="1669"/>
    <s v="CA-2018-128531"/>
    <x v="390"/>
    <d v="2018-11-26T00:00:00"/>
    <s v="Second Class"/>
    <s v="NS-18505"/>
    <s v="Neola Schneider"/>
    <x v="0"/>
    <s v="United States"/>
    <x v="61"/>
    <x v="5"/>
    <n v="75217"/>
    <s v="Central"/>
    <s v="OFF-AR-10003405"/>
    <x v="1"/>
    <x v="6"/>
    <x v="628"/>
    <n v="14.04"/>
    <n v="3"/>
    <n v="0.2"/>
    <n v="1.5794999999999986"/>
    <x v="2"/>
    <s v="No"/>
    <n v="0"/>
  </r>
  <r>
    <n v="1670"/>
    <s v="US-2017-157154"/>
    <x v="553"/>
    <d v="2017-01-15T00:00:00"/>
    <s v="Standard Class"/>
    <s v="MM-17920"/>
    <s v="Michael Moore"/>
    <x v="0"/>
    <s v="United States"/>
    <x v="20"/>
    <x v="15"/>
    <n v="10011"/>
    <s v="East"/>
    <s v="FUR-TA-10001889"/>
    <x v="0"/>
    <x v="3"/>
    <x v="411"/>
    <n v="1018.1039999999999"/>
    <n v="4"/>
    <n v="0.4"/>
    <n v="-373.3048"/>
    <x v="3"/>
    <s v="No"/>
    <n v="0"/>
  </r>
  <r>
    <n v="1671"/>
    <s v="CA-2019-159457"/>
    <x v="15"/>
    <d v="2019-10-26T00:00:00"/>
    <s v="Standard Class"/>
    <s v="RD-19480"/>
    <s v="Rick Duston"/>
    <x v="0"/>
    <s v="United States"/>
    <x v="12"/>
    <x v="5"/>
    <n v="77095"/>
    <s v="Central"/>
    <s v="TEC-PH-10002185"/>
    <x v="2"/>
    <x v="7"/>
    <x v="1081"/>
    <n v="16.68"/>
    <n v="3"/>
    <n v="0.2"/>
    <n v="5.2125000000000004"/>
    <x v="2"/>
    <s v="No"/>
    <n v="0"/>
  </r>
  <r>
    <n v="1672"/>
    <s v="CA-2018-107615"/>
    <x v="554"/>
    <d v="2018-03-25T00:00:00"/>
    <s v="First Class"/>
    <s v="RB-19645"/>
    <s v="Robert Barroso"/>
    <x v="1"/>
    <s v="United States"/>
    <x v="226"/>
    <x v="33"/>
    <n v="89031"/>
    <s v="West"/>
    <s v="TEC-AC-10001013"/>
    <x v="2"/>
    <x v="11"/>
    <x v="821"/>
    <n v="58.58"/>
    <n v="2"/>
    <n v="0"/>
    <n v="19.331399999999995"/>
    <x v="1"/>
    <s v="No"/>
    <n v="0"/>
  </r>
  <r>
    <n v="1673"/>
    <s v="CA-2019-111647"/>
    <x v="445"/>
    <d v="2019-07-07T00:00:00"/>
    <s v="Standard Class"/>
    <s v="RD-19585"/>
    <s v="Rob Dowd"/>
    <x v="0"/>
    <s v="United States"/>
    <x v="243"/>
    <x v="5"/>
    <n v="75023"/>
    <s v="Central"/>
    <s v="TEC-PH-10002726"/>
    <x v="2"/>
    <x v="7"/>
    <x v="66"/>
    <n v="167.96800000000002"/>
    <n v="4"/>
    <n v="0.2"/>
    <n v="62.988"/>
    <x v="2"/>
    <s v="No"/>
    <n v="0"/>
  </r>
  <r>
    <n v="1674"/>
    <s v="CA-2017-150560"/>
    <x v="555"/>
    <d v="2017-12-12T00:00:00"/>
    <s v="First Class"/>
    <s v="SW-20455"/>
    <s v="Shaun Weien"/>
    <x v="0"/>
    <s v="United States"/>
    <x v="244"/>
    <x v="17"/>
    <n v="23434"/>
    <s v="South"/>
    <s v="OFF-LA-10003930"/>
    <x v="1"/>
    <x v="2"/>
    <x v="508"/>
    <n v="196.62"/>
    <n v="2"/>
    <n v="0"/>
    <n v="96.343800000000002"/>
    <x v="0"/>
    <s v="No"/>
    <n v="0"/>
  </r>
  <r>
    <n v="1675"/>
    <s v="CA-2017-143077"/>
    <x v="14"/>
    <d v="2017-09-21T00:00:00"/>
    <s v="Standard Class"/>
    <s v="SF-20965"/>
    <s v="Sylvia Foulston"/>
    <x v="1"/>
    <s v="United States"/>
    <x v="12"/>
    <x v="5"/>
    <n v="77041"/>
    <s v="Central"/>
    <s v="FUR-FU-10003535"/>
    <x v="0"/>
    <x v="5"/>
    <x v="897"/>
    <n v="21.936000000000003"/>
    <n v="2"/>
    <n v="0.6"/>
    <n v="-10.419600000000003"/>
    <x v="2"/>
    <s v="No"/>
    <n v="0"/>
  </r>
  <r>
    <n v="1676"/>
    <s v="CA-2017-143077"/>
    <x v="14"/>
    <d v="2017-09-21T00:00:00"/>
    <s v="Standard Class"/>
    <s v="SF-20965"/>
    <s v="Sylvia Foulston"/>
    <x v="1"/>
    <s v="United States"/>
    <x v="12"/>
    <x v="5"/>
    <n v="77041"/>
    <s v="Central"/>
    <s v="OFF-BI-10000088"/>
    <x v="1"/>
    <x v="8"/>
    <x v="1034"/>
    <n v="6.5879999999999992"/>
    <n v="3"/>
    <n v="0.8"/>
    <n v="-10.211400000000005"/>
    <x v="2"/>
    <s v="No"/>
    <n v="0"/>
  </r>
  <r>
    <n v="1677"/>
    <s v="CA-2018-122728"/>
    <x v="556"/>
    <d v="2018-05-24T00:00:00"/>
    <s v="Standard Class"/>
    <s v="EB-13930"/>
    <s v="Eric Barreto"/>
    <x v="0"/>
    <s v="United States"/>
    <x v="8"/>
    <x v="1"/>
    <n v="94110"/>
    <s v="West"/>
    <s v="OFF-ST-10000604"/>
    <x v="1"/>
    <x v="4"/>
    <x v="54"/>
    <n v="104.28"/>
    <n v="3"/>
    <n v="0"/>
    <n v="26.069999999999993"/>
    <x v="1"/>
    <s v="No"/>
    <n v="0"/>
  </r>
  <r>
    <n v="1678"/>
    <s v="CA-2018-122728"/>
    <x v="556"/>
    <d v="2018-05-24T00:00:00"/>
    <s v="Standard Class"/>
    <s v="EB-13930"/>
    <s v="Eric Barreto"/>
    <x v="0"/>
    <s v="United States"/>
    <x v="8"/>
    <x v="1"/>
    <n v="94110"/>
    <s v="West"/>
    <s v="OFF-PA-10004040"/>
    <x v="1"/>
    <x v="10"/>
    <x v="99"/>
    <n v="17.940000000000001"/>
    <n v="3"/>
    <n v="0"/>
    <n v="8.7906000000000013"/>
    <x v="1"/>
    <s v="No"/>
    <n v="0"/>
  </r>
  <r>
    <n v="1679"/>
    <s v="CA-2016-122882"/>
    <x v="557"/>
    <d v="2016-09-13T00:00:00"/>
    <s v="Standard Class"/>
    <s v="SB-20290"/>
    <s v="Sean Braxton"/>
    <x v="1"/>
    <s v="United States"/>
    <x v="10"/>
    <x v="9"/>
    <n v="19134"/>
    <s v="East"/>
    <s v="OFF-ST-10002344"/>
    <x v="1"/>
    <x v="4"/>
    <x v="865"/>
    <n v="64.784000000000006"/>
    <n v="1"/>
    <n v="0.2"/>
    <n v="-14.576399999999996"/>
    <x v="3"/>
    <s v="No"/>
    <n v="0"/>
  </r>
  <r>
    <n v="1680"/>
    <s v="CA-2016-122882"/>
    <x v="557"/>
    <d v="2016-09-13T00:00:00"/>
    <s v="Standard Class"/>
    <s v="SB-20290"/>
    <s v="Sean Braxton"/>
    <x v="1"/>
    <s v="United States"/>
    <x v="10"/>
    <x v="9"/>
    <n v="19134"/>
    <s v="East"/>
    <s v="TEC-PH-10003589"/>
    <x v="2"/>
    <x v="7"/>
    <x v="826"/>
    <n v="32.381999999999998"/>
    <n v="3"/>
    <n v="0.4"/>
    <n v="4.3175999999999988"/>
    <x v="3"/>
    <s v="No"/>
    <n v="0"/>
  </r>
  <r>
    <n v="1681"/>
    <s v="CA-2016-122882"/>
    <x v="557"/>
    <d v="2016-09-13T00:00:00"/>
    <s v="Standard Class"/>
    <s v="SB-20290"/>
    <s v="Sean Braxton"/>
    <x v="1"/>
    <s v="United States"/>
    <x v="10"/>
    <x v="9"/>
    <n v="19134"/>
    <s v="East"/>
    <s v="FUR-FU-10000758"/>
    <x v="0"/>
    <x v="5"/>
    <x v="1082"/>
    <n v="42.368000000000002"/>
    <n v="2"/>
    <n v="0.2"/>
    <n v="8.4735999999999958"/>
    <x v="3"/>
    <s v="No"/>
    <n v="0"/>
  </r>
  <r>
    <n v="1682"/>
    <s v="CA-2016-122882"/>
    <x v="557"/>
    <d v="2016-09-13T00:00:00"/>
    <s v="Standard Class"/>
    <s v="SB-20290"/>
    <s v="Sean Braxton"/>
    <x v="1"/>
    <s v="United States"/>
    <x v="10"/>
    <x v="9"/>
    <n v="19134"/>
    <s v="East"/>
    <s v="TEC-MA-10004679"/>
    <x v="2"/>
    <x v="15"/>
    <x v="1083"/>
    <n v="399.54"/>
    <n v="4"/>
    <n v="0.7"/>
    <n v="-559.35599999999988"/>
    <x v="3"/>
    <s v="No"/>
    <n v="0"/>
  </r>
  <r>
    <n v="1683"/>
    <s v="US-2018-101497"/>
    <x v="321"/>
    <d v="2018-10-01T00:00:00"/>
    <s v="Second Class"/>
    <s v="PS-18760"/>
    <s v="Pamela Stobb"/>
    <x v="0"/>
    <s v="United States"/>
    <x v="1"/>
    <x v="1"/>
    <n v="90008"/>
    <s v="West"/>
    <s v="OFF-PA-10000176"/>
    <x v="1"/>
    <x v="10"/>
    <x v="640"/>
    <n v="18.97"/>
    <n v="1"/>
    <n v="0"/>
    <n v="9.105599999999999"/>
    <x v="1"/>
    <s v="No"/>
    <n v="0"/>
  </r>
  <r>
    <n v="1684"/>
    <s v="CA-2018-147585"/>
    <x v="77"/>
    <d v="2018-11-12T00:00:00"/>
    <s v="Standard Class"/>
    <s v="CB-12535"/>
    <s v="Claudia Bergmann"/>
    <x v="1"/>
    <s v="United States"/>
    <x v="8"/>
    <x v="1"/>
    <n v="94110"/>
    <s v="West"/>
    <s v="FUR-FU-10002597"/>
    <x v="0"/>
    <x v="5"/>
    <x v="627"/>
    <n v="14.82"/>
    <n v="3"/>
    <n v="0"/>
    <n v="6.224400000000001"/>
    <x v="1"/>
    <s v="No"/>
    <n v="0"/>
  </r>
  <r>
    <n v="1685"/>
    <s v="CA-2019-149489"/>
    <x v="558"/>
    <d v="2019-04-27T00:00:00"/>
    <s v="First Class"/>
    <s v="DK-12835"/>
    <s v="Damala Kotsonis"/>
    <x v="1"/>
    <s v="United States"/>
    <x v="10"/>
    <x v="9"/>
    <n v="19143"/>
    <s v="East"/>
    <s v="OFF-AP-10002495"/>
    <x v="1"/>
    <x v="9"/>
    <x v="1084"/>
    <n v="99.28"/>
    <n v="2"/>
    <n v="0.2"/>
    <n v="12.409999999999989"/>
    <x v="3"/>
    <s v="No"/>
    <n v="0"/>
  </r>
  <r>
    <n v="1686"/>
    <s v="CA-2019-149489"/>
    <x v="558"/>
    <d v="2019-04-27T00:00:00"/>
    <s v="First Class"/>
    <s v="DK-12835"/>
    <s v="Damala Kotsonis"/>
    <x v="1"/>
    <s v="United States"/>
    <x v="10"/>
    <x v="9"/>
    <n v="19143"/>
    <s v="East"/>
    <s v="OFF-BI-10002813"/>
    <x v="1"/>
    <x v="8"/>
    <x v="914"/>
    <n v="1.1880000000000002"/>
    <n v="2"/>
    <n v="0.7"/>
    <n v="-0.98999999999999977"/>
    <x v="3"/>
    <s v="No"/>
    <n v="0"/>
  </r>
  <r>
    <n v="1687"/>
    <s v="CA-2019-149489"/>
    <x v="558"/>
    <d v="2019-04-27T00:00:00"/>
    <s v="First Class"/>
    <s v="DK-12835"/>
    <s v="Damala Kotsonis"/>
    <x v="1"/>
    <s v="United States"/>
    <x v="10"/>
    <x v="9"/>
    <n v="19143"/>
    <s v="East"/>
    <s v="OFF-BI-10002414"/>
    <x v="1"/>
    <x v="8"/>
    <x v="1085"/>
    <n v="7.5180000000000007"/>
    <n v="2"/>
    <n v="0.7"/>
    <n v="-5.7637999999999998"/>
    <x v="3"/>
    <s v="No"/>
    <n v="0"/>
  </r>
  <r>
    <n v="1688"/>
    <s v="CA-2019-143798"/>
    <x v="389"/>
    <d v="2019-12-12T00:00:00"/>
    <s v="First Class"/>
    <s v="AW-10840"/>
    <s v="Anthony Witt"/>
    <x v="0"/>
    <s v="United States"/>
    <x v="10"/>
    <x v="9"/>
    <n v="19140"/>
    <s v="East"/>
    <s v="OFF-PA-10000788"/>
    <x v="1"/>
    <x v="10"/>
    <x v="738"/>
    <n v="10.368000000000002"/>
    <n v="2"/>
    <n v="0.2"/>
    <n v="3.6288"/>
    <x v="3"/>
    <s v="No"/>
    <n v="0"/>
  </r>
  <r>
    <n v="1689"/>
    <s v="CA-2019-143798"/>
    <x v="389"/>
    <d v="2019-12-12T00:00:00"/>
    <s v="First Class"/>
    <s v="AW-10840"/>
    <s v="Anthony Witt"/>
    <x v="0"/>
    <s v="United States"/>
    <x v="10"/>
    <x v="9"/>
    <n v="19140"/>
    <s v="East"/>
    <s v="FUR-FU-10004306"/>
    <x v="0"/>
    <x v="5"/>
    <x v="622"/>
    <n v="310.88000000000005"/>
    <n v="2"/>
    <n v="0.2"/>
    <n v="23.315999999999988"/>
    <x v="3"/>
    <s v="No"/>
    <n v="0"/>
  </r>
  <r>
    <n v="1690"/>
    <s v="CA-2016-142839"/>
    <x v="559"/>
    <d v="2016-08-20T00:00:00"/>
    <s v="Standard Class"/>
    <s v="TS-21610"/>
    <s v="Troy Staebel"/>
    <x v="0"/>
    <s v="United States"/>
    <x v="10"/>
    <x v="9"/>
    <n v="19143"/>
    <s v="East"/>
    <s v="FUR-TA-10001539"/>
    <x v="0"/>
    <x v="3"/>
    <x v="10"/>
    <n v="853.09199999999987"/>
    <n v="6"/>
    <n v="0.4"/>
    <n v="-227.49120000000016"/>
    <x v="3"/>
    <s v="No"/>
    <n v="0"/>
  </r>
  <r>
    <n v="1691"/>
    <s v="CA-2019-129833"/>
    <x v="34"/>
    <d v="2019-12-15T00:00:00"/>
    <s v="Standard Class"/>
    <s v="HF-14995"/>
    <s v="Herbert Flentye"/>
    <x v="0"/>
    <s v="United States"/>
    <x v="245"/>
    <x v="14"/>
    <n v="46203"/>
    <s v="Central"/>
    <s v="OFF-PA-10000575"/>
    <x v="1"/>
    <x v="10"/>
    <x v="1059"/>
    <n v="33.450000000000003"/>
    <n v="5"/>
    <n v="0"/>
    <n v="15.387"/>
    <x v="2"/>
    <s v="No"/>
    <n v="0"/>
  </r>
  <r>
    <n v="1692"/>
    <s v="CA-2019-129833"/>
    <x v="34"/>
    <d v="2019-12-15T00:00:00"/>
    <s v="Standard Class"/>
    <s v="HF-14995"/>
    <s v="Herbert Flentye"/>
    <x v="0"/>
    <s v="United States"/>
    <x v="245"/>
    <x v="14"/>
    <n v="46203"/>
    <s v="Central"/>
    <s v="OFF-BI-10004182"/>
    <x v="1"/>
    <x v="8"/>
    <x v="73"/>
    <n v="10.4"/>
    <n v="5"/>
    <n v="0"/>
    <n v="5.0960000000000001"/>
    <x v="2"/>
    <s v="No"/>
    <n v="0"/>
  </r>
  <r>
    <n v="1693"/>
    <s v="US-2018-154361"/>
    <x v="560"/>
    <d v="2018-03-19T00:00:00"/>
    <s v="Standard Class"/>
    <s v="HZ-14950"/>
    <s v="Henia Zydlo"/>
    <x v="0"/>
    <s v="United States"/>
    <x v="38"/>
    <x v="24"/>
    <n v="43229"/>
    <s v="East"/>
    <s v="FUR-FU-10004020"/>
    <x v="0"/>
    <x v="5"/>
    <x v="493"/>
    <n v="21.880000000000003"/>
    <n v="5"/>
    <n v="0.2"/>
    <n v="6.2904999999999998"/>
    <x v="3"/>
    <s v="No"/>
    <n v="0"/>
  </r>
  <r>
    <n v="1694"/>
    <s v="US-2018-158708"/>
    <x v="190"/>
    <d v="2018-06-29T00:00:00"/>
    <s v="Second Class"/>
    <s v="AB-10255"/>
    <s v="Alejandro Ballentine"/>
    <x v="2"/>
    <s v="United States"/>
    <x v="243"/>
    <x v="5"/>
    <n v="75023"/>
    <s v="Central"/>
    <s v="TEC-AC-10003133"/>
    <x v="2"/>
    <x v="11"/>
    <x v="1086"/>
    <n v="13.616"/>
    <n v="2"/>
    <n v="0.2"/>
    <n v="3.5742000000000012"/>
    <x v="2"/>
    <s v="No"/>
    <n v="0"/>
  </r>
  <r>
    <n v="1695"/>
    <s v="CA-2017-156335"/>
    <x v="12"/>
    <d v="2017-09-28T00:00:00"/>
    <s v="Second Class"/>
    <s v="PO-19195"/>
    <s v="Phillina Ober"/>
    <x v="2"/>
    <s v="United States"/>
    <x v="246"/>
    <x v="30"/>
    <n v="7002"/>
    <s v="East"/>
    <s v="TEC-AC-10002006"/>
    <x v="2"/>
    <x v="11"/>
    <x v="1087"/>
    <n v="63.96"/>
    <n v="4"/>
    <n v="0"/>
    <n v="19.827599999999997"/>
    <x v="3"/>
    <s v="No"/>
    <n v="0"/>
  </r>
  <r>
    <n v="1696"/>
    <s v="CA-2017-156335"/>
    <x v="12"/>
    <d v="2017-09-28T00:00:00"/>
    <s v="Second Class"/>
    <s v="PO-19195"/>
    <s v="Phillina Ober"/>
    <x v="2"/>
    <s v="United States"/>
    <x v="246"/>
    <x v="30"/>
    <n v="7002"/>
    <s v="East"/>
    <s v="OFF-BI-10003314"/>
    <x v="1"/>
    <x v="8"/>
    <x v="308"/>
    <n v="14.46"/>
    <n v="3"/>
    <n v="0"/>
    <n v="7.0853999999999999"/>
    <x v="3"/>
    <s v="No"/>
    <n v="0"/>
  </r>
  <r>
    <n v="1697"/>
    <s v="CA-2017-156335"/>
    <x v="12"/>
    <d v="2017-09-28T00:00:00"/>
    <s v="Second Class"/>
    <s v="PO-19195"/>
    <s v="Phillina Ober"/>
    <x v="2"/>
    <s v="United States"/>
    <x v="246"/>
    <x v="30"/>
    <n v="7002"/>
    <s v="East"/>
    <s v="TEC-PH-10002726"/>
    <x v="2"/>
    <x v="7"/>
    <x v="66"/>
    <n v="104.98"/>
    <n v="2"/>
    <n v="0"/>
    <n v="52.49"/>
    <x v="3"/>
    <s v="No"/>
    <n v="0"/>
  </r>
  <r>
    <n v="1698"/>
    <s v="CA-2017-148376"/>
    <x v="17"/>
    <d v="2017-12-31T00:00:00"/>
    <s v="Standard Class"/>
    <s v="AG-10900"/>
    <s v="Arthur Gainer"/>
    <x v="0"/>
    <s v="United States"/>
    <x v="1"/>
    <x v="1"/>
    <n v="90008"/>
    <s v="West"/>
    <s v="OFF-AP-10000240"/>
    <x v="1"/>
    <x v="9"/>
    <x v="650"/>
    <n v="106.96"/>
    <n v="2"/>
    <n v="0"/>
    <n v="31.018399999999986"/>
    <x v="1"/>
    <s v="No"/>
    <n v="0"/>
  </r>
  <r>
    <n v="1699"/>
    <s v="CA-2017-148376"/>
    <x v="17"/>
    <d v="2017-12-31T00:00:00"/>
    <s v="Standard Class"/>
    <s v="AG-10900"/>
    <s v="Arthur Gainer"/>
    <x v="0"/>
    <s v="United States"/>
    <x v="1"/>
    <x v="1"/>
    <n v="90008"/>
    <s v="West"/>
    <s v="OFF-LA-10002381"/>
    <x v="1"/>
    <x v="2"/>
    <x v="1088"/>
    <n v="21.560000000000002"/>
    <n v="7"/>
    <n v="0"/>
    <n v="10.348799999999999"/>
    <x v="1"/>
    <s v="No"/>
    <n v="0"/>
  </r>
  <r>
    <n v="1700"/>
    <s v="CA-2016-135657"/>
    <x v="561"/>
    <d v="2016-06-07T00:00:00"/>
    <s v="Second Class"/>
    <s v="SC-20725"/>
    <s v="Steven Cartwright"/>
    <x v="0"/>
    <s v="United States"/>
    <x v="4"/>
    <x v="4"/>
    <n v="98115"/>
    <s v="West"/>
    <s v="FUR-TA-10004086"/>
    <x v="0"/>
    <x v="3"/>
    <x v="832"/>
    <n v="515.88"/>
    <n v="6"/>
    <n v="0"/>
    <n v="113.49359999999999"/>
    <x v="1"/>
    <s v="No"/>
    <n v="0"/>
  </r>
  <r>
    <n v="1701"/>
    <s v="CA-2017-114069"/>
    <x v="562"/>
    <d v="2017-07-15T00:00:00"/>
    <s v="Second Class"/>
    <s v="ND-18370"/>
    <s v="Natalie DeCherney"/>
    <x v="0"/>
    <s v="United States"/>
    <x v="20"/>
    <x v="15"/>
    <n v="10035"/>
    <s v="East"/>
    <s v="OFF-BI-10000320"/>
    <x v="1"/>
    <x v="8"/>
    <x v="776"/>
    <n v="11.808"/>
    <n v="2"/>
    <n v="0.2"/>
    <n v="4.2804000000000002"/>
    <x v="3"/>
    <s v="No"/>
    <n v="0"/>
  </r>
  <r>
    <n v="1702"/>
    <s v="CA-2017-114069"/>
    <x v="562"/>
    <d v="2017-07-15T00:00:00"/>
    <s v="Second Class"/>
    <s v="ND-18370"/>
    <s v="Natalie DeCherney"/>
    <x v="0"/>
    <s v="United States"/>
    <x v="20"/>
    <x v="15"/>
    <n v="10035"/>
    <s v="East"/>
    <s v="FUR-CH-10000595"/>
    <x v="0"/>
    <x v="1"/>
    <x v="468"/>
    <n v="1931.04"/>
    <n v="9"/>
    <n v="0.1"/>
    <n v="321.83999999999992"/>
    <x v="3"/>
    <s v="No"/>
    <n v="0"/>
  </r>
  <r>
    <n v="1703"/>
    <s v="CA-2017-114069"/>
    <x v="562"/>
    <d v="2017-07-15T00:00:00"/>
    <s v="Second Class"/>
    <s v="ND-18370"/>
    <s v="Natalie DeCherney"/>
    <x v="0"/>
    <s v="United States"/>
    <x v="20"/>
    <x v="15"/>
    <n v="10035"/>
    <s v="East"/>
    <s v="OFF-PA-10000349"/>
    <x v="1"/>
    <x v="10"/>
    <x v="33"/>
    <n v="9.9600000000000009"/>
    <n v="2"/>
    <n v="0"/>
    <n v="4.6812000000000005"/>
    <x v="3"/>
    <s v="No"/>
    <n v="0"/>
  </r>
  <r>
    <n v="1704"/>
    <s v="CA-2016-139857"/>
    <x v="563"/>
    <d v="2016-02-06T00:00:00"/>
    <s v="Standard Class"/>
    <s v="CD-12790"/>
    <s v="Cynthia Delaney"/>
    <x v="2"/>
    <s v="United States"/>
    <x v="70"/>
    <x v="1"/>
    <n v="92037"/>
    <s v="West"/>
    <s v="OFF-FA-10001843"/>
    <x v="1"/>
    <x v="13"/>
    <x v="128"/>
    <n v="12.350000000000001"/>
    <n v="5"/>
    <n v="0"/>
    <n v="5.8045"/>
    <x v="1"/>
    <s v="No"/>
    <n v="0"/>
  </r>
  <r>
    <n v="1705"/>
    <s v="CA-2018-106306"/>
    <x v="387"/>
    <d v="2018-03-08T00:00:00"/>
    <s v="Same Day"/>
    <s v="PG-18820"/>
    <s v="Patrick Gardner"/>
    <x v="0"/>
    <s v="United States"/>
    <x v="220"/>
    <x v="16"/>
    <n v="85301"/>
    <s v="West"/>
    <s v="OFF-BI-10003676"/>
    <x v="1"/>
    <x v="8"/>
    <x v="824"/>
    <n v="9.7020000000000017"/>
    <n v="3"/>
    <n v="0.7"/>
    <n v="-7.1147999999999989"/>
    <x v="1"/>
    <s v="No"/>
    <n v="0"/>
  </r>
  <r>
    <n v="1706"/>
    <s v="CA-2017-100545"/>
    <x v="6"/>
    <d v="2017-11-26T00:00:00"/>
    <s v="Standard Class"/>
    <s v="IM-15070"/>
    <s v="Irene Maddox"/>
    <x v="0"/>
    <s v="United States"/>
    <x v="10"/>
    <x v="9"/>
    <n v="19120"/>
    <s v="East"/>
    <s v="OFF-BI-10003638"/>
    <x v="1"/>
    <x v="8"/>
    <x v="612"/>
    <n v="11.610000000000003"/>
    <n v="2"/>
    <n v="0.7"/>
    <n v="-9.2880000000000003"/>
    <x v="3"/>
    <s v="No"/>
    <n v="0"/>
  </r>
  <r>
    <n v="1707"/>
    <s v="CA-2019-123491"/>
    <x v="505"/>
    <d v="2019-11-05T00:00:00"/>
    <s v="Standard Class"/>
    <s v="JK-15205"/>
    <s v="Jamie Kunitz"/>
    <x v="0"/>
    <s v="United States"/>
    <x v="8"/>
    <x v="1"/>
    <n v="94122"/>
    <s v="West"/>
    <s v="OFF-LA-10003077"/>
    <x v="1"/>
    <x v="2"/>
    <x v="1089"/>
    <n v="43.86"/>
    <n v="6"/>
    <n v="0"/>
    <n v="20.614199999999997"/>
    <x v="1"/>
    <s v="No"/>
    <n v="0"/>
  </r>
  <r>
    <n v="1708"/>
    <s v="CA-2019-123491"/>
    <x v="505"/>
    <d v="2019-11-05T00:00:00"/>
    <s v="Standard Class"/>
    <s v="JK-15205"/>
    <s v="Jamie Kunitz"/>
    <x v="0"/>
    <s v="United States"/>
    <x v="8"/>
    <x v="1"/>
    <n v="94122"/>
    <s v="West"/>
    <s v="TEC-PH-10003505"/>
    <x v="2"/>
    <x v="7"/>
    <x v="910"/>
    <n v="148.47999999999999"/>
    <n v="2"/>
    <n v="0.2"/>
    <n v="16.703999999999986"/>
    <x v="1"/>
    <s v="No"/>
    <n v="0"/>
  </r>
  <r>
    <n v="1709"/>
    <s v="CA-2019-123491"/>
    <x v="505"/>
    <d v="2019-11-05T00:00:00"/>
    <s v="Standard Class"/>
    <s v="JK-15205"/>
    <s v="Jamie Kunitz"/>
    <x v="0"/>
    <s v="United States"/>
    <x v="8"/>
    <x v="1"/>
    <n v="94122"/>
    <s v="West"/>
    <s v="OFF-PA-10003424"/>
    <x v="1"/>
    <x v="10"/>
    <x v="1090"/>
    <n v="7.42"/>
    <n v="2"/>
    <n v="0"/>
    <n v="3.71"/>
    <x v="1"/>
    <s v="No"/>
    <n v="0"/>
  </r>
  <r>
    <n v="1710"/>
    <s v="CA-2019-123491"/>
    <x v="505"/>
    <d v="2019-11-05T00:00:00"/>
    <s v="Standard Class"/>
    <s v="JK-15205"/>
    <s v="Jamie Kunitz"/>
    <x v="0"/>
    <s v="United States"/>
    <x v="8"/>
    <x v="1"/>
    <n v="94122"/>
    <s v="West"/>
    <s v="FUR-CH-10003061"/>
    <x v="0"/>
    <x v="1"/>
    <x v="51"/>
    <n v="71.992000000000004"/>
    <n v="1"/>
    <n v="0.2"/>
    <n v="-0.89990000000001302"/>
    <x v="1"/>
    <s v="No"/>
    <n v="0"/>
  </r>
  <r>
    <n v="1711"/>
    <s v="CA-2019-123491"/>
    <x v="505"/>
    <d v="2019-11-05T00:00:00"/>
    <s v="Standard Class"/>
    <s v="JK-15205"/>
    <s v="Jamie Kunitz"/>
    <x v="0"/>
    <s v="United States"/>
    <x v="8"/>
    <x v="1"/>
    <n v="94122"/>
    <s v="West"/>
    <s v="OFF-AR-10003514"/>
    <x v="1"/>
    <x v="6"/>
    <x v="182"/>
    <n v="19.899999999999999"/>
    <n v="5"/>
    <n v="0"/>
    <n v="6.5669999999999984"/>
    <x v="1"/>
    <s v="No"/>
    <n v="0"/>
  </r>
  <r>
    <n v="1712"/>
    <s v="CA-2019-123491"/>
    <x v="505"/>
    <d v="2019-11-05T00:00:00"/>
    <s v="Standard Class"/>
    <s v="JK-15205"/>
    <s v="Jamie Kunitz"/>
    <x v="0"/>
    <s v="United States"/>
    <x v="8"/>
    <x v="1"/>
    <n v="94122"/>
    <s v="West"/>
    <s v="OFF-AP-10002684"/>
    <x v="1"/>
    <x v="9"/>
    <x v="167"/>
    <n v="1702.12"/>
    <n v="14"/>
    <n v="0"/>
    <n v="510.63599999999985"/>
    <x v="1"/>
    <s v="No"/>
    <n v="0"/>
  </r>
  <r>
    <n v="1713"/>
    <s v="CA-2017-145401"/>
    <x v="564"/>
    <d v="2017-02-04T00:00:00"/>
    <s v="Standard Class"/>
    <s v="JP-15520"/>
    <s v="Jeremy Pistek"/>
    <x v="0"/>
    <s v="United States"/>
    <x v="12"/>
    <x v="5"/>
    <n v="77070"/>
    <s v="Central"/>
    <s v="OFF-PA-10004405"/>
    <x v="1"/>
    <x v="10"/>
    <x v="1091"/>
    <n v="14.303999999999998"/>
    <n v="6"/>
    <n v="0.2"/>
    <n v="5.0064000000000002"/>
    <x v="2"/>
    <s v="No"/>
    <n v="0"/>
  </r>
  <r>
    <n v="1714"/>
    <s v="US-2019-124968"/>
    <x v="565"/>
    <d v="2019-09-13T00:00:00"/>
    <s v="Second Class"/>
    <s v="MM-18055"/>
    <s v="Michelle Moray"/>
    <x v="0"/>
    <s v="United States"/>
    <x v="22"/>
    <x v="10"/>
    <n v="60610"/>
    <s v="Central"/>
    <s v="FUR-TA-10004289"/>
    <x v="0"/>
    <x v="3"/>
    <x v="189"/>
    <n v="765.625"/>
    <n v="7"/>
    <n v="0.5"/>
    <n v="-566.5625"/>
    <x v="2"/>
    <s v="No"/>
    <n v="0"/>
  </r>
  <r>
    <n v="1715"/>
    <s v="CA-2019-104003"/>
    <x v="566"/>
    <d v="2019-10-13T00:00:00"/>
    <s v="Standard Class"/>
    <s v="DC-13285"/>
    <s v="Debra Catini"/>
    <x v="0"/>
    <s v="United States"/>
    <x v="8"/>
    <x v="1"/>
    <n v="94110"/>
    <s v="West"/>
    <s v="FUR-BO-10003965"/>
    <x v="0"/>
    <x v="0"/>
    <x v="1092"/>
    <n v="307.666"/>
    <n v="2"/>
    <n v="0.15"/>
    <n v="-14.478399999999979"/>
    <x v="1"/>
    <s v="No"/>
    <n v="0"/>
  </r>
  <r>
    <n v="1716"/>
    <s v="CA-2018-154788"/>
    <x v="567"/>
    <d v="2018-05-04T00:00:00"/>
    <s v="Standard Class"/>
    <s v="JL-15835"/>
    <s v="John Lee"/>
    <x v="0"/>
    <s v="United States"/>
    <x v="20"/>
    <x v="15"/>
    <n v="10011"/>
    <s v="East"/>
    <s v="OFF-BI-10003314"/>
    <x v="1"/>
    <x v="8"/>
    <x v="308"/>
    <n v="7.7120000000000006"/>
    <n v="2"/>
    <n v="0.2"/>
    <n v="2.7956000000000003"/>
    <x v="3"/>
    <s v="No"/>
    <n v="0"/>
  </r>
  <r>
    <n v="1717"/>
    <s v="CA-2018-169943"/>
    <x v="288"/>
    <d v="2018-05-24T00:00:00"/>
    <s v="Standard Class"/>
    <s v="BN-11515"/>
    <s v="Bradley Nguyen"/>
    <x v="0"/>
    <s v="United States"/>
    <x v="20"/>
    <x v="15"/>
    <n v="10011"/>
    <s v="East"/>
    <s v="OFF-AP-10001563"/>
    <x v="1"/>
    <x v="9"/>
    <x v="535"/>
    <n v="242.89999999999998"/>
    <n v="5"/>
    <n v="0"/>
    <n v="70.440999999999974"/>
    <x v="3"/>
    <s v="No"/>
    <n v="0"/>
  </r>
  <r>
    <n v="1718"/>
    <s v="CA-2018-169943"/>
    <x v="288"/>
    <d v="2018-05-24T00:00:00"/>
    <s v="Standard Class"/>
    <s v="BN-11515"/>
    <s v="Bradley Nguyen"/>
    <x v="0"/>
    <s v="United States"/>
    <x v="20"/>
    <x v="15"/>
    <n v="10011"/>
    <s v="East"/>
    <s v="OFF-ST-10004123"/>
    <x v="1"/>
    <x v="4"/>
    <x v="72"/>
    <n v="454.90000000000003"/>
    <n v="5"/>
    <n v="0"/>
    <n v="0"/>
    <x v="3"/>
    <s v="No"/>
    <n v="0"/>
  </r>
  <r>
    <n v="1719"/>
    <s v="CA-2018-169943"/>
    <x v="288"/>
    <d v="2018-05-24T00:00:00"/>
    <s v="Standard Class"/>
    <s v="BN-11515"/>
    <s v="Bradley Nguyen"/>
    <x v="0"/>
    <s v="United States"/>
    <x v="20"/>
    <x v="15"/>
    <n v="10011"/>
    <s v="East"/>
    <s v="FUR-FU-10002088"/>
    <x v="0"/>
    <x v="5"/>
    <x v="1093"/>
    <n v="35.92"/>
    <n v="4"/>
    <n v="0"/>
    <n v="15.086400000000001"/>
    <x v="3"/>
    <s v="No"/>
    <n v="0"/>
  </r>
  <r>
    <n v="1720"/>
    <s v="CA-2018-169943"/>
    <x v="288"/>
    <d v="2018-05-24T00:00:00"/>
    <s v="Standard Class"/>
    <s v="BN-11515"/>
    <s v="Bradley Nguyen"/>
    <x v="0"/>
    <s v="United States"/>
    <x v="20"/>
    <x v="15"/>
    <n v="10011"/>
    <s v="East"/>
    <s v="FUR-FU-10000010"/>
    <x v="0"/>
    <x v="5"/>
    <x v="527"/>
    <n v="39.76"/>
    <n v="8"/>
    <n v="0"/>
    <n v="12.325599999999998"/>
    <x v="3"/>
    <s v="No"/>
    <n v="0"/>
  </r>
  <r>
    <n v="1721"/>
    <s v="CA-2018-169943"/>
    <x v="288"/>
    <d v="2018-05-24T00:00:00"/>
    <s v="Standard Class"/>
    <s v="BN-11515"/>
    <s v="Bradley Nguyen"/>
    <x v="0"/>
    <s v="United States"/>
    <x v="20"/>
    <x v="15"/>
    <n v="10011"/>
    <s v="East"/>
    <s v="OFF-BI-10002824"/>
    <x v="1"/>
    <x v="8"/>
    <x v="528"/>
    <n v="47.744"/>
    <n v="4"/>
    <n v="0.2"/>
    <n v="14.919999999999995"/>
    <x v="3"/>
    <s v="No"/>
    <n v="0"/>
  </r>
  <r>
    <n v="1722"/>
    <s v="US-2017-123218"/>
    <x v="139"/>
    <d v="2017-12-25T00:00:00"/>
    <s v="Standard Class"/>
    <s v="KD-16345"/>
    <s v="Katherine Ducich"/>
    <x v="0"/>
    <s v="United States"/>
    <x v="22"/>
    <x v="10"/>
    <n v="60623"/>
    <s v="Central"/>
    <s v="TEC-PH-10001061"/>
    <x v="2"/>
    <x v="7"/>
    <x v="830"/>
    <n v="159.98400000000001"/>
    <n v="2"/>
    <n v="0.2"/>
    <n v="11.998799999999996"/>
    <x v="2"/>
    <s v="No"/>
    <n v="0"/>
  </r>
  <r>
    <n v="1723"/>
    <s v="US-2017-123218"/>
    <x v="139"/>
    <d v="2017-12-25T00:00:00"/>
    <s v="Standard Class"/>
    <s v="KD-16345"/>
    <s v="Katherine Ducich"/>
    <x v="0"/>
    <s v="United States"/>
    <x v="22"/>
    <x v="10"/>
    <n v="60623"/>
    <s v="Central"/>
    <s v="TEC-AC-10000736"/>
    <x v="2"/>
    <x v="11"/>
    <x v="1094"/>
    <n v="255.96799999999999"/>
    <n v="4"/>
    <n v="0.2"/>
    <n v="51.193599999999996"/>
    <x v="2"/>
    <s v="No"/>
    <n v="0"/>
  </r>
  <r>
    <n v="1724"/>
    <s v="US-2017-123218"/>
    <x v="139"/>
    <d v="2017-12-25T00:00:00"/>
    <s v="Standard Class"/>
    <s v="KD-16345"/>
    <s v="Katherine Ducich"/>
    <x v="0"/>
    <s v="United States"/>
    <x v="22"/>
    <x v="10"/>
    <n v="60623"/>
    <s v="Central"/>
    <s v="FUR-BO-10003966"/>
    <x v="0"/>
    <x v="0"/>
    <x v="1095"/>
    <n v="359.05799999999994"/>
    <n v="3"/>
    <n v="0.3"/>
    <n v="-71.811600000000027"/>
    <x v="2"/>
    <s v="No"/>
    <n v="0"/>
  </r>
  <r>
    <n v="1725"/>
    <s v="CA-2017-127453"/>
    <x v="546"/>
    <d v="2017-12-20T00:00:00"/>
    <s v="First Class"/>
    <s v="JK-15370"/>
    <s v="Jay Kimmel"/>
    <x v="0"/>
    <s v="United States"/>
    <x v="10"/>
    <x v="9"/>
    <n v="19143"/>
    <s v="East"/>
    <s v="OFF-AP-10000828"/>
    <x v="1"/>
    <x v="9"/>
    <x v="1096"/>
    <n v="434.35199999999998"/>
    <n v="3"/>
    <n v="0.2"/>
    <n v="43.43519999999998"/>
    <x v="3"/>
    <s v="No"/>
    <n v="0"/>
  </r>
  <r>
    <n v="1726"/>
    <s v="CA-2017-127453"/>
    <x v="546"/>
    <d v="2017-12-20T00:00:00"/>
    <s v="First Class"/>
    <s v="JK-15370"/>
    <s v="Jay Kimmel"/>
    <x v="0"/>
    <s v="United States"/>
    <x v="10"/>
    <x v="9"/>
    <n v="19143"/>
    <s v="East"/>
    <s v="OFF-AP-10002906"/>
    <x v="1"/>
    <x v="9"/>
    <x v="1097"/>
    <n v="3.5520000000000005"/>
    <n v="2"/>
    <n v="0.2"/>
    <n v="0.44399999999999973"/>
    <x v="3"/>
    <s v="No"/>
    <n v="0"/>
  </r>
  <r>
    <n v="1727"/>
    <s v="CA-2017-127453"/>
    <x v="546"/>
    <d v="2017-12-20T00:00:00"/>
    <s v="First Class"/>
    <s v="JK-15370"/>
    <s v="Jay Kimmel"/>
    <x v="0"/>
    <s v="United States"/>
    <x v="10"/>
    <x v="9"/>
    <n v="19143"/>
    <s v="East"/>
    <s v="OFF-AP-10003860"/>
    <x v="1"/>
    <x v="9"/>
    <x v="1098"/>
    <n v="88.832000000000008"/>
    <n v="4"/>
    <n v="0.2"/>
    <n v="7.7728000000000002"/>
    <x v="3"/>
    <s v="No"/>
    <n v="0"/>
  </r>
  <r>
    <n v="1728"/>
    <s v="US-2019-164056"/>
    <x v="568"/>
    <d v="2019-05-04T00:00:00"/>
    <s v="Second Class"/>
    <s v="FM-14215"/>
    <s v="Filia McAdams"/>
    <x v="1"/>
    <s v="United States"/>
    <x v="65"/>
    <x v="24"/>
    <n v="43017"/>
    <s v="East"/>
    <s v="FUR-TA-10001307"/>
    <x v="0"/>
    <x v="3"/>
    <x v="1099"/>
    <n v="1048.3499999999999"/>
    <n v="5"/>
    <n v="0.4"/>
    <n v="-69.889999999999986"/>
    <x v="3"/>
    <s v="No"/>
    <n v="0"/>
  </r>
  <r>
    <n v="1729"/>
    <s v="CA-2018-106894"/>
    <x v="569"/>
    <d v="2018-02-07T00:00:00"/>
    <s v="Same Day"/>
    <s v="CA-12265"/>
    <s v="Christina Anderson"/>
    <x v="0"/>
    <s v="United States"/>
    <x v="24"/>
    <x v="17"/>
    <n v="22153"/>
    <s v="South"/>
    <s v="TEC-AC-10003063"/>
    <x v="2"/>
    <x v="11"/>
    <x v="1061"/>
    <n v="100"/>
    <n v="4"/>
    <n v="0"/>
    <n v="21"/>
    <x v="0"/>
    <s v="No"/>
    <n v="0"/>
  </r>
  <r>
    <n v="1730"/>
    <s v="CA-2018-106894"/>
    <x v="569"/>
    <d v="2018-02-07T00:00:00"/>
    <s v="Same Day"/>
    <s v="CA-12265"/>
    <s v="Christina Anderson"/>
    <x v="0"/>
    <s v="United States"/>
    <x v="24"/>
    <x v="17"/>
    <n v="22153"/>
    <s v="South"/>
    <s v="OFF-LA-10001045"/>
    <x v="1"/>
    <x v="2"/>
    <x v="708"/>
    <n v="7.83"/>
    <n v="3"/>
    <n v="0"/>
    <n v="3.6017999999999999"/>
    <x v="0"/>
    <s v="No"/>
    <n v="0"/>
  </r>
  <r>
    <n v="1731"/>
    <s v="CA-2016-125136"/>
    <x v="450"/>
    <d v="2016-10-03T00:00:00"/>
    <s v="Standard Class"/>
    <s v="KD-16495"/>
    <s v="Keith Dawkins"/>
    <x v="1"/>
    <s v="United States"/>
    <x v="115"/>
    <x v="3"/>
    <n v="28314"/>
    <s v="South"/>
    <s v="OFF-PA-10001457"/>
    <x v="1"/>
    <x v="10"/>
    <x v="1100"/>
    <n v="96.256"/>
    <n v="8"/>
    <n v="0.2"/>
    <n v="31.283199999999987"/>
    <x v="0"/>
    <s v="No"/>
    <n v="0"/>
  </r>
  <r>
    <n v="1732"/>
    <s v="CA-2016-125136"/>
    <x v="450"/>
    <d v="2016-10-03T00:00:00"/>
    <s v="Standard Class"/>
    <s v="KD-16495"/>
    <s v="Keith Dawkins"/>
    <x v="1"/>
    <s v="United States"/>
    <x v="115"/>
    <x v="3"/>
    <n v="28314"/>
    <s v="South"/>
    <s v="OFF-PA-10001804"/>
    <x v="1"/>
    <x v="10"/>
    <x v="129"/>
    <n v="10.688000000000001"/>
    <n v="2"/>
    <n v="0.2"/>
    <n v="3.7407999999999997"/>
    <x v="0"/>
    <s v="No"/>
    <n v="0"/>
  </r>
  <r>
    <n v="1733"/>
    <s v="US-2018-131149"/>
    <x v="212"/>
    <d v="2018-07-14T00:00:00"/>
    <s v="Standard Class"/>
    <s v="LH-17155"/>
    <s v="Logan Haushalter"/>
    <x v="0"/>
    <s v="United States"/>
    <x v="61"/>
    <x v="5"/>
    <n v="75081"/>
    <s v="Central"/>
    <s v="OFF-ST-10000689"/>
    <x v="1"/>
    <x v="4"/>
    <x v="426"/>
    <n v="338.04"/>
    <n v="3"/>
    <n v="0.2"/>
    <n v="-33.804000000000002"/>
    <x v="2"/>
    <s v="No"/>
    <n v="0"/>
  </r>
  <r>
    <n v="1734"/>
    <s v="US-2018-131149"/>
    <x v="212"/>
    <d v="2018-07-14T00:00:00"/>
    <s v="Standard Class"/>
    <s v="LH-17155"/>
    <s v="Logan Haushalter"/>
    <x v="0"/>
    <s v="United States"/>
    <x v="61"/>
    <x v="5"/>
    <n v="75081"/>
    <s v="Central"/>
    <s v="OFF-AR-10002135"/>
    <x v="1"/>
    <x v="6"/>
    <x v="281"/>
    <n v="154.24"/>
    <n v="4"/>
    <n v="0.2"/>
    <n v="17.351999999999975"/>
    <x v="2"/>
    <s v="No"/>
    <n v="0"/>
  </r>
  <r>
    <n v="1735"/>
    <s v="CA-2019-101483"/>
    <x v="570"/>
    <d v="2019-08-01T00:00:00"/>
    <s v="Second Class"/>
    <s v="AG-10675"/>
    <s v="Anna Gayman"/>
    <x v="0"/>
    <s v="United States"/>
    <x v="108"/>
    <x v="3"/>
    <n v="28540"/>
    <s v="South"/>
    <s v="OFF-AP-10002082"/>
    <x v="1"/>
    <x v="9"/>
    <x v="1101"/>
    <n v="34.848000000000006"/>
    <n v="2"/>
    <n v="0.2"/>
    <n v="6.5339999999999971"/>
    <x v="0"/>
    <s v="No"/>
    <n v="0"/>
  </r>
  <r>
    <n v="1736"/>
    <s v="CA-2019-101483"/>
    <x v="570"/>
    <d v="2019-08-01T00:00:00"/>
    <s v="Second Class"/>
    <s v="AG-10675"/>
    <s v="Anna Gayman"/>
    <x v="0"/>
    <s v="United States"/>
    <x v="108"/>
    <x v="3"/>
    <n v="28540"/>
    <s v="South"/>
    <s v="TEC-PH-10003442"/>
    <x v="2"/>
    <x v="7"/>
    <x v="888"/>
    <n v="22"/>
    <n v="5"/>
    <n v="0.2"/>
    <n v="1.375"/>
    <x v="0"/>
    <s v="No"/>
    <n v="0"/>
  </r>
  <r>
    <n v="1737"/>
    <s v="CA-2019-101483"/>
    <x v="570"/>
    <d v="2019-08-01T00:00:00"/>
    <s v="Second Class"/>
    <s v="AG-10675"/>
    <s v="Anna Gayman"/>
    <x v="0"/>
    <s v="United States"/>
    <x v="108"/>
    <x v="3"/>
    <n v="28540"/>
    <s v="South"/>
    <s v="OFF-AR-10002833"/>
    <x v="1"/>
    <x v="6"/>
    <x v="6"/>
    <n v="4.3680000000000003"/>
    <n v="3"/>
    <n v="0.2"/>
    <n v="0.3822000000000001"/>
    <x v="0"/>
    <s v="No"/>
    <n v="0"/>
  </r>
  <r>
    <n v="1738"/>
    <s v="CA-2017-130204"/>
    <x v="37"/>
    <d v="2017-09-09T00:00:00"/>
    <s v="Standard Class"/>
    <s v="DB-13120"/>
    <s v="David Bremer"/>
    <x v="1"/>
    <s v="United States"/>
    <x v="8"/>
    <x v="1"/>
    <n v="94122"/>
    <s v="West"/>
    <s v="OFF-ST-10001325"/>
    <x v="1"/>
    <x v="4"/>
    <x v="471"/>
    <n v="31.44"/>
    <n v="3"/>
    <n v="0"/>
    <n v="8.4888000000000012"/>
    <x v="1"/>
    <s v="No"/>
    <n v="0"/>
  </r>
  <r>
    <n v="1739"/>
    <s v="CA-2017-130204"/>
    <x v="37"/>
    <d v="2017-09-09T00:00:00"/>
    <s v="Standard Class"/>
    <s v="DB-13120"/>
    <s v="David Bremer"/>
    <x v="1"/>
    <s v="United States"/>
    <x v="8"/>
    <x v="1"/>
    <n v="94122"/>
    <s v="West"/>
    <s v="TEC-AC-10003038"/>
    <x v="2"/>
    <x v="11"/>
    <x v="1033"/>
    <n v="17.899999999999999"/>
    <n v="2"/>
    <n v="0"/>
    <n v="3.400999999999998"/>
    <x v="1"/>
    <s v="No"/>
    <n v="0"/>
  </r>
  <r>
    <n v="1740"/>
    <s v="CA-2017-130204"/>
    <x v="37"/>
    <d v="2017-09-09T00:00:00"/>
    <s v="Standard Class"/>
    <s v="DB-13120"/>
    <s v="David Bremer"/>
    <x v="1"/>
    <s v="United States"/>
    <x v="8"/>
    <x v="1"/>
    <n v="94122"/>
    <s v="West"/>
    <s v="TEC-AC-10003590"/>
    <x v="2"/>
    <x v="11"/>
    <x v="1102"/>
    <n v="129.44999999999999"/>
    <n v="5"/>
    <n v="0"/>
    <n v="46.601999999999997"/>
    <x v="1"/>
    <s v="No"/>
    <n v="0"/>
  </r>
  <r>
    <n v="1741"/>
    <s v="CA-2016-110527"/>
    <x v="128"/>
    <d v="2016-08-16T00:00:00"/>
    <s v="Standard Class"/>
    <s v="ED-13885"/>
    <s v="Emily Ducich"/>
    <x v="2"/>
    <s v="United States"/>
    <x v="70"/>
    <x v="1"/>
    <n v="92037"/>
    <s v="West"/>
    <s v="OFF-LA-10000262"/>
    <x v="1"/>
    <x v="2"/>
    <x v="941"/>
    <n v="20.88"/>
    <n v="8"/>
    <n v="0"/>
    <n v="9.6047999999999991"/>
    <x v="1"/>
    <s v="No"/>
    <n v="0"/>
  </r>
  <r>
    <n v="1742"/>
    <s v="CA-2019-152807"/>
    <x v="505"/>
    <d v="2019-11-03T00:00:00"/>
    <s v="Standard Class"/>
    <s v="MC-18100"/>
    <s v="Mick Crebagga"/>
    <x v="0"/>
    <s v="United States"/>
    <x v="10"/>
    <x v="9"/>
    <n v="19140"/>
    <s v="East"/>
    <s v="OFF-PA-10004355"/>
    <x v="1"/>
    <x v="10"/>
    <x v="1103"/>
    <n v="20.736000000000004"/>
    <n v="4"/>
    <n v="0.2"/>
    <n v="7.2576000000000001"/>
    <x v="3"/>
    <s v="No"/>
    <n v="0"/>
  </r>
  <r>
    <n v="1743"/>
    <s v="CA-2019-152807"/>
    <x v="505"/>
    <d v="2019-11-03T00:00:00"/>
    <s v="Standard Class"/>
    <s v="MC-18100"/>
    <s v="Mick Crebagga"/>
    <x v="0"/>
    <s v="United States"/>
    <x v="10"/>
    <x v="9"/>
    <n v="19140"/>
    <s v="East"/>
    <s v="FUR-FU-10004415"/>
    <x v="0"/>
    <x v="5"/>
    <x v="1063"/>
    <n v="7.168000000000001"/>
    <n v="2"/>
    <n v="0.2"/>
    <n v="0.98559999999999937"/>
    <x v="3"/>
    <s v="No"/>
    <n v="0"/>
  </r>
  <r>
    <n v="1744"/>
    <s v="CA-2019-152807"/>
    <x v="505"/>
    <d v="2019-11-03T00:00:00"/>
    <s v="Standard Class"/>
    <s v="MC-18100"/>
    <s v="Mick Crebagga"/>
    <x v="0"/>
    <s v="United States"/>
    <x v="10"/>
    <x v="9"/>
    <n v="19140"/>
    <s v="East"/>
    <s v="OFF-ST-10002486"/>
    <x v="1"/>
    <x v="4"/>
    <x v="700"/>
    <n v="11.168000000000001"/>
    <n v="2"/>
    <n v="0.2"/>
    <n v="-2.5128000000000008"/>
    <x v="3"/>
    <s v="No"/>
    <n v="0"/>
  </r>
  <r>
    <n v="1745"/>
    <s v="CA-2019-152807"/>
    <x v="505"/>
    <d v="2019-11-03T00:00:00"/>
    <s v="Standard Class"/>
    <s v="MC-18100"/>
    <s v="Mick Crebagga"/>
    <x v="0"/>
    <s v="United States"/>
    <x v="10"/>
    <x v="9"/>
    <n v="19140"/>
    <s v="East"/>
    <s v="TEC-AC-10001142"/>
    <x v="2"/>
    <x v="11"/>
    <x v="551"/>
    <n v="442.40000000000003"/>
    <n v="7"/>
    <n v="0.2"/>
    <n v="-55.300000000000068"/>
    <x v="3"/>
    <s v="No"/>
    <n v="0"/>
  </r>
  <r>
    <n v="1746"/>
    <s v="CA-2016-133270"/>
    <x v="571"/>
    <d v="2016-06-09T00:00:00"/>
    <s v="First Class"/>
    <s v="BM-11785"/>
    <s v="Bryan Mills"/>
    <x v="0"/>
    <s v="United States"/>
    <x v="30"/>
    <x v="15"/>
    <n v="14609"/>
    <s v="East"/>
    <s v="OFF-AR-10002656"/>
    <x v="1"/>
    <x v="6"/>
    <x v="159"/>
    <n v="13.36"/>
    <n v="2"/>
    <n v="0"/>
    <n v="4.9431999999999992"/>
    <x v="3"/>
    <s v="No"/>
    <n v="0"/>
  </r>
  <r>
    <n v="1747"/>
    <s v="CA-2018-155670"/>
    <x v="572"/>
    <d v="2018-08-17T00:00:00"/>
    <s v="Second Class"/>
    <s v="EM-14065"/>
    <s v="Erin Mull"/>
    <x v="0"/>
    <s v="United States"/>
    <x v="108"/>
    <x v="3"/>
    <n v="28540"/>
    <s v="South"/>
    <s v="OFF-BI-10000138"/>
    <x v="1"/>
    <x v="8"/>
    <x v="605"/>
    <n v="11.232000000000001"/>
    <n v="8"/>
    <n v="0.7"/>
    <n v="-8.2367999999999988"/>
    <x v="0"/>
    <s v="No"/>
    <n v="0"/>
  </r>
  <r>
    <n v="1748"/>
    <s v="CA-2018-155670"/>
    <x v="572"/>
    <d v="2018-08-17T00:00:00"/>
    <s v="Second Class"/>
    <s v="EM-14065"/>
    <s v="Erin Mull"/>
    <x v="0"/>
    <s v="United States"/>
    <x v="108"/>
    <x v="3"/>
    <n v="28540"/>
    <s v="South"/>
    <s v="OFF-PA-10004947"/>
    <x v="1"/>
    <x v="10"/>
    <x v="33"/>
    <n v="10.272000000000002"/>
    <n v="3"/>
    <n v="0.2"/>
    <n v="3.2099999999999982"/>
    <x v="0"/>
    <s v="No"/>
    <n v="0"/>
  </r>
  <r>
    <n v="1749"/>
    <s v="US-2016-157406"/>
    <x v="573"/>
    <d v="2016-04-29T00:00:00"/>
    <s v="Standard Class"/>
    <s v="DA-13450"/>
    <s v="Dianna Arnett"/>
    <x v="2"/>
    <s v="United States"/>
    <x v="12"/>
    <x v="5"/>
    <n v="77095"/>
    <s v="Central"/>
    <s v="OFF-PA-10003543"/>
    <x v="1"/>
    <x v="10"/>
    <x v="723"/>
    <n v="10.368000000000002"/>
    <n v="2"/>
    <n v="0.2"/>
    <n v="3.6288"/>
    <x v="2"/>
    <s v="No"/>
    <n v="0"/>
  </r>
  <r>
    <n v="1750"/>
    <s v="US-2016-157406"/>
    <x v="573"/>
    <d v="2016-04-29T00:00:00"/>
    <s v="Standard Class"/>
    <s v="DA-13450"/>
    <s v="Dianna Arnett"/>
    <x v="2"/>
    <s v="United States"/>
    <x v="12"/>
    <x v="5"/>
    <n v="77095"/>
    <s v="Central"/>
    <s v="OFF-AR-10002221"/>
    <x v="1"/>
    <x v="6"/>
    <x v="1017"/>
    <n v="6.24"/>
    <n v="3"/>
    <n v="0.2"/>
    <n v="0.54600000000000071"/>
    <x v="2"/>
    <s v="No"/>
    <n v="0"/>
  </r>
  <r>
    <n v="1751"/>
    <s v="CA-2017-139094"/>
    <x v="6"/>
    <d v="2017-11-27T00:00:00"/>
    <s v="Standard Class"/>
    <s v="MO-17800"/>
    <s v="Meg O'Connel"/>
    <x v="2"/>
    <s v="United States"/>
    <x v="52"/>
    <x v="5"/>
    <n v="78207"/>
    <s v="Central"/>
    <s v="FUR-TA-10004607"/>
    <x v="0"/>
    <x v="3"/>
    <x v="1104"/>
    <n v="206.96200000000002"/>
    <n v="2"/>
    <n v="0.3"/>
    <n v="-32.522600000000011"/>
    <x v="2"/>
    <s v="No"/>
    <n v="0"/>
  </r>
  <r>
    <n v="1752"/>
    <s v="CA-2019-168837"/>
    <x v="336"/>
    <d v="2019-10-17T00:00:00"/>
    <s v="First Class"/>
    <s v="JW-15955"/>
    <s v="Joni Wasserman"/>
    <x v="0"/>
    <s v="United States"/>
    <x v="182"/>
    <x v="1"/>
    <n v="94601"/>
    <s v="West"/>
    <s v="FUR-FU-10001918"/>
    <x v="0"/>
    <x v="5"/>
    <x v="283"/>
    <n v="9.4600000000000009"/>
    <n v="2"/>
    <n v="0"/>
    <n v="3.6894000000000009"/>
    <x v="1"/>
    <s v="No"/>
    <n v="0"/>
  </r>
  <r>
    <n v="1753"/>
    <s v="CA-2019-116715"/>
    <x v="574"/>
    <d v="2019-12-05T00:00:00"/>
    <s v="First Class"/>
    <s v="VW-21775"/>
    <s v="Victoria Wilson"/>
    <x v="1"/>
    <s v="United States"/>
    <x v="8"/>
    <x v="1"/>
    <n v="94122"/>
    <s v="West"/>
    <s v="OFF-ST-10004340"/>
    <x v="1"/>
    <x v="4"/>
    <x v="817"/>
    <n v="559.62"/>
    <n v="9"/>
    <n v="0"/>
    <n v="151.09740000000002"/>
    <x v="1"/>
    <s v="No"/>
    <n v="0"/>
  </r>
  <r>
    <n v="1754"/>
    <s v="CA-2019-116715"/>
    <x v="574"/>
    <d v="2019-12-05T00:00:00"/>
    <s v="First Class"/>
    <s v="VW-21775"/>
    <s v="Victoria Wilson"/>
    <x v="1"/>
    <s v="United States"/>
    <x v="8"/>
    <x v="1"/>
    <n v="94122"/>
    <s v="West"/>
    <s v="OFF-PA-10004475"/>
    <x v="1"/>
    <x v="10"/>
    <x v="1072"/>
    <n v="109.92"/>
    <n v="2"/>
    <n v="0"/>
    <n v="53.860799999999998"/>
    <x v="1"/>
    <s v="No"/>
    <n v="0"/>
  </r>
  <r>
    <n v="1755"/>
    <s v="CA-2019-116715"/>
    <x v="574"/>
    <d v="2019-12-05T00:00:00"/>
    <s v="First Class"/>
    <s v="VW-21775"/>
    <s v="Victoria Wilson"/>
    <x v="1"/>
    <s v="United States"/>
    <x v="8"/>
    <x v="1"/>
    <n v="94122"/>
    <s v="West"/>
    <s v="OFF-PA-10003893"/>
    <x v="1"/>
    <x v="10"/>
    <x v="1105"/>
    <n v="8.56"/>
    <n v="2"/>
    <n v="0"/>
    <n v="3.8519999999999994"/>
    <x v="1"/>
    <s v="No"/>
    <n v="0"/>
  </r>
  <r>
    <n v="1756"/>
    <s v="CA-2017-135622"/>
    <x v="575"/>
    <d v="2017-12-11T00:00:00"/>
    <s v="Second Class"/>
    <s v="TT-21460"/>
    <s v="Tonja Turnell"/>
    <x v="2"/>
    <s v="United States"/>
    <x v="5"/>
    <x v="5"/>
    <n v="76106"/>
    <s v="Central"/>
    <s v="OFF-PA-10000100"/>
    <x v="1"/>
    <x v="10"/>
    <x v="833"/>
    <n v="360.71199999999999"/>
    <n v="11"/>
    <n v="0.2"/>
    <n v="130.75810000000001"/>
    <x v="2"/>
    <s v="No"/>
    <n v="0"/>
  </r>
  <r>
    <n v="1757"/>
    <s v="CA-2017-135622"/>
    <x v="575"/>
    <d v="2017-12-11T00:00:00"/>
    <s v="Second Class"/>
    <s v="TT-21460"/>
    <s v="Tonja Turnell"/>
    <x v="2"/>
    <s v="United States"/>
    <x v="5"/>
    <x v="5"/>
    <n v="76106"/>
    <s v="Central"/>
    <s v="TEC-PH-10001817"/>
    <x v="2"/>
    <x v="7"/>
    <x v="1106"/>
    <n v="1718.4"/>
    <n v="6"/>
    <n v="0.2"/>
    <n v="150.36000000000013"/>
    <x v="2"/>
    <s v="No"/>
    <n v="0"/>
  </r>
  <r>
    <n v="1758"/>
    <s v="US-2017-107349"/>
    <x v="562"/>
    <d v="2017-07-15T00:00:00"/>
    <s v="First Class"/>
    <s v="SL-20155"/>
    <s v="Sara Luxemburg"/>
    <x v="2"/>
    <s v="United States"/>
    <x v="12"/>
    <x v="5"/>
    <n v="77095"/>
    <s v="Central"/>
    <s v="OFF-BI-10001765"/>
    <x v="1"/>
    <x v="8"/>
    <x v="994"/>
    <n v="41.567999999999991"/>
    <n v="6"/>
    <n v="0.8"/>
    <n v="-66.508800000000036"/>
    <x v="2"/>
    <s v="No"/>
    <n v="0"/>
  </r>
  <r>
    <n v="1759"/>
    <s v="CA-2016-139017"/>
    <x v="218"/>
    <d v="2016-05-17T00:00:00"/>
    <s v="Standard Class"/>
    <s v="RM-19375"/>
    <s v="Raymond Messe"/>
    <x v="0"/>
    <s v="United States"/>
    <x v="12"/>
    <x v="5"/>
    <n v="77095"/>
    <s v="Central"/>
    <s v="TEC-AC-10001013"/>
    <x v="2"/>
    <x v="11"/>
    <x v="821"/>
    <n v="46.864000000000004"/>
    <n v="2"/>
    <n v="0.2"/>
    <n v="7.615399999999994"/>
    <x v="2"/>
    <s v="No"/>
    <n v="0"/>
  </r>
  <r>
    <n v="1760"/>
    <s v="CA-2016-141817"/>
    <x v="576"/>
    <d v="2016-01-12T00:00:00"/>
    <s v="Standard Class"/>
    <s v="MB-18085"/>
    <s v="Mick Brown"/>
    <x v="0"/>
    <s v="United States"/>
    <x v="10"/>
    <x v="9"/>
    <n v="19143"/>
    <s v="East"/>
    <s v="OFF-AR-10003478"/>
    <x v="1"/>
    <x v="6"/>
    <x v="359"/>
    <n v="19.536000000000001"/>
    <n v="3"/>
    <n v="0.2"/>
    <n v="4.8840000000000003"/>
    <x v="3"/>
    <s v="No"/>
    <n v="0"/>
  </r>
  <r>
    <n v="1761"/>
    <s v="CA-2017-130785"/>
    <x v="577"/>
    <d v="2017-09-09T00:00:00"/>
    <s v="Standard Class"/>
    <s v="AG-10900"/>
    <s v="Arthur Gainer"/>
    <x v="0"/>
    <s v="United States"/>
    <x v="70"/>
    <x v="1"/>
    <n v="92105"/>
    <s v="West"/>
    <s v="FUR-BO-10000330"/>
    <x v="0"/>
    <x v="0"/>
    <x v="1107"/>
    <n v="411.33199999999999"/>
    <n v="4"/>
    <n v="0.15"/>
    <n v="-4.8391999999999769"/>
    <x v="1"/>
    <s v="No"/>
    <n v="0"/>
  </r>
  <r>
    <n v="1762"/>
    <s v="CA-2017-130785"/>
    <x v="577"/>
    <d v="2017-09-09T00:00:00"/>
    <s v="Standard Class"/>
    <s v="AG-10900"/>
    <s v="Arthur Gainer"/>
    <x v="0"/>
    <s v="United States"/>
    <x v="70"/>
    <x v="1"/>
    <n v="92105"/>
    <s v="West"/>
    <s v="OFF-BI-10001900"/>
    <x v="1"/>
    <x v="8"/>
    <x v="1108"/>
    <n v="28.752000000000002"/>
    <n v="6"/>
    <n v="0.2"/>
    <n v="9.7037999999999993"/>
    <x v="1"/>
    <s v="No"/>
    <n v="0"/>
  </r>
  <r>
    <n v="1763"/>
    <s v="CA-2017-130785"/>
    <x v="577"/>
    <d v="2017-09-09T00:00:00"/>
    <s v="Standard Class"/>
    <s v="AG-10900"/>
    <s v="Arthur Gainer"/>
    <x v="0"/>
    <s v="United States"/>
    <x v="70"/>
    <x v="1"/>
    <n v="92105"/>
    <s v="West"/>
    <s v="FUR-BO-10003159"/>
    <x v="0"/>
    <x v="0"/>
    <x v="1109"/>
    <n v="293.19900000000001"/>
    <n v="3"/>
    <n v="0.15"/>
    <n v="-20.696400000000025"/>
    <x v="1"/>
    <s v="No"/>
    <n v="0"/>
  </r>
  <r>
    <n v="1764"/>
    <s v="CA-2018-110254"/>
    <x v="578"/>
    <d v="2018-08-08T00:00:00"/>
    <s v="Standard Class"/>
    <s v="ML-17755"/>
    <s v="Max Ludwig"/>
    <x v="2"/>
    <s v="United States"/>
    <x v="244"/>
    <x v="17"/>
    <n v="23434"/>
    <s v="South"/>
    <s v="OFF-SU-10002573"/>
    <x v="1"/>
    <x v="14"/>
    <x v="354"/>
    <n v="35.06"/>
    <n v="2"/>
    <n v="0"/>
    <n v="10.517999999999997"/>
    <x v="0"/>
    <s v="No"/>
    <n v="0"/>
  </r>
  <r>
    <n v="1765"/>
    <s v="CA-2018-110254"/>
    <x v="578"/>
    <d v="2018-08-08T00:00:00"/>
    <s v="Standard Class"/>
    <s v="ML-17755"/>
    <s v="Max Ludwig"/>
    <x v="2"/>
    <s v="United States"/>
    <x v="244"/>
    <x v="17"/>
    <n v="23434"/>
    <s v="South"/>
    <s v="OFF-LA-10004484"/>
    <x v="1"/>
    <x v="2"/>
    <x v="617"/>
    <n v="4.13"/>
    <n v="1"/>
    <n v="0"/>
    <n v="1.8997999999999999"/>
    <x v="0"/>
    <s v="No"/>
    <n v="0"/>
  </r>
  <r>
    <n v="1766"/>
    <s v="CA-2018-110254"/>
    <x v="578"/>
    <d v="2018-08-08T00:00:00"/>
    <s v="Standard Class"/>
    <s v="ML-17755"/>
    <s v="Max Ludwig"/>
    <x v="2"/>
    <s v="United States"/>
    <x v="244"/>
    <x v="17"/>
    <n v="23434"/>
    <s v="South"/>
    <s v="FUR-FU-10001591"/>
    <x v="0"/>
    <x v="5"/>
    <x v="1110"/>
    <n v="109.8"/>
    <n v="9"/>
    <n v="0"/>
    <n v="46.116000000000007"/>
    <x v="0"/>
    <s v="No"/>
    <n v="0"/>
  </r>
  <r>
    <n v="1767"/>
    <s v="CA-2018-110254"/>
    <x v="578"/>
    <d v="2018-08-08T00:00:00"/>
    <s v="Standard Class"/>
    <s v="ML-17755"/>
    <s v="Max Ludwig"/>
    <x v="2"/>
    <s v="United States"/>
    <x v="244"/>
    <x v="17"/>
    <n v="23434"/>
    <s v="South"/>
    <s v="OFF-LA-10002034"/>
    <x v="1"/>
    <x v="2"/>
    <x v="1111"/>
    <n v="9.82"/>
    <n v="2"/>
    <n v="0"/>
    <n v="4.8117999999999999"/>
    <x v="0"/>
    <s v="No"/>
    <n v="0"/>
  </r>
  <r>
    <n v="1768"/>
    <s v="US-2016-158057"/>
    <x v="579"/>
    <d v="2016-03-26T00:00:00"/>
    <s v="Standard Class"/>
    <s v="CC-12685"/>
    <s v="Craig Carroll"/>
    <x v="0"/>
    <s v="United States"/>
    <x v="247"/>
    <x v="3"/>
    <n v="27405"/>
    <s v="South"/>
    <s v="OFF-BI-10004410"/>
    <x v="1"/>
    <x v="8"/>
    <x v="48"/>
    <n v="7.644000000000001"/>
    <n v="4"/>
    <n v="0.7"/>
    <n v="-5.8603999999999985"/>
    <x v="0"/>
    <s v="No"/>
    <n v="0"/>
  </r>
  <r>
    <n v="1769"/>
    <s v="US-2016-158057"/>
    <x v="579"/>
    <d v="2016-03-26T00:00:00"/>
    <s v="Standard Class"/>
    <s v="CC-12685"/>
    <s v="Craig Carroll"/>
    <x v="0"/>
    <s v="United States"/>
    <x v="247"/>
    <x v="3"/>
    <n v="27405"/>
    <s v="South"/>
    <s v="OFF-BI-10002735"/>
    <x v="1"/>
    <x v="8"/>
    <x v="142"/>
    <n v="51.465000000000018"/>
    <n v="5"/>
    <n v="0.7"/>
    <n v="-39.456499999999991"/>
    <x v="0"/>
    <s v="No"/>
    <n v="0"/>
  </r>
  <r>
    <n v="1770"/>
    <s v="CA-2019-146024"/>
    <x v="580"/>
    <d v="2019-03-08T00:00:00"/>
    <s v="Standard Class"/>
    <s v="SC-20770"/>
    <s v="Stewart Carmichael"/>
    <x v="1"/>
    <s v="United States"/>
    <x v="61"/>
    <x v="5"/>
    <n v="75081"/>
    <s v="Central"/>
    <s v="OFF-SU-10001935"/>
    <x v="1"/>
    <x v="14"/>
    <x v="327"/>
    <n v="6.9760000000000009"/>
    <n v="4"/>
    <n v="0.2"/>
    <n v="-1.3952000000000013"/>
    <x v="2"/>
    <s v="No"/>
    <n v="0"/>
  </r>
  <r>
    <n v="1771"/>
    <s v="CA-2019-146024"/>
    <x v="580"/>
    <d v="2019-03-08T00:00:00"/>
    <s v="Standard Class"/>
    <s v="SC-20770"/>
    <s v="Stewart Carmichael"/>
    <x v="1"/>
    <s v="United States"/>
    <x v="61"/>
    <x v="5"/>
    <n v="75081"/>
    <s v="Central"/>
    <s v="OFF-BI-10003291"/>
    <x v="1"/>
    <x v="8"/>
    <x v="44"/>
    <n v="12.221999999999998"/>
    <n v="7"/>
    <n v="0.8"/>
    <n v="-20.166300000000007"/>
    <x v="2"/>
    <s v="No"/>
    <n v="0"/>
  </r>
  <r>
    <n v="1772"/>
    <s v="CA-2018-129686"/>
    <x v="581"/>
    <d v="2018-11-29T00:00:00"/>
    <s v="Second Class"/>
    <s v="GG-14650"/>
    <s v="Greg Guthrie"/>
    <x v="1"/>
    <s v="United States"/>
    <x v="22"/>
    <x v="10"/>
    <n v="60623"/>
    <s v="Central"/>
    <s v="OFF-ST-10004337"/>
    <x v="1"/>
    <x v="4"/>
    <x v="847"/>
    <n v="97.984000000000009"/>
    <n v="2"/>
    <n v="0.2"/>
    <n v="-24.496000000000002"/>
    <x v="2"/>
    <s v="No"/>
    <n v="0"/>
  </r>
  <r>
    <n v="1773"/>
    <s v="CA-2018-129686"/>
    <x v="581"/>
    <d v="2018-11-29T00:00:00"/>
    <s v="Second Class"/>
    <s v="GG-14650"/>
    <s v="Greg Guthrie"/>
    <x v="1"/>
    <s v="United States"/>
    <x v="22"/>
    <x v="10"/>
    <n v="60623"/>
    <s v="Central"/>
    <s v="TEC-AC-10001266"/>
    <x v="2"/>
    <x v="11"/>
    <x v="198"/>
    <n v="62.400000000000006"/>
    <n v="6"/>
    <n v="0.2"/>
    <n v="19.499999999999993"/>
    <x v="2"/>
    <s v="No"/>
    <n v="0"/>
  </r>
  <r>
    <n v="1774"/>
    <s v="CA-2016-118976"/>
    <x v="582"/>
    <d v="2016-05-03T00:00:00"/>
    <s v="Standard Class"/>
    <s v="MY-18295"/>
    <s v="Muhammed Yedwab"/>
    <x v="1"/>
    <s v="United States"/>
    <x v="248"/>
    <x v="39"/>
    <n v="21215"/>
    <s v="East"/>
    <s v="OFF-BI-10001628"/>
    <x v="1"/>
    <x v="8"/>
    <x v="1112"/>
    <n v="20.86"/>
    <n v="2"/>
    <n v="0"/>
    <n v="9.3869999999999987"/>
    <x v="3"/>
    <s v="No"/>
    <n v="0"/>
  </r>
  <r>
    <n v="1775"/>
    <s v="CA-2016-118976"/>
    <x v="582"/>
    <d v="2016-05-03T00:00:00"/>
    <s v="Standard Class"/>
    <s v="MY-18295"/>
    <s v="Muhammed Yedwab"/>
    <x v="1"/>
    <s v="United States"/>
    <x v="248"/>
    <x v="39"/>
    <n v="21215"/>
    <s v="East"/>
    <s v="OFF-ST-10000877"/>
    <x v="1"/>
    <x v="4"/>
    <x v="1113"/>
    <n v="497.61"/>
    <n v="9"/>
    <n v="0"/>
    <n v="129.37860000000001"/>
    <x v="3"/>
    <s v="No"/>
    <n v="0"/>
  </r>
  <r>
    <n v="1776"/>
    <s v="CA-2016-118976"/>
    <x v="582"/>
    <d v="2016-05-03T00:00:00"/>
    <s v="Standard Class"/>
    <s v="MY-18295"/>
    <s v="Muhammed Yedwab"/>
    <x v="1"/>
    <s v="United States"/>
    <x v="248"/>
    <x v="39"/>
    <n v="21215"/>
    <s v="East"/>
    <s v="OFF-AR-10004752"/>
    <x v="1"/>
    <x v="6"/>
    <x v="1114"/>
    <n v="5.34"/>
    <n v="2"/>
    <n v="0"/>
    <n v="1.4952000000000001"/>
    <x v="3"/>
    <s v="No"/>
    <n v="0"/>
  </r>
  <r>
    <n v="1777"/>
    <s v="CA-2016-118976"/>
    <x v="582"/>
    <d v="2016-05-03T00:00:00"/>
    <s v="Standard Class"/>
    <s v="MY-18295"/>
    <s v="Muhammed Yedwab"/>
    <x v="1"/>
    <s v="United States"/>
    <x v="248"/>
    <x v="39"/>
    <n v="21215"/>
    <s v="East"/>
    <s v="OFF-LA-10000452"/>
    <x v="1"/>
    <x v="2"/>
    <x v="812"/>
    <n v="3.15"/>
    <n v="1"/>
    <n v="0"/>
    <n v="1.512"/>
    <x v="3"/>
    <s v="No"/>
    <n v="0"/>
  </r>
  <r>
    <n v="1778"/>
    <s v="CA-2017-105347"/>
    <x v="27"/>
    <d v="2017-11-28T00:00:00"/>
    <s v="Standard Class"/>
    <s v="DP-13000"/>
    <s v="Darren Powers"/>
    <x v="0"/>
    <s v="United States"/>
    <x v="1"/>
    <x v="1"/>
    <n v="90004"/>
    <s v="West"/>
    <s v="OFF-PA-10000675"/>
    <x v="1"/>
    <x v="10"/>
    <x v="1115"/>
    <n v="368.91"/>
    <n v="9"/>
    <n v="0"/>
    <n v="180.76590000000002"/>
    <x v="1"/>
    <s v="No"/>
    <n v="0"/>
  </r>
  <r>
    <n v="1779"/>
    <s v="CA-2017-105347"/>
    <x v="27"/>
    <d v="2017-11-28T00:00:00"/>
    <s v="Standard Class"/>
    <s v="DP-13000"/>
    <s v="Darren Powers"/>
    <x v="0"/>
    <s v="United States"/>
    <x v="1"/>
    <x v="1"/>
    <n v="90004"/>
    <s v="West"/>
    <s v="OFF-AR-10003045"/>
    <x v="1"/>
    <x v="6"/>
    <x v="425"/>
    <n v="14.7"/>
    <n v="5"/>
    <n v="0"/>
    <n v="6.6150000000000002"/>
    <x v="1"/>
    <s v="No"/>
    <n v="0"/>
  </r>
  <r>
    <n v="1780"/>
    <s v="CA-2018-124667"/>
    <x v="583"/>
    <d v="2018-11-16T00:00:00"/>
    <s v="Standard Class"/>
    <s v="BD-11770"/>
    <s v="Bryan Davis"/>
    <x v="0"/>
    <s v="United States"/>
    <x v="20"/>
    <x v="15"/>
    <n v="10011"/>
    <s v="East"/>
    <s v="TEC-AC-10003447"/>
    <x v="2"/>
    <x v="11"/>
    <x v="806"/>
    <n v="59.97"/>
    <n v="3"/>
    <n v="0"/>
    <n v="14.992499999999996"/>
    <x v="3"/>
    <s v="No"/>
    <n v="0"/>
  </r>
  <r>
    <n v="1781"/>
    <s v="CA-2018-124667"/>
    <x v="583"/>
    <d v="2018-11-16T00:00:00"/>
    <s v="Standard Class"/>
    <s v="BD-11770"/>
    <s v="Bryan Davis"/>
    <x v="0"/>
    <s v="United States"/>
    <x v="20"/>
    <x v="15"/>
    <n v="10011"/>
    <s v="East"/>
    <s v="OFF-ST-10002276"/>
    <x v="1"/>
    <x v="4"/>
    <x v="226"/>
    <n v="83.36"/>
    <n v="1"/>
    <n v="0"/>
    <n v="20.840000000000003"/>
    <x v="3"/>
    <s v="No"/>
    <n v="0"/>
  </r>
  <r>
    <n v="1782"/>
    <s v="CA-2017-111094"/>
    <x v="584"/>
    <d v="2017-07-13T00:00:00"/>
    <s v="Standard Class"/>
    <s v="CB-12535"/>
    <s v="Claudia Bergmann"/>
    <x v="1"/>
    <s v="United States"/>
    <x v="47"/>
    <x v="31"/>
    <n v="2038"/>
    <s v="East"/>
    <s v="OFF-PA-10001609"/>
    <x v="1"/>
    <x v="10"/>
    <x v="1116"/>
    <n v="6.58"/>
    <n v="2"/>
    <n v="0"/>
    <n v="3.0267999999999997"/>
    <x v="3"/>
    <s v="No"/>
    <n v="0"/>
  </r>
  <r>
    <n v="1783"/>
    <s v="CA-2017-111094"/>
    <x v="584"/>
    <d v="2017-07-13T00:00:00"/>
    <s v="Standard Class"/>
    <s v="CB-12535"/>
    <s v="Claudia Bergmann"/>
    <x v="1"/>
    <s v="United States"/>
    <x v="47"/>
    <x v="31"/>
    <n v="2038"/>
    <s v="East"/>
    <s v="OFF-BI-10001597"/>
    <x v="1"/>
    <x v="8"/>
    <x v="798"/>
    <n v="122.94"/>
    <n v="3"/>
    <n v="0"/>
    <n v="59.011199999999988"/>
    <x v="3"/>
    <s v="No"/>
    <n v="0"/>
  </r>
  <r>
    <n v="1784"/>
    <s v="CA-2019-166317"/>
    <x v="585"/>
    <d v="2019-09-26T00:00:00"/>
    <s v="Standard Class"/>
    <s v="JE-15610"/>
    <s v="Jim Epp"/>
    <x v="1"/>
    <s v="United States"/>
    <x v="158"/>
    <x v="6"/>
    <n v="53209"/>
    <s v="Central"/>
    <s v="OFF-PA-10004475"/>
    <x v="1"/>
    <x v="10"/>
    <x v="1072"/>
    <n v="219.84"/>
    <n v="4"/>
    <n v="0"/>
    <n v="107.7216"/>
    <x v="2"/>
    <s v="No"/>
    <n v="0"/>
  </r>
  <r>
    <n v="1785"/>
    <s v="CA-2019-166317"/>
    <x v="585"/>
    <d v="2019-09-26T00:00:00"/>
    <s v="Standard Class"/>
    <s v="JE-15610"/>
    <s v="Jim Epp"/>
    <x v="1"/>
    <s v="United States"/>
    <x v="158"/>
    <x v="6"/>
    <n v="53209"/>
    <s v="Central"/>
    <s v="TEC-AC-10004510"/>
    <x v="2"/>
    <x v="11"/>
    <x v="953"/>
    <n v="98.16"/>
    <n v="6"/>
    <n v="0"/>
    <n v="9.8159999999999954"/>
    <x v="2"/>
    <s v="No"/>
    <n v="0"/>
  </r>
  <r>
    <n v="1786"/>
    <s v="CA-2019-166317"/>
    <x v="585"/>
    <d v="2019-09-26T00:00:00"/>
    <s v="Standard Class"/>
    <s v="JE-15610"/>
    <s v="Jim Epp"/>
    <x v="1"/>
    <s v="United States"/>
    <x v="158"/>
    <x v="6"/>
    <n v="53209"/>
    <s v="Central"/>
    <s v="OFF-BI-10002976"/>
    <x v="1"/>
    <x v="8"/>
    <x v="857"/>
    <n v="33.04"/>
    <n v="8"/>
    <n v="0"/>
    <n v="15.5288"/>
    <x v="2"/>
    <s v="No"/>
    <n v="0"/>
  </r>
  <r>
    <n v="1787"/>
    <s v="CA-2019-166317"/>
    <x v="585"/>
    <d v="2019-09-26T00:00:00"/>
    <s v="Standard Class"/>
    <s v="JE-15610"/>
    <s v="Jim Epp"/>
    <x v="1"/>
    <s v="United States"/>
    <x v="158"/>
    <x v="6"/>
    <n v="53209"/>
    <s v="Central"/>
    <s v="TEC-PH-10001615"/>
    <x v="2"/>
    <x v="7"/>
    <x v="1117"/>
    <n v="86.97"/>
    <n v="3"/>
    <n v="0"/>
    <n v="25.221299999999989"/>
    <x v="2"/>
    <s v="No"/>
    <n v="0"/>
  </r>
  <r>
    <n v="1788"/>
    <s v="CA-2017-154326"/>
    <x v="586"/>
    <d v="2017-02-19T00:00:00"/>
    <s v="Standard Class"/>
    <s v="RP-19855"/>
    <s v="Roy Phan"/>
    <x v="1"/>
    <s v="United States"/>
    <x v="249"/>
    <x v="6"/>
    <n v="53142"/>
    <s v="Central"/>
    <s v="TEC-PH-10001819"/>
    <x v="2"/>
    <x v="7"/>
    <x v="813"/>
    <n v="134.97"/>
    <n v="3"/>
    <n v="0"/>
    <n v="64.785599999999988"/>
    <x v="2"/>
    <s v="No"/>
    <n v="0"/>
  </r>
  <r>
    <n v="1789"/>
    <s v="CA-2017-154326"/>
    <x v="586"/>
    <d v="2017-02-19T00:00:00"/>
    <s v="Standard Class"/>
    <s v="RP-19855"/>
    <s v="Roy Phan"/>
    <x v="1"/>
    <s v="United States"/>
    <x v="249"/>
    <x v="6"/>
    <n v="53142"/>
    <s v="Central"/>
    <s v="TEC-PH-10000560"/>
    <x v="2"/>
    <x v="7"/>
    <x v="752"/>
    <n v="699.98"/>
    <n v="2"/>
    <n v="0"/>
    <n v="195.99440000000004"/>
    <x v="2"/>
    <s v="No"/>
    <n v="0"/>
  </r>
  <r>
    <n v="1790"/>
    <s v="CA-2017-154326"/>
    <x v="586"/>
    <d v="2017-02-19T00:00:00"/>
    <s v="Standard Class"/>
    <s v="RP-19855"/>
    <s v="Roy Phan"/>
    <x v="1"/>
    <s v="United States"/>
    <x v="249"/>
    <x v="6"/>
    <n v="53142"/>
    <s v="Central"/>
    <s v="TEC-AC-10004568"/>
    <x v="2"/>
    <x v="11"/>
    <x v="1118"/>
    <n v="139.94999999999999"/>
    <n v="5"/>
    <n v="0"/>
    <n v="26.590499999999988"/>
    <x v="2"/>
    <s v="No"/>
    <n v="0"/>
  </r>
  <r>
    <n v="1791"/>
    <s v="CA-2016-102008"/>
    <x v="587"/>
    <d v="2016-10-04T00:00:00"/>
    <s v="Standard Class"/>
    <s v="RA-19915"/>
    <s v="Russell Applegate"/>
    <x v="0"/>
    <s v="United States"/>
    <x v="20"/>
    <x v="15"/>
    <n v="10011"/>
    <s v="East"/>
    <s v="OFF-PA-10004092"/>
    <x v="1"/>
    <x v="10"/>
    <x v="593"/>
    <n v="48.94"/>
    <n v="1"/>
    <n v="0"/>
    <n v="24.47"/>
    <x v="3"/>
    <s v="No"/>
    <n v="0"/>
  </r>
  <r>
    <n v="1792"/>
    <s v="CA-2016-120474"/>
    <x v="588"/>
    <d v="2016-12-03T00:00:00"/>
    <s v="First Class"/>
    <s v="RP-19390"/>
    <s v="Resi Pölking"/>
    <x v="0"/>
    <s v="United States"/>
    <x v="6"/>
    <x v="6"/>
    <n v="53711"/>
    <s v="Central"/>
    <s v="FUR-CH-10001854"/>
    <x v="0"/>
    <x v="1"/>
    <x v="1119"/>
    <n v="2807.84"/>
    <n v="8"/>
    <n v="0"/>
    <n v="673.88160000000016"/>
    <x v="2"/>
    <s v="No"/>
    <n v="0"/>
  </r>
  <r>
    <n v="1793"/>
    <s v="CA-2016-120474"/>
    <x v="588"/>
    <d v="2016-12-03T00:00:00"/>
    <s v="First Class"/>
    <s v="RP-19390"/>
    <s v="Resi Pölking"/>
    <x v="0"/>
    <s v="United States"/>
    <x v="6"/>
    <x v="6"/>
    <n v="53711"/>
    <s v="Central"/>
    <s v="OFF-AR-10000475"/>
    <x v="1"/>
    <x v="6"/>
    <x v="1120"/>
    <n v="46.64"/>
    <n v="4"/>
    <n v="0"/>
    <n v="12.592800000000004"/>
    <x v="2"/>
    <s v="No"/>
    <n v="0"/>
  </r>
  <r>
    <n v="1794"/>
    <s v="CA-2016-104773"/>
    <x v="589"/>
    <d v="2016-12-13T00:00:00"/>
    <s v="Standard Class"/>
    <s v="TB-21175"/>
    <s v="Thomas Boland"/>
    <x v="1"/>
    <s v="United States"/>
    <x v="12"/>
    <x v="5"/>
    <n v="77041"/>
    <s v="Central"/>
    <s v="OFF-ST-10000777"/>
    <x v="1"/>
    <x v="4"/>
    <x v="117"/>
    <n v="60.415999999999997"/>
    <n v="2"/>
    <n v="0.2"/>
    <n v="6.0416000000000025"/>
    <x v="2"/>
    <s v="No"/>
    <n v="0"/>
  </r>
  <r>
    <n v="1795"/>
    <s v="CA-2018-140774"/>
    <x v="64"/>
    <d v="2018-09-10T00:00:00"/>
    <s v="Standard Class"/>
    <s v="BE-11455"/>
    <s v="Brad Eason"/>
    <x v="2"/>
    <s v="United States"/>
    <x v="250"/>
    <x v="41"/>
    <n v="66062"/>
    <s v="Central"/>
    <s v="OFF-AR-10004022"/>
    <x v="1"/>
    <x v="6"/>
    <x v="907"/>
    <n v="107.94"/>
    <n v="3"/>
    <n v="0"/>
    <n v="26.984999999999992"/>
    <x v="2"/>
    <s v="No"/>
    <n v="0"/>
  </r>
  <r>
    <n v="1796"/>
    <s v="US-2019-139465"/>
    <x v="151"/>
    <d v="2019-08-30T00:00:00"/>
    <s v="First Class"/>
    <s v="MR-17545"/>
    <s v="Mathew Reese"/>
    <x v="2"/>
    <s v="United States"/>
    <x v="20"/>
    <x v="15"/>
    <n v="10024"/>
    <s v="East"/>
    <s v="OFF-ST-10002352"/>
    <x v="1"/>
    <x v="4"/>
    <x v="855"/>
    <n v="63.84"/>
    <n v="8"/>
    <n v="0"/>
    <n v="16.598399999999998"/>
    <x v="3"/>
    <s v="No"/>
    <n v="0"/>
  </r>
  <r>
    <n v="1797"/>
    <s v="US-2019-139465"/>
    <x v="151"/>
    <d v="2019-08-30T00:00:00"/>
    <s v="First Class"/>
    <s v="MR-17545"/>
    <s v="Mathew Reese"/>
    <x v="2"/>
    <s v="United States"/>
    <x v="20"/>
    <x v="15"/>
    <n v="10024"/>
    <s v="East"/>
    <s v="TEC-PH-10000455"/>
    <x v="2"/>
    <x v="7"/>
    <x v="1121"/>
    <n v="347.96999999999997"/>
    <n v="3"/>
    <n v="0"/>
    <n v="100.91129999999997"/>
    <x v="3"/>
    <s v="No"/>
    <n v="0"/>
  </r>
  <r>
    <n v="1798"/>
    <s v="US-2019-139465"/>
    <x v="151"/>
    <d v="2019-08-30T00:00:00"/>
    <s v="First Class"/>
    <s v="MR-17545"/>
    <s v="Mathew Reese"/>
    <x v="2"/>
    <s v="United States"/>
    <x v="20"/>
    <x v="15"/>
    <n v="10024"/>
    <s v="East"/>
    <s v="OFF-BI-10003910"/>
    <x v="1"/>
    <x v="8"/>
    <x v="8"/>
    <n v="37.008000000000003"/>
    <n v="6"/>
    <n v="0.2"/>
    <n v="11.565"/>
    <x v="3"/>
    <s v="No"/>
    <n v="0"/>
  </r>
  <r>
    <n v="1799"/>
    <s v="CA-2018-100965"/>
    <x v="274"/>
    <d v="2018-07-11T00:00:00"/>
    <s v="Standard Class"/>
    <s v="RM-19375"/>
    <s v="Raymond Messe"/>
    <x v="0"/>
    <s v="United States"/>
    <x v="49"/>
    <x v="1"/>
    <n v="95123"/>
    <s v="West"/>
    <s v="FUR-FU-10003039"/>
    <x v="0"/>
    <x v="5"/>
    <x v="484"/>
    <n v="215.65"/>
    <n v="5"/>
    <n v="0"/>
    <n v="73.320999999999998"/>
    <x v="1"/>
    <s v="No"/>
    <n v="0"/>
  </r>
  <r>
    <n v="1800"/>
    <s v="CA-2018-121034"/>
    <x v="590"/>
    <d v="2018-08-10T00:00:00"/>
    <s v="Second Class"/>
    <s v="JF-15565"/>
    <s v="Jill Fjeld"/>
    <x v="0"/>
    <s v="United States"/>
    <x v="61"/>
    <x v="5"/>
    <n v="75081"/>
    <s v="Central"/>
    <s v="OFF-FA-10000585"/>
    <x v="1"/>
    <x v="13"/>
    <x v="204"/>
    <n v="11.168000000000001"/>
    <n v="4"/>
    <n v="0.2"/>
    <n v="3.6295999999999995"/>
    <x v="2"/>
    <s v="No"/>
    <n v="0"/>
  </r>
  <r>
    <n v="1801"/>
    <s v="CA-2018-121034"/>
    <x v="590"/>
    <d v="2018-08-10T00:00:00"/>
    <s v="Second Class"/>
    <s v="JF-15565"/>
    <s v="Jill Fjeld"/>
    <x v="0"/>
    <s v="United States"/>
    <x v="61"/>
    <x v="5"/>
    <n v="75081"/>
    <s v="Central"/>
    <s v="OFF-PA-10001994"/>
    <x v="1"/>
    <x v="10"/>
    <x v="1122"/>
    <n v="53.952000000000005"/>
    <n v="3"/>
    <n v="0.2"/>
    <n v="17.534399999999998"/>
    <x v="2"/>
    <s v="No"/>
    <n v="0"/>
  </r>
  <r>
    <n v="1802"/>
    <s v="CA-2018-149461"/>
    <x v="373"/>
    <d v="2018-11-19T00:00:00"/>
    <s v="Standard Class"/>
    <s v="AS-10135"/>
    <s v="Adrian Shami"/>
    <x v="2"/>
    <s v="United States"/>
    <x v="109"/>
    <x v="4"/>
    <n v="98002"/>
    <s v="West"/>
    <s v="FUR-FU-10004270"/>
    <x v="0"/>
    <x v="5"/>
    <x v="998"/>
    <n v="4.18"/>
    <n v="1"/>
    <n v="0"/>
    <n v="1.5047999999999999"/>
    <x v="1"/>
    <s v="No"/>
    <n v="0"/>
  </r>
  <r>
    <n v="1803"/>
    <s v="CA-2019-158379"/>
    <x v="585"/>
    <d v="2019-09-26T00:00:00"/>
    <s v="Second Class"/>
    <s v="JA-15970"/>
    <s v="Joseph Airdo"/>
    <x v="0"/>
    <s v="United States"/>
    <x v="10"/>
    <x v="9"/>
    <n v="19134"/>
    <s v="East"/>
    <s v="OFF-BI-10002498"/>
    <x v="1"/>
    <x v="8"/>
    <x v="440"/>
    <n v="5.6070000000000011"/>
    <n v="1"/>
    <n v="0.7"/>
    <n v="-4.2987000000000002"/>
    <x v="3"/>
    <s v="No"/>
    <n v="0"/>
  </r>
  <r>
    <n v="1804"/>
    <s v="CA-2019-158379"/>
    <x v="585"/>
    <d v="2019-09-26T00:00:00"/>
    <s v="Second Class"/>
    <s v="JA-15970"/>
    <s v="Joseph Airdo"/>
    <x v="0"/>
    <s v="United States"/>
    <x v="10"/>
    <x v="9"/>
    <n v="19134"/>
    <s v="East"/>
    <s v="OFF-SU-10002881"/>
    <x v="1"/>
    <x v="14"/>
    <x v="466"/>
    <n v="4663.7360000000008"/>
    <n v="7"/>
    <n v="0.2"/>
    <n v="-1049.3406"/>
    <x v="3"/>
    <s v="No"/>
    <n v="0"/>
  </r>
  <r>
    <n v="1805"/>
    <s v="CA-2019-158379"/>
    <x v="585"/>
    <d v="2019-09-26T00:00:00"/>
    <s v="Second Class"/>
    <s v="JA-15970"/>
    <s v="Joseph Airdo"/>
    <x v="0"/>
    <s v="United States"/>
    <x v="10"/>
    <x v="9"/>
    <n v="19134"/>
    <s v="East"/>
    <s v="TEC-AC-10002926"/>
    <x v="2"/>
    <x v="11"/>
    <x v="1123"/>
    <n v="79.984000000000009"/>
    <n v="2"/>
    <n v="0.2"/>
    <n v="22.995400000000004"/>
    <x v="3"/>
    <s v="No"/>
    <n v="0"/>
  </r>
  <r>
    <n v="1806"/>
    <s v="US-2018-116729"/>
    <x v="591"/>
    <d v="2018-12-28T00:00:00"/>
    <s v="First Class"/>
    <s v="GK-14620"/>
    <s v="Grace Kelly"/>
    <x v="1"/>
    <s v="United States"/>
    <x v="1"/>
    <x v="1"/>
    <n v="90049"/>
    <s v="West"/>
    <s v="TEC-PH-10002200"/>
    <x v="2"/>
    <x v="7"/>
    <x v="877"/>
    <n v="2575.944"/>
    <n v="7"/>
    <n v="0.2"/>
    <n v="257.59440000000029"/>
    <x v="1"/>
    <s v="No"/>
    <n v="0"/>
  </r>
  <r>
    <n v="1807"/>
    <s v="US-2018-116729"/>
    <x v="591"/>
    <d v="2018-12-28T00:00:00"/>
    <s v="First Class"/>
    <s v="GK-14620"/>
    <s v="Grace Kelly"/>
    <x v="1"/>
    <s v="United States"/>
    <x v="1"/>
    <x v="1"/>
    <n v="90049"/>
    <s v="West"/>
    <s v="OFF-PA-10002005"/>
    <x v="1"/>
    <x v="10"/>
    <x v="510"/>
    <n v="45.36"/>
    <n v="7"/>
    <n v="0"/>
    <n v="21.772800000000004"/>
    <x v="1"/>
    <s v="No"/>
    <n v="0"/>
  </r>
  <r>
    <n v="1808"/>
    <s v="US-2018-116729"/>
    <x v="591"/>
    <d v="2018-12-28T00:00:00"/>
    <s v="First Class"/>
    <s v="GK-14620"/>
    <s v="Grace Kelly"/>
    <x v="1"/>
    <s v="United States"/>
    <x v="1"/>
    <x v="1"/>
    <n v="90049"/>
    <s v="West"/>
    <s v="TEC-AC-10001465"/>
    <x v="2"/>
    <x v="11"/>
    <x v="478"/>
    <n v="254.24"/>
    <n v="7"/>
    <n v="0"/>
    <n v="76.271999999999977"/>
    <x v="1"/>
    <s v="No"/>
    <n v="0"/>
  </r>
  <r>
    <n v="1809"/>
    <s v="CA-2018-164938"/>
    <x v="592"/>
    <d v="2018-02-13T00:00:00"/>
    <s v="First Class"/>
    <s v="PB-19210"/>
    <s v="Phillip Breyer"/>
    <x v="1"/>
    <s v="United States"/>
    <x v="251"/>
    <x v="26"/>
    <n v="74133"/>
    <s v="Central"/>
    <s v="TEC-PH-10004897"/>
    <x v="2"/>
    <x v="7"/>
    <x v="1124"/>
    <n v="69.930000000000007"/>
    <n v="7"/>
    <n v="0"/>
    <n v="0.69929999999999914"/>
    <x v="2"/>
    <s v="No"/>
    <n v="0"/>
  </r>
  <r>
    <n v="1810"/>
    <s v="CA-2018-165484"/>
    <x v="248"/>
    <d v="2018-10-29T00:00:00"/>
    <s v="Standard Class"/>
    <s v="HK-14890"/>
    <s v="Heather Kirkland"/>
    <x v="1"/>
    <s v="United States"/>
    <x v="22"/>
    <x v="10"/>
    <n v="60610"/>
    <s v="Central"/>
    <s v="FUR-FU-10001196"/>
    <x v="0"/>
    <x v="5"/>
    <x v="1125"/>
    <n v="16.155999999999999"/>
    <n v="7"/>
    <n v="0.6"/>
    <n v="-12.116999999999999"/>
    <x v="2"/>
    <s v="No"/>
    <n v="0"/>
  </r>
  <r>
    <n v="1811"/>
    <s v="CA-2018-165484"/>
    <x v="248"/>
    <d v="2018-10-29T00:00:00"/>
    <s v="Standard Class"/>
    <s v="HK-14890"/>
    <s v="Heather Kirkland"/>
    <x v="1"/>
    <s v="United States"/>
    <x v="22"/>
    <x v="10"/>
    <n v="60610"/>
    <s v="Central"/>
    <s v="OFF-PA-10000595"/>
    <x v="1"/>
    <x v="10"/>
    <x v="1126"/>
    <n v="54.816000000000003"/>
    <n v="3"/>
    <n v="0.2"/>
    <n v="17.815199999999997"/>
    <x v="2"/>
    <s v="No"/>
    <n v="0"/>
  </r>
  <r>
    <n v="1812"/>
    <s v="CA-2016-132612"/>
    <x v="3"/>
    <d v="2016-06-11T00:00:00"/>
    <s v="Second Class"/>
    <s v="FO-14305"/>
    <s v="Frank Olsen"/>
    <x v="0"/>
    <s v="United States"/>
    <x v="193"/>
    <x v="17"/>
    <n v="22801"/>
    <s v="South"/>
    <s v="FUR-TA-10004534"/>
    <x v="0"/>
    <x v="3"/>
    <x v="121"/>
    <n v="1441.3"/>
    <n v="7"/>
    <n v="0"/>
    <n v="245.0209999999999"/>
    <x v="0"/>
    <s v="No"/>
    <n v="0"/>
  </r>
  <r>
    <n v="1813"/>
    <s v="US-2019-161193"/>
    <x v="225"/>
    <d v="2019-11-26T00:00:00"/>
    <s v="Standard Class"/>
    <s v="BT-11680"/>
    <s v="Brian Thompson"/>
    <x v="0"/>
    <s v="United States"/>
    <x v="46"/>
    <x v="24"/>
    <n v="43055"/>
    <s v="East"/>
    <s v="FUR-FU-10001861"/>
    <x v="0"/>
    <x v="5"/>
    <x v="275"/>
    <n v="77.599999999999994"/>
    <n v="5"/>
    <n v="0.2"/>
    <n v="28.129999999999995"/>
    <x v="3"/>
    <s v="No"/>
    <n v="0"/>
  </r>
  <r>
    <n v="1814"/>
    <s v="US-2019-161193"/>
    <x v="225"/>
    <d v="2019-11-26T00:00:00"/>
    <s v="Standard Class"/>
    <s v="BT-11680"/>
    <s v="Brian Thompson"/>
    <x v="0"/>
    <s v="United States"/>
    <x v="46"/>
    <x v="24"/>
    <n v="43055"/>
    <s v="East"/>
    <s v="FUR-FU-10000206"/>
    <x v="0"/>
    <x v="5"/>
    <x v="397"/>
    <n v="4.6560000000000006"/>
    <n v="2"/>
    <n v="0.2"/>
    <n v="1.5713999999999997"/>
    <x v="3"/>
    <s v="No"/>
    <n v="0"/>
  </r>
  <r>
    <n v="1815"/>
    <s v="CA-2017-131597"/>
    <x v="471"/>
    <d v="2017-09-18T00:00:00"/>
    <s v="Standard Class"/>
    <s v="SP-20620"/>
    <s v="Stefania Perrino"/>
    <x v="1"/>
    <s v="United States"/>
    <x v="1"/>
    <x v="1"/>
    <n v="90045"/>
    <s v="West"/>
    <s v="FUR-TA-10002607"/>
    <x v="0"/>
    <x v="3"/>
    <x v="224"/>
    <n v="170.13600000000002"/>
    <n v="3"/>
    <n v="0.2"/>
    <n v="-8.5067999999999913"/>
    <x v="1"/>
    <s v="No"/>
    <n v="0"/>
  </r>
  <r>
    <n v="1816"/>
    <s v="CA-2017-164833"/>
    <x v="593"/>
    <d v="2017-06-04T00:00:00"/>
    <s v="Same Day"/>
    <s v="LL-16840"/>
    <s v="Lauren Leatherbury"/>
    <x v="0"/>
    <s v="United States"/>
    <x v="4"/>
    <x v="4"/>
    <n v="98105"/>
    <s v="West"/>
    <s v="OFF-LA-10000443"/>
    <x v="1"/>
    <x v="2"/>
    <x v="1127"/>
    <n v="7.38"/>
    <n v="2"/>
    <n v="0"/>
    <n v="3.4685999999999999"/>
    <x v="1"/>
    <s v="No"/>
    <n v="0"/>
  </r>
  <r>
    <n v="1817"/>
    <s v="CA-2017-164833"/>
    <x v="593"/>
    <d v="2017-06-04T00:00:00"/>
    <s v="Same Day"/>
    <s v="LL-16840"/>
    <s v="Lauren Leatherbury"/>
    <x v="0"/>
    <s v="United States"/>
    <x v="4"/>
    <x v="4"/>
    <n v="98105"/>
    <s v="West"/>
    <s v="OFF-AR-10004685"/>
    <x v="1"/>
    <x v="6"/>
    <x v="183"/>
    <n v="9.26"/>
    <n v="2"/>
    <n v="0"/>
    <n v="3.0557999999999996"/>
    <x v="1"/>
    <s v="No"/>
    <n v="0"/>
  </r>
  <r>
    <n v="1818"/>
    <s v="CA-2017-125423"/>
    <x v="350"/>
    <d v="2017-12-15T00:00:00"/>
    <s v="Second Class"/>
    <s v="MC-17575"/>
    <s v="Matt Collins"/>
    <x v="0"/>
    <s v="United States"/>
    <x v="1"/>
    <x v="1"/>
    <n v="90036"/>
    <s v="West"/>
    <s v="OFF-LA-10001771"/>
    <x v="1"/>
    <x v="2"/>
    <x v="1128"/>
    <n v="9.9600000000000009"/>
    <n v="2"/>
    <n v="0"/>
    <n v="4.5815999999999999"/>
    <x v="1"/>
    <s v="No"/>
    <n v="0"/>
  </r>
  <r>
    <n v="1819"/>
    <s v="US-2016-130379"/>
    <x v="594"/>
    <d v="2016-05-29T00:00:00"/>
    <s v="Standard Class"/>
    <s v="JL-15235"/>
    <s v="Janet Lee"/>
    <x v="0"/>
    <s v="United States"/>
    <x v="22"/>
    <x v="10"/>
    <n v="60623"/>
    <s v="Central"/>
    <s v="OFF-AP-10001394"/>
    <x v="1"/>
    <x v="9"/>
    <x v="1129"/>
    <n v="75.59999999999998"/>
    <n v="2"/>
    <n v="0.8"/>
    <n v="-166.32000000000005"/>
    <x v="2"/>
    <s v="No"/>
    <n v="0"/>
  </r>
  <r>
    <n v="1820"/>
    <s v="US-2016-130379"/>
    <x v="594"/>
    <d v="2016-05-29T00:00:00"/>
    <s v="Standard Class"/>
    <s v="JL-15235"/>
    <s v="Janet Lee"/>
    <x v="0"/>
    <s v="United States"/>
    <x v="22"/>
    <x v="10"/>
    <n v="60623"/>
    <s v="Central"/>
    <s v="FUR-FU-10002553"/>
    <x v="0"/>
    <x v="5"/>
    <x v="1130"/>
    <n v="29.32"/>
    <n v="2"/>
    <n v="0.6"/>
    <n v="-24.188999999999993"/>
    <x v="2"/>
    <s v="No"/>
    <n v="0"/>
  </r>
  <r>
    <n v="1821"/>
    <s v="CA-2018-168956"/>
    <x v="595"/>
    <d v="2018-02-20T00:00:00"/>
    <s v="Standard Class"/>
    <s v="EA-14035"/>
    <s v="Erin Ashbrook"/>
    <x v="1"/>
    <s v="United States"/>
    <x v="22"/>
    <x v="10"/>
    <n v="60623"/>
    <s v="Central"/>
    <s v="OFF-AP-10004233"/>
    <x v="1"/>
    <x v="9"/>
    <x v="1131"/>
    <n v="92.063999999999979"/>
    <n v="6"/>
    <n v="0.8"/>
    <n v="-225.55680000000007"/>
    <x v="2"/>
    <s v="No"/>
    <n v="0"/>
  </r>
  <r>
    <n v="1822"/>
    <s v="CA-2018-168956"/>
    <x v="595"/>
    <d v="2018-02-20T00:00:00"/>
    <s v="Standard Class"/>
    <s v="EA-14035"/>
    <s v="Erin Ashbrook"/>
    <x v="1"/>
    <s v="United States"/>
    <x v="22"/>
    <x v="10"/>
    <n v="60623"/>
    <s v="Central"/>
    <s v="OFF-FA-10000304"/>
    <x v="1"/>
    <x v="13"/>
    <x v="52"/>
    <n v="6.9760000000000009"/>
    <n v="4"/>
    <n v="0.2"/>
    <n v="1.8312000000000004"/>
    <x v="2"/>
    <s v="No"/>
    <n v="0"/>
  </r>
  <r>
    <n v="1823"/>
    <s v="CA-2018-168956"/>
    <x v="595"/>
    <d v="2018-02-20T00:00:00"/>
    <s v="Standard Class"/>
    <s v="EA-14035"/>
    <s v="Erin Ashbrook"/>
    <x v="1"/>
    <s v="United States"/>
    <x v="22"/>
    <x v="10"/>
    <n v="60623"/>
    <s v="Central"/>
    <s v="FUR-CH-10004754"/>
    <x v="0"/>
    <x v="1"/>
    <x v="1132"/>
    <n v="62.957999999999998"/>
    <n v="3"/>
    <n v="0.3"/>
    <n v="-2.6981999999999999"/>
    <x v="2"/>
    <s v="No"/>
    <n v="0"/>
  </r>
  <r>
    <n v="1824"/>
    <s v="CA-2018-168956"/>
    <x v="595"/>
    <d v="2018-02-20T00:00:00"/>
    <s v="Standard Class"/>
    <s v="EA-14035"/>
    <s v="Erin Ashbrook"/>
    <x v="1"/>
    <s v="United States"/>
    <x v="22"/>
    <x v="10"/>
    <n v="60623"/>
    <s v="Central"/>
    <s v="OFF-PA-10000809"/>
    <x v="1"/>
    <x v="10"/>
    <x v="1133"/>
    <n v="5.1840000000000011"/>
    <n v="1"/>
    <n v="0.2"/>
    <n v="1.8144"/>
    <x v="2"/>
    <s v="No"/>
    <n v="0"/>
  </r>
  <r>
    <n v="1825"/>
    <s v="CA-2018-167507"/>
    <x v="596"/>
    <d v="2018-12-28T00:00:00"/>
    <s v="Standard Class"/>
    <s v="SA-20830"/>
    <s v="Sue Ann Reed"/>
    <x v="0"/>
    <s v="United States"/>
    <x v="252"/>
    <x v="21"/>
    <n v="97756"/>
    <s v="West"/>
    <s v="OFF-BI-10003694"/>
    <x v="1"/>
    <x v="8"/>
    <x v="858"/>
    <n v="31.32"/>
    <n v="10"/>
    <n v="0.7"/>
    <n v="-25.05599999999999"/>
    <x v="1"/>
    <s v="No"/>
    <n v="0"/>
  </r>
  <r>
    <n v="1826"/>
    <s v="CA-2018-167507"/>
    <x v="596"/>
    <d v="2018-12-28T00:00:00"/>
    <s v="Standard Class"/>
    <s v="SA-20830"/>
    <s v="Sue Ann Reed"/>
    <x v="0"/>
    <s v="United States"/>
    <x v="252"/>
    <x v="21"/>
    <n v="97756"/>
    <s v="West"/>
    <s v="FUR-FU-10001935"/>
    <x v="0"/>
    <x v="5"/>
    <x v="345"/>
    <n v="11.840000000000002"/>
    <n v="4"/>
    <n v="0.2"/>
    <n v="3.108000000000001"/>
    <x v="1"/>
    <s v="No"/>
    <n v="0"/>
  </r>
  <r>
    <n v="1827"/>
    <s v="CA-2018-167507"/>
    <x v="596"/>
    <d v="2018-12-28T00:00:00"/>
    <s v="Standard Class"/>
    <s v="SA-20830"/>
    <s v="Sue Ann Reed"/>
    <x v="0"/>
    <s v="United States"/>
    <x v="252"/>
    <x v="21"/>
    <n v="97756"/>
    <s v="West"/>
    <s v="FUR-FU-10002878"/>
    <x v="0"/>
    <x v="5"/>
    <x v="1134"/>
    <n v="22.784000000000002"/>
    <n v="1"/>
    <n v="0.2"/>
    <n v="4.8416000000000006"/>
    <x v="1"/>
    <s v="No"/>
    <n v="0"/>
  </r>
  <r>
    <n v="1828"/>
    <s v="CA-2018-109344"/>
    <x v="597"/>
    <d v="2018-02-11T00:00:00"/>
    <s v="Second Class"/>
    <s v="CH-12070"/>
    <s v="Cathy Hwang"/>
    <x v="2"/>
    <s v="United States"/>
    <x v="253"/>
    <x v="3"/>
    <n v="27604"/>
    <s v="South"/>
    <s v="TEC-PH-10002624"/>
    <x v="2"/>
    <x v="7"/>
    <x v="1135"/>
    <n v="1127.9760000000001"/>
    <n v="3"/>
    <n v="0.2"/>
    <n v="126.8972999999998"/>
    <x v="0"/>
    <s v="No"/>
    <n v="0"/>
  </r>
  <r>
    <n v="1829"/>
    <s v="US-2017-140851"/>
    <x v="562"/>
    <d v="2017-07-15T00:00:00"/>
    <s v="Second Class"/>
    <s v="ND-18460"/>
    <s v="Neil Ducich"/>
    <x v="1"/>
    <s v="United States"/>
    <x v="203"/>
    <x v="32"/>
    <n v="31204"/>
    <s v="South"/>
    <s v="OFF-PA-10000019"/>
    <x v="1"/>
    <x v="10"/>
    <x v="711"/>
    <n v="38.880000000000003"/>
    <n v="6"/>
    <n v="0"/>
    <n v="18.662400000000002"/>
    <x v="0"/>
    <s v="No"/>
    <n v="0"/>
  </r>
  <r>
    <n v="1830"/>
    <s v="CA-2016-103373"/>
    <x v="598"/>
    <d v="2016-05-24T00:00:00"/>
    <s v="Standard Class"/>
    <s v="BS-11755"/>
    <s v="Bruce Stewart"/>
    <x v="0"/>
    <s v="United States"/>
    <x v="138"/>
    <x v="24"/>
    <n v="44105"/>
    <s v="East"/>
    <s v="TEC-PH-10002885"/>
    <x v="2"/>
    <x v="7"/>
    <x v="1136"/>
    <n v="779.79600000000005"/>
    <n v="2"/>
    <n v="0.4"/>
    <n v="-168.95579999999995"/>
    <x v="3"/>
    <s v="No"/>
    <n v="0"/>
  </r>
  <r>
    <n v="1831"/>
    <s v="CA-2019-145884"/>
    <x v="208"/>
    <d v="2019-10-21T00:00:00"/>
    <s v="Same Day"/>
    <s v="SL-20155"/>
    <s v="Sara Luxemburg"/>
    <x v="2"/>
    <s v="United States"/>
    <x v="254"/>
    <x v="26"/>
    <n v="74403"/>
    <s v="Central"/>
    <s v="TEC-PH-10000895"/>
    <x v="2"/>
    <x v="7"/>
    <x v="1137"/>
    <n v="1439.92"/>
    <n v="8"/>
    <n v="0"/>
    <n v="374.37920000000008"/>
    <x v="2"/>
    <s v="No"/>
    <n v="0"/>
  </r>
  <r>
    <n v="1832"/>
    <s v="CA-2019-145884"/>
    <x v="208"/>
    <d v="2019-10-21T00:00:00"/>
    <s v="Same Day"/>
    <s v="SL-20155"/>
    <s v="Sara Luxemburg"/>
    <x v="2"/>
    <s v="United States"/>
    <x v="254"/>
    <x v="26"/>
    <n v="74403"/>
    <s v="Central"/>
    <s v="FUR-TA-10002356"/>
    <x v="0"/>
    <x v="3"/>
    <x v="735"/>
    <n v="262.11"/>
    <n v="1"/>
    <n v="0"/>
    <n v="62.906399999999991"/>
    <x v="2"/>
    <s v="No"/>
    <n v="0"/>
  </r>
  <r>
    <n v="1833"/>
    <s v="CA-2017-131422"/>
    <x v="599"/>
    <d v="2017-11-09T00:00:00"/>
    <s v="Standard Class"/>
    <s v="GB-14530"/>
    <s v="George Bell"/>
    <x v="1"/>
    <s v="United States"/>
    <x v="53"/>
    <x v="3"/>
    <n v="28110"/>
    <s v="South"/>
    <s v="FUR-CH-10001270"/>
    <x v="0"/>
    <x v="1"/>
    <x v="860"/>
    <n v="207"/>
    <n v="3"/>
    <n v="0.2"/>
    <n v="25.874999999999972"/>
    <x v="0"/>
    <s v="No"/>
    <n v="0"/>
  </r>
  <r>
    <n v="1834"/>
    <s v="CA-2019-162691"/>
    <x v="378"/>
    <d v="2019-08-07T00:00:00"/>
    <s v="Standard Class"/>
    <s v="AS-10045"/>
    <s v="Aaron Smayling"/>
    <x v="1"/>
    <s v="United States"/>
    <x v="89"/>
    <x v="5"/>
    <n v="78745"/>
    <s v="Central"/>
    <s v="TEC-MA-10000488"/>
    <x v="2"/>
    <x v="15"/>
    <x v="1138"/>
    <n v="1439.982"/>
    <n v="3"/>
    <n v="0.4"/>
    <n v="-263.99670000000026"/>
    <x v="2"/>
    <s v="No"/>
    <n v="0"/>
  </r>
  <r>
    <n v="1835"/>
    <s v="CA-2019-162691"/>
    <x v="378"/>
    <d v="2019-08-07T00:00:00"/>
    <s v="Standard Class"/>
    <s v="AS-10045"/>
    <s v="Aaron Smayling"/>
    <x v="1"/>
    <s v="United States"/>
    <x v="89"/>
    <x v="5"/>
    <n v="78745"/>
    <s v="Central"/>
    <s v="OFF-PA-10003729"/>
    <x v="1"/>
    <x v="10"/>
    <x v="1139"/>
    <n v="36.288000000000011"/>
    <n v="7"/>
    <n v="0.2"/>
    <n v="12.700800000000001"/>
    <x v="2"/>
    <s v="No"/>
    <n v="0"/>
  </r>
  <r>
    <n v="1836"/>
    <s v="CA-2016-141278"/>
    <x v="261"/>
    <d v="2016-06-24T00:00:00"/>
    <s v="First Class"/>
    <s v="RM-19375"/>
    <s v="Raymond Messe"/>
    <x v="0"/>
    <s v="United States"/>
    <x v="255"/>
    <x v="29"/>
    <n v="6450"/>
    <s v="East"/>
    <s v="OFF-AR-10003056"/>
    <x v="1"/>
    <x v="6"/>
    <x v="18"/>
    <n v="21.400000000000002"/>
    <n v="5"/>
    <n v="0"/>
    <n v="6.2059999999999977"/>
    <x v="3"/>
    <s v="No"/>
    <n v="0"/>
  </r>
  <r>
    <n v="1837"/>
    <s v="CA-2019-122693"/>
    <x v="600"/>
    <d v="2019-02-21T00:00:00"/>
    <s v="Second Class"/>
    <s v="NH-18610"/>
    <s v="Nicole Hansen"/>
    <x v="1"/>
    <s v="United States"/>
    <x v="185"/>
    <x v="32"/>
    <n v="30076"/>
    <s v="South"/>
    <s v="OFF-AP-10002518"/>
    <x v="1"/>
    <x v="9"/>
    <x v="160"/>
    <n v="1245.8599999999999"/>
    <n v="7"/>
    <n v="0"/>
    <n v="361.29939999999988"/>
    <x v="0"/>
    <s v="No"/>
    <n v="0"/>
  </r>
  <r>
    <n v="1838"/>
    <s v="CA-2016-117345"/>
    <x v="601"/>
    <d v="2016-08-05T00:00:00"/>
    <s v="Standard Class"/>
    <s v="BF-10975"/>
    <s v="Barbara Fisher"/>
    <x v="1"/>
    <s v="United States"/>
    <x v="35"/>
    <x v="3"/>
    <n v="28205"/>
    <s v="South"/>
    <s v="OFF-LA-10000240"/>
    <x v="1"/>
    <x v="2"/>
    <x v="2"/>
    <n v="17.544"/>
    <n v="3"/>
    <n v="0.2"/>
    <n v="5.9210999999999983"/>
    <x v="0"/>
    <s v="No"/>
    <n v="0"/>
  </r>
  <r>
    <n v="1839"/>
    <s v="CA-2016-117345"/>
    <x v="601"/>
    <d v="2016-08-05T00:00:00"/>
    <s v="Standard Class"/>
    <s v="BF-10975"/>
    <s v="Barbara Fisher"/>
    <x v="1"/>
    <s v="United States"/>
    <x v="35"/>
    <x v="3"/>
    <n v="28205"/>
    <s v="South"/>
    <s v="FUR-FU-10000629"/>
    <x v="0"/>
    <x v="5"/>
    <x v="93"/>
    <n v="44.128"/>
    <n v="4"/>
    <n v="0.2"/>
    <n v="12.135200000000001"/>
    <x v="0"/>
    <s v="No"/>
    <n v="0"/>
  </r>
  <r>
    <n v="1840"/>
    <s v="CA-2016-117345"/>
    <x v="601"/>
    <d v="2016-08-05T00:00:00"/>
    <s v="Standard Class"/>
    <s v="BF-10975"/>
    <s v="Barbara Fisher"/>
    <x v="1"/>
    <s v="United States"/>
    <x v="35"/>
    <x v="3"/>
    <n v="28205"/>
    <s v="South"/>
    <s v="OFF-AP-10001005"/>
    <x v="1"/>
    <x v="9"/>
    <x v="1140"/>
    <n v="62.920000000000009"/>
    <n v="1"/>
    <n v="0.2"/>
    <n v="10.224499999999994"/>
    <x v="0"/>
    <s v="No"/>
    <n v="0"/>
  </r>
  <r>
    <n v="1841"/>
    <s v="CA-2016-117345"/>
    <x v="601"/>
    <d v="2016-08-05T00:00:00"/>
    <s v="Standard Class"/>
    <s v="BF-10975"/>
    <s v="Barbara Fisher"/>
    <x v="1"/>
    <s v="United States"/>
    <x v="35"/>
    <x v="3"/>
    <n v="28205"/>
    <s v="South"/>
    <s v="OFF-PA-10002377"/>
    <x v="1"/>
    <x v="10"/>
    <x v="127"/>
    <n v="78.304000000000002"/>
    <n v="2"/>
    <n v="0.2"/>
    <n v="29.363999999999997"/>
    <x v="0"/>
    <s v="No"/>
    <n v="0"/>
  </r>
  <r>
    <n v="1842"/>
    <s v="CA-2018-157763"/>
    <x v="427"/>
    <d v="2018-07-23T00:00:00"/>
    <s v="Standard Class"/>
    <s v="KH-16330"/>
    <s v="Katharine Harms"/>
    <x v="1"/>
    <s v="United States"/>
    <x v="256"/>
    <x v="0"/>
    <n v="42104"/>
    <s v="South"/>
    <s v="FUR-CH-10000988"/>
    <x v="0"/>
    <x v="1"/>
    <x v="1141"/>
    <n v="140.81"/>
    <n v="1"/>
    <n v="0"/>
    <n v="39.4268"/>
    <x v="0"/>
    <s v="No"/>
    <n v="0"/>
  </r>
  <r>
    <n v="1843"/>
    <s v="CA-2017-135391"/>
    <x v="97"/>
    <d v="2017-02-11T00:00:00"/>
    <s v="Second Class"/>
    <s v="FA-14230"/>
    <s v="Frank Atkinson"/>
    <x v="1"/>
    <s v="United States"/>
    <x v="52"/>
    <x v="5"/>
    <n v="78207"/>
    <s v="Central"/>
    <s v="OFF-LA-10001074"/>
    <x v="1"/>
    <x v="2"/>
    <x v="300"/>
    <n v="40.096000000000004"/>
    <n v="4"/>
    <n v="0.2"/>
    <n v="13.532399999999996"/>
    <x v="2"/>
    <s v="No"/>
    <n v="0"/>
  </r>
  <r>
    <n v="1844"/>
    <s v="CA-2017-135391"/>
    <x v="97"/>
    <d v="2017-02-11T00:00:00"/>
    <s v="Second Class"/>
    <s v="FA-14230"/>
    <s v="Frank Atkinson"/>
    <x v="1"/>
    <s v="United States"/>
    <x v="52"/>
    <x v="5"/>
    <n v="78207"/>
    <s v="Central"/>
    <s v="FUR-FU-10001986"/>
    <x v="0"/>
    <x v="5"/>
    <x v="1142"/>
    <n v="40.783999999999999"/>
    <n v="2"/>
    <n v="0.6"/>
    <n v="-30.588000000000001"/>
    <x v="2"/>
    <s v="No"/>
    <n v="0"/>
  </r>
  <r>
    <n v="1845"/>
    <s v="US-2019-113852"/>
    <x v="570"/>
    <d v="2019-08-02T00:00:00"/>
    <s v="Standard Class"/>
    <s v="GW-14605"/>
    <s v="Giulietta Weimer"/>
    <x v="0"/>
    <s v="United States"/>
    <x v="4"/>
    <x v="4"/>
    <n v="98115"/>
    <s v="West"/>
    <s v="TEC-AC-10003027"/>
    <x v="2"/>
    <x v="11"/>
    <x v="25"/>
    <n v="90.570000000000007"/>
    <n v="3"/>
    <n v="0"/>
    <n v="11.774100000000004"/>
    <x v="1"/>
    <s v="No"/>
    <n v="0"/>
  </r>
  <r>
    <n v="1846"/>
    <s v="US-2019-158512"/>
    <x v="602"/>
    <d v="2019-01-17T00:00:00"/>
    <s v="Second Class"/>
    <s v="DA-13450"/>
    <s v="Dianna Arnett"/>
    <x v="2"/>
    <s v="United States"/>
    <x v="176"/>
    <x v="40"/>
    <n v="20016"/>
    <s v="East"/>
    <s v="OFF-PA-10001804"/>
    <x v="1"/>
    <x v="10"/>
    <x v="129"/>
    <n v="40.08"/>
    <n v="6"/>
    <n v="0"/>
    <n v="19.238399999999999"/>
    <x v="3"/>
    <s v="No"/>
    <n v="0"/>
  </r>
  <r>
    <n v="1847"/>
    <s v="US-2019-158512"/>
    <x v="602"/>
    <d v="2019-01-17T00:00:00"/>
    <s v="Second Class"/>
    <s v="DA-13450"/>
    <s v="Dianna Arnett"/>
    <x v="2"/>
    <s v="United States"/>
    <x v="176"/>
    <x v="40"/>
    <n v="20016"/>
    <s v="East"/>
    <s v="FUR-FU-10004973"/>
    <x v="0"/>
    <x v="5"/>
    <x v="1143"/>
    <n v="37.68"/>
    <n v="2"/>
    <n v="0"/>
    <n v="15.825600000000001"/>
    <x v="3"/>
    <s v="No"/>
    <n v="0"/>
  </r>
  <r>
    <n v="1848"/>
    <s v="CA-2019-128370"/>
    <x v="18"/>
    <d v="2019-09-10T00:00:00"/>
    <s v="Same Day"/>
    <s v="FH-14275"/>
    <s v="Frank Hawley"/>
    <x v="1"/>
    <s v="United States"/>
    <x v="1"/>
    <x v="1"/>
    <n v="90004"/>
    <s v="West"/>
    <s v="FUR-CH-10002602"/>
    <x v="0"/>
    <x v="1"/>
    <x v="291"/>
    <n v="362.35199999999998"/>
    <n v="3"/>
    <n v="0.2"/>
    <n v="27.176400000000015"/>
    <x v="1"/>
    <s v="No"/>
    <n v="0"/>
  </r>
  <r>
    <n v="1849"/>
    <s v="CA-2019-128370"/>
    <x v="18"/>
    <d v="2019-09-10T00:00:00"/>
    <s v="Same Day"/>
    <s v="FH-14275"/>
    <s v="Frank Hawley"/>
    <x v="1"/>
    <s v="United States"/>
    <x v="1"/>
    <x v="1"/>
    <n v="90004"/>
    <s v="West"/>
    <s v="OFF-BI-10004140"/>
    <x v="1"/>
    <x v="8"/>
    <x v="307"/>
    <n v="7.1840000000000011"/>
    <n v="2"/>
    <n v="0.2"/>
    <n v="2.2449999999999992"/>
    <x v="1"/>
    <s v="No"/>
    <n v="0"/>
  </r>
  <r>
    <n v="1850"/>
    <s v="CA-2017-160472"/>
    <x v="603"/>
    <d v="2017-07-25T00:00:00"/>
    <s v="Second Class"/>
    <s v="RK-19300"/>
    <s v="Ralph Kennedy"/>
    <x v="0"/>
    <s v="United States"/>
    <x v="257"/>
    <x v="14"/>
    <n v="46614"/>
    <s v="Central"/>
    <s v="OFF-ST-10000464"/>
    <x v="1"/>
    <x v="4"/>
    <x v="1144"/>
    <n v="34.76"/>
    <n v="1"/>
    <n v="0"/>
    <n v="9.732800000000001"/>
    <x v="2"/>
    <s v="No"/>
    <n v="0"/>
  </r>
  <r>
    <n v="1851"/>
    <s v="CA-2017-160472"/>
    <x v="603"/>
    <d v="2017-07-25T00:00:00"/>
    <s v="Second Class"/>
    <s v="RK-19300"/>
    <s v="Ralph Kennedy"/>
    <x v="0"/>
    <s v="United States"/>
    <x v="257"/>
    <x v="14"/>
    <n v="46614"/>
    <s v="Central"/>
    <s v="TEC-AC-10002253"/>
    <x v="2"/>
    <x v="11"/>
    <x v="577"/>
    <n v="831.2"/>
    <n v="5"/>
    <n v="0"/>
    <n v="124.68000000000004"/>
    <x v="2"/>
    <s v="No"/>
    <n v="0"/>
  </r>
  <r>
    <n v="1852"/>
    <s v="CA-2017-160472"/>
    <x v="603"/>
    <d v="2017-07-25T00:00:00"/>
    <s v="Second Class"/>
    <s v="RK-19300"/>
    <s v="Ralph Kennedy"/>
    <x v="0"/>
    <s v="United States"/>
    <x v="257"/>
    <x v="14"/>
    <n v="46614"/>
    <s v="Central"/>
    <s v="OFF-PA-10000528"/>
    <x v="1"/>
    <x v="10"/>
    <x v="1145"/>
    <n v="26.400000000000002"/>
    <n v="5"/>
    <n v="0"/>
    <n v="11.879999999999999"/>
    <x v="2"/>
    <s v="No"/>
    <n v="0"/>
  </r>
  <r>
    <n v="1853"/>
    <s v="CA-2017-160472"/>
    <x v="603"/>
    <d v="2017-07-25T00:00:00"/>
    <s v="Second Class"/>
    <s v="RK-19300"/>
    <s v="Ralph Kennedy"/>
    <x v="0"/>
    <s v="United States"/>
    <x v="257"/>
    <x v="14"/>
    <n v="46614"/>
    <s v="Central"/>
    <s v="OFF-EN-10000483"/>
    <x v="1"/>
    <x v="12"/>
    <x v="374"/>
    <n v="106.75"/>
    <n v="7"/>
    <n v="0"/>
    <n v="49.10499999999999"/>
    <x v="2"/>
    <s v="No"/>
    <n v="0"/>
  </r>
  <r>
    <n v="1854"/>
    <s v="CA-2017-160472"/>
    <x v="603"/>
    <d v="2017-07-25T00:00:00"/>
    <s v="Second Class"/>
    <s v="RK-19300"/>
    <s v="Ralph Kennedy"/>
    <x v="0"/>
    <s v="United States"/>
    <x v="257"/>
    <x v="14"/>
    <n v="46614"/>
    <s v="Central"/>
    <s v="OFF-PA-10003129"/>
    <x v="1"/>
    <x v="10"/>
    <x v="1146"/>
    <n v="97.82"/>
    <n v="2"/>
    <n v="0"/>
    <n v="45.975399999999993"/>
    <x v="2"/>
    <s v="No"/>
    <n v="0"/>
  </r>
  <r>
    <n v="1855"/>
    <s v="CA-2017-160472"/>
    <x v="603"/>
    <d v="2017-07-25T00:00:00"/>
    <s v="Second Class"/>
    <s v="RK-19300"/>
    <s v="Ralph Kennedy"/>
    <x v="0"/>
    <s v="United States"/>
    <x v="257"/>
    <x v="14"/>
    <n v="46614"/>
    <s v="Central"/>
    <s v="OFF-ST-10003442"/>
    <x v="1"/>
    <x v="4"/>
    <x v="86"/>
    <n v="141.4"/>
    <n v="5"/>
    <n v="0"/>
    <n v="38.177999999999997"/>
    <x v="2"/>
    <s v="No"/>
    <n v="0"/>
  </r>
  <r>
    <n v="1856"/>
    <s v="CA-2016-114643"/>
    <x v="604"/>
    <d v="2016-06-17T00:00:00"/>
    <s v="Standard Class"/>
    <s v="FM-14215"/>
    <s v="Filia McAdams"/>
    <x v="1"/>
    <s v="United States"/>
    <x v="1"/>
    <x v="1"/>
    <n v="90032"/>
    <s v="West"/>
    <s v="OFF-AR-10003631"/>
    <x v="1"/>
    <x v="6"/>
    <x v="772"/>
    <n v="14.52"/>
    <n v="3"/>
    <n v="0"/>
    <n v="4.7915999999999999"/>
    <x v="1"/>
    <s v="No"/>
    <n v="0"/>
  </r>
  <r>
    <n v="1857"/>
    <s v="US-2019-158218"/>
    <x v="605"/>
    <d v="2019-05-15T00:00:00"/>
    <s v="Second Class"/>
    <s v="AC-10420"/>
    <s v="Alyssa Crouse"/>
    <x v="1"/>
    <s v="United States"/>
    <x v="12"/>
    <x v="5"/>
    <n v="77041"/>
    <s v="Central"/>
    <s v="OFF-ST-10000563"/>
    <x v="1"/>
    <x v="4"/>
    <x v="903"/>
    <n v="127.92000000000002"/>
    <n v="5"/>
    <n v="0.2"/>
    <n v="-15.990000000000002"/>
    <x v="2"/>
    <s v="No"/>
    <n v="0"/>
  </r>
  <r>
    <n v="1858"/>
    <s v="US-2019-158218"/>
    <x v="605"/>
    <d v="2019-05-15T00:00:00"/>
    <s v="Second Class"/>
    <s v="AC-10420"/>
    <s v="Alyssa Crouse"/>
    <x v="1"/>
    <s v="United States"/>
    <x v="12"/>
    <x v="5"/>
    <n v="77041"/>
    <s v="Central"/>
    <s v="OFF-BI-10002133"/>
    <x v="1"/>
    <x v="8"/>
    <x v="1147"/>
    <n v="34.239999999999988"/>
    <n v="4"/>
    <n v="0.8"/>
    <n v="-53.072000000000017"/>
    <x v="2"/>
    <s v="No"/>
    <n v="0"/>
  </r>
  <r>
    <n v="1859"/>
    <s v="CA-2017-121608"/>
    <x v="37"/>
    <d v="2017-09-05T00:00:00"/>
    <s v="First Class"/>
    <s v="JB-15400"/>
    <s v="Jennifer Braxton"/>
    <x v="1"/>
    <s v="United States"/>
    <x v="39"/>
    <x v="29"/>
    <n v="6010"/>
    <s v="East"/>
    <s v="OFF-AP-10002311"/>
    <x v="1"/>
    <x v="9"/>
    <x v="14"/>
    <n v="137.62"/>
    <n v="2"/>
    <n v="0"/>
    <n v="60.552800000000005"/>
    <x v="3"/>
    <s v="No"/>
    <n v="0"/>
  </r>
  <r>
    <n v="1860"/>
    <s v="CA-2017-121608"/>
    <x v="37"/>
    <d v="2017-09-05T00:00:00"/>
    <s v="First Class"/>
    <s v="JB-15400"/>
    <s v="Jennifer Braxton"/>
    <x v="1"/>
    <s v="United States"/>
    <x v="39"/>
    <x v="29"/>
    <n v="6010"/>
    <s v="East"/>
    <s v="TEC-PH-10004959"/>
    <x v="2"/>
    <x v="7"/>
    <x v="1148"/>
    <n v="100.49"/>
    <n v="1"/>
    <n v="0"/>
    <n v="25.122500000000002"/>
    <x v="3"/>
    <s v="No"/>
    <n v="0"/>
  </r>
  <r>
    <n v="1861"/>
    <s v="US-2019-121251"/>
    <x v="606"/>
    <d v="2019-03-27T00:00:00"/>
    <s v="First Class"/>
    <s v="GM-14440"/>
    <s v="Gary McGarr"/>
    <x v="0"/>
    <s v="United States"/>
    <x v="20"/>
    <x v="15"/>
    <n v="10009"/>
    <s v="East"/>
    <s v="FUR-BO-10001918"/>
    <x v="0"/>
    <x v="0"/>
    <x v="1149"/>
    <n v="257.56799999999998"/>
    <n v="2"/>
    <n v="0.2"/>
    <n v="-28.976400000000012"/>
    <x v="3"/>
    <s v="No"/>
    <n v="0"/>
  </r>
  <r>
    <n v="1862"/>
    <s v="US-2019-121251"/>
    <x v="606"/>
    <d v="2019-03-27T00:00:00"/>
    <s v="First Class"/>
    <s v="GM-14440"/>
    <s v="Gary McGarr"/>
    <x v="0"/>
    <s v="United States"/>
    <x v="20"/>
    <x v="15"/>
    <n v="10009"/>
    <s v="East"/>
    <s v="TEC-PH-10004896"/>
    <x v="2"/>
    <x v="7"/>
    <x v="174"/>
    <n v="119.96"/>
    <n v="4"/>
    <n v="0"/>
    <n v="33.588800000000006"/>
    <x v="3"/>
    <s v="No"/>
    <n v="0"/>
  </r>
  <r>
    <n v="1863"/>
    <s v="CA-2016-151078"/>
    <x v="607"/>
    <d v="2016-11-12T00:00:00"/>
    <s v="Same Day"/>
    <s v="RF-19840"/>
    <s v="Roy Französisch"/>
    <x v="0"/>
    <s v="United States"/>
    <x v="52"/>
    <x v="5"/>
    <n v="78207"/>
    <s v="Central"/>
    <s v="OFF-ST-10001328"/>
    <x v="1"/>
    <x v="4"/>
    <x v="178"/>
    <n v="49.632000000000005"/>
    <n v="4"/>
    <n v="0.2"/>
    <n v="4.9632000000000005"/>
    <x v="2"/>
    <s v="No"/>
    <n v="0"/>
  </r>
  <r>
    <n v="1864"/>
    <s v="US-2018-100839"/>
    <x v="63"/>
    <d v="2018-10-17T00:00:00"/>
    <s v="Standard Class"/>
    <s v="NC-18625"/>
    <s v="Noah Childs"/>
    <x v="1"/>
    <s v="United States"/>
    <x v="34"/>
    <x v="22"/>
    <n v="80013"/>
    <s v="West"/>
    <s v="FUR-TA-10004575"/>
    <x v="0"/>
    <x v="3"/>
    <x v="309"/>
    <n v="727.45"/>
    <n v="5"/>
    <n v="0.5"/>
    <n v="-465.5680000000001"/>
    <x v="1"/>
    <s v="No"/>
    <n v="0"/>
  </r>
  <r>
    <n v="1865"/>
    <s v="US-2018-100839"/>
    <x v="63"/>
    <d v="2018-10-17T00:00:00"/>
    <s v="Standard Class"/>
    <s v="NC-18625"/>
    <s v="Noah Childs"/>
    <x v="1"/>
    <s v="United States"/>
    <x v="34"/>
    <x v="22"/>
    <n v="80013"/>
    <s v="West"/>
    <s v="FUR-FU-10001617"/>
    <x v="0"/>
    <x v="5"/>
    <x v="1150"/>
    <n v="24.96"/>
    <n v="3"/>
    <n v="0.2"/>
    <n v="4.3679999999999986"/>
    <x v="1"/>
    <s v="No"/>
    <n v="0"/>
  </r>
  <r>
    <n v="1866"/>
    <s v="US-2019-116659"/>
    <x v="105"/>
    <d v="2019-11-12T00:00:00"/>
    <s v="Same Day"/>
    <s v="NG-18355"/>
    <s v="Nat Gilpin"/>
    <x v="1"/>
    <s v="United States"/>
    <x v="46"/>
    <x v="24"/>
    <n v="43055"/>
    <s v="East"/>
    <s v="TEC-PH-10002824"/>
    <x v="2"/>
    <x v="7"/>
    <x v="1151"/>
    <n v="370.78199999999998"/>
    <n v="3"/>
    <n v="0.4"/>
    <n v="-92.695500000000038"/>
    <x v="3"/>
    <s v="No"/>
    <n v="0"/>
  </r>
  <r>
    <n v="1867"/>
    <s v="CA-2019-118857"/>
    <x v="4"/>
    <d v="2019-04-18T00:00:00"/>
    <s v="First Class"/>
    <s v="AH-10075"/>
    <s v="Adam Hart"/>
    <x v="1"/>
    <s v="United States"/>
    <x v="0"/>
    <x v="33"/>
    <n v="89015"/>
    <s v="West"/>
    <s v="FUR-FU-10004460"/>
    <x v="0"/>
    <x v="5"/>
    <x v="793"/>
    <n v="196.45"/>
    <n v="5"/>
    <n v="0"/>
    <n v="70.72199999999998"/>
    <x v="1"/>
    <s v="No"/>
    <n v="0"/>
  </r>
  <r>
    <n v="1868"/>
    <s v="CA-2017-127110"/>
    <x v="608"/>
    <d v="2017-07-01T00:00:00"/>
    <s v="Standard Class"/>
    <s v="CH-12070"/>
    <s v="Cathy Hwang"/>
    <x v="2"/>
    <s v="United States"/>
    <x v="10"/>
    <x v="9"/>
    <n v="19143"/>
    <s v="East"/>
    <s v="OFF-PA-10003309"/>
    <x v="1"/>
    <x v="10"/>
    <x v="1152"/>
    <n v="31.104000000000006"/>
    <n v="6"/>
    <n v="0.2"/>
    <n v="10.8864"/>
    <x v="3"/>
    <s v="No"/>
    <n v="0"/>
  </r>
  <r>
    <n v="1869"/>
    <s v="CA-2017-127110"/>
    <x v="608"/>
    <d v="2017-07-01T00:00:00"/>
    <s v="Standard Class"/>
    <s v="CH-12070"/>
    <s v="Cathy Hwang"/>
    <x v="2"/>
    <s v="United States"/>
    <x v="10"/>
    <x v="9"/>
    <n v="19143"/>
    <s v="East"/>
    <s v="OFF-ST-10002554"/>
    <x v="1"/>
    <x v="4"/>
    <x v="1153"/>
    <n v="78.256"/>
    <n v="2"/>
    <n v="0.2"/>
    <n v="-17.607599999999998"/>
    <x v="3"/>
    <s v="No"/>
    <n v="0"/>
  </r>
  <r>
    <n v="1870"/>
    <s v="CA-2018-148201"/>
    <x v="370"/>
    <d v="2018-08-29T00:00:00"/>
    <s v="Second Class"/>
    <s v="CC-12145"/>
    <s v="Charles Crestani"/>
    <x v="0"/>
    <s v="United States"/>
    <x v="4"/>
    <x v="4"/>
    <n v="98103"/>
    <s v="West"/>
    <s v="OFF-PA-10000019"/>
    <x v="1"/>
    <x v="10"/>
    <x v="711"/>
    <n v="6.48"/>
    <n v="1"/>
    <n v="0"/>
    <n v="3.1104000000000003"/>
    <x v="1"/>
    <s v="No"/>
    <n v="0"/>
  </r>
  <r>
    <n v="1871"/>
    <s v="CA-2016-116932"/>
    <x v="609"/>
    <d v="2016-07-25T00:00:00"/>
    <s v="Standard Class"/>
    <s v="ME-18010"/>
    <s v="Michelle Ellison"/>
    <x v="1"/>
    <s v="United States"/>
    <x v="8"/>
    <x v="1"/>
    <n v="94122"/>
    <s v="West"/>
    <s v="OFF-AR-10002067"/>
    <x v="1"/>
    <x v="6"/>
    <x v="1154"/>
    <n v="99.2"/>
    <n v="5"/>
    <n v="0"/>
    <n v="25.792000000000002"/>
    <x v="1"/>
    <s v="No"/>
    <n v="0"/>
  </r>
  <r>
    <n v="1872"/>
    <s v="CA-2016-116932"/>
    <x v="609"/>
    <d v="2016-07-25T00:00:00"/>
    <s v="Standard Class"/>
    <s v="ME-18010"/>
    <s v="Michelle Ellison"/>
    <x v="1"/>
    <s v="United States"/>
    <x v="8"/>
    <x v="1"/>
    <n v="94122"/>
    <s v="West"/>
    <s v="FUR-CH-10001215"/>
    <x v="0"/>
    <x v="1"/>
    <x v="445"/>
    <n v="801.5680000000001"/>
    <n v="2"/>
    <n v="0.2"/>
    <n v="50.097999999999985"/>
    <x v="1"/>
    <s v="No"/>
    <n v="0"/>
  </r>
  <r>
    <n v="1873"/>
    <s v="CA-2016-116932"/>
    <x v="609"/>
    <d v="2016-07-25T00:00:00"/>
    <s v="Standard Class"/>
    <s v="ME-18010"/>
    <s v="Michelle Ellison"/>
    <x v="1"/>
    <s v="United States"/>
    <x v="8"/>
    <x v="1"/>
    <n v="94122"/>
    <s v="West"/>
    <s v="FUR-TA-10004175"/>
    <x v="0"/>
    <x v="3"/>
    <x v="1155"/>
    <n v="272.84800000000001"/>
    <n v="1"/>
    <n v="0.2"/>
    <n v="27.284800000000004"/>
    <x v="1"/>
    <s v="No"/>
    <n v="0"/>
  </r>
  <r>
    <n v="1874"/>
    <s v="CA-2019-142888"/>
    <x v="610"/>
    <d v="2019-11-25T00:00:00"/>
    <s v="Standard Class"/>
    <s v="BP-11230"/>
    <s v="Benjamin Patterson"/>
    <x v="0"/>
    <s v="United States"/>
    <x v="258"/>
    <x v="4"/>
    <n v="99207"/>
    <s v="West"/>
    <s v="FUR-TA-10004767"/>
    <x v="0"/>
    <x v="3"/>
    <x v="1156"/>
    <n v="70.98"/>
    <n v="1"/>
    <n v="0"/>
    <n v="20.584199999999996"/>
    <x v="1"/>
    <s v="No"/>
    <n v="0"/>
  </r>
  <r>
    <n v="1875"/>
    <s v="CA-2016-147914"/>
    <x v="611"/>
    <d v="2016-06-09T00:00:00"/>
    <s v="Standard Class"/>
    <s v="MP-17470"/>
    <s v="Mark Packer"/>
    <x v="2"/>
    <s v="United States"/>
    <x v="38"/>
    <x v="24"/>
    <n v="43229"/>
    <s v="East"/>
    <s v="OFF-PA-10001685"/>
    <x v="1"/>
    <x v="10"/>
    <x v="33"/>
    <n v="16.224"/>
    <n v="2"/>
    <n v="0.2"/>
    <n v="5.8812000000000006"/>
    <x v="3"/>
    <s v="No"/>
    <n v="0"/>
  </r>
  <r>
    <n v="1876"/>
    <s v="US-2018-112977"/>
    <x v="612"/>
    <d v="2018-03-16T00:00:00"/>
    <s v="Standard Class"/>
    <s v="CJ-12010"/>
    <s v="Caroline Jumper"/>
    <x v="0"/>
    <s v="United States"/>
    <x v="85"/>
    <x v="15"/>
    <n v="11561"/>
    <s v="East"/>
    <s v="FUR-BO-10003272"/>
    <x v="0"/>
    <x v="0"/>
    <x v="587"/>
    <n v="176.78399999999999"/>
    <n v="1"/>
    <n v="0.2"/>
    <n v="-22.098000000000013"/>
    <x v="3"/>
    <s v="No"/>
    <n v="0"/>
  </r>
  <r>
    <n v="1877"/>
    <s v="CA-2019-112039"/>
    <x v="613"/>
    <d v="2019-03-29T00:00:00"/>
    <s v="Standard Class"/>
    <s v="JC-15775"/>
    <s v="John Castell"/>
    <x v="0"/>
    <s v="United States"/>
    <x v="52"/>
    <x v="5"/>
    <n v="78207"/>
    <s v="Central"/>
    <s v="TEC-PH-10000984"/>
    <x v="2"/>
    <x v="7"/>
    <x v="470"/>
    <n v="470.37600000000009"/>
    <n v="3"/>
    <n v="0.2"/>
    <n v="47.037600000000026"/>
    <x v="2"/>
    <s v="No"/>
    <n v="0"/>
  </r>
  <r>
    <n v="1878"/>
    <s v="CA-2019-118885"/>
    <x v="614"/>
    <d v="2020-01-02T00:00:00"/>
    <s v="Standard Class"/>
    <s v="JG-15160"/>
    <s v="James Galang"/>
    <x v="0"/>
    <s v="United States"/>
    <x v="1"/>
    <x v="1"/>
    <n v="90049"/>
    <s v="West"/>
    <s v="FUR-CH-10002880"/>
    <x v="0"/>
    <x v="1"/>
    <x v="809"/>
    <n v="393.56799999999998"/>
    <n v="4"/>
    <n v="0.2"/>
    <n v="-44.276400000000024"/>
    <x v="1"/>
    <s v="No"/>
    <n v="0"/>
  </r>
  <r>
    <n v="1879"/>
    <s v="CA-2019-118885"/>
    <x v="614"/>
    <d v="2020-01-02T00:00:00"/>
    <s v="Standard Class"/>
    <s v="JG-15160"/>
    <s v="James Galang"/>
    <x v="0"/>
    <s v="United States"/>
    <x v="1"/>
    <x v="1"/>
    <n v="90049"/>
    <s v="West"/>
    <s v="TEC-PH-10002563"/>
    <x v="2"/>
    <x v="7"/>
    <x v="203"/>
    <n v="302.37599999999998"/>
    <n v="3"/>
    <n v="0.2"/>
    <n v="22.678200000000018"/>
    <x v="1"/>
    <s v="No"/>
    <n v="0"/>
  </r>
  <r>
    <n v="1880"/>
    <s v="US-2019-166611"/>
    <x v="615"/>
    <d v="2019-04-02T00:00:00"/>
    <s v="Standard Class"/>
    <s v="CK-12760"/>
    <s v="Cyma Kinney"/>
    <x v="1"/>
    <s v="United States"/>
    <x v="108"/>
    <x v="2"/>
    <n v="32216"/>
    <s v="South"/>
    <s v="OFF-BI-10001191"/>
    <x v="1"/>
    <x v="8"/>
    <x v="979"/>
    <n v="68.742000000000019"/>
    <n v="9"/>
    <n v="0.7"/>
    <n v="-48.119399999999985"/>
    <x v="0"/>
    <s v="No"/>
    <n v="0"/>
  </r>
  <r>
    <n v="1881"/>
    <s v="CA-2017-109512"/>
    <x v="616"/>
    <d v="2017-03-05T00:00:00"/>
    <s v="Same Day"/>
    <s v="LF-17185"/>
    <s v="Luke Foster"/>
    <x v="0"/>
    <s v="United States"/>
    <x v="20"/>
    <x v="15"/>
    <n v="10011"/>
    <s v="East"/>
    <s v="OFF-EN-10002621"/>
    <x v="1"/>
    <x v="12"/>
    <x v="153"/>
    <n v="29.339999999999996"/>
    <n v="3"/>
    <n v="0"/>
    <n v="14.669999999999998"/>
    <x v="3"/>
    <s v="No"/>
    <n v="0"/>
  </r>
  <r>
    <n v="1882"/>
    <s v="CA-2017-109512"/>
    <x v="616"/>
    <d v="2017-03-05T00:00:00"/>
    <s v="Same Day"/>
    <s v="LF-17185"/>
    <s v="Luke Foster"/>
    <x v="0"/>
    <s v="United States"/>
    <x v="20"/>
    <x v="15"/>
    <n v="10011"/>
    <s v="East"/>
    <s v="FUR-CH-10001146"/>
    <x v="0"/>
    <x v="1"/>
    <x v="64"/>
    <n v="383.60700000000003"/>
    <n v="7"/>
    <n v="0.1"/>
    <n v="63.934499999999971"/>
    <x v="3"/>
    <s v="No"/>
    <n v="0"/>
  </r>
  <r>
    <n v="1883"/>
    <s v="CA-2017-109512"/>
    <x v="616"/>
    <d v="2017-03-05T00:00:00"/>
    <s v="Same Day"/>
    <s v="LF-17185"/>
    <s v="Luke Foster"/>
    <x v="0"/>
    <s v="United States"/>
    <x v="20"/>
    <x v="15"/>
    <n v="10011"/>
    <s v="East"/>
    <s v="OFF-ST-10000689"/>
    <x v="1"/>
    <x v="4"/>
    <x v="426"/>
    <n v="563.4"/>
    <n v="4"/>
    <n v="0"/>
    <n v="67.608000000000004"/>
    <x v="3"/>
    <s v="No"/>
    <n v="0"/>
  </r>
  <r>
    <n v="1884"/>
    <s v="CA-2018-118570"/>
    <x v="373"/>
    <d v="2018-11-17T00:00:00"/>
    <s v="Standard Class"/>
    <s v="CC-12430"/>
    <s v="Chuck Clark"/>
    <x v="2"/>
    <s v="United States"/>
    <x v="10"/>
    <x v="9"/>
    <n v="19143"/>
    <s v="East"/>
    <s v="OFF-PA-10001289"/>
    <x v="1"/>
    <x v="10"/>
    <x v="961"/>
    <n v="217.05599999999998"/>
    <n v="7"/>
    <n v="0.2"/>
    <n v="78.6828"/>
    <x v="3"/>
    <s v="No"/>
    <n v="0"/>
  </r>
  <r>
    <n v="1885"/>
    <s v="CA-2019-154718"/>
    <x v="617"/>
    <d v="2019-01-23T00:00:00"/>
    <s v="Second Class"/>
    <s v="DL-12865"/>
    <s v="Dan Lawera"/>
    <x v="0"/>
    <s v="United States"/>
    <x v="259"/>
    <x v="5"/>
    <n v="76248"/>
    <s v="Central"/>
    <s v="OFF-LA-10003714"/>
    <x v="1"/>
    <x v="2"/>
    <x v="1157"/>
    <n v="6"/>
    <n v="2"/>
    <n v="0.2"/>
    <n v="2.0999999999999996"/>
    <x v="2"/>
    <s v="No"/>
    <n v="0"/>
  </r>
  <r>
    <n v="1886"/>
    <s v="CA-2018-147578"/>
    <x v="183"/>
    <d v="2018-04-26T00:00:00"/>
    <s v="Second Class"/>
    <s v="PG-18895"/>
    <s v="Paul Gonzalez"/>
    <x v="0"/>
    <s v="United States"/>
    <x v="8"/>
    <x v="1"/>
    <n v="94122"/>
    <s v="West"/>
    <s v="FUR-FU-10001889"/>
    <x v="0"/>
    <x v="5"/>
    <x v="1158"/>
    <n v="31.56"/>
    <n v="3"/>
    <n v="0"/>
    <n v="10.4148"/>
    <x v="1"/>
    <s v="No"/>
    <n v="0"/>
  </r>
  <r>
    <n v="1887"/>
    <s v="CA-2016-140165"/>
    <x v="8"/>
    <d v="2016-05-15T00:00:00"/>
    <s v="First Class"/>
    <s v="EH-14005"/>
    <s v="Erica Hernandez"/>
    <x v="2"/>
    <s v="United States"/>
    <x v="146"/>
    <x v="2"/>
    <n v="33012"/>
    <s v="South"/>
    <s v="OFF-FA-10002815"/>
    <x v="1"/>
    <x v="13"/>
    <x v="128"/>
    <n v="7.104000000000001"/>
    <n v="2"/>
    <n v="0.2"/>
    <n v="2.3976000000000002"/>
    <x v="0"/>
    <s v="No"/>
    <n v="0"/>
  </r>
  <r>
    <n v="1888"/>
    <s v="CA-2016-140165"/>
    <x v="8"/>
    <d v="2016-05-15T00:00:00"/>
    <s v="First Class"/>
    <s v="EH-14005"/>
    <s v="Erica Hernandez"/>
    <x v="2"/>
    <s v="United States"/>
    <x v="146"/>
    <x v="2"/>
    <n v="33012"/>
    <s v="South"/>
    <s v="OFF-BI-10004519"/>
    <x v="1"/>
    <x v="8"/>
    <x v="889"/>
    <n v="398.35200000000003"/>
    <n v="8"/>
    <n v="0.7"/>
    <n v="-331.95999999999992"/>
    <x v="0"/>
    <s v="No"/>
    <n v="0"/>
  </r>
  <r>
    <n v="1889"/>
    <s v="CA-2016-142587"/>
    <x v="618"/>
    <d v="2016-10-22T00:00:00"/>
    <s v="First Class"/>
    <s v="TB-21520"/>
    <s v="Tracy Blumstein"/>
    <x v="0"/>
    <s v="United States"/>
    <x v="54"/>
    <x v="24"/>
    <n v="45014"/>
    <s v="East"/>
    <s v="OFF-AP-10004708"/>
    <x v="1"/>
    <x v="9"/>
    <x v="513"/>
    <n v="121.79200000000002"/>
    <n v="4"/>
    <n v="0.2"/>
    <n v="13.701599999999988"/>
    <x v="3"/>
    <s v="No"/>
    <n v="0"/>
  </r>
  <r>
    <n v="1890"/>
    <s v="CA-2016-142587"/>
    <x v="618"/>
    <d v="2016-10-22T00:00:00"/>
    <s v="First Class"/>
    <s v="TB-21520"/>
    <s v="Tracy Blumstein"/>
    <x v="0"/>
    <s v="United States"/>
    <x v="54"/>
    <x v="24"/>
    <n v="45014"/>
    <s v="East"/>
    <s v="FUR-TA-10000617"/>
    <x v="0"/>
    <x v="3"/>
    <x v="342"/>
    <n v="409.59000000000003"/>
    <n v="3"/>
    <n v="0.4"/>
    <n v="-122.87700000000004"/>
    <x v="3"/>
    <s v="No"/>
    <n v="0"/>
  </r>
  <r>
    <n v="1891"/>
    <s v="CA-2016-157623"/>
    <x v="619"/>
    <d v="2016-03-18T00:00:00"/>
    <s v="Standard Class"/>
    <s v="DK-13225"/>
    <s v="Dean Katz"/>
    <x v="1"/>
    <s v="United States"/>
    <x v="101"/>
    <x v="1"/>
    <n v="92646"/>
    <s v="West"/>
    <s v="OFF-PA-10001204"/>
    <x v="1"/>
    <x v="10"/>
    <x v="523"/>
    <n v="10.56"/>
    <n v="2"/>
    <n v="0"/>
    <n v="4.7519999999999998"/>
    <x v="1"/>
    <s v="No"/>
    <n v="0"/>
  </r>
  <r>
    <n v="1892"/>
    <s v="CA-2016-157623"/>
    <x v="619"/>
    <d v="2016-03-18T00:00:00"/>
    <s v="Standard Class"/>
    <s v="DK-13225"/>
    <s v="Dean Katz"/>
    <x v="1"/>
    <s v="United States"/>
    <x v="101"/>
    <x v="1"/>
    <n v="92646"/>
    <s v="West"/>
    <s v="OFF-AR-10003723"/>
    <x v="1"/>
    <x v="6"/>
    <x v="1159"/>
    <n v="3.38"/>
    <n v="1"/>
    <n v="0"/>
    <n v="1.2505999999999999"/>
    <x v="1"/>
    <s v="No"/>
    <n v="0"/>
  </r>
  <r>
    <n v="1893"/>
    <s v="CA-2019-145310"/>
    <x v="66"/>
    <d v="2019-12-24T00:00:00"/>
    <s v="Second Class"/>
    <s v="JP-15520"/>
    <s v="Jeremy Pistek"/>
    <x v="0"/>
    <s v="United States"/>
    <x v="260"/>
    <x v="2"/>
    <n v="32127"/>
    <s v="South"/>
    <s v="OFF-EN-10002621"/>
    <x v="1"/>
    <x v="12"/>
    <x v="153"/>
    <n v="7.8239999999999998"/>
    <n v="1"/>
    <n v="0.2"/>
    <n v="2.9339999999999997"/>
    <x v="0"/>
    <s v="No"/>
    <n v="0"/>
  </r>
  <r>
    <n v="1894"/>
    <s v="CA-2018-100083"/>
    <x v="390"/>
    <d v="2018-11-29T00:00:00"/>
    <s v="Standard Class"/>
    <s v="CD-11980"/>
    <s v="Carol Darley"/>
    <x v="0"/>
    <s v="United States"/>
    <x v="261"/>
    <x v="21"/>
    <n v="97504"/>
    <s v="West"/>
    <s v="OFF-PA-10000241"/>
    <x v="1"/>
    <x v="10"/>
    <x v="1160"/>
    <n v="24.784000000000002"/>
    <n v="1"/>
    <n v="0.2"/>
    <n v="7.7449999999999983"/>
    <x v="1"/>
    <s v="No"/>
    <n v="0"/>
  </r>
  <r>
    <n v="1895"/>
    <s v="US-2019-108063"/>
    <x v="574"/>
    <d v="2019-12-05T00:00:00"/>
    <s v="First Class"/>
    <s v="AS-10090"/>
    <s v="Adam Shillingsburg"/>
    <x v="0"/>
    <s v="United States"/>
    <x v="262"/>
    <x v="17"/>
    <n v="22901"/>
    <s v="South"/>
    <s v="OFF-AR-10001446"/>
    <x v="1"/>
    <x v="6"/>
    <x v="1161"/>
    <n v="34.650000000000006"/>
    <n v="3"/>
    <n v="0"/>
    <n v="10.395"/>
    <x v="0"/>
    <s v="No"/>
    <n v="0"/>
  </r>
  <r>
    <n v="1896"/>
    <s v="CA-2017-109197"/>
    <x v="620"/>
    <d v="2018-01-04T00:00:00"/>
    <s v="Standard Class"/>
    <s v="JO-15280"/>
    <s v="Jas O'Carroll"/>
    <x v="0"/>
    <s v="United States"/>
    <x v="263"/>
    <x v="37"/>
    <n v="59801"/>
    <s v="West"/>
    <s v="OFF-BI-10004632"/>
    <x v="1"/>
    <x v="8"/>
    <x v="569"/>
    <n v="487.98400000000004"/>
    <n v="2"/>
    <n v="0.2"/>
    <n v="152.49499999999998"/>
    <x v="1"/>
    <s v="No"/>
    <n v="0"/>
  </r>
  <r>
    <n v="1897"/>
    <s v="CA-2019-141789"/>
    <x v="621"/>
    <d v="2019-10-06T00:00:00"/>
    <s v="First Class"/>
    <s v="AC-10450"/>
    <s v="Amy Cox"/>
    <x v="0"/>
    <s v="United States"/>
    <x v="31"/>
    <x v="11"/>
    <n v="55407"/>
    <s v="Central"/>
    <s v="OFF-BI-10001359"/>
    <x v="1"/>
    <x v="8"/>
    <x v="1162"/>
    <n v="1793.98"/>
    <n v="2"/>
    <n v="0"/>
    <n v="843.17059999999992"/>
    <x v="2"/>
    <s v="No"/>
    <n v="0"/>
  </r>
  <r>
    <n v="1898"/>
    <s v="CA-2016-169775"/>
    <x v="550"/>
    <d v="2016-09-02T00:00:00"/>
    <s v="Second Class"/>
    <s v="RA-19945"/>
    <s v="Ryan Akin"/>
    <x v="0"/>
    <s v="United States"/>
    <x v="100"/>
    <x v="2"/>
    <n v="33178"/>
    <s v="South"/>
    <s v="OFF-EN-10001749"/>
    <x v="1"/>
    <x v="12"/>
    <x v="1163"/>
    <n v="29.808"/>
    <n v="2"/>
    <n v="0.2"/>
    <n v="10.805399999999997"/>
    <x v="0"/>
    <s v="No"/>
    <n v="0"/>
  </r>
  <r>
    <n v="1899"/>
    <s v="CA-2016-169775"/>
    <x v="550"/>
    <d v="2016-09-02T00:00:00"/>
    <s v="Second Class"/>
    <s v="RA-19945"/>
    <s v="Ryan Akin"/>
    <x v="0"/>
    <s v="United States"/>
    <x v="100"/>
    <x v="2"/>
    <n v="33178"/>
    <s v="South"/>
    <s v="OFF-BI-10004390"/>
    <x v="1"/>
    <x v="8"/>
    <x v="1164"/>
    <n v="505.1760000000001"/>
    <n v="4"/>
    <n v="0.7"/>
    <n v="-336.78399999999988"/>
    <x v="0"/>
    <s v="No"/>
    <n v="0"/>
  </r>
  <r>
    <n v="1900"/>
    <s v="CA-2016-169775"/>
    <x v="550"/>
    <d v="2016-09-02T00:00:00"/>
    <s v="Second Class"/>
    <s v="RA-19945"/>
    <s v="Ryan Akin"/>
    <x v="0"/>
    <s v="United States"/>
    <x v="100"/>
    <x v="2"/>
    <n v="33178"/>
    <s v="South"/>
    <s v="FUR-TA-10001857"/>
    <x v="0"/>
    <x v="3"/>
    <x v="438"/>
    <n v="174.05850000000001"/>
    <n v="3"/>
    <n v="0.45"/>
    <n v="-110.76450000000001"/>
    <x v="0"/>
    <s v="No"/>
    <n v="0"/>
  </r>
  <r>
    <n v="1901"/>
    <s v="CA-2018-140543"/>
    <x v="622"/>
    <d v="2018-07-03T00:00:00"/>
    <s v="Second Class"/>
    <s v="Co-12640"/>
    <s v="Corey-Lock"/>
    <x v="0"/>
    <s v="United States"/>
    <x v="159"/>
    <x v="20"/>
    <n v="29501"/>
    <s v="South"/>
    <s v="OFF-ST-10000563"/>
    <x v="1"/>
    <x v="4"/>
    <x v="903"/>
    <n v="191.88"/>
    <n v="6"/>
    <n v="0"/>
    <n v="19.188000000000002"/>
    <x v="0"/>
    <s v="No"/>
    <n v="0"/>
  </r>
  <r>
    <n v="1902"/>
    <s v="CA-2018-151141"/>
    <x v="623"/>
    <d v="2018-08-23T00:00:00"/>
    <s v="First Class"/>
    <s v="DW-13480"/>
    <s v="Dianna Wilson"/>
    <x v="2"/>
    <s v="United States"/>
    <x v="66"/>
    <x v="12"/>
    <n v="48205"/>
    <s v="Central"/>
    <s v="TEC-PH-10004924"/>
    <x v="2"/>
    <x v="7"/>
    <x v="1165"/>
    <n v="14.78"/>
    <n v="2"/>
    <n v="0"/>
    <n v="3.9906000000000006"/>
    <x v="2"/>
    <s v="No"/>
    <n v="0"/>
  </r>
  <r>
    <n v="1903"/>
    <s v="CA-2019-167094"/>
    <x v="208"/>
    <d v="2019-10-22T00:00:00"/>
    <s v="First Class"/>
    <s v="DK-12835"/>
    <s v="Damala Kotsonis"/>
    <x v="1"/>
    <s v="United States"/>
    <x v="24"/>
    <x v="21"/>
    <n v="97477"/>
    <s v="West"/>
    <s v="OFF-PA-10003953"/>
    <x v="1"/>
    <x v="10"/>
    <x v="644"/>
    <n v="5.1840000000000011"/>
    <n v="1"/>
    <n v="0.2"/>
    <n v="1.8144"/>
    <x v="1"/>
    <s v="No"/>
    <n v="0"/>
  </r>
  <r>
    <n v="1904"/>
    <s v="CA-2019-167094"/>
    <x v="208"/>
    <d v="2019-10-22T00:00:00"/>
    <s v="First Class"/>
    <s v="DK-12835"/>
    <s v="Damala Kotsonis"/>
    <x v="1"/>
    <s v="United States"/>
    <x v="24"/>
    <x v="21"/>
    <n v="97477"/>
    <s v="West"/>
    <s v="FUR-CH-10000155"/>
    <x v="0"/>
    <x v="1"/>
    <x v="1166"/>
    <n v="478.48"/>
    <n v="2"/>
    <n v="0.2"/>
    <n v="47.848000000000013"/>
    <x v="1"/>
    <s v="No"/>
    <n v="0"/>
  </r>
  <r>
    <n v="1905"/>
    <s v="CA-2019-167094"/>
    <x v="208"/>
    <d v="2019-10-22T00:00:00"/>
    <s v="First Class"/>
    <s v="DK-12835"/>
    <s v="Damala Kotsonis"/>
    <x v="1"/>
    <s v="United States"/>
    <x v="24"/>
    <x v="21"/>
    <n v="97477"/>
    <s v="West"/>
    <s v="TEC-AC-10003116"/>
    <x v="2"/>
    <x v="11"/>
    <x v="929"/>
    <n v="28.400000000000002"/>
    <n v="2"/>
    <n v="0.2"/>
    <n v="6.7449999999999983"/>
    <x v="1"/>
    <s v="No"/>
    <n v="0"/>
  </r>
  <r>
    <n v="1906"/>
    <s v="CA-2019-154410"/>
    <x v="208"/>
    <d v="2019-10-24T00:00:00"/>
    <s v="First Class"/>
    <s v="MD-17860"/>
    <s v="Michael Dominguez"/>
    <x v="1"/>
    <s v="United States"/>
    <x v="245"/>
    <x v="14"/>
    <n v="46203"/>
    <s v="Central"/>
    <s v="OFF-ST-10002743"/>
    <x v="1"/>
    <x v="4"/>
    <x v="418"/>
    <n v="909.12"/>
    <n v="8"/>
    <n v="0"/>
    <n v="9.091199999999958"/>
    <x v="2"/>
    <s v="No"/>
    <n v="0"/>
  </r>
  <r>
    <n v="1907"/>
    <s v="US-2018-150567"/>
    <x v="624"/>
    <d v="2018-05-21T00:00:00"/>
    <s v="Standard Class"/>
    <s v="RP-19855"/>
    <s v="Roy Phan"/>
    <x v="1"/>
    <s v="United States"/>
    <x v="264"/>
    <x v="2"/>
    <n v="32712"/>
    <s v="South"/>
    <s v="OFF-BI-10001757"/>
    <x v="1"/>
    <x v="8"/>
    <x v="1167"/>
    <n v="2.9520000000000004"/>
    <n v="2"/>
    <n v="0.7"/>
    <n v="-2.1648000000000005"/>
    <x v="0"/>
    <s v="No"/>
    <n v="0"/>
  </r>
  <r>
    <n v="1908"/>
    <s v="US-2018-150567"/>
    <x v="624"/>
    <d v="2018-05-21T00:00:00"/>
    <s v="Standard Class"/>
    <s v="RP-19855"/>
    <s v="Roy Phan"/>
    <x v="1"/>
    <s v="United States"/>
    <x v="264"/>
    <x v="2"/>
    <n v="32712"/>
    <s v="South"/>
    <s v="OFF-BI-10000069"/>
    <x v="1"/>
    <x v="8"/>
    <x v="491"/>
    <n v="27.018000000000008"/>
    <n v="6"/>
    <n v="0.7"/>
    <n v="-21.61440000000001"/>
    <x v="0"/>
    <s v="No"/>
    <n v="0"/>
  </r>
  <r>
    <n v="1909"/>
    <s v="CA-2017-157959"/>
    <x v="302"/>
    <d v="2017-02-04T00:00:00"/>
    <s v="First Class"/>
    <s v="RW-19540"/>
    <s v="Rick Wilson"/>
    <x v="1"/>
    <s v="United States"/>
    <x v="1"/>
    <x v="1"/>
    <n v="90008"/>
    <s v="West"/>
    <s v="FUR-FU-10004093"/>
    <x v="0"/>
    <x v="5"/>
    <x v="1168"/>
    <n v="136.91999999999999"/>
    <n v="4"/>
    <n v="0"/>
    <n v="41.075999999999993"/>
    <x v="1"/>
    <s v="No"/>
    <n v="0"/>
  </r>
  <r>
    <n v="1910"/>
    <s v="CA-2019-105886"/>
    <x v="404"/>
    <d v="2019-12-23T00:00:00"/>
    <s v="Standard Class"/>
    <s v="DB-13660"/>
    <s v="Duane Benoit"/>
    <x v="0"/>
    <s v="United States"/>
    <x v="147"/>
    <x v="15"/>
    <n v="11572"/>
    <s v="East"/>
    <s v="FUR-FU-10001037"/>
    <x v="0"/>
    <x v="5"/>
    <x v="1169"/>
    <n v="18.96"/>
    <n v="2"/>
    <n v="0"/>
    <n v="8.532"/>
    <x v="3"/>
    <s v="No"/>
    <n v="0"/>
  </r>
  <r>
    <n v="1911"/>
    <s v="CA-2018-105963"/>
    <x v="625"/>
    <d v="2018-11-22T00:00:00"/>
    <s v="Standard Class"/>
    <s v="SC-20770"/>
    <s v="Stewart Carmichael"/>
    <x v="1"/>
    <s v="United States"/>
    <x v="1"/>
    <x v="1"/>
    <n v="90008"/>
    <s v="West"/>
    <s v="TEC-AC-10003832"/>
    <x v="2"/>
    <x v="11"/>
    <x v="463"/>
    <n v="99.390000000000015"/>
    <n v="3"/>
    <n v="0"/>
    <n v="40.749900000000004"/>
    <x v="1"/>
    <s v="No"/>
    <n v="0"/>
  </r>
  <r>
    <n v="1912"/>
    <s v="CA-2019-121503"/>
    <x v="445"/>
    <d v="2019-07-06T00:00:00"/>
    <s v="Second Class"/>
    <s v="FH-14275"/>
    <s v="Frank Hawley"/>
    <x v="1"/>
    <s v="United States"/>
    <x v="12"/>
    <x v="5"/>
    <n v="77041"/>
    <s v="Central"/>
    <s v="OFF-PA-10001878"/>
    <x v="1"/>
    <x v="10"/>
    <x v="1170"/>
    <n v="273.89600000000002"/>
    <n v="7"/>
    <n v="0.2"/>
    <n v="92.43989999999998"/>
    <x v="2"/>
    <s v="No"/>
    <n v="0"/>
  </r>
  <r>
    <n v="1913"/>
    <s v="CA-2019-121503"/>
    <x v="445"/>
    <d v="2019-07-06T00:00:00"/>
    <s v="Second Class"/>
    <s v="FH-14275"/>
    <s v="Frank Hawley"/>
    <x v="1"/>
    <s v="United States"/>
    <x v="12"/>
    <x v="5"/>
    <n v="77041"/>
    <s v="Central"/>
    <s v="TEC-MA-10003674"/>
    <x v="2"/>
    <x v="15"/>
    <x v="1171"/>
    <n v="597.13200000000006"/>
    <n v="3"/>
    <n v="0.4"/>
    <n v="49.760999999999967"/>
    <x v="2"/>
    <s v="No"/>
    <n v="0"/>
  </r>
  <r>
    <n v="1914"/>
    <s v="CA-2016-103366"/>
    <x v="626"/>
    <d v="2016-01-17T00:00:00"/>
    <s v="First Class"/>
    <s v="EH-13990"/>
    <s v="Erica Hackney"/>
    <x v="0"/>
    <s v="United States"/>
    <x v="185"/>
    <x v="32"/>
    <n v="30076"/>
    <s v="South"/>
    <s v="TEC-AC-10003628"/>
    <x v="2"/>
    <x v="11"/>
    <x v="247"/>
    <n v="149.94999999999999"/>
    <n v="5"/>
    <n v="0"/>
    <n v="65.978000000000009"/>
    <x v="0"/>
    <s v="No"/>
    <n v="0"/>
  </r>
  <r>
    <n v="1915"/>
    <s v="CA-2019-124597"/>
    <x v="504"/>
    <d v="2019-05-05T00:00:00"/>
    <s v="Standard Class"/>
    <s v="AS-10630"/>
    <s v="Ann Steele"/>
    <x v="2"/>
    <s v="United States"/>
    <x v="199"/>
    <x v="2"/>
    <n v="33437"/>
    <s v="South"/>
    <s v="OFF-LA-10003190"/>
    <x v="1"/>
    <x v="2"/>
    <x v="1172"/>
    <n v="4.6079999999999997"/>
    <n v="2"/>
    <n v="0.2"/>
    <n v="1.6704000000000001"/>
    <x v="0"/>
    <s v="No"/>
    <n v="0"/>
  </r>
  <r>
    <n v="1916"/>
    <s v="CA-2019-124597"/>
    <x v="504"/>
    <d v="2019-05-05T00:00:00"/>
    <s v="Standard Class"/>
    <s v="AS-10630"/>
    <s v="Ann Steele"/>
    <x v="2"/>
    <s v="United States"/>
    <x v="199"/>
    <x v="2"/>
    <n v="33437"/>
    <s v="South"/>
    <s v="OFF-AR-10002280"/>
    <x v="1"/>
    <x v="6"/>
    <x v="772"/>
    <n v="15.528"/>
    <n v="3"/>
    <n v="0.2"/>
    <n v="4.8524999999999991"/>
    <x v="0"/>
    <s v="No"/>
    <n v="0"/>
  </r>
  <r>
    <n v="1917"/>
    <s v="CA-2019-124597"/>
    <x v="504"/>
    <d v="2019-05-05T00:00:00"/>
    <s v="Standard Class"/>
    <s v="AS-10630"/>
    <s v="Ann Steele"/>
    <x v="2"/>
    <s v="United States"/>
    <x v="199"/>
    <x v="2"/>
    <n v="33437"/>
    <s v="South"/>
    <s v="OFF-LA-10001569"/>
    <x v="1"/>
    <x v="2"/>
    <x v="639"/>
    <n v="11.952000000000002"/>
    <n v="3"/>
    <n v="0.2"/>
    <n v="3.8843999999999994"/>
    <x v="0"/>
    <s v="No"/>
    <n v="0"/>
  </r>
  <r>
    <n v="1918"/>
    <s v="CA-2017-105634"/>
    <x v="627"/>
    <d v="2017-11-14T00:00:00"/>
    <s v="Standard Class"/>
    <s v="HA-14905"/>
    <s v="Helen Abelman"/>
    <x v="0"/>
    <s v="United States"/>
    <x v="47"/>
    <x v="31"/>
    <n v="2038"/>
    <s v="East"/>
    <s v="OFF-AR-10001573"/>
    <x v="1"/>
    <x v="6"/>
    <x v="373"/>
    <n v="11.65"/>
    <n v="5"/>
    <n v="0"/>
    <n v="3.3784999999999989"/>
    <x v="3"/>
    <s v="No"/>
    <n v="0"/>
  </r>
  <r>
    <n v="1919"/>
    <s v="CA-2017-123673"/>
    <x v="628"/>
    <d v="2017-11-01T00:00:00"/>
    <s v="Second Class"/>
    <s v="CH-12070"/>
    <s v="Cathy Hwang"/>
    <x v="2"/>
    <s v="United States"/>
    <x v="66"/>
    <x v="12"/>
    <n v="48227"/>
    <s v="Central"/>
    <s v="TEC-PH-10001809"/>
    <x v="2"/>
    <x v="7"/>
    <x v="1173"/>
    <n v="299.89999999999998"/>
    <n v="2"/>
    <n v="0"/>
    <n v="74.974999999999994"/>
    <x v="2"/>
    <s v="No"/>
    <n v="0"/>
  </r>
  <r>
    <n v="1920"/>
    <s v="US-2019-111423"/>
    <x v="629"/>
    <d v="2019-08-19T00:00:00"/>
    <s v="First Class"/>
    <s v="EH-13765"/>
    <s v="Edward Hooks"/>
    <x v="1"/>
    <s v="United States"/>
    <x v="232"/>
    <x v="15"/>
    <n v="13601"/>
    <s v="East"/>
    <s v="OFF-BI-10003091"/>
    <x v="1"/>
    <x v="8"/>
    <x v="1174"/>
    <n v="895.92"/>
    <n v="5"/>
    <n v="0.2"/>
    <n v="302.37299999999993"/>
    <x v="3"/>
    <s v="No"/>
    <n v="0"/>
  </r>
  <r>
    <n v="1921"/>
    <s v="US-2019-111423"/>
    <x v="629"/>
    <d v="2019-08-19T00:00:00"/>
    <s v="First Class"/>
    <s v="EH-13765"/>
    <s v="Edward Hooks"/>
    <x v="1"/>
    <s v="United States"/>
    <x v="232"/>
    <x v="15"/>
    <n v="13601"/>
    <s v="East"/>
    <s v="FUR-CH-10003981"/>
    <x v="0"/>
    <x v="1"/>
    <x v="1175"/>
    <n v="462.56400000000002"/>
    <n v="2"/>
    <n v="0.1"/>
    <n v="97.652399999999943"/>
    <x v="3"/>
    <s v="No"/>
    <n v="0"/>
  </r>
  <r>
    <n v="1922"/>
    <s v="CA-2017-125178"/>
    <x v="292"/>
    <d v="2017-10-09T00:00:00"/>
    <s v="Standard Class"/>
    <s v="MZ-17515"/>
    <s v="Mary Zewe"/>
    <x v="1"/>
    <s v="United States"/>
    <x v="265"/>
    <x v="9"/>
    <n v="19601"/>
    <s v="East"/>
    <s v="OFF-ST-10002562"/>
    <x v="1"/>
    <x v="4"/>
    <x v="683"/>
    <n v="15.008000000000003"/>
    <n v="2"/>
    <n v="0.2"/>
    <n v="1.5007999999999999"/>
    <x v="3"/>
    <s v="No"/>
    <n v="0"/>
  </r>
  <r>
    <n v="1923"/>
    <s v="CA-2018-156685"/>
    <x v="630"/>
    <d v="2018-07-10T00:00:00"/>
    <s v="Second Class"/>
    <s v="SC-20230"/>
    <s v="Scot Coram"/>
    <x v="1"/>
    <s v="United States"/>
    <x v="81"/>
    <x v="5"/>
    <n v="76017"/>
    <s v="Central"/>
    <s v="TEC-PH-10004345"/>
    <x v="2"/>
    <x v="7"/>
    <x v="1176"/>
    <n v="863.6400000000001"/>
    <n v="9"/>
    <n v="0.2"/>
    <n v="107.95499999999998"/>
    <x v="2"/>
    <s v="No"/>
    <n v="0"/>
  </r>
  <r>
    <n v="1924"/>
    <s v="CA-2018-156685"/>
    <x v="630"/>
    <d v="2018-07-10T00:00:00"/>
    <s v="Second Class"/>
    <s v="SC-20230"/>
    <s v="Scot Coram"/>
    <x v="1"/>
    <s v="United States"/>
    <x v="81"/>
    <x v="5"/>
    <n v="76017"/>
    <s v="Central"/>
    <s v="OFF-AR-10000588"/>
    <x v="1"/>
    <x v="6"/>
    <x v="398"/>
    <n v="47.616"/>
    <n v="3"/>
    <n v="0.2"/>
    <n v="3.571200000000001"/>
    <x v="2"/>
    <s v="No"/>
    <n v="0"/>
  </r>
  <r>
    <n v="1925"/>
    <s v="CA-2019-126865"/>
    <x v="256"/>
    <d v="2019-12-07T00:00:00"/>
    <s v="Second Class"/>
    <s v="NP-18325"/>
    <s v="Naresj Patel"/>
    <x v="0"/>
    <s v="United States"/>
    <x v="70"/>
    <x v="1"/>
    <n v="92024"/>
    <s v="West"/>
    <s v="OFF-PA-10003039"/>
    <x v="1"/>
    <x v="10"/>
    <x v="334"/>
    <n v="92.94"/>
    <n v="3"/>
    <n v="0"/>
    <n v="41.822999999999993"/>
    <x v="1"/>
    <s v="No"/>
    <n v="0"/>
  </r>
  <r>
    <n v="1926"/>
    <s v="CA-2019-102834"/>
    <x v="631"/>
    <d v="2019-03-13T00:00:00"/>
    <s v="Standard Class"/>
    <s v="LW-16990"/>
    <s v="Lindsay Williams"/>
    <x v="1"/>
    <s v="United States"/>
    <x v="8"/>
    <x v="1"/>
    <n v="94110"/>
    <s v="West"/>
    <s v="TEC-AC-10001908"/>
    <x v="2"/>
    <x v="11"/>
    <x v="295"/>
    <n v="199.98"/>
    <n v="2"/>
    <n v="0"/>
    <n v="69.992999999999995"/>
    <x v="1"/>
    <s v="No"/>
    <n v="0"/>
  </r>
  <r>
    <n v="1927"/>
    <s v="US-2018-139710"/>
    <x v="632"/>
    <d v="2018-06-15T00:00:00"/>
    <s v="Standard Class"/>
    <s v="GM-14680"/>
    <s v="Greg Matthias"/>
    <x v="0"/>
    <s v="United States"/>
    <x v="1"/>
    <x v="1"/>
    <n v="90045"/>
    <s v="West"/>
    <s v="TEC-PH-10001198"/>
    <x v="2"/>
    <x v="7"/>
    <x v="1177"/>
    <n v="177.48000000000002"/>
    <n v="3"/>
    <n v="0.2"/>
    <n v="19.966499999999982"/>
    <x v="1"/>
    <s v="No"/>
    <n v="0"/>
  </r>
  <r>
    <n v="1928"/>
    <s v="CA-2019-121538"/>
    <x v="354"/>
    <d v="2019-12-01T00:00:00"/>
    <s v="First Class"/>
    <s v="RH-19495"/>
    <s v="Rick Hansen"/>
    <x v="0"/>
    <s v="United States"/>
    <x v="60"/>
    <x v="22"/>
    <n v="80219"/>
    <s v="West"/>
    <s v="OFF-PA-10004071"/>
    <x v="1"/>
    <x v="10"/>
    <x v="417"/>
    <n v="88.768000000000001"/>
    <n v="2"/>
    <n v="0.2"/>
    <n v="31.068799999999996"/>
    <x v="1"/>
    <s v="No"/>
    <n v="0"/>
  </r>
  <r>
    <n v="1929"/>
    <s v="US-2019-101539"/>
    <x v="633"/>
    <d v="2019-03-18T00:00:00"/>
    <s v="Second Class"/>
    <s v="VM-21685"/>
    <s v="Valerie Mitchum"/>
    <x v="2"/>
    <s v="United States"/>
    <x v="4"/>
    <x v="4"/>
    <n v="98105"/>
    <s v="West"/>
    <s v="OFF-PA-10001972"/>
    <x v="1"/>
    <x v="10"/>
    <x v="1178"/>
    <n v="6.48"/>
    <n v="1"/>
    <n v="0"/>
    <n v="3.1104000000000003"/>
    <x v="1"/>
    <s v="No"/>
    <n v="0"/>
  </r>
  <r>
    <n v="1930"/>
    <s v="US-2019-101539"/>
    <x v="633"/>
    <d v="2019-03-18T00:00:00"/>
    <s v="Second Class"/>
    <s v="VM-21685"/>
    <s v="Valerie Mitchum"/>
    <x v="2"/>
    <s v="United States"/>
    <x v="4"/>
    <x v="4"/>
    <n v="98105"/>
    <s v="West"/>
    <s v="OFF-ST-10004180"/>
    <x v="1"/>
    <x v="4"/>
    <x v="244"/>
    <n v="46.51"/>
    <n v="1"/>
    <n v="0"/>
    <n v="1.8603999999999985"/>
    <x v="1"/>
    <s v="No"/>
    <n v="0"/>
  </r>
  <r>
    <n v="1931"/>
    <s v="US-2019-101539"/>
    <x v="633"/>
    <d v="2019-03-18T00:00:00"/>
    <s v="Second Class"/>
    <s v="VM-21685"/>
    <s v="Valerie Mitchum"/>
    <x v="2"/>
    <s v="United States"/>
    <x v="4"/>
    <x v="4"/>
    <n v="98105"/>
    <s v="West"/>
    <s v="TEC-PH-10004165"/>
    <x v="2"/>
    <x v="7"/>
    <x v="895"/>
    <n v="659.97600000000011"/>
    <n v="3"/>
    <n v="0.2"/>
    <n v="49.498199999999969"/>
    <x v="1"/>
    <s v="No"/>
    <n v="0"/>
  </r>
  <r>
    <n v="1932"/>
    <s v="CA-2018-152121"/>
    <x v="581"/>
    <d v="2018-11-29T00:00:00"/>
    <s v="Second Class"/>
    <s v="CC-12670"/>
    <s v="Craig Carreira"/>
    <x v="0"/>
    <s v="United States"/>
    <x v="48"/>
    <x v="16"/>
    <n v="85254"/>
    <s v="West"/>
    <s v="TEC-PH-10002483"/>
    <x v="2"/>
    <x v="7"/>
    <x v="1179"/>
    <n v="271.99200000000002"/>
    <n v="1"/>
    <n v="0.2"/>
    <n v="23.799300000000002"/>
    <x v="1"/>
    <s v="No"/>
    <n v="0"/>
  </r>
  <r>
    <n v="1933"/>
    <s v="CA-2019-161200"/>
    <x v="634"/>
    <d v="2019-08-10T00:00:00"/>
    <s v="Second Class"/>
    <s v="SV-20365"/>
    <s v="Seth Vernon"/>
    <x v="0"/>
    <s v="United States"/>
    <x v="240"/>
    <x v="28"/>
    <n v="70506"/>
    <s v="South"/>
    <s v="FUR-BO-10000468"/>
    <x v="0"/>
    <x v="0"/>
    <x v="1180"/>
    <n v="145.74"/>
    <n v="3"/>
    <n v="0"/>
    <n v="23.318400000000011"/>
    <x v="0"/>
    <s v="No"/>
    <n v="0"/>
  </r>
  <r>
    <n v="1934"/>
    <s v="CA-2019-161200"/>
    <x v="634"/>
    <d v="2019-08-10T00:00:00"/>
    <s v="Second Class"/>
    <s v="SV-20365"/>
    <s v="Seth Vernon"/>
    <x v="0"/>
    <s v="United States"/>
    <x v="240"/>
    <x v="28"/>
    <n v="70506"/>
    <s v="South"/>
    <s v="FUR-FU-10001706"/>
    <x v="0"/>
    <x v="5"/>
    <x v="50"/>
    <n v="15.4"/>
    <n v="5"/>
    <n v="0"/>
    <n v="7.3919999999999995"/>
    <x v="0"/>
    <s v="No"/>
    <n v="0"/>
  </r>
  <r>
    <n v="1935"/>
    <s v="CA-2019-101245"/>
    <x v="344"/>
    <d v="2019-12-03T00:00:00"/>
    <s v="Standard Class"/>
    <s v="LW-16990"/>
    <s v="Lindsay Williams"/>
    <x v="1"/>
    <s v="United States"/>
    <x v="8"/>
    <x v="1"/>
    <n v="94109"/>
    <s v="West"/>
    <s v="OFF-PA-10003129"/>
    <x v="1"/>
    <x v="10"/>
    <x v="1146"/>
    <n v="244.54999999999998"/>
    <n v="5"/>
    <n v="0"/>
    <n v="114.93849999999998"/>
    <x v="1"/>
    <s v="No"/>
    <n v="0"/>
  </r>
  <r>
    <n v="1936"/>
    <s v="CA-2019-101245"/>
    <x v="344"/>
    <d v="2019-12-03T00:00:00"/>
    <s v="Standard Class"/>
    <s v="LW-16990"/>
    <s v="Lindsay Williams"/>
    <x v="1"/>
    <s v="United States"/>
    <x v="8"/>
    <x v="1"/>
    <n v="94109"/>
    <s v="West"/>
    <s v="TEC-AC-10001284"/>
    <x v="2"/>
    <x v="11"/>
    <x v="1181"/>
    <n v="166.16"/>
    <n v="8"/>
    <n v="0"/>
    <n v="59.817599999999999"/>
    <x v="1"/>
    <s v="No"/>
    <n v="0"/>
  </r>
  <r>
    <n v="1937"/>
    <s v="CA-2017-141768"/>
    <x v="442"/>
    <d v="2017-05-27T00:00:00"/>
    <s v="Second Class"/>
    <s v="NP-18685"/>
    <s v="Nora Pelletier"/>
    <x v="2"/>
    <s v="United States"/>
    <x v="8"/>
    <x v="1"/>
    <n v="94109"/>
    <s v="West"/>
    <s v="FUR-FU-10002268"/>
    <x v="0"/>
    <x v="5"/>
    <x v="869"/>
    <n v="14.73"/>
    <n v="3"/>
    <n v="0"/>
    <n v="4.8608999999999991"/>
    <x v="1"/>
    <s v="No"/>
    <n v="0"/>
  </r>
  <r>
    <n v="1938"/>
    <s v="CA-2018-112109"/>
    <x v="630"/>
    <d v="2018-07-12T00:00:00"/>
    <s v="Standard Class"/>
    <s v="JE-15715"/>
    <s v="Joe Elijah"/>
    <x v="0"/>
    <s v="United States"/>
    <x v="266"/>
    <x v="22"/>
    <n v="80020"/>
    <s v="West"/>
    <s v="OFF-BI-10002082"/>
    <x v="1"/>
    <x v="8"/>
    <x v="1182"/>
    <n v="19.968000000000004"/>
    <n v="2"/>
    <n v="0.7"/>
    <n v="-13.311999999999998"/>
    <x v="1"/>
    <s v="No"/>
    <n v="0"/>
  </r>
  <r>
    <n v="1939"/>
    <s v="CA-2018-112109"/>
    <x v="630"/>
    <d v="2018-07-12T00:00:00"/>
    <s v="Standard Class"/>
    <s v="JE-15715"/>
    <s v="Joe Elijah"/>
    <x v="0"/>
    <s v="United States"/>
    <x v="266"/>
    <x v="22"/>
    <n v="80020"/>
    <s v="West"/>
    <s v="OFF-ST-10001505"/>
    <x v="1"/>
    <x v="4"/>
    <x v="1183"/>
    <n v="33.488000000000007"/>
    <n v="7"/>
    <n v="0.2"/>
    <n v="-1.2558000000000051"/>
    <x v="1"/>
    <s v="No"/>
    <n v="0"/>
  </r>
  <r>
    <n v="1940"/>
    <s v="CA-2018-112109"/>
    <x v="630"/>
    <d v="2018-07-12T00:00:00"/>
    <s v="Standard Class"/>
    <s v="JE-15715"/>
    <s v="Joe Elijah"/>
    <x v="0"/>
    <s v="United States"/>
    <x v="266"/>
    <x v="22"/>
    <n v="80020"/>
    <s v="West"/>
    <s v="OFF-BI-10001634"/>
    <x v="1"/>
    <x v="8"/>
    <x v="24"/>
    <n v="8.7360000000000024"/>
    <n v="4"/>
    <n v="0.7"/>
    <n v="-6.1151999999999997"/>
    <x v="1"/>
    <s v="No"/>
    <n v="0"/>
  </r>
  <r>
    <n v="1941"/>
    <s v="CA-2018-112109"/>
    <x v="630"/>
    <d v="2018-07-12T00:00:00"/>
    <s v="Standard Class"/>
    <s v="JE-15715"/>
    <s v="Joe Elijah"/>
    <x v="0"/>
    <s v="United States"/>
    <x v="266"/>
    <x v="22"/>
    <n v="80020"/>
    <s v="West"/>
    <s v="FUR-CH-10004287"/>
    <x v="0"/>
    <x v="1"/>
    <x v="158"/>
    <n v="662.88"/>
    <n v="3"/>
    <n v="0.2"/>
    <n v="74.573999999999955"/>
    <x v="1"/>
    <s v="No"/>
    <n v="0"/>
  </r>
  <r>
    <n v="1942"/>
    <s v="CA-2019-144064"/>
    <x v="635"/>
    <d v="2019-09-01T00:00:00"/>
    <s v="First Class"/>
    <s v="CP-12085"/>
    <s v="Cathy Prescott"/>
    <x v="1"/>
    <s v="United States"/>
    <x v="94"/>
    <x v="10"/>
    <n v="62301"/>
    <s v="Central"/>
    <s v="OFF-LA-10004544"/>
    <x v="1"/>
    <x v="2"/>
    <x v="199"/>
    <n v="47.360000000000007"/>
    <n v="4"/>
    <n v="0.2"/>
    <n v="17.759999999999998"/>
    <x v="2"/>
    <s v="No"/>
    <n v="0"/>
  </r>
  <r>
    <n v="1943"/>
    <s v="CA-2019-144064"/>
    <x v="635"/>
    <d v="2019-09-01T00:00:00"/>
    <s v="First Class"/>
    <s v="CP-12085"/>
    <s v="Cathy Prescott"/>
    <x v="1"/>
    <s v="United States"/>
    <x v="94"/>
    <x v="10"/>
    <n v="62301"/>
    <s v="Central"/>
    <s v="OFF-ST-10004507"/>
    <x v="1"/>
    <x v="4"/>
    <x v="457"/>
    <n v="27.439999999999998"/>
    <n v="2"/>
    <n v="0.2"/>
    <n v="2.4009999999999998"/>
    <x v="2"/>
    <s v="No"/>
    <n v="0"/>
  </r>
  <r>
    <n v="1944"/>
    <s v="CA-2019-144064"/>
    <x v="635"/>
    <d v="2019-09-01T00:00:00"/>
    <s v="First Class"/>
    <s v="CP-12085"/>
    <s v="Cathy Prescott"/>
    <x v="1"/>
    <s v="United States"/>
    <x v="94"/>
    <x v="10"/>
    <n v="62301"/>
    <s v="Central"/>
    <s v="OFF-BI-10002012"/>
    <x v="1"/>
    <x v="8"/>
    <x v="749"/>
    <n v="3.2399999999999993"/>
    <n v="9"/>
    <n v="0.8"/>
    <n v="-5.1840000000000011"/>
    <x v="2"/>
    <s v="No"/>
    <n v="0"/>
  </r>
  <r>
    <n v="1945"/>
    <s v="CA-2018-108581"/>
    <x v="23"/>
    <d v="2018-06-26T00:00:00"/>
    <s v="Standard Class"/>
    <s v="EA-14035"/>
    <s v="Erin Ashbrook"/>
    <x v="1"/>
    <s v="United States"/>
    <x v="238"/>
    <x v="5"/>
    <n v="75007"/>
    <s v="Central"/>
    <s v="TEC-AC-10001109"/>
    <x v="2"/>
    <x v="11"/>
    <x v="1007"/>
    <n v="95.968000000000004"/>
    <n v="4"/>
    <n v="0.2"/>
    <n v="26.391200000000001"/>
    <x v="2"/>
    <s v="No"/>
    <n v="0"/>
  </r>
  <r>
    <n v="1946"/>
    <s v="CA-2018-108581"/>
    <x v="23"/>
    <d v="2018-06-26T00:00:00"/>
    <s v="Standard Class"/>
    <s v="EA-14035"/>
    <s v="Erin Ashbrook"/>
    <x v="1"/>
    <s v="United States"/>
    <x v="238"/>
    <x v="5"/>
    <n v="75007"/>
    <s v="Central"/>
    <s v="OFF-PA-10000809"/>
    <x v="1"/>
    <x v="10"/>
    <x v="1133"/>
    <n v="10.368000000000002"/>
    <n v="2"/>
    <n v="0.2"/>
    <n v="3.6288"/>
    <x v="2"/>
    <s v="No"/>
    <n v="0"/>
  </r>
  <r>
    <n v="1947"/>
    <s v="CA-2019-157987"/>
    <x v="264"/>
    <d v="2019-09-06T00:00:00"/>
    <s v="Standard Class"/>
    <s v="AC-10615"/>
    <s v="Ann Chong"/>
    <x v="1"/>
    <s v="United States"/>
    <x v="20"/>
    <x v="15"/>
    <n v="10009"/>
    <s v="East"/>
    <s v="OFF-AR-10000658"/>
    <x v="1"/>
    <x v="6"/>
    <x v="332"/>
    <n v="23.1"/>
    <n v="2"/>
    <n v="0"/>
    <n v="6.468"/>
    <x v="3"/>
    <s v="No"/>
    <n v="0"/>
  </r>
  <r>
    <n v="1948"/>
    <s v="CA-2019-157987"/>
    <x v="264"/>
    <d v="2019-09-06T00:00:00"/>
    <s v="Standard Class"/>
    <s v="AC-10615"/>
    <s v="Ann Chong"/>
    <x v="1"/>
    <s v="United States"/>
    <x v="20"/>
    <x v="15"/>
    <n v="10009"/>
    <s v="East"/>
    <s v="FUR-FU-10001196"/>
    <x v="0"/>
    <x v="5"/>
    <x v="1125"/>
    <n v="11.54"/>
    <n v="2"/>
    <n v="0"/>
    <n v="3.4619999999999997"/>
    <x v="3"/>
    <s v="No"/>
    <n v="0"/>
  </r>
  <r>
    <n v="1949"/>
    <s v="CA-2019-157987"/>
    <x v="264"/>
    <d v="2019-09-06T00:00:00"/>
    <s v="Standard Class"/>
    <s v="AC-10615"/>
    <s v="Ann Chong"/>
    <x v="1"/>
    <s v="United States"/>
    <x v="20"/>
    <x v="15"/>
    <n v="10009"/>
    <s v="East"/>
    <s v="FUR-TA-10001889"/>
    <x v="0"/>
    <x v="3"/>
    <x v="411"/>
    <n v="254.52599999999998"/>
    <n v="1"/>
    <n v="0.4"/>
    <n v="-93.3262"/>
    <x v="3"/>
    <s v="No"/>
    <n v="0"/>
  </r>
  <r>
    <n v="1950"/>
    <s v="CA-2019-157987"/>
    <x v="264"/>
    <d v="2019-09-06T00:00:00"/>
    <s v="Standard Class"/>
    <s v="AC-10615"/>
    <s v="Ann Chong"/>
    <x v="1"/>
    <s v="United States"/>
    <x v="20"/>
    <x v="15"/>
    <n v="10009"/>
    <s v="East"/>
    <s v="OFF-AP-10000358"/>
    <x v="1"/>
    <x v="9"/>
    <x v="95"/>
    <n v="12.98"/>
    <n v="1"/>
    <n v="0"/>
    <n v="3.7641999999999989"/>
    <x v="3"/>
    <s v="No"/>
    <n v="0"/>
  </r>
  <r>
    <n v="1951"/>
    <s v="CA-2019-157987"/>
    <x v="264"/>
    <d v="2019-09-06T00:00:00"/>
    <s v="Standard Class"/>
    <s v="AC-10615"/>
    <s v="Ann Chong"/>
    <x v="1"/>
    <s v="United States"/>
    <x v="20"/>
    <x v="15"/>
    <n v="10009"/>
    <s v="East"/>
    <s v="OFF-BI-10004970"/>
    <x v="1"/>
    <x v="8"/>
    <x v="917"/>
    <n v="26.432000000000002"/>
    <n v="8"/>
    <n v="0.2"/>
    <n v="8.9207999999999998"/>
    <x v="3"/>
    <s v="No"/>
    <n v="0"/>
  </r>
  <r>
    <n v="1952"/>
    <s v="CA-2019-157987"/>
    <x v="264"/>
    <d v="2019-09-06T00:00:00"/>
    <s v="Standard Class"/>
    <s v="AC-10615"/>
    <s v="Ann Chong"/>
    <x v="1"/>
    <s v="United States"/>
    <x v="20"/>
    <x v="15"/>
    <n v="10009"/>
    <s v="East"/>
    <s v="TEC-PH-10003885"/>
    <x v="2"/>
    <x v="7"/>
    <x v="780"/>
    <n v="197.96999999999997"/>
    <n v="3"/>
    <n v="0"/>
    <n v="57.41129999999999"/>
    <x v="3"/>
    <s v="No"/>
    <n v="0"/>
  </r>
  <r>
    <n v="1953"/>
    <s v="CA-2019-157987"/>
    <x v="264"/>
    <d v="2019-09-06T00:00:00"/>
    <s v="Standard Class"/>
    <s v="AC-10615"/>
    <s v="Ann Chong"/>
    <x v="1"/>
    <s v="United States"/>
    <x v="20"/>
    <x v="15"/>
    <n v="10009"/>
    <s v="East"/>
    <s v="OFF-LA-10001641"/>
    <x v="1"/>
    <x v="2"/>
    <x v="1031"/>
    <n v="18.899999999999999"/>
    <n v="6"/>
    <n v="0"/>
    <n v="9.0719999999999992"/>
    <x v="3"/>
    <s v="No"/>
    <n v="0"/>
  </r>
  <r>
    <n v="1954"/>
    <s v="CA-2019-157987"/>
    <x v="264"/>
    <d v="2019-09-06T00:00:00"/>
    <s v="Standard Class"/>
    <s v="AC-10615"/>
    <s v="Ann Chong"/>
    <x v="1"/>
    <s v="United States"/>
    <x v="20"/>
    <x v="15"/>
    <n v="10009"/>
    <s v="East"/>
    <s v="FUR-CH-10003379"/>
    <x v="0"/>
    <x v="1"/>
    <x v="464"/>
    <n v="1282.4100000000001"/>
    <n v="5"/>
    <n v="0.1"/>
    <n v="213.73500000000001"/>
    <x v="3"/>
    <s v="No"/>
    <n v="0"/>
  </r>
  <r>
    <n v="1955"/>
    <s v="CA-2019-157987"/>
    <x v="264"/>
    <d v="2019-09-06T00:00:00"/>
    <s v="Standard Class"/>
    <s v="AC-10615"/>
    <s v="Ann Chong"/>
    <x v="1"/>
    <s v="United States"/>
    <x v="20"/>
    <x v="15"/>
    <n v="10009"/>
    <s v="East"/>
    <s v="OFF-AR-10004582"/>
    <x v="1"/>
    <x v="6"/>
    <x v="1184"/>
    <n v="4.92"/>
    <n v="3"/>
    <n v="0"/>
    <n v="2.2139999999999995"/>
    <x v="3"/>
    <s v="No"/>
    <n v="0"/>
  </r>
  <r>
    <n v="1956"/>
    <s v="CA-2019-157987"/>
    <x v="264"/>
    <d v="2019-09-06T00:00:00"/>
    <s v="Standard Class"/>
    <s v="AC-10615"/>
    <s v="Ann Chong"/>
    <x v="1"/>
    <s v="United States"/>
    <x v="20"/>
    <x v="15"/>
    <n v="10009"/>
    <s v="East"/>
    <s v="TEC-AC-10002842"/>
    <x v="2"/>
    <x v="11"/>
    <x v="1185"/>
    <n v="238"/>
    <n v="2"/>
    <n v="0"/>
    <n v="38.080000000000013"/>
    <x v="3"/>
    <s v="No"/>
    <n v="0"/>
  </r>
  <r>
    <n v="1957"/>
    <s v="CA-2019-157987"/>
    <x v="264"/>
    <d v="2019-09-06T00:00:00"/>
    <s v="Standard Class"/>
    <s v="AC-10615"/>
    <s v="Ann Chong"/>
    <x v="1"/>
    <s v="United States"/>
    <x v="20"/>
    <x v="15"/>
    <n v="10009"/>
    <s v="East"/>
    <s v="TEC-AC-10000109"/>
    <x v="2"/>
    <x v="11"/>
    <x v="202"/>
    <n v="167.97"/>
    <n v="3"/>
    <n v="0"/>
    <n v="40.31280000000001"/>
    <x v="3"/>
    <s v="No"/>
    <n v="0"/>
  </r>
  <r>
    <n v="1958"/>
    <s v="CA-2019-157987"/>
    <x v="264"/>
    <d v="2019-09-06T00:00:00"/>
    <s v="Standard Class"/>
    <s v="AC-10615"/>
    <s v="Ann Chong"/>
    <x v="1"/>
    <s v="United States"/>
    <x v="20"/>
    <x v="15"/>
    <n v="10009"/>
    <s v="East"/>
    <s v="OFF-PA-10003893"/>
    <x v="1"/>
    <x v="10"/>
    <x v="1105"/>
    <n v="17.12"/>
    <n v="4"/>
    <n v="0"/>
    <n v="7.7039999999999988"/>
    <x v="3"/>
    <s v="No"/>
    <n v="0"/>
  </r>
  <r>
    <n v="1959"/>
    <s v="CA-2019-110905"/>
    <x v="18"/>
    <d v="2019-09-15T00:00:00"/>
    <s v="Second Class"/>
    <s v="RW-19690"/>
    <s v="Robert Waldorf"/>
    <x v="0"/>
    <s v="United States"/>
    <x v="24"/>
    <x v="25"/>
    <n v="65807"/>
    <s v="Central"/>
    <s v="OFF-BI-10003669"/>
    <x v="1"/>
    <x v="8"/>
    <x v="804"/>
    <n v="16.200000000000003"/>
    <n v="3"/>
    <n v="0"/>
    <n v="7.7759999999999998"/>
    <x v="2"/>
    <s v="No"/>
    <n v="0"/>
  </r>
  <r>
    <n v="1960"/>
    <s v="CA-2019-110905"/>
    <x v="18"/>
    <d v="2019-09-15T00:00:00"/>
    <s v="Second Class"/>
    <s v="RW-19690"/>
    <s v="Robert Waldorf"/>
    <x v="0"/>
    <s v="United States"/>
    <x v="24"/>
    <x v="25"/>
    <n v="65807"/>
    <s v="Central"/>
    <s v="OFF-AP-10004785"/>
    <x v="1"/>
    <x v="9"/>
    <x v="1186"/>
    <n v="33.99"/>
    <n v="3"/>
    <n v="0"/>
    <n v="14.615700000000004"/>
    <x v="2"/>
    <s v="No"/>
    <n v="0"/>
  </r>
  <r>
    <n v="1961"/>
    <s v="CA-2019-110905"/>
    <x v="18"/>
    <d v="2019-09-15T00:00:00"/>
    <s v="Second Class"/>
    <s v="RW-19690"/>
    <s v="Robert Waldorf"/>
    <x v="0"/>
    <s v="United States"/>
    <x v="24"/>
    <x v="25"/>
    <n v="65807"/>
    <s v="Central"/>
    <s v="TEC-AC-10003023"/>
    <x v="2"/>
    <x v="11"/>
    <x v="1079"/>
    <n v="296.84999999999997"/>
    <n v="5"/>
    <n v="0"/>
    <n v="53.432999999999993"/>
    <x v="2"/>
    <s v="No"/>
    <n v="0"/>
  </r>
  <r>
    <n v="1962"/>
    <s v="CA-2019-110905"/>
    <x v="18"/>
    <d v="2019-09-15T00:00:00"/>
    <s v="Second Class"/>
    <s v="RW-19690"/>
    <s v="Robert Waldorf"/>
    <x v="0"/>
    <s v="United States"/>
    <x v="24"/>
    <x v="25"/>
    <n v="65807"/>
    <s v="Central"/>
    <s v="TEC-AC-10002217"/>
    <x v="2"/>
    <x v="11"/>
    <x v="1187"/>
    <n v="112.80000000000001"/>
    <n v="6"/>
    <n v="0"/>
    <n v="6.7680000000000007"/>
    <x v="2"/>
    <s v="No"/>
    <n v="0"/>
  </r>
  <r>
    <n v="1963"/>
    <s v="CA-2019-110905"/>
    <x v="18"/>
    <d v="2019-09-15T00:00:00"/>
    <s v="Second Class"/>
    <s v="RW-19690"/>
    <s v="Robert Waldorf"/>
    <x v="0"/>
    <s v="United States"/>
    <x v="24"/>
    <x v="25"/>
    <n v="65807"/>
    <s v="Central"/>
    <s v="OFF-BI-10002954"/>
    <x v="1"/>
    <x v="8"/>
    <x v="1188"/>
    <n v="13.71"/>
    <n v="3"/>
    <n v="0"/>
    <n v="6.5808"/>
    <x v="2"/>
    <s v="No"/>
    <n v="0"/>
  </r>
  <r>
    <n v="1964"/>
    <s v="CA-2019-110905"/>
    <x v="18"/>
    <d v="2019-09-15T00:00:00"/>
    <s v="Second Class"/>
    <s v="RW-19690"/>
    <s v="Robert Waldorf"/>
    <x v="0"/>
    <s v="United States"/>
    <x v="24"/>
    <x v="25"/>
    <n v="65807"/>
    <s v="Central"/>
    <s v="OFF-PA-10002586"/>
    <x v="1"/>
    <x v="10"/>
    <x v="1016"/>
    <n v="24.900000000000002"/>
    <n v="5"/>
    <n v="0"/>
    <n v="11.703000000000001"/>
    <x v="2"/>
    <s v="No"/>
    <n v="0"/>
  </r>
  <r>
    <n v="1965"/>
    <s v="CA-2019-110905"/>
    <x v="18"/>
    <d v="2019-09-15T00:00:00"/>
    <s v="Second Class"/>
    <s v="RW-19690"/>
    <s v="Robert Waldorf"/>
    <x v="0"/>
    <s v="United States"/>
    <x v="24"/>
    <x v="25"/>
    <n v="65807"/>
    <s v="Central"/>
    <s v="OFF-ST-10000025"/>
    <x v="1"/>
    <x v="4"/>
    <x v="621"/>
    <n v="286.29000000000002"/>
    <n v="3"/>
    <n v="0"/>
    <n v="17.177399999999977"/>
    <x v="2"/>
    <s v="No"/>
    <n v="0"/>
  </r>
  <r>
    <n v="1966"/>
    <s v="CA-2019-110905"/>
    <x v="18"/>
    <d v="2019-09-15T00:00:00"/>
    <s v="Second Class"/>
    <s v="RW-19690"/>
    <s v="Robert Waldorf"/>
    <x v="0"/>
    <s v="United States"/>
    <x v="24"/>
    <x v="25"/>
    <n v="65807"/>
    <s v="Central"/>
    <s v="OFF-AP-10003281"/>
    <x v="1"/>
    <x v="9"/>
    <x v="1189"/>
    <n v="24.18"/>
    <n v="2"/>
    <n v="0"/>
    <n v="7.2539999999999978"/>
    <x v="2"/>
    <s v="No"/>
    <n v="0"/>
  </r>
  <r>
    <n v="1967"/>
    <s v="CA-2019-165841"/>
    <x v="202"/>
    <d v="2019-12-28T00:00:00"/>
    <s v="Standard Class"/>
    <s v="DB-13210"/>
    <s v="Dean Braden"/>
    <x v="0"/>
    <s v="United States"/>
    <x v="267"/>
    <x v="30"/>
    <n v="7501"/>
    <s v="East"/>
    <s v="TEC-PH-10002103"/>
    <x v="2"/>
    <x v="7"/>
    <x v="539"/>
    <n v="281.96999999999997"/>
    <n v="3"/>
    <n v="0"/>
    <n v="78.951599999999999"/>
    <x v="3"/>
    <s v="No"/>
    <n v="0"/>
  </r>
  <r>
    <n v="1968"/>
    <s v="CA-2019-165841"/>
    <x v="202"/>
    <d v="2019-12-28T00:00:00"/>
    <s v="Standard Class"/>
    <s v="DB-13210"/>
    <s v="Dean Braden"/>
    <x v="0"/>
    <s v="United States"/>
    <x v="267"/>
    <x v="30"/>
    <n v="7501"/>
    <s v="East"/>
    <s v="OFF-SU-10000898"/>
    <x v="1"/>
    <x v="14"/>
    <x v="1190"/>
    <n v="69.5"/>
    <n v="5"/>
    <n v="0"/>
    <n v="20.154999999999994"/>
    <x v="3"/>
    <s v="No"/>
    <n v="0"/>
  </r>
  <r>
    <n v="1969"/>
    <s v="CA-2019-165841"/>
    <x v="202"/>
    <d v="2019-12-28T00:00:00"/>
    <s v="Standard Class"/>
    <s v="DB-13210"/>
    <s v="Dean Braden"/>
    <x v="0"/>
    <s v="United States"/>
    <x v="267"/>
    <x v="30"/>
    <n v="7501"/>
    <s v="East"/>
    <s v="OFF-PA-10001144"/>
    <x v="1"/>
    <x v="10"/>
    <x v="163"/>
    <n v="166.44"/>
    <n v="3"/>
    <n v="0"/>
    <n v="79.891199999999998"/>
    <x v="3"/>
    <s v="No"/>
    <n v="0"/>
  </r>
  <r>
    <n v="1970"/>
    <s v="CA-2019-117485"/>
    <x v="397"/>
    <d v="2019-09-29T00:00:00"/>
    <s v="Standard Class"/>
    <s v="BD-11320"/>
    <s v="Bill Donatelli"/>
    <x v="0"/>
    <s v="United States"/>
    <x v="251"/>
    <x v="26"/>
    <n v="74133"/>
    <s v="Central"/>
    <s v="TEC-AC-10004659"/>
    <x v="2"/>
    <x v="11"/>
    <x v="172"/>
    <n v="291.95999999999998"/>
    <n v="4"/>
    <n v="0"/>
    <n v="102.18599999999998"/>
    <x v="2"/>
    <s v="No"/>
    <n v="0"/>
  </r>
  <r>
    <n v="1971"/>
    <s v="CA-2019-140242"/>
    <x v="636"/>
    <d v="2019-05-11T00:00:00"/>
    <s v="Standard Class"/>
    <s v="ML-17755"/>
    <s v="Max Ludwig"/>
    <x v="2"/>
    <s v="United States"/>
    <x v="22"/>
    <x v="10"/>
    <n v="60623"/>
    <s v="Central"/>
    <s v="OFF-AR-10004752"/>
    <x v="1"/>
    <x v="6"/>
    <x v="1114"/>
    <n v="6.4080000000000004"/>
    <n v="3"/>
    <n v="0.2"/>
    <n v="0.64079999999999981"/>
    <x v="2"/>
    <s v="No"/>
    <n v="0"/>
  </r>
  <r>
    <n v="1972"/>
    <s v="CA-2019-140242"/>
    <x v="636"/>
    <d v="2019-05-11T00:00:00"/>
    <s v="Standard Class"/>
    <s v="ML-17755"/>
    <s v="Max Ludwig"/>
    <x v="2"/>
    <s v="United States"/>
    <x v="22"/>
    <x v="10"/>
    <n v="60623"/>
    <s v="Central"/>
    <s v="TEC-AC-10004659"/>
    <x v="2"/>
    <x v="11"/>
    <x v="172"/>
    <n v="408.74399999999997"/>
    <n v="7"/>
    <n v="0.2"/>
    <n v="76.639499999999984"/>
    <x v="2"/>
    <s v="No"/>
    <n v="0"/>
  </r>
  <r>
    <n v="1973"/>
    <s v="CA-2016-148950"/>
    <x v="637"/>
    <d v="2016-12-19T00:00:00"/>
    <s v="Standard Class"/>
    <s v="JD-16015"/>
    <s v="Joy Daniels"/>
    <x v="0"/>
    <s v="United States"/>
    <x v="22"/>
    <x v="10"/>
    <n v="60610"/>
    <s v="Central"/>
    <s v="OFF-BI-10001249"/>
    <x v="1"/>
    <x v="8"/>
    <x v="1191"/>
    <n v="5.1039999999999992"/>
    <n v="4"/>
    <n v="0.8"/>
    <n v="-8.6768000000000018"/>
    <x v="2"/>
    <s v="No"/>
    <n v="0"/>
  </r>
  <r>
    <n v="1974"/>
    <s v="CA-2016-148950"/>
    <x v="637"/>
    <d v="2016-12-19T00:00:00"/>
    <s v="Standard Class"/>
    <s v="JD-16015"/>
    <s v="Joy Daniels"/>
    <x v="0"/>
    <s v="United States"/>
    <x v="22"/>
    <x v="10"/>
    <n v="60610"/>
    <s v="Central"/>
    <s v="OFF-FA-10003059"/>
    <x v="1"/>
    <x v="13"/>
    <x v="802"/>
    <n v="2.8960000000000004"/>
    <n v="2"/>
    <n v="0.2"/>
    <n v="0.4705999999999998"/>
    <x v="2"/>
    <s v="No"/>
    <n v="0"/>
  </r>
  <r>
    <n v="1975"/>
    <s v="CA-2016-148950"/>
    <x v="637"/>
    <d v="2016-12-19T00:00:00"/>
    <s v="Standard Class"/>
    <s v="JD-16015"/>
    <s v="Joy Daniels"/>
    <x v="0"/>
    <s v="United States"/>
    <x v="22"/>
    <x v="10"/>
    <n v="60610"/>
    <s v="Central"/>
    <s v="TEC-AC-10002718"/>
    <x v="2"/>
    <x v="11"/>
    <x v="1192"/>
    <n v="35.016000000000005"/>
    <n v="3"/>
    <n v="0.2"/>
    <n v="-2.188500000000003"/>
    <x v="2"/>
    <s v="No"/>
    <n v="0"/>
  </r>
  <r>
    <n v="1976"/>
    <s v="CA-2016-110408"/>
    <x v="638"/>
    <d v="2016-10-20T00:00:00"/>
    <s v="Second Class"/>
    <s v="AS-10225"/>
    <s v="Alan Schoenberger"/>
    <x v="1"/>
    <s v="United States"/>
    <x v="122"/>
    <x v="19"/>
    <n v="36116"/>
    <s v="South"/>
    <s v="OFF-ST-10001522"/>
    <x v="1"/>
    <x v="4"/>
    <x v="197"/>
    <n v="275.96999999999997"/>
    <n v="3"/>
    <n v="0"/>
    <n v="11.038799999999981"/>
    <x v="0"/>
    <s v="No"/>
    <n v="0"/>
  </r>
  <r>
    <n v="1977"/>
    <s v="CA-2016-110408"/>
    <x v="638"/>
    <d v="2016-10-20T00:00:00"/>
    <s v="Second Class"/>
    <s v="AS-10225"/>
    <s v="Alan Schoenberger"/>
    <x v="1"/>
    <s v="United States"/>
    <x v="122"/>
    <x v="19"/>
    <n v="36116"/>
    <s v="South"/>
    <s v="TEC-PH-10002352"/>
    <x v="2"/>
    <x v="7"/>
    <x v="1193"/>
    <n v="1394.95"/>
    <n v="5"/>
    <n v="0"/>
    <n v="362.68699999999995"/>
    <x v="0"/>
    <s v="No"/>
    <n v="0"/>
  </r>
  <r>
    <n v="1978"/>
    <s v="CA-2016-110408"/>
    <x v="638"/>
    <d v="2016-10-20T00:00:00"/>
    <s v="Second Class"/>
    <s v="AS-10225"/>
    <s v="Alan Schoenberger"/>
    <x v="1"/>
    <s v="United States"/>
    <x v="122"/>
    <x v="19"/>
    <n v="36116"/>
    <s v="South"/>
    <s v="FUR-CH-10003774"/>
    <x v="0"/>
    <x v="1"/>
    <x v="1194"/>
    <n v="545.88"/>
    <n v="6"/>
    <n v="0"/>
    <n v="70.964399999999983"/>
    <x v="0"/>
    <s v="No"/>
    <n v="0"/>
  </r>
  <r>
    <n v="1979"/>
    <s v="CA-2017-109939"/>
    <x v="412"/>
    <d v="2017-05-12T00:00:00"/>
    <s v="Standard Class"/>
    <s v="AA-10375"/>
    <s v="Allen Armold"/>
    <x v="0"/>
    <s v="United States"/>
    <x v="127"/>
    <x v="21"/>
    <n v="97301"/>
    <s v="West"/>
    <s v="OFF-AR-10000127"/>
    <x v="1"/>
    <x v="6"/>
    <x v="1195"/>
    <n v="5.2480000000000002"/>
    <n v="2"/>
    <n v="0.2"/>
    <n v="0.59039999999999915"/>
    <x v="1"/>
    <s v="No"/>
    <n v="0"/>
  </r>
  <r>
    <n v="1980"/>
    <s v="CA-2018-112669"/>
    <x v="167"/>
    <d v="2018-04-14T00:00:00"/>
    <s v="Same Day"/>
    <s v="KT-16465"/>
    <s v="Kean Takahito"/>
    <x v="0"/>
    <s v="United States"/>
    <x v="220"/>
    <x v="16"/>
    <n v="85301"/>
    <s v="West"/>
    <s v="FUR-CH-10004086"/>
    <x v="0"/>
    <x v="1"/>
    <x v="284"/>
    <n v="933.53600000000006"/>
    <n v="4"/>
    <n v="0.2"/>
    <n v="105.02279999999996"/>
    <x v="1"/>
    <s v="No"/>
    <n v="0"/>
  </r>
  <r>
    <n v="1981"/>
    <s v="CA-2018-112669"/>
    <x v="167"/>
    <d v="2018-04-14T00:00:00"/>
    <s v="Same Day"/>
    <s v="KT-16465"/>
    <s v="Kean Takahito"/>
    <x v="0"/>
    <s v="United States"/>
    <x v="220"/>
    <x v="16"/>
    <n v="85301"/>
    <s v="West"/>
    <s v="OFF-ST-10001228"/>
    <x v="1"/>
    <x v="4"/>
    <x v="231"/>
    <n v="42.975999999999999"/>
    <n v="4"/>
    <n v="0.2"/>
    <n v="4.2976000000000028"/>
    <x v="1"/>
    <s v="No"/>
    <n v="0"/>
  </r>
  <r>
    <n v="1982"/>
    <s v="CA-2017-119592"/>
    <x v="639"/>
    <d v="2017-12-16T00:00:00"/>
    <s v="Second Class"/>
    <s v="MM-18280"/>
    <s v="Muhammed MacIntyre"/>
    <x v="1"/>
    <s v="United States"/>
    <x v="38"/>
    <x v="32"/>
    <n v="31907"/>
    <s v="South"/>
    <s v="OFF-BI-10004187"/>
    <x v="1"/>
    <x v="8"/>
    <x v="620"/>
    <n v="3.76"/>
    <n v="2"/>
    <n v="0"/>
    <n v="1.8047999999999997"/>
    <x v="0"/>
    <s v="No"/>
    <n v="0"/>
  </r>
  <r>
    <n v="1983"/>
    <s v="CA-2016-122749"/>
    <x v="640"/>
    <d v="2016-12-09T00:00:00"/>
    <s v="Standard Class"/>
    <s v="NG-18430"/>
    <s v="Nathan Gelder"/>
    <x v="0"/>
    <s v="United States"/>
    <x v="268"/>
    <x v="26"/>
    <n v="73120"/>
    <s v="Central"/>
    <s v="TEC-PH-10003811"/>
    <x v="2"/>
    <x v="7"/>
    <x v="1196"/>
    <n v="479.96"/>
    <n v="4"/>
    <n v="0"/>
    <n v="134.3888"/>
    <x v="2"/>
    <s v="No"/>
    <n v="0"/>
  </r>
  <r>
    <n v="1984"/>
    <s v="CA-2016-164721"/>
    <x v="641"/>
    <d v="2016-11-27T00:00:00"/>
    <s v="Second Class"/>
    <s v="LW-16825"/>
    <s v="Laurel Workman"/>
    <x v="1"/>
    <s v="United States"/>
    <x v="71"/>
    <x v="1"/>
    <n v="94513"/>
    <s v="West"/>
    <s v="OFF-AP-10000240"/>
    <x v="1"/>
    <x v="9"/>
    <x v="650"/>
    <n v="320.88"/>
    <n v="6"/>
    <n v="0"/>
    <n v="93.055199999999957"/>
    <x v="1"/>
    <s v="No"/>
    <n v="0"/>
  </r>
  <r>
    <n v="1985"/>
    <s v="CA-2016-164721"/>
    <x v="641"/>
    <d v="2016-11-27T00:00:00"/>
    <s v="Second Class"/>
    <s v="LW-16825"/>
    <s v="Laurel Workman"/>
    <x v="1"/>
    <s v="United States"/>
    <x v="71"/>
    <x v="1"/>
    <n v="94513"/>
    <s v="West"/>
    <s v="FUR-FU-10001940"/>
    <x v="0"/>
    <x v="5"/>
    <x v="222"/>
    <n v="23.88"/>
    <n v="3"/>
    <n v="0"/>
    <n v="10.507200000000001"/>
    <x v="1"/>
    <s v="No"/>
    <n v="0"/>
  </r>
  <r>
    <n v="1986"/>
    <s v="CA-2016-164721"/>
    <x v="641"/>
    <d v="2016-11-27T00:00:00"/>
    <s v="Second Class"/>
    <s v="LW-16825"/>
    <s v="Laurel Workman"/>
    <x v="1"/>
    <s v="United States"/>
    <x v="71"/>
    <x v="1"/>
    <n v="94513"/>
    <s v="West"/>
    <s v="OFF-PA-10000575"/>
    <x v="1"/>
    <x v="10"/>
    <x v="1059"/>
    <n v="26.76"/>
    <n v="4"/>
    <n v="0"/>
    <n v="12.3096"/>
    <x v="1"/>
    <s v="No"/>
    <n v="0"/>
  </r>
  <r>
    <n v="1987"/>
    <s v="CA-2018-147417"/>
    <x v="197"/>
    <d v="2018-07-27T00:00:00"/>
    <s v="First Class"/>
    <s v="CB-12415"/>
    <s v="Christy Brittain"/>
    <x v="0"/>
    <s v="United States"/>
    <x v="38"/>
    <x v="24"/>
    <n v="43229"/>
    <s v="East"/>
    <s v="TEC-CO-10001449"/>
    <x v="2"/>
    <x v="16"/>
    <x v="306"/>
    <n v="1439.9759999999999"/>
    <n v="4"/>
    <n v="0.4"/>
    <n v="191.99680000000001"/>
    <x v="3"/>
    <s v="No"/>
    <n v="0"/>
  </r>
  <r>
    <n v="1988"/>
    <s v="CA-2017-127509"/>
    <x v="529"/>
    <d v="2017-11-13T00:00:00"/>
    <s v="Standard Class"/>
    <s v="AS-10090"/>
    <s v="Adam Shillingsburg"/>
    <x v="0"/>
    <s v="United States"/>
    <x v="24"/>
    <x v="25"/>
    <n v="65807"/>
    <s v="Central"/>
    <s v="OFF-BI-10002393"/>
    <x v="1"/>
    <x v="8"/>
    <x v="1197"/>
    <n v="17.22"/>
    <n v="3"/>
    <n v="0"/>
    <n v="7.9212000000000007"/>
    <x v="2"/>
    <s v="No"/>
    <n v="0"/>
  </r>
  <r>
    <n v="1989"/>
    <s v="CA-2017-127509"/>
    <x v="529"/>
    <d v="2017-11-13T00:00:00"/>
    <s v="Standard Class"/>
    <s v="AS-10090"/>
    <s v="Adam Shillingsburg"/>
    <x v="0"/>
    <s v="United States"/>
    <x v="24"/>
    <x v="25"/>
    <n v="65807"/>
    <s v="Central"/>
    <s v="FUR-TA-10002855"/>
    <x v="0"/>
    <x v="3"/>
    <x v="1198"/>
    <n v="1024.3800000000001"/>
    <n v="7"/>
    <n v="0"/>
    <n v="215.11979999999994"/>
    <x v="2"/>
    <s v="No"/>
    <n v="0"/>
  </r>
  <r>
    <n v="1990"/>
    <s v="CA-2017-127509"/>
    <x v="529"/>
    <d v="2017-11-13T00:00:00"/>
    <s v="Standard Class"/>
    <s v="AS-10090"/>
    <s v="Adam Shillingsburg"/>
    <x v="0"/>
    <s v="United States"/>
    <x v="24"/>
    <x v="25"/>
    <n v="65807"/>
    <s v="Central"/>
    <s v="OFF-EN-10000781"/>
    <x v="1"/>
    <x v="12"/>
    <x v="753"/>
    <n v="26.22"/>
    <n v="3"/>
    <n v="0"/>
    <n v="12.323399999999999"/>
    <x v="2"/>
    <s v="No"/>
    <n v="0"/>
  </r>
  <r>
    <n v="1991"/>
    <s v="CA-2017-127509"/>
    <x v="529"/>
    <d v="2017-11-13T00:00:00"/>
    <s v="Standard Class"/>
    <s v="AS-10090"/>
    <s v="Adam Shillingsburg"/>
    <x v="0"/>
    <s v="United States"/>
    <x v="24"/>
    <x v="25"/>
    <n v="65807"/>
    <s v="Central"/>
    <s v="OFF-PA-10002160"/>
    <x v="1"/>
    <x v="10"/>
    <x v="1199"/>
    <n v="17.34"/>
    <n v="3"/>
    <n v="0"/>
    <n v="8.4966000000000008"/>
    <x v="2"/>
    <s v="No"/>
    <n v="0"/>
  </r>
  <r>
    <n v="1992"/>
    <s v="CA-2019-111374"/>
    <x v="642"/>
    <d v="2019-02-28T00:00:00"/>
    <s v="Standard Class"/>
    <s v="CB-12415"/>
    <s v="Christy Brittain"/>
    <x v="0"/>
    <s v="United States"/>
    <x v="10"/>
    <x v="9"/>
    <n v="19134"/>
    <s v="East"/>
    <s v="OFF-BI-10004970"/>
    <x v="1"/>
    <x v="8"/>
    <x v="917"/>
    <n v="4.9560000000000004"/>
    <n v="4"/>
    <n v="0.7"/>
    <n v="-3.7995999999999981"/>
    <x v="3"/>
    <s v="No"/>
    <n v="0"/>
  </r>
  <r>
    <n v="1993"/>
    <s v="CA-2019-133648"/>
    <x v="643"/>
    <d v="2019-07-02T00:00:00"/>
    <s v="Standard Class"/>
    <s v="ML-17755"/>
    <s v="Max Ludwig"/>
    <x v="2"/>
    <s v="United States"/>
    <x v="24"/>
    <x v="21"/>
    <n v="97477"/>
    <s v="West"/>
    <s v="OFF-LA-10003923"/>
    <x v="1"/>
    <x v="2"/>
    <x v="429"/>
    <n v="71.040000000000006"/>
    <n v="6"/>
    <n v="0.2"/>
    <n v="26.640000000000004"/>
    <x v="1"/>
    <s v="No"/>
    <n v="0"/>
  </r>
  <r>
    <n v="1994"/>
    <s v="CA-2019-133648"/>
    <x v="643"/>
    <d v="2019-07-02T00:00:00"/>
    <s v="Standard Class"/>
    <s v="ML-17755"/>
    <s v="Max Ludwig"/>
    <x v="2"/>
    <s v="United States"/>
    <x v="24"/>
    <x v="21"/>
    <n v="97477"/>
    <s v="West"/>
    <s v="OFF-AR-10002257"/>
    <x v="1"/>
    <x v="6"/>
    <x v="1200"/>
    <n v="5.3440000000000003"/>
    <n v="2"/>
    <n v="0.2"/>
    <n v="0.73479999999999923"/>
    <x v="1"/>
    <s v="No"/>
    <n v="0"/>
  </r>
  <r>
    <n v="1995"/>
    <s v="CA-2019-133648"/>
    <x v="643"/>
    <d v="2019-07-02T00:00:00"/>
    <s v="Standard Class"/>
    <s v="ML-17755"/>
    <s v="Max Ludwig"/>
    <x v="2"/>
    <s v="United States"/>
    <x v="24"/>
    <x v="21"/>
    <n v="97477"/>
    <s v="West"/>
    <s v="OFF-FA-10004395"/>
    <x v="1"/>
    <x v="13"/>
    <x v="1201"/>
    <n v="11.304"/>
    <n v="3"/>
    <n v="0.2"/>
    <n v="-2.1194999999999999"/>
    <x v="1"/>
    <s v="No"/>
    <n v="0"/>
  </r>
  <r>
    <n v="1996"/>
    <s v="US-2019-147221"/>
    <x v="574"/>
    <d v="2019-12-04T00:00:00"/>
    <s v="Second Class"/>
    <s v="JS-16030"/>
    <s v="Joy Smith"/>
    <x v="0"/>
    <s v="United States"/>
    <x v="12"/>
    <x v="5"/>
    <n v="77036"/>
    <s v="Central"/>
    <s v="OFF-AP-10002534"/>
    <x v="1"/>
    <x v="9"/>
    <x v="1202"/>
    <n v="294.61999999999995"/>
    <n v="5"/>
    <n v="0.8"/>
    <n v="-766.01199999999994"/>
    <x v="2"/>
    <s v="No"/>
    <n v="0"/>
  </r>
  <r>
    <n v="1997"/>
    <s v="US-2019-147221"/>
    <x v="574"/>
    <d v="2019-12-04T00:00:00"/>
    <s v="Second Class"/>
    <s v="JS-16030"/>
    <s v="Joy Smith"/>
    <x v="0"/>
    <s v="United States"/>
    <x v="12"/>
    <x v="5"/>
    <n v="77036"/>
    <s v="Central"/>
    <s v="FUR-FU-10004020"/>
    <x v="0"/>
    <x v="5"/>
    <x v="493"/>
    <n v="8.7520000000000007"/>
    <n v="4"/>
    <n v="0.6"/>
    <n v="-3.719599999999998"/>
    <x v="2"/>
    <s v="No"/>
    <n v="0"/>
  </r>
  <r>
    <n v="1998"/>
    <s v="CA-2016-131905"/>
    <x v="644"/>
    <d v="2016-02-09T00:00:00"/>
    <s v="First Class"/>
    <s v="ND-18460"/>
    <s v="Neil Ducich"/>
    <x v="1"/>
    <s v="United States"/>
    <x v="269"/>
    <x v="17"/>
    <n v="23320"/>
    <s v="South"/>
    <s v="OFF-LA-10002787"/>
    <x v="1"/>
    <x v="2"/>
    <x v="547"/>
    <n v="15"/>
    <n v="4"/>
    <n v="0"/>
    <n v="7.1999999999999993"/>
    <x v="0"/>
    <s v="No"/>
    <n v="0"/>
  </r>
  <r>
    <n v="1999"/>
    <s v="CA-2016-131905"/>
    <x v="644"/>
    <d v="2016-02-09T00:00:00"/>
    <s v="First Class"/>
    <s v="ND-18460"/>
    <s v="Neil Ducich"/>
    <x v="1"/>
    <s v="United States"/>
    <x v="269"/>
    <x v="17"/>
    <n v="23320"/>
    <s v="South"/>
    <s v="TEC-PH-10003645"/>
    <x v="2"/>
    <x v="7"/>
    <x v="297"/>
    <n v="161.61000000000001"/>
    <n v="1"/>
    <n v="0"/>
    <n v="42.018600000000006"/>
    <x v="0"/>
    <s v="No"/>
    <n v="0"/>
  </r>
  <r>
    <n v="2000"/>
    <s v="CA-2016-131905"/>
    <x v="644"/>
    <d v="2016-02-09T00:00:00"/>
    <s v="First Class"/>
    <s v="ND-18460"/>
    <s v="Neil Ducich"/>
    <x v="1"/>
    <s v="United States"/>
    <x v="269"/>
    <x v="17"/>
    <n v="23320"/>
    <s v="South"/>
    <s v="TEC-PH-10001615"/>
    <x v="2"/>
    <x v="7"/>
    <x v="1117"/>
    <n v="144.94999999999999"/>
    <n v="5"/>
    <n v="0"/>
    <n v="42.035499999999985"/>
    <x v="0"/>
    <s v="No"/>
    <n v="0"/>
  </r>
  <r>
    <n v="2001"/>
    <s v="CA-2019-166128"/>
    <x v="645"/>
    <d v="2019-04-18T00:00:00"/>
    <s v="Standard Class"/>
    <s v="LW-17215"/>
    <s v="Luke Weiss"/>
    <x v="0"/>
    <s v="United States"/>
    <x v="45"/>
    <x v="1"/>
    <n v="91104"/>
    <s v="West"/>
    <s v="TEC-AC-10001767"/>
    <x v="2"/>
    <x v="11"/>
    <x v="97"/>
    <n v="199.95000000000002"/>
    <n v="5"/>
    <n v="0"/>
    <n v="21.994499999999988"/>
    <x v="1"/>
    <s v="No"/>
    <n v="0"/>
  </r>
  <r>
    <n v="2002"/>
    <s v="CA-2019-166128"/>
    <x v="645"/>
    <d v="2019-04-18T00:00:00"/>
    <s v="Standard Class"/>
    <s v="LW-17215"/>
    <s v="Luke Weiss"/>
    <x v="0"/>
    <s v="United States"/>
    <x v="45"/>
    <x v="1"/>
    <n v="91104"/>
    <s v="West"/>
    <s v="OFF-AR-10001221"/>
    <x v="1"/>
    <x v="6"/>
    <x v="1043"/>
    <n v="41.86"/>
    <n v="7"/>
    <n v="0"/>
    <n v="14.232399999999998"/>
    <x v="1"/>
    <s v="No"/>
    <n v="0"/>
  </r>
  <r>
    <n v="2003"/>
    <s v="CA-2019-163510"/>
    <x v="53"/>
    <d v="2019-12-28T00:00:00"/>
    <s v="Second Class"/>
    <s v="JW-15955"/>
    <s v="Joni Wasserman"/>
    <x v="0"/>
    <s v="United States"/>
    <x v="103"/>
    <x v="0"/>
    <n v="40214"/>
    <s v="South"/>
    <s v="OFF-ST-10000563"/>
    <x v="1"/>
    <x v="4"/>
    <x v="903"/>
    <n v="95.94"/>
    <n v="3"/>
    <n v="0"/>
    <n v="9.5940000000000012"/>
    <x v="0"/>
    <s v="No"/>
    <n v="0"/>
  </r>
  <r>
    <n v="2004"/>
    <s v="CA-2019-163510"/>
    <x v="53"/>
    <d v="2019-12-28T00:00:00"/>
    <s v="Second Class"/>
    <s v="JW-15955"/>
    <s v="Joni Wasserman"/>
    <x v="0"/>
    <s v="United States"/>
    <x v="103"/>
    <x v="0"/>
    <n v="40214"/>
    <s v="South"/>
    <s v="FUR-CH-10001146"/>
    <x v="0"/>
    <x v="1"/>
    <x v="64"/>
    <n v="304.45"/>
    <n v="5"/>
    <n v="0"/>
    <n v="76.112499999999983"/>
    <x v="0"/>
    <s v="No"/>
    <n v="0"/>
  </r>
  <r>
    <n v="2005"/>
    <s v="US-2019-143028"/>
    <x v="645"/>
    <d v="2019-04-18T00:00:00"/>
    <s v="Standard Class"/>
    <s v="SC-20050"/>
    <s v="Sample Company A"/>
    <x v="2"/>
    <s v="United States"/>
    <x v="270"/>
    <x v="5"/>
    <n v="79424"/>
    <s v="Central"/>
    <s v="OFF-BI-10004738"/>
    <x v="1"/>
    <x v="8"/>
    <x v="92"/>
    <n v="11.363999999999997"/>
    <n v="3"/>
    <n v="0.8"/>
    <n v="-17.045999999999999"/>
    <x v="2"/>
    <s v="No"/>
    <n v="0"/>
  </r>
  <r>
    <n v="2006"/>
    <s v="CA-2016-111150"/>
    <x v="520"/>
    <d v="2017-01-04T00:00:00"/>
    <s v="Standard Class"/>
    <s v="RW-19630"/>
    <s v="Rob Williams"/>
    <x v="1"/>
    <s v="United States"/>
    <x v="29"/>
    <x v="25"/>
    <n v="65203"/>
    <s v="Central"/>
    <s v="OFF-AR-10000034"/>
    <x v="1"/>
    <x v="6"/>
    <x v="751"/>
    <n v="29.68"/>
    <n v="7"/>
    <n v="0"/>
    <n v="11.575199999999999"/>
    <x v="2"/>
    <s v="No"/>
    <n v="0"/>
  </r>
  <r>
    <n v="2007"/>
    <s v="CA-2016-111150"/>
    <x v="520"/>
    <d v="2017-01-04T00:00:00"/>
    <s v="Standard Class"/>
    <s v="RW-19630"/>
    <s v="Rob Williams"/>
    <x v="1"/>
    <s v="United States"/>
    <x v="29"/>
    <x v="25"/>
    <n v="65203"/>
    <s v="Central"/>
    <s v="TEC-AC-10000290"/>
    <x v="2"/>
    <x v="11"/>
    <x v="235"/>
    <n v="47.53"/>
    <n v="7"/>
    <n v="0"/>
    <n v="16.160200000000003"/>
    <x v="2"/>
    <s v="No"/>
    <n v="0"/>
  </r>
  <r>
    <n v="2008"/>
    <s v="CA-2019-165386"/>
    <x v="646"/>
    <d v="2019-08-04T00:00:00"/>
    <s v="First Class"/>
    <s v="CM-12190"/>
    <s v="Charlotte Melton"/>
    <x v="0"/>
    <s v="United States"/>
    <x v="22"/>
    <x v="10"/>
    <n v="60623"/>
    <s v="Central"/>
    <s v="FUR-BO-10003034"/>
    <x v="0"/>
    <x v="0"/>
    <x v="1203"/>
    <n v="183.37199999999999"/>
    <n v="2"/>
    <n v="0.3"/>
    <n v="-36.674399999999991"/>
    <x v="2"/>
    <s v="No"/>
    <n v="0"/>
  </r>
  <r>
    <n v="2009"/>
    <s v="CA-2016-116407"/>
    <x v="647"/>
    <d v="2016-11-21T00:00:00"/>
    <s v="Standard Class"/>
    <s v="JF-15190"/>
    <s v="Jamie Frazer"/>
    <x v="0"/>
    <s v="United States"/>
    <x v="271"/>
    <x v="18"/>
    <n v="37604"/>
    <s v="South"/>
    <s v="OFF-AR-10001315"/>
    <x v="1"/>
    <x v="6"/>
    <x v="1029"/>
    <n v="4.2240000000000002"/>
    <n v="3"/>
    <n v="0.2"/>
    <n v="0.47519999999999984"/>
    <x v="0"/>
    <s v="No"/>
    <n v="0"/>
  </r>
  <r>
    <n v="2010"/>
    <s v="CA-2016-116407"/>
    <x v="647"/>
    <d v="2016-11-21T00:00:00"/>
    <s v="Standard Class"/>
    <s v="JF-15190"/>
    <s v="Jamie Frazer"/>
    <x v="0"/>
    <s v="United States"/>
    <x v="271"/>
    <x v="18"/>
    <n v="37604"/>
    <s v="South"/>
    <s v="OFF-AP-10002118"/>
    <x v="1"/>
    <x v="9"/>
    <x v="77"/>
    <n v="333.05600000000004"/>
    <n v="2"/>
    <n v="0.2"/>
    <n v="29.142400000000009"/>
    <x v="0"/>
    <s v="No"/>
    <n v="0"/>
  </r>
  <r>
    <n v="2011"/>
    <s v="CA-2016-116407"/>
    <x v="647"/>
    <d v="2016-11-21T00:00:00"/>
    <s v="Standard Class"/>
    <s v="JF-15190"/>
    <s v="Jamie Frazer"/>
    <x v="0"/>
    <s v="United States"/>
    <x v="271"/>
    <x v="18"/>
    <n v="37604"/>
    <s v="South"/>
    <s v="OFF-PA-10002137"/>
    <x v="1"/>
    <x v="10"/>
    <x v="565"/>
    <n v="24.896000000000001"/>
    <n v="4"/>
    <n v="0.2"/>
    <n v="7.7799999999999976"/>
    <x v="0"/>
    <s v="No"/>
    <n v="0"/>
  </r>
  <r>
    <n v="2012"/>
    <s v="CA-2017-155761"/>
    <x v="555"/>
    <d v="2017-12-11T00:00:00"/>
    <s v="Same Day"/>
    <s v="SC-20800"/>
    <s v="Stuart Calhoun"/>
    <x v="0"/>
    <s v="United States"/>
    <x v="12"/>
    <x v="5"/>
    <n v="77041"/>
    <s v="Central"/>
    <s v="TEC-AC-10001606"/>
    <x v="2"/>
    <x v="11"/>
    <x v="590"/>
    <n v="159.98400000000001"/>
    <n v="2"/>
    <n v="0.2"/>
    <n v="35.996400000000001"/>
    <x v="2"/>
    <s v="No"/>
    <n v="0"/>
  </r>
  <r>
    <n v="2013"/>
    <s v="CA-2017-155761"/>
    <x v="555"/>
    <d v="2017-12-11T00:00:00"/>
    <s v="Same Day"/>
    <s v="SC-20800"/>
    <s v="Stuart Calhoun"/>
    <x v="0"/>
    <s v="United States"/>
    <x v="12"/>
    <x v="5"/>
    <n v="77041"/>
    <s v="Central"/>
    <s v="OFF-ST-10000943"/>
    <x v="1"/>
    <x v="4"/>
    <x v="1204"/>
    <n v="46.344000000000001"/>
    <n v="3"/>
    <n v="0.2"/>
    <n v="4.6344000000000012"/>
    <x v="2"/>
    <s v="No"/>
    <n v="0"/>
  </r>
  <r>
    <n v="2014"/>
    <s v="CA-2018-145905"/>
    <x v="31"/>
    <d v="2018-09-23T00:00:00"/>
    <s v="Standard Class"/>
    <s v="AM-10705"/>
    <s v="Anne McFarland"/>
    <x v="0"/>
    <s v="United States"/>
    <x v="109"/>
    <x v="19"/>
    <n v="36830"/>
    <s v="South"/>
    <s v="FUR-CH-10001854"/>
    <x v="0"/>
    <x v="1"/>
    <x v="1119"/>
    <n v="350.98"/>
    <n v="1"/>
    <n v="0"/>
    <n v="84.23520000000002"/>
    <x v="0"/>
    <s v="No"/>
    <n v="0"/>
  </r>
  <r>
    <n v="2015"/>
    <s v="CA-2018-145905"/>
    <x v="31"/>
    <d v="2018-09-23T00:00:00"/>
    <s v="Standard Class"/>
    <s v="AM-10705"/>
    <s v="Anne McFarland"/>
    <x v="0"/>
    <s v="United States"/>
    <x v="109"/>
    <x v="19"/>
    <n v="36830"/>
    <s v="South"/>
    <s v="OFF-PA-10000533"/>
    <x v="1"/>
    <x v="10"/>
    <x v="1205"/>
    <n v="13.08"/>
    <n v="2"/>
    <n v="0"/>
    <n v="6.0167999999999999"/>
    <x v="0"/>
    <s v="No"/>
    <n v="0"/>
  </r>
  <r>
    <n v="2016"/>
    <s v="CA-2018-145905"/>
    <x v="31"/>
    <d v="2018-09-23T00:00:00"/>
    <s v="Standard Class"/>
    <s v="AM-10705"/>
    <s v="Anne McFarland"/>
    <x v="0"/>
    <s v="United States"/>
    <x v="109"/>
    <x v="19"/>
    <n v="36830"/>
    <s v="South"/>
    <s v="OFF-ST-10003716"/>
    <x v="1"/>
    <x v="4"/>
    <x v="898"/>
    <n v="900.08"/>
    <n v="4"/>
    <n v="0"/>
    <n v="117.0104"/>
    <x v="0"/>
    <s v="No"/>
    <n v="0"/>
  </r>
  <r>
    <n v="2017"/>
    <s v="CA-2017-113110"/>
    <x v="531"/>
    <d v="2017-03-23T00:00:00"/>
    <s v="Standard Class"/>
    <s v="BK-11260"/>
    <s v="Berenike Kampe"/>
    <x v="0"/>
    <s v="United States"/>
    <x v="272"/>
    <x v="1"/>
    <n v="92404"/>
    <s v="West"/>
    <s v="OFF-BI-10000088"/>
    <x v="1"/>
    <x v="8"/>
    <x v="1034"/>
    <n v="17.568000000000001"/>
    <n v="2"/>
    <n v="0.2"/>
    <n v="6.3684000000000003"/>
    <x v="1"/>
    <s v="No"/>
    <n v="0"/>
  </r>
  <r>
    <n v="2018"/>
    <s v="CA-2017-113110"/>
    <x v="531"/>
    <d v="2017-03-23T00:00:00"/>
    <s v="Standard Class"/>
    <s v="BK-11260"/>
    <s v="Berenike Kampe"/>
    <x v="0"/>
    <s v="United States"/>
    <x v="272"/>
    <x v="1"/>
    <n v="92404"/>
    <s v="West"/>
    <s v="OFF-LA-10000240"/>
    <x v="1"/>
    <x v="2"/>
    <x v="2"/>
    <n v="14.62"/>
    <n v="2"/>
    <n v="0"/>
    <n v="6.8713999999999995"/>
    <x v="1"/>
    <s v="No"/>
    <n v="0"/>
  </r>
  <r>
    <n v="2019"/>
    <s v="CA-2017-113110"/>
    <x v="531"/>
    <d v="2017-03-23T00:00:00"/>
    <s v="Standard Class"/>
    <s v="BK-11260"/>
    <s v="Berenike Kampe"/>
    <x v="0"/>
    <s v="United States"/>
    <x v="272"/>
    <x v="1"/>
    <n v="92404"/>
    <s v="West"/>
    <s v="OFF-SU-10001165"/>
    <x v="1"/>
    <x v="14"/>
    <x v="1048"/>
    <n v="33.36"/>
    <n v="4"/>
    <n v="0"/>
    <n v="8.6736000000000004"/>
    <x v="1"/>
    <s v="No"/>
    <n v="0"/>
  </r>
  <r>
    <n v="2020"/>
    <s v="CA-2017-113110"/>
    <x v="531"/>
    <d v="2017-03-23T00:00:00"/>
    <s v="Standard Class"/>
    <s v="BK-11260"/>
    <s v="Berenike Kampe"/>
    <x v="0"/>
    <s v="United States"/>
    <x v="272"/>
    <x v="1"/>
    <n v="92404"/>
    <s v="West"/>
    <s v="OFF-PA-10002749"/>
    <x v="1"/>
    <x v="10"/>
    <x v="187"/>
    <n v="40.14"/>
    <n v="6"/>
    <n v="0"/>
    <n v="19.668600000000001"/>
    <x v="1"/>
    <s v="No"/>
    <n v="0"/>
  </r>
  <r>
    <n v="2021"/>
    <s v="CA-2018-168354"/>
    <x v="251"/>
    <d v="2018-09-21T00:00:00"/>
    <s v="First Class"/>
    <s v="RH-19510"/>
    <s v="Rick Huthwaite"/>
    <x v="2"/>
    <s v="United States"/>
    <x v="205"/>
    <x v="34"/>
    <n v="2908"/>
    <s v="East"/>
    <s v="OFF-ST-10001490"/>
    <x v="1"/>
    <x v="4"/>
    <x v="518"/>
    <n v="1606.23"/>
    <n v="9"/>
    <n v="0"/>
    <n v="481.86899999999986"/>
    <x v="3"/>
    <s v="No"/>
    <n v="0"/>
  </r>
  <r>
    <n v="2022"/>
    <s v="CA-2018-168354"/>
    <x v="251"/>
    <d v="2018-09-21T00:00:00"/>
    <s v="First Class"/>
    <s v="RH-19510"/>
    <s v="Rick Huthwaite"/>
    <x v="2"/>
    <s v="United States"/>
    <x v="205"/>
    <x v="34"/>
    <n v="2908"/>
    <s v="East"/>
    <s v="OFF-PA-10002377"/>
    <x v="1"/>
    <x v="10"/>
    <x v="562"/>
    <n v="17.04"/>
    <n v="3"/>
    <n v="0"/>
    <n v="7.6679999999999993"/>
    <x v="3"/>
    <s v="No"/>
    <n v="0"/>
  </r>
  <r>
    <n v="2023"/>
    <s v="CA-2018-168354"/>
    <x v="251"/>
    <d v="2018-09-21T00:00:00"/>
    <s v="First Class"/>
    <s v="RH-19510"/>
    <s v="Rick Huthwaite"/>
    <x v="2"/>
    <s v="United States"/>
    <x v="205"/>
    <x v="34"/>
    <n v="2908"/>
    <s v="East"/>
    <s v="OFF-BI-10004826"/>
    <x v="1"/>
    <x v="8"/>
    <x v="728"/>
    <n v="49.53"/>
    <n v="3"/>
    <n v="0"/>
    <n v="23.774400000000004"/>
    <x v="3"/>
    <s v="No"/>
    <n v="0"/>
  </r>
  <r>
    <n v="2024"/>
    <s v="CA-2018-168354"/>
    <x v="251"/>
    <d v="2018-09-21T00:00:00"/>
    <s v="First Class"/>
    <s v="RH-19510"/>
    <s v="Rick Huthwaite"/>
    <x v="2"/>
    <s v="United States"/>
    <x v="205"/>
    <x v="34"/>
    <n v="2908"/>
    <s v="East"/>
    <s v="FUR-CH-10004675"/>
    <x v="0"/>
    <x v="1"/>
    <x v="635"/>
    <n v="872.32"/>
    <n v="4"/>
    <n v="0"/>
    <n v="244.24959999999999"/>
    <x v="3"/>
    <s v="No"/>
    <n v="0"/>
  </r>
  <r>
    <n v="2025"/>
    <s v="US-2019-111241"/>
    <x v="648"/>
    <d v="2019-08-22T00:00:00"/>
    <s v="Second Class"/>
    <s v="GM-14500"/>
    <s v="Gene McClure"/>
    <x v="0"/>
    <s v="United States"/>
    <x v="201"/>
    <x v="1"/>
    <n v="93727"/>
    <s v="West"/>
    <s v="OFF-BI-10002867"/>
    <x v="1"/>
    <x v="8"/>
    <x v="972"/>
    <n v="239.12000000000003"/>
    <n v="5"/>
    <n v="0.2"/>
    <n v="77.71399999999997"/>
    <x v="1"/>
    <s v="No"/>
    <n v="0"/>
  </r>
  <r>
    <n v="2026"/>
    <s v="CA-2017-114237"/>
    <x v="649"/>
    <d v="2017-03-15T00:00:00"/>
    <s v="First Class"/>
    <s v="MC-17275"/>
    <s v="Marc Crier"/>
    <x v="0"/>
    <s v="United States"/>
    <x v="4"/>
    <x v="4"/>
    <n v="98103"/>
    <s v="West"/>
    <s v="FUR-BO-10004409"/>
    <x v="0"/>
    <x v="0"/>
    <x v="631"/>
    <n v="141.96"/>
    <n v="2"/>
    <n v="0"/>
    <n v="39.748800000000003"/>
    <x v="1"/>
    <s v="No"/>
    <n v="0"/>
  </r>
  <r>
    <n v="2027"/>
    <s v="CA-2018-113516"/>
    <x v="162"/>
    <d v="2018-09-10T00:00:00"/>
    <s v="Second Class"/>
    <s v="VM-21685"/>
    <s v="Valerie Mitchum"/>
    <x v="2"/>
    <s v="United States"/>
    <x v="152"/>
    <x v="1"/>
    <n v="93534"/>
    <s v="West"/>
    <s v="OFF-BI-10002225"/>
    <x v="1"/>
    <x v="8"/>
    <x v="340"/>
    <n v="33.024000000000001"/>
    <n v="2"/>
    <n v="0.2"/>
    <n v="11.558399999999999"/>
    <x v="1"/>
    <s v="No"/>
    <n v="0"/>
  </r>
  <r>
    <n v="2028"/>
    <s v="CA-2018-113516"/>
    <x v="162"/>
    <d v="2018-09-10T00:00:00"/>
    <s v="Second Class"/>
    <s v="VM-21685"/>
    <s v="Valerie Mitchum"/>
    <x v="2"/>
    <s v="United States"/>
    <x v="152"/>
    <x v="1"/>
    <n v="93534"/>
    <s v="West"/>
    <s v="OFF-BI-10001989"/>
    <x v="1"/>
    <x v="8"/>
    <x v="542"/>
    <n v="67.13600000000001"/>
    <n v="4"/>
    <n v="0.2"/>
    <n v="23.497599999999995"/>
    <x v="1"/>
    <s v="No"/>
    <n v="0"/>
  </r>
  <r>
    <n v="2029"/>
    <s v="CA-2017-117961"/>
    <x v="650"/>
    <d v="2017-11-30T00:00:00"/>
    <s v="Standard Class"/>
    <s v="GP-14740"/>
    <s v="Guy Phonely"/>
    <x v="1"/>
    <s v="United States"/>
    <x v="273"/>
    <x v="31"/>
    <n v="1453"/>
    <s v="East"/>
    <s v="OFF-BI-10000343"/>
    <x v="1"/>
    <x v="8"/>
    <x v="186"/>
    <n v="14.73"/>
    <n v="3"/>
    <n v="0"/>
    <n v="6.9230999999999998"/>
    <x v="3"/>
    <s v="No"/>
    <n v="0"/>
  </r>
  <r>
    <n v="2030"/>
    <s v="CA-2017-117961"/>
    <x v="650"/>
    <d v="2017-11-30T00:00:00"/>
    <s v="Standard Class"/>
    <s v="GP-14740"/>
    <s v="Guy Phonely"/>
    <x v="1"/>
    <s v="United States"/>
    <x v="273"/>
    <x v="31"/>
    <n v="1453"/>
    <s v="East"/>
    <s v="OFF-ST-10001172"/>
    <x v="1"/>
    <x v="4"/>
    <x v="1206"/>
    <n v="104.9"/>
    <n v="5"/>
    <n v="0"/>
    <n v="25.175999999999998"/>
    <x v="3"/>
    <s v="No"/>
    <n v="0"/>
  </r>
  <r>
    <n v="2031"/>
    <s v="CA-2017-117961"/>
    <x v="650"/>
    <d v="2017-11-30T00:00:00"/>
    <s v="Standard Class"/>
    <s v="GP-14740"/>
    <s v="Guy Phonely"/>
    <x v="1"/>
    <s v="United States"/>
    <x v="273"/>
    <x v="31"/>
    <n v="1453"/>
    <s v="East"/>
    <s v="OFF-BI-10003707"/>
    <x v="1"/>
    <x v="8"/>
    <x v="784"/>
    <n v="61.04"/>
    <n v="4"/>
    <n v="0"/>
    <n v="30.52"/>
    <x v="3"/>
    <s v="No"/>
    <n v="0"/>
  </r>
  <r>
    <n v="2032"/>
    <s v="CA-2017-117961"/>
    <x v="650"/>
    <d v="2017-11-30T00:00:00"/>
    <s v="Standard Class"/>
    <s v="GP-14740"/>
    <s v="Guy Phonely"/>
    <x v="1"/>
    <s v="United States"/>
    <x v="273"/>
    <x v="31"/>
    <n v="1453"/>
    <s v="East"/>
    <s v="OFF-PA-10001274"/>
    <x v="1"/>
    <x v="10"/>
    <x v="1020"/>
    <n v="10.95"/>
    <n v="3"/>
    <n v="0"/>
    <n v="5.1464999999999996"/>
    <x v="3"/>
    <s v="No"/>
    <n v="0"/>
  </r>
  <r>
    <n v="2033"/>
    <s v="CA-2018-128923"/>
    <x v="10"/>
    <d v="2018-12-13T00:00:00"/>
    <s v="Standard Class"/>
    <s v="GB-14530"/>
    <s v="George Bell"/>
    <x v="1"/>
    <s v="United States"/>
    <x v="5"/>
    <x v="5"/>
    <n v="76106"/>
    <s v="Central"/>
    <s v="OFF-PA-10002250"/>
    <x v="1"/>
    <x v="10"/>
    <x v="706"/>
    <n v="9.3920000000000012"/>
    <n v="2"/>
    <n v="0.2"/>
    <n v="3.2871999999999999"/>
    <x v="2"/>
    <s v="No"/>
    <n v="0"/>
  </r>
  <r>
    <n v="2034"/>
    <s v="CA-2018-128923"/>
    <x v="10"/>
    <d v="2018-12-13T00:00:00"/>
    <s v="Standard Class"/>
    <s v="GB-14530"/>
    <s v="George Bell"/>
    <x v="1"/>
    <s v="United States"/>
    <x v="5"/>
    <x v="5"/>
    <n v="76106"/>
    <s v="Central"/>
    <s v="OFF-AR-10000475"/>
    <x v="1"/>
    <x v="6"/>
    <x v="1120"/>
    <n v="9.3280000000000012"/>
    <n v="1"/>
    <n v="0.2"/>
    <n v="0.8162000000000007"/>
    <x v="2"/>
    <s v="No"/>
    <n v="0"/>
  </r>
  <r>
    <n v="2035"/>
    <s v="CA-2019-162481"/>
    <x v="145"/>
    <d v="2019-09-29T00:00:00"/>
    <s v="Standard Class"/>
    <s v="CT-11995"/>
    <s v="Carol Triggs"/>
    <x v="0"/>
    <s v="United States"/>
    <x v="30"/>
    <x v="11"/>
    <n v="55901"/>
    <s v="Central"/>
    <s v="OFF-BI-10002976"/>
    <x v="1"/>
    <x v="8"/>
    <x v="857"/>
    <n v="8.26"/>
    <n v="2"/>
    <n v="0"/>
    <n v="3.8822000000000001"/>
    <x v="2"/>
    <s v="No"/>
    <n v="0"/>
  </r>
  <r>
    <n v="2036"/>
    <s v="CA-2019-162481"/>
    <x v="145"/>
    <d v="2019-09-29T00:00:00"/>
    <s v="Standard Class"/>
    <s v="CT-11995"/>
    <s v="Carol Triggs"/>
    <x v="0"/>
    <s v="United States"/>
    <x v="30"/>
    <x v="11"/>
    <n v="55901"/>
    <s v="Central"/>
    <s v="FUR-CH-10003061"/>
    <x v="0"/>
    <x v="1"/>
    <x v="51"/>
    <n v="269.96999999999997"/>
    <n v="3"/>
    <n v="0"/>
    <n v="51.294299999999964"/>
    <x v="2"/>
    <s v="No"/>
    <n v="0"/>
  </r>
  <r>
    <n v="2037"/>
    <s v="CA-2017-119214"/>
    <x v="651"/>
    <d v="2017-01-27T00:00:00"/>
    <s v="Standard Class"/>
    <s v="CW-11905"/>
    <s v="Carl Weiss"/>
    <x v="2"/>
    <s v="United States"/>
    <x v="274"/>
    <x v="37"/>
    <n v="59715"/>
    <s v="West"/>
    <s v="OFF-PA-10002893"/>
    <x v="1"/>
    <x v="10"/>
    <x v="364"/>
    <n v="29.04"/>
    <n v="3"/>
    <n v="0"/>
    <n v="13.9392"/>
    <x v="1"/>
    <s v="No"/>
    <n v="0"/>
  </r>
  <r>
    <n v="2038"/>
    <s v="CA-2017-119214"/>
    <x v="651"/>
    <d v="2017-01-27T00:00:00"/>
    <s v="Standard Class"/>
    <s v="CW-11905"/>
    <s v="Carl Weiss"/>
    <x v="2"/>
    <s v="United States"/>
    <x v="274"/>
    <x v="37"/>
    <n v="59715"/>
    <s v="West"/>
    <s v="OFF-LA-10003077"/>
    <x v="1"/>
    <x v="2"/>
    <x v="1089"/>
    <n v="14.62"/>
    <n v="2"/>
    <n v="0"/>
    <n v="6.8713999999999995"/>
    <x v="1"/>
    <s v="No"/>
    <n v="0"/>
  </r>
  <r>
    <n v="2039"/>
    <s v="CA-2017-122287"/>
    <x v="652"/>
    <d v="2017-06-23T00:00:00"/>
    <s v="Standard Class"/>
    <s v="SN-20560"/>
    <s v="Skye Norling"/>
    <x v="2"/>
    <s v="United States"/>
    <x v="97"/>
    <x v="16"/>
    <n v="85345"/>
    <s v="West"/>
    <s v="OFF-PA-10001661"/>
    <x v="1"/>
    <x v="10"/>
    <x v="1207"/>
    <n v="11.952000000000002"/>
    <n v="3"/>
    <n v="0.2"/>
    <n v="4.3326000000000002"/>
    <x v="1"/>
    <s v="No"/>
    <n v="0"/>
  </r>
  <r>
    <n v="2040"/>
    <s v="CA-2017-122287"/>
    <x v="652"/>
    <d v="2017-06-23T00:00:00"/>
    <s v="Standard Class"/>
    <s v="SN-20560"/>
    <s v="Skye Norling"/>
    <x v="2"/>
    <s v="United States"/>
    <x v="97"/>
    <x v="16"/>
    <n v="85345"/>
    <s v="West"/>
    <s v="OFF-BI-10004656"/>
    <x v="1"/>
    <x v="8"/>
    <x v="864"/>
    <n v="4.5360000000000014"/>
    <n v="7"/>
    <n v="0.7"/>
    <n v="-3.3263999999999996"/>
    <x v="1"/>
    <s v="No"/>
    <n v="0"/>
  </r>
  <r>
    <n v="2041"/>
    <s v="CA-2017-122287"/>
    <x v="652"/>
    <d v="2017-06-23T00:00:00"/>
    <s v="Standard Class"/>
    <s v="SN-20560"/>
    <s v="Skye Norling"/>
    <x v="2"/>
    <s v="United States"/>
    <x v="97"/>
    <x v="16"/>
    <n v="85345"/>
    <s v="West"/>
    <s v="OFF-BI-10003707"/>
    <x v="1"/>
    <x v="8"/>
    <x v="784"/>
    <n v="9.1560000000000006"/>
    <n v="2"/>
    <n v="0.7"/>
    <n v="-6.1039999999999974"/>
    <x v="1"/>
    <s v="No"/>
    <n v="0"/>
  </r>
  <r>
    <n v="2042"/>
    <s v="CA-2017-122287"/>
    <x v="652"/>
    <d v="2017-06-23T00:00:00"/>
    <s v="Standard Class"/>
    <s v="SN-20560"/>
    <s v="Skye Norling"/>
    <x v="2"/>
    <s v="United States"/>
    <x v="97"/>
    <x v="16"/>
    <n v="85345"/>
    <s v="West"/>
    <s v="FUR-FU-10004973"/>
    <x v="0"/>
    <x v="5"/>
    <x v="1143"/>
    <n v="75.36"/>
    <n v="5"/>
    <n v="0.2"/>
    <n v="20.724000000000007"/>
    <x v="1"/>
    <s v="No"/>
    <n v="0"/>
  </r>
  <r>
    <n v="2043"/>
    <s v="CA-2017-104493"/>
    <x v="653"/>
    <d v="2017-10-08T00:00:00"/>
    <s v="Standard Class"/>
    <s v="EB-13705"/>
    <s v="Ed Braxton"/>
    <x v="1"/>
    <s v="United States"/>
    <x v="70"/>
    <x v="1"/>
    <n v="92105"/>
    <s v="West"/>
    <s v="OFF-BI-10004817"/>
    <x v="1"/>
    <x v="8"/>
    <x v="1208"/>
    <n v="57.504000000000005"/>
    <n v="6"/>
    <n v="0.2"/>
    <n v="20.1264"/>
    <x v="1"/>
    <s v="No"/>
    <n v="0"/>
  </r>
  <r>
    <n v="2044"/>
    <s v="US-2019-158946"/>
    <x v="551"/>
    <d v="2019-11-23T00:00:00"/>
    <s v="Standard Class"/>
    <s v="JW-15220"/>
    <s v="Jane Waco"/>
    <x v="1"/>
    <s v="United States"/>
    <x v="80"/>
    <x v="24"/>
    <n v="44107"/>
    <s v="East"/>
    <s v="OFF-AR-10001860"/>
    <x v="1"/>
    <x v="6"/>
    <x v="916"/>
    <n v="38.864000000000004"/>
    <n v="7"/>
    <n v="0.2"/>
    <n v="7.7728000000000002"/>
    <x v="3"/>
    <s v="No"/>
    <n v="0"/>
  </r>
  <r>
    <n v="2045"/>
    <s v="CA-2016-129168"/>
    <x v="654"/>
    <d v="2016-08-23T00:00:00"/>
    <s v="Standard Class"/>
    <s v="KB-16585"/>
    <s v="Ken Black"/>
    <x v="1"/>
    <s v="United States"/>
    <x v="12"/>
    <x v="5"/>
    <n v="77095"/>
    <s v="Central"/>
    <s v="OFF-PA-10001639"/>
    <x v="1"/>
    <x v="10"/>
    <x v="981"/>
    <n v="15.552000000000003"/>
    <n v="3"/>
    <n v="0.2"/>
    <n v="5.4432"/>
    <x v="2"/>
    <s v="No"/>
    <n v="0"/>
  </r>
  <r>
    <n v="2046"/>
    <s v="CA-2018-131835"/>
    <x v="19"/>
    <d v="2018-07-21T00:00:00"/>
    <s v="Standard Class"/>
    <s v="MC-17590"/>
    <s v="Matt Collister"/>
    <x v="1"/>
    <s v="United States"/>
    <x v="275"/>
    <x v="30"/>
    <n v="8861"/>
    <s v="East"/>
    <s v="OFF-AP-10004487"/>
    <x v="1"/>
    <x v="9"/>
    <x v="722"/>
    <n v="162.63999999999999"/>
    <n v="2"/>
    <n v="0"/>
    <n v="45.539199999999994"/>
    <x v="3"/>
    <s v="No"/>
    <n v="0"/>
  </r>
  <r>
    <n v="2047"/>
    <s v="CA-2018-131835"/>
    <x v="19"/>
    <d v="2018-07-21T00:00:00"/>
    <s v="Standard Class"/>
    <s v="MC-17590"/>
    <s v="Matt Collister"/>
    <x v="1"/>
    <s v="United States"/>
    <x v="275"/>
    <x v="30"/>
    <n v="8861"/>
    <s v="East"/>
    <s v="TEC-PH-10001760"/>
    <x v="2"/>
    <x v="7"/>
    <x v="257"/>
    <n v="597"/>
    <n v="3"/>
    <n v="0"/>
    <n v="280.59000000000003"/>
    <x v="3"/>
    <s v="No"/>
    <n v="0"/>
  </r>
  <r>
    <n v="2048"/>
    <s v="CA-2018-131835"/>
    <x v="19"/>
    <d v="2018-07-21T00:00:00"/>
    <s v="Standard Class"/>
    <s v="MC-17590"/>
    <s v="Matt Collister"/>
    <x v="1"/>
    <s v="United States"/>
    <x v="275"/>
    <x v="30"/>
    <n v="8861"/>
    <s v="East"/>
    <s v="OFF-PA-10004071"/>
    <x v="1"/>
    <x v="10"/>
    <x v="417"/>
    <n v="55.48"/>
    <n v="1"/>
    <n v="0"/>
    <n v="26.630399999999998"/>
    <x v="3"/>
    <s v="No"/>
    <n v="0"/>
  </r>
  <r>
    <n v="2049"/>
    <s v="CA-2017-142237"/>
    <x v="655"/>
    <d v="2017-07-13T00:00:00"/>
    <s v="First Class"/>
    <s v="CK-12595"/>
    <s v="Clytie Kelty"/>
    <x v="0"/>
    <s v="United States"/>
    <x v="10"/>
    <x v="9"/>
    <n v="19134"/>
    <s v="East"/>
    <s v="FUR-FU-10004848"/>
    <x v="0"/>
    <x v="5"/>
    <x v="28"/>
    <n v="289.80000000000007"/>
    <n v="7"/>
    <n v="0.2"/>
    <n v="36.224999999999966"/>
    <x v="3"/>
    <s v="No"/>
    <n v="0"/>
  </r>
  <r>
    <n v="2050"/>
    <s v="CA-2017-142237"/>
    <x v="655"/>
    <d v="2017-07-13T00:00:00"/>
    <s v="First Class"/>
    <s v="CK-12595"/>
    <s v="Clytie Kelty"/>
    <x v="0"/>
    <s v="United States"/>
    <x v="10"/>
    <x v="9"/>
    <n v="19134"/>
    <s v="East"/>
    <s v="OFF-BI-10004022"/>
    <x v="1"/>
    <x v="8"/>
    <x v="755"/>
    <n v="2.5020000000000002"/>
    <n v="3"/>
    <n v="0.7"/>
    <n v="-2.0015999999999998"/>
    <x v="3"/>
    <s v="No"/>
    <n v="0"/>
  </r>
  <r>
    <n v="2051"/>
    <s v="CA-2017-142237"/>
    <x v="655"/>
    <d v="2017-07-13T00:00:00"/>
    <s v="First Class"/>
    <s v="CK-12595"/>
    <s v="Clytie Kelty"/>
    <x v="0"/>
    <s v="United States"/>
    <x v="10"/>
    <x v="9"/>
    <n v="19134"/>
    <s v="East"/>
    <s v="OFF-BI-10003669"/>
    <x v="1"/>
    <x v="8"/>
    <x v="804"/>
    <n v="6.4800000000000013"/>
    <n v="4"/>
    <n v="0.7"/>
    <n v="-4.7519999999999989"/>
    <x v="3"/>
    <s v="No"/>
    <n v="0"/>
  </r>
  <r>
    <n v="2052"/>
    <s v="CA-2017-142237"/>
    <x v="655"/>
    <d v="2017-07-13T00:00:00"/>
    <s v="First Class"/>
    <s v="CK-12595"/>
    <s v="Clytie Kelty"/>
    <x v="0"/>
    <s v="United States"/>
    <x v="10"/>
    <x v="9"/>
    <n v="19134"/>
    <s v="East"/>
    <s v="FUR-CH-10003833"/>
    <x v="0"/>
    <x v="1"/>
    <x v="1209"/>
    <n v="341.48799999999994"/>
    <n v="8"/>
    <n v="0.3"/>
    <n v="-73.175999999999988"/>
    <x v="3"/>
    <s v="No"/>
    <n v="0"/>
  </r>
  <r>
    <n v="2053"/>
    <s v="CA-2017-142237"/>
    <x v="655"/>
    <d v="2017-07-13T00:00:00"/>
    <s v="First Class"/>
    <s v="CK-12595"/>
    <s v="Clytie Kelty"/>
    <x v="0"/>
    <s v="United States"/>
    <x v="10"/>
    <x v="9"/>
    <n v="19134"/>
    <s v="East"/>
    <s v="OFF-AR-10003732"/>
    <x v="1"/>
    <x v="6"/>
    <x v="324"/>
    <n v="11.12"/>
    <n v="5"/>
    <n v="0.2"/>
    <n v="0.83399999999999963"/>
    <x v="3"/>
    <s v="No"/>
    <n v="0"/>
  </r>
  <r>
    <n v="2054"/>
    <s v="CA-2017-142237"/>
    <x v="655"/>
    <d v="2017-07-13T00:00:00"/>
    <s v="First Class"/>
    <s v="CK-12595"/>
    <s v="Clytie Kelty"/>
    <x v="0"/>
    <s v="United States"/>
    <x v="10"/>
    <x v="9"/>
    <n v="19134"/>
    <s v="East"/>
    <s v="FUR-FU-10003142"/>
    <x v="0"/>
    <x v="5"/>
    <x v="1210"/>
    <n v="25.344000000000001"/>
    <n v="6"/>
    <n v="0.2"/>
    <n v="3.4847999999999981"/>
    <x v="3"/>
    <s v="No"/>
    <n v="0"/>
  </r>
  <r>
    <n v="2055"/>
    <s v="CA-2018-136434"/>
    <x v="49"/>
    <d v="2018-12-07T00:00:00"/>
    <s v="Standard Class"/>
    <s v="RD-19480"/>
    <s v="Rick Duston"/>
    <x v="0"/>
    <s v="United States"/>
    <x v="102"/>
    <x v="14"/>
    <n v="47374"/>
    <s v="Central"/>
    <s v="FUR-FU-10001196"/>
    <x v="0"/>
    <x v="5"/>
    <x v="1125"/>
    <n v="17.309999999999999"/>
    <n v="3"/>
    <n v="0"/>
    <n v="5.1929999999999996"/>
    <x v="2"/>
    <s v="No"/>
    <n v="0"/>
  </r>
  <r>
    <n v="2056"/>
    <s v="CA-2019-120376"/>
    <x v="66"/>
    <d v="2019-12-25T00:00:00"/>
    <s v="First Class"/>
    <s v="TP-21130"/>
    <s v="Theone Pippenger"/>
    <x v="0"/>
    <s v="United States"/>
    <x v="66"/>
    <x v="12"/>
    <n v="48227"/>
    <s v="Central"/>
    <s v="TEC-AC-10001114"/>
    <x v="2"/>
    <x v="11"/>
    <x v="1211"/>
    <n v="199.95000000000002"/>
    <n v="5"/>
    <n v="0"/>
    <n v="63.983999999999988"/>
    <x v="2"/>
    <s v="No"/>
    <n v="0"/>
  </r>
  <r>
    <n v="2057"/>
    <s v="CA-2019-120376"/>
    <x v="66"/>
    <d v="2019-12-25T00:00:00"/>
    <s v="First Class"/>
    <s v="TP-21130"/>
    <s v="Theone Pippenger"/>
    <x v="0"/>
    <s v="United States"/>
    <x v="66"/>
    <x v="12"/>
    <n v="48227"/>
    <s v="Central"/>
    <s v="FUR-CH-10002335"/>
    <x v="0"/>
    <x v="1"/>
    <x v="629"/>
    <n v="1586.6899999999998"/>
    <n v="7"/>
    <n v="0"/>
    <n v="412.5394"/>
    <x v="2"/>
    <s v="No"/>
    <n v="0"/>
  </r>
  <r>
    <n v="2058"/>
    <s v="CA-2019-120376"/>
    <x v="66"/>
    <d v="2019-12-25T00:00:00"/>
    <s v="First Class"/>
    <s v="TP-21130"/>
    <s v="Theone Pippenger"/>
    <x v="0"/>
    <s v="United States"/>
    <x v="66"/>
    <x v="12"/>
    <n v="48227"/>
    <s v="Central"/>
    <s v="TEC-AC-10000844"/>
    <x v="2"/>
    <x v="11"/>
    <x v="106"/>
    <n v="84.99"/>
    <n v="1"/>
    <n v="0"/>
    <n v="30.596399999999996"/>
    <x v="2"/>
    <s v="No"/>
    <n v="0"/>
  </r>
  <r>
    <n v="2059"/>
    <s v="CA-2019-120376"/>
    <x v="66"/>
    <d v="2019-12-25T00:00:00"/>
    <s v="First Class"/>
    <s v="TP-21130"/>
    <s v="Theone Pippenger"/>
    <x v="0"/>
    <s v="United States"/>
    <x v="66"/>
    <x v="12"/>
    <n v="48227"/>
    <s v="Central"/>
    <s v="FUR-TA-10004534"/>
    <x v="0"/>
    <x v="3"/>
    <x v="121"/>
    <n v="411.8"/>
    <n v="2"/>
    <n v="0"/>
    <n v="70.005999999999972"/>
    <x v="2"/>
    <s v="No"/>
    <n v="0"/>
  </r>
  <r>
    <n v="2060"/>
    <s v="CA-2016-106439"/>
    <x v="656"/>
    <d v="2016-11-04T00:00:00"/>
    <s v="Standard Class"/>
    <s v="GG-14650"/>
    <s v="Greg Guthrie"/>
    <x v="1"/>
    <s v="United States"/>
    <x v="1"/>
    <x v="1"/>
    <n v="90049"/>
    <s v="West"/>
    <s v="OFF-FA-10002975"/>
    <x v="1"/>
    <x v="13"/>
    <x v="128"/>
    <n v="11.34"/>
    <n v="3"/>
    <n v="0"/>
    <n v="5.2164000000000001"/>
    <x v="1"/>
    <s v="No"/>
    <n v="0"/>
  </r>
  <r>
    <n v="2061"/>
    <s v="CA-2016-106439"/>
    <x v="656"/>
    <d v="2016-11-04T00:00:00"/>
    <s v="Standard Class"/>
    <s v="GG-14650"/>
    <s v="Greg Guthrie"/>
    <x v="1"/>
    <s v="United States"/>
    <x v="1"/>
    <x v="1"/>
    <n v="90049"/>
    <s v="West"/>
    <s v="OFF-ST-10003996"/>
    <x v="1"/>
    <x v="4"/>
    <x v="1212"/>
    <n v="80.3"/>
    <n v="5"/>
    <n v="0"/>
    <n v="20.877999999999997"/>
    <x v="1"/>
    <s v="No"/>
    <n v="0"/>
  </r>
  <r>
    <n v="2062"/>
    <s v="CA-2016-106439"/>
    <x v="656"/>
    <d v="2016-11-04T00:00:00"/>
    <s v="Standard Class"/>
    <s v="GG-14650"/>
    <s v="Greg Guthrie"/>
    <x v="1"/>
    <s v="United States"/>
    <x v="1"/>
    <x v="1"/>
    <n v="90049"/>
    <s v="West"/>
    <s v="OFF-BI-10002571"/>
    <x v="1"/>
    <x v="8"/>
    <x v="1213"/>
    <n v="15.968000000000002"/>
    <n v="2"/>
    <n v="0.2"/>
    <n v="5.3891999999999989"/>
    <x v="1"/>
    <s v="No"/>
    <n v="0"/>
  </r>
  <r>
    <n v="2063"/>
    <s v="CA-2016-106439"/>
    <x v="656"/>
    <d v="2016-11-04T00:00:00"/>
    <s v="Standard Class"/>
    <s v="GG-14650"/>
    <s v="Greg Guthrie"/>
    <x v="1"/>
    <s v="United States"/>
    <x v="1"/>
    <x v="1"/>
    <n v="90049"/>
    <s v="West"/>
    <s v="OFF-PA-10000477"/>
    <x v="1"/>
    <x v="10"/>
    <x v="1214"/>
    <n v="64.740000000000009"/>
    <n v="13"/>
    <n v="0"/>
    <n v="30.427800000000005"/>
    <x v="1"/>
    <s v="No"/>
    <n v="0"/>
  </r>
  <r>
    <n v="2064"/>
    <s v="CA-2016-106439"/>
    <x v="656"/>
    <d v="2016-11-04T00:00:00"/>
    <s v="Standard Class"/>
    <s v="GG-14650"/>
    <s v="Greg Guthrie"/>
    <x v="1"/>
    <s v="United States"/>
    <x v="1"/>
    <x v="1"/>
    <n v="90049"/>
    <s v="West"/>
    <s v="OFF-BI-10004209"/>
    <x v="1"/>
    <x v="8"/>
    <x v="1215"/>
    <n v="19.295999999999999"/>
    <n v="3"/>
    <n v="0.2"/>
    <n v="6.0299999999999994"/>
    <x v="1"/>
    <s v="No"/>
    <n v="0"/>
  </r>
  <r>
    <n v="2065"/>
    <s v="CA-2016-106439"/>
    <x v="656"/>
    <d v="2016-11-04T00:00:00"/>
    <s v="Standard Class"/>
    <s v="GG-14650"/>
    <s v="Greg Guthrie"/>
    <x v="1"/>
    <s v="United States"/>
    <x v="1"/>
    <x v="1"/>
    <n v="90049"/>
    <s v="West"/>
    <s v="OFF-ST-10001963"/>
    <x v="1"/>
    <x v="4"/>
    <x v="537"/>
    <n v="405.64"/>
    <n v="4"/>
    <n v="0"/>
    <n v="12.169199999999989"/>
    <x v="1"/>
    <s v="No"/>
    <n v="0"/>
  </r>
  <r>
    <n v="2066"/>
    <s v="CA-2016-106439"/>
    <x v="656"/>
    <d v="2016-11-04T00:00:00"/>
    <s v="Standard Class"/>
    <s v="GG-14650"/>
    <s v="Greg Guthrie"/>
    <x v="1"/>
    <s v="United States"/>
    <x v="1"/>
    <x v="1"/>
    <n v="90049"/>
    <s v="West"/>
    <s v="FUR-CH-10003833"/>
    <x v="0"/>
    <x v="1"/>
    <x v="1209"/>
    <n v="146.352"/>
    <n v="3"/>
    <n v="0.2"/>
    <n v="-9.1470000000000056"/>
    <x v="1"/>
    <s v="No"/>
    <n v="0"/>
  </r>
  <r>
    <n v="2067"/>
    <s v="CA-2016-106439"/>
    <x v="656"/>
    <d v="2016-11-04T00:00:00"/>
    <s v="Standard Class"/>
    <s v="GG-14650"/>
    <s v="Greg Guthrie"/>
    <x v="1"/>
    <s v="United States"/>
    <x v="1"/>
    <x v="1"/>
    <n v="90049"/>
    <s v="West"/>
    <s v="TEC-AC-10004568"/>
    <x v="2"/>
    <x v="11"/>
    <x v="1118"/>
    <n v="251.91"/>
    <n v="9"/>
    <n v="0"/>
    <n v="47.862899999999982"/>
    <x v="1"/>
    <s v="No"/>
    <n v="0"/>
  </r>
  <r>
    <n v="2068"/>
    <s v="CA-2016-106439"/>
    <x v="656"/>
    <d v="2016-11-04T00:00:00"/>
    <s v="Standard Class"/>
    <s v="GG-14650"/>
    <s v="Greg Guthrie"/>
    <x v="1"/>
    <s v="United States"/>
    <x v="1"/>
    <x v="1"/>
    <n v="90049"/>
    <s v="West"/>
    <s v="OFF-AR-10001419"/>
    <x v="1"/>
    <x v="6"/>
    <x v="1015"/>
    <n v="12.39"/>
    <n v="3"/>
    <n v="0"/>
    <n v="3.7169999999999996"/>
    <x v="1"/>
    <s v="No"/>
    <n v="0"/>
  </r>
  <r>
    <n v="2069"/>
    <s v="CA-2017-133452"/>
    <x v="657"/>
    <d v="2017-04-19T00:00:00"/>
    <s v="Standard Class"/>
    <s v="ZC-21910"/>
    <s v="Zuschuss Carroll"/>
    <x v="0"/>
    <s v="United States"/>
    <x v="225"/>
    <x v="1"/>
    <n v="91767"/>
    <s v="West"/>
    <s v="TEC-AC-10002800"/>
    <x v="2"/>
    <x v="11"/>
    <x v="1216"/>
    <n v="199.96"/>
    <n v="4"/>
    <n v="0"/>
    <n v="69.98599999999999"/>
    <x v="1"/>
    <s v="No"/>
    <n v="0"/>
  </r>
  <r>
    <n v="2070"/>
    <s v="CA-2017-133452"/>
    <x v="657"/>
    <d v="2017-04-19T00:00:00"/>
    <s v="Standard Class"/>
    <s v="ZC-21910"/>
    <s v="Zuschuss Carroll"/>
    <x v="0"/>
    <s v="United States"/>
    <x v="225"/>
    <x v="1"/>
    <n v="91767"/>
    <s v="West"/>
    <s v="FUR-TA-10003954"/>
    <x v="0"/>
    <x v="3"/>
    <x v="1217"/>
    <n v="710.83200000000011"/>
    <n v="3"/>
    <n v="0.2"/>
    <n v="-97.739399999999989"/>
    <x v="1"/>
    <s v="No"/>
    <n v="0"/>
  </r>
  <r>
    <n v="2071"/>
    <s v="CA-2018-146521"/>
    <x v="658"/>
    <d v="2018-07-23T00:00:00"/>
    <s v="Second Class"/>
    <s v="CC-12610"/>
    <s v="Corey Catlett"/>
    <x v="1"/>
    <s v="United States"/>
    <x v="10"/>
    <x v="9"/>
    <n v="19134"/>
    <s v="East"/>
    <s v="OFF-BI-10000301"/>
    <x v="1"/>
    <x v="8"/>
    <x v="625"/>
    <n v="1.9410000000000003"/>
    <n v="1"/>
    <n v="0.7"/>
    <n v="-1.294"/>
    <x v="3"/>
    <s v="No"/>
    <n v="0"/>
  </r>
  <r>
    <n v="2072"/>
    <s v="US-2019-110996"/>
    <x v="225"/>
    <d v="2019-11-25T00:00:00"/>
    <s v="Standard Class"/>
    <s v="KA-16525"/>
    <s v="Kelly Andreada"/>
    <x v="0"/>
    <s v="United States"/>
    <x v="276"/>
    <x v="1"/>
    <n v="91761"/>
    <s v="West"/>
    <s v="FUR-CH-10003956"/>
    <x v="0"/>
    <x v="1"/>
    <x v="368"/>
    <n v="283.92"/>
    <n v="5"/>
    <n v="0.2"/>
    <n v="-46.137000000000029"/>
    <x v="1"/>
    <s v="No"/>
    <n v="0"/>
  </r>
  <r>
    <n v="2073"/>
    <s v="CA-2018-129693"/>
    <x v="491"/>
    <d v="2018-12-02T00:00:00"/>
    <s v="Standard Class"/>
    <s v="TC-20980"/>
    <s v="Tamara Chand"/>
    <x v="1"/>
    <s v="United States"/>
    <x v="4"/>
    <x v="4"/>
    <n v="98105"/>
    <s v="West"/>
    <s v="OFF-BI-10002954"/>
    <x v="1"/>
    <x v="8"/>
    <x v="1188"/>
    <n v="7.3120000000000012"/>
    <n v="2"/>
    <n v="0.2"/>
    <n v="2.5591999999999997"/>
    <x v="1"/>
    <s v="No"/>
    <n v="0"/>
  </r>
  <r>
    <n v="2074"/>
    <s v="CA-2019-122504"/>
    <x v="659"/>
    <d v="2019-11-12T00:00:00"/>
    <s v="Second Class"/>
    <s v="DB-13270"/>
    <s v="Deborah Brumfield"/>
    <x v="2"/>
    <s v="United States"/>
    <x v="71"/>
    <x v="1"/>
    <n v="94513"/>
    <s v="West"/>
    <s v="TEC-AC-10003289"/>
    <x v="2"/>
    <x v="11"/>
    <x v="1218"/>
    <n v="59.97"/>
    <n v="3"/>
    <n v="0"/>
    <n v="13.793099999999999"/>
    <x v="1"/>
    <s v="No"/>
    <n v="0"/>
  </r>
  <r>
    <n v="2075"/>
    <s v="CA-2019-122504"/>
    <x v="659"/>
    <d v="2019-11-12T00:00:00"/>
    <s v="Second Class"/>
    <s v="DB-13270"/>
    <s v="Deborah Brumfield"/>
    <x v="2"/>
    <s v="United States"/>
    <x v="71"/>
    <x v="1"/>
    <n v="94513"/>
    <s v="West"/>
    <s v="TEC-PH-10002468"/>
    <x v="2"/>
    <x v="7"/>
    <x v="1219"/>
    <n v="761.5440000000001"/>
    <n v="7"/>
    <n v="0.2"/>
    <n v="66.635100000000023"/>
    <x v="1"/>
    <s v="No"/>
    <n v="0"/>
  </r>
  <r>
    <n v="2076"/>
    <s v="CA-2016-131051"/>
    <x v="588"/>
    <d v="2016-12-05T00:00:00"/>
    <s v="Standard Class"/>
    <s v="TR-21325"/>
    <s v="Toby Ritter"/>
    <x v="0"/>
    <s v="United States"/>
    <x v="8"/>
    <x v="1"/>
    <n v="94122"/>
    <s v="West"/>
    <s v="FUR-FU-10001861"/>
    <x v="0"/>
    <x v="5"/>
    <x v="275"/>
    <n v="58.199999999999996"/>
    <n v="3"/>
    <n v="0"/>
    <n v="28.517999999999994"/>
    <x v="1"/>
    <s v="No"/>
    <n v="0"/>
  </r>
  <r>
    <n v="2077"/>
    <s v="CA-2019-140676"/>
    <x v="510"/>
    <d v="2019-09-15T00:00:00"/>
    <s v="First Class"/>
    <s v="BF-11080"/>
    <s v="Bart Folk"/>
    <x v="0"/>
    <s v="United States"/>
    <x v="248"/>
    <x v="39"/>
    <n v="21215"/>
    <s v="East"/>
    <s v="OFF-PA-10004082"/>
    <x v="1"/>
    <x v="10"/>
    <x v="227"/>
    <n v="39.900000000000006"/>
    <n v="5"/>
    <n v="0"/>
    <n v="19.950000000000003"/>
    <x v="3"/>
    <s v="No"/>
    <n v="0"/>
  </r>
  <r>
    <n v="2078"/>
    <s v="CA-2019-140676"/>
    <x v="510"/>
    <d v="2019-09-15T00:00:00"/>
    <s v="First Class"/>
    <s v="BF-11080"/>
    <s v="Bart Folk"/>
    <x v="0"/>
    <s v="United States"/>
    <x v="248"/>
    <x v="39"/>
    <n v="21215"/>
    <s v="East"/>
    <s v="OFF-AP-10000358"/>
    <x v="1"/>
    <x v="9"/>
    <x v="95"/>
    <n v="90.86"/>
    <n v="7"/>
    <n v="0"/>
    <n v="26.349399999999992"/>
    <x v="3"/>
    <s v="No"/>
    <n v="0"/>
  </r>
  <r>
    <n v="2079"/>
    <s v="CA-2019-140676"/>
    <x v="510"/>
    <d v="2019-09-15T00:00:00"/>
    <s v="First Class"/>
    <s v="BF-11080"/>
    <s v="Bart Folk"/>
    <x v="0"/>
    <s v="United States"/>
    <x v="248"/>
    <x v="39"/>
    <n v="21215"/>
    <s v="East"/>
    <s v="OFF-PA-10004243"/>
    <x v="1"/>
    <x v="10"/>
    <x v="274"/>
    <n v="94.85"/>
    <n v="5"/>
    <n v="0"/>
    <n v="45.527999999999992"/>
    <x v="3"/>
    <s v="No"/>
    <n v="0"/>
  </r>
  <r>
    <n v="2080"/>
    <s v="CA-2017-120103"/>
    <x v="100"/>
    <d v="2017-12-29T00:00:00"/>
    <s v="Standard Class"/>
    <s v="MS-17365"/>
    <s v="Maribeth Schnelling"/>
    <x v="0"/>
    <s v="United States"/>
    <x v="42"/>
    <x v="16"/>
    <n v="85023"/>
    <s v="West"/>
    <s v="OFF-PA-10001295"/>
    <x v="1"/>
    <x v="10"/>
    <x v="1220"/>
    <n v="106.232"/>
    <n v="7"/>
    <n v="0.2"/>
    <n v="37.181199999999997"/>
    <x v="1"/>
    <s v="No"/>
    <n v="0"/>
  </r>
  <r>
    <n v="2081"/>
    <s v="CA-2017-120103"/>
    <x v="100"/>
    <d v="2017-12-29T00:00:00"/>
    <s v="Standard Class"/>
    <s v="MS-17365"/>
    <s v="Maribeth Schnelling"/>
    <x v="0"/>
    <s v="United States"/>
    <x v="42"/>
    <x v="16"/>
    <n v="85023"/>
    <s v="West"/>
    <s v="TEC-PH-10002170"/>
    <x v="2"/>
    <x v="7"/>
    <x v="599"/>
    <n v="111.98399999999999"/>
    <n v="2"/>
    <n v="0.2"/>
    <n v="11.198400000000003"/>
    <x v="1"/>
    <s v="No"/>
    <n v="0"/>
  </r>
  <r>
    <n v="2082"/>
    <s v="CA-2017-120103"/>
    <x v="100"/>
    <d v="2017-12-29T00:00:00"/>
    <s v="Standard Class"/>
    <s v="MS-17365"/>
    <s v="Maribeth Schnelling"/>
    <x v="0"/>
    <s v="United States"/>
    <x v="42"/>
    <x v="16"/>
    <n v="85023"/>
    <s v="West"/>
    <s v="FUR-FU-10002885"/>
    <x v="0"/>
    <x v="5"/>
    <x v="762"/>
    <n v="7.7120000000000006"/>
    <n v="2"/>
    <n v="0.2"/>
    <n v="1.7352000000000005"/>
    <x v="1"/>
    <s v="No"/>
    <n v="0"/>
  </r>
  <r>
    <n v="2083"/>
    <s v="CA-2019-104647"/>
    <x v="660"/>
    <d v="2019-03-01T00:00:00"/>
    <s v="Standard Class"/>
    <s v="CK-12595"/>
    <s v="Clytie Kelty"/>
    <x v="0"/>
    <s v="United States"/>
    <x v="1"/>
    <x v="1"/>
    <n v="90008"/>
    <s v="West"/>
    <s v="OFF-PA-10002870"/>
    <x v="1"/>
    <x v="10"/>
    <x v="902"/>
    <n v="37.44"/>
    <n v="6"/>
    <n v="0"/>
    <n v="16.847999999999999"/>
    <x v="1"/>
    <s v="No"/>
    <n v="0"/>
  </r>
  <r>
    <n v="2084"/>
    <s v="CA-2016-110352"/>
    <x v="533"/>
    <d v="2016-11-29T00:00:00"/>
    <s v="Standard Class"/>
    <s v="ED-13885"/>
    <s v="Emily Ducich"/>
    <x v="2"/>
    <s v="United States"/>
    <x v="12"/>
    <x v="5"/>
    <n v="77036"/>
    <s v="Central"/>
    <s v="OFF-LA-10003923"/>
    <x v="1"/>
    <x v="2"/>
    <x v="429"/>
    <n v="23.680000000000003"/>
    <n v="2"/>
    <n v="0.2"/>
    <n v="8.879999999999999"/>
    <x v="2"/>
    <s v="No"/>
    <n v="0"/>
  </r>
  <r>
    <n v="2085"/>
    <s v="CA-2018-140501"/>
    <x v="661"/>
    <d v="2018-06-28T00:00:00"/>
    <s v="Standard Class"/>
    <s v="IM-15070"/>
    <s v="Irene Maddox"/>
    <x v="0"/>
    <s v="United States"/>
    <x v="20"/>
    <x v="15"/>
    <n v="10009"/>
    <s v="East"/>
    <s v="OFF-LA-10003510"/>
    <x v="1"/>
    <x v="2"/>
    <x v="580"/>
    <n v="122.12"/>
    <n v="4"/>
    <n v="0"/>
    <n v="56.175200000000004"/>
    <x v="3"/>
    <s v="No"/>
    <n v="0"/>
  </r>
  <r>
    <n v="2086"/>
    <s v="CA-2018-140501"/>
    <x v="661"/>
    <d v="2018-06-28T00:00:00"/>
    <s v="Standard Class"/>
    <s v="IM-15070"/>
    <s v="Irene Maddox"/>
    <x v="0"/>
    <s v="United States"/>
    <x v="20"/>
    <x v="15"/>
    <n v="10009"/>
    <s v="East"/>
    <s v="OFF-LA-10000248"/>
    <x v="1"/>
    <x v="2"/>
    <x v="1221"/>
    <n v="18.45"/>
    <n v="5"/>
    <n v="0"/>
    <n v="8.6715"/>
    <x v="3"/>
    <s v="No"/>
    <n v="0"/>
  </r>
  <r>
    <n v="2087"/>
    <s v="CA-2018-140501"/>
    <x v="661"/>
    <d v="2018-06-28T00:00:00"/>
    <s v="Standard Class"/>
    <s v="IM-15070"/>
    <s v="Irene Maddox"/>
    <x v="0"/>
    <s v="United States"/>
    <x v="20"/>
    <x v="15"/>
    <n v="10009"/>
    <s v="East"/>
    <s v="OFF-ST-10000060"/>
    <x v="1"/>
    <x v="4"/>
    <x v="392"/>
    <n v="324.90000000000003"/>
    <n v="5"/>
    <n v="0"/>
    <n v="38.988000000000014"/>
    <x v="3"/>
    <s v="No"/>
    <n v="0"/>
  </r>
  <r>
    <n v="2088"/>
    <s v="CA-2018-140501"/>
    <x v="661"/>
    <d v="2018-06-28T00:00:00"/>
    <s v="Standard Class"/>
    <s v="IM-15070"/>
    <s v="Irene Maddox"/>
    <x v="0"/>
    <s v="United States"/>
    <x v="20"/>
    <x v="15"/>
    <n v="10009"/>
    <s v="East"/>
    <s v="OFF-PA-10003129"/>
    <x v="1"/>
    <x v="10"/>
    <x v="1146"/>
    <n v="146.72999999999999"/>
    <n v="3"/>
    <n v="0"/>
    <n v="68.963099999999997"/>
    <x v="3"/>
    <s v="No"/>
    <n v="0"/>
  </r>
  <r>
    <n v="2089"/>
    <s v="CA-2018-140501"/>
    <x v="661"/>
    <d v="2018-06-28T00:00:00"/>
    <s v="Standard Class"/>
    <s v="IM-15070"/>
    <s v="Irene Maddox"/>
    <x v="0"/>
    <s v="United States"/>
    <x v="20"/>
    <x v="15"/>
    <n v="10009"/>
    <s v="East"/>
    <s v="OFF-FA-10004076"/>
    <x v="1"/>
    <x v="13"/>
    <x v="1222"/>
    <n v="3.96"/>
    <n v="2"/>
    <n v="0"/>
    <n v="1.4651999999999998"/>
    <x v="3"/>
    <s v="No"/>
    <n v="0"/>
  </r>
  <r>
    <n v="2090"/>
    <s v="CA-2017-139290"/>
    <x v="662"/>
    <d v="2017-10-30T00:00:00"/>
    <s v="Standard Class"/>
    <s v="MY-17380"/>
    <s v="Maribeth Yedwab"/>
    <x v="1"/>
    <s v="United States"/>
    <x v="277"/>
    <x v="1"/>
    <n v="91730"/>
    <s v="West"/>
    <s v="OFF-LA-10004008"/>
    <x v="1"/>
    <x v="2"/>
    <x v="1223"/>
    <n v="5.76"/>
    <n v="2"/>
    <n v="0"/>
    <n v="2.6495999999999995"/>
    <x v="1"/>
    <s v="No"/>
    <n v="0"/>
  </r>
  <r>
    <n v="2091"/>
    <s v="CA-2019-166142"/>
    <x v="663"/>
    <d v="2019-07-19T00:00:00"/>
    <s v="Standard Class"/>
    <s v="MM-17260"/>
    <s v="Magdelene Morse"/>
    <x v="0"/>
    <s v="United States"/>
    <x v="40"/>
    <x v="13"/>
    <n v="19805"/>
    <s v="East"/>
    <s v="OFF-BI-10004094"/>
    <x v="1"/>
    <x v="8"/>
    <x v="608"/>
    <n v="26.549999999999997"/>
    <n v="3"/>
    <n v="0"/>
    <n v="13.009499999999999"/>
    <x v="3"/>
    <s v="No"/>
    <n v="0"/>
  </r>
  <r>
    <n v="2092"/>
    <s v="CA-2019-166142"/>
    <x v="663"/>
    <d v="2019-07-19T00:00:00"/>
    <s v="Standard Class"/>
    <s v="MM-17260"/>
    <s v="Magdelene Morse"/>
    <x v="0"/>
    <s v="United States"/>
    <x v="40"/>
    <x v="13"/>
    <n v="19805"/>
    <s v="East"/>
    <s v="FUR-TA-10004607"/>
    <x v="0"/>
    <x v="3"/>
    <x v="1104"/>
    <n v="310.44300000000004"/>
    <n v="3"/>
    <n v="0.3"/>
    <n v="-48.783900000000031"/>
    <x v="3"/>
    <s v="No"/>
    <n v="0"/>
  </r>
  <r>
    <n v="2093"/>
    <s v="CA-2016-145926"/>
    <x v="664"/>
    <d v="2016-11-21T00:00:00"/>
    <s v="Standard Class"/>
    <s v="MP-17470"/>
    <s v="Mark Packer"/>
    <x v="2"/>
    <s v="United States"/>
    <x v="278"/>
    <x v="11"/>
    <n v="56560"/>
    <s v="Central"/>
    <s v="FUR-CH-10004289"/>
    <x v="0"/>
    <x v="1"/>
    <x v="984"/>
    <n v="479.90000000000003"/>
    <n v="5"/>
    <n v="0"/>
    <n v="81.58299999999997"/>
    <x v="2"/>
    <s v="No"/>
    <n v="0"/>
  </r>
  <r>
    <n v="2094"/>
    <s v="CA-2017-149678"/>
    <x v="657"/>
    <d v="2017-04-15T00:00:00"/>
    <s v="Second Class"/>
    <s v="AW-10840"/>
    <s v="Anthony Witt"/>
    <x v="0"/>
    <s v="United States"/>
    <x v="168"/>
    <x v="27"/>
    <n v="87401"/>
    <s v="West"/>
    <s v="OFF-SU-10004498"/>
    <x v="1"/>
    <x v="14"/>
    <x v="505"/>
    <n v="12.88"/>
    <n v="1"/>
    <n v="0"/>
    <n v="0.38640000000000008"/>
    <x v="1"/>
    <s v="No"/>
    <n v="0"/>
  </r>
  <r>
    <n v="2095"/>
    <s v="US-2017-164357"/>
    <x v="665"/>
    <d v="2017-11-29T00:00:00"/>
    <s v="Standard Class"/>
    <s v="SF-20065"/>
    <s v="Sandra Flanagan"/>
    <x v="0"/>
    <s v="United States"/>
    <x v="40"/>
    <x v="3"/>
    <n v="28403"/>
    <s v="South"/>
    <s v="OFF-AR-10001177"/>
    <x v="1"/>
    <x v="6"/>
    <x v="1224"/>
    <n v="13.120000000000001"/>
    <n v="5"/>
    <n v="0.2"/>
    <n v="1.4759999999999982"/>
    <x v="0"/>
    <s v="No"/>
    <n v="0"/>
  </r>
  <r>
    <n v="2096"/>
    <s v="US-2018-146570"/>
    <x v="666"/>
    <d v="2018-05-20T00:00:00"/>
    <s v="Standard Class"/>
    <s v="SN-20710"/>
    <s v="Steve Nguyen"/>
    <x v="2"/>
    <s v="United States"/>
    <x v="25"/>
    <x v="35"/>
    <n v="39212"/>
    <s v="South"/>
    <s v="OFF-BI-10001718"/>
    <x v="1"/>
    <x v="8"/>
    <x v="1225"/>
    <n v="511.84"/>
    <n v="8"/>
    <n v="0"/>
    <n v="240.56479999999999"/>
    <x v="0"/>
    <s v="No"/>
    <n v="0"/>
  </r>
  <r>
    <n v="2097"/>
    <s v="US-2018-146570"/>
    <x v="666"/>
    <d v="2018-05-20T00:00:00"/>
    <s v="Standard Class"/>
    <s v="SN-20710"/>
    <s v="Steve Nguyen"/>
    <x v="2"/>
    <s v="United States"/>
    <x v="25"/>
    <x v="35"/>
    <n v="39212"/>
    <s v="South"/>
    <s v="OFF-AR-10004602"/>
    <x v="1"/>
    <x v="6"/>
    <x v="1226"/>
    <n v="91.96"/>
    <n v="4"/>
    <n v="0"/>
    <n v="25.748800000000003"/>
    <x v="0"/>
    <s v="No"/>
    <n v="0"/>
  </r>
  <r>
    <n v="2098"/>
    <s v="US-2018-146570"/>
    <x v="666"/>
    <d v="2018-05-20T00:00:00"/>
    <s v="Standard Class"/>
    <s v="SN-20710"/>
    <s v="Steve Nguyen"/>
    <x v="2"/>
    <s v="United States"/>
    <x v="25"/>
    <x v="35"/>
    <n v="39212"/>
    <s v="South"/>
    <s v="OFF-AR-10003856"/>
    <x v="1"/>
    <x v="6"/>
    <x v="449"/>
    <n v="8.34"/>
    <n v="3"/>
    <n v="0"/>
    <n v="2.1683999999999997"/>
    <x v="0"/>
    <s v="No"/>
    <n v="0"/>
  </r>
  <r>
    <n v="2099"/>
    <s v="CA-2019-124401"/>
    <x v="210"/>
    <d v="2019-09-12T00:00:00"/>
    <s v="Standard Class"/>
    <s v="RD-19900"/>
    <s v="Ruben Dartt"/>
    <x v="0"/>
    <s v="United States"/>
    <x v="32"/>
    <x v="21"/>
    <n v="97206"/>
    <s v="West"/>
    <s v="OFF-ST-10000649"/>
    <x v="1"/>
    <x v="4"/>
    <x v="946"/>
    <n v="37.68"/>
    <n v="3"/>
    <n v="0.2"/>
    <n v="2.3550000000000022"/>
    <x v="1"/>
    <s v="No"/>
    <n v="0"/>
  </r>
  <r>
    <n v="2100"/>
    <s v="CA-2019-124401"/>
    <x v="210"/>
    <d v="2019-09-12T00:00:00"/>
    <s v="Standard Class"/>
    <s v="RD-19900"/>
    <s v="Ruben Dartt"/>
    <x v="0"/>
    <s v="United States"/>
    <x v="32"/>
    <x v="21"/>
    <n v="97206"/>
    <s v="West"/>
    <s v="TEC-AC-10002926"/>
    <x v="2"/>
    <x v="11"/>
    <x v="1123"/>
    <n v="279.94400000000002"/>
    <n v="7"/>
    <n v="0.2"/>
    <n v="80.48390000000002"/>
    <x v="1"/>
    <s v="No"/>
    <n v="0"/>
  </r>
  <r>
    <n v="2101"/>
    <s v="US-2016-140116"/>
    <x v="418"/>
    <d v="2016-03-17T00:00:00"/>
    <s v="Standard Class"/>
    <s v="KT-16480"/>
    <s v="Kean Thornton"/>
    <x v="0"/>
    <s v="United States"/>
    <x v="60"/>
    <x v="22"/>
    <n v="80219"/>
    <s v="West"/>
    <s v="OFF-ST-10000078"/>
    <x v="1"/>
    <x v="4"/>
    <x v="1227"/>
    <n v="636.40800000000013"/>
    <n v="3"/>
    <n v="0.2"/>
    <n v="-15.910200000000088"/>
    <x v="1"/>
    <s v="No"/>
    <n v="0"/>
  </r>
  <r>
    <n v="2102"/>
    <s v="US-2016-140116"/>
    <x v="418"/>
    <d v="2016-03-17T00:00:00"/>
    <s v="Standard Class"/>
    <s v="KT-16480"/>
    <s v="Kean Thornton"/>
    <x v="0"/>
    <s v="United States"/>
    <x v="60"/>
    <x v="22"/>
    <n v="80219"/>
    <s v="West"/>
    <s v="OFF-AR-10001044"/>
    <x v="1"/>
    <x v="6"/>
    <x v="1051"/>
    <n v="83.168000000000006"/>
    <n v="4"/>
    <n v="0.2"/>
    <n v="9.3563999999999936"/>
    <x v="1"/>
    <s v="No"/>
    <n v="0"/>
  </r>
  <r>
    <n v="2103"/>
    <s v="CA-2016-123295"/>
    <x v="667"/>
    <d v="2016-07-18T00:00:00"/>
    <s v="Same Day"/>
    <s v="AH-10120"/>
    <s v="Adrian Hane"/>
    <x v="2"/>
    <s v="United States"/>
    <x v="93"/>
    <x v="16"/>
    <n v="85705"/>
    <s v="West"/>
    <s v="FUR-CH-10002372"/>
    <x v="0"/>
    <x v="1"/>
    <x v="395"/>
    <n v="259.13600000000002"/>
    <n v="4"/>
    <n v="0.2"/>
    <n v="-25.913599999999988"/>
    <x v="1"/>
    <s v="No"/>
    <n v="0"/>
  </r>
  <r>
    <n v="2104"/>
    <s v="CA-2019-167101"/>
    <x v="668"/>
    <d v="2019-03-28T00:00:00"/>
    <s v="Second Class"/>
    <s v="BM-11650"/>
    <s v="Brian Moss"/>
    <x v="1"/>
    <s v="United States"/>
    <x v="20"/>
    <x v="15"/>
    <n v="10009"/>
    <s v="East"/>
    <s v="OFF-PA-10000357"/>
    <x v="1"/>
    <x v="10"/>
    <x v="1228"/>
    <n v="221.92"/>
    <n v="4"/>
    <n v="0"/>
    <n v="106.52159999999999"/>
    <x v="3"/>
    <s v="No"/>
    <n v="0"/>
  </r>
  <r>
    <n v="2105"/>
    <s v="CA-2019-167101"/>
    <x v="668"/>
    <d v="2019-03-28T00:00:00"/>
    <s v="Second Class"/>
    <s v="BM-11650"/>
    <s v="Brian Moss"/>
    <x v="1"/>
    <s v="United States"/>
    <x v="20"/>
    <x v="15"/>
    <n v="10009"/>
    <s v="East"/>
    <s v="TEC-AC-10001266"/>
    <x v="2"/>
    <x v="11"/>
    <x v="198"/>
    <n v="26"/>
    <n v="2"/>
    <n v="0"/>
    <n v="11.7"/>
    <x v="3"/>
    <s v="No"/>
    <n v="0"/>
  </r>
  <r>
    <n v="2106"/>
    <s v="US-2016-167633"/>
    <x v="587"/>
    <d v="2016-10-05T00:00:00"/>
    <s v="Standard Class"/>
    <s v="BW-11200"/>
    <s v="Ben Wallace"/>
    <x v="0"/>
    <s v="United States"/>
    <x v="199"/>
    <x v="2"/>
    <n v="33437"/>
    <s v="South"/>
    <s v="OFF-PA-10004888"/>
    <x v="1"/>
    <x v="10"/>
    <x v="968"/>
    <n v="15.552000000000003"/>
    <n v="3"/>
    <n v="0.2"/>
    <n v="5.4432"/>
    <x v="0"/>
    <s v="No"/>
    <n v="0"/>
  </r>
  <r>
    <n v="2107"/>
    <s v="US-2016-152723"/>
    <x v="467"/>
    <d v="2016-09-26T00:00:00"/>
    <s v="Same Day"/>
    <s v="HG-14965"/>
    <s v="Henry Goldwyn"/>
    <x v="1"/>
    <s v="United States"/>
    <x v="279"/>
    <x v="5"/>
    <n v="75150"/>
    <s v="Central"/>
    <s v="OFF-BI-10003460"/>
    <x v="1"/>
    <x v="8"/>
    <x v="237"/>
    <n v="0.87599999999999978"/>
    <n v="1"/>
    <n v="0.8"/>
    <n v="-1.4016000000000002"/>
    <x v="2"/>
    <s v="No"/>
    <n v="0"/>
  </r>
  <r>
    <n v="2108"/>
    <s v="CA-2017-164882"/>
    <x v="89"/>
    <d v="2017-10-31T00:00:00"/>
    <s v="Same Day"/>
    <s v="SG-20080"/>
    <s v="Sandra Glassco"/>
    <x v="0"/>
    <s v="United States"/>
    <x v="56"/>
    <x v="1"/>
    <n v="92374"/>
    <s v="West"/>
    <s v="OFF-PA-10000157"/>
    <x v="1"/>
    <x v="10"/>
    <x v="369"/>
    <n v="19.98"/>
    <n v="1"/>
    <n v="0"/>
    <n v="9.3905999999999992"/>
    <x v="1"/>
    <s v="No"/>
    <n v="0"/>
  </r>
  <r>
    <n v="2109"/>
    <s v="CA-2017-164882"/>
    <x v="89"/>
    <d v="2017-10-31T00:00:00"/>
    <s v="Same Day"/>
    <s v="SG-20080"/>
    <s v="Sandra Glassco"/>
    <x v="0"/>
    <s v="United States"/>
    <x v="56"/>
    <x v="1"/>
    <n v="92374"/>
    <s v="West"/>
    <s v="OFF-BI-10004519"/>
    <x v="1"/>
    <x v="8"/>
    <x v="889"/>
    <n v="398.35199999999998"/>
    <n v="3"/>
    <n v="0.2"/>
    <n v="124.48499999999999"/>
    <x v="1"/>
    <s v="No"/>
    <n v="0"/>
  </r>
  <r>
    <n v="2110"/>
    <s v="CA-2017-164882"/>
    <x v="89"/>
    <d v="2017-10-31T00:00:00"/>
    <s v="Same Day"/>
    <s v="SG-20080"/>
    <s v="Sandra Glassco"/>
    <x v="0"/>
    <s v="United States"/>
    <x v="56"/>
    <x v="1"/>
    <n v="92374"/>
    <s v="West"/>
    <s v="OFF-AR-10004272"/>
    <x v="1"/>
    <x v="6"/>
    <x v="1229"/>
    <n v="5.04"/>
    <n v="3"/>
    <n v="0"/>
    <n v="1.2599999999999998"/>
    <x v="1"/>
    <s v="No"/>
    <n v="0"/>
  </r>
  <r>
    <n v="2111"/>
    <s v="CA-2017-164882"/>
    <x v="89"/>
    <d v="2017-10-31T00:00:00"/>
    <s v="Same Day"/>
    <s v="SG-20080"/>
    <s v="Sandra Glassco"/>
    <x v="0"/>
    <s v="United States"/>
    <x v="56"/>
    <x v="1"/>
    <n v="92374"/>
    <s v="West"/>
    <s v="OFF-FA-10000585"/>
    <x v="1"/>
    <x v="13"/>
    <x v="204"/>
    <n v="17.450000000000003"/>
    <n v="5"/>
    <n v="0"/>
    <n v="8.0269999999999992"/>
    <x v="1"/>
    <s v="No"/>
    <n v="0"/>
  </r>
  <r>
    <n v="2112"/>
    <s v="CA-2017-164882"/>
    <x v="89"/>
    <d v="2017-10-31T00:00:00"/>
    <s v="Same Day"/>
    <s v="SG-20080"/>
    <s v="Sandra Glassco"/>
    <x v="0"/>
    <s v="United States"/>
    <x v="56"/>
    <x v="1"/>
    <n v="92374"/>
    <s v="West"/>
    <s v="FUR-CH-10004218"/>
    <x v="0"/>
    <x v="1"/>
    <x v="38"/>
    <n v="323.13600000000002"/>
    <n v="4"/>
    <n v="0.2"/>
    <n v="20.196000000000012"/>
    <x v="1"/>
    <s v="No"/>
    <n v="0"/>
  </r>
  <r>
    <n v="2113"/>
    <s v="CA-2017-164882"/>
    <x v="89"/>
    <d v="2017-10-31T00:00:00"/>
    <s v="Same Day"/>
    <s v="SG-20080"/>
    <s v="Sandra Glassco"/>
    <x v="0"/>
    <s v="United States"/>
    <x v="56"/>
    <x v="1"/>
    <n v="92374"/>
    <s v="West"/>
    <s v="OFF-SU-10004231"/>
    <x v="1"/>
    <x v="14"/>
    <x v="557"/>
    <n v="29.700000000000003"/>
    <n v="3"/>
    <n v="0"/>
    <n v="8.0190000000000001"/>
    <x v="1"/>
    <s v="No"/>
    <n v="0"/>
  </r>
  <r>
    <n v="2114"/>
    <s v="CA-2017-164882"/>
    <x v="89"/>
    <d v="2017-10-31T00:00:00"/>
    <s v="Same Day"/>
    <s v="SG-20080"/>
    <s v="Sandra Glassco"/>
    <x v="0"/>
    <s v="United States"/>
    <x v="56"/>
    <x v="1"/>
    <n v="92374"/>
    <s v="West"/>
    <s v="TEC-PH-10001578"/>
    <x v="2"/>
    <x v="7"/>
    <x v="1230"/>
    <n v="1295.8400000000001"/>
    <n v="4"/>
    <n v="0.2"/>
    <n v="145.78199999999993"/>
    <x v="1"/>
    <s v="No"/>
    <n v="0"/>
  </r>
  <r>
    <n v="2115"/>
    <s v="CA-2017-164882"/>
    <x v="89"/>
    <d v="2017-10-31T00:00:00"/>
    <s v="Same Day"/>
    <s v="SG-20080"/>
    <s v="Sandra Glassco"/>
    <x v="0"/>
    <s v="United States"/>
    <x v="56"/>
    <x v="1"/>
    <n v="92374"/>
    <s v="West"/>
    <s v="OFF-ST-10003638"/>
    <x v="1"/>
    <x v="4"/>
    <x v="1231"/>
    <n v="46.84"/>
    <n v="2"/>
    <n v="0"/>
    <n v="12.646799999999999"/>
    <x v="1"/>
    <s v="No"/>
    <n v="0"/>
  </r>
  <r>
    <n v="2116"/>
    <s v="CA-2017-164882"/>
    <x v="89"/>
    <d v="2017-10-31T00:00:00"/>
    <s v="Same Day"/>
    <s v="SG-20080"/>
    <s v="Sandra Glassco"/>
    <x v="0"/>
    <s v="United States"/>
    <x v="56"/>
    <x v="1"/>
    <n v="92374"/>
    <s v="West"/>
    <s v="FUR-BO-10002213"/>
    <x v="0"/>
    <x v="0"/>
    <x v="1232"/>
    <n v="425.83300000000003"/>
    <n v="1"/>
    <n v="0.15"/>
    <n v="20.03919999999998"/>
    <x v="1"/>
    <s v="No"/>
    <n v="0"/>
  </r>
  <r>
    <n v="2117"/>
    <s v="CA-2017-159786"/>
    <x v="88"/>
    <d v="2017-10-17T00:00:00"/>
    <s v="Second Class"/>
    <s v="RK-19300"/>
    <s v="Ralph Kennedy"/>
    <x v="0"/>
    <s v="United States"/>
    <x v="30"/>
    <x v="15"/>
    <n v="14609"/>
    <s v="East"/>
    <s v="FUR-TA-10001307"/>
    <x v="0"/>
    <x v="3"/>
    <x v="1099"/>
    <n v="209.67"/>
    <n v="1"/>
    <n v="0.4"/>
    <n v="-13.978000000000009"/>
    <x v="3"/>
    <s v="No"/>
    <n v="0"/>
  </r>
  <r>
    <n v="2118"/>
    <s v="CA-2018-130267"/>
    <x v="251"/>
    <d v="2018-09-23T00:00:00"/>
    <s v="Standard Class"/>
    <s v="SW-20245"/>
    <s v="Scot Wooten"/>
    <x v="0"/>
    <s v="United States"/>
    <x v="280"/>
    <x v="1"/>
    <n v="95207"/>
    <s v="West"/>
    <s v="OFF-PA-10002222"/>
    <x v="1"/>
    <x v="10"/>
    <x v="394"/>
    <n v="159.88"/>
    <n v="7"/>
    <n v="0"/>
    <n v="73.544799999999995"/>
    <x v="1"/>
    <s v="No"/>
    <n v="0"/>
  </r>
  <r>
    <n v="2119"/>
    <s v="CA-2019-155460"/>
    <x v="669"/>
    <d v="2019-04-15T00:00:00"/>
    <s v="First Class"/>
    <s v="RW-19630"/>
    <s v="Rob Williams"/>
    <x v="1"/>
    <s v="United States"/>
    <x v="4"/>
    <x v="4"/>
    <n v="98105"/>
    <s v="West"/>
    <s v="OFF-PA-10002479"/>
    <x v="1"/>
    <x v="10"/>
    <x v="219"/>
    <n v="5.28"/>
    <n v="1"/>
    <n v="0"/>
    <n v="2.3759999999999999"/>
    <x v="1"/>
    <s v="No"/>
    <n v="0"/>
  </r>
  <r>
    <n v="2120"/>
    <s v="CA-2019-155460"/>
    <x v="669"/>
    <d v="2019-04-15T00:00:00"/>
    <s v="First Class"/>
    <s v="RW-19630"/>
    <s v="Rob Williams"/>
    <x v="1"/>
    <s v="United States"/>
    <x v="4"/>
    <x v="4"/>
    <n v="98105"/>
    <s v="West"/>
    <s v="OFF-BI-10003091"/>
    <x v="1"/>
    <x v="8"/>
    <x v="1174"/>
    <n v="895.92"/>
    <n v="5"/>
    <n v="0.2"/>
    <n v="302.37299999999993"/>
    <x v="1"/>
    <s v="No"/>
    <n v="0"/>
  </r>
  <r>
    <n v="2121"/>
    <s v="US-2019-168690"/>
    <x v="363"/>
    <d v="2019-01-13T00:00:00"/>
    <s v="Standard Class"/>
    <s v="TS-21085"/>
    <s v="Thais Sissman"/>
    <x v="0"/>
    <s v="United States"/>
    <x v="281"/>
    <x v="2"/>
    <n v="32174"/>
    <s v="South"/>
    <s v="OFF-BI-10000145"/>
    <x v="1"/>
    <x v="8"/>
    <x v="742"/>
    <n v="2.8080000000000007"/>
    <n v="3"/>
    <n v="0.7"/>
    <n v="-1.9656000000000002"/>
    <x v="0"/>
    <s v="No"/>
    <n v="0"/>
  </r>
  <r>
    <n v="2122"/>
    <s v="CA-2019-158246"/>
    <x v="45"/>
    <d v="2019-11-11T00:00:00"/>
    <s v="First Class"/>
    <s v="JB-15400"/>
    <s v="Jennifer Braxton"/>
    <x v="1"/>
    <s v="United States"/>
    <x v="282"/>
    <x v="1"/>
    <n v="94086"/>
    <s v="West"/>
    <s v="FUR-CH-10003061"/>
    <x v="0"/>
    <x v="1"/>
    <x v="51"/>
    <n v="215.976"/>
    <n v="3"/>
    <n v="0.2"/>
    <n v="-2.6997000000000355"/>
    <x v="1"/>
    <s v="No"/>
    <n v="0"/>
  </r>
  <r>
    <n v="2123"/>
    <s v="CA-2019-167381"/>
    <x v="585"/>
    <d v="2019-09-24T00:00:00"/>
    <s v="Second Class"/>
    <s v="EH-14005"/>
    <s v="Erica Hernandez"/>
    <x v="2"/>
    <s v="United States"/>
    <x v="190"/>
    <x v="12"/>
    <n v="48911"/>
    <s v="Central"/>
    <s v="FUR-BO-10001972"/>
    <x v="0"/>
    <x v="0"/>
    <x v="367"/>
    <n v="241.96"/>
    <n v="2"/>
    <n v="0"/>
    <n v="41.133199999999988"/>
    <x v="2"/>
    <s v="No"/>
    <n v="0"/>
  </r>
  <r>
    <n v="2124"/>
    <s v="CA-2019-167381"/>
    <x v="585"/>
    <d v="2019-09-24T00:00:00"/>
    <s v="Second Class"/>
    <s v="EH-14005"/>
    <s v="Erica Hernandez"/>
    <x v="2"/>
    <s v="United States"/>
    <x v="190"/>
    <x v="12"/>
    <n v="48911"/>
    <s v="Central"/>
    <s v="OFF-LA-10000134"/>
    <x v="1"/>
    <x v="2"/>
    <x v="85"/>
    <n v="27.72"/>
    <n v="9"/>
    <n v="0"/>
    <n v="13.3056"/>
    <x v="2"/>
    <s v="No"/>
    <n v="0"/>
  </r>
  <r>
    <n v="2125"/>
    <s v="CA-2019-144862"/>
    <x v="96"/>
    <d v="2019-12-05T00:00:00"/>
    <s v="Standard Class"/>
    <s v="EH-14005"/>
    <s v="Erica Hernandez"/>
    <x v="2"/>
    <s v="United States"/>
    <x v="10"/>
    <x v="9"/>
    <n v="19143"/>
    <s v="East"/>
    <s v="OFF-EN-10003040"/>
    <x v="1"/>
    <x v="12"/>
    <x v="1233"/>
    <n v="104.68000000000002"/>
    <n v="5"/>
    <n v="0.2"/>
    <n v="35.329499999999996"/>
    <x v="3"/>
    <s v="No"/>
    <n v="0"/>
  </r>
  <r>
    <n v="2126"/>
    <s v="CA-2019-144862"/>
    <x v="96"/>
    <d v="2019-12-05T00:00:00"/>
    <s v="Standard Class"/>
    <s v="EH-14005"/>
    <s v="Erica Hernandez"/>
    <x v="2"/>
    <s v="United States"/>
    <x v="10"/>
    <x v="9"/>
    <n v="19143"/>
    <s v="East"/>
    <s v="TEC-PH-10000923"/>
    <x v="2"/>
    <x v="7"/>
    <x v="1234"/>
    <n v="62.957999999999998"/>
    <n v="7"/>
    <n v="0.4"/>
    <n v="9.4436999999999998"/>
    <x v="3"/>
    <s v="No"/>
    <n v="0"/>
  </r>
  <r>
    <n v="2127"/>
    <s v="CA-2016-126032"/>
    <x v="670"/>
    <d v="2016-06-28T00:00:00"/>
    <s v="Standard Class"/>
    <s v="BS-11665"/>
    <s v="Brian Stugart"/>
    <x v="0"/>
    <s v="United States"/>
    <x v="10"/>
    <x v="9"/>
    <n v="19143"/>
    <s v="East"/>
    <s v="TEC-AC-10000158"/>
    <x v="2"/>
    <x v="11"/>
    <x v="357"/>
    <n v="86.376000000000005"/>
    <n v="3"/>
    <n v="0.2"/>
    <n v="1.079699999999999"/>
    <x v="3"/>
    <s v="No"/>
    <n v="0"/>
  </r>
  <r>
    <n v="2128"/>
    <s v="CA-2017-134859"/>
    <x v="242"/>
    <d v="2017-10-09T00:00:00"/>
    <s v="Standard Class"/>
    <s v="JK-16120"/>
    <s v="Julie Kriz"/>
    <x v="2"/>
    <s v="United States"/>
    <x v="10"/>
    <x v="9"/>
    <n v="19134"/>
    <s v="East"/>
    <s v="FUR-FU-10003623"/>
    <x v="0"/>
    <x v="5"/>
    <x v="1235"/>
    <n v="64.944000000000003"/>
    <n v="3"/>
    <n v="0.2"/>
    <n v="6.4943999999999953"/>
    <x v="3"/>
    <s v="No"/>
    <n v="0"/>
  </r>
  <r>
    <n v="2129"/>
    <s v="CA-2017-134859"/>
    <x v="242"/>
    <d v="2017-10-09T00:00:00"/>
    <s v="Standard Class"/>
    <s v="JK-16120"/>
    <s v="Julie Kriz"/>
    <x v="2"/>
    <s v="United States"/>
    <x v="10"/>
    <x v="9"/>
    <n v="19134"/>
    <s v="East"/>
    <s v="OFF-PA-10001293"/>
    <x v="1"/>
    <x v="10"/>
    <x v="996"/>
    <n v="20.736000000000004"/>
    <n v="4"/>
    <n v="0.2"/>
    <n v="7.2576000000000001"/>
    <x v="3"/>
    <s v="No"/>
    <n v="0"/>
  </r>
  <r>
    <n v="2130"/>
    <s v="US-2016-114188"/>
    <x v="671"/>
    <d v="2016-05-22T00:00:00"/>
    <s v="Second Class"/>
    <s v="RF-19345"/>
    <s v="Randy Ferguson"/>
    <x v="1"/>
    <s v="United States"/>
    <x v="18"/>
    <x v="38"/>
    <n v="3820"/>
    <s v="East"/>
    <s v="OFF-AP-10000124"/>
    <x v="1"/>
    <x v="9"/>
    <x v="1236"/>
    <n v="33.28"/>
    <n v="4"/>
    <n v="0"/>
    <n v="9.3184000000000005"/>
    <x v="3"/>
    <s v="No"/>
    <n v="0"/>
  </r>
  <r>
    <n v="2131"/>
    <s v="US-2016-114188"/>
    <x v="671"/>
    <d v="2016-05-22T00:00:00"/>
    <s v="Second Class"/>
    <s v="RF-19345"/>
    <s v="Randy Ferguson"/>
    <x v="1"/>
    <s v="United States"/>
    <x v="18"/>
    <x v="38"/>
    <n v="3820"/>
    <s v="East"/>
    <s v="OFF-AR-10004511"/>
    <x v="1"/>
    <x v="6"/>
    <x v="1237"/>
    <n v="38.520000000000003"/>
    <n v="9"/>
    <n v="0"/>
    <n v="11.9412"/>
    <x v="3"/>
    <s v="No"/>
    <n v="0"/>
  </r>
  <r>
    <n v="2132"/>
    <s v="US-2016-114188"/>
    <x v="671"/>
    <d v="2016-05-22T00:00:00"/>
    <s v="Second Class"/>
    <s v="RF-19345"/>
    <s v="Randy Ferguson"/>
    <x v="1"/>
    <s v="United States"/>
    <x v="18"/>
    <x v="38"/>
    <n v="3820"/>
    <s v="East"/>
    <s v="FUR-FU-10000076"/>
    <x v="0"/>
    <x v="5"/>
    <x v="884"/>
    <n v="139.86000000000001"/>
    <n v="7"/>
    <n v="0"/>
    <n v="60.139800000000015"/>
    <x v="3"/>
    <s v="No"/>
    <n v="0"/>
  </r>
  <r>
    <n v="2133"/>
    <s v="CA-2017-156524"/>
    <x v="312"/>
    <d v="2017-11-26T00:00:00"/>
    <s v="Standard Class"/>
    <s v="DL-12865"/>
    <s v="Dan Lawera"/>
    <x v="0"/>
    <s v="United States"/>
    <x v="20"/>
    <x v="15"/>
    <n v="10011"/>
    <s v="East"/>
    <s v="OFF-PA-10003883"/>
    <x v="1"/>
    <x v="10"/>
    <x v="1238"/>
    <n v="19.649999999999999"/>
    <n v="3"/>
    <n v="0"/>
    <n v="9.0389999999999997"/>
    <x v="3"/>
    <s v="No"/>
    <n v="0"/>
  </r>
  <r>
    <n v="2134"/>
    <s v="CA-2017-122210"/>
    <x v="672"/>
    <d v="2017-12-04T00:00:00"/>
    <s v="Standard Class"/>
    <s v="WB-21850"/>
    <s v="William Brown"/>
    <x v="0"/>
    <s v="United States"/>
    <x v="10"/>
    <x v="9"/>
    <n v="19134"/>
    <s v="East"/>
    <s v="OFF-BI-10003656"/>
    <x v="1"/>
    <x v="8"/>
    <x v="13"/>
    <n v="152.99100000000001"/>
    <n v="3"/>
    <n v="0.7"/>
    <n v="-122.39280000000002"/>
    <x v="3"/>
    <s v="No"/>
    <n v="0"/>
  </r>
  <r>
    <n v="2135"/>
    <s v="CA-2017-122210"/>
    <x v="672"/>
    <d v="2017-12-04T00:00:00"/>
    <s v="Standard Class"/>
    <s v="WB-21850"/>
    <s v="William Brown"/>
    <x v="0"/>
    <s v="United States"/>
    <x v="10"/>
    <x v="9"/>
    <n v="19134"/>
    <s v="East"/>
    <s v="OFF-FA-10000053"/>
    <x v="1"/>
    <x v="13"/>
    <x v="962"/>
    <n v="10.584"/>
    <n v="7"/>
    <n v="0.2"/>
    <n v="-2.3813999999999993"/>
    <x v="3"/>
    <s v="No"/>
    <n v="0"/>
  </r>
  <r>
    <n v="2136"/>
    <s v="CA-2017-122210"/>
    <x v="672"/>
    <d v="2017-12-04T00:00:00"/>
    <s v="Standard Class"/>
    <s v="WB-21850"/>
    <s v="William Brown"/>
    <x v="0"/>
    <s v="United States"/>
    <x v="10"/>
    <x v="9"/>
    <n v="19134"/>
    <s v="East"/>
    <s v="TEC-PH-10002807"/>
    <x v="2"/>
    <x v="7"/>
    <x v="1239"/>
    <n v="94.919999999999987"/>
    <n v="4"/>
    <n v="0.4"/>
    <n v="15.819999999999993"/>
    <x v="3"/>
    <s v="No"/>
    <n v="0"/>
  </r>
  <r>
    <n v="2137"/>
    <s v="CA-2017-156377"/>
    <x v="620"/>
    <d v="2018-01-05T00:00:00"/>
    <s v="Standard Class"/>
    <s v="TB-21625"/>
    <s v="Trudy Brown"/>
    <x v="0"/>
    <s v="United States"/>
    <x v="55"/>
    <x v="5"/>
    <n v="75051"/>
    <s v="Central"/>
    <s v="FUR-FU-10002364"/>
    <x v="0"/>
    <x v="5"/>
    <x v="1240"/>
    <n v="14.76"/>
    <n v="5"/>
    <n v="0.6"/>
    <n v="-11.439000000000004"/>
    <x v="2"/>
    <s v="No"/>
    <n v="0"/>
  </r>
  <r>
    <n v="2138"/>
    <s v="CA-2017-156377"/>
    <x v="620"/>
    <d v="2018-01-05T00:00:00"/>
    <s v="Standard Class"/>
    <s v="TB-21625"/>
    <s v="Trudy Brown"/>
    <x v="0"/>
    <s v="United States"/>
    <x v="55"/>
    <x v="5"/>
    <n v="75051"/>
    <s v="Central"/>
    <s v="OFF-BI-10002954"/>
    <x v="1"/>
    <x v="8"/>
    <x v="1188"/>
    <n v="3.6559999999999993"/>
    <n v="4"/>
    <n v="0.8"/>
    <n v="-5.8496000000000024"/>
    <x v="2"/>
    <s v="No"/>
    <n v="0"/>
  </r>
  <r>
    <n v="2139"/>
    <s v="US-2019-157896"/>
    <x v="673"/>
    <d v="2019-11-16T00:00:00"/>
    <s v="Same Day"/>
    <s v="CB-12415"/>
    <s v="Christy Brittain"/>
    <x v="0"/>
    <s v="United States"/>
    <x v="20"/>
    <x v="15"/>
    <n v="10009"/>
    <s v="East"/>
    <s v="OFF-PA-10004092"/>
    <x v="1"/>
    <x v="10"/>
    <x v="593"/>
    <n v="146.82"/>
    <n v="3"/>
    <n v="0"/>
    <n v="73.41"/>
    <x v="3"/>
    <s v="No"/>
    <n v="0"/>
  </r>
  <r>
    <n v="2140"/>
    <s v="CA-2016-159520"/>
    <x v="571"/>
    <d v="2016-06-11T00:00:00"/>
    <s v="Standard Class"/>
    <s v="GT-14635"/>
    <s v="Grant Thornton"/>
    <x v="1"/>
    <s v="United States"/>
    <x v="85"/>
    <x v="15"/>
    <n v="11561"/>
    <s v="East"/>
    <s v="OFF-BI-10003982"/>
    <x v="1"/>
    <x v="8"/>
    <x v="350"/>
    <n v="149.54399999999998"/>
    <n v="9"/>
    <n v="0.2"/>
    <n v="50.471099999999993"/>
    <x v="3"/>
    <s v="No"/>
    <n v="0"/>
  </r>
  <r>
    <n v="2141"/>
    <s v="CA-2016-159520"/>
    <x v="571"/>
    <d v="2016-06-11T00:00:00"/>
    <s v="Standard Class"/>
    <s v="GT-14635"/>
    <s v="Grant Thornton"/>
    <x v="1"/>
    <s v="United States"/>
    <x v="85"/>
    <x v="15"/>
    <n v="11561"/>
    <s v="East"/>
    <s v="OFF-SU-10001664"/>
    <x v="1"/>
    <x v="14"/>
    <x v="1241"/>
    <n v="17.14"/>
    <n v="2"/>
    <n v="0"/>
    <n v="4.4564000000000004"/>
    <x v="3"/>
    <s v="No"/>
    <n v="0"/>
  </r>
  <r>
    <n v="2142"/>
    <s v="CA-2016-159520"/>
    <x v="571"/>
    <d v="2016-06-11T00:00:00"/>
    <s v="Standard Class"/>
    <s v="GT-14635"/>
    <s v="Grant Thornton"/>
    <x v="1"/>
    <s v="United States"/>
    <x v="85"/>
    <x v="15"/>
    <n v="11561"/>
    <s v="East"/>
    <s v="FUR-TA-10003238"/>
    <x v="0"/>
    <x v="3"/>
    <x v="1242"/>
    <n v="991.76400000000012"/>
    <n v="3"/>
    <n v="0.4"/>
    <n v="-347.11740000000009"/>
    <x v="3"/>
    <s v="No"/>
    <n v="0"/>
  </r>
  <r>
    <n v="2143"/>
    <s v="CA-2018-155481"/>
    <x v="142"/>
    <d v="2018-09-05T00:00:00"/>
    <s v="Standard Class"/>
    <s v="DK-13225"/>
    <s v="Dean Katz"/>
    <x v="1"/>
    <s v="United States"/>
    <x v="10"/>
    <x v="9"/>
    <n v="19140"/>
    <s v="East"/>
    <s v="OFF-PA-10004675"/>
    <x v="1"/>
    <x v="10"/>
    <x v="69"/>
    <n v="30.48"/>
    <n v="6"/>
    <n v="0.2"/>
    <n v="9.9059999999999988"/>
    <x v="3"/>
    <s v="No"/>
    <n v="0"/>
  </r>
  <r>
    <n v="2144"/>
    <s v="CA-2018-155481"/>
    <x v="142"/>
    <d v="2018-09-05T00:00:00"/>
    <s v="Standard Class"/>
    <s v="DK-13225"/>
    <s v="Dean Katz"/>
    <x v="1"/>
    <s v="United States"/>
    <x v="10"/>
    <x v="9"/>
    <n v="19140"/>
    <s v="East"/>
    <s v="TEC-PH-10002293"/>
    <x v="2"/>
    <x v="7"/>
    <x v="126"/>
    <n v="23.987999999999996"/>
    <n v="2"/>
    <n v="0.4"/>
    <n v="-4.7975999999999974"/>
    <x v="3"/>
    <s v="No"/>
    <n v="0"/>
  </r>
  <r>
    <n v="2145"/>
    <s v="CA-2018-155481"/>
    <x v="142"/>
    <d v="2018-09-05T00:00:00"/>
    <s v="Standard Class"/>
    <s v="DK-13225"/>
    <s v="Dean Katz"/>
    <x v="1"/>
    <s v="United States"/>
    <x v="10"/>
    <x v="9"/>
    <n v="19140"/>
    <s v="East"/>
    <s v="OFF-FA-10002780"/>
    <x v="1"/>
    <x v="13"/>
    <x v="128"/>
    <n v="16.687999999999999"/>
    <n v="7"/>
    <n v="0.2"/>
    <n v="5.4235999999999995"/>
    <x v="3"/>
    <s v="No"/>
    <n v="0"/>
  </r>
  <r>
    <n v="2146"/>
    <s v="US-2018-152051"/>
    <x v="674"/>
    <d v="2018-06-29T00:00:00"/>
    <s v="Standard Class"/>
    <s v="TS-21160"/>
    <s v="Theresa Swint"/>
    <x v="1"/>
    <s v="United States"/>
    <x v="283"/>
    <x v="9"/>
    <n v="17403"/>
    <s v="East"/>
    <s v="FUR-CH-10002965"/>
    <x v="0"/>
    <x v="1"/>
    <x v="229"/>
    <n v="422.05799999999994"/>
    <n v="3"/>
    <n v="0.3"/>
    <n v="-18.088200000000001"/>
    <x v="3"/>
    <s v="No"/>
    <n v="0"/>
  </r>
  <r>
    <n v="2147"/>
    <s v="US-2018-152051"/>
    <x v="674"/>
    <d v="2018-06-29T00:00:00"/>
    <s v="Standard Class"/>
    <s v="TS-21160"/>
    <s v="Theresa Swint"/>
    <x v="1"/>
    <s v="United States"/>
    <x v="283"/>
    <x v="9"/>
    <n v="17403"/>
    <s v="East"/>
    <s v="OFF-BI-10004781"/>
    <x v="1"/>
    <x v="8"/>
    <x v="133"/>
    <n v="38.088000000000001"/>
    <n v="4"/>
    <n v="0.7"/>
    <n v="-27.93119999999999"/>
    <x v="3"/>
    <s v="No"/>
    <n v="0"/>
  </r>
  <r>
    <n v="2148"/>
    <s v="US-2018-152051"/>
    <x v="674"/>
    <d v="2018-06-29T00:00:00"/>
    <s v="Standard Class"/>
    <s v="TS-21160"/>
    <s v="Theresa Swint"/>
    <x v="1"/>
    <s v="United States"/>
    <x v="283"/>
    <x v="9"/>
    <n v="17403"/>
    <s v="East"/>
    <s v="OFF-ST-10001713"/>
    <x v="1"/>
    <x v="4"/>
    <x v="45"/>
    <n v="254.35200000000003"/>
    <n v="6"/>
    <n v="0.2"/>
    <n v="-50.870400000000018"/>
    <x v="3"/>
    <s v="No"/>
    <n v="0"/>
  </r>
  <r>
    <n v="2149"/>
    <s v="CA-2016-141607"/>
    <x v="432"/>
    <d v="2016-12-17T00:00:00"/>
    <s v="Standard Class"/>
    <s v="WB-21850"/>
    <s v="William Brown"/>
    <x v="0"/>
    <s v="United States"/>
    <x v="3"/>
    <x v="1"/>
    <n v="94521"/>
    <s v="West"/>
    <s v="FUR-FU-10003975"/>
    <x v="0"/>
    <x v="5"/>
    <x v="783"/>
    <n v="43.31"/>
    <n v="1"/>
    <n v="0"/>
    <n v="4.330999999999996"/>
    <x v="1"/>
    <s v="No"/>
    <n v="0"/>
  </r>
  <r>
    <n v="2150"/>
    <s v="CA-2019-102771"/>
    <x v="185"/>
    <d v="2019-04-05T00:00:00"/>
    <s v="Standard Class"/>
    <s v="DO-13435"/>
    <s v="Denny Ordway"/>
    <x v="0"/>
    <s v="United States"/>
    <x v="20"/>
    <x v="15"/>
    <n v="10035"/>
    <s v="East"/>
    <s v="TEC-PH-10001536"/>
    <x v="2"/>
    <x v="7"/>
    <x v="1243"/>
    <n v="84.949999999999989"/>
    <n v="5"/>
    <n v="0"/>
    <n v="22.086999999999996"/>
    <x v="3"/>
    <s v="No"/>
    <n v="0"/>
  </r>
  <r>
    <n v="2151"/>
    <s v="US-2019-139969"/>
    <x v="123"/>
    <d v="2019-11-26T00:00:00"/>
    <s v="Standard Class"/>
    <s v="AF-10870"/>
    <s v="Art Ferguson"/>
    <x v="0"/>
    <s v="United States"/>
    <x v="284"/>
    <x v="5"/>
    <n v="77840"/>
    <s v="Central"/>
    <s v="FUR-CH-10001973"/>
    <x v="0"/>
    <x v="1"/>
    <x v="905"/>
    <n v="233.05799999999999"/>
    <n v="3"/>
    <n v="0.3"/>
    <n v="-53.270399999999995"/>
    <x v="2"/>
    <s v="No"/>
    <n v="0"/>
  </r>
  <r>
    <n v="2152"/>
    <s v="CA-2016-167360"/>
    <x v="156"/>
    <d v="2016-11-29T00:00:00"/>
    <s v="Second Class"/>
    <s v="RB-19435"/>
    <s v="Richard Bierner"/>
    <x v="0"/>
    <s v="United States"/>
    <x v="285"/>
    <x v="25"/>
    <n v="63116"/>
    <s v="Central"/>
    <s v="TEC-AC-10001772"/>
    <x v="2"/>
    <x v="11"/>
    <x v="405"/>
    <n v="111.79"/>
    <n v="7"/>
    <n v="0"/>
    <n v="43.598100000000002"/>
    <x v="2"/>
    <s v="No"/>
    <n v="0"/>
  </r>
  <r>
    <n v="2153"/>
    <s v="CA-2017-123505"/>
    <x v="6"/>
    <d v="2017-11-26T00:00:00"/>
    <s v="Standard Class"/>
    <s v="AR-10540"/>
    <s v="Andy Reiter"/>
    <x v="0"/>
    <s v="United States"/>
    <x v="94"/>
    <x v="31"/>
    <n v="2169"/>
    <s v="East"/>
    <s v="OFF-PA-10002586"/>
    <x v="1"/>
    <x v="10"/>
    <x v="1016"/>
    <n v="14.940000000000001"/>
    <n v="3"/>
    <n v="0"/>
    <n v="7.0218000000000007"/>
    <x v="3"/>
    <s v="No"/>
    <n v="0"/>
  </r>
  <r>
    <n v="2154"/>
    <s v="CA-2018-117282"/>
    <x v="216"/>
    <d v="2018-07-18T00:00:00"/>
    <s v="Standard Class"/>
    <s v="DR-12880"/>
    <s v="Dan Reichenbach"/>
    <x v="1"/>
    <s v="United States"/>
    <x v="20"/>
    <x v="15"/>
    <n v="10009"/>
    <s v="East"/>
    <s v="OFF-BI-10004094"/>
    <x v="1"/>
    <x v="8"/>
    <x v="608"/>
    <n v="14.16"/>
    <n v="2"/>
    <n v="0.2"/>
    <n v="5.133"/>
    <x v="3"/>
    <s v="No"/>
    <n v="0"/>
  </r>
  <r>
    <n v="2155"/>
    <s v="US-2018-120460"/>
    <x v="567"/>
    <d v="2018-05-05T00:00:00"/>
    <s v="Standard Class"/>
    <s v="BF-11170"/>
    <s v="Ben Ferrer"/>
    <x v="2"/>
    <s v="United States"/>
    <x v="61"/>
    <x v="5"/>
    <n v="75081"/>
    <s v="Central"/>
    <s v="FUR-FU-10004973"/>
    <x v="0"/>
    <x v="5"/>
    <x v="1143"/>
    <n v="22.608000000000001"/>
    <n v="3"/>
    <n v="0.6"/>
    <n v="-10.173599999999997"/>
    <x v="2"/>
    <s v="No"/>
    <n v="0"/>
  </r>
  <r>
    <n v="2156"/>
    <s v="CA-2018-111115"/>
    <x v="197"/>
    <d v="2018-07-27T00:00:00"/>
    <s v="Second Class"/>
    <s v="LB-16735"/>
    <s v="Larry Blacks"/>
    <x v="0"/>
    <s v="United States"/>
    <x v="1"/>
    <x v="1"/>
    <n v="90032"/>
    <s v="West"/>
    <s v="OFF-FA-10000624"/>
    <x v="1"/>
    <x v="13"/>
    <x v="294"/>
    <n v="21.48"/>
    <n v="6"/>
    <n v="0"/>
    <n v="10.74"/>
    <x v="1"/>
    <s v="No"/>
    <n v="0"/>
  </r>
  <r>
    <n v="2157"/>
    <s v="CA-2016-124646"/>
    <x v="169"/>
    <d v="2016-06-24T00:00:00"/>
    <s v="First Class"/>
    <s v="DV-13465"/>
    <s v="Dianna Vittorini"/>
    <x v="0"/>
    <s v="United States"/>
    <x v="31"/>
    <x v="11"/>
    <n v="55407"/>
    <s v="Central"/>
    <s v="OFF-ST-10001097"/>
    <x v="1"/>
    <x v="4"/>
    <x v="747"/>
    <n v="501.81000000000006"/>
    <n v="3"/>
    <n v="0"/>
    <n v="0"/>
    <x v="2"/>
    <s v="No"/>
    <n v="0"/>
  </r>
  <r>
    <n v="2158"/>
    <s v="CA-2016-124646"/>
    <x v="169"/>
    <d v="2016-06-24T00:00:00"/>
    <s v="First Class"/>
    <s v="DV-13465"/>
    <s v="Dianna Vittorini"/>
    <x v="0"/>
    <s v="United States"/>
    <x v="31"/>
    <x v="11"/>
    <n v="55407"/>
    <s v="Central"/>
    <s v="OFF-ST-10001469"/>
    <x v="1"/>
    <x v="4"/>
    <x v="399"/>
    <n v="161.94"/>
    <n v="3"/>
    <n v="0"/>
    <n v="9.716399999999993"/>
    <x v="2"/>
    <s v="No"/>
    <n v="0"/>
  </r>
  <r>
    <n v="2159"/>
    <s v="CA-2019-148166"/>
    <x v="208"/>
    <d v="2019-10-26T00:00:00"/>
    <s v="Standard Class"/>
    <s v="NK-18490"/>
    <s v="Neil Knudson"/>
    <x v="2"/>
    <s v="United States"/>
    <x v="207"/>
    <x v="2"/>
    <n v="32725"/>
    <s v="South"/>
    <s v="OFF-AR-10004956"/>
    <x v="1"/>
    <x v="6"/>
    <x v="1244"/>
    <n v="17.856000000000002"/>
    <n v="4"/>
    <n v="0.2"/>
    <n v="2.0087999999999973"/>
    <x v="0"/>
    <s v="No"/>
    <n v="0"/>
  </r>
  <r>
    <n v="2160"/>
    <s v="CA-2018-159737"/>
    <x v="323"/>
    <d v="2018-09-09T00:00:00"/>
    <s v="Standard Class"/>
    <s v="CS-11950"/>
    <s v="Carlos Soltero"/>
    <x v="0"/>
    <s v="United States"/>
    <x v="22"/>
    <x v="10"/>
    <n v="60610"/>
    <s v="Central"/>
    <s v="OFF-BI-10004236"/>
    <x v="1"/>
    <x v="8"/>
    <x v="900"/>
    <n v="8.8079999999999981"/>
    <n v="3"/>
    <n v="0.8"/>
    <n v="-14.973600000000001"/>
    <x v="2"/>
    <s v="No"/>
    <n v="0"/>
  </r>
  <r>
    <n v="2161"/>
    <s v="CA-2018-141019"/>
    <x v="675"/>
    <d v="2018-05-14T00:00:00"/>
    <s v="Same Day"/>
    <s v="LH-17155"/>
    <s v="Logan Haushalter"/>
    <x v="0"/>
    <s v="United States"/>
    <x v="74"/>
    <x v="24"/>
    <n v="45231"/>
    <s v="East"/>
    <s v="FUR-FU-10002937"/>
    <x v="0"/>
    <x v="5"/>
    <x v="1060"/>
    <n v="79.384000000000015"/>
    <n v="1"/>
    <n v="0.2"/>
    <n v="29.768999999999998"/>
    <x v="3"/>
    <s v="No"/>
    <n v="0"/>
  </r>
  <r>
    <n v="2162"/>
    <s v="CA-2018-101938"/>
    <x v="676"/>
    <d v="2018-01-12T00:00:00"/>
    <s v="Standard Class"/>
    <s v="DW-13480"/>
    <s v="Dianna Wilson"/>
    <x v="2"/>
    <s v="United States"/>
    <x v="182"/>
    <x v="1"/>
    <n v="94601"/>
    <s v="West"/>
    <s v="OFF-AR-10003696"/>
    <x v="1"/>
    <x v="6"/>
    <x v="1245"/>
    <n v="34.58"/>
    <n v="1"/>
    <n v="0"/>
    <n v="10.028199999999998"/>
    <x v="1"/>
    <s v="No"/>
    <n v="0"/>
  </r>
  <r>
    <n v="2163"/>
    <s v="CA-2019-166296"/>
    <x v="677"/>
    <d v="2019-03-19T00:00:00"/>
    <s v="Standard Class"/>
    <s v="KF-16285"/>
    <s v="Karen Ferguson"/>
    <x v="2"/>
    <s v="United States"/>
    <x v="286"/>
    <x v="1"/>
    <n v="95336"/>
    <s v="West"/>
    <s v="OFF-PA-10004359"/>
    <x v="1"/>
    <x v="10"/>
    <x v="1068"/>
    <n v="314.54999999999995"/>
    <n v="3"/>
    <n v="0"/>
    <n v="150.98399999999998"/>
    <x v="1"/>
    <s v="No"/>
    <n v="0"/>
  </r>
  <r>
    <n v="2164"/>
    <s v="CA-2018-154018"/>
    <x v="63"/>
    <d v="2018-10-19T00:00:00"/>
    <s v="Standard Class"/>
    <s v="HA-14920"/>
    <s v="Helen Andreada"/>
    <x v="0"/>
    <s v="United States"/>
    <x v="128"/>
    <x v="5"/>
    <n v="78041"/>
    <s v="Central"/>
    <s v="TEC-AC-10002402"/>
    <x v="2"/>
    <x v="11"/>
    <x v="657"/>
    <n v="191.976"/>
    <n v="3"/>
    <n v="0.2"/>
    <n v="23.996999999999986"/>
    <x v="2"/>
    <s v="No"/>
    <n v="0"/>
  </r>
  <r>
    <n v="2165"/>
    <s v="CA-2018-154018"/>
    <x v="63"/>
    <d v="2018-10-19T00:00:00"/>
    <s v="Standard Class"/>
    <s v="HA-14920"/>
    <s v="Helen Andreada"/>
    <x v="0"/>
    <s v="United States"/>
    <x v="128"/>
    <x v="5"/>
    <n v="78041"/>
    <s v="Central"/>
    <s v="OFF-PA-10000551"/>
    <x v="1"/>
    <x v="10"/>
    <x v="1246"/>
    <n v="8.2880000000000003"/>
    <n v="2"/>
    <n v="0.2"/>
    <n v="3.0043999999999995"/>
    <x v="2"/>
    <s v="No"/>
    <n v="0"/>
  </r>
  <r>
    <n v="2166"/>
    <s v="CA-2018-154018"/>
    <x v="63"/>
    <d v="2018-10-19T00:00:00"/>
    <s v="Standard Class"/>
    <s v="HA-14920"/>
    <s v="Helen Andreada"/>
    <x v="0"/>
    <s v="United States"/>
    <x v="128"/>
    <x v="5"/>
    <n v="78041"/>
    <s v="Central"/>
    <s v="FUR-FU-10003394"/>
    <x v="0"/>
    <x v="5"/>
    <x v="583"/>
    <n v="139.91999999999999"/>
    <n v="5"/>
    <n v="0.6"/>
    <n v="-150.41399999999999"/>
    <x v="2"/>
    <s v="No"/>
    <n v="0"/>
  </r>
  <r>
    <n v="2167"/>
    <s v="CA-2018-154018"/>
    <x v="63"/>
    <d v="2018-10-19T00:00:00"/>
    <s v="Standard Class"/>
    <s v="HA-14920"/>
    <s v="Helen Andreada"/>
    <x v="0"/>
    <s v="United States"/>
    <x v="128"/>
    <x v="5"/>
    <n v="78041"/>
    <s v="Central"/>
    <s v="OFF-AR-10002067"/>
    <x v="1"/>
    <x v="6"/>
    <x v="1154"/>
    <n v="15.872"/>
    <n v="1"/>
    <n v="0.2"/>
    <n v="1.1904000000000003"/>
    <x v="2"/>
    <s v="No"/>
    <n v="0"/>
  </r>
  <r>
    <n v="2168"/>
    <s v="CA-2018-154018"/>
    <x v="63"/>
    <d v="2018-10-19T00:00:00"/>
    <s v="Standard Class"/>
    <s v="HA-14920"/>
    <s v="Helen Andreada"/>
    <x v="0"/>
    <s v="United States"/>
    <x v="128"/>
    <x v="5"/>
    <n v="78041"/>
    <s v="Central"/>
    <s v="OFF-BI-10004140"/>
    <x v="1"/>
    <x v="8"/>
    <x v="307"/>
    <n v="6.2859999999999987"/>
    <n v="7"/>
    <n v="0.8"/>
    <n v="-11.000500000000008"/>
    <x v="2"/>
    <s v="No"/>
    <n v="0"/>
  </r>
  <r>
    <n v="2169"/>
    <s v="CA-2019-117870"/>
    <x v="678"/>
    <d v="2019-01-30T00:00:00"/>
    <s v="Second Class"/>
    <s v="JH-15820"/>
    <s v="John Huston"/>
    <x v="0"/>
    <s v="United States"/>
    <x v="239"/>
    <x v="24"/>
    <n v="44240"/>
    <s v="East"/>
    <s v="OFF-AR-10004078"/>
    <x v="1"/>
    <x v="6"/>
    <x v="512"/>
    <n v="14.015999999999998"/>
    <n v="3"/>
    <n v="0.2"/>
    <n v="1.7519999999999998"/>
    <x v="3"/>
    <s v="No"/>
    <n v="0"/>
  </r>
  <r>
    <n v="2170"/>
    <s v="CA-2019-117870"/>
    <x v="678"/>
    <d v="2019-01-30T00:00:00"/>
    <s v="Second Class"/>
    <s v="JH-15820"/>
    <s v="John Huston"/>
    <x v="0"/>
    <s v="United States"/>
    <x v="239"/>
    <x v="24"/>
    <n v="44240"/>
    <s v="East"/>
    <s v="TEC-AC-10000927"/>
    <x v="2"/>
    <x v="11"/>
    <x v="701"/>
    <n v="71.975999999999999"/>
    <n v="3"/>
    <n v="0.2"/>
    <n v="-8.9970000000000034"/>
    <x v="3"/>
    <s v="No"/>
    <n v="0"/>
  </r>
  <r>
    <n v="2171"/>
    <s v="CA-2019-117870"/>
    <x v="678"/>
    <d v="2019-01-30T00:00:00"/>
    <s v="Second Class"/>
    <s v="JH-15820"/>
    <s v="John Huston"/>
    <x v="0"/>
    <s v="United States"/>
    <x v="239"/>
    <x v="24"/>
    <n v="44240"/>
    <s v="East"/>
    <s v="TEC-PH-10003931"/>
    <x v="2"/>
    <x v="7"/>
    <x v="161"/>
    <n v="107.982"/>
    <n v="3"/>
    <n v="0.4"/>
    <n v="-26.995499999999993"/>
    <x v="3"/>
    <s v="No"/>
    <n v="0"/>
  </r>
  <r>
    <n v="2172"/>
    <s v="US-2019-137491"/>
    <x v="123"/>
    <d v="2019-11-25T00:00:00"/>
    <s v="Standard Class"/>
    <s v="LC-16930"/>
    <s v="Linda Cazamias"/>
    <x v="1"/>
    <s v="United States"/>
    <x v="287"/>
    <x v="5"/>
    <n v="76903"/>
    <s v="Central"/>
    <s v="FUR-CH-10004675"/>
    <x v="0"/>
    <x v="1"/>
    <x v="635"/>
    <n v="305.31200000000001"/>
    <n v="2"/>
    <n v="0.3"/>
    <n v="-8.7232000000000198"/>
    <x v="2"/>
    <s v="No"/>
    <n v="0"/>
  </r>
  <r>
    <n v="2173"/>
    <s v="CA-2016-152296"/>
    <x v="601"/>
    <d v="2016-08-03T00:00:00"/>
    <s v="First Class"/>
    <s v="IL-15100"/>
    <s v="Ivan Liston"/>
    <x v="0"/>
    <s v="United States"/>
    <x v="8"/>
    <x v="1"/>
    <n v="94122"/>
    <s v="West"/>
    <s v="OFF-BI-10004506"/>
    <x v="1"/>
    <x v="8"/>
    <x v="1247"/>
    <n v="19.752000000000002"/>
    <n v="3"/>
    <n v="0.2"/>
    <n v="6.9131999999999998"/>
    <x v="1"/>
    <s v="No"/>
    <n v="0"/>
  </r>
  <r>
    <n v="2174"/>
    <s v="CA-2018-112025"/>
    <x v="679"/>
    <d v="2018-08-04T00:00:00"/>
    <s v="Standard Class"/>
    <s v="LS-16975"/>
    <s v="Lindsay Shagiari"/>
    <x v="2"/>
    <s v="United States"/>
    <x v="12"/>
    <x v="5"/>
    <n v="77070"/>
    <s v="Central"/>
    <s v="OFF-BI-10002353"/>
    <x v="1"/>
    <x v="8"/>
    <x v="1077"/>
    <n v="9.2639999999999976"/>
    <n v="3"/>
    <n v="0.8"/>
    <n v="-13.895999999999997"/>
    <x v="2"/>
    <s v="No"/>
    <n v="0"/>
  </r>
  <r>
    <n v="2175"/>
    <s v="CA-2017-132507"/>
    <x v="117"/>
    <d v="2017-08-03T00:00:00"/>
    <s v="Second Class"/>
    <s v="CC-12610"/>
    <s v="Corey Catlett"/>
    <x v="1"/>
    <s v="United States"/>
    <x v="12"/>
    <x v="5"/>
    <n v="77041"/>
    <s v="Central"/>
    <s v="OFF-ST-10000943"/>
    <x v="1"/>
    <x v="4"/>
    <x v="1204"/>
    <n v="61.792000000000002"/>
    <n v="4"/>
    <n v="0.2"/>
    <n v="6.1792000000000016"/>
    <x v="2"/>
    <s v="No"/>
    <n v="0"/>
  </r>
  <r>
    <n v="2176"/>
    <s v="CA-2018-125738"/>
    <x v="680"/>
    <d v="2018-10-21T00:00:00"/>
    <s v="Standard Class"/>
    <s v="PB-18805"/>
    <s v="Patrick Bzostek"/>
    <x v="2"/>
    <s v="United States"/>
    <x v="288"/>
    <x v="7"/>
    <n v="84106"/>
    <s v="West"/>
    <s v="OFF-PA-10000740"/>
    <x v="1"/>
    <x v="10"/>
    <x v="1248"/>
    <n v="45.68"/>
    <n v="2"/>
    <n v="0"/>
    <n v="21.012799999999999"/>
    <x v="1"/>
    <s v="No"/>
    <n v="0"/>
  </r>
  <r>
    <n v="2177"/>
    <s v="CA-2018-125738"/>
    <x v="680"/>
    <d v="2018-10-21T00:00:00"/>
    <s v="Standard Class"/>
    <s v="PB-18805"/>
    <s v="Patrick Bzostek"/>
    <x v="2"/>
    <s v="United States"/>
    <x v="288"/>
    <x v="7"/>
    <n v="84106"/>
    <s v="West"/>
    <s v="OFF-PA-10003001"/>
    <x v="1"/>
    <x v="10"/>
    <x v="1073"/>
    <n v="60.12"/>
    <n v="9"/>
    <n v="0"/>
    <n v="28.857599999999998"/>
    <x v="1"/>
    <s v="No"/>
    <n v="0"/>
  </r>
  <r>
    <n v="2178"/>
    <s v="CA-2018-125738"/>
    <x v="680"/>
    <d v="2018-10-21T00:00:00"/>
    <s v="Standard Class"/>
    <s v="PB-18805"/>
    <s v="Patrick Bzostek"/>
    <x v="2"/>
    <s v="United States"/>
    <x v="288"/>
    <x v="7"/>
    <n v="84106"/>
    <s v="West"/>
    <s v="OFF-BI-10001628"/>
    <x v="1"/>
    <x v="8"/>
    <x v="1112"/>
    <n v="41.72"/>
    <n v="5"/>
    <n v="0.2"/>
    <n v="13.037499999999998"/>
    <x v="1"/>
    <s v="No"/>
    <n v="0"/>
  </r>
  <r>
    <n v="2179"/>
    <s v="CA-2018-125738"/>
    <x v="680"/>
    <d v="2018-10-21T00:00:00"/>
    <s v="Standard Class"/>
    <s v="PB-18805"/>
    <s v="Patrick Bzostek"/>
    <x v="2"/>
    <s v="United States"/>
    <x v="288"/>
    <x v="7"/>
    <n v="84106"/>
    <s v="West"/>
    <s v="OFF-PA-10001509"/>
    <x v="1"/>
    <x v="10"/>
    <x v="422"/>
    <n v="71.599999999999994"/>
    <n v="8"/>
    <n v="0"/>
    <n v="32.935999999999993"/>
    <x v="1"/>
    <s v="No"/>
    <n v="0"/>
  </r>
  <r>
    <n v="2180"/>
    <s v="CA-2018-128818"/>
    <x v="681"/>
    <d v="2018-05-11T00:00:00"/>
    <s v="Standard Class"/>
    <s v="CJ-12010"/>
    <s v="Caroline Jumper"/>
    <x v="0"/>
    <s v="United States"/>
    <x v="20"/>
    <x v="15"/>
    <n v="10009"/>
    <s v="East"/>
    <s v="OFF-BI-10000309"/>
    <x v="1"/>
    <x v="8"/>
    <x v="338"/>
    <n v="85.232000000000014"/>
    <n v="7"/>
    <n v="0.2"/>
    <n v="30.896599999999996"/>
    <x v="3"/>
    <s v="No"/>
    <n v="0"/>
  </r>
  <r>
    <n v="2181"/>
    <s v="CA-2018-128818"/>
    <x v="681"/>
    <d v="2018-05-11T00:00:00"/>
    <s v="Standard Class"/>
    <s v="CJ-12010"/>
    <s v="Caroline Jumper"/>
    <x v="0"/>
    <s v="United States"/>
    <x v="20"/>
    <x v="15"/>
    <n v="10009"/>
    <s v="East"/>
    <s v="OFF-LA-10003923"/>
    <x v="1"/>
    <x v="2"/>
    <x v="429"/>
    <n v="44.400000000000006"/>
    <n v="3"/>
    <n v="0"/>
    <n v="22.200000000000003"/>
    <x v="3"/>
    <s v="No"/>
    <n v="0"/>
  </r>
  <r>
    <n v="2182"/>
    <s v="CA-2018-128818"/>
    <x v="681"/>
    <d v="2018-05-11T00:00:00"/>
    <s v="Standard Class"/>
    <s v="CJ-12010"/>
    <s v="Caroline Jumper"/>
    <x v="0"/>
    <s v="United States"/>
    <x v="20"/>
    <x v="15"/>
    <n v="10009"/>
    <s v="East"/>
    <s v="FUR-CH-10002084"/>
    <x v="0"/>
    <x v="1"/>
    <x v="1249"/>
    <n v="442.76400000000001"/>
    <n v="4"/>
    <n v="0.1"/>
    <n v="59.035200000000003"/>
    <x v="3"/>
    <s v="No"/>
    <n v="0"/>
  </r>
  <r>
    <n v="2183"/>
    <s v="CA-2018-128818"/>
    <x v="681"/>
    <d v="2018-05-11T00:00:00"/>
    <s v="Standard Class"/>
    <s v="CJ-12010"/>
    <s v="Caroline Jumper"/>
    <x v="0"/>
    <s v="United States"/>
    <x v="20"/>
    <x v="15"/>
    <n v="10009"/>
    <s v="East"/>
    <s v="TEC-MA-10000488"/>
    <x v="2"/>
    <x v="15"/>
    <x v="1138"/>
    <n v="3999.95"/>
    <n v="5"/>
    <n v="0"/>
    <n v="1159.9854999999998"/>
    <x v="3"/>
    <s v="No"/>
    <n v="0"/>
  </r>
  <r>
    <n v="2184"/>
    <s v="CA-2018-128818"/>
    <x v="681"/>
    <d v="2018-05-11T00:00:00"/>
    <s v="Standard Class"/>
    <s v="CJ-12010"/>
    <s v="Caroline Jumper"/>
    <x v="0"/>
    <s v="United States"/>
    <x v="20"/>
    <x v="15"/>
    <n v="10009"/>
    <s v="East"/>
    <s v="TEC-AC-10001767"/>
    <x v="2"/>
    <x v="11"/>
    <x v="97"/>
    <n v="199.95000000000002"/>
    <n v="5"/>
    <n v="0"/>
    <n v="21.994499999999988"/>
    <x v="3"/>
    <s v="No"/>
    <n v="0"/>
  </r>
  <r>
    <n v="2185"/>
    <s v="CA-2018-128818"/>
    <x v="681"/>
    <d v="2018-05-11T00:00:00"/>
    <s v="Standard Class"/>
    <s v="CJ-12010"/>
    <s v="Caroline Jumper"/>
    <x v="0"/>
    <s v="United States"/>
    <x v="20"/>
    <x v="15"/>
    <n v="10009"/>
    <s v="East"/>
    <s v="FUR-FU-10001940"/>
    <x v="0"/>
    <x v="5"/>
    <x v="222"/>
    <n v="63.68"/>
    <n v="8"/>
    <n v="0"/>
    <n v="28.019200000000005"/>
    <x v="3"/>
    <s v="No"/>
    <n v="0"/>
  </r>
  <r>
    <n v="2186"/>
    <s v="CA-2019-124576"/>
    <x v="378"/>
    <d v="2019-08-04T00:00:00"/>
    <s v="Second Class"/>
    <s v="HK-14890"/>
    <s v="Heather Kirkland"/>
    <x v="1"/>
    <s v="United States"/>
    <x v="162"/>
    <x v="1"/>
    <n v="93905"/>
    <s v="West"/>
    <s v="OFF-BI-10002735"/>
    <x v="1"/>
    <x v="8"/>
    <x v="142"/>
    <n v="54.896000000000008"/>
    <n v="2"/>
    <n v="0.2"/>
    <n v="18.5274"/>
    <x v="1"/>
    <s v="No"/>
    <n v="0"/>
  </r>
  <r>
    <n v="2187"/>
    <s v="CA-2018-101378"/>
    <x v="216"/>
    <d v="2018-07-14T00:00:00"/>
    <s v="Same Day"/>
    <s v="RH-19600"/>
    <s v="Rob Haberlin"/>
    <x v="0"/>
    <s v="United States"/>
    <x v="114"/>
    <x v="19"/>
    <n v="35810"/>
    <s v="South"/>
    <s v="TEC-AC-10002345"/>
    <x v="2"/>
    <x v="11"/>
    <x v="175"/>
    <n v="29"/>
    <n v="2"/>
    <n v="0"/>
    <n v="7.25"/>
    <x v="0"/>
    <s v="No"/>
    <n v="0"/>
  </r>
  <r>
    <n v="2188"/>
    <s v="CA-2019-143063"/>
    <x v="682"/>
    <d v="2019-08-15T00:00:00"/>
    <s v="Standard Class"/>
    <s v="IL-15100"/>
    <s v="Ivan Liston"/>
    <x v="0"/>
    <s v="United States"/>
    <x v="38"/>
    <x v="14"/>
    <n v="47201"/>
    <s v="Central"/>
    <s v="OFF-EN-10003134"/>
    <x v="1"/>
    <x v="12"/>
    <x v="153"/>
    <n v="70.08"/>
    <n v="6"/>
    <n v="0"/>
    <n v="35.04"/>
    <x v="2"/>
    <s v="No"/>
    <n v="0"/>
  </r>
  <r>
    <n v="2189"/>
    <s v="CA-2019-143063"/>
    <x v="682"/>
    <d v="2019-08-15T00:00:00"/>
    <s v="Standard Class"/>
    <s v="IL-15100"/>
    <s v="Ivan Liston"/>
    <x v="0"/>
    <s v="United States"/>
    <x v="38"/>
    <x v="14"/>
    <n v="47201"/>
    <s v="Central"/>
    <s v="FUR-FU-10003708"/>
    <x v="0"/>
    <x v="5"/>
    <x v="71"/>
    <n v="121.3"/>
    <n v="2"/>
    <n v="0"/>
    <n v="25.472999999999999"/>
    <x v="2"/>
    <s v="No"/>
    <n v="0"/>
  </r>
  <r>
    <n v="2190"/>
    <s v="CA-2019-143063"/>
    <x v="682"/>
    <d v="2019-08-15T00:00:00"/>
    <s v="Standard Class"/>
    <s v="IL-15100"/>
    <s v="Ivan Liston"/>
    <x v="0"/>
    <s v="United States"/>
    <x v="38"/>
    <x v="14"/>
    <n v="47201"/>
    <s v="Central"/>
    <s v="TEC-PH-10003645"/>
    <x v="2"/>
    <x v="7"/>
    <x v="297"/>
    <n v="1454.4900000000002"/>
    <n v="9"/>
    <n v="0"/>
    <n v="378.16740000000004"/>
    <x v="2"/>
    <s v="No"/>
    <n v="0"/>
  </r>
  <r>
    <n v="2191"/>
    <s v="CA-2018-118913"/>
    <x v="674"/>
    <d v="2018-06-29T00:00:00"/>
    <s v="Standard Class"/>
    <s v="AS-10240"/>
    <s v="Alan Shonely"/>
    <x v="0"/>
    <s v="United States"/>
    <x v="1"/>
    <x v="1"/>
    <n v="90049"/>
    <s v="West"/>
    <s v="OFF-AP-10000692"/>
    <x v="1"/>
    <x v="9"/>
    <x v="1250"/>
    <n v="60.81"/>
    <n v="3"/>
    <n v="0"/>
    <n v="17.026800000000001"/>
    <x v="1"/>
    <s v="No"/>
    <n v="0"/>
  </r>
  <r>
    <n v="2192"/>
    <s v="CA-2018-128412"/>
    <x v="107"/>
    <d v="2018-12-17T00:00:00"/>
    <s v="Standard Class"/>
    <s v="AP-10915"/>
    <s v="Arthur Prichep"/>
    <x v="0"/>
    <s v="United States"/>
    <x v="4"/>
    <x v="4"/>
    <n v="98105"/>
    <s v="West"/>
    <s v="OFF-BI-10001718"/>
    <x v="1"/>
    <x v="8"/>
    <x v="1225"/>
    <n v="153.55199999999999"/>
    <n v="3"/>
    <n v="0.2"/>
    <n v="51.823799999999999"/>
    <x v="1"/>
    <s v="No"/>
    <n v="0"/>
  </r>
  <r>
    <n v="2193"/>
    <s v="CA-2018-128412"/>
    <x v="107"/>
    <d v="2018-12-17T00:00:00"/>
    <s v="Standard Class"/>
    <s v="AP-10915"/>
    <s v="Arthur Prichep"/>
    <x v="0"/>
    <s v="United States"/>
    <x v="4"/>
    <x v="4"/>
    <n v="98105"/>
    <s v="West"/>
    <s v="OFF-AP-10002082"/>
    <x v="1"/>
    <x v="9"/>
    <x v="1101"/>
    <n v="65.34"/>
    <n v="3"/>
    <n v="0"/>
    <n v="22.869"/>
    <x v="1"/>
    <s v="No"/>
    <n v="0"/>
  </r>
  <r>
    <n v="2194"/>
    <s v="CA-2018-128412"/>
    <x v="107"/>
    <d v="2018-12-17T00:00:00"/>
    <s v="Standard Class"/>
    <s v="AP-10915"/>
    <s v="Arthur Prichep"/>
    <x v="0"/>
    <s v="United States"/>
    <x v="4"/>
    <x v="4"/>
    <n v="98105"/>
    <s v="West"/>
    <s v="OFF-PA-10001125"/>
    <x v="1"/>
    <x v="10"/>
    <x v="1021"/>
    <n v="123.92"/>
    <n v="4"/>
    <n v="0"/>
    <n v="55.763999999999996"/>
    <x v="1"/>
    <s v="No"/>
    <n v="0"/>
  </r>
  <r>
    <n v="2195"/>
    <s v="CA-2018-128412"/>
    <x v="107"/>
    <d v="2018-12-17T00:00:00"/>
    <s v="Standard Class"/>
    <s v="AP-10915"/>
    <s v="Arthur Prichep"/>
    <x v="0"/>
    <s v="United States"/>
    <x v="4"/>
    <x v="4"/>
    <n v="98105"/>
    <s v="West"/>
    <s v="OFF-AP-10000252"/>
    <x v="1"/>
    <x v="9"/>
    <x v="1251"/>
    <n v="35.099999999999994"/>
    <n v="3"/>
    <n v="0"/>
    <n v="12.285"/>
    <x v="1"/>
    <s v="No"/>
    <n v="0"/>
  </r>
  <r>
    <n v="2196"/>
    <s v="CA-2018-128412"/>
    <x v="107"/>
    <d v="2018-12-17T00:00:00"/>
    <s v="Standard Class"/>
    <s v="AP-10915"/>
    <s v="Arthur Prichep"/>
    <x v="0"/>
    <s v="United States"/>
    <x v="4"/>
    <x v="4"/>
    <n v="98105"/>
    <s v="West"/>
    <s v="TEC-AC-10003038"/>
    <x v="2"/>
    <x v="11"/>
    <x v="1033"/>
    <n v="44.75"/>
    <n v="5"/>
    <n v="0"/>
    <n v="8.5024999999999942"/>
    <x v="1"/>
    <s v="No"/>
    <n v="0"/>
  </r>
  <r>
    <n v="2197"/>
    <s v="CA-2018-136483"/>
    <x v="49"/>
    <d v="2018-12-06T00:00:00"/>
    <s v="Standard Class"/>
    <s v="AG-10390"/>
    <s v="Allen Goldenen"/>
    <x v="0"/>
    <s v="United States"/>
    <x v="289"/>
    <x v="18"/>
    <n v="37918"/>
    <s v="South"/>
    <s v="OFF-AR-10000940"/>
    <x v="1"/>
    <x v="6"/>
    <x v="135"/>
    <n v="4.7039999999999997"/>
    <n v="2"/>
    <n v="0.2"/>
    <n v="0.41160000000000019"/>
    <x v="0"/>
    <s v="No"/>
    <n v="0"/>
  </r>
  <r>
    <n v="2198"/>
    <s v="CA-2016-163013"/>
    <x v="683"/>
    <d v="2016-12-04T00:00:00"/>
    <s v="Standard Class"/>
    <s v="BF-11080"/>
    <s v="Bart Folk"/>
    <x v="0"/>
    <s v="United States"/>
    <x v="122"/>
    <x v="19"/>
    <n v="36116"/>
    <s v="South"/>
    <s v="OFF-AR-10001954"/>
    <x v="1"/>
    <x v="6"/>
    <x v="563"/>
    <n v="14.669999999999998"/>
    <n v="3"/>
    <n v="0"/>
    <n v="3.9609000000000001"/>
    <x v="0"/>
    <s v="No"/>
    <n v="0"/>
  </r>
  <r>
    <n v="2199"/>
    <s v="CA-2017-135363"/>
    <x v="262"/>
    <d v="2017-04-02T00:00:00"/>
    <s v="Standard Class"/>
    <s v="CK-12205"/>
    <s v="Chloris Kastensmidt"/>
    <x v="0"/>
    <s v="United States"/>
    <x v="10"/>
    <x v="9"/>
    <n v="19120"/>
    <s v="East"/>
    <s v="OFF-PA-10003177"/>
    <x v="1"/>
    <x v="10"/>
    <x v="89"/>
    <n v="15.552000000000003"/>
    <n v="3"/>
    <n v="0.2"/>
    <n v="5.4432"/>
    <x v="3"/>
    <s v="No"/>
    <n v="0"/>
  </r>
  <r>
    <n v="2200"/>
    <s v="CA-2017-135363"/>
    <x v="262"/>
    <d v="2017-04-02T00:00:00"/>
    <s v="Standard Class"/>
    <s v="CK-12205"/>
    <s v="Chloris Kastensmidt"/>
    <x v="0"/>
    <s v="United States"/>
    <x v="10"/>
    <x v="9"/>
    <n v="19120"/>
    <s v="East"/>
    <s v="OFF-PA-10000533"/>
    <x v="1"/>
    <x v="10"/>
    <x v="1205"/>
    <n v="5.2320000000000002"/>
    <n v="1"/>
    <n v="0.2"/>
    <n v="1.7003999999999999"/>
    <x v="3"/>
    <s v="No"/>
    <n v="0"/>
  </r>
  <r>
    <n v="2201"/>
    <s v="US-2016-165659"/>
    <x v="106"/>
    <d v="2016-06-06T00:00:00"/>
    <s v="Standard Class"/>
    <s v="LT-17110"/>
    <s v="Liz Thompson"/>
    <x v="0"/>
    <s v="United States"/>
    <x v="290"/>
    <x v="36"/>
    <n v="72209"/>
    <s v="South"/>
    <s v="FUR-FU-10001935"/>
    <x v="0"/>
    <x v="5"/>
    <x v="345"/>
    <n v="22.200000000000003"/>
    <n v="6"/>
    <n v="0"/>
    <n v="9.1020000000000021"/>
    <x v="0"/>
    <s v="No"/>
    <n v="0"/>
  </r>
  <r>
    <n v="2202"/>
    <s v="US-2016-165659"/>
    <x v="106"/>
    <d v="2016-06-06T00:00:00"/>
    <s v="Standard Class"/>
    <s v="LT-17110"/>
    <s v="Liz Thompson"/>
    <x v="0"/>
    <s v="United States"/>
    <x v="290"/>
    <x v="36"/>
    <n v="72209"/>
    <s v="South"/>
    <s v="TEC-PH-10002563"/>
    <x v="2"/>
    <x v="7"/>
    <x v="203"/>
    <n v="881.93"/>
    <n v="7"/>
    <n v="0"/>
    <n v="229.30180000000001"/>
    <x v="0"/>
    <s v="No"/>
    <n v="0"/>
  </r>
  <r>
    <n v="2203"/>
    <s v="CA-2017-138002"/>
    <x v="684"/>
    <d v="2017-09-12T00:00:00"/>
    <s v="Standard Class"/>
    <s v="BT-11305"/>
    <s v="Beth Thompson"/>
    <x v="2"/>
    <s v="United States"/>
    <x v="4"/>
    <x v="4"/>
    <n v="98103"/>
    <s v="West"/>
    <s v="OFF-BI-10002160"/>
    <x v="1"/>
    <x v="8"/>
    <x v="315"/>
    <n v="6.0960000000000001"/>
    <n v="2"/>
    <n v="0.2"/>
    <n v="2.1335999999999999"/>
    <x v="1"/>
    <s v="No"/>
    <n v="0"/>
  </r>
  <r>
    <n v="2204"/>
    <s v="CA-2017-138002"/>
    <x v="684"/>
    <d v="2017-09-12T00:00:00"/>
    <s v="Standard Class"/>
    <s v="BT-11305"/>
    <s v="Beth Thompson"/>
    <x v="2"/>
    <s v="United States"/>
    <x v="4"/>
    <x v="4"/>
    <n v="98103"/>
    <s v="West"/>
    <s v="FUR-FU-10004748"/>
    <x v="0"/>
    <x v="5"/>
    <x v="1252"/>
    <n v="191.82"/>
    <n v="3"/>
    <n v="0"/>
    <n v="74.809799999999996"/>
    <x v="1"/>
    <s v="No"/>
    <n v="0"/>
  </r>
  <r>
    <n v="2205"/>
    <s v="CA-2017-128860"/>
    <x v="685"/>
    <d v="2017-07-05T00:00:00"/>
    <s v="Standard Class"/>
    <s v="SC-20725"/>
    <s v="Steven Cartwright"/>
    <x v="0"/>
    <s v="United States"/>
    <x v="152"/>
    <x v="9"/>
    <n v="17602"/>
    <s v="East"/>
    <s v="FUR-FU-10001473"/>
    <x v="0"/>
    <x v="5"/>
    <x v="1253"/>
    <n v="20.103999999999999"/>
    <n v="1"/>
    <n v="0.2"/>
    <n v="1.7591000000000001"/>
    <x v="3"/>
    <s v="No"/>
    <n v="0"/>
  </r>
  <r>
    <n v="2206"/>
    <s v="CA-2018-164350"/>
    <x v="545"/>
    <d v="2018-09-12T00:00:00"/>
    <s v="Second Class"/>
    <s v="CG-12040"/>
    <s v="Catherine Glotzbach"/>
    <x v="2"/>
    <s v="United States"/>
    <x v="39"/>
    <x v="18"/>
    <n v="37620"/>
    <s v="South"/>
    <s v="OFF-AR-10000538"/>
    <x v="1"/>
    <x v="6"/>
    <x v="1254"/>
    <n v="67.56"/>
    <n v="3"/>
    <n v="0.2"/>
    <n v="8.4449999999999896"/>
    <x v="0"/>
    <s v="No"/>
    <n v="0"/>
  </r>
  <r>
    <n v="2207"/>
    <s v="US-2016-103905"/>
    <x v="686"/>
    <d v="2016-07-20T00:00:00"/>
    <s v="Standard Class"/>
    <s v="AW-10930"/>
    <s v="Arthur Wiediger"/>
    <x v="2"/>
    <s v="United States"/>
    <x v="34"/>
    <x v="10"/>
    <n v="60505"/>
    <s v="Central"/>
    <s v="OFF-BI-10001098"/>
    <x v="1"/>
    <x v="8"/>
    <x v="410"/>
    <n v="29.931999999999992"/>
    <n v="7"/>
    <n v="0.8"/>
    <n v="-46.394600000000011"/>
    <x v="2"/>
    <s v="No"/>
    <n v="0"/>
  </r>
  <r>
    <n v="2208"/>
    <s v="US-2016-103905"/>
    <x v="686"/>
    <d v="2016-07-20T00:00:00"/>
    <s v="Standard Class"/>
    <s v="AW-10930"/>
    <s v="Arthur Wiediger"/>
    <x v="2"/>
    <s v="United States"/>
    <x v="34"/>
    <x v="10"/>
    <n v="60505"/>
    <s v="Central"/>
    <s v="TEC-PH-10001552"/>
    <x v="2"/>
    <x v="7"/>
    <x v="180"/>
    <n v="38.272000000000006"/>
    <n v="4"/>
    <n v="0.2"/>
    <n v="3.8272000000000013"/>
    <x v="2"/>
    <s v="No"/>
    <n v="0"/>
  </r>
  <r>
    <n v="2209"/>
    <s v="CA-2017-129854"/>
    <x v="421"/>
    <d v="2017-08-26T00:00:00"/>
    <s v="Standard Class"/>
    <s v="RB-19705"/>
    <s v="Roger Barcio"/>
    <x v="2"/>
    <s v="United States"/>
    <x v="20"/>
    <x v="15"/>
    <n v="10009"/>
    <s v="East"/>
    <s v="OFF-AR-10000390"/>
    <x v="1"/>
    <x v="6"/>
    <x v="105"/>
    <n v="16.52"/>
    <n v="4"/>
    <n v="0"/>
    <n v="7.5991999999999997"/>
    <x v="3"/>
    <s v="No"/>
    <n v="0"/>
  </r>
  <r>
    <n v="2210"/>
    <s v="CA-2016-125556"/>
    <x v="687"/>
    <d v="2016-11-16T00:00:00"/>
    <s v="Second Class"/>
    <s v="ML-17410"/>
    <s v="Maris LaWare"/>
    <x v="0"/>
    <s v="United States"/>
    <x v="54"/>
    <x v="29"/>
    <n v="6824"/>
    <s v="East"/>
    <s v="TEC-PH-10001079"/>
    <x v="2"/>
    <x v="7"/>
    <x v="1255"/>
    <n v="832.93"/>
    <n v="7"/>
    <n v="0"/>
    <n v="233.22039999999998"/>
    <x v="3"/>
    <s v="No"/>
    <n v="0"/>
  </r>
  <r>
    <n v="2211"/>
    <s v="CA-2016-125556"/>
    <x v="687"/>
    <d v="2016-11-16T00:00:00"/>
    <s v="Second Class"/>
    <s v="ML-17410"/>
    <s v="Maris LaWare"/>
    <x v="0"/>
    <s v="United States"/>
    <x v="54"/>
    <x v="29"/>
    <n v="6824"/>
    <s v="East"/>
    <s v="OFF-BI-10003460"/>
    <x v="1"/>
    <x v="8"/>
    <x v="237"/>
    <n v="43.8"/>
    <n v="10"/>
    <n v="0"/>
    <n v="21.023999999999997"/>
    <x v="3"/>
    <s v="No"/>
    <n v="0"/>
  </r>
  <r>
    <n v="2212"/>
    <s v="CA-2018-162313"/>
    <x v="581"/>
    <d v="2018-11-30T00:00:00"/>
    <s v="First Class"/>
    <s v="VB-21745"/>
    <s v="Victoria Brennan"/>
    <x v="1"/>
    <s v="United States"/>
    <x v="291"/>
    <x v="12"/>
    <n v="48146"/>
    <s v="Central"/>
    <s v="OFF-AP-10003842"/>
    <x v="1"/>
    <x v="9"/>
    <x v="1256"/>
    <n v="167.292"/>
    <n v="6"/>
    <n v="0.1"/>
    <n v="29.7408"/>
    <x v="2"/>
    <s v="No"/>
    <n v="0"/>
  </r>
  <r>
    <n v="2213"/>
    <s v="CA-2019-107874"/>
    <x v="610"/>
    <d v="2019-11-25T00:00:00"/>
    <s v="Standard Class"/>
    <s v="SW-20275"/>
    <s v="Scott Williamson"/>
    <x v="0"/>
    <s v="United States"/>
    <x v="20"/>
    <x v="15"/>
    <n v="10035"/>
    <s v="East"/>
    <s v="FUR-FU-10003535"/>
    <x v="0"/>
    <x v="5"/>
    <x v="897"/>
    <n v="27.42"/>
    <n v="1"/>
    <n v="0"/>
    <n v="11.2422"/>
    <x v="3"/>
    <s v="No"/>
    <n v="0"/>
  </r>
  <r>
    <n v="2214"/>
    <s v="CA-2019-129378"/>
    <x v="172"/>
    <d v="2019-10-02T00:00:00"/>
    <s v="First Class"/>
    <s v="NS-18505"/>
    <s v="Neola Schneider"/>
    <x v="0"/>
    <s v="United States"/>
    <x v="49"/>
    <x v="1"/>
    <n v="95123"/>
    <s v="West"/>
    <s v="OFF-BI-10002012"/>
    <x v="1"/>
    <x v="8"/>
    <x v="749"/>
    <n v="1.4400000000000002"/>
    <n v="1"/>
    <n v="0.2"/>
    <n v="0.504"/>
    <x v="1"/>
    <s v="No"/>
    <n v="0"/>
  </r>
  <r>
    <n v="2215"/>
    <s v="CA-2019-129378"/>
    <x v="172"/>
    <d v="2019-10-02T00:00:00"/>
    <s v="First Class"/>
    <s v="NS-18505"/>
    <s v="Neola Schneider"/>
    <x v="0"/>
    <s v="United States"/>
    <x v="49"/>
    <x v="1"/>
    <n v="95123"/>
    <s v="West"/>
    <s v="OFF-BI-10001922"/>
    <x v="1"/>
    <x v="8"/>
    <x v="305"/>
    <n v="61.77600000000001"/>
    <n v="13"/>
    <n v="0.2"/>
    <n v="20.849399999999996"/>
    <x v="1"/>
    <s v="No"/>
    <n v="0"/>
  </r>
  <r>
    <n v="2216"/>
    <s v="CA-2019-129378"/>
    <x v="172"/>
    <d v="2019-10-02T00:00:00"/>
    <s v="First Class"/>
    <s v="NS-18505"/>
    <s v="Neola Schneider"/>
    <x v="0"/>
    <s v="United States"/>
    <x v="49"/>
    <x v="1"/>
    <n v="95123"/>
    <s v="West"/>
    <s v="OFF-AP-10000576"/>
    <x v="1"/>
    <x v="9"/>
    <x v="850"/>
    <n v="241.96"/>
    <n v="2"/>
    <n v="0"/>
    <n v="60.490000000000009"/>
    <x v="1"/>
    <s v="No"/>
    <n v="0"/>
  </r>
  <r>
    <n v="2217"/>
    <s v="CA-2019-129378"/>
    <x v="172"/>
    <d v="2019-10-02T00:00:00"/>
    <s v="First Class"/>
    <s v="NS-18505"/>
    <s v="Neola Schneider"/>
    <x v="0"/>
    <s v="United States"/>
    <x v="49"/>
    <x v="1"/>
    <n v="95123"/>
    <s v="West"/>
    <s v="FUR-CH-10000553"/>
    <x v="0"/>
    <x v="1"/>
    <x v="1257"/>
    <n v="108.608"/>
    <n v="4"/>
    <n v="0.2"/>
    <n v="9.5031999999999925"/>
    <x v="1"/>
    <s v="No"/>
    <n v="0"/>
  </r>
  <r>
    <n v="2218"/>
    <s v="CA-2016-151953"/>
    <x v="59"/>
    <d v="2016-09-25T00:00:00"/>
    <s v="Standard Class"/>
    <s v="DB-13555"/>
    <s v="Dorothy Badders"/>
    <x v="1"/>
    <s v="United States"/>
    <x v="108"/>
    <x v="2"/>
    <n v="32216"/>
    <s v="South"/>
    <s v="OFF-AR-10003469"/>
    <x v="1"/>
    <x v="6"/>
    <x v="1258"/>
    <n v="2.8160000000000003"/>
    <n v="2"/>
    <n v="0.2"/>
    <n v="0.98559999999999992"/>
    <x v="0"/>
    <s v="No"/>
    <n v="0"/>
  </r>
  <r>
    <n v="2219"/>
    <s v="CA-2019-130841"/>
    <x v="688"/>
    <d v="2019-08-01T00:00:00"/>
    <s v="Standard Class"/>
    <s v="MH-17620"/>
    <s v="Matt Hagelstein"/>
    <x v="1"/>
    <s v="United States"/>
    <x v="8"/>
    <x v="1"/>
    <n v="94110"/>
    <s v="West"/>
    <s v="OFF-BI-10000145"/>
    <x v="1"/>
    <x v="8"/>
    <x v="742"/>
    <n v="9.9840000000000018"/>
    <n v="4"/>
    <n v="0.2"/>
    <n v="3.6191999999999993"/>
    <x v="1"/>
    <s v="No"/>
    <n v="0"/>
  </r>
  <r>
    <n v="2220"/>
    <s v="CA-2019-130841"/>
    <x v="688"/>
    <d v="2019-08-01T00:00:00"/>
    <s v="Standard Class"/>
    <s v="MH-17620"/>
    <s v="Matt Hagelstein"/>
    <x v="1"/>
    <s v="United States"/>
    <x v="8"/>
    <x v="1"/>
    <n v="94110"/>
    <s v="West"/>
    <s v="OFF-ST-10001580"/>
    <x v="1"/>
    <x v="4"/>
    <x v="355"/>
    <n v="14.98"/>
    <n v="1"/>
    <n v="0"/>
    <n v="4.1943999999999999"/>
    <x v="1"/>
    <s v="No"/>
    <n v="0"/>
  </r>
  <r>
    <n v="2221"/>
    <s v="CA-2019-130841"/>
    <x v="688"/>
    <d v="2019-08-01T00:00:00"/>
    <s v="Standard Class"/>
    <s v="MH-17620"/>
    <s v="Matt Hagelstein"/>
    <x v="1"/>
    <s v="United States"/>
    <x v="8"/>
    <x v="1"/>
    <n v="94110"/>
    <s v="West"/>
    <s v="TEC-PH-10001817"/>
    <x v="2"/>
    <x v="7"/>
    <x v="1106"/>
    <n v="1145.6000000000001"/>
    <n v="4"/>
    <n v="0.2"/>
    <n v="100.24000000000007"/>
    <x v="1"/>
    <s v="No"/>
    <n v="0"/>
  </r>
  <r>
    <n v="2222"/>
    <s v="CA-2017-131884"/>
    <x v="401"/>
    <d v="2017-12-06T00:00:00"/>
    <s v="Same Day"/>
    <s v="DK-13375"/>
    <s v="Dennis Kane"/>
    <x v="0"/>
    <s v="United States"/>
    <x v="292"/>
    <x v="24"/>
    <n v="43302"/>
    <s v="East"/>
    <s v="TEC-PH-10001578"/>
    <x v="2"/>
    <x v="7"/>
    <x v="1230"/>
    <n v="485.93999999999994"/>
    <n v="2"/>
    <n v="0.4"/>
    <n v="-89.089000000000055"/>
    <x v="3"/>
    <s v="No"/>
    <n v="0"/>
  </r>
  <r>
    <n v="2223"/>
    <s v="CA-2017-131884"/>
    <x v="401"/>
    <d v="2017-12-06T00:00:00"/>
    <s v="Same Day"/>
    <s v="DK-13375"/>
    <s v="Dennis Kane"/>
    <x v="0"/>
    <s v="United States"/>
    <x v="292"/>
    <x v="24"/>
    <n v="43302"/>
    <s v="East"/>
    <s v="OFF-AR-10004078"/>
    <x v="1"/>
    <x v="6"/>
    <x v="512"/>
    <n v="37.375999999999998"/>
    <n v="8"/>
    <n v="0.2"/>
    <n v="4.6719999999999988"/>
    <x v="3"/>
    <s v="No"/>
    <n v="0"/>
  </r>
  <r>
    <n v="2224"/>
    <s v="CA-2017-131884"/>
    <x v="401"/>
    <d v="2017-12-06T00:00:00"/>
    <s v="Same Day"/>
    <s v="DK-13375"/>
    <s v="Dennis Kane"/>
    <x v="0"/>
    <s v="United States"/>
    <x v="292"/>
    <x v="24"/>
    <n v="43302"/>
    <s v="East"/>
    <s v="FUR-CH-10004860"/>
    <x v="0"/>
    <x v="1"/>
    <x v="212"/>
    <n v="70.685999999999993"/>
    <n v="1"/>
    <n v="0.3"/>
    <n v="-24.23520000000001"/>
    <x v="3"/>
    <s v="No"/>
    <n v="0"/>
  </r>
  <r>
    <n v="2225"/>
    <s v="CA-2019-121909"/>
    <x v="689"/>
    <d v="2019-08-05T00:00:00"/>
    <s v="Standard Class"/>
    <s v="EA-14035"/>
    <s v="Erin Ashbrook"/>
    <x v="1"/>
    <s v="United States"/>
    <x v="10"/>
    <x v="9"/>
    <n v="19134"/>
    <s v="East"/>
    <s v="OFF-PA-10003790"/>
    <x v="1"/>
    <x v="10"/>
    <x v="1259"/>
    <n v="54.816000000000003"/>
    <n v="3"/>
    <n v="0.2"/>
    <n v="17.815199999999997"/>
    <x v="3"/>
    <s v="No"/>
    <n v="0"/>
  </r>
  <r>
    <n v="2226"/>
    <s v="CA-2018-106383"/>
    <x v="690"/>
    <d v="2018-03-21T00:00:00"/>
    <s v="Second Class"/>
    <s v="BT-11440"/>
    <s v="Bobby Trafton"/>
    <x v="0"/>
    <s v="United States"/>
    <x v="293"/>
    <x v="22"/>
    <n v="80122"/>
    <s v="West"/>
    <s v="FUR-BO-10002202"/>
    <x v="0"/>
    <x v="0"/>
    <x v="1260"/>
    <n v="72.294000000000011"/>
    <n v="1"/>
    <n v="0.7"/>
    <n v="-98.801799999999986"/>
    <x v="1"/>
    <s v="No"/>
    <n v="0"/>
  </r>
  <r>
    <n v="2227"/>
    <s v="CA-2019-130771"/>
    <x v="570"/>
    <d v="2019-08-03T00:00:00"/>
    <s v="Standard Class"/>
    <s v="LA-16780"/>
    <s v="Laura Armstrong"/>
    <x v="1"/>
    <s v="United States"/>
    <x v="89"/>
    <x v="5"/>
    <n v="78745"/>
    <s v="Central"/>
    <s v="OFF-FA-10003059"/>
    <x v="1"/>
    <x v="13"/>
    <x v="802"/>
    <n v="2.8960000000000004"/>
    <n v="2"/>
    <n v="0.2"/>
    <n v="0.4705999999999998"/>
    <x v="2"/>
    <s v="No"/>
    <n v="0"/>
  </r>
  <r>
    <n v="2228"/>
    <s v="CA-2019-130771"/>
    <x v="570"/>
    <d v="2019-08-03T00:00:00"/>
    <s v="Standard Class"/>
    <s v="LA-16780"/>
    <s v="Laura Armstrong"/>
    <x v="1"/>
    <s v="United States"/>
    <x v="89"/>
    <x v="5"/>
    <n v="78745"/>
    <s v="Central"/>
    <s v="TEC-PH-10002496"/>
    <x v="2"/>
    <x v="7"/>
    <x v="495"/>
    <n v="124.79200000000002"/>
    <n v="1"/>
    <n v="0.2"/>
    <n v="15.598999999999993"/>
    <x v="2"/>
    <s v="No"/>
    <n v="0"/>
  </r>
  <r>
    <n v="2229"/>
    <s v="CA-2018-139157"/>
    <x v="393"/>
    <d v="2018-10-05T00:00:00"/>
    <s v="Standard Class"/>
    <s v="GM-14680"/>
    <s v="Greg Matthias"/>
    <x v="0"/>
    <s v="United States"/>
    <x v="20"/>
    <x v="15"/>
    <n v="10024"/>
    <s v="East"/>
    <s v="FUR-TA-10003238"/>
    <x v="0"/>
    <x v="3"/>
    <x v="1242"/>
    <n v="330.58800000000002"/>
    <n v="1"/>
    <n v="0.4"/>
    <n v="-115.70580000000004"/>
    <x v="3"/>
    <s v="No"/>
    <n v="0"/>
  </r>
  <r>
    <n v="2230"/>
    <s v="CA-2016-128055"/>
    <x v="691"/>
    <d v="2016-04-05T00:00:00"/>
    <s v="Standard Class"/>
    <s v="AA-10315"/>
    <s v="Alex Avila"/>
    <x v="0"/>
    <s v="United States"/>
    <x v="8"/>
    <x v="1"/>
    <n v="94122"/>
    <s v="West"/>
    <s v="OFF-BI-10004390"/>
    <x v="1"/>
    <x v="8"/>
    <x v="1164"/>
    <n v="673.5680000000001"/>
    <n v="2"/>
    <n v="0.2"/>
    <n v="252.58799999999999"/>
    <x v="1"/>
    <s v="No"/>
    <n v="0"/>
  </r>
  <r>
    <n v="2231"/>
    <s v="CA-2016-128055"/>
    <x v="691"/>
    <d v="2016-04-05T00:00:00"/>
    <s v="Standard Class"/>
    <s v="AA-10315"/>
    <s v="Alex Avila"/>
    <x v="0"/>
    <s v="United States"/>
    <x v="8"/>
    <x v="1"/>
    <n v="94122"/>
    <s v="West"/>
    <s v="OFF-AP-10002765"/>
    <x v="1"/>
    <x v="9"/>
    <x v="1261"/>
    <n v="52.98"/>
    <n v="2"/>
    <n v="0"/>
    <n v="14.834400000000002"/>
    <x v="1"/>
    <s v="No"/>
    <n v="0"/>
  </r>
  <r>
    <n v="2232"/>
    <s v="CA-2019-157091"/>
    <x v="335"/>
    <d v="2019-07-01T00:00:00"/>
    <s v="Standard Class"/>
    <s v="DB-13405"/>
    <s v="Denny Blanton"/>
    <x v="0"/>
    <s v="United States"/>
    <x v="189"/>
    <x v="14"/>
    <n v="46350"/>
    <s v="Central"/>
    <s v="FUR-FU-10000293"/>
    <x v="0"/>
    <x v="5"/>
    <x v="791"/>
    <n v="526.45000000000005"/>
    <n v="5"/>
    <n v="0"/>
    <n v="31.586999999999961"/>
    <x v="2"/>
    <s v="No"/>
    <n v="0"/>
  </r>
  <r>
    <n v="2233"/>
    <s v="CA-2019-132122"/>
    <x v="362"/>
    <d v="2019-07-14T00:00:00"/>
    <s v="Standard Class"/>
    <s v="JH-15820"/>
    <s v="John Huston"/>
    <x v="0"/>
    <s v="United States"/>
    <x v="22"/>
    <x v="10"/>
    <n v="60610"/>
    <s v="Central"/>
    <s v="OFF-ST-10003692"/>
    <x v="1"/>
    <x v="4"/>
    <x v="1262"/>
    <n v="228.92"/>
    <n v="5"/>
    <n v="0.2"/>
    <n v="14.307499999999997"/>
    <x v="2"/>
    <s v="No"/>
    <n v="0"/>
  </r>
  <r>
    <n v="2234"/>
    <s v="CA-2017-123232"/>
    <x v="639"/>
    <d v="2017-12-16T00:00:00"/>
    <s v="Second Class"/>
    <s v="DJ-13630"/>
    <s v="Doug Jacobs"/>
    <x v="0"/>
    <s v="United States"/>
    <x v="32"/>
    <x v="21"/>
    <n v="97206"/>
    <s v="West"/>
    <s v="TEC-PH-10001051"/>
    <x v="2"/>
    <x v="7"/>
    <x v="1263"/>
    <n v="319.96800000000002"/>
    <n v="4"/>
    <n v="0.2"/>
    <n v="35.996399999999952"/>
    <x v="1"/>
    <s v="No"/>
    <n v="0"/>
  </r>
  <r>
    <n v="2235"/>
    <s v="CA-2019-104066"/>
    <x v="256"/>
    <d v="2019-12-10T00:00:00"/>
    <s v="Standard Class"/>
    <s v="QJ-19255"/>
    <s v="Quincy Jones"/>
    <x v="1"/>
    <s v="United States"/>
    <x v="140"/>
    <x v="42"/>
    <m/>
    <s v="East"/>
    <s v="TEC-AC-10001013"/>
    <x v="2"/>
    <x v="11"/>
    <x v="821"/>
    <n v="205.03"/>
    <n v="7"/>
    <n v="0"/>
    <n v="67.659899999999979"/>
    <x v="3"/>
    <s v="No"/>
    <n v="0"/>
  </r>
  <r>
    <n v="2236"/>
    <s v="CA-2017-145849"/>
    <x v="426"/>
    <d v="2017-09-17T00:00:00"/>
    <s v="Second Class"/>
    <s v="CT-11995"/>
    <s v="Carol Triggs"/>
    <x v="0"/>
    <s v="United States"/>
    <x v="245"/>
    <x v="14"/>
    <n v="46203"/>
    <s v="Central"/>
    <s v="OFF-ST-10000025"/>
    <x v="1"/>
    <x v="4"/>
    <x v="621"/>
    <n v="190.86"/>
    <n v="2"/>
    <n v="0"/>
    <n v="11.451599999999985"/>
    <x v="2"/>
    <s v="No"/>
    <n v="0"/>
  </r>
  <r>
    <n v="2237"/>
    <s v="CA-2017-145849"/>
    <x v="426"/>
    <d v="2017-09-17T00:00:00"/>
    <s v="Second Class"/>
    <s v="CT-11995"/>
    <s v="Carol Triggs"/>
    <x v="0"/>
    <s v="United States"/>
    <x v="245"/>
    <x v="14"/>
    <n v="46203"/>
    <s v="Central"/>
    <s v="OFF-AR-10000817"/>
    <x v="1"/>
    <x v="6"/>
    <x v="1264"/>
    <n v="24.32"/>
    <n v="8"/>
    <n v="0"/>
    <n v="8.2687999999999988"/>
    <x v="2"/>
    <s v="No"/>
    <n v="0"/>
  </r>
  <r>
    <n v="2238"/>
    <s v="CA-2018-122322"/>
    <x v="692"/>
    <d v="2018-07-21T00:00:00"/>
    <s v="Standard Class"/>
    <s v="RH-19510"/>
    <s v="Rick Huthwaite"/>
    <x v="2"/>
    <s v="United States"/>
    <x v="212"/>
    <x v="7"/>
    <n v="84604"/>
    <s v="West"/>
    <s v="OFF-SU-10000952"/>
    <x v="1"/>
    <x v="14"/>
    <x v="1265"/>
    <n v="44.400000000000006"/>
    <n v="5"/>
    <n v="0"/>
    <n v="12.432000000000002"/>
    <x v="1"/>
    <s v="No"/>
    <n v="0"/>
  </r>
  <r>
    <n v="2239"/>
    <s v="CA-2019-166849"/>
    <x v="693"/>
    <d v="2019-04-26T00:00:00"/>
    <s v="Standard Class"/>
    <s v="SJ-20125"/>
    <s v="Sanjit Jacobs"/>
    <x v="2"/>
    <s v="United States"/>
    <x v="22"/>
    <x v="10"/>
    <n v="60610"/>
    <s v="Central"/>
    <s v="FUR-FU-10004597"/>
    <x v="0"/>
    <x v="5"/>
    <x v="1266"/>
    <n v="44.400000000000006"/>
    <n v="2"/>
    <n v="0.6"/>
    <n v="-52.169999999999987"/>
    <x v="2"/>
    <s v="No"/>
    <n v="0"/>
  </r>
  <r>
    <n v="2240"/>
    <s v="CA-2018-146633"/>
    <x v="625"/>
    <d v="2018-11-17T00:00:00"/>
    <s v="Second Class"/>
    <s v="TG-21310"/>
    <s v="Toby Gnade"/>
    <x v="0"/>
    <s v="United States"/>
    <x v="1"/>
    <x v="1"/>
    <n v="90049"/>
    <s v="West"/>
    <s v="OFF-BI-10003527"/>
    <x v="1"/>
    <x v="8"/>
    <x v="451"/>
    <n v="1016.792"/>
    <n v="1"/>
    <n v="0.2"/>
    <n v="381.29700000000003"/>
    <x v="1"/>
    <s v="No"/>
    <n v="0"/>
  </r>
  <r>
    <n v="2241"/>
    <s v="CA-2018-146633"/>
    <x v="625"/>
    <d v="2018-11-17T00:00:00"/>
    <s v="Second Class"/>
    <s v="TG-21310"/>
    <s v="Toby Gnade"/>
    <x v="0"/>
    <s v="United States"/>
    <x v="1"/>
    <x v="1"/>
    <n v="90049"/>
    <s v="West"/>
    <s v="OFF-BI-10002982"/>
    <x v="1"/>
    <x v="8"/>
    <x v="1267"/>
    <n v="38.136000000000003"/>
    <n v="7"/>
    <n v="0.2"/>
    <n v="13.347599999999998"/>
    <x v="1"/>
    <s v="No"/>
    <n v="0"/>
  </r>
  <r>
    <n v="2242"/>
    <s v="US-2018-126893"/>
    <x v="491"/>
    <d v="2018-12-01T00:00:00"/>
    <s v="Standard Class"/>
    <s v="CT-11995"/>
    <s v="Carol Triggs"/>
    <x v="0"/>
    <s v="United States"/>
    <x v="10"/>
    <x v="9"/>
    <n v="19134"/>
    <s v="East"/>
    <s v="TEC-PH-10004165"/>
    <x v="2"/>
    <x v="7"/>
    <x v="895"/>
    <n v="494.98199999999997"/>
    <n v="3"/>
    <n v="0.4"/>
    <n v="-115.49580000000006"/>
    <x v="3"/>
    <s v="No"/>
    <n v="0"/>
  </r>
  <r>
    <n v="2243"/>
    <s v="CA-2019-103380"/>
    <x v="610"/>
    <d v="2019-11-25T00:00:00"/>
    <s v="Standard Class"/>
    <s v="BF-11005"/>
    <s v="Barry Franz"/>
    <x v="2"/>
    <s v="United States"/>
    <x v="45"/>
    <x v="1"/>
    <n v="91104"/>
    <s v="West"/>
    <s v="OFF-ST-10003442"/>
    <x v="1"/>
    <x v="4"/>
    <x v="86"/>
    <n v="56.56"/>
    <n v="2"/>
    <n v="0"/>
    <n v="15.2712"/>
    <x v="1"/>
    <s v="No"/>
    <n v="0"/>
  </r>
  <r>
    <n v="2244"/>
    <s v="CA-2019-103380"/>
    <x v="610"/>
    <d v="2019-11-25T00:00:00"/>
    <s v="Standard Class"/>
    <s v="BF-11005"/>
    <s v="Barry Franz"/>
    <x v="2"/>
    <s v="United States"/>
    <x v="45"/>
    <x v="1"/>
    <n v="91104"/>
    <s v="West"/>
    <s v="OFF-AR-10003856"/>
    <x v="1"/>
    <x v="6"/>
    <x v="449"/>
    <n v="5.56"/>
    <n v="2"/>
    <n v="0"/>
    <n v="1.4455999999999998"/>
    <x v="1"/>
    <s v="No"/>
    <n v="0"/>
  </r>
  <r>
    <n v="2245"/>
    <s v="CA-2019-103380"/>
    <x v="610"/>
    <d v="2019-11-25T00:00:00"/>
    <s v="Standard Class"/>
    <s v="BF-11005"/>
    <s v="Barry Franz"/>
    <x v="2"/>
    <s v="United States"/>
    <x v="45"/>
    <x v="1"/>
    <n v="91104"/>
    <s v="West"/>
    <s v="OFF-FA-10004248"/>
    <x v="1"/>
    <x v="13"/>
    <x v="485"/>
    <n v="9.02"/>
    <n v="2"/>
    <n v="0"/>
    <n v="3.5178000000000003"/>
    <x v="1"/>
    <s v="No"/>
    <n v="0"/>
  </r>
  <r>
    <n v="2246"/>
    <s v="CA-2019-103380"/>
    <x v="610"/>
    <d v="2019-11-25T00:00:00"/>
    <s v="Standard Class"/>
    <s v="BF-11005"/>
    <s v="Barry Franz"/>
    <x v="2"/>
    <s v="United States"/>
    <x v="45"/>
    <x v="1"/>
    <n v="91104"/>
    <s v="West"/>
    <s v="OFF-AP-10001492"/>
    <x v="1"/>
    <x v="9"/>
    <x v="22"/>
    <n v="8.6199999999999992"/>
    <n v="1"/>
    <n v="0"/>
    <n v="2.2412000000000001"/>
    <x v="1"/>
    <s v="No"/>
    <n v="0"/>
  </r>
  <r>
    <n v="2247"/>
    <s v="CA-2019-103380"/>
    <x v="610"/>
    <d v="2019-11-25T00:00:00"/>
    <s v="Standard Class"/>
    <s v="BF-11005"/>
    <s v="Barry Franz"/>
    <x v="2"/>
    <s v="United States"/>
    <x v="45"/>
    <x v="1"/>
    <n v="91104"/>
    <s v="West"/>
    <s v="TEC-PH-10004165"/>
    <x v="2"/>
    <x v="7"/>
    <x v="895"/>
    <n v="659.97600000000011"/>
    <n v="3"/>
    <n v="0.2"/>
    <n v="49.498199999999969"/>
    <x v="1"/>
    <s v="No"/>
    <n v="0"/>
  </r>
  <r>
    <n v="2248"/>
    <s v="CA-2017-116092"/>
    <x v="586"/>
    <d v="2017-02-18T00:00:00"/>
    <s v="Second Class"/>
    <s v="JM-16195"/>
    <s v="Justin MacKendrick"/>
    <x v="0"/>
    <s v="United States"/>
    <x v="1"/>
    <x v="1"/>
    <n v="90004"/>
    <s v="West"/>
    <s v="OFF-PA-10004285"/>
    <x v="1"/>
    <x v="10"/>
    <x v="1268"/>
    <n v="13.36"/>
    <n v="2"/>
    <n v="0"/>
    <n v="6.4127999999999998"/>
    <x v="1"/>
    <s v="No"/>
    <n v="0"/>
  </r>
  <r>
    <n v="2249"/>
    <s v="CA-2017-116092"/>
    <x v="586"/>
    <d v="2017-02-18T00:00:00"/>
    <s v="Second Class"/>
    <s v="JM-16195"/>
    <s v="Justin MacKendrick"/>
    <x v="0"/>
    <s v="United States"/>
    <x v="1"/>
    <x v="1"/>
    <n v="90004"/>
    <s v="West"/>
    <s v="OFF-BI-10001628"/>
    <x v="1"/>
    <x v="8"/>
    <x v="1112"/>
    <n v="41.72"/>
    <n v="5"/>
    <n v="0.2"/>
    <n v="13.037499999999998"/>
    <x v="1"/>
    <s v="No"/>
    <n v="0"/>
  </r>
  <r>
    <n v="2250"/>
    <s v="CA-2017-116092"/>
    <x v="586"/>
    <d v="2017-02-18T00:00:00"/>
    <s v="Second Class"/>
    <s v="JM-16195"/>
    <s v="Justin MacKendrick"/>
    <x v="0"/>
    <s v="United States"/>
    <x v="1"/>
    <x v="1"/>
    <n v="90004"/>
    <s v="West"/>
    <s v="OFF-BI-10000546"/>
    <x v="1"/>
    <x v="8"/>
    <x v="614"/>
    <n v="11.52"/>
    <n v="5"/>
    <n v="0.2"/>
    <n v="4.1760000000000002"/>
    <x v="1"/>
    <s v="No"/>
    <n v="0"/>
  </r>
  <r>
    <n v="2251"/>
    <s v="CA-2017-116092"/>
    <x v="586"/>
    <d v="2017-02-18T00:00:00"/>
    <s v="Second Class"/>
    <s v="JM-16195"/>
    <s v="Justin MacKendrick"/>
    <x v="0"/>
    <s v="United States"/>
    <x v="1"/>
    <x v="1"/>
    <n v="90004"/>
    <s v="West"/>
    <s v="OFF-AP-10001391"/>
    <x v="1"/>
    <x v="9"/>
    <x v="1269"/>
    <n v="541.43999999999994"/>
    <n v="6"/>
    <n v="0"/>
    <n v="157.01759999999993"/>
    <x v="1"/>
    <s v="No"/>
    <n v="0"/>
  </r>
  <r>
    <n v="2252"/>
    <s v="CA-2017-116092"/>
    <x v="586"/>
    <d v="2017-02-18T00:00:00"/>
    <s v="Second Class"/>
    <s v="JM-16195"/>
    <s v="Justin MacKendrick"/>
    <x v="0"/>
    <s v="United States"/>
    <x v="1"/>
    <x v="1"/>
    <n v="90004"/>
    <s v="West"/>
    <s v="OFF-PA-10000477"/>
    <x v="1"/>
    <x v="10"/>
    <x v="1270"/>
    <n v="19.440000000000001"/>
    <n v="3"/>
    <n v="0"/>
    <n v="9.3312000000000008"/>
    <x v="1"/>
    <s v="No"/>
    <n v="0"/>
  </r>
  <r>
    <n v="2253"/>
    <s v="CA-2018-117849"/>
    <x v="173"/>
    <d v="2018-04-17T00:00:00"/>
    <s v="Second Class"/>
    <s v="JK-16120"/>
    <s v="Julie Kriz"/>
    <x v="2"/>
    <s v="United States"/>
    <x v="70"/>
    <x v="1"/>
    <n v="92105"/>
    <s v="West"/>
    <s v="OFF-PA-10004327"/>
    <x v="1"/>
    <x v="10"/>
    <x v="137"/>
    <n v="143.69999999999999"/>
    <n v="3"/>
    <n v="0"/>
    <n v="68.975999999999999"/>
    <x v="1"/>
    <s v="No"/>
    <n v="0"/>
  </r>
  <r>
    <n v="2254"/>
    <s v="CA-2017-169201"/>
    <x v="694"/>
    <d v="2017-10-01T00:00:00"/>
    <s v="First Class"/>
    <s v="HG-14965"/>
    <s v="Henry Goldwyn"/>
    <x v="1"/>
    <s v="United States"/>
    <x v="8"/>
    <x v="1"/>
    <n v="94110"/>
    <s v="West"/>
    <s v="OFF-AP-10000696"/>
    <x v="1"/>
    <x v="9"/>
    <x v="336"/>
    <n v="43.26"/>
    <n v="3"/>
    <n v="0"/>
    <n v="14.275799999999998"/>
    <x v="1"/>
    <s v="No"/>
    <n v="0"/>
  </r>
  <r>
    <n v="2255"/>
    <s v="CA-2017-169201"/>
    <x v="694"/>
    <d v="2017-10-01T00:00:00"/>
    <s v="First Class"/>
    <s v="HG-14965"/>
    <s v="Henry Goldwyn"/>
    <x v="1"/>
    <s v="United States"/>
    <x v="8"/>
    <x v="1"/>
    <n v="94110"/>
    <s v="West"/>
    <s v="OFF-AP-10002082"/>
    <x v="1"/>
    <x v="9"/>
    <x v="1101"/>
    <n v="43.56"/>
    <n v="2"/>
    <n v="0"/>
    <n v="15.245999999999999"/>
    <x v="1"/>
    <s v="No"/>
    <n v="0"/>
  </r>
  <r>
    <n v="2256"/>
    <s v="CA-2018-164091"/>
    <x v="42"/>
    <d v="2018-09-22T00:00:00"/>
    <s v="Standard Class"/>
    <s v="LA-16780"/>
    <s v="Laura Armstrong"/>
    <x v="1"/>
    <s v="United States"/>
    <x v="294"/>
    <x v="43"/>
    <n v="4401"/>
    <s v="East"/>
    <s v="TEC-PH-10001944"/>
    <x v="2"/>
    <x v="7"/>
    <x v="1271"/>
    <n v="437.84999999999997"/>
    <n v="3"/>
    <n v="0"/>
    <n v="131.35499999999996"/>
    <x v="3"/>
    <s v="No"/>
    <n v="0"/>
  </r>
  <r>
    <n v="2257"/>
    <s v="CA-2018-164091"/>
    <x v="42"/>
    <d v="2018-09-22T00:00:00"/>
    <s v="Standard Class"/>
    <s v="LA-16780"/>
    <s v="Laura Armstrong"/>
    <x v="1"/>
    <s v="United States"/>
    <x v="294"/>
    <x v="43"/>
    <n v="4401"/>
    <s v="East"/>
    <s v="FUR-FU-10004952"/>
    <x v="0"/>
    <x v="5"/>
    <x v="853"/>
    <n v="109.48"/>
    <n v="2"/>
    <n v="0"/>
    <n v="33.938800000000001"/>
    <x v="3"/>
    <s v="No"/>
    <n v="0"/>
  </r>
  <r>
    <n v="2258"/>
    <s v="CA-2019-105214"/>
    <x v="114"/>
    <d v="2019-06-19T00:00:00"/>
    <s v="First Class"/>
    <s v="TS-21610"/>
    <s v="Troy Staebel"/>
    <x v="0"/>
    <s v="United States"/>
    <x v="8"/>
    <x v="1"/>
    <n v="94122"/>
    <s v="West"/>
    <s v="FUR-CH-10000015"/>
    <x v="0"/>
    <x v="1"/>
    <x v="378"/>
    <n v="1212.96"/>
    <n v="7"/>
    <n v="0.2"/>
    <n v="90.97199999999998"/>
    <x v="1"/>
    <s v="No"/>
    <n v="0"/>
  </r>
  <r>
    <n v="2259"/>
    <s v="CA-2019-105214"/>
    <x v="114"/>
    <d v="2019-06-19T00:00:00"/>
    <s v="First Class"/>
    <s v="TS-21610"/>
    <s v="Troy Staebel"/>
    <x v="0"/>
    <s v="United States"/>
    <x v="8"/>
    <x v="1"/>
    <n v="94122"/>
    <s v="West"/>
    <s v="OFF-PA-10001776"/>
    <x v="1"/>
    <x v="10"/>
    <x v="1272"/>
    <n v="18.54"/>
    <n v="2"/>
    <n v="0"/>
    <n v="8.7137999999999991"/>
    <x v="1"/>
    <s v="No"/>
    <n v="0"/>
  </r>
  <r>
    <n v="2260"/>
    <s v="CA-2017-117611"/>
    <x v="627"/>
    <d v="2017-11-10T00:00:00"/>
    <s v="Second Class"/>
    <s v="MZ-17335"/>
    <s v="Maria Zettner"/>
    <x v="2"/>
    <s v="United States"/>
    <x v="70"/>
    <x v="1"/>
    <n v="92024"/>
    <s v="West"/>
    <s v="OFF-FA-10002280"/>
    <x v="1"/>
    <x v="13"/>
    <x v="659"/>
    <n v="5"/>
    <n v="1"/>
    <n v="0"/>
    <n v="2.4"/>
    <x v="1"/>
    <s v="No"/>
    <n v="0"/>
  </r>
  <r>
    <n v="2261"/>
    <s v="CA-2017-117611"/>
    <x v="627"/>
    <d v="2017-11-10T00:00:00"/>
    <s v="Second Class"/>
    <s v="MZ-17335"/>
    <s v="Maria Zettner"/>
    <x v="2"/>
    <s v="United States"/>
    <x v="70"/>
    <x v="1"/>
    <n v="92024"/>
    <s v="West"/>
    <s v="TEC-AC-10002049"/>
    <x v="2"/>
    <x v="11"/>
    <x v="695"/>
    <n v="371.96999999999997"/>
    <n v="3"/>
    <n v="0"/>
    <n v="66.954599999999971"/>
    <x v="1"/>
    <s v="No"/>
    <n v="0"/>
  </r>
  <r>
    <n v="2262"/>
    <s v="US-2017-137960"/>
    <x v="217"/>
    <d v="2017-12-18T00:00:00"/>
    <s v="Same Day"/>
    <s v="MW-18220"/>
    <s v="Mitch Webber"/>
    <x v="0"/>
    <s v="United States"/>
    <x v="20"/>
    <x v="15"/>
    <n v="10035"/>
    <s v="East"/>
    <s v="TEC-AC-10002253"/>
    <x v="2"/>
    <x v="11"/>
    <x v="577"/>
    <n v="166.24"/>
    <n v="1"/>
    <n v="0"/>
    <n v="24.936000000000007"/>
    <x v="3"/>
    <s v="No"/>
    <n v="0"/>
  </r>
  <r>
    <n v="2263"/>
    <s v="CA-2019-122994"/>
    <x v="695"/>
    <d v="2019-02-09T00:00:00"/>
    <s v="First Class"/>
    <s v="MV-17485"/>
    <s v="Mark Van Huff"/>
    <x v="0"/>
    <s v="United States"/>
    <x v="81"/>
    <x v="17"/>
    <n v="22204"/>
    <s v="South"/>
    <s v="FUR-BO-10004015"/>
    <x v="0"/>
    <x v="0"/>
    <x v="574"/>
    <n v="359.96999999999997"/>
    <n v="3"/>
    <n v="0"/>
    <n v="79.193399999999968"/>
    <x v="0"/>
    <s v="No"/>
    <n v="0"/>
  </r>
  <r>
    <n v="2264"/>
    <s v="CA-2018-131065"/>
    <x v="696"/>
    <d v="2018-11-16T00:00:00"/>
    <s v="Second Class"/>
    <s v="AA-10375"/>
    <s v="Allen Armold"/>
    <x v="0"/>
    <s v="United States"/>
    <x v="118"/>
    <x v="32"/>
    <n v="30318"/>
    <s v="South"/>
    <s v="TEC-AC-10004145"/>
    <x v="2"/>
    <x v="11"/>
    <x v="1273"/>
    <n v="499.98"/>
    <n v="2"/>
    <n v="0"/>
    <n v="114.99540000000002"/>
    <x v="0"/>
    <s v="No"/>
    <n v="0"/>
  </r>
  <r>
    <n v="2265"/>
    <s v="CA-2018-131065"/>
    <x v="696"/>
    <d v="2018-11-16T00:00:00"/>
    <s v="Second Class"/>
    <s v="AA-10375"/>
    <s v="Allen Armold"/>
    <x v="0"/>
    <s v="United States"/>
    <x v="118"/>
    <x v="32"/>
    <n v="30318"/>
    <s v="South"/>
    <s v="OFF-PA-10002479"/>
    <x v="1"/>
    <x v="10"/>
    <x v="219"/>
    <n v="5.28"/>
    <n v="1"/>
    <n v="0"/>
    <n v="2.3759999999999999"/>
    <x v="0"/>
    <s v="No"/>
    <n v="0"/>
  </r>
  <r>
    <n v="2266"/>
    <s v="CA-2018-131065"/>
    <x v="696"/>
    <d v="2018-11-16T00:00:00"/>
    <s v="Second Class"/>
    <s v="AA-10375"/>
    <s v="Allen Armold"/>
    <x v="0"/>
    <s v="United States"/>
    <x v="118"/>
    <x v="32"/>
    <n v="30318"/>
    <s v="South"/>
    <s v="OFF-BI-10004970"/>
    <x v="1"/>
    <x v="8"/>
    <x v="917"/>
    <n v="8.26"/>
    <n v="2"/>
    <n v="0"/>
    <n v="3.8822000000000001"/>
    <x v="0"/>
    <s v="No"/>
    <n v="0"/>
  </r>
  <r>
    <n v="2267"/>
    <s v="CA-2019-149146"/>
    <x v="386"/>
    <d v="2019-10-12T00:00:00"/>
    <s v="Same Day"/>
    <s v="SM-20320"/>
    <s v="Sean Miller"/>
    <x v="2"/>
    <s v="United States"/>
    <x v="53"/>
    <x v="3"/>
    <n v="28110"/>
    <s v="South"/>
    <s v="OFF-PA-10003919"/>
    <x v="1"/>
    <x v="10"/>
    <x v="1274"/>
    <n v="7.9680000000000009"/>
    <n v="2"/>
    <n v="0.2"/>
    <n v="2.6892000000000005"/>
    <x v="0"/>
    <s v="No"/>
    <n v="0"/>
  </r>
  <r>
    <n v="2268"/>
    <s v="CA-2019-137470"/>
    <x v="697"/>
    <d v="2019-09-17T00:00:00"/>
    <s v="Same Day"/>
    <s v="TP-21415"/>
    <s v="Tom Prescott"/>
    <x v="0"/>
    <s v="United States"/>
    <x v="4"/>
    <x v="4"/>
    <n v="98115"/>
    <s v="West"/>
    <s v="OFF-PA-10002001"/>
    <x v="1"/>
    <x v="10"/>
    <x v="1275"/>
    <n v="12.96"/>
    <n v="2"/>
    <n v="0"/>
    <n v="6.3504000000000005"/>
    <x v="1"/>
    <s v="No"/>
    <n v="0"/>
  </r>
  <r>
    <n v="2269"/>
    <s v="CA-2019-105480"/>
    <x v="698"/>
    <d v="2019-12-26T00:00:00"/>
    <s v="Standard Class"/>
    <s v="DK-13225"/>
    <s v="Dean Katz"/>
    <x v="1"/>
    <s v="United States"/>
    <x v="30"/>
    <x v="15"/>
    <n v="14609"/>
    <s v="East"/>
    <s v="OFF-PA-10002787"/>
    <x v="1"/>
    <x v="10"/>
    <x v="1276"/>
    <n v="6.48"/>
    <n v="1"/>
    <n v="0"/>
    <n v="3.1104000000000003"/>
    <x v="3"/>
    <s v="No"/>
    <n v="0"/>
  </r>
  <r>
    <n v="2270"/>
    <s v="CA-2019-105480"/>
    <x v="698"/>
    <d v="2019-12-26T00:00:00"/>
    <s v="Standard Class"/>
    <s v="DK-13225"/>
    <s v="Dean Katz"/>
    <x v="1"/>
    <s v="United States"/>
    <x v="30"/>
    <x v="15"/>
    <n v="14609"/>
    <s v="East"/>
    <s v="OFF-BI-10003291"/>
    <x v="1"/>
    <x v="8"/>
    <x v="44"/>
    <n v="6.9840000000000009"/>
    <n v="1"/>
    <n v="0.2"/>
    <n v="2.3570999999999991"/>
    <x v="3"/>
    <s v="No"/>
    <n v="0"/>
  </r>
  <r>
    <n v="2271"/>
    <s v="CA-2019-164917"/>
    <x v="574"/>
    <d v="2019-12-07T00:00:00"/>
    <s v="Standard Class"/>
    <s v="MK-17905"/>
    <s v="Michael Kennedy"/>
    <x v="1"/>
    <s v="United States"/>
    <x v="100"/>
    <x v="2"/>
    <n v="33180"/>
    <s v="South"/>
    <s v="OFF-AR-10004344"/>
    <x v="1"/>
    <x v="6"/>
    <x v="370"/>
    <n v="47.96"/>
    <n v="5"/>
    <n v="0.2"/>
    <n v="4.196499999999995"/>
    <x v="0"/>
    <s v="No"/>
    <n v="0"/>
  </r>
  <r>
    <n v="2272"/>
    <s v="CA-2017-102036"/>
    <x v="481"/>
    <d v="2017-09-27T00:00:00"/>
    <s v="Standard Class"/>
    <s v="CS-12130"/>
    <s v="Chad Sievert"/>
    <x v="0"/>
    <s v="United States"/>
    <x v="4"/>
    <x v="4"/>
    <n v="98105"/>
    <s v="West"/>
    <s v="OFF-ST-10003123"/>
    <x v="1"/>
    <x v="4"/>
    <x v="1277"/>
    <n v="199.74"/>
    <n v="6"/>
    <n v="0"/>
    <n v="47.937599999999996"/>
    <x v="1"/>
    <s v="No"/>
    <n v="0"/>
  </r>
  <r>
    <n v="2273"/>
    <s v="CA-2017-142944"/>
    <x v="699"/>
    <d v="2017-03-11T00:00:00"/>
    <s v="Standard Class"/>
    <s v="JL-15850"/>
    <s v="John Lucas"/>
    <x v="0"/>
    <s v="United States"/>
    <x v="8"/>
    <x v="1"/>
    <n v="94122"/>
    <s v="West"/>
    <s v="FUR-FU-10000308"/>
    <x v="0"/>
    <x v="5"/>
    <x v="1278"/>
    <n v="435.26"/>
    <n v="7"/>
    <n v="0"/>
    <n v="95.757200000000012"/>
    <x v="1"/>
    <s v="No"/>
    <n v="0"/>
  </r>
  <r>
    <n v="2274"/>
    <s v="CA-2017-142944"/>
    <x v="699"/>
    <d v="2017-03-11T00:00:00"/>
    <s v="Standard Class"/>
    <s v="JL-15850"/>
    <s v="John Lucas"/>
    <x v="0"/>
    <s v="United States"/>
    <x v="8"/>
    <x v="1"/>
    <n v="94122"/>
    <s v="West"/>
    <s v="TEC-CO-10003763"/>
    <x v="2"/>
    <x v="16"/>
    <x v="1279"/>
    <n v="1119.9840000000002"/>
    <n v="2"/>
    <n v="0.2"/>
    <n v="377.99459999999993"/>
    <x v="1"/>
    <s v="No"/>
    <n v="0"/>
  </r>
  <r>
    <n v="2275"/>
    <s v="CA-2016-157882"/>
    <x v="462"/>
    <d v="2016-10-08T00:00:00"/>
    <s v="Second Class"/>
    <s v="AR-10405"/>
    <s v="Allen Rosenblatt"/>
    <x v="1"/>
    <s v="United States"/>
    <x v="1"/>
    <x v="1"/>
    <n v="90036"/>
    <s v="West"/>
    <s v="FUR-TA-10001866"/>
    <x v="0"/>
    <x v="3"/>
    <x v="1280"/>
    <n v="143.43199999999999"/>
    <n v="1"/>
    <n v="0.2"/>
    <n v="3.5857999999999848"/>
    <x v="1"/>
    <s v="No"/>
    <n v="0"/>
  </r>
  <r>
    <n v="2276"/>
    <s v="CA-2016-157882"/>
    <x v="462"/>
    <d v="2016-10-08T00:00:00"/>
    <s v="Second Class"/>
    <s v="AR-10405"/>
    <s v="Allen Rosenblatt"/>
    <x v="1"/>
    <s v="United States"/>
    <x v="1"/>
    <x v="1"/>
    <n v="90036"/>
    <s v="West"/>
    <s v="FUR-CH-10002774"/>
    <x v="0"/>
    <x v="1"/>
    <x v="23"/>
    <n v="122.352"/>
    <n v="3"/>
    <n v="0.2"/>
    <n v="13.764599999999994"/>
    <x v="1"/>
    <s v="No"/>
    <n v="0"/>
  </r>
  <r>
    <n v="2277"/>
    <s v="CA-2016-104283"/>
    <x v="700"/>
    <d v="2016-07-01T00:00:00"/>
    <s v="Standard Class"/>
    <s v="LM-17065"/>
    <s v="Liz MacKendrick"/>
    <x v="0"/>
    <s v="United States"/>
    <x v="295"/>
    <x v="35"/>
    <n v="38671"/>
    <s v="South"/>
    <s v="OFF-ST-10004337"/>
    <x v="1"/>
    <x v="4"/>
    <x v="847"/>
    <n v="306.2"/>
    <n v="5"/>
    <n v="0"/>
    <n v="0"/>
    <x v="0"/>
    <s v="No"/>
    <n v="0"/>
  </r>
  <r>
    <n v="2278"/>
    <s v="CA-2016-104283"/>
    <x v="700"/>
    <d v="2016-07-01T00:00:00"/>
    <s v="Standard Class"/>
    <s v="LM-17065"/>
    <s v="Liz MacKendrick"/>
    <x v="0"/>
    <s v="United States"/>
    <x v="295"/>
    <x v="35"/>
    <n v="38671"/>
    <s v="South"/>
    <s v="FUR-TA-10001039"/>
    <x v="0"/>
    <x v="3"/>
    <x v="832"/>
    <n v="85.98"/>
    <n v="1"/>
    <n v="0"/>
    <n v="22.354800000000004"/>
    <x v="0"/>
    <s v="No"/>
    <n v="0"/>
  </r>
  <r>
    <n v="2279"/>
    <s v="CA-2016-104283"/>
    <x v="700"/>
    <d v="2016-07-01T00:00:00"/>
    <s v="Standard Class"/>
    <s v="LM-17065"/>
    <s v="Liz MacKendrick"/>
    <x v="0"/>
    <s v="United States"/>
    <x v="295"/>
    <x v="35"/>
    <n v="38671"/>
    <s v="South"/>
    <s v="TEC-AC-10000109"/>
    <x v="2"/>
    <x v="11"/>
    <x v="202"/>
    <n v="223.96"/>
    <n v="4"/>
    <n v="0"/>
    <n v="53.750400000000013"/>
    <x v="0"/>
    <s v="No"/>
    <n v="0"/>
  </r>
  <r>
    <n v="2280"/>
    <s v="CA-2019-142622"/>
    <x v="505"/>
    <d v="2019-11-02T00:00:00"/>
    <s v="First Class"/>
    <s v="JK-15625"/>
    <s v="Jim Karlsson"/>
    <x v="0"/>
    <s v="United States"/>
    <x v="4"/>
    <x v="4"/>
    <n v="98115"/>
    <s v="West"/>
    <s v="FUR-CH-10003833"/>
    <x v="0"/>
    <x v="1"/>
    <x v="1209"/>
    <n v="97.567999999999998"/>
    <n v="2"/>
    <n v="0.2"/>
    <n v="-6.0980000000000025"/>
    <x v="1"/>
    <s v="No"/>
    <n v="0"/>
  </r>
  <r>
    <n v="2281"/>
    <s v="CA-2019-142622"/>
    <x v="505"/>
    <d v="2019-11-02T00:00:00"/>
    <s v="First Class"/>
    <s v="JK-15625"/>
    <s v="Jim Karlsson"/>
    <x v="0"/>
    <s v="United States"/>
    <x v="4"/>
    <x v="4"/>
    <n v="98115"/>
    <s v="West"/>
    <s v="FUR-CH-10004289"/>
    <x v="0"/>
    <x v="1"/>
    <x v="984"/>
    <n v="614.27200000000005"/>
    <n v="8"/>
    <n v="0.2"/>
    <n v="-23.03520000000006"/>
    <x v="1"/>
    <s v="No"/>
    <n v="0"/>
  </r>
  <r>
    <n v="2282"/>
    <s v="CA-2019-142622"/>
    <x v="505"/>
    <d v="2019-11-02T00:00:00"/>
    <s v="First Class"/>
    <s v="JK-15625"/>
    <s v="Jim Karlsson"/>
    <x v="0"/>
    <s v="United States"/>
    <x v="4"/>
    <x v="4"/>
    <n v="98115"/>
    <s v="West"/>
    <s v="FUR-BO-10004467"/>
    <x v="0"/>
    <x v="0"/>
    <x v="892"/>
    <n v="199.98"/>
    <n v="2"/>
    <n v="0"/>
    <n v="37.996199999999988"/>
    <x v="1"/>
    <s v="No"/>
    <n v="0"/>
  </r>
  <r>
    <n v="2283"/>
    <s v="CA-2018-132143"/>
    <x v="323"/>
    <d v="2018-09-05T00:00:00"/>
    <s v="First Class"/>
    <s v="FM-14215"/>
    <s v="Filia McAdams"/>
    <x v="1"/>
    <s v="United States"/>
    <x v="209"/>
    <x v="29"/>
    <n v="6457"/>
    <s v="East"/>
    <s v="OFF-PA-10002713"/>
    <x v="1"/>
    <x v="10"/>
    <x v="320"/>
    <n v="48.16"/>
    <n v="7"/>
    <n v="0"/>
    <n v="22.153599999999997"/>
    <x v="3"/>
    <s v="No"/>
    <n v="0"/>
  </r>
  <r>
    <n v="2284"/>
    <s v="CA-2017-153108"/>
    <x v="616"/>
    <d v="2017-03-09T00:00:00"/>
    <s v="Standard Class"/>
    <s v="SF-20200"/>
    <s v="Sarah Foster"/>
    <x v="0"/>
    <s v="United States"/>
    <x v="296"/>
    <x v="14"/>
    <n v="47362"/>
    <s v="Central"/>
    <s v="TEC-PH-10001552"/>
    <x v="2"/>
    <x v="7"/>
    <x v="180"/>
    <n v="23.92"/>
    <n v="2"/>
    <n v="0"/>
    <n v="6.6976000000000013"/>
    <x v="2"/>
    <s v="No"/>
    <n v="0"/>
  </r>
  <r>
    <n v="2285"/>
    <s v="CA-2017-153108"/>
    <x v="616"/>
    <d v="2017-03-09T00:00:00"/>
    <s v="Standard Class"/>
    <s v="SF-20200"/>
    <s v="Sarah Foster"/>
    <x v="0"/>
    <s v="United States"/>
    <x v="296"/>
    <x v="14"/>
    <n v="47362"/>
    <s v="Central"/>
    <s v="OFF-AP-10002222"/>
    <x v="1"/>
    <x v="9"/>
    <x v="360"/>
    <n v="60.69"/>
    <n v="7"/>
    <n v="0"/>
    <n v="16.386300000000002"/>
    <x v="2"/>
    <s v="No"/>
    <n v="0"/>
  </r>
  <r>
    <n v="2286"/>
    <s v="CA-2018-112676"/>
    <x v="465"/>
    <d v="2018-05-08T00:00:00"/>
    <s v="First Class"/>
    <s v="PJ-18835"/>
    <s v="Patrick Jones"/>
    <x v="1"/>
    <s v="United States"/>
    <x v="87"/>
    <x v="18"/>
    <n v="37130"/>
    <s v="South"/>
    <s v="OFF-PA-10003971"/>
    <x v="1"/>
    <x v="10"/>
    <x v="1281"/>
    <n v="14.352000000000002"/>
    <n v="3"/>
    <n v="0.2"/>
    <n v="5.2026000000000003"/>
    <x v="0"/>
    <s v="No"/>
    <n v="0"/>
  </r>
  <r>
    <n v="2287"/>
    <s v="CA-2019-165687"/>
    <x v="701"/>
    <d v="2019-11-23T00:00:00"/>
    <s v="Standard Class"/>
    <s v="CS-12355"/>
    <s v="Christine Sundaresam"/>
    <x v="0"/>
    <s v="United States"/>
    <x v="127"/>
    <x v="17"/>
    <n v="24153"/>
    <s v="South"/>
    <s v="OFF-AP-10004036"/>
    <x v="1"/>
    <x v="9"/>
    <x v="1282"/>
    <n v="35.04"/>
    <n v="2"/>
    <n v="0"/>
    <n v="12.263999999999999"/>
    <x v="0"/>
    <s v="No"/>
    <n v="0"/>
  </r>
  <r>
    <n v="2288"/>
    <s v="US-2019-112928"/>
    <x v="702"/>
    <d v="2019-06-05T00:00:00"/>
    <s v="Second Class"/>
    <s v="BB-10990"/>
    <s v="Barry Blumstein"/>
    <x v="1"/>
    <s v="United States"/>
    <x v="167"/>
    <x v="24"/>
    <n v="43615"/>
    <s v="East"/>
    <s v="OFF-AP-10002287"/>
    <x v="1"/>
    <x v="9"/>
    <x v="1283"/>
    <n v="17.480000000000004"/>
    <n v="5"/>
    <n v="0.2"/>
    <n v="1.3109999999999999"/>
    <x v="3"/>
    <s v="No"/>
    <n v="0"/>
  </r>
  <r>
    <n v="2289"/>
    <s v="CA-2019-143343"/>
    <x v="193"/>
    <d v="2019-06-13T00:00:00"/>
    <s v="First Class"/>
    <s v="BW-11200"/>
    <s v="Ben Wallace"/>
    <x v="0"/>
    <s v="United States"/>
    <x v="1"/>
    <x v="1"/>
    <n v="90032"/>
    <s v="West"/>
    <s v="OFF-AR-10002375"/>
    <x v="1"/>
    <x v="6"/>
    <x v="831"/>
    <n v="16.399999999999999"/>
    <n v="5"/>
    <n v="0"/>
    <n v="4.7559999999999985"/>
    <x v="1"/>
    <s v="No"/>
    <n v="0"/>
  </r>
  <r>
    <n v="2290"/>
    <s v="CA-2019-115154"/>
    <x v="703"/>
    <d v="2019-01-11T00:00:00"/>
    <s v="First Class"/>
    <s v="RS-19420"/>
    <s v="Ricardo Sperren"/>
    <x v="1"/>
    <s v="United States"/>
    <x v="4"/>
    <x v="4"/>
    <n v="98115"/>
    <s v="West"/>
    <s v="FUR-TA-10001950"/>
    <x v="0"/>
    <x v="3"/>
    <x v="1284"/>
    <n v="892.98"/>
    <n v="2"/>
    <n v="0"/>
    <n v="80.368200000000002"/>
    <x v="1"/>
    <s v="No"/>
    <n v="0"/>
  </r>
  <r>
    <n v="2291"/>
    <s v="CA-2017-149342"/>
    <x v="704"/>
    <d v="2017-04-25T00:00:00"/>
    <s v="Standard Class"/>
    <s v="TS-21160"/>
    <s v="Theresa Swint"/>
    <x v="1"/>
    <s v="United States"/>
    <x v="38"/>
    <x v="32"/>
    <n v="31907"/>
    <s v="South"/>
    <s v="TEC-PH-10001557"/>
    <x v="2"/>
    <x v="7"/>
    <x v="664"/>
    <n v="287.96999999999997"/>
    <n v="3"/>
    <n v="0"/>
    <n v="77.751899999999992"/>
    <x v="0"/>
    <s v="No"/>
    <n v="0"/>
  </r>
  <r>
    <n v="2292"/>
    <s v="CA-2017-149342"/>
    <x v="704"/>
    <d v="2017-04-25T00:00:00"/>
    <s v="Standard Class"/>
    <s v="TS-21160"/>
    <s v="Theresa Swint"/>
    <x v="1"/>
    <s v="United States"/>
    <x v="38"/>
    <x v="32"/>
    <n v="31907"/>
    <s v="South"/>
    <s v="FUR-FU-10002937"/>
    <x v="0"/>
    <x v="5"/>
    <x v="1060"/>
    <n v="595.38"/>
    <n v="6"/>
    <n v="0"/>
    <n v="297.69"/>
    <x v="0"/>
    <s v="No"/>
    <n v="0"/>
  </r>
  <r>
    <n v="2293"/>
    <s v="CA-2017-149342"/>
    <x v="704"/>
    <d v="2017-04-25T00:00:00"/>
    <s v="Standard Class"/>
    <s v="TS-21160"/>
    <s v="Theresa Swint"/>
    <x v="1"/>
    <s v="United States"/>
    <x v="38"/>
    <x v="32"/>
    <n v="31907"/>
    <s v="South"/>
    <s v="OFF-PA-10001166"/>
    <x v="1"/>
    <x v="10"/>
    <x v="777"/>
    <n v="12.96"/>
    <n v="2"/>
    <n v="0"/>
    <n v="6.2208000000000006"/>
    <x v="0"/>
    <s v="No"/>
    <n v="0"/>
  </r>
  <r>
    <n v="2294"/>
    <s v="CA-2017-130995"/>
    <x v="549"/>
    <d v="2017-11-06T00:00:00"/>
    <s v="Standard Class"/>
    <s v="QJ-19255"/>
    <s v="Quincy Jones"/>
    <x v="1"/>
    <s v="United States"/>
    <x v="20"/>
    <x v="15"/>
    <n v="10009"/>
    <s v="East"/>
    <s v="TEC-PH-10000347"/>
    <x v="2"/>
    <x v="7"/>
    <x v="500"/>
    <n v="4.95"/>
    <n v="1"/>
    <n v="0"/>
    <n v="1.3365"/>
    <x v="3"/>
    <s v="No"/>
    <n v="0"/>
  </r>
  <r>
    <n v="2295"/>
    <s v="CA-2019-127929"/>
    <x v="331"/>
    <d v="2019-12-27T00:00:00"/>
    <s v="Standard Class"/>
    <s v="FM-14215"/>
    <s v="Filia McAdams"/>
    <x v="1"/>
    <s v="United States"/>
    <x v="209"/>
    <x v="29"/>
    <n v="6457"/>
    <s v="East"/>
    <s v="FUR-FU-10003708"/>
    <x v="0"/>
    <x v="5"/>
    <x v="71"/>
    <n v="181.95"/>
    <n v="3"/>
    <n v="0"/>
    <n v="38.209499999999998"/>
    <x v="3"/>
    <s v="No"/>
    <n v="0"/>
  </r>
  <r>
    <n v="2296"/>
    <s v="CA-2017-113145"/>
    <x v="549"/>
    <d v="2017-11-05T00:00:00"/>
    <s v="Standard Class"/>
    <s v="VD-21670"/>
    <s v="Valerie Dominguez"/>
    <x v="0"/>
    <s v="United States"/>
    <x v="20"/>
    <x v="15"/>
    <n v="10011"/>
    <s v="East"/>
    <s v="OFF-PA-10002659"/>
    <x v="1"/>
    <x v="10"/>
    <x v="931"/>
    <n v="13.52"/>
    <n v="4"/>
    <n v="0"/>
    <n v="6.219199999999999"/>
    <x v="3"/>
    <s v="No"/>
    <n v="0"/>
  </r>
  <r>
    <n v="2297"/>
    <s v="CA-2017-113145"/>
    <x v="549"/>
    <d v="2017-11-05T00:00:00"/>
    <s v="Standard Class"/>
    <s v="VD-21670"/>
    <s v="Valerie Dominguez"/>
    <x v="0"/>
    <s v="United States"/>
    <x v="20"/>
    <x v="15"/>
    <n v="10011"/>
    <s v="East"/>
    <s v="FUR-FU-10000965"/>
    <x v="0"/>
    <x v="5"/>
    <x v="689"/>
    <n v="259.7"/>
    <n v="5"/>
    <n v="0"/>
    <n v="106.477"/>
    <x v="3"/>
    <s v="No"/>
    <n v="0"/>
  </r>
  <r>
    <n v="2298"/>
    <s v="CA-2017-113145"/>
    <x v="549"/>
    <d v="2017-11-05T00:00:00"/>
    <s v="Standard Class"/>
    <s v="VD-21670"/>
    <s v="Valerie Dominguez"/>
    <x v="0"/>
    <s v="United States"/>
    <x v="20"/>
    <x v="15"/>
    <n v="10011"/>
    <s v="East"/>
    <s v="TEC-PH-10001527"/>
    <x v="2"/>
    <x v="7"/>
    <x v="1285"/>
    <n v="42.95"/>
    <n v="1"/>
    <n v="0"/>
    <n v="1.2884999999999991"/>
    <x v="3"/>
    <s v="No"/>
    <n v="0"/>
  </r>
  <r>
    <n v="2299"/>
    <s v="CA-2017-113145"/>
    <x v="549"/>
    <d v="2017-11-05T00:00:00"/>
    <s v="Standard Class"/>
    <s v="VD-21670"/>
    <s v="Valerie Dominguez"/>
    <x v="0"/>
    <s v="United States"/>
    <x v="20"/>
    <x v="15"/>
    <n v="10011"/>
    <s v="East"/>
    <s v="TEC-AC-10001838"/>
    <x v="2"/>
    <x v="11"/>
    <x v="651"/>
    <n v="1399.93"/>
    <n v="7"/>
    <n v="0"/>
    <n v="601.96990000000005"/>
    <x v="3"/>
    <s v="No"/>
    <n v="0"/>
  </r>
  <r>
    <n v="2300"/>
    <s v="CA-2017-113145"/>
    <x v="549"/>
    <d v="2017-11-05T00:00:00"/>
    <s v="Standard Class"/>
    <s v="VD-21670"/>
    <s v="Valerie Dominguez"/>
    <x v="0"/>
    <s v="United States"/>
    <x v="20"/>
    <x v="15"/>
    <n v="10011"/>
    <s v="East"/>
    <s v="TEC-PH-10002597"/>
    <x v="2"/>
    <x v="7"/>
    <x v="479"/>
    <n v="503.96"/>
    <n v="4"/>
    <n v="0"/>
    <n v="125.99000000000001"/>
    <x v="3"/>
    <s v="No"/>
    <n v="0"/>
  </r>
  <r>
    <n v="2301"/>
    <s v="CA-2016-162362"/>
    <x v="687"/>
    <d v="2016-11-18T00:00:00"/>
    <s v="Standard Class"/>
    <s v="JL-15505"/>
    <s v="Jeremy Lonsdale"/>
    <x v="0"/>
    <s v="United States"/>
    <x v="297"/>
    <x v="12"/>
    <n v="48640"/>
    <s v="Central"/>
    <s v="OFF-BI-10000756"/>
    <x v="1"/>
    <x v="8"/>
    <x v="15"/>
    <n v="12.72"/>
    <n v="3"/>
    <n v="0"/>
    <n v="6.36"/>
    <x v="2"/>
    <s v="No"/>
    <n v="0"/>
  </r>
  <r>
    <n v="2302"/>
    <s v="CA-2016-162362"/>
    <x v="687"/>
    <d v="2016-11-18T00:00:00"/>
    <s v="Standard Class"/>
    <s v="JL-15505"/>
    <s v="Jeremy Lonsdale"/>
    <x v="0"/>
    <s v="United States"/>
    <x v="297"/>
    <x v="12"/>
    <n v="48640"/>
    <s v="Central"/>
    <s v="OFF-BI-10000546"/>
    <x v="1"/>
    <x v="8"/>
    <x v="614"/>
    <n v="11.52"/>
    <n v="4"/>
    <n v="0"/>
    <n v="5.6448"/>
    <x v="2"/>
    <s v="No"/>
    <n v="0"/>
  </r>
  <r>
    <n v="2303"/>
    <s v="CA-2018-106558"/>
    <x v="327"/>
    <d v="2018-01-21T00:00:00"/>
    <s v="Standard Class"/>
    <s v="DL-13495"/>
    <s v="Dionis Lloyd"/>
    <x v="1"/>
    <s v="United States"/>
    <x v="38"/>
    <x v="32"/>
    <n v="31907"/>
    <s v="South"/>
    <s v="TEC-AC-10001142"/>
    <x v="2"/>
    <x v="11"/>
    <x v="551"/>
    <n v="316"/>
    <n v="4"/>
    <n v="0"/>
    <n v="31.599999999999966"/>
    <x v="0"/>
    <s v="No"/>
    <n v="0"/>
  </r>
  <r>
    <n v="2304"/>
    <s v="CA-2019-157931"/>
    <x v="697"/>
    <d v="2019-09-22T00:00:00"/>
    <s v="Second Class"/>
    <s v="MO-17800"/>
    <s v="Meg O'Connel"/>
    <x v="2"/>
    <s v="United States"/>
    <x v="185"/>
    <x v="32"/>
    <n v="30076"/>
    <s v="South"/>
    <s v="FUR-CH-10000785"/>
    <x v="0"/>
    <x v="1"/>
    <x v="323"/>
    <n v="723.92"/>
    <n v="4"/>
    <n v="0"/>
    <n v="188.2192"/>
    <x v="0"/>
    <s v="No"/>
    <n v="0"/>
  </r>
  <r>
    <n v="2305"/>
    <s v="CA-2019-157931"/>
    <x v="697"/>
    <d v="2019-09-22T00:00:00"/>
    <s v="Second Class"/>
    <s v="MO-17800"/>
    <s v="Meg O'Connel"/>
    <x v="2"/>
    <s v="United States"/>
    <x v="185"/>
    <x v="32"/>
    <n v="30076"/>
    <s v="South"/>
    <s v="OFF-PA-10000474"/>
    <x v="1"/>
    <x v="10"/>
    <x v="33"/>
    <n v="106.32"/>
    <n v="3"/>
    <n v="0"/>
    <n v="49.970399999999991"/>
    <x v="0"/>
    <s v="No"/>
    <n v="0"/>
  </r>
  <r>
    <n v="2306"/>
    <s v="CA-2018-115574"/>
    <x v="443"/>
    <d v="2018-12-24T00:00:00"/>
    <s v="First Class"/>
    <s v="BP-11185"/>
    <s v="Ben Peterman"/>
    <x v="1"/>
    <s v="United States"/>
    <x v="22"/>
    <x v="10"/>
    <n v="60623"/>
    <s v="Central"/>
    <s v="FUR-BO-10003441"/>
    <x v="0"/>
    <x v="0"/>
    <x v="712"/>
    <n v="141.37199999999999"/>
    <n v="2"/>
    <n v="0.3"/>
    <n v="-14.137200000000014"/>
    <x v="2"/>
    <s v="No"/>
    <n v="0"/>
  </r>
  <r>
    <n v="2307"/>
    <s v="CA-2017-160794"/>
    <x v="705"/>
    <d v="2017-08-08T00:00:00"/>
    <s v="First Class"/>
    <s v="MS-17980"/>
    <s v="Michael Stewart"/>
    <x v="1"/>
    <s v="United States"/>
    <x v="12"/>
    <x v="5"/>
    <n v="77041"/>
    <s v="Central"/>
    <s v="OFF-PA-10004156"/>
    <x v="1"/>
    <x v="10"/>
    <x v="750"/>
    <n v="27.216000000000001"/>
    <n v="3"/>
    <n v="0.2"/>
    <n v="9.8657999999999983"/>
    <x v="2"/>
    <s v="No"/>
    <n v="0"/>
  </r>
  <r>
    <n v="2308"/>
    <s v="CA-2019-116225"/>
    <x v="60"/>
    <d v="2019-11-09T00:00:00"/>
    <s v="Standard Class"/>
    <s v="SV-20935"/>
    <s v="Susan Vittorini"/>
    <x v="0"/>
    <s v="United States"/>
    <x v="20"/>
    <x v="15"/>
    <n v="10009"/>
    <s v="East"/>
    <s v="TEC-AC-10001432"/>
    <x v="2"/>
    <x v="11"/>
    <x v="476"/>
    <n v="390.75"/>
    <n v="5"/>
    <n v="0"/>
    <n v="171.93000000000006"/>
    <x v="3"/>
    <s v="No"/>
    <n v="0"/>
  </r>
  <r>
    <n v="2309"/>
    <s v="US-2019-120418"/>
    <x v="532"/>
    <d v="2019-06-12T00:00:00"/>
    <s v="First Class"/>
    <s v="BC-11125"/>
    <s v="Becky Castell"/>
    <x v="2"/>
    <s v="United States"/>
    <x v="97"/>
    <x v="16"/>
    <n v="85345"/>
    <s v="West"/>
    <s v="FUR-CH-10001394"/>
    <x v="0"/>
    <x v="1"/>
    <x v="654"/>
    <n v="280.79200000000003"/>
    <n v="1"/>
    <n v="0.2"/>
    <n v="35.098999999999961"/>
    <x v="1"/>
    <s v="No"/>
    <n v="0"/>
  </r>
  <r>
    <n v="2310"/>
    <s v="US-2019-120418"/>
    <x v="532"/>
    <d v="2019-06-12T00:00:00"/>
    <s v="First Class"/>
    <s v="BC-11125"/>
    <s v="Becky Castell"/>
    <x v="2"/>
    <s v="United States"/>
    <x v="97"/>
    <x v="16"/>
    <n v="85345"/>
    <s v="West"/>
    <s v="OFF-ST-10002370"/>
    <x v="1"/>
    <x v="4"/>
    <x v="80"/>
    <n v="68.448000000000008"/>
    <n v="4"/>
    <n v="0.2"/>
    <n v="7.7003999999999948"/>
    <x v="1"/>
    <s v="No"/>
    <n v="0"/>
  </r>
  <r>
    <n v="2311"/>
    <s v="US-2019-120418"/>
    <x v="532"/>
    <d v="2019-06-12T00:00:00"/>
    <s v="First Class"/>
    <s v="BC-11125"/>
    <s v="Becky Castell"/>
    <x v="2"/>
    <s v="United States"/>
    <x v="97"/>
    <x v="16"/>
    <n v="85345"/>
    <s v="West"/>
    <s v="OFF-AR-10002956"/>
    <x v="1"/>
    <x v="6"/>
    <x v="666"/>
    <n v="88.04"/>
    <n v="5"/>
    <n v="0.2"/>
    <n v="6.602999999999998"/>
    <x v="1"/>
    <s v="No"/>
    <n v="0"/>
  </r>
  <r>
    <n v="2312"/>
    <s v="US-2019-120418"/>
    <x v="532"/>
    <d v="2019-06-12T00:00:00"/>
    <s v="First Class"/>
    <s v="BC-11125"/>
    <s v="Becky Castell"/>
    <x v="2"/>
    <s v="United States"/>
    <x v="97"/>
    <x v="16"/>
    <n v="85345"/>
    <s v="West"/>
    <s v="OFF-AR-10001955"/>
    <x v="1"/>
    <x v="6"/>
    <x v="1030"/>
    <n v="15.872"/>
    <n v="1"/>
    <n v="0.2"/>
    <n v="1.9839999999999982"/>
    <x v="1"/>
    <s v="No"/>
    <n v="0"/>
  </r>
  <r>
    <n v="2313"/>
    <s v="US-2019-120418"/>
    <x v="532"/>
    <d v="2019-06-12T00:00:00"/>
    <s v="First Class"/>
    <s v="BC-11125"/>
    <s v="Becky Castell"/>
    <x v="2"/>
    <s v="United States"/>
    <x v="97"/>
    <x v="16"/>
    <n v="85345"/>
    <s v="West"/>
    <s v="OFF-ST-10001809"/>
    <x v="1"/>
    <x v="4"/>
    <x v="435"/>
    <n v="215.59200000000001"/>
    <n v="3"/>
    <n v="0.2"/>
    <n v="-48.508200000000009"/>
    <x v="1"/>
    <s v="No"/>
    <n v="0"/>
  </r>
  <r>
    <n v="2314"/>
    <s v="CA-2019-122035"/>
    <x v="228"/>
    <d v="2019-07-25T00:00:00"/>
    <s v="Standard Class"/>
    <s v="EM-13825"/>
    <s v="Elizabeth Moffitt"/>
    <x v="1"/>
    <s v="United States"/>
    <x v="298"/>
    <x v="44"/>
    <n v="57103"/>
    <s v="Central"/>
    <s v="OFF-LA-10004093"/>
    <x v="1"/>
    <x v="2"/>
    <x v="676"/>
    <n v="14.62"/>
    <n v="2"/>
    <n v="0"/>
    <n v="6.8713999999999995"/>
    <x v="2"/>
    <s v="No"/>
    <n v="0"/>
  </r>
  <r>
    <n v="2315"/>
    <s v="CA-2019-122035"/>
    <x v="228"/>
    <d v="2019-07-25T00:00:00"/>
    <s v="Standard Class"/>
    <s v="EM-13825"/>
    <s v="Elizabeth Moffitt"/>
    <x v="1"/>
    <s v="United States"/>
    <x v="298"/>
    <x v="44"/>
    <n v="57103"/>
    <s v="Central"/>
    <s v="OFF-AP-10002118"/>
    <x v="1"/>
    <x v="9"/>
    <x v="77"/>
    <n v="416.32"/>
    <n v="2"/>
    <n v="0"/>
    <n v="112.40640000000002"/>
    <x v="2"/>
    <s v="No"/>
    <n v="0"/>
  </r>
  <r>
    <n v="2316"/>
    <s v="CA-2019-122035"/>
    <x v="228"/>
    <d v="2019-07-25T00:00:00"/>
    <s v="Standard Class"/>
    <s v="EM-13825"/>
    <s v="Elizabeth Moffitt"/>
    <x v="1"/>
    <s v="United States"/>
    <x v="298"/>
    <x v="44"/>
    <n v="57103"/>
    <s v="Central"/>
    <s v="OFF-BI-10000404"/>
    <x v="1"/>
    <x v="8"/>
    <x v="481"/>
    <n v="43"/>
    <n v="5"/>
    <n v="0"/>
    <n v="20.21"/>
    <x v="2"/>
    <s v="No"/>
    <n v="0"/>
  </r>
  <r>
    <n v="2317"/>
    <s v="CA-2019-122035"/>
    <x v="228"/>
    <d v="2019-07-25T00:00:00"/>
    <s v="Standard Class"/>
    <s v="EM-13825"/>
    <s v="Elizabeth Moffitt"/>
    <x v="1"/>
    <s v="United States"/>
    <x v="298"/>
    <x v="44"/>
    <n v="57103"/>
    <s v="Central"/>
    <s v="FUR-CH-10003833"/>
    <x v="0"/>
    <x v="1"/>
    <x v="1209"/>
    <n v="182.94"/>
    <n v="3"/>
    <n v="0"/>
    <n v="27.440999999999995"/>
    <x v="2"/>
    <s v="No"/>
    <n v="0"/>
  </r>
  <r>
    <n v="2318"/>
    <s v="CA-2019-122035"/>
    <x v="228"/>
    <d v="2019-07-25T00:00:00"/>
    <s v="Standard Class"/>
    <s v="EM-13825"/>
    <s v="Elizabeth Moffitt"/>
    <x v="1"/>
    <s v="United States"/>
    <x v="298"/>
    <x v="44"/>
    <n v="57103"/>
    <s v="Central"/>
    <s v="OFF-BI-10002072"/>
    <x v="1"/>
    <x v="8"/>
    <x v="838"/>
    <n v="60.83"/>
    <n v="7"/>
    <n v="0"/>
    <n v="30.414999999999999"/>
    <x v="2"/>
    <s v="No"/>
    <n v="0"/>
  </r>
  <r>
    <n v="2319"/>
    <s v="CA-2019-122035"/>
    <x v="228"/>
    <d v="2019-07-25T00:00:00"/>
    <s v="Standard Class"/>
    <s v="EM-13825"/>
    <s v="Elizabeth Moffitt"/>
    <x v="1"/>
    <s v="United States"/>
    <x v="298"/>
    <x v="44"/>
    <n v="57103"/>
    <s v="Central"/>
    <s v="TEC-AC-10003095"/>
    <x v="2"/>
    <x v="11"/>
    <x v="1286"/>
    <n v="389.97"/>
    <n v="3"/>
    <n v="0"/>
    <n v="132.58980000000003"/>
    <x v="2"/>
    <s v="No"/>
    <n v="0"/>
  </r>
  <r>
    <n v="2320"/>
    <s v="CA-2017-117828"/>
    <x v="706"/>
    <d v="2017-12-26T00:00:00"/>
    <s v="First Class"/>
    <s v="BD-11500"/>
    <s v="Bradley Drucker"/>
    <x v="0"/>
    <s v="United States"/>
    <x v="102"/>
    <x v="17"/>
    <n v="23223"/>
    <s v="South"/>
    <s v="OFF-AP-10001563"/>
    <x v="1"/>
    <x v="9"/>
    <x v="535"/>
    <n v="194.32"/>
    <n v="4"/>
    <n v="0"/>
    <n v="56.352799999999974"/>
    <x v="0"/>
    <s v="No"/>
    <n v="0"/>
  </r>
  <r>
    <n v="2321"/>
    <s v="CA-2019-165491"/>
    <x v="177"/>
    <d v="2019-03-24T00:00:00"/>
    <s v="Standard Class"/>
    <s v="HW-14935"/>
    <s v="Helen Wasserman"/>
    <x v="1"/>
    <s v="United States"/>
    <x v="4"/>
    <x v="4"/>
    <n v="98115"/>
    <s v="West"/>
    <s v="TEC-AC-10000358"/>
    <x v="2"/>
    <x v="11"/>
    <x v="1287"/>
    <n v="265.93"/>
    <n v="7"/>
    <n v="0"/>
    <n v="63.8232"/>
    <x v="1"/>
    <s v="No"/>
    <n v="0"/>
  </r>
  <r>
    <n v="2322"/>
    <s v="CA-2017-109470"/>
    <x v="620"/>
    <d v="2018-01-03T00:00:00"/>
    <s v="Second Class"/>
    <s v="KC-16255"/>
    <s v="Karen Carlisle"/>
    <x v="1"/>
    <s v="United States"/>
    <x v="0"/>
    <x v="0"/>
    <n v="42420"/>
    <s v="South"/>
    <s v="OFF-BI-10004492"/>
    <x v="1"/>
    <x v="8"/>
    <x v="351"/>
    <n v="94.74"/>
    <n v="3"/>
    <n v="0"/>
    <n v="44.527799999999992"/>
    <x v="0"/>
    <s v="No"/>
    <n v="0"/>
  </r>
  <r>
    <n v="2323"/>
    <s v="CA-2017-109470"/>
    <x v="620"/>
    <d v="2018-01-03T00:00:00"/>
    <s v="Second Class"/>
    <s v="KC-16255"/>
    <s v="Karen Carlisle"/>
    <x v="1"/>
    <s v="United States"/>
    <x v="0"/>
    <x v="0"/>
    <n v="42420"/>
    <s v="South"/>
    <s v="OFF-BI-10001072"/>
    <x v="1"/>
    <x v="8"/>
    <x v="280"/>
    <n v="60.64"/>
    <n v="4"/>
    <n v="0"/>
    <n v="27.894399999999997"/>
    <x v="0"/>
    <s v="No"/>
    <n v="0"/>
  </r>
  <r>
    <n v="2324"/>
    <s v="CA-2017-109470"/>
    <x v="620"/>
    <d v="2018-01-03T00:00:00"/>
    <s v="Second Class"/>
    <s v="KC-16255"/>
    <s v="Karen Carlisle"/>
    <x v="1"/>
    <s v="United States"/>
    <x v="0"/>
    <x v="0"/>
    <n v="42420"/>
    <s v="South"/>
    <s v="OFF-BI-10003707"/>
    <x v="1"/>
    <x v="8"/>
    <x v="784"/>
    <n v="76.3"/>
    <n v="5"/>
    <n v="0"/>
    <n v="38.15"/>
    <x v="0"/>
    <s v="No"/>
    <n v="0"/>
  </r>
  <r>
    <n v="2325"/>
    <s v="CA-2017-109470"/>
    <x v="620"/>
    <d v="2018-01-03T00:00:00"/>
    <s v="Second Class"/>
    <s v="KC-16255"/>
    <s v="Karen Carlisle"/>
    <x v="1"/>
    <s v="United States"/>
    <x v="0"/>
    <x v="0"/>
    <n v="42420"/>
    <s v="South"/>
    <s v="OFF-BI-10000977"/>
    <x v="1"/>
    <x v="8"/>
    <x v="991"/>
    <n v="364.79999999999995"/>
    <n v="12"/>
    <n v="0"/>
    <n v="167.80799999999999"/>
    <x v="0"/>
    <s v="No"/>
    <n v="0"/>
  </r>
  <r>
    <n v="2326"/>
    <s v="CA-2017-105102"/>
    <x v="426"/>
    <d v="2017-09-19T00:00:00"/>
    <s v="Second Class"/>
    <s v="BM-11575"/>
    <s v="Brendan Murry"/>
    <x v="1"/>
    <s v="United States"/>
    <x v="20"/>
    <x v="15"/>
    <n v="10035"/>
    <s v="East"/>
    <s v="OFF-BI-10002082"/>
    <x v="1"/>
    <x v="8"/>
    <x v="1182"/>
    <n v="79.872000000000014"/>
    <n v="3"/>
    <n v="0.2"/>
    <n v="29.951999999999998"/>
    <x v="3"/>
    <s v="No"/>
    <n v="0"/>
  </r>
  <r>
    <n v="2327"/>
    <s v="CA-2017-105102"/>
    <x v="426"/>
    <d v="2017-09-19T00:00:00"/>
    <s v="Second Class"/>
    <s v="BM-11575"/>
    <s v="Brendan Murry"/>
    <x v="1"/>
    <s v="United States"/>
    <x v="20"/>
    <x v="15"/>
    <n v="10035"/>
    <s v="East"/>
    <s v="FUR-BO-10004709"/>
    <x v="0"/>
    <x v="0"/>
    <x v="266"/>
    <n v="46.384"/>
    <n v="1"/>
    <n v="0.2"/>
    <n v="1.1596000000000011"/>
    <x v="3"/>
    <s v="No"/>
    <n v="0"/>
  </r>
  <r>
    <n v="2328"/>
    <s v="CA-2017-105102"/>
    <x v="426"/>
    <d v="2017-09-19T00:00:00"/>
    <s v="Second Class"/>
    <s v="BM-11575"/>
    <s v="Brendan Murry"/>
    <x v="1"/>
    <s v="United States"/>
    <x v="20"/>
    <x v="15"/>
    <n v="10035"/>
    <s v="East"/>
    <s v="OFF-PA-10002365"/>
    <x v="1"/>
    <x v="10"/>
    <x v="12"/>
    <n v="12.96"/>
    <n v="2"/>
    <n v="0"/>
    <n v="6.2208000000000006"/>
    <x v="3"/>
    <s v="No"/>
    <n v="0"/>
  </r>
  <r>
    <n v="2329"/>
    <s v="CA-2019-138422"/>
    <x v="397"/>
    <d v="2019-09-26T00:00:00"/>
    <s v="First Class"/>
    <s v="KN-16705"/>
    <s v="Kristina Nunn"/>
    <x v="2"/>
    <s v="United States"/>
    <x v="299"/>
    <x v="22"/>
    <n v="80525"/>
    <s v="West"/>
    <s v="OFF-EN-10004147"/>
    <x v="1"/>
    <x v="12"/>
    <x v="1288"/>
    <n v="14.352000000000002"/>
    <n v="3"/>
    <n v="0.2"/>
    <n v="5.2026000000000003"/>
    <x v="1"/>
    <s v="No"/>
    <n v="0"/>
  </r>
  <r>
    <n v="2330"/>
    <s v="US-2017-147739"/>
    <x v="707"/>
    <d v="2017-12-29T00:00:00"/>
    <s v="Standard Class"/>
    <s v="JD-16150"/>
    <s v="Justin Deggeller"/>
    <x v="1"/>
    <s v="United States"/>
    <x v="10"/>
    <x v="9"/>
    <n v="19140"/>
    <s v="East"/>
    <s v="FUR-FU-10001468"/>
    <x v="0"/>
    <x v="5"/>
    <x v="1289"/>
    <n v="547.13599999999997"/>
    <n v="4"/>
    <n v="0.2"/>
    <n v="-68.392000000000053"/>
    <x v="3"/>
    <s v="No"/>
    <n v="0"/>
  </r>
  <r>
    <n v="2331"/>
    <s v="CA-2018-155187"/>
    <x v="446"/>
    <d v="2018-09-26T00:00:00"/>
    <s v="Second Class"/>
    <s v="LA-16780"/>
    <s v="Laura Armstrong"/>
    <x v="1"/>
    <s v="United States"/>
    <x v="1"/>
    <x v="1"/>
    <n v="90004"/>
    <s v="West"/>
    <s v="OFF-ST-10000642"/>
    <x v="1"/>
    <x v="4"/>
    <x v="194"/>
    <n v="41.96"/>
    <n v="2"/>
    <n v="0"/>
    <n v="2.9371999999999971"/>
    <x v="1"/>
    <s v="No"/>
    <n v="0"/>
  </r>
  <r>
    <n v="2332"/>
    <s v="CA-2018-155187"/>
    <x v="446"/>
    <d v="2018-09-26T00:00:00"/>
    <s v="Second Class"/>
    <s v="LA-16780"/>
    <s v="Laura Armstrong"/>
    <x v="1"/>
    <s v="United States"/>
    <x v="1"/>
    <x v="1"/>
    <n v="90004"/>
    <s v="West"/>
    <s v="OFF-PA-10000380"/>
    <x v="1"/>
    <x v="10"/>
    <x v="1290"/>
    <n v="41.7"/>
    <n v="5"/>
    <n v="0"/>
    <n v="20.85"/>
    <x v="1"/>
    <s v="No"/>
    <n v="0"/>
  </r>
  <r>
    <n v="2333"/>
    <s v="CA-2019-169285"/>
    <x v="708"/>
    <d v="2019-03-25T00:00:00"/>
    <s v="Standard Class"/>
    <s v="RW-19690"/>
    <s v="Robert Waldorf"/>
    <x v="0"/>
    <s v="United States"/>
    <x v="240"/>
    <x v="14"/>
    <n v="47905"/>
    <s v="Central"/>
    <s v="OFF-PA-10004071"/>
    <x v="1"/>
    <x v="10"/>
    <x v="417"/>
    <n v="277.39999999999998"/>
    <n v="5"/>
    <n v="0"/>
    <n v="133.15199999999999"/>
    <x v="2"/>
    <s v="No"/>
    <n v="0"/>
  </r>
  <r>
    <n v="2334"/>
    <s v="CA-2019-169285"/>
    <x v="708"/>
    <d v="2019-03-25T00:00:00"/>
    <s v="Standard Class"/>
    <s v="RW-19690"/>
    <s v="Robert Waldorf"/>
    <x v="0"/>
    <s v="United States"/>
    <x v="240"/>
    <x v="14"/>
    <n v="47905"/>
    <s v="Central"/>
    <s v="OFF-PA-10004971"/>
    <x v="1"/>
    <x v="10"/>
    <x v="609"/>
    <n v="5.78"/>
    <n v="1"/>
    <n v="0"/>
    <n v="2.8322000000000003"/>
    <x v="2"/>
    <s v="No"/>
    <n v="0"/>
  </r>
  <r>
    <n v="2335"/>
    <s v="CA-2016-140886"/>
    <x v="587"/>
    <d v="2016-10-04T00:00:00"/>
    <s v="Standard Class"/>
    <s v="KW-16570"/>
    <s v="Kelly Williams"/>
    <x v="0"/>
    <s v="United States"/>
    <x v="300"/>
    <x v="18"/>
    <n v="37042"/>
    <s v="South"/>
    <s v="OFF-AP-10000696"/>
    <x v="1"/>
    <x v="9"/>
    <x v="336"/>
    <n v="69.216000000000008"/>
    <n v="6"/>
    <n v="0.2"/>
    <n v="11.247599999999995"/>
    <x v="0"/>
    <s v="No"/>
    <n v="0"/>
  </r>
  <r>
    <n v="2336"/>
    <s v="CA-2019-152695"/>
    <x v="389"/>
    <d v="2019-12-10T00:00:00"/>
    <s v="Same Day"/>
    <s v="CC-12220"/>
    <s v="Chris Cortes"/>
    <x v="0"/>
    <s v="United States"/>
    <x v="54"/>
    <x v="29"/>
    <n v="6824"/>
    <s v="East"/>
    <s v="OFF-EN-10004030"/>
    <x v="1"/>
    <x v="12"/>
    <x v="136"/>
    <n v="10.86"/>
    <n v="3"/>
    <n v="0"/>
    <n v="5.1042000000000005"/>
    <x v="3"/>
    <s v="No"/>
    <n v="0"/>
  </r>
  <r>
    <n v="2337"/>
    <s v="CA-2019-152695"/>
    <x v="389"/>
    <d v="2019-12-10T00:00:00"/>
    <s v="Same Day"/>
    <s v="CC-12220"/>
    <s v="Chris Cortes"/>
    <x v="0"/>
    <s v="United States"/>
    <x v="54"/>
    <x v="29"/>
    <n v="6824"/>
    <s v="East"/>
    <s v="OFF-AP-10000026"/>
    <x v="1"/>
    <x v="9"/>
    <x v="1291"/>
    <n v="426.78999999999996"/>
    <n v="7"/>
    <n v="0"/>
    <n v="123.76909999999995"/>
    <x v="3"/>
    <s v="No"/>
    <n v="0"/>
  </r>
  <r>
    <n v="2338"/>
    <s v="CA-2016-110639"/>
    <x v="709"/>
    <d v="2016-08-23T00:00:00"/>
    <s v="Same Day"/>
    <s v="RH-19495"/>
    <s v="Rick Hansen"/>
    <x v="0"/>
    <s v="United States"/>
    <x v="20"/>
    <x v="15"/>
    <n v="10009"/>
    <s v="East"/>
    <s v="OFF-PA-10003936"/>
    <x v="1"/>
    <x v="10"/>
    <x v="1292"/>
    <n v="25.92"/>
    <n v="4"/>
    <n v="0"/>
    <n v="12.441600000000001"/>
    <x v="3"/>
    <s v="No"/>
    <n v="0"/>
  </r>
  <r>
    <n v="2339"/>
    <s v="CA-2016-110639"/>
    <x v="709"/>
    <d v="2016-08-23T00:00:00"/>
    <s v="Same Day"/>
    <s v="RH-19495"/>
    <s v="Rick Hansen"/>
    <x v="0"/>
    <s v="United States"/>
    <x v="20"/>
    <x v="15"/>
    <n v="10009"/>
    <s v="East"/>
    <s v="OFF-PA-10004530"/>
    <x v="1"/>
    <x v="10"/>
    <x v="496"/>
    <n v="45.92"/>
    <n v="4"/>
    <n v="0"/>
    <n v="22.500800000000002"/>
    <x v="3"/>
    <s v="No"/>
    <n v="0"/>
  </r>
  <r>
    <n v="2340"/>
    <s v="CA-2016-121727"/>
    <x v="710"/>
    <d v="2016-08-24T00:00:00"/>
    <s v="Standard Class"/>
    <s v="JK-15625"/>
    <s v="Jim Karlsson"/>
    <x v="0"/>
    <s v="United States"/>
    <x v="38"/>
    <x v="24"/>
    <n v="43229"/>
    <s v="East"/>
    <s v="OFF-AR-10004930"/>
    <x v="1"/>
    <x v="6"/>
    <x v="87"/>
    <n v="10.72"/>
    <n v="2"/>
    <n v="0.2"/>
    <n v="1.7419999999999987"/>
    <x v="3"/>
    <s v="No"/>
    <n v="0"/>
  </r>
  <r>
    <n v="2341"/>
    <s v="CA-2018-137736"/>
    <x v="338"/>
    <d v="2018-11-15T00:00:00"/>
    <s v="Standard Class"/>
    <s v="DC-13285"/>
    <s v="Debra Catini"/>
    <x v="0"/>
    <s v="United States"/>
    <x v="131"/>
    <x v="32"/>
    <n v="31088"/>
    <s v="South"/>
    <s v="OFF-AR-10004999"/>
    <x v="1"/>
    <x v="6"/>
    <x v="873"/>
    <n v="41.86"/>
    <n v="7"/>
    <n v="0"/>
    <n v="10.465"/>
    <x v="0"/>
    <s v="No"/>
    <n v="0"/>
  </r>
  <r>
    <n v="2342"/>
    <s v="US-2016-143231"/>
    <x v="520"/>
    <d v="2017-01-03T00:00:00"/>
    <s v="First Class"/>
    <s v="GM-14455"/>
    <s v="Gary Mitchum"/>
    <x v="2"/>
    <s v="United States"/>
    <x v="47"/>
    <x v="31"/>
    <n v="2038"/>
    <s v="East"/>
    <s v="FUR-FU-10002501"/>
    <x v="0"/>
    <x v="5"/>
    <x v="1293"/>
    <n v="63.2"/>
    <n v="5"/>
    <n v="0"/>
    <n v="23.384"/>
    <x v="3"/>
    <s v="No"/>
    <n v="0"/>
  </r>
  <r>
    <n v="2343"/>
    <s v="US-2016-143231"/>
    <x v="520"/>
    <d v="2017-01-03T00:00:00"/>
    <s v="First Class"/>
    <s v="GM-14455"/>
    <s v="Gary Mitchum"/>
    <x v="2"/>
    <s v="United States"/>
    <x v="47"/>
    <x v="31"/>
    <n v="2038"/>
    <s v="East"/>
    <s v="TEC-AC-10000358"/>
    <x v="2"/>
    <x v="11"/>
    <x v="1287"/>
    <n v="113.97"/>
    <n v="3"/>
    <n v="0"/>
    <n v="27.352799999999998"/>
    <x v="3"/>
    <s v="No"/>
    <n v="0"/>
  </r>
  <r>
    <n v="2344"/>
    <s v="US-2016-155894"/>
    <x v="711"/>
    <d v="2016-07-30T00:00:00"/>
    <s v="Second Class"/>
    <s v="CL-11890"/>
    <s v="Carl Ludwig"/>
    <x v="0"/>
    <s v="United States"/>
    <x v="22"/>
    <x v="10"/>
    <n v="60623"/>
    <s v="Central"/>
    <s v="OFF-ST-10004804"/>
    <x v="1"/>
    <x v="4"/>
    <x v="233"/>
    <n v="123.55199999999999"/>
    <n v="3"/>
    <n v="0.2"/>
    <n v="-29.343599999999995"/>
    <x v="2"/>
    <s v="No"/>
    <n v="0"/>
  </r>
  <r>
    <n v="2345"/>
    <s v="CA-2018-119025"/>
    <x v="712"/>
    <d v="2018-02-28T00:00:00"/>
    <s v="Standard Class"/>
    <s v="PV-18985"/>
    <s v="Paul Van Hugh"/>
    <x v="2"/>
    <s v="United States"/>
    <x v="158"/>
    <x v="6"/>
    <n v="53209"/>
    <s v="Central"/>
    <s v="OFF-AP-10001205"/>
    <x v="1"/>
    <x v="9"/>
    <x v="1294"/>
    <n v="490.32"/>
    <n v="9"/>
    <n v="0"/>
    <n v="137.28960000000004"/>
    <x v="2"/>
    <s v="No"/>
    <n v="0"/>
  </r>
  <r>
    <n v="2346"/>
    <s v="CA-2018-159373"/>
    <x v="69"/>
    <d v="2018-03-18T00:00:00"/>
    <s v="Standard Class"/>
    <s v="LT-17110"/>
    <s v="Liz Thompson"/>
    <x v="0"/>
    <s v="United States"/>
    <x v="52"/>
    <x v="5"/>
    <n v="78207"/>
    <s v="Central"/>
    <s v="OFF-PA-10000659"/>
    <x v="1"/>
    <x v="10"/>
    <x v="1295"/>
    <n v="70.08"/>
    <n v="5"/>
    <n v="0.2"/>
    <n v="24.527999999999995"/>
    <x v="2"/>
    <s v="No"/>
    <n v="0"/>
  </r>
  <r>
    <n v="2347"/>
    <s v="CA-2018-159373"/>
    <x v="69"/>
    <d v="2018-03-18T00:00:00"/>
    <s v="Standard Class"/>
    <s v="LT-17110"/>
    <s v="Liz Thompson"/>
    <x v="0"/>
    <s v="United States"/>
    <x v="52"/>
    <x v="5"/>
    <n v="78207"/>
    <s v="Central"/>
    <s v="OFF-BI-10004141"/>
    <x v="1"/>
    <x v="8"/>
    <x v="1296"/>
    <n v="1.2719999999999998"/>
    <n v="2"/>
    <n v="0.8"/>
    <n v="-2.1624000000000012"/>
    <x v="2"/>
    <s v="No"/>
    <n v="0"/>
  </r>
  <r>
    <n v="2348"/>
    <s v="CA-2018-159373"/>
    <x v="69"/>
    <d v="2018-03-18T00:00:00"/>
    <s v="Standard Class"/>
    <s v="LT-17110"/>
    <s v="Liz Thompson"/>
    <x v="0"/>
    <s v="United States"/>
    <x v="52"/>
    <x v="5"/>
    <n v="78207"/>
    <s v="Central"/>
    <s v="FUR-TA-10004619"/>
    <x v="0"/>
    <x v="3"/>
    <x v="891"/>
    <n v="557.58500000000004"/>
    <n v="5"/>
    <n v="0.3"/>
    <n v="0"/>
    <x v="2"/>
    <s v="No"/>
    <n v="0"/>
  </r>
  <r>
    <n v="2349"/>
    <s v="CA-2019-109701"/>
    <x v="574"/>
    <d v="2019-12-03T00:00:00"/>
    <s v="Same Day"/>
    <s v="AM-10360"/>
    <s v="Alice McCarthy"/>
    <x v="1"/>
    <s v="United States"/>
    <x v="1"/>
    <x v="1"/>
    <n v="90032"/>
    <s v="West"/>
    <s v="OFF-BI-10004187"/>
    <x v="1"/>
    <x v="8"/>
    <x v="620"/>
    <n v="9.0240000000000009"/>
    <n v="6"/>
    <n v="0.2"/>
    <n v="3.1583999999999985"/>
    <x v="1"/>
    <s v="No"/>
    <n v="0"/>
  </r>
  <r>
    <n v="2350"/>
    <s v="CA-2019-109701"/>
    <x v="574"/>
    <d v="2019-12-03T00:00:00"/>
    <s v="Same Day"/>
    <s v="AM-10360"/>
    <s v="Alice McCarthy"/>
    <x v="1"/>
    <s v="United States"/>
    <x v="1"/>
    <x v="1"/>
    <n v="90032"/>
    <s v="West"/>
    <s v="OFF-BI-10000632"/>
    <x v="1"/>
    <x v="8"/>
    <x v="1297"/>
    <n v="69.456000000000003"/>
    <n v="2"/>
    <n v="0.2"/>
    <n v="22.573199999999996"/>
    <x v="1"/>
    <s v="No"/>
    <n v="0"/>
  </r>
  <r>
    <n v="2351"/>
    <s v="CA-2019-109701"/>
    <x v="574"/>
    <d v="2019-12-03T00:00:00"/>
    <s v="Same Day"/>
    <s v="AM-10360"/>
    <s v="Alice McCarthy"/>
    <x v="1"/>
    <s v="United States"/>
    <x v="1"/>
    <x v="1"/>
    <n v="90032"/>
    <s v="West"/>
    <s v="OFF-PA-10003724"/>
    <x v="1"/>
    <x v="10"/>
    <x v="362"/>
    <n v="10.86"/>
    <n v="2"/>
    <n v="0"/>
    <n v="5.3213999999999997"/>
    <x v="1"/>
    <s v="No"/>
    <n v="0"/>
  </r>
  <r>
    <n v="2352"/>
    <s v="CA-2019-109701"/>
    <x v="574"/>
    <d v="2019-12-03T00:00:00"/>
    <s v="Same Day"/>
    <s v="AM-10360"/>
    <s v="Alice McCarthy"/>
    <x v="1"/>
    <s v="United States"/>
    <x v="1"/>
    <x v="1"/>
    <n v="90032"/>
    <s v="West"/>
    <s v="OFF-AP-10002765"/>
    <x v="1"/>
    <x v="9"/>
    <x v="1261"/>
    <n v="79.47"/>
    <n v="3"/>
    <n v="0"/>
    <n v="22.251600000000003"/>
    <x v="1"/>
    <s v="No"/>
    <n v="0"/>
  </r>
  <r>
    <n v="2353"/>
    <s v="CA-2019-109701"/>
    <x v="574"/>
    <d v="2019-12-03T00:00:00"/>
    <s v="Same Day"/>
    <s v="AM-10360"/>
    <s v="Alice McCarthy"/>
    <x v="1"/>
    <s v="United States"/>
    <x v="1"/>
    <x v="1"/>
    <n v="90032"/>
    <s v="West"/>
    <s v="OFF-AR-10001868"/>
    <x v="1"/>
    <x v="6"/>
    <x v="59"/>
    <n v="10.08"/>
    <n v="6"/>
    <n v="0"/>
    <n v="5.04"/>
    <x v="1"/>
    <s v="No"/>
    <n v="0"/>
  </r>
  <r>
    <n v="2354"/>
    <s v="CA-2017-111514"/>
    <x v="284"/>
    <d v="2017-09-02T00:00:00"/>
    <s v="First Class"/>
    <s v="SC-20260"/>
    <s v="Scott Cohen"/>
    <x v="1"/>
    <s v="United States"/>
    <x v="8"/>
    <x v="1"/>
    <n v="94122"/>
    <s v="West"/>
    <s v="FUR-BO-10002545"/>
    <x v="0"/>
    <x v="0"/>
    <x v="37"/>
    <n v="1552.8309999999999"/>
    <n v="7"/>
    <n v="0.15"/>
    <n v="200.95460000000008"/>
    <x v="1"/>
    <s v="No"/>
    <n v="0"/>
  </r>
  <r>
    <n v="2355"/>
    <s v="CA-2017-111514"/>
    <x v="284"/>
    <d v="2017-09-02T00:00:00"/>
    <s v="First Class"/>
    <s v="SC-20260"/>
    <s v="Scott Cohen"/>
    <x v="1"/>
    <s v="United States"/>
    <x v="8"/>
    <x v="1"/>
    <n v="94122"/>
    <s v="West"/>
    <s v="OFF-BI-10002735"/>
    <x v="1"/>
    <x v="8"/>
    <x v="142"/>
    <n v="137.24"/>
    <n v="5"/>
    <n v="0.2"/>
    <n v="46.3185"/>
    <x v="1"/>
    <s v="No"/>
    <n v="0"/>
  </r>
  <r>
    <n v="2356"/>
    <s v="CA-2017-111514"/>
    <x v="284"/>
    <d v="2017-09-02T00:00:00"/>
    <s v="First Class"/>
    <s v="SC-20260"/>
    <s v="Scott Cohen"/>
    <x v="1"/>
    <s v="United States"/>
    <x v="8"/>
    <x v="1"/>
    <n v="94122"/>
    <s v="West"/>
    <s v="TEC-AC-10004864"/>
    <x v="2"/>
    <x v="11"/>
    <x v="1298"/>
    <n v="36.51"/>
    <n v="1"/>
    <n v="0"/>
    <n v="15.699300000000001"/>
    <x v="1"/>
    <s v="No"/>
    <n v="0"/>
  </r>
  <r>
    <n v="2357"/>
    <s v="CA-2017-111514"/>
    <x v="284"/>
    <d v="2017-09-02T00:00:00"/>
    <s v="First Class"/>
    <s v="SC-20260"/>
    <s v="Scott Cohen"/>
    <x v="1"/>
    <s v="United States"/>
    <x v="8"/>
    <x v="1"/>
    <n v="94122"/>
    <s v="West"/>
    <s v="TEC-MA-10000597"/>
    <x v="2"/>
    <x v="15"/>
    <x v="1299"/>
    <n v="239.976"/>
    <n v="3"/>
    <n v="0.2"/>
    <n v="80.991899999999987"/>
    <x v="1"/>
    <s v="No"/>
    <n v="0"/>
  </r>
  <r>
    <n v="2358"/>
    <s v="US-2016-148838"/>
    <x v="461"/>
    <d v="2016-03-21T00:00:00"/>
    <s v="Standard Class"/>
    <s v="CP-12340"/>
    <s v="Christine Phan"/>
    <x v="1"/>
    <s v="United States"/>
    <x v="20"/>
    <x v="15"/>
    <n v="10024"/>
    <s v="East"/>
    <s v="FUR-TA-10003473"/>
    <x v="0"/>
    <x v="3"/>
    <x v="216"/>
    <n v="1579.7460000000001"/>
    <n v="7"/>
    <n v="0.4"/>
    <n v="-447.59469999999988"/>
    <x v="3"/>
    <s v="No"/>
    <n v="0"/>
  </r>
  <r>
    <n v="2359"/>
    <s v="US-2016-148838"/>
    <x v="461"/>
    <d v="2016-03-21T00:00:00"/>
    <s v="Standard Class"/>
    <s v="CP-12340"/>
    <s v="Christine Phan"/>
    <x v="1"/>
    <s v="United States"/>
    <x v="20"/>
    <x v="15"/>
    <n v="10024"/>
    <s v="East"/>
    <s v="FUR-TA-10001950"/>
    <x v="0"/>
    <x v="3"/>
    <x v="1284"/>
    <n v="1071.576"/>
    <n v="4"/>
    <n v="0.4"/>
    <n v="-553.64760000000001"/>
    <x v="3"/>
    <s v="No"/>
    <n v="0"/>
  </r>
  <r>
    <n v="2360"/>
    <s v="US-2016-148838"/>
    <x v="461"/>
    <d v="2016-03-21T00:00:00"/>
    <s v="Standard Class"/>
    <s v="CP-12340"/>
    <s v="Christine Phan"/>
    <x v="1"/>
    <s v="United States"/>
    <x v="20"/>
    <x v="15"/>
    <n v="10024"/>
    <s v="East"/>
    <s v="FUR-TA-10004175"/>
    <x v="0"/>
    <x v="3"/>
    <x v="1155"/>
    <n v="613.90800000000002"/>
    <n v="3"/>
    <n v="0.4"/>
    <n v="-122.78160000000003"/>
    <x v="3"/>
    <s v="No"/>
    <n v="0"/>
  </r>
  <r>
    <n v="2361"/>
    <s v="US-2016-148838"/>
    <x v="461"/>
    <d v="2016-03-21T00:00:00"/>
    <s v="Standard Class"/>
    <s v="CP-12340"/>
    <s v="Christine Phan"/>
    <x v="1"/>
    <s v="United States"/>
    <x v="20"/>
    <x v="15"/>
    <n v="10024"/>
    <s v="East"/>
    <s v="OFF-PA-10002960"/>
    <x v="1"/>
    <x v="10"/>
    <x v="1300"/>
    <n v="34.86"/>
    <n v="7"/>
    <n v="0"/>
    <n v="16.3842"/>
    <x v="3"/>
    <s v="No"/>
    <n v="0"/>
  </r>
  <r>
    <n v="2362"/>
    <s v="US-2016-148838"/>
    <x v="461"/>
    <d v="2016-03-21T00:00:00"/>
    <s v="Standard Class"/>
    <s v="CP-12340"/>
    <s v="Christine Phan"/>
    <x v="1"/>
    <s v="United States"/>
    <x v="20"/>
    <x v="15"/>
    <n v="10024"/>
    <s v="East"/>
    <s v="OFF-PA-10000919"/>
    <x v="1"/>
    <x v="10"/>
    <x v="1301"/>
    <n v="155.04"/>
    <n v="4"/>
    <n v="0"/>
    <n v="75.9696"/>
    <x v="3"/>
    <s v="No"/>
    <n v="0"/>
  </r>
  <r>
    <n v="2363"/>
    <s v="CA-2019-136497"/>
    <x v="513"/>
    <d v="2019-04-20T00:00:00"/>
    <s v="Standard Class"/>
    <s v="RF-19840"/>
    <s v="Roy Französisch"/>
    <x v="0"/>
    <s v="United States"/>
    <x v="38"/>
    <x v="24"/>
    <n v="43229"/>
    <s v="East"/>
    <s v="OFF-BI-10001553"/>
    <x v="1"/>
    <x v="8"/>
    <x v="1302"/>
    <n v="13.710000000000003"/>
    <n v="5"/>
    <n v="0.7"/>
    <n v="-10.053999999999998"/>
    <x v="3"/>
    <s v="No"/>
    <n v="0"/>
  </r>
  <r>
    <n v="2364"/>
    <s v="US-2018-108637"/>
    <x v="69"/>
    <d v="2018-03-18T00:00:00"/>
    <s v="Standard Class"/>
    <s v="AB-10060"/>
    <s v="Adam Bellavance"/>
    <x v="2"/>
    <s v="United States"/>
    <x v="141"/>
    <x v="17"/>
    <n v="22980"/>
    <s v="South"/>
    <s v="FUR-FU-10004864"/>
    <x v="0"/>
    <x v="5"/>
    <x v="441"/>
    <n v="127.88"/>
    <n v="2"/>
    <n v="0"/>
    <n v="40.921599999999998"/>
    <x v="0"/>
    <s v="No"/>
    <n v="0"/>
  </r>
  <r>
    <n v="2365"/>
    <s v="US-2018-108637"/>
    <x v="69"/>
    <d v="2018-03-18T00:00:00"/>
    <s v="Standard Class"/>
    <s v="AB-10060"/>
    <s v="Adam Bellavance"/>
    <x v="2"/>
    <s v="United States"/>
    <x v="141"/>
    <x v="17"/>
    <n v="22980"/>
    <s v="South"/>
    <s v="OFF-AP-10004540"/>
    <x v="1"/>
    <x v="9"/>
    <x v="1303"/>
    <n v="160.32"/>
    <n v="2"/>
    <n v="0"/>
    <n v="44.889600000000002"/>
    <x v="0"/>
    <s v="No"/>
    <n v="0"/>
  </r>
  <r>
    <n v="2366"/>
    <s v="US-2018-108637"/>
    <x v="69"/>
    <d v="2018-03-18T00:00:00"/>
    <s v="Standard Class"/>
    <s v="AB-10060"/>
    <s v="Adam Bellavance"/>
    <x v="2"/>
    <s v="United States"/>
    <x v="141"/>
    <x v="17"/>
    <n v="22980"/>
    <s v="South"/>
    <s v="OFF-BI-10004965"/>
    <x v="1"/>
    <x v="8"/>
    <x v="1014"/>
    <n v="46"/>
    <n v="4"/>
    <n v="0"/>
    <n v="20.7"/>
    <x v="0"/>
    <s v="No"/>
    <n v="0"/>
  </r>
  <r>
    <n v="2367"/>
    <s v="CA-2016-102295"/>
    <x v="156"/>
    <d v="2016-11-26T00:00:00"/>
    <s v="Second Class"/>
    <s v="EH-13990"/>
    <s v="Erica Hackney"/>
    <x v="0"/>
    <s v="United States"/>
    <x v="301"/>
    <x v="1"/>
    <n v="95823"/>
    <s v="West"/>
    <s v="FUR-CH-10001714"/>
    <x v="0"/>
    <x v="1"/>
    <x v="1304"/>
    <n v="120.71199999999999"/>
    <n v="1"/>
    <n v="0.2"/>
    <n v="-18.106799999999993"/>
    <x v="1"/>
    <s v="No"/>
    <n v="0"/>
  </r>
  <r>
    <n v="2368"/>
    <s v="CA-2019-123659"/>
    <x v="516"/>
    <d v="2019-02-13T00:00:00"/>
    <s v="First Class"/>
    <s v="MN-17935"/>
    <s v="Michael Nguyen"/>
    <x v="0"/>
    <s v="United States"/>
    <x v="183"/>
    <x v="39"/>
    <n v="20735"/>
    <s v="East"/>
    <s v="OFF-PA-10002464"/>
    <x v="1"/>
    <x v="10"/>
    <x v="1002"/>
    <n v="23.12"/>
    <n v="4"/>
    <n v="0"/>
    <n v="11.328800000000001"/>
    <x v="3"/>
    <s v="No"/>
    <n v="0"/>
  </r>
  <r>
    <n v="2369"/>
    <s v="US-2018-129469"/>
    <x v="713"/>
    <d v="2018-09-27T00:00:00"/>
    <s v="Standard Class"/>
    <s v="KL-16555"/>
    <s v="Kelly Lampkin"/>
    <x v="1"/>
    <s v="United States"/>
    <x v="54"/>
    <x v="24"/>
    <n v="45014"/>
    <s v="East"/>
    <s v="FUR-FU-10002298"/>
    <x v="0"/>
    <x v="5"/>
    <x v="1305"/>
    <n v="532.70400000000006"/>
    <n v="6"/>
    <n v="0.2"/>
    <n v="-26.635200000000026"/>
    <x v="3"/>
    <s v="No"/>
    <n v="0"/>
  </r>
  <r>
    <n v="2370"/>
    <s v="US-2018-129469"/>
    <x v="713"/>
    <d v="2018-09-27T00:00:00"/>
    <s v="Standard Class"/>
    <s v="KL-16555"/>
    <s v="Kelly Lampkin"/>
    <x v="1"/>
    <s v="United States"/>
    <x v="54"/>
    <x v="24"/>
    <n v="45014"/>
    <s v="East"/>
    <s v="OFF-AR-10000315"/>
    <x v="1"/>
    <x v="6"/>
    <x v="1306"/>
    <n v="4.9119999999999999"/>
    <n v="2"/>
    <n v="0.2"/>
    <n v="0.30700000000000016"/>
    <x v="3"/>
    <s v="No"/>
    <n v="0"/>
  </r>
  <r>
    <n v="2371"/>
    <s v="CA-2019-155152"/>
    <x v="437"/>
    <d v="2019-07-09T00:00:00"/>
    <s v="Second Class"/>
    <s v="MP-17965"/>
    <s v="Michael Paige"/>
    <x v="1"/>
    <s v="United States"/>
    <x v="99"/>
    <x v="34"/>
    <n v="2886"/>
    <s v="East"/>
    <s v="TEC-AC-10004353"/>
    <x v="2"/>
    <x v="11"/>
    <x v="724"/>
    <n v="252"/>
    <n v="4"/>
    <n v="0"/>
    <n v="93.240000000000009"/>
    <x v="3"/>
    <s v="No"/>
    <n v="0"/>
  </r>
  <r>
    <n v="2372"/>
    <s v="CA-2018-159940"/>
    <x v="274"/>
    <d v="2018-07-11T00:00:00"/>
    <s v="Second Class"/>
    <s v="BF-11020"/>
    <s v="Barry Französisch"/>
    <x v="1"/>
    <s v="United States"/>
    <x v="34"/>
    <x v="10"/>
    <n v="60505"/>
    <s v="Central"/>
    <s v="FUR-FU-10004973"/>
    <x v="0"/>
    <x v="5"/>
    <x v="1143"/>
    <n v="60.288000000000004"/>
    <n v="8"/>
    <n v="0.6"/>
    <n v="-27.129599999999996"/>
    <x v="2"/>
    <s v="No"/>
    <n v="0"/>
  </r>
  <r>
    <n v="2373"/>
    <s v="CA-2018-159940"/>
    <x v="274"/>
    <d v="2018-07-11T00:00:00"/>
    <s v="Second Class"/>
    <s v="BF-11020"/>
    <s v="Barry Französisch"/>
    <x v="1"/>
    <s v="United States"/>
    <x v="34"/>
    <x v="10"/>
    <n v="60505"/>
    <s v="Central"/>
    <s v="OFF-FA-10000936"/>
    <x v="1"/>
    <x v="13"/>
    <x v="1307"/>
    <n v="2.6320000000000001"/>
    <n v="1"/>
    <n v="0.2"/>
    <n v="0.8224999999999999"/>
    <x v="2"/>
    <s v="No"/>
    <n v="0"/>
  </r>
  <r>
    <n v="2374"/>
    <s v="CA-2018-159940"/>
    <x v="274"/>
    <d v="2018-07-11T00:00:00"/>
    <s v="Second Class"/>
    <s v="BF-11020"/>
    <s v="Barry Französisch"/>
    <x v="1"/>
    <s v="United States"/>
    <x v="34"/>
    <x v="10"/>
    <n v="60505"/>
    <s v="Central"/>
    <s v="OFF-PA-10001609"/>
    <x v="1"/>
    <x v="10"/>
    <x v="1116"/>
    <n v="23.688000000000002"/>
    <n v="9"/>
    <n v="0.2"/>
    <n v="7.698599999999999"/>
    <x v="2"/>
    <s v="No"/>
    <n v="0"/>
  </r>
  <r>
    <n v="2375"/>
    <s v="CA-2018-159940"/>
    <x v="274"/>
    <d v="2018-07-11T00:00:00"/>
    <s v="Second Class"/>
    <s v="BF-11020"/>
    <s v="Barry Französisch"/>
    <x v="1"/>
    <s v="United States"/>
    <x v="34"/>
    <x v="10"/>
    <n v="60505"/>
    <s v="Central"/>
    <s v="FUR-CH-10000785"/>
    <x v="0"/>
    <x v="1"/>
    <x v="323"/>
    <n v="253.37199999999996"/>
    <n v="2"/>
    <n v="0.3"/>
    <n v="-14.478399999999993"/>
    <x v="2"/>
    <s v="No"/>
    <n v="0"/>
  </r>
  <r>
    <n v="2376"/>
    <s v="CA-2019-119669"/>
    <x v="714"/>
    <d v="2019-01-30T00:00:00"/>
    <s v="Standard Class"/>
    <s v="TP-21130"/>
    <s v="Theone Pippenger"/>
    <x v="0"/>
    <s v="United States"/>
    <x v="214"/>
    <x v="32"/>
    <n v="30080"/>
    <s v="South"/>
    <s v="OFF-FA-10000053"/>
    <x v="1"/>
    <x v="13"/>
    <x v="962"/>
    <n v="5.67"/>
    <n v="3"/>
    <n v="0"/>
    <n v="0.11340000000000017"/>
    <x v="0"/>
    <s v="No"/>
    <n v="0"/>
  </r>
  <r>
    <n v="2377"/>
    <s v="US-2016-164616"/>
    <x v="710"/>
    <d v="2016-08-21T00:00:00"/>
    <s v="Second Class"/>
    <s v="MS-17770"/>
    <s v="Maxwell Schwartz"/>
    <x v="0"/>
    <s v="United States"/>
    <x v="38"/>
    <x v="24"/>
    <n v="43229"/>
    <s v="East"/>
    <s v="OFF-BI-10001718"/>
    <x v="1"/>
    <x v="8"/>
    <x v="1225"/>
    <n v="76.77600000000001"/>
    <n v="4"/>
    <n v="0.7"/>
    <n v="-58.861599999999981"/>
    <x v="3"/>
    <s v="No"/>
    <n v="0"/>
  </r>
  <r>
    <n v="2378"/>
    <s v="US-2016-164616"/>
    <x v="710"/>
    <d v="2016-08-21T00:00:00"/>
    <s v="Second Class"/>
    <s v="MS-17770"/>
    <s v="Maxwell Schwartz"/>
    <x v="0"/>
    <s v="United States"/>
    <x v="38"/>
    <x v="24"/>
    <n v="43229"/>
    <s v="East"/>
    <s v="OFF-SU-10004768"/>
    <x v="1"/>
    <x v="14"/>
    <x v="1308"/>
    <n v="9.1840000000000011"/>
    <n v="2"/>
    <n v="0.2"/>
    <n v="1.1479999999999988"/>
    <x v="3"/>
    <s v="No"/>
    <n v="0"/>
  </r>
  <r>
    <n v="2379"/>
    <s v="CA-2017-148628"/>
    <x v="401"/>
    <d v="2017-12-11T00:00:00"/>
    <s v="Standard Class"/>
    <s v="KM-16375"/>
    <s v="Katherine Murray"/>
    <x v="2"/>
    <s v="United States"/>
    <x v="302"/>
    <x v="1"/>
    <n v="91360"/>
    <s v="West"/>
    <s v="OFF-PA-10003883"/>
    <x v="1"/>
    <x v="10"/>
    <x v="1238"/>
    <n v="32.75"/>
    <n v="5"/>
    <n v="0"/>
    <n v="15.065"/>
    <x v="1"/>
    <s v="No"/>
    <n v="0"/>
  </r>
  <r>
    <n v="2380"/>
    <s v="CA-2018-118052"/>
    <x v="715"/>
    <d v="2018-05-10T00:00:00"/>
    <s v="Standard Class"/>
    <s v="BE-11455"/>
    <s v="Brad Eason"/>
    <x v="2"/>
    <s v="United States"/>
    <x v="160"/>
    <x v="24"/>
    <n v="44052"/>
    <s v="East"/>
    <s v="OFF-FA-10004248"/>
    <x v="1"/>
    <x v="13"/>
    <x v="485"/>
    <n v="7.2160000000000002"/>
    <n v="2"/>
    <n v="0.2"/>
    <n v="1.7138000000000002"/>
    <x v="3"/>
    <s v="No"/>
    <n v="0"/>
  </r>
  <r>
    <n v="2381"/>
    <s v="CA-2018-118052"/>
    <x v="715"/>
    <d v="2018-05-10T00:00:00"/>
    <s v="Standard Class"/>
    <s v="BE-11455"/>
    <s v="Brad Eason"/>
    <x v="2"/>
    <s v="United States"/>
    <x v="160"/>
    <x v="24"/>
    <n v="44052"/>
    <s v="East"/>
    <s v="OFF-PA-10002581"/>
    <x v="1"/>
    <x v="10"/>
    <x v="1309"/>
    <n v="49.568000000000005"/>
    <n v="2"/>
    <n v="0.2"/>
    <n v="15.489999999999997"/>
    <x v="3"/>
    <s v="No"/>
    <n v="0"/>
  </r>
  <r>
    <n v="2382"/>
    <s v="CA-2018-118052"/>
    <x v="715"/>
    <d v="2018-05-10T00:00:00"/>
    <s v="Standard Class"/>
    <s v="BE-11455"/>
    <s v="Brad Eason"/>
    <x v="2"/>
    <s v="United States"/>
    <x v="160"/>
    <x v="24"/>
    <n v="44052"/>
    <s v="East"/>
    <s v="FUR-FU-10004848"/>
    <x v="0"/>
    <x v="5"/>
    <x v="1310"/>
    <n v="54.711999999999996"/>
    <n v="7"/>
    <n v="0.2"/>
    <n v="11.626299999999999"/>
    <x v="3"/>
    <s v="No"/>
    <n v="0"/>
  </r>
  <r>
    <n v="2383"/>
    <s v="US-2019-117534"/>
    <x v="613"/>
    <d v="2019-03-26T00:00:00"/>
    <s v="First Class"/>
    <s v="CV-12295"/>
    <s v="Christina VanderZanden"/>
    <x v="0"/>
    <s v="United States"/>
    <x v="201"/>
    <x v="1"/>
    <n v="93727"/>
    <s v="West"/>
    <s v="OFF-AP-10002403"/>
    <x v="1"/>
    <x v="9"/>
    <x v="1311"/>
    <n v="176.04"/>
    <n v="4"/>
    <n v="0"/>
    <n v="45.770399999999995"/>
    <x v="1"/>
    <s v="No"/>
    <n v="0"/>
  </r>
  <r>
    <n v="2384"/>
    <s v="US-2019-117534"/>
    <x v="613"/>
    <d v="2019-03-26T00:00:00"/>
    <s v="First Class"/>
    <s v="CV-12295"/>
    <s v="Christina VanderZanden"/>
    <x v="0"/>
    <s v="United States"/>
    <x v="201"/>
    <x v="1"/>
    <n v="93727"/>
    <s v="West"/>
    <s v="OFF-AR-10003087"/>
    <x v="1"/>
    <x v="6"/>
    <x v="772"/>
    <n v="16.02"/>
    <n v="9"/>
    <n v="0"/>
    <n v="4.4855999999999998"/>
    <x v="1"/>
    <s v="No"/>
    <n v="0"/>
  </r>
  <r>
    <n v="2385"/>
    <s v="US-2019-117534"/>
    <x v="613"/>
    <d v="2019-03-26T00:00:00"/>
    <s v="First Class"/>
    <s v="CV-12295"/>
    <s v="Christina VanderZanden"/>
    <x v="0"/>
    <s v="United States"/>
    <x v="201"/>
    <x v="1"/>
    <n v="93727"/>
    <s v="West"/>
    <s v="OFF-BI-10002026"/>
    <x v="1"/>
    <x v="8"/>
    <x v="912"/>
    <n v="185.92000000000002"/>
    <n v="4"/>
    <n v="0.2"/>
    <n v="62.74799999999999"/>
    <x v="1"/>
    <s v="No"/>
    <n v="0"/>
  </r>
  <r>
    <n v="2386"/>
    <s v="US-2019-117534"/>
    <x v="613"/>
    <d v="2019-03-26T00:00:00"/>
    <s v="First Class"/>
    <s v="CV-12295"/>
    <s v="Christina VanderZanden"/>
    <x v="0"/>
    <s v="United States"/>
    <x v="201"/>
    <x v="1"/>
    <n v="93727"/>
    <s v="West"/>
    <s v="TEC-PH-10000141"/>
    <x v="2"/>
    <x v="7"/>
    <x v="1312"/>
    <n v="211.16800000000001"/>
    <n v="4"/>
    <n v="0.2"/>
    <n v="15.837600000000009"/>
    <x v="1"/>
    <s v="No"/>
    <n v="0"/>
  </r>
  <r>
    <n v="2387"/>
    <s v="US-2019-117534"/>
    <x v="613"/>
    <d v="2019-03-26T00:00:00"/>
    <s v="First Class"/>
    <s v="CV-12295"/>
    <s v="Christina VanderZanden"/>
    <x v="0"/>
    <s v="United States"/>
    <x v="201"/>
    <x v="1"/>
    <n v="93727"/>
    <s v="West"/>
    <s v="TEC-CO-10000971"/>
    <x v="2"/>
    <x v="16"/>
    <x v="1313"/>
    <n v="479.98400000000004"/>
    <n v="2"/>
    <n v="0.2"/>
    <n v="59.997999999999962"/>
    <x v="1"/>
    <s v="No"/>
    <n v="0"/>
  </r>
  <r>
    <n v="2388"/>
    <s v="CA-2017-145065"/>
    <x v="295"/>
    <d v="2017-12-15T00:00:00"/>
    <s v="First Class"/>
    <s v="DK-13375"/>
    <s v="Dennis Kane"/>
    <x v="0"/>
    <s v="United States"/>
    <x v="70"/>
    <x v="1"/>
    <n v="92105"/>
    <s v="West"/>
    <s v="OFF-FA-10001229"/>
    <x v="1"/>
    <x v="13"/>
    <x v="128"/>
    <n v="7.86"/>
    <n v="2"/>
    <n v="0"/>
    <n v="3.6155999999999997"/>
    <x v="1"/>
    <s v="No"/>
    <n v="0"/>
  </r>
  <r>
    <n v="2389"/>
    <s v="CA-2017-145065"/>
    <x v="295"/>
    <d v="2017-12-15T00:00:00"/>
    <s v="First Class"/>
    <s v="DK-13375"/>
    <s v="Dennis Kane"/>
    <x v="0"/>
    <s v="United States"/>
    <x v="70"/>
    <x v="1"/>
    <n v="92105"/>
    <s v="West"/>
    <s v="OFF-BI-10002437"/>
    <x v="1"/>
    <x v="8"/>
    <x v="1314"/>
    <n v="24.448"/>
    <n v="2"/>
    <n v="0.2"/>
    <n v="8.8623999999999992"/>
    <x v="1"/>
    <s v="No"/>
    <n v="0"/>
  </r>
  <r>
    <n v="2390"/>
    <s v="US-2017-127040"/>
    <x v="401"/>
    <d v="2017-12-10T00:00:00"/>
    <s v="Standard Class"/>
    <s v="SG-20605"/>
    <s v="Speros Goranitis"/>
    <x v="0"/>
    <s v="United States"/>
    <x v="20"/>
    <x v="15"/>
    <n v="10009"/>
    <s v="East"/>
    <s v="OFF-PA-10004255"/>
    <x v="1"/>
    <x v="10"/>
    <x v="1315"/>
    <n v="6.48"/>
    <n v="1"/>
    <n v="0"/>
    <n v="3.1104000000000003"/>
    <x v="3"/>
    <s v="No"/>
    <n v="0"/>
  </r>
  <r>
    <n v="2391"/>
    <s v="US-2017-127040"/>
    <x v="401"/>
    <d v="2017-12-10T00:00:00"/>
    <s v="Standard Class"/>
    <s v="SG-20605"/>
    <s v="Speros Goranitis"/>
    <x v="0"/>
    <s v="United States"/>
    <x v="20"/>
    <x v="15"/>
    <n v="10009"/>
    <s v="East"/>
    <s v="OFF-PA-10001184"/>
    <x v="1"/>
    <x v="10"/>
    <x v="1316"/>
    <n v="41.86"/>
    <n v="7"/>
    <n v="0"/>
    <n v="20.511400000000002"/>
    <x v="3"/>
    <s v="No"/>
    <n v="0"/>
  </r>
  <r>
    <n v="2392"/>
    <s v="US-2017-127040"/>
    <x v="401"/>
    <d v="2017-12-10T00:00:00"/>
    <s v="Standard Class"/>
    <s v="SG-20605"/>
    <s v="Speros Goranitis"/>
    <x v="0"/>
    <s v="United States"/>
    <x v="20"/>
    <x v="15"/>
    <n v="10009"/>
    <s v="East"/>
    <s v="TEC-AC-10002637"/>
    <x v="2"/>
    <x v="11"/>
    <x v="1317"/>
    <n v="1619.91"/>
    <n v="9"/>
    <n v="0"/>
    <n v="97.194599999999923"/>
    <x v="3"/>
    <s v="No"/>
    <n v="0"/>
  </r>
  <r>
    <n v="2393"/>
    <s v="US-2017-127040"/>
    <x v="401"/>
    <d v="2017-12-10T00:00:00"/>
    <s v="Standard Class"/>
    <s v="SG-20605"/>
    <s v="Speros Goranitis"/>
    <x v="0"/>
    <s v="United States"/>
    <x v="20"/>
    <x v="15"/>
    <n v="10009"/>
    <s v="East"/>
    <s v="FUR-FU-10002878"/>
    <x v="0"/>
    <x v="5"/>
    <x v="1134"/>
    <n v="113.92"/>
    <n v="4"/>
    <n v="0"/>
    <n v="42.150400000000005"/>
    <x v="3"/>
    <s v="No"/>
    <n v="0"/>
  </r>
  <r>
    <n v="2394"/>
    <s v="CA-2018-128111"/>
    <x v="716"/>
    <d v="2018-03-23T00:00:00"/>
    <s v="Standard Class"/>
    <s v="CS-12355"/>
    <s v="Christine Sundaresam"/>
    <x v="0"/>
    <s v="United States"/>
    <x v="303"/>
    <x v="31"/>
    <n v="2148"/>
    <s v="East"/>
    <s v="OFF-AR-10000588"/>
    <x v="1"/>
    <x v="6"/>
    <x v="398"/>
    <n v="39.68"/>
    <n v="2"/>
    <n v="0"/>
    <n v="10.316800000000001"/>
    <x v="3"/>
    <s v="No"/>
    <n v="0"/>
  </r>
  <r>
    <n v="2395"/>
    <s v="CA-2017-137897"/>
    <x v="717"/>
    <d v="2017-11-19T00:00:00"/>
    <s v="Standard Class"/>
    <s v="PJ-18835"/>
    <s v="Patrick Jones"/>
    <x v="1"/>
    <s v="United States"/>
    <x v="20"/>
    <x v="15"/>
    <n v="10035"/>
    <s v="East"/>
    <s v="TEC-AC-10002217"/>
    <x v="2"/>
    <x v="11"/>
    <x v="1187"/>
    <n v="37.6"/>
    <n v="2"/>
    <n v="0"/>
    <n v="2.2560000000000002"/>
    <x v="3"/>
    <s v="No"/>
    <n v="0"/>
  </r>
  <r>
    <n v="2396"/>
    <s v="CA-2017-137897"/>
    <x v="717"/>
    <d v="2017-11-19T00:00:00"/>
    <s v="Standard Class"/>
    <s v="PJ-18835"/>
    <s v="Patrick Jones"/>
    <x v="1"/>
    <s v="United States"/>
    <x v="20"/>
    <x v="15"/>
    <n v="10035"/>
    <s v="East"/>
    <s v="TEC-AC-10001267"/>
    <x v="2"/>
    <x v="11"/>
    <x v="538"/>
    <n v="59.9"/>
    <n v="2"/>
    <n v="0"/>
    <n v="23.96"/>
    <x v="3"/>
    <s v="No"/>
    <n v="0"/>
  </r>
  <r>
    <n v="2397"/>
    <s v="CA-2017-137897"/>
    <x v="717"/>
    <d v="2017-11-19T00:00:00"/>
    <s v="Standard Class"/>
    <s v="PJ-18835"/>
    <s v="Patrick Jones"/>
    <x v="1"/>
    <s v="United States"/>
    <x v="20"/>
    <x v="15"/>
    <n v="10035"/>
    <s v="East"/>
    <s v="OFF-PA-10004041"/>
    <x v="1"/>
    <x v="10"/>
    <x v="949"/>
    <n v="37"/>
    <n v="5"/>
    <n v="0"/>
    <n v="16.649999999999999"/>
    <x v="3"/>
    <s v="No"/>
    <n v="0"/>
  </r>
  <r>
    <n v="2398"/>
    <s v="CA-2019-169264"/>
    <x v="718"/>
    <d v="2019-08-16T00:00:00"/>
    <s v="Second Class"/>
    <s v="NP-18700"/>
    <s v="Nora Preis"/>
    <x v="0"/>
    <s v="United States"/>
    <x v="8"/>
    <x v="1"/>
    <n v="94109"/>
    <s v="West"/>
    <s v="OFF-LA-10001613"/>
    <x v="1"/>
    <x v="2"/>
    <x v="743"/>
    <n v="5.76"/>
    <n v="2"/>
    <n v="0"/>
    <n v="2.8224"/>
    <x v="1"/>
    <s v="No"/>
    <n v="0"/>
  </r>
  <r>
    <n v="2399"/>
    <s v="CA-2019-169264"/>
    <x v="718"/>
    <d v="2019-08-16T00:00:00"/>
    <s v="Second Class"/>
    <s v="NP-18700"/>
    <s v="Nora Preis"/>
    <x v="0"/>
    <s v="United States"/>
    <x v="8"/>
    <x v="1"/>
    <n v="94109"/>
    <s v="West"/>
    <s v="OFF-AR-10000246"/>
    <x v="1"/>
    <x v="6"/>
    <x v="21"/>
    <n v="16.68"/>
    <n v="6"/>
    <n v="0"/>
    <n v="4.3367999999999993"/>
    <x v="1"/>
    <s v="No"/>
    <n v="0"/>
  </r>
  <r>
    <n v="2400"/>
    <s v="CA-2019-147361"/>
    <x v="428"/>
    <d v="2019-09-15T00:00:00"/>
    <s v="Standard Class"/>
    <s v="SB-20290"/>
    <s v="Sean Braxton"/>
    <x v="1"/>
    <s v="United States"/>
    <x v="159"/>
    <x v="20"/>
    <n v="29501"/>
    <s v="South"/>
    <s v="OFF-ST-10001809"/>
    <x v="1"/>
    <x v="4"/>
    <x v="435"/>
    <n v="628.80999999999995"/>
    <n v="7"/>
    <n v="0"/>
    <n v="12.576199999999986"/>
    <x v="0"/>
    <s v="No"/>
    <n v="0"/>
  </r>
  <r>
    <n v="2401"/>
    <s v="CA-2019-147361"/>
    <x v="428"/>
    <d v="2019-09-15T00:00:00"/>
    <s v="Standard Class"/>
    <s v="SB-20290"/>
    <s v="Sean Braxton"/>
    <x v="1"/>
    <s v="United States"/>
    <x v="159"/>
    <x v="20"/>
    <n v="29501"/>
    <s v="South"/>
    <s v="OFF-ST-10002214"/>
    <x v="1"/>
    <x v="4"/>
    <x v="1003"/>
    <n v="56.449999999999996"/>
    <n v="5"/>
    <n v="0"/>
    <n v="14.676999999999998"/>
    <x v="0"/>
    <s v="No"/>
    <n v="0"/>
  </r>
  <r>
    <n v="2402"/>
    <s v="CA-2019-145877"/>
    <x v="719"/>
    <d v="2019-04-04T00:00:00"/>
    <s v="Second Class"/>
    <s v="AS-10090"/>
    <s v="Adam Shillingsburg"/>
    <x v="0"/>
    <s v="United States"/>
    <x v="24"/>
    <x v="25"/>
    <n v="65807"/>
    <s v="Central"/>
    <s v="OFF-ST-10000649"/>
    <x v="1"/>
    <x v="4"/>
    <x v="946"/>
    <n v="94.199999999999989"/>
    <n v="6"/>
    <n v="0"/>
    <n v="23.550000000000004"/>
    <x v="2"/>
    <s v="No"/>
    <n v="0"/>
  </r>
  <r>
    <n v="2403"/>
    <s v="CA-2019-145877"/>
    <x v="719"/>
    <d v="2019-04-04T00:00:00"/>
    <s v="Second Class"/>
    <s v="AS-10090"/>
    <s v="Adam Shillingsburg"/>
    <x v="0"/>
    <s v="United States"/>
    <x v="24"/>
    <x v="25"/>
    <n v="65807"/>
    <s v="Central"/>
    <s v="OFF-EN-10001990"/>
    <x v="1"/>
    <x v="12"/>
    <x v="153"/>
    <n v="28.4"/>
    <n v="5"/>
    <n v="0"/>
    <n v="13.347999999999997"/>
    <x v="2"/>
    <s v="No"/>
    <n v="0"/>
  </r>
  <r>
    <n v="2404"/>
    <s v="US-2018-110170"/>
    <x v="720"/>
    <d v="2018-10-03T00:00:00"/>
    <s v="Standard Class"/>
    <s v="HM-14860"/>
    <s v="Harry Marie"/>
    <x v="1"/>
    <s v="United States"/>
    <x v="114"/>
    <x v="5"/>
    <n v="77340"/>
    <s v="Central"/>
    <s v="FUR-BO-10000780"/>
    <x v="0"/>
    <x v="0"/>
    <x v="1318"/>
    <n v="956.6647999999999"/>
    <n v="7"/>
    <n v="0.32"/>
    <n v="-225.09759999999991"/>
    <x v="2"/>
    <s v="No"/>
    <n v="0"/>
  </r>
  <r>
    <n v="2405"/>
    <s v="CA-2019-108574"/>
    <x v="566"/>
    <d v="2019-10-11T00:00:00"/>
    <s v="Standard Class"/>
    <s v="MG-18145"/>
    <s v="Mike Gockenbach"/>
    <x v="0"/>
    <s v="United States"/>
    <x v="1"/>
    <x v="1"/>
    <n v="90045"/>
    <s v="West"/>
    <s v="TEC-AC-10002049"/>
    <x v="2"/>
    <x v="11"/>
    <x v="695"/>
    <n v="1115.9099999999999"/>
    <n v="9"/>
    <n v="0"/>
    <n v="200.86379999999991"/>
    <x v="1"/>
    <s v="No"/>
    <n v="0"/>
  </r>
  <r>
    <n v="2406"/>
    <s v="CA-2019-108574"/>
    <x v="566"/>
    <d v="2019-10-11T00:00:00"/>
    <s v="Standard Class"/>
    <s v="MG-18145"/>
    <s v="Mike Gockenbach"/>
    <x v="0"/>
    <s v="United States"/>
    <x v="1"/>
    <x v="1"/>
    <n v="90045"/>
    <s v="West"/>
    <s v="TEC-PH-10003555"/>
    <x v="2"/>
    <x v="7"/>
    <x v="462"/>
    <n v="128.744"/>
    <n v="7"/>
    <n v="0.2"/>
    <n v="-28.967399999999991"/>
    <x v="1"/>
    <s v="No"/>
    <n v="0"/>
  </r>
  <r>
    <n v="2407"/>
    <s v="CA-2019-108574"/>
    <x v="566"/>
    <d v="2019-10-11T00:00:00"/>
    <s v="Standard Class"/>
    <s v="MG-18145"/>
    <s v="Mike Gockenbach"/>
    <x v="0"/>
    <s v="United States"/>
    <x v="1"/>
    <x v="1"/>
    <n v="90045"/>
    <s v="West"/>
    <s v="TEC-PH-10000702"/>
    <x v="2"/>
    <x v="7"/>
    <x v="312"/>
    <n v="79.920000000000016"/>
    <n v="10"/>
    <n v="0.2"/>
    <n v="26.972999999999992"/>
    <x v="1"/>
    <s v="No"/>
    <n v="0"/>
  </r>
  <r>
    <n v="2408"/>
    <s v="CA-2019-144589"/>
    <x v="176"/>
    <d v="2019-01-25T00:00:00"/>
    <s v="Standard Class"/>
    <s v="TM-21010"/>
    <s v="Tamara Manning"/>
    <x v="0"/>
    <s v="United States"/>
    <x v="8"/>
    <x v="1"/>
    <n v="94122"/>
    <s v="West"/>
    <s v="OFF-AR-10003631"/>
    <x v="1"/>
    <x v="6"/>
    <x v="772"/>
    <n v="24.2"/>
    <n v="5"/>
    <n v="0"/>
    <n v="7.9859999999999998"/>
    <x v="1"/>
    <s v="No"/>
    <n v="0"/>
  </r>
  <r>
    <n v="2409"/>
    <s v="CA-2019-144589"/>
    <x v="176"/>
    <d v="2019-01-25T00:00:00"/>
    <s v="Standard Class"/>
    <s v="TM-21010"/>
    <s v="Tamara Manning"/>
    <x v="0"/>
    <s v="United States"/>
    <x v="8"/>
    <x v="1"/>
    <n v="94122"/>
    <s v="West"/>
    <s v="TEC-PH-10003072"/>
    <x v="2"/>
    <x v="7"/>
    <x v="1319"/>
    <n v="359.97600000000006"/>
    <n v="3"/>
    <n v="0.2"/>
    <n v="130.49130000000002"/>
    <x v="1"/>
    <s v="No"/>
    <n v="0"/>
  </r>
  <r>
    <n v="2410"/>
    <s v="CA-2019-155985"/>
    <x v="721"/>
    <d v="2019-03-25T00:00:00"/>
    <s v="First Class"/>
    <s v="BE-11335"/>
    <s v="Bill Eplett"/>
    <x v="2"/>
    <s v="United States"/>
    <x v="8"/>
    <x v="1"/>
    <n v="94122"/>
    <s v="West"/>
    <s v="FUR-FU-10000758"/>
    <x v="0"/>
    <x v="5"/>
    <x v="1082"/>
    <n v="211.84"/>
    <n v="8"/>
    <n v="0"/>
    <n v="76.262399999999985"/>
    <x v="1"/>
    <s v="No"/>
    <n v="0"/>
  </r>
  <r>
    <n v="2411"/>
    <s v="CA-2016-162684"/>
    <x v="601"/>
    <d v="2016-08-06T00:00:00"/>
    <s v="Standard Class"/>
    <s v="AS-10630"/>
    <s v="Ann Steele"/>
    <x v="2"/>
    <s v="United States"/>
    <x v="10"/>
    <x v="9"/>
    <n v="19120"/>
    <s v="East"/>
    <s v="OFF-FA-10000992"/>
    <x v="1"/>
    <x v="13"/>
    <x v="1042"/>
    <n v="5.68"/>
    <n v="2"/>
    <n v="0.2"/>
    <n v="1.9169999999999998"/>
    <x v="3"/>
    <s v="No"/>
    <n v="0"/>
  </r>
  <r>
    <n v="2412"/>
    <s v="CA-2017-142041"/>
    <x v="722"/>
    <d v="2017-06-09T00:00:00"/>
    <s v="Second Class"/>
    <s v="EM-13810"/>
    <s v="Eleni McCrary"/>
    <x v="1"/>
    <s v="United States"/>
    <x v="1"/>
    <x v="1"/>
    <n v="90036"/>
    <s v="West"/>
    <s v="OFF-BI-10004187"/>
    <x v="1"/>
    <x v="8"/>
    <x v="620"/>
    <n v="7.52"/>
    <n v="5"/>
    <n v="0.2"/>
    <n v="2.6319999999999997"/>
    <x v="1"/>
    <s v="No"/>
    <n v="0"/>
  </r>
  <r>
    <n v="2413"/>
    <s v="CA-2016-151295"/>
    <x v="607"/>
    <d v="2016-11-16T00:00:00"/>
    <s v="Standard Class"/>
    <s v="JA-15970"/>
    <s v="Joseph Airdo"/>
    <x v="0"/>
    <s v="United States"/>
    <x v="1"/>
    <x v="1"/>
    <n v="90045"/>
    <s v="West"/>
    <s v="OFF-PA-10001947"/>
    <x v="1"/>
    <x v="10"/>
    <x v="358"/>
    <n v="11.96"/>
    <n v="2"/>
    <n v="0"/>
    <n v="5.8604000000000003"/>
    <x v="1"/>
    <s v="No"/>
    <n v="0"/>
  </r>
  <r>
    <n v="2414"/>
    <s v="CA-2016-151295"/>
    <x v="607"/>
    <d v="2016-11-16T00:00:00"/>
    <s v="Standard Class"/>
    <s v="JA-15970"/>
    <s v="Joseph Airdo"/>
    <x v="0"/>
    <s v="United States"/>
    <x v="1"/>
    <x v="1"/>
    <n v="90045"/>
    <s v="West"/>
    <s v="FUR-TA-10002356"/>
    <x v="0"/>
    <x v="3"/>
    <x v="735"/>
    <n v="629.06400000000008"/>
    <n v="3"/>
    <n v="0.2"/>
    <n v="31.453199999999953"/>
    <x v="1"/>
    <s v="No"/>
    <n v="0"/>
  </r>
  <r>
    <n v="2415"/>
    <s v="CA-2018-156300"/>
    <x v="723"/>
    <d v="2019-01-02T00:00:00"/>
    <s v="Standard Class"/>
    <s v="TB-21595"/>
    <s v="Troy Blackwell"/>
    <x v="0"/>
    <s v="United States"/>
    <x v="158"/>
    <x v="6"/>
    <n v="53209"/>
    <s v="Central"/>
    <s v="FUR-CH-10001714"/>
    <x v="0"/>
    <x v="1"/>
    <x v="1304"/>
    <n v="754.44999999999993"/>
    <n v="5"/>
    <n v="0"/>
    <n v="60.356000000000023"/>
    <x v="2"/>
    <s v="No"/>
    <n v="0"/>
  </r>
  <r>
    <n v="2416"/>
    <s v="CA-2017-146087"/>
    <x v="380"/>
    <d v="2017-07-11T00:00:00"/>
    <s v="Standard Class"/>
    <s v="PP-18955"/>
    <s v="Paul Prost"/>
    <x v="2"/>
    <s v="United States"/>
    <x v="304"/>
    <x v="31"/>
    <n v="1040"/>
    <s v="East"/>
    <s v="FUR-BO-10002824"/>
    <x v="0"/>
    <x v="0"/>
    <x v="415"/>
    <n v="301.95999999999998"/>
    <n v="2"/>
    <n v="0"/>
    <n v="60.391999999999996"/>
    <x v="3"/>
    <s v="No"/>
    <n v="0"/>
  </r>
  <r>
    <n v="2417"/>
    <s v="CA-2019-168655"/>
    <x v="386"/>
    <d v="2019-10-18T00:00:00"/>
    <s v="Standard Class"/>
    <s v="ML-18040"/>
    <s v="Michelle Lonsdale"/>
    <x v="1"/>
    <s v="United States"/>
    <x v="305"/>
    <x v="27"/>
    <n v="87105"/>
    <s v="West"/>
    <s v="TEC-AC-10002842"/>
    <x v="2"/>
    <x v="11"/>
    <x v="1185"/>
    <n v="595"/>
    <n v="5"/>
    <n v="0"/>
    <n v="95.200000000000031"/>
    <x v="1"/>
    <s v="No"/>
    <n v="0"/>
  </r>
  <r>
    <n v="2418"/>
    <s v="CA-2019-168655"/>
    <x v="386"/>
    <d v="2019-10-18T00:00:00"/>
    <s v="Standard Class"/>
    <s v="ML-18040"/>
    <s v="Michelle Lonsdale"/>
    <x v="1"/>
    <s v="United States"/>
    <x v="305"/>
    <x v="27"/>
    <n v="87105"/>
    <s v="West"/>
    <s v="OFF-BI-10002082"/>
    <x v="1"/>
    <x v="8"/>
    <x v="1182"/>
    <n v="79.872000000000014"/>
    <n v="3"/>
    <n v="0.2"/>
    <n v="29.951999999999998"/>
    <x v="1"/>
    <s v="No"/>
    <n v="0"/>
  </r>
  <r>
    <n v="2419"/>
    <s v="CA-2018-107202"/>
    <x v="206"/>
    <d v="2018-05-28T00:00:00"/>
    <s v="Standard Class"/>
    <s v="LC-16930"/>
    <s v="Linda Cazamias"/>
    <x v="1"/>
    <s v="United States"/>
    <x v="306"/>
    <x v="33"/>
    <n v="89431"/>
    <s v="West"/>
    <s v="TEC-MA-10000112"/>
    <x v="2"/>
    <x v="15"/>
    <x v="1320"/>
    <n v="2396.4"/>
    <n v="10"/>
    <n v="0.2"/>
    <n v="179.73000000000013"/>
    <x v="1"/>
    <s v="No"/>
    <n v="0"/>
  </r>
  <r>
    <n v="2420"/>
    <s v="CA-2019-159597"/>
    <x v="45"/>
    <d v="2019-11-14T00:00:00"/>
    <s v="Standard Class"/>
    <s v="MC-17590"/>
    <s v="Matt Collister"/>
    <x v="1"/>
    <s v="United States"/>
    <x v="307"/>
    <x v="1"/>
    <n v="92236"/>
    <s v="West"/>
    <s v="OFF-ST-10002289"/>
    <x v="1"/>
    <x v="4"/>
    <x v="960"/>
    <n v="63.56"/>
    <n v="2"/>
    <n v="0"/>
    <n v="3.1779999999999973"/>
    <x v="1"/>
    <s v="No"/>
    <n v="0"/>
  </r>
  <r>
    <n v="2421"/>
    <s v="CA-2019-159597"/>
    <x v="45"/>
    <d v="2019-11-14T00:00:00"/>
    <s v="Standard Class"/>
    <s v="MC-17590"/>
    <s v="Matt Collister"/>
    <x v="1"/>
    <s v="United States"/>
    <x v="307"/>
    <x v="1"/>
    <n v="92236"/>
    <s v="West"/>
    <s v="TEC-AC-10004171"/>
    <x v="2"/>
    <x v="11"/>
    <x v="1321"/>
    <n v="99.99"/>
    <n v="1"/>
    <n v="0"/>
    <n v="43.995600000000003"/>
    <x v="1"/>
    <s v="No"/>
    <n v="0"/>
  </r>
  <r>
    <n v="2422"/>
    <s v="CA-2018-155551"/>
    <x v="724"/>
    <d v="2018-04-23T00:00:00"/>
    <s v="Standard Class"/>
    <s v="CR-12580"/>
    <s v="Clay Rozendal"/>
    <x v="2"/>
    <s v="United States"/>
    <x v="308"/>
    <x v="10"/>
    <n v="60126"/>
    <s v="Central"/>
    <s v="OFF-ST-10003656"/>
    <x v="1"/>
    <x v="4"/>
    <x v="82"/>
    <n v="230.376"/>
    <n v="3"/>
    <n v="0.2"/>
    <n v="-48.954900000000002"/>
    <x v="2"/>
    <s v="No"/>
    <n v="0"/>
  </r>
  <r>
    <n v="2423"/>
    <s v="CA-2018-155551"/>
    <x v="724"/>
    <d v="2018-04-23T00:00:00"/>
    <s v="Standard Class"/>
    <s v="CR-12580"/>
    <s v="Clay Rozendal"/>
    <x v="2"/>
    <s v="United States"/>
    <x v="308"/>
    <x v="10"/>
    <n v="60126"/>
    <s v="Central"/>
    <s v="OFF-PA-10001560"/>
    <x v="1"/>
    <x v="10"/>
    <x v="670"/>
    <n v="9.6640000000000015"/>
    <n v="2"/>
    <n v="0.2"/>
    <n v="3.2615999999999996"/>
    <x v="2"/>
    <s v="No"/>
    <n v="0"/>
  </r>
  <r>
    <n v="2424"/>
    <s v="US-2019-147669"/>
    <x v="53"/>
    <d v="2019-12-30T00:00:00"/>
    <s v="Standard Class"/>
    <s v="SV-20935"/>
    <s v="Susan Vittorini"/>
    <x v="0"/>
    <s v="United States"/>
    <x v="54"/>
    <x v="24"/>
    <n v="45014"/>
    <s v="East"/>
    <s v="TEC-AC-10002473"/>
    <x v="2"/>
    <x v="11"/>
    <x v="720"/>
    <n v="158.928"/>
    <n v="7"/>
    <n v="0.2"/>
    <n v="41.718599999999995"/>
    <x v="3"/>
    <s v="No"/>
    <n v="0"/>
  </r>
  <r>
    <n v="2425"/>
    <s v="US-2019-147669"/>
    <x v="53"/>
    <d v="2019-12-30T00:00:00"/>
    <s v="Standard Class"/>
    <s v="SV-20935"/>
    <s v="Susan Vittorini"/>
    <x v="0"/>
    <s v="United States"/>
    <x v="54"/>
    <x v="24"/>
    <n v="45014"/>
    <s v="East"/>
    <s v="OFF-BI-10000632"/>
    <x v="1"/>
    <x v="8"/>
    <x v="1297"/>
    <n v="13.023000000000001"/>
    <n v="1"/>
    <n v="0.7"/>
    <n v="-10.418399999999998"/>
    <x v="3"/>
    <s v="No"/>
    <n v="0"/>
  </r>
  <r>
    <n v="2426"/>
    <s v="US-2019-147669"/>
    <x v="53"/>
    <d v="2019-12-30T00:00:00"/>
    <s v="Standard Class"/>
    <s v="SV-20935"/>
    <s v="Susan Vittorini"/>
    <x v="0"/>
    <s v="United States"/>
    <x v="54"/>
    <x v="24"/>
    <n v="45014"/>
    <s v="East"/>
    <s v="FUR-TA-10002645"/>
    <x v="0"/>
    <x v="3"/>
    <x v="1322"/>
    <n v="273.06"/>
    <n v="2"/>
    <n v="0.4"/>
    <n v="-104.67300000000006"/>
    <x v="3"/>
    <s v="No"/>
    <n v="0"/>
  </r>
  <r>
    <n v="2427"/>
    <s v="US-2019-147669"/>
    <x v="53"/>
    <d v="2019-12-30T00:00:00"/>
    <s v="Standard Class"/>
    <s v="SV-20935"/>
    <s v="Susan Vittorini"/>
    <x v="0"/>
    <s v="United States"/>
    <x v="54"/>
    <x v="24"/>
    <n v="45014"/>
    <s v="East"/>
    <s v="OFF-FA-10002975"/>
    <x v="1"/>
    <x v="13"/>
    <x v="128"/>
    <n v="39.311999999999998"/>
    <n v="13"/>
    <n v="0.2"/>
    <n v="12.776399999999999"/>
    <x v="3"/>
    <s v="No"/>
    <n v="0"/>
  </r>
  <r>
    <n v="2428"/>
    <s v="CA-2018-169922"/>
    <x v="725"/>
    <d v="2018-06-17T00:00:00"/>
    <s v="Standard Class"/>
    <s v="MZ-17515"/>
    <s v="Mary Zewe"/>
    <x v="1"/>
    <s v="United States"/>
    <x v="81"/>
    <x v="5"/>
    <n v="76017"/>
    <s v="Central"/>
    <s v="OFF-BI-10003784"/>
    <x v="1"/>
    <x v="8"/>
    <x v="1323"/>
    <n v="1.3439999999999996"/>
    <n v="4"/>
    <n v="0.8"/>
    <n v="-2.1504000000000008"/>
    <x v="2"/>
    <s v="No"/>
    <n v="0"/>
  </r>
  <r>
    <n v="2429"/>
    <s v="CA-2018-169922"/>
    <x v="725"/>
    <d v="2018-06-17T00:00:00"/>
    <s v="Standard Class"/>
    <s v="MZ-17515"/>
    <s v="Mary Zewe"/>
    <x v="1"/>
    <s v="United States"/>
    <x v="81"/>
    <x v="5"/>
    <n v="76017"/>
    <s v="Central"/>
    <s v="OFF-BI-10001617"/>
    <x v="1"/>
    <x v="8"/>
    <x v="1324"/>
    <n v="8.2719999999999985"/>
    <n v="4"/>
    <n v="0.8"/>
    <n v="-13.648800000000001"/>
    <x v="2"/>
    <s v="No"/>
    <n v="0"/>
  </r>
  <r>
    <n v="2430"/>
    <s v="CA-2018-169922"/>
    <x v="725"/>
    <d v="2018-06-17T00:00:00"/>
    <s v="Standard Class"/>
    <s v="MZ-17515"/>
    <s v="Mary Zewe"/>
    <x v="1"/>
    <s v="United States"/>
    <x v="81"/>
    <x v="5"/>
    <n v="76017"/>
    <s v="Central"/>
    <s v="FUR-FU-10004415"/>
    <x v="0"/>
    <x v="5"/>
    <x v="1063"/>
    <n v="12.544000000000002"/>
    <n v="7"/>
    <n v="0.6"/>
    <n v="-9.0944000000000038"/>
    <x v="2"/>
    <s v="No"/>
    <n v="0"/>
  </r>
  <r>
    <n v="2431"/>
    <s v="CA-2019-100748"/>
    <x v="726"/>
    <d v="2019-05-20T00:00:00"/>
    <s v="Standard Class"/>
    <s v="RB-19795"/>
    <s v="Ross Baird"/>
    <x v="2"/>
    <s v="United States"/>
    <x v="8"/>
    <x v="1"/>
    <n v="94110"/>
    <s v="West"/>
    <s v="OFF-LA-10000240"/>
    <x v="1"/>
    <x v="2"/>
    <x v="2"/>
    <n v="58.48"/>
    <n v="8"/>
    <n v="0"/>
    <n v="27.485599999999998"/>
    <x v="1"/>
    <s v="No"/>
    <n v="0"/>
  </r>
  <r>
    <n v="2432"/>
    <s v="CA-2019-129805"/>
    <x v="116"/>
    <d v="2020-01-02T00:00:00"/>
    <s v="Standard Class"/>
    <s v="HM-14860"/>
    <s v="Harry Marie"/>
    <x v="1"/>
    <s v="United States"/>
    <x v="4"/>
    <x v="4"/>
    <n v="98103"/>
    <s v="West"/>
    <s v="FUR-FU-10001935"/>
    <x v="0"/>
    <x v="5"/>
    <x v="345"/>
    <n v="7.4"/>
    <n v="2"/>
    <n v="0"/>
    <n v="3.0340000000000007"/>
    <x v="1"/>
    <s v="No"/>
    <n v="0"/>
  </r>
  <r>
    <n v="2433"/>
    <s v="CA-2016-148586"/>
    <x v="727"/>
    <d v="2016-04-01T00:00:00"/>
    <s v="Standard Class"/>
    <s v="AZ-10750"/>
    <s v="Annie Zypern"/>
    <x v="0"/>
    <s v="United States"/>
    <x v="20"/>
    <x v="15"/>
    <n v="10009"/>
    <s v="East"/>
    <s v="FUR-CH-10002439"/>
    <x v="0"/>
    <x v="1"/>
    <x v="1325"/>
    <n v="366.786"/>
    <n v="7"/>
    <n v="0.1"/>
    <n v="65.206400000000002"/>
    <x v="3"/>
    <s v="No"/>
    <n v="0"/>
  </r>
  <r>
    <n v="2434"/>
    <s v="US-2019-112613"/>
    <x v="39"/>
    <d v="2019-06-01T00:00:00"/>
    <s v="Standard Class"/>
    <s v="JH-15910"/>
    <s v="Jonathan Howell"/>
    <x v="0"/>
    <s v="United States"/>
    <x v="12"/>
    <x v="5"/>
    <n v="77070"/>
    <s v="Central"/>
    <s v="TEC-PH-10001536"/>
    <x v="2"/>
    <x v="7"/>
    <x v="1243"/>
    <n v="54.367999999999995"/>
    <n v="4"/>
    <n v="0.2"/>
    <n v="4.0775999999999968"/>
    <x v="2"/>
    <s v="No"/>
    <n v="0"/>
  </r>
  <r>
    <n v="2435"/>
    <s v="CA-2017-154746"/>
    <x v="717"/>
    <d v="2017-11-17T00:00:00"/>
    <s v="First Class"/>
    <s v="PJ-18835"/>
    <s v="Patrick Jones"/>
    <x v="1"/>
    <s v="United States"/>
    <x v="24"/>
    <x v="17"/>
    <n v="22153"/>
    <s v="South"/>
    <s v="OFF-EN-10001532"/>
    <x v="1"/>
    <x v="12"/>
    <x v="618"/>
    <n v="33.96"/>
    <n v="2"/>
    <n v="0"/>
    <n v="16.98"/>
    <x v="0"/>
    <s v="No"/>
    <n v="0"/>
  </r>
  <r>
    <n v="2436"/>
    <s v="CA-2017-154746"/>
    <x v="717"/>
    <d v="2017-11-17T00:00:00"/>
    <s v="First Class"/>
    <s v="PJ-18835"/>
    <s v="Patrick Jones"/>
    <x v="1"/>
    <s v="United States"/>
    <x v="24"/>
    <x v="17"/>
    <n v="22153"/>
    <s v="South"/>
    <s v="OFF-AP-10003057"/>
    <x v="1"/>
    <x v="9"/>
    <x v="1326"/>
    <n v="826.11"/>
    <n v="3"/>
    <n v="0"/>
    <n v="322.18290000000002"/>
    <x v="0"/>
    <s v="No"/>
    <n v="0"/>
  </r>
  <r>
    <n v="2437"/>
    <s v="CA-2019-140053"/>
    <x v="445"/>
    <d v="2019-07-10T00:00:00"/>
    <s v="Standard Class"/>
    <s v="CA-12265"/>
    <s v="Christina Anderson"/>
    <x v="0"/>
    <s v="United States"/>
    <x v="168"/>
    <x v="27"/>
    <n v="87401"/>
    <s v="West"/>
    <s v="FUR-FU-10003708"/>
    <x v="0"/>
    <x v="5"/>
    <x v="71"/>
    <n v="545.85"/>
    <n v="9"/>
    <n v="0"/>
    <n v="114.6285"/>
    <x v="1"/>
    <s v="No"/>
    <n v="0"/>
  </r>
  <r>
    <n v="2438"/>
    <s v="CA-2016-164210"/>
    <x v="728"/>
    <d v="2016-11-20T00:00:00"/>
    <s v="Second Class"/>
    <s v="PW-19240"/>
    <s v="Pierre Wener"/>
    <x v="0"/>
    <s v="United States"/>
    <x v="103"/>
    <x v="22"/>
    <n v="80027"/>
    <s v="West"/>
    <s v="FUR-TA-10000849"/>
    <x v="0"/>
    <x v="3"/>
    <x v="1327"/>
    <n v="145.97999999999999"/>
    <n v="2"/>
    <n v="0.5"/>
    <n v="-99.266399999999976"/>
    <x v="1"/>
    <s v="No"/>
    <n v="0"/>
  </r>
  <r>
    <n v="2439"/>
    <s v="CA-2016-164210"/>
    <x v="728"/>
    <d v="2016-11-20T00:00:00"/>
    <s v="Second Class"/>
    <s v="PW-19240"/>
    <s v="Pierre Wener"/>
    <x v="0"/>
    <s v="United States"/>
    <x v="103"/>
    <x v="22"/>
    <n v="80027"/>
    <s v="West"/>
    <s v="OFF-PA-10002259"/>
    <x v="1"/>
    <x v="10"/>
    <x v="856"/>
    <n v="35.808"/>
    <n v="4"/>
    <n v="0.2"/>
    <n v="12.5328"/>
    <x v="1"/>
    <s v="No"/>
    <n v="0"/>
  </r>
  <r>
    <n v="2440"/>
    <s v="CA-2019-139948"/>
    <x v="729"/>
    <d v="2019-07-22T00:00:00"/>
    <s v="Standard Class"/>
    <s v="SW-20455"/>
    <s v="Shaun Weien"/>
    <x v="0"/>
    <s v="United States"/>
    <x v="67"/>
    <x v="2"/>
    <n v="33614"/>
    <s v="South"/>
    <s v="FUR-FU-10002597"/>
    <x v="0"/>
    <x v="5"/>
    <x v="627"/>
    <n v="7.9040000000000008"/>
    <n v="2"/>
    <n v="0.2"/>
    <n v="2.1736000000000004"/>
    <x v="0"/>
    <s v="No"/>
    <n v="0"/>
  </r>
  <r>
    <n v="2441"/>
    <s v="CA-2018-146934"/>
    <x v="730"/>
    <d v="2018-05-27T00:00:00"/>
    <s v="Standard Class"/>
    <s v="AF-10870"/>
    <s v="Art Ferguson"/>
    <x v="0"/>
    <s v="United States"/>
    <x v="309"/>
    <x v="30"/>
    <n v="7055"/>
    <s v="East"/>
    <s v="TEC-PH-10004614"/>
    <x v="2"/>
    <x v="7"/>
    <x v="302"/>
    <n v="345"/>
    <n v="5"/>
    <n v="0"/>
    <n v="86.25"/>
    <x v="3"/>
    <s v="No"/>
    <n v="0"/>
  </r>
  <r>
    <n v="2442"/>
    <s v="CA-2018-146934"/>
    <x v="730"/>
    <d v="2018-05-27T00:00:00"/>
    <s v="Standard Class"/>
    <s v="AF-10870"/>
    <s v="Art Ferguson"/>
    <x v="0"/>
    <s v="United States"/>
    <x v="309"/>
    <x v="30"/>
    <n v="7055"/>
    <s v="East"/>
    <s v="FUR-TA-10003748"/>
    <x v="0"/>
    <x v="3"/>
    <x v="210"/>
    <n v="174.28599999999997"/>
    <n v="2"/>
    <n v="0.3"/>
    <n v="-19.918399999999991"/>
    <x v="3"/>
    <s v="No"/>
    <n v="0"/>
  </r>
  <r>
    <n v="2443"/>
    <s v="CA-2018-146934"/>
    <x v="730"/>
    <d v="2018-05-27T00:00:00"/>
    <s v="Standard Class"/>
    <s v="AF-10870"/>
    <s v="Art Ferguson"/>
    <x v="0"/>
    <s v="United States"/>
    <x v="309"/>
    <x v="30"/>
    <n v="7055"/>
    <s v="East"/>
    <s v="OFF-AP-10003217"/>
    <x v="1"/>
    <x v="9"/>
    <x v="191"/>
    <n v="662.84"/>
    <n v="4"/>
    <n v="0"/>
    <n v="172.33840000000004"/>
    <x v="3"/>
    <s v="No"/>
    <n v="0"/>
  </r>
  <r>
    <n v="2444"/>
    <s v="CA-2018-146934"/>
    <x v="730"/>
    <d v="2018-05-27T00:00:00"/>
    <s v="Standard Class"/>
    <s v="AF-10870"/>
    <s v="Art Ferguson"/>
    <x v="0"/>
    <s v="United States"/>
    <x v="309"/>
    <x v="30"/>
    <n v="7055"/>
    <s v="East"/>
    <s v="TEC-AC-10002399"/>
    <x v="2"/>
    <x v="11"/>
    <x v="453"/>
    <n v="95.1"/>
    <n v="5"/>
    <n v="0"/>
    <n v="30.431999999999995"/>
    <x v="3"/>
    <s v="No"/>
    <n v="0"/>
  </r>
  <r>
    <n v="2445"/>
    <s v="CA-2018-146934"/>
    <x v="730"/>
    <d v="2018-05-27T00:00:00"/>
    <s v="Standard Class"/>
    <s v="AF-10870"/>
    <s v="Art Ferguson"/>
    <x v="0"/>
    <s v="United States"/>
    <x v="309"/>
    <x v="30"/>
    <n v="7055"/>
    <s v="East"/>
    <s v="OFF-EN-10002973"/>
    <x v="1"/>
    <x v="12"/>
    <x v="1328"/>
    <n v="26.880000000000003"/>
    <n v="6"/>
    <n v="0"/>
    <n v="12.902400000000002"/>
    <x v="3"/>
    <s v="No"/>
    <n v="0"/>
  </r>
  <r>
    <n v="2446"/>
    <s v="CA-2018-146934"/>
    <x v="730"/>
    <d v="2018-05-27T00:00:00"/>
    <s v="Standard Class"/>
    <s v="AF-10870"/>
    <s v="Art Ferguson"/>
    <x v="0"/>
    <s v="United States"/>
    <x v="309"/>
    <x v="30"/>
    <n v="7055"/>
    <s v="East"/>
    <s v="TEC-PH-10001336"/>
    <x v="2"/>
    <x v="7"/>
    <x v="950"/>
    <n v="257.98"/>
    <n v="2"/>
    <n v="0"/>
    <n v="74.8142"/>
    <x v="3"/>
    <s v="No"/>
    <n v="0"/>
  </r>
  <r>
    <n v="2447"/>
    <s v="CA-2017-100573"/>
    <x v="12"/>
    <d v="2017-10-01T00:00:00"/>
    <s v="Standard Class"/>
    <s v="AM-10705"/>
    <s v="Anne McFarland"/>
    <x v="0"/>
    <s v="United States"/>
    <x v="1"/>
    <x v="1"/>
    <n v="90004"/>
    <s v="West"/>
    <s v="OFF-EN-10000461"/>
    <x v="1"/>
    <x v="12"/>
    <x v="753"/>
    <n v="17.48"/>
    <n v="2"/>
    <n v="0"/>
    <n v="8.2156000000000002"/>
    <x v="1"/>
    <s v="No"/>
    <n v="0"/>
  </r>
  <r>
    <n v="2448"/>
    <s v="CA-2018-119165"/>
    <x v="731"/>
    <d v="2018-11-06T00:00:00"/>
    <s v="Standard Class"/>
    <s v="BD-11320"/>
    <s v="Bill Donatelli"/>
    <x v="0"/>
    <s v="United States"/>
    <x v="10"/>
    <x v="9"/>
    <n v="19143"/>
    <s v="East"/>
    <s v="FUR-CH-10000988"/>
    <x v="0"/>
    <x v="1"/>
    <x v="1141"/>
    <n v="492.83499999999998"/>
    <n v="5"/>
    <n v="0.3"/>
    <n v="-14.080999999999989"/>
    <x v="3"/>
    <s v="No"/>
    <n v="0"/>
  </r>
  <r>
    <n v="2449"/>
    <s v="CA-2017-128027"/>
    <x v="471"/>
    <d v="2017-09-17T00:00:00"/>
    <s v="Second Class"/>
    <s v="CM-12385"/>
    <s v="Christopher Martinez"/>
    <x v="0"/>
    <s v="United States"/>
    <x v="310"/>
    <x v="20"/>
    <n v="29406"/>
    <s v="South"/>
    <s v="OFF-ST-10001809"/>
    <x v="1"/>
    <x v="4"/>
    <x v="435"/>
    <n v="269.49"/>
    <n v="3"/>
    <n v="0"/>
    <n v="5.3897999999999939"/>
    <x v="0"/>
    <s v="No"/>
    <n v="0"/>
  </r>
  <r>
    <n v="2450"/>
    <s v="CA-2018-140207"/>
    <x v="732"/>
    <d v="2018-11-10T00:00:00"/>
    <s v="Standard Class"/>
    <s v="CS-12400"/>
    <s v="Christopher Schild"/>
    <x v="2"/>
    <s v="United States"/>
    <x v="49"/>
    <x v="1"/>
    <n v="95123"/>
    <s v="West"/>
    <s v="OFF-BI-10003963"/>
    <x v="1"/>
    <x v="8"/>
    <x v="1329"/>
    <n v="29.120000000000005"/>
    <n v="5"/>
    <n v="0.2"/>
    <n v="9.8279999999999959"/>
    <x v="1"/>
    <s v="No"/>
    <n v="0"/>
  </r>
  <r>
    <n v="2451"/>
    <s v="CA-2019-140949"/>
    <x v="294"/>
    <d v="2019-03-22T00:00:00"/>
    <s v="Second Class"/>
    <s v="DB-13405"/>
    <s v="Denny Blanton"/>
    <x v="0"/>
    <s v="United States"/>
    <x v="20"/>
    <x v="15"/>
    <n v="10011"/>
    <s v="East"/>
    <s v="OFF-LA-10000081"/>
    <x v="1"/>
    <x v="2"/>
    <x v="1330"/>
    <n v="18.75"/>
    <n v="5"/>
    <n v="0"/>
    <n v="9"/>
    <x v="3"/>
    <s v="No"/>
    <n v="0"/>
  </r>
  <r>
    <n v="2452"/>
    <s v="CA-2019-140949"/>
    <x v="294"/>
    <d v="2019-03-22T00:00:00"/>
    <s v="Second Class"/>
    <s v="DB-13405"/>
    <s v="Denny Blanton"/>
    <x v="0"/>
    <s v="United States"/>
    <x v="20"/>
    <x v="15"/>
    <n v="10011"/>
    <s v="East"/>
    <s v="TEC-PH-10000149"/>
    <x v="2"/>
    <x v="7"/>
    <x v="424"/>
    <n v="119.69999999999999"/>
    <n v="6"/>
    <n v="0"/>
    <n v="31.121999999999996"/>
    <x v="3"/>
    <s v="No"/>
    <n v="0"/>
  </r>
  <r>
    <n v="2453"/>
    <s v="CA-2019-140949"/>
    <x v="294"/>
    <d v="2019-03-22T00:00:00"/>
    <s v="Second Class"/>
    <s v="DB-13405"/>
    <s v="Denny Blanton"/>
    <x v="0"/>
    <s v="United States"/>
    <x v="20"/>
    <x v="15"/>
    <n v="10011"/>
    <s v="East"/>
    <s v="OFF-BI-10000605"/>
    <x v="1"/>
    <x v="8"/>
    <x v="536"/>
    <n v="9.1440000000000001"/>
    <n v="3"/>
    <n v="0.2"/>
    <n v="3.0860999999999996"/>
    <x v="3"/>
    <s v="No"/>
    <n v="0"/>
  </r>
  <r>
    <n v="2454"/>
    <s v="CA-2019-140949"/>
    <x v="294"/>
    <d v="2019-03-22T00:00:00"/>
    <s v="Second Class"/>
    <s v="DB-13405"/>
    <s v="Denny Blanton"/>
    <x v="0"/>
    <s v="United States"/>
    <x v="20"/>
    <x v="15"/>
    <n v="10011"/>
    <s v="East"/>
    <s v="TEC-AC-10002399"/>
    <x v="2"/>
    <x v="11"/>
    <x v="453"/>
    <n v="57.06"/>
    <n v="3"/>
    <n v="0"/>
    <n v="18.2592"/>
    <x v="3"/>
    <s v="No"/>
    <n v="0"/>
  </r>
  <r>
    <n v="2455"/>
    <s v="CA-2019-140949"/>
    <x v="294"/>
    <d v="2019-03-22T00:00:00"/>
    <s v="Second Class"/>
    <s v="DB-13405"/>
    <s v="Denny Blanton"/>
    <x v="0"/>
    <s v="United States"/>
    <x v="20"/>
    <x v="15"/>
    <n v="10011"/>
    <s v="East"/>
    <s v="TEC-AC-10003038"/>
    <x v="2"/>
    <x v="11"/>
    <x v="1033"/>
    <n v="71.599999999999994"/>
    <n v="8"/>
    <n v="0"/>
    <n v="13.603999999999992"/>
    <x v="3"/>
    <s v="No"/>
    <n v="0"/>
  </r>
  <r>
    <n v="2456"/>
    <s v="CA-2019-140949"/>
    <x v="294"/>
    <d v="2019-03-22T00:00:00"/>
    <s v="Second Class"/>
    <s v="DB-13405"/>
    <s v="Denny Blanton"/>
    <x v="0"/>
    <s v="United States"/>
    <x v="20"/>
    <x v="15"/>
    <n v="10011"/>
    <s v="East"/>
    <s v="OFF-ST-10000344"/>
    <x v="1"/>
    <x v="4"/>
    <x v="1022"/>
    <n v="107.44"/>
    <n v="8"/>
    <n v="0"/>
    <n v="27.934399999999997"/>
    <x v="3"/>
    <s v="No"/>
    <n v="0"/>
  </r>
  <r>
    <n v="2457"/>
    <s v="CA-2019-140949"/>
    <x v="294"/>
    <d v="2019-03-22T00:00:00"/>
    <s v="Second Class"/>
    <s v="DB-13405"/>
    <s v="Denny Blanton"/>
    <x v="0"/>
    <s v="United States"/>
    <x v="20"/>
    <x v="15"/>
    <n v="10011"/>
    <s v="East"/>
    <s v="OFF-LA-10004093"/>
    <x v="1"/>
    <x v="2"/>
    <x v="676"/>
    <n v="7.31"/>
    <n v="1"/>
    <n v="0"/>
    <n v="3.4356999999999998"/>
    <x v="3"/>
    <s v="No"/>
    <n v="0"/>
  </r>
  <r>
    <n v="2458"/>
    <s v="CA-2019-140949"/>
    <x v="294"/>
    <d v="2019-03-22T00:00:00"/>
    <s v="Second Class"/>
    <s v="DB-13405"/>
    <s v="Denny Blanton"/>
    <x v="0"/>
    <s v="United States"/>
    <x v="20"/>
    <x v="15"/>
    <n v="10011"/>
    <s v="East"/>
    <s v="OFF-AR-10001683"/>
    <x v="1"/>
    <x v="6"/>
    <x v="32"/>
    <n v="59.099999999999994"/>
    <n v="6"/>
    <n v="0"/>
    <n v="22.458000000000002"/>
    <x v="3"/>
    <s v="No"/>
    <n v="0"/>
  </r>
  <r>
    <n v="2459"/>
    <s v="CA-2019-140949"/>
    <x v="294"/>
    <d v="2019-03-22T00:00:00"/>
    <s v="Second Class"/>
    <s v="DB-13405"/>
    <s v="Denny Blanton"/>
    <x v="0"/>
    <s v="United States"/>
    <x v="20"/>
    <x v="15"/>
    <n v="10011"/>
    <s v="East"/>
    <s v="OFF-ST-10003455"/>
    <x v="1"/>
    <x v="4"/>
    <x v="171"/>
    <n v="46.53"/>
    <n v="3"/>
    <n v="0"/>
    <n v="12.097800000000001"/>
    <x v="3"/>
    <s v="No"/>
    <n v="0"/>
  </r>
  <r>
    <n v="2460"/>
    <s v="CA-2019-138548"/>
    <x v="733"/>
    <d v="2019-08-21T00:00:00"/>
    <s v="Standard Class"/>
    <s v="JG-15160"/>
    <s v="James Galang"/>
    <x v="0"/>
    <s v="United States"/>
    <x v="135"/>
    <x v="30"/>
    <n v="7060"/>
    <s v="East"/>
    <s v="OFF-AP-10002578"/>
    <x v="1"/>
    <x v="9"/>
    <x v="414"/>
    <n v="97.84"/>
    <n v="2"/>
    <n v="0"/>
    <n v="25.438400000000001"/>
    <x v="3"/>
    <s v="No"/>
    <n v="0"/>
  </r>
  <r>
    <n v="2461"/>
    <s v="CA-2017-142419"/>
    <x v="655"/>
    <d v="2017-07-13T00:00:00"/>
    <s v="Second Class"/>
    <s v="SC-20380"/>
    <s v="Shahid Collister"/>
    <x v="0"/>
    <s v="United States"/>
    <x v="4"/>
    <x v="4"/>
    <n v="98115"/>
    <s v="West"/>
    <s v="OFF-PA-10001763"/>
    <x v="1"/>
    <x v="10"/>
    <x v="837"/>
    <n v="29.97"/>
    <n v="3"/>
    <n v="0"/>
    <n v="13.486499999999999"/>
    <x v="1"/>
    <s v="No"/>
    <n v="0"/>
  </r>
  <r>
    <n v="2462"/>
    <s v="CA-2017-142419"/>
    <x v="655"/>
    <d v="2017-07-13T00:00:00"/>
    <s v="Second Class"/>
    <s v="SC-20380"/>
    <s v="Shahid Collister"/>
    <x v="0"/>
    <s v="United States"/>
    <x v="4"/>
    <x v="4"/>
    <n v="98115"/>
    <s v="West"/>
    <s v="OFF-BI-10001597"/>
    <x v="1"/>
    <x v="8"/>
    <x v="798"/>
    <n v="98.352000000000004"/>
    <n v="3"/>
    <n v="0.2"/>
    <n v="34.423199999999987"/>
    <x v="1"/>
    <s v="No"/>
    <n v="0"/>
  </r>
  <r>
    <n v="2463"/>
    <s v="CA-2019-148691"/>
    <x v="734"/>
    <d v="2019-12-09T00:00:00"/>
    <s v="Standard Class"/>
    <s v="CS-12460"/>
    <s v="Chuck Sachs"/>
    <x v="0"/>
    <s v="United States"/>
    <x v="20"/>
    <x v="15"/>
    <n v="10009"/>
    <s v="East"/>
    <s v="OFF-BI-10001524"/>
    <x v="1"/>
    <x v="8"/>
    <x v="301"/>
    <n v="83.920000000000016"/>
    <n v="5"/>
    <n v="0.2"/>
    <n v="29.371999999999993"/>
    <x v="3"/>
    <s v="No"/>
    <n v="0"/>
  </r>
  <r>
    <n v="2464"/>
    <s v="CA-2019-148691"/>
    <x v="734"/>
    <d v="2019-12-09T00:00:00"/>
    <s v="Standard Class"/>
    <s v="CS-12460"/>
    <s v="Chuck Sachs"/>
    <x v="0"/>
    <s v="United States"/>
    <x v="20"/>
    <x v="15"/>
    <n v="10009"/>
    <s v="East"/>
    <s v="OFF-BI-10001553"/>
    <x v="1"/>
    <x v="8"/>
    <x v="1302"/>
    <n v="14.624000000000002"/>
    <n v="2"/>
    <n v="0.2"/>
    <n v="5.1183999999999994"/>
    <x v="3"/>
    <s v="No"/>
    <n v="0"/>
  </r>
  <r>
    <n v="2465"/>
    <s v="CA-2019-148691"/>
    <x v="734"/>
    <d v="2019-12-09T00:00:00"/>
    <s v="Standard Class"/>
    <s v="CS-12460"/>
    <s v="Chuck Sachs"/>
    <x v="0"/>
    <s v="United States"/>
    <x v="20"/>
    <x v="15"/>
    <n v="10009"/>
    <s v="East"/>
    <s v="TEC-PH-10000576"/>
    <x v="2"/>
    <x v="7"/>
    <x v="815"/>
    <n v="136.99"/>
    <n v="1"/>
    <n v="0"/>
    <n v="36.987300000000005"/>
    <x v="3"/>
    <s v="No"/>
    <n v="0"/>
  </r>
  <r>
    <n v="2466"/>
    <s v="CA-2019-148691"/>
    <x v="734"/>
    <d v="2019-12-09T00:00:00"/>
    <s v="Standard Class"/>
    <s v="CS-12460"/>
    <s v="Chuck Sachs"/>
    <x v="0"/>
    <s v="United States"/>
    <x v="20"/>
    <x v="15"/>
    <n v="10009"/>
    <s v="East"/>
    <s v="OFF-LA-10001317"/>
    <x v="1"/>
    <x v="2"/>
    <x v="396"/>
    <n v="3.15"/>
    <n v="1"/>
    <n v="0"/>
    <n v="1.512"/>
    <x v="3"/>
    <s v="No"/>
    <n v="0"/>
  </r>
  <r>
    <n v="2467"/>
    <s v="CA-2019-128755"/>
    <x v="464"/>
    <d v="2019-05-08T00:00:00"/>
    <s v="Standard Class"/>
    <s v="MK-18160"/>
    <s v="Mike Kennedy"/>
    <x v="0"/>
    <s v="United States"/>
    <x v="311"/>
    <x v="17"/>
    <n v="23602"/>
    <s v="South"/>
    <s v="OFF-PA-10000726"/>
    <x v="1"/>
    <x v="10"/>
    <x v="1331"/>
    <n v="9.11"/>
    <n v="1"/>
    <n v="0"/>
    <n v="4.099499999999999"/>
    <x v="0"/>
    <s v="No"/>
    <n v="0"/>
  </r>
  <r>
    <n v="2468"/>
    <s v="CA-2019-128755"/>
    <x v="464"/>
    <d v="2019-05-08T00:00:00"/>
    <s v="Standard Class"/>
    <s v="MK-18160"/>
    <s v="Mike Kennedy"/>
    <x v="0"/>
    <s v="United States"/>
    <x v="311"/>
    <x v="17"/>
    <n v="23602"/>
    <s v="South"/>
    <s v="OFF-ST-10003306"/>
    <x v="1"/>
    <x v="4"/>
    <x v="385"/>
    <n v="571.44000000000005"/>
    <n v="4"/>
    <n v="0"/>
    <n v="165.71759999999995"/>
    <x v="0"/>
    <s v="No"/>
    <n v="0"/>
  </r>
  <r>
    <n v="2469"/>
    <s v="CA-2019-128755"/>
    <x v="464"/>
    <d v="2019-05-08T00:00:00"/>
    <s v="Standard Class"/>
    <s v="MK-18160"/>
    <s v="Mike Kennedy"/>
    <x v="0"/>
    <s v="United States"/>
    <x v="311"/>
    <x v="17"/>
    <n v="23602"/>
    <s v="South"/>
    <s v="OFF-PA-10004983"/>
    <x v="1"/>
    <x v="10"/>
    <x v="1332"/>
    <n v="32.400000000000006"/>
    <n v="5"/>
    <n v="0"/>
    <n v="15.552000000000001"/>
    <x v="0"/>
    <s v="No"/>
    <n v="0"/>
  </r>
  <r>
    <n v="2470"/>
    <s v="CA-2019-128755"/>
    <x v="464"/>
    <d v="2019-05-08T00:00:00"/>
    <s v="Standard Class"/>
    <s v="MK-18160"/>
    <s v="Mike Kennedy"/>
    <x v="0"/>
    <s v="United States"/>
    <x v="311"/>
    <x v="17"/>
    <n v="23602"/>
    <s v="South"/>
    <s v="OFF-ST-10001291"/>
    <x v="1"/>
    <x v="4"/>
    <x v="1026"/>
    <n v="16.91"/>
    <n v="1"/>
    <n v="0"/>
    <n v="4.5656999999999996"/>
    <x v="0"/>
    <s v="No"/>
    <n v="0"/>
  </r>
  <r>
    <n v="2471"/>
    <s v="US-2018-135923"/>
    <x v="115"/>
    <d v="2018-01-28T00:00:00"/>
    <s v="Standard Class"/>
    <s v="CM-11935"/>
    <s v="Carlos Meador"/>
    <x v="0"/>
    <s v="United States"/>
    <x v="115"/>
    <x v="3"/>
    <n v="28314"/>
    <s v="South"/>
    <s v="FUR-FU-10002107"/>
    <x v="0"/>
    <x v="5"/>
    <x v="1333"/>
    <n v="14.272"/>
    <n v="8"/>
    <n v="0.2"/>
    <n v="4.281600000000001"/>
    <x v="0"/>
    <s v="No"/>
    <n v="0"/>
  </r>
  <r>
    <n v="2472"/>
    <s v="US-2018-135923"/>
    <x v="115"/>
    <d v="2018-01-28T00:00:00"/>
    <s v="Standard Class"/>
    <s v="CM-11935"/>
    <s v="Carlos Meador"/>
    <x v="0"/>
    <s v="United States"/>
    <x v="115"/>
    <x v="3"/>
    <n v="28314"/>
    <s v="South"/>
    <s v="FUR-BO-10002213"/>
    <x v="0"/>
    <x v="0"/>
    <x v="1334"/>
    <n v="451.13599999999997"/>
    <n v="4"/>
    <n v="0.2"/>
    <n v="-67.670399999999972"/>
    <x v="0"/>
    <s v="No"/>
    <n v="0"/>
  </r>
  <r>
    <n v="2473"/>
    <s v="US-2018-135923"/>
    <x v="115"/>
    <d v="2018-01-28T00:00:00"/>
    <s v="Standard Class"/>
    <s v="CM-11935"/>
    <s v="Carlos Meador"/>
    <x v="0"/>
    <s v="United States"/>
    <x v="115"/>
    <x v="3"/>
    <n v="28314"/>
    <s v="South"/>
    <s v="OFF-AP-10000692"/>
    <x v="1"/>
    <x v="9"/>
    <x v="1250"/>
    <n v="64.864000000000004"/>
    <n v="4"/>
    <n v="0.2"/>
    <n v="6.4864000000000033"/>
    <x v="0"/>
    <s v="No"/>
    <n v="0"/>
  </r>
  <r>
    <n v="2474"/>
    <s v="CA-2018-114972"/>
    <x v="54"/>
    <d v="2018-11-06T00:00:00"/>
    <s v="First Class"/>
    <s v="PF-19225"/>
    <s v="Phillip Flathmann"/>
    <x v="0"/>
    <s v="United States"/>
    <x v="1"/>
    <x v="1"/>
    <n v="90032"/>
    <s v="West"/>
    <s v="FUR-CH-10001190"/>
    <x v="0"/>
    <x v="1"/>
    <x v="1335"/>
    <n v="217.58400000000003"/>
    <n v="2"/>
    <n v="0.2"/>
    <n v="-29.917800000000021"/>
    <x v="1"/>
    <s v="No"/>
    <n v="0"/>
  </r>
  <r>
    <n v="2475"/>
    <s v="CA-2018-114972"/>
    <x v="54"/>
    <d v="2018-11-06T00:00:00"/>
    <s v="First Class"/>
    <s v="PF-19225"/>
    <s v="Phillip Flathmann"/>
    <x v="0"/>
    <s v="United States"/>
    <x v="1"/>
    <x v="1"/>
    <n v="90032"/>
    <s v="West"/>
    <s v="TEC-AC-10000682"/>
    <x v="2"/>
    <x v="11"/>
    <x v="1336"/>
    <n v="82.95"/>
    <n v="5"/>
    <n v="0"/>
    <n v="29.032499999999999"/>
    <x v="1"/>
    <s v="No"/>
    <n v="0"/>
  </r>
  <r>
    <n v="2476"/>
    <s v="CA-2018-114972"/>
    <x v="54"/>
    <d v="2018-11-06T00:00:00"/>
    <s v="First Class"/>
    <s v="PF-19225"/>
    <s v="Phillip Flathmann"/>
    <x v="0"/>
    <s v="United States"/>
    <x v="1"/>
    <x v="1"/>
    <n v="90032"/>
    <s v="West"/>
    <s v="OFF-LA-10004545"/>
    <x v="1"/>
    <x v="2"/>
    <x v="1337"/>
    <n v="87.71"/>
    <n v="7"/>
    <n v="0"/>
    <n v="41.223699999999994"/>
    <x v="1"/>
    <s v="No"/>
    <n v="0"/>
  </r>
  <r>
    <n v="2477"/>
    <s v="CA-2018-114972"/>
    <x v="54"/>
    <d v="2018-11-06T00:00:00"/>
    <s v="First Class"/>
    <s v="PF-19225"/>
    <s v="Phillip Flathmann"/>
    <x v="0"/>
    <s v="United States"/>
    <x v="1"/>
    <x v="1"/>
    <n v="90032"/>
    <s v="West"/>
    <s v="OFF-AP-10003057"/>
    <x v="1"/>
    <x v="9"/>
    <x v="1326"/>
    <n v="1101.48"/>
    <n v="4"/>
    <n v="0"/>
    <n v="429.57720000000006"/>
    <x v="1"/>
    <s v="No"/>
    <n v="0"/>
  </r>
  <r>
    <n v="2478"/>
    <s v="CA-2019-102750"/>
    <x v="507"/>
    <d v="2019-09-08T00:00:00"/>
    <s v="Second Class"/>
    <s v="GM-14695"/>
    <s v="Greg Maxwell"/>
    <x v="1"/>
    <s v="United States"/>
    <x v="1"/>
    <x v="1"/>
    <n v="90036"/>
    <s v="West"/>
    <s v="FUR-TA-10000198"/>
    <x v="0"/>
    <x v="3"/>
    <x v="594"/>
    <n v="1322.3520000000001"/>
    <n v="3"/>
    <n v="0.2"/>
    <n v="-99.176400000000001"/>
    <x v="1"/>
    <s v="No"/>
    <n v="0"/>
  </r>
  <r>
    <n v="2479"/>
    <s v="CA-2016-145212"/>
    <x v="103"/>
    <d v="2016-09-19T00:00:00"/>
    <s v="Standard Class"/>
    <s v="DC-12850"/>
    <s v="Dan Campbell"/>
    <x v="0"/>
    <s v="United States"/>
    <x v="20"/>
    <x v="15"/>
    <n v="10011"/>
    <s v="East"/>
    <s v="OFF-AR-10002833"/>
    <x v="1"/>
    <x v="6"/>
    <x v="6"/>
    <n v="5.46"/>
    <n v="3"/>
    <n v="0"/>
    <n v="1.4742000000000002"/>
    <x v="3"/>
    <s v="No"/>
    <n v="0"/>
  </r>
  <r>
    <n v="2480"/>
    <s v="CA-2019-141992"/>
    <x v="249"/>
    <d v="2019-06-25T00:00:00"/>
    <s v="Standard Class"/>
    <s v="FO-14305"/>
    <s v="Frank Olsen"/>
    <x v="0"/>
    <s v="United States"/>
    <x v="61"/>
    <x v="5"/>
    <n v="75220"/>
    <s v="Central"/>
    <s v="OFF-SU-10002557"/>
    <x v="1"/>
    <x v="14"/>
    <x v="1338"/>
    <n v="11.184000000000001"/>
    <n v="1"/>
    <n v="0.2"/>
    <n v="0.83879999999999999"/>
    <x v="2"/>
    <s v="No"/>
    <n v="0"/>
  </r>
  <r>
    <n v="2481"/>
    <s v="CA-2019-141992"/>
    <x v="249"/>
    <d v="2019-06-25T00:00:00"/>
    <s v="Standard Class"/>
    <s v="FO-14305"/>
    <s v="Frank Olsen"/>
    <x v="0"/>
    <s v="United States"/>
    <x v="61"/>
    <x v="5"/>
    <n v="75220"/>
    <s v="Central"/>
    <s v="OFF-ST-10003656"/>
    <x v="1"/>
    <x v="4"/>
    <x v="82"/>
    <n v="153.584"/>
    <n v="2"/>
    <n v="0.2"/>
    <n v="-32.636600000000001"/>
    <x v="2"/>
    <s v="No"/>
    <n v="0"/>
  </r>
  <r>
    <n v="2482"/>
    <s v="CA-2019-147956"/>
    <x v="165"/>
    <d v="2019-12-31T00:00:00"/>
    <s v="Standard Class"/>
    <s v="AH-10210"/>
    <s v="Alan Hwang"/>
    <x v="0"/>
    <s v="United States"/>
    <x v="4"/>
    <x v="4"/>
    <n v="98105"/>
    <s v="West"/>
    <s v="OFF-ST-10001097"/>
    <x v="1"/>
    <x v="4"/>
    <x v="747"/>
    <n v="1003.6200000000001"/>
    <n v="6"/>
    <n v="0"/>
    <n v="0"/>
    <x v="1"/>
    <s v="No"/>
    <n v="0"/>
  </r>
  <r>
    <n v="2483"/>
    <s v="CA-2019-126067"/>
    <x v="735"/>
    <d v="2019-09-03T00:00:00"/>
    <s v="Standard Class"/>
    <s v="KN-16705"/>
    <s v="Kristina Nunn"/>
    <x v="2"/>
    <s v="United States"/>
    <x v="4"/>
    <x v="4"/>
    <n v="98105"/>
    <s v="West"/>
    <s v="TEC-PH-10000912"/>
    <x v="2"/>
    <x v="7"/>
    <x v="1339"/>
    <n v="35.167999999999999"/>
    <n v="4"/>
    <n v="0.2"/>
    <n v="11.429599999999999"/>
    <x v="1"/>
    <s v="No"/>
    <n v="0"/>
  </r>
  <r>
    <n v="2484"/>
    <s v="CA-2019-126067"/>
    <x v="735"/>
    <d v="2019-09-03T00:00:00"/>
    <s v="Standard Class"/>
    <s v="KN-16705"/>
    <s v="Kristina Nunn"/>
    <x v="2"/>
    <s v="United States"/>
    <x v="4"/>
    <x v="4"/>
    <n v="98105"/>
    <s v="West"/>
    <s v="FUR-TA-10000617"/>
    <x v="0"/>
    <x v="3"/>
    <x v="342"/>
    <n v="1137.75"/>
    <n v="5"/>
    <n v="0"/>
    <n v="250.30500000000004"/>
    <x v="1"/>
    <s v="No"/>
    <n v="0"/>
  </r>
  <r>
    <n v="2485"/>
    <s v="CA-2019-126067"/>
    <x v="735"/>
    <d v="2019-09-03T00:00:00"/>
    <s v="Standard Class"/>
    <s v="KN-16705"/>
    <s v="Kristina Nunn"/>
    <x v="2"/>
    <s v="United States"/>
    <x v="4"/>
    <x v="4"/>
    <n v="98105"/>
    <s v="West"/>
    <s v="OFF-BI-10001658"/>
    <x v="1"/>
    <x v="8"/>
    <x v="444"/>
    <n v="99.680000000000021"/>
    <n v="5"/>
    <n v="0.2"/>
    <n v="32.396000000000001"/>
    <x v="1"/>
    <s v="No"/>
    <n v="0"/>
  </r>
  <r>
    <n v="2486"/>
    <s v="CA-2019-126067"/>
    <x v="735"/>
    <d v="2019-09-03T00:00:00"/>
    <s v="Standard Class"/>
    <s v="KN-16705"/>
    <s v="Kristina Nunn"/>
    <x v="2"/>
    <s v="United States"/>
    <x v="4"/>
    <x v="4"/>
    <n v="98105"/>
    <s v="West"/>
    <s v="OFF-AR-10003856"/>
    <x v="1"/>
    <x v="6"/>
    <x v="449"/>
    <n v="5.56"/>
    <n v="2"/>
    <n v="0"/>
    <n v="1.4455999999999998"/>
    <x v="1"/>
    <s v="No"/>
    <n v="0"/>
  </r>
  <r>
    <n v="2487"/>
    <s v="CA-2017-104514"/>
    <x v="98"/>
    <d v="2017-01-04T00:00:00"/>
    <s v="Second Class"/>
    <s v="CB-12535"/>
    <s v="Claudia Bergmann"/>
    <x v="1"/>
    <s v="United States"/>
    <x v="46"/>
    <x v="13"/>
    <n v="19711"/>
    <s v="East"/>
    <s v="OFF-ST-10001837"/>
    <x v="1"/>
    <x v="4"/>
    <x v="1340"/>
    <n v="85.52"/>
    <n v="2"/>
    <n v="0"/>
    <n v="22.235199999999999"/>
    <x v="3"/>
    <s v="No"/>
    <n v="0"/>
  </r>
  <r>
    <n v="2488"/>
    <s v="CA-2017-104514"/>
    <x v="98"/>
    <d v="2017-01-04T00:00:00"/>
    <s v="Second Class"/>
    <s v="CB-12535"/>
    <s v="Claudia Bergmann"/>
    <x v="1"/>
    <s v="United States"/>
    <x v="46"/>
    <x v="13"/>
    <n v="19711"/>
    <s v="East"/>
    <s v="OFF-AR-10001473"/>
    <x v="1"/>
    <x v="6"/>
    <x v="1341"/>
    <n v="9.84"/>
    <n v="3"/>
    <n v="0"/>
    <n v="2.6568000000000005"/>
    <x v="3"/>
    <s v="No"/>
    <n v="0"/>
  </r>
  <r>
    <n v="2489"/>
    <s v="CA-2017-104514"/>
    <x v="98"/>
    <d v="2017-01-04T00:00:00"/>
    <s v="Second Class"/>
    <s v="CB-12535"/>
    <s v="Claudia Bergmann"/>
    <x v="1"/>
    <s v="United States"/>
    <x v="46"/>
    <x v="13"/>
    <n v="19711"/>
    <s v="East"/>
    <s v="OFF-PA-10004285"/>
    <x v="1"/>
    <x v="10"/>
    <x v="1268"/>
    <n v="20.04"/>
    <n v="3"/>
    <n v="0"/>
    <n v="9.6191999999999993"/>
    <x v="3"/>
    <s v="No"/>
    <n v="0"/>
  </r>
  <r>
    <n v="2490"/>
    <s v="CA-2017-141040"/>
    <x v="330"/>
    <d v="2017-10-13T00:00:00"/>
    <s v="Second Class"/>
    <s v="TB-21250"/>
    <s v="Tim Brockman"/>
    <x v="0"/>
    <s v="United States"/>
    <x v="20"/>
    <x v="15"/>
    <n v="10024"/>
    <s v="East"/>
    <s v="TEC-PH-10001835"/>
    <x v="2"/>
    <x v="7"/>
    <x v="1342"/>
    <n v="631.96"/>
    <n v="4"/>
    <n v="0"/>
    <n v="303.3408"/>
    <x v="3"/>
    <s v="No"/>
    <n v="0"/>
  </r>
  <r>
    <n v="2491"/>
    <s v="CA-2017-141040"/>
    <x v="330"/>
    <d v="2017-10-13T00:00:00"/>
    <s v="Second Class"/>
    <s v="TB-21250"/>
    <s v="Tim Brockman"/>
    <x v="0"/>
    <s v="United States"/>
    <x v="20"/>
    <x v="15"/>
    <n v="10024"/>
    <s v="East"/>
    <s v="OFF-PA-10002245"/>
    <x v="1"/>
    <x v="10"/>
    <x v="1343"/>
    <n v="23.92"/>
    <n v="4"/>
    <n v="0"/>
    <n v="10.763999999999999"/>
    <x v="3"/>
    <s v="No"/>
    <n v="0"/>
  </r>
  <r>
    <n v="2492"/>
    <s v="CA-2016-113579"/>
    <x v="736"/>
    <d v="2016-12-15T00:00:00"/>
    <s v="Second Class"/>
    <s v="KD-16345"/>
    <s v="Katherine Ducich"/>
    <x v="0"/>
    <s v="United States"/>
    <x v="1"/>
    <x v="1"/>
    <n v="90049"/>
    <s v="West"/>
    <s v="OFF-PA-10001457"/>
    <x v="1"/>
    <x v="10"/>
    <x v="1100"/>
    <n v="90.24"/>
    <n v="6"/>
    <n v="0"/>
    <n v="41.51039999999999"/>
    <x v="1"/>
    <s v="No"/>
    <n v="0"/>
  </r>
  <r>
    <n v="2493"/>
    <s v="CA-2016-144624"/>
    <x v="84"/>
    <d v="2016-11-23T00:00:00"/>
    <s v="Standard Class"/>
    <s v="JM-15865"/>
    <s v="John Murray"/>
    <x v="0"/>
    <s v="United States"/>
    <x v="312"/>
    <x v="15"/>
    <n v="14701"/>
    <s v="East"/>
    <s v="TEC-PH-10002885"/>
    <x v="2"/>
    <x v="7"/>
    <x v="1136"/>
    <n v="4548.8100000000004"/>
    <n v="7"/>
    <n v="0"/>
    <n v="1228.1787000000004"/>
    <x v="3"/>
    <s v="No"/>
    <n v="0"/>
  </r>
  <r>
    <n v="2494"/>
    <s v="CA-2018-146206"/>
    <x v="545"/>
    <d v="2018-09-14T00:00:00"/>
    <s v="Second Class"/>
    <s v="KT-16480"/>
    <s v="Kean Thornton"/>
    <x v="0"/>
    <s v="United States"/>
    <x v="12"/>
    <x v="5"/>
    <n v="77095"/>
    <s v="Central"/>
    <s v="FUR-TA-10004086"/>
    <x v="0"/>
    <x v="3"/>
    <x v="832"/>
    <n v="300.93"/>
    <n v="5"/>
    <n v="0.3"/>
    <n v="-34.39200000000001"/>
    <x v="2"/>
    <s v="No"/>
    <n v="0"/>
  </r>
  <r>
    <n v="2495"/>
    <s v="CA-2018-146206"/>
    <x v="545"/>
    <d v="2018-09-14T00:00:00"/>
    <s v="Second Class"/>
    <s v="KT-16480"/>
    <s v="Kean Thornton"/>
    <x v="0"/>
    <s v="United States"/>
    <x v="12"/>
    <x v="5"/>
    <n v="77095"/>
    <s v="Central"/>
    <s v="TEC-PH-10000895"/>
    <x v="2"/>
    <x v="7"/>
    <x v="1137"/>
    <n v="719.96"/>
    <n v="5"/>
    <n v="0.2"/>
    <n v="53.997000000000043"/>
    <x v="2"/>
    <s v="No"/>
    <n v="0"/>
  </r>
  <r>
    <n v="2496"/>
    <s v="CA-2016-136644"/>
    <x v="737"/>
    <d v="2016-06-22T00:00:00"/>
    <s v="Standard Class"/>
    <s v="SC-20575"/>
    <s v="Sonia Cooley"/>
    <x v="0"/>
    <s v="United States"/>
    <x v="313"/>
    <x v="14"/>
    <n v="46544"/>
    <s v="Central"/>
    <s v="FUR-CH-10000225"/>
    <x v="0"/>
    <x v="1"/>
    <x v="406"/>
    <n v="647.84"/>
    <n v="8"/>
    <n v="0"/>
    <n v="32.391999999999939"/>
    <x v="2"/>
    <s v="No"/>
    <n v="0"/>
  </r>
  <r>
    <n v="2497"/>
    <s v="CA-2017-122371"/>
    <x v="120"/>
    <d v="2017-10-01T00:00:00"/>
    <s v="Standard Class"/>
    <s v="BS-11800"/>
    <s v="Bryan Spruell"/>
    <x v="2"/>
    <s v="United States"/>
    <x v="70"/>
    <x v="1"/>
    <n v="92037"/>
    <s v="West"/>
    <s v="OFF-ST-10002370"/>
    <x v="1"/>
    <x v="4"/>
    <x v="80"/>
    <n v="64.17"/>
    <n v="3"/>
    <n v="0"/>
    <n v="18.609299999999998"/>
    <x v="1"/>
    <s v="No"/>
    <n v="0"/>
  </r>
  <r>
    <n v="2498"/>
    <s v="CA-2017-122371"/>
    <x v="120"/>
    <d v="2017-10-01T00:00:00"/>
    <s v="Standard Class"/>
    <s v="BS-11800"/>
    <s v="Bryan Spruell"/>
    <x v="2"/>
    <s v="United States"/>
    <x v="70"/>
    <x v="1"/>
    <n v="92037"/>
    <s v="West"/>
    <s v="OFF-EN-10000056"/>
    <x v="1"/>
    <x v="12"/>
    <x v="633"/>
    <n v="124.46"/>
    <n v="2"/>
    <n v="0"/>
    <n v="58.496199999999988"/>
    <x v="1"/>
    <s v="No"/>
    <n v="0"/>
  </r>
  <r>
    <n v="2499"/>
    <s v="CA-2018-126935"/>
    <x v="288"/>
    <d v="2018-05-24T00:00:00"/>
    <s v="Standard Class"/>
    <s v="BT-11395"/>
    <s v="Bill Tyler"/>
    <x v="1"/>
    <s v="United States"/>
    <x v="8"/>
    <x v="1"/>
    <n v="94109"/>
    <s v="West"/>
    <s v="OFF-BI-10004817"/>
    <x v="1"/>
    <x v="8"/>
    <x v="1208"/>
    <n v="9.5840000000000014"/>
    <n v="1"/>
    <n v="0.2"/>
    <n v="3.3543999999999996"/>
    <x v="1"/>
    <s v="No"/>
    <n v="0"/>
  </r>
  <r>
    <n v="2500"/>
    <s v="US-2019-133781"/>
    <x v="738"/>
    <d v="2019-06-23T00:00:00"/>
    <s v="First Class"/>
    <s v="DC-12850"/>
    <s v="Dan Campbell"/>
    <x v="0"/>
    <s v="United States"/>
    <x v="100"/>
    <x v="2"/>
    <n v="33178"/>
    <s v="South"/>
    <s v="OFF-EN-10004483"/>
    <x v="1"/>
    <x v="12"/>
    <x v="1344"/>
    <n v="37.608000000000004"/>
    <n v="3"/>
    <n v="0.2"/>
    <n v="12.692699999999995"/>
    <x v="0"/>
    <s v="No"/>
    <n v="0"/>
  </r>
  <r>
    <n v="2501"/>
    <s v="CA-2019-131618"/>
    <x v="46"/>
    <d v="2019-06-20T00:00:00"/>
    <s v="First Class"/>
    <s v="LS-17200"/>
    <s v="Luke Schmidt"/>
    <x v="1"/>
    <s v="United States"/>
    <x v="242"/>
    <x v="10"/>
    <n v="60076"/>
    <s v="Central"/>
    <s v="OFF-PA-10001892"/>
    <x v="1"/>
    <x v="10"/>
    <x v="823"/>
    <n v="12.224"/>
    <n v="2"/>
    <n v="0.2"/>
    <n v="4.4311999999999996"/>
    <x v="2"/>
    <s v="No"/>
    <n v="0"/>
  </r>
  <r>
    <n v="2502"/>
    <s v="CA-2019-131618"/>
    <x v="46"/>
    <d v="2019-06-20T00:00:00"/>
    <s v="First Class"/>
    <s v="LS-17200"/>
    <s v="Luke Schmidt"/>
    <x v="1"/>
    <s v="United States"/>
    <x v="242"/>
    <x v="10"/>
    <n v="60076"/>
    <s v="Central"/>
    <s v="OFF-BI-10000546"/>
    <x v="1"/>
    <x v="8"/>
    <x v="614"/>
    <n v="2.3039999999999994"/>
    <n v="4"/>
    <n v="0.8"/>
    <n v="-3.5711999999999993"/>
    <x v="2"/>
    <s v="No"/>
    <n v="0"/>
  </r>
  <r>
    <n v="2503"/>
    <s v="CA-2019-131618"/>
    <x v="46"/>
    <d v="2019-06-20T00:00:00"/>
    <s v="First Class"/>
    <s v="LS-17200"/>
    <s v="Luke Schmidt"/>
    <x v="1"/>
    <s v="United States"/>
    <x v="242"/>
    <x v="10"/>
    <n v="60076"/>
    <s v="Central"/>
    <s v="OFF-BI-10001294"/>
    <x v="1"/>
    <x v="8"/>
    <x v="673"/>
    <n v="9.3599999999999977"/>
    <n v="4"/>
    <n v="0.8"/>
    <n v="-16.380000000000003"/>
    <x v="2"/>
    <s v="No"/>
    <n v="0"/>
  </r>
  <r>
    <n v="2504"/>
    <s v="CA-2018-149482"/>
    <x v="696"/>
    <d v="2018-11-19T00:00:00"/>
    <s v="Standard Class"/>
    <s v="RR-19315"/>
    <s v="Ralph Ritter"/>
    <x v="0"/>
    <s v="United States"/>
    <x v="8"/>
    <x v="1"/>
    <n v="94110"/>
    <s v="West"/>
    <s v="OFF-LA-10000248"/>
    <x v="1"/>
    <x v="2"/>
    <x v="1221"/>
    <n v="7.38"/>
    <n v="2"/>
    <n v="0"/>
    <n v="3.4685999999999999"/>
    <x v="1"/>
    <s v="No"/>
    <n v="0"/>
  </r>
  <r>
    <n v="2505"/>
    <s v="CA-2016-143917"/>
    <x v="739"/>
    <d v="2016-07-27T00:00:00"/>
    <s v="Second Class"/>
    <s v="KL-16645"/>
    <s v="Ken Lonsdale"/>
    <x v="0"/>
    <s v="United States"/>
    <x v="8"/>
    <x v="1"/>
    <n v="94122"/>
    <s v="West"/>
    <s v="OFF-ST-10001228"/>
    <x v="1"/>
    <x v="4"/>
    <x v="231"/>
    <n v="53.72"/>
    <n v="4"/>
    <n v="0"/>
    <n v="15.041600000000003"/>
    <x v="1"/>
    <s v="No"/>
    <n v="0"/>
  </r>
  <r>
    <n v="2506"/>
    <s v="CA-2016-143917"/>
    <x v="739"/>
    <d v="2016-07-27T00:00:00"/>
    <s v="Second Class"/>
    <s v="KL-16645"/>
    <s v="Ken Lonsdale"/>
    <x v="0"/>
    <s v="United States"/>
    <x v="8"/>
    <x v="1"/>
    <n v="94122"/>
    <s v="West"/>
    <s v="OFF-SU-10000151"/>
    <x v="1"/>
    <x v="14"/>
    <x v="1345"/>
    <n v="8187.65"/>
    <n v="5"/>
    <n v="0"/>
    <n v="327.50599999999963"/>
    <x v="1"/>
    <s v="No"/>
    <n v="0"/>
  </r>
  <r>
    <n v="2507"/>
    <s v="CA-2016-143917"/>
    <x v="739"/>
    <d v="2016-07-27T00:00:00"/>
    <s v="Second Class"/>
    <s v="KL-16645"/>
    <s v="Ken Lonsdale"/>
    <x v="0"/>
    <s v="United States"/>
    <x v="8"/>
    <x v="1"/>
    <n v="94122"/>
    <s v="West"/>
    <s v="FUR-FU-10004351"/>
    <x v="0"/>
    <x v="5"/>
    <x v="222"/>
    <n v="77.92"/>
    <n v="8"/>
    <n v="0"/>
    <n v="34.284800000000004"/>
    <x v="1"/>
    <s v="No"/>
    <n v="0"/>
  </r>
  <r>
    <n v="2508"/>
    <s v="CA-2017-120397"/>
    <x v="740"/>
    <d v="2017-07-02T00:00:00"/>
    <s v="Same Day"/>
    <s v="RB-19435"/>
    <s v="Richard Bierner"/>
    <x v="0"/>
    <s v="United States"/>
    <x v="12"/>
    <x v="5"/>
    <n v="77070"/>
    <s v="Central"/>
    <s v="OFF-AP-10001293"/>
    <x v="1"/>
    <x v="9"/>
    <x v="1346"/>
    <n v="32.783999999999992"/>
    <n v="4"/>
    <n v="0.8"/>
    <n v="-85.238399999999999"/>
    <x v="2"/>
    <s v="No"/>
    <n v="0"/>
  </r>
  <r>
    <n v="2509"/>
    <s v="CA-2019-163902"/>
    <x v="580"/>
    <d v="2019-03-08T00:00:00"/>
    <s v="Standard Class"/>
    <s v="MY-17380"/>
    <s v="Maribeth Yedwab"/>
    <x v="1"/>
    <s v="United States"/>
    <x v="1"/>
    <x v="1"/>
    <n v="90045"/>
    <s v="West"/>
    <s v="TEC-PH-10000675"/>
    <x v="2"/>
    <x v="7"/>
    <x v="1347"/>
    <n v="196.77600000000001"/>
    <n v="3"/>
    <n v="0.2"/>
    <n v="14.758199999999995"/>
    <x v="1"/>
    <s v="No"/>
    <n v="0"/>
  </r>
  <r>
    <n v="2510"/>
    <s v="CA-2019-163902"/>
    <x v="580"/>
    <d v="2019-03-08T00:00:00"/>
    <s v="Standard Class"/>
    <s v="MY-17380"/>
    <s v="Maribeth Yedwab"/>
    <x v="1"/>
    <s v="United States"/>
    <x v="1"/>
    <x v="1"/>
    <n v="90045"/>
    <s v="West"/>
    <s v="TEC-AC-10000580"/>
    <x v="2"/>
    <x v="11"/>
    <x v="906"/>
    <n v="479.93999999999994"/>
    <n v="6"/>
    <n v="0"/>
    <n v="52.79340000000002"/>
    <x v="1"/>
    <s v="No"/>
    <n v="0"/>
  </r>
  <r>
    <n v="2511"/>
    <s v="CA-2018-136812"/>
    <x v="741"/>
    <d v="2018-11-23T00:00:00"/>
    <s v="Standard Class"/>
    <s v="AW-10930"/>
    <s v="Arthur Wiediger"/>
    <x v="2"/>
    <s v="United States"/>
    <x v="268"/>
    <x v="26"/>
    <n v="73120"/>
    <s v="Central"/>
    <s v="OFF-ST-10003470"/>
    <x v="1"/>
    <x v="4"/>
    <x v="1348"/>
    <n v="1117.92"/>
    <n v="4"/>
    <n v="0"/>
    <n v="55.895999999999958"/>
    <x v="2"/>
    <s v="No"/>
    <n v="0"/>
  </r>
  <r>
    <n v="2512"/>
    <s v="CA-2017-102722"/>
    <x v="24"/>
    <d v="2017-04-19T00:00:00"/>
    <s v="First Class"/>
    <s v="KW-16570"/>
    <s v="Kelly Williams"/>
    <x v="0"/>
    <s v="United States"/>
    <x v="53"/>
    <x v="28"/>
    <n v="71203"/>
    <s v="South"/>
    <s v="TEC-AC-10003116"/>
    <x v="2"/>
    <x v="11"/>
    <x v="929"/>
    <n v="106.5"/>
    <n v="6"/>
    <n v="0"/>
    <n v="41.534999999999997"/>
    <x v="0"/>
    <s v="No"/>
    <n v="0"/>
  </r>
  <r>
    <n v="2513"/>
    <s v="CA-2019-155089"/>
    <x v="574"/>
    <d v="2019-12-06T00:00:00"/>
    <s v="Standard Class"/>
    <s v="DB-12910"/>
    <s v="Daniel Byrd"/>
    <x v="2"/>
    <s v="United States"/>
    <x v="67"/>
    <x v="2"/>
    <n v="33614"/>
    <s v="South"/>
    <s v="OFF-BI-10002429"/>
    <x v="1"/>
    <x v="8"/>
    <x v="472"/>
    <n v="45.660000000000011"/>
    <n v="5"/>
    <n v="0.7"/>
    <n v="-33.483999999999995"/>
    <x v="0"/>
    <s v="No"/>
    <n v="0"/>
  </r>
  <r>
    <n v="2514"/>
    <s v="CA-2018-124506"/>
    <x v="583"/>
    <d v="2018-11-17T00:00:00"/>
    <s v="Standard Class"/>
    <s v="BB-11545"/>
    <s v="Brenda Bowman"/>
    <x v="1"/>
    <s v="United States"/>
    <x v="22"/>
    <x v="10"/>
    <n v="60623"/>
    <s v="Central"/>
    <s v="TEC-AC-10003280"/>
    <x v="2"/>
    <x v="11"/>
    <x v="1037"/>
    <n v="95.968000000000004"/>
    <n v="4"/>
    <n v="0.2"/>
    <n v="1.1995999999999931"/>
    <x v="2"/>
    <s v="No"/>
    <n v="0"/>
  </r>
  <r>
    <n v="2515"/>
    <s v="CA-2018-124506"/>
    <x v="583"/>
    <d v="2018-11-17T00:00:00"/>
    <s v="Standard Class"/>
    <s v="BB-11545"/>
    <s v="Brenda Bowman"/>
    <x v="1"/>
    <s v="United States"/>
    <x v="22"/>
    <x v="10"/>
    <n v="60623"/>
    <s v="Central"/>
    <s v="FUR-CH-10004540"/>
    <x v="0"/>
    <x v="1"/>
    <x v="871"/>
    <n v="47.991999999999997"/>
    <n v="2"/>
    <n v="0.3"/>
    <n v="-2.0567999999999991"/>
    <x v="2"/>
    <s v="No"/>
    <n v="0"/>
  </r>
  <r>
    <n v="2516"/>
    <s v="CA-2016-106572"/>
    <x v="742"/>
    <d v="2016-09-10T00:00:00"/>
    <s v="Standard Class"/>
    <s v="NP-18700"/>
    <s v="Nora Preis"/>
    <x v="0"/>
    <s v="United States"/>
    <x v="256"/>
    <x v="24"/>
    <n v="43402"/>
    <s v="East"/>
    <s v="OFF-ST-10000585"/>
    <x v="1"/>
    <x v="4"/>
    <x v="546"/>
    <n v="264.32"/>
    <n v="2"/>
    <n v="0.2"/>
    <n v="19.823999999999998"/>
    <x v="3"/>
    <s v="No"/>
    <n v="0"/>
  </r>
  <r>
    <n v="2517"/>
    <s v="CA-2016-128888"/>
    <x v="647"/>
    <d v="2016-11-22T00:00:00"/>
    <s v="Standard Class"/>
    <s v="PB-19105"/>
    <s v="Peter Bühler"/>
    <x v="0"/>
    <s v="United States"/>
    <x v="12"/>
    <x v="5"/>
    <n v="77095"/>
    <s v="Central"/>
    <s v="OFF-EN-10003001"/>
    <x v="1"/>
    <x v="12"/>
    <x v="964"/>
    <n v="604.65600000000006"/>
    <n v="9"/>
    <n v="0.2"/>
    <n v="204.07139999999995"/>
    <x v="2"/>
    <s v="No"/>
    <n v="0"/>
  </r>
  <r>
    <n v="2518"/>
    <s v="CA-2019-123134"/>
    <x v="743"/>
    <d v="2019-05-07T00:00:00"/>
    <s v="Standard Class"/>
    <s v="DW-13585"/>
    <s v="Dorothy Wardle"/>
    <x v="1"/>
    <s v="United States"/>
    <x v="58"/>
    <x v="30"/>
    <n v="7090"/>
    <s v="East"/>
    <s v="FUR-FU-10003975"/>
    <x v="0"/>
    <x v="5"/>
    <x v="783"/>
    <n v="129.93"/>
    <n v="3"/>
    <n v="0"/>
    <n v="12.992999999999988"/>
    <x v="3"/>
    <s v="No"/>
    <n v="0"/>
  </r>
  <r>
    <n v="2519"/>
    <s v="CA-2018-124352"/>
    <x v="680"/>
    <d v="2018-10-21T00:00:00"/>
    <s v="Standard Class"/>
    <s v="CD-12790"/>
    <s v="Cynthia Delaney"/>
    <x v="2"/>
    <s v="United States"/>
    <x v="268"/>
    <x v="26"/>
    <n v="73120"/>
    <s v="Central"/>
    <s v="OFF-LA-10004559"/>
    <x v="1"/>
    <x v="2"/>
    <x v="1349"/>
    <n v="20.16"/>
    <n v="7"/>
    <n v="0"/>
    <n v="9.8783999999999992"/>
    <x v="2"/>
    <s v="No"/>
    <n v="0"/>
  </r>
  <r>
    <n v="2520"/>
    <s v="CA-2018-124352"/>
    <x v="680"/>
    <d v="2018-10-21T00:00:00"/>
    <s v="Standard Class"/>
    <s v="CD-12790"/>
    <s v="Cynthia Delaney"/>
    <x v="2"/>
    <s v="United States"/>
    <x v="268"/>
    <x v="26"/>
    <n v="73120"/>
    <s v="Central"/>
    <s v="OFF-LA-10003223"/>
    <x v="1"/>
    <x v="2"/>
    <x v="607"/>
    <n v="29.46"/>
    <n v="6"/>
    <n v="0"/>
    <n v="14.4354"/>
    <x v="2"/>
    <s v="No"/>
    <n v="0"/>
  </r>
  <r>
    <n v="2521"/>
    <s v="CA-2018-124352"/>
    <x v="680"/>
    <d v="2018-10-21T00:00:00"/>
    <s v="Standard Class"/>
    <s v="CD-12790"/>
    <s v="Cynthia Delaney"/>
    <x v="2"/>
    <s v="United States"/>
    <x v="268"/>
    <x v="26"/>
    <n v="73120"/>
    <s v="Central"/>
    <s v="OFF-AP-10002651"/>
    <x v="1"/>
    <x v="9"/>
    <x v="1350"/>
    <n v="868.58999999999992"/>
    <n v="3"/>
    <n v="0"/>
    <n v="251.89109999999988"/>
    <x v="2"/>
    <s v="No"/>
    <n v="0"/>
  </r>
  <r>
    <n v="2522"/>
    <s v="CA-2018-124352"/>
    <x v="680"/>
    <d v="2018-10-21T00:00:00"/>
    <s v="Standard Class"/>
    <s v="CD-12790"/>
    <s v="Cynthia Delaney"/>
    <x v="2"/>
    <s v="United States"/>
    <x v="268"/>
    <x v="26"/>
    <n v="73120"/>
    <s v="Central"/>
    <s v="OFF-PA-10003177"/>
    <x v="1"/>
    <x v="10"/>
    <x v="89"/>
    <n v="12.96"/>
    <n v="2"/>
    <n v="0"/>
    <n v="6.2208000000000006"/>
    <x v="2"/>
    <s v="No"/>
    <n v="0"/>
  </r>
  <r>
    <n v="2523"/>
    <s v="CA-2018-124352"/>
    <x v="680"/>
    <d v="2018-10-21T00:00:00"/>
    <s v="Standard Class"/>
    <s v="CD-12790"/>
    <s v="Cynthia Delaney"/>
    <x v="2"/>
    <s v="United States"/>
    <x v="268"/>
    <x v="26"/>
    <n v="73120"/>
    <s v="Central"/>
    <s v="TEC-PH-10003442"/>
    <x v="2"/>
    <x v="7"/>
    <x v="888"/>
    <n v="5.5"/>
    <n v="1"/>
    <n v="0"/>
    <n v="1.375"/>
    <x v="2"/>
    <s v="No"/>
    <n v="0"/>
  </r>
  <r>
    <n v="2524"/>
    <s v="CA-2018-124352"/>
    <x v="680"/>
    <d v="2018-10-21T00:00:00"/>
    <s v="Standard Class"/>
    <s v="CD-12790"/>
    <s v="Cynthia Delaney"/>
    <x v="2"/>
    <s v="United States"/>
    <x v="268"/>
    <x v="26"/>
    <n v="73120"/>
    <s v="Central"/>
    <s v="OFF-BI-10000977"/>
    <x v="1"/>
    <x v="8"/>
    <x v="991"/>
    <n v="121.6"/>
    <n v="4"/>
    <n v="0"/>
    <n v="55.935999999999993"/>
    <x v="2"/>
    <s v="No"/>
    <n v="0"/>
  </r>
  <r>
    <n v="2525"/>
    <s v="CA-2017-124541"/>
    <x v="744"/>
    <d v="2017-04-10T00:00:00"/>
    <s v="Standard Class"/>
    <s v="TT-21220"/>
    <s v="Thomas Thornton"/>
    <x v="0"/>
    <s v="United States"/>
    <x v="12"/>
    <x v="5"/>
    <n v="77041"/>
    <s v="Central"/>
    <s v="OFF-AR-10004078"/>
    <x v="1"/>
    <x v="6"/>
    <x v="512"/>
    <n v="42.047999999999995"/>
    <n v="9"/>
    <n v="0.2"/>
    <n v="5.2559999999999985"/>
    <x v="2"/>
    <s v="No"/>
    <n v="0"/>
  </r>
  <r>
    <n v="2526"/>
    <s v="CA-2017-124541"/>
    <x v="744"/>
    <d v="2017-04-10T00:00:00"/>
    <s v="Standard Class"/>
    <s v="TT-21220"/>
    <s v="Thomas Thornton"/>
    <x v="0"/>
    <s v="United States"/>
    <x v="12"/>
    <x v="5"/>
    <n v="77041"/>
    <s v="Central"/>
    <s v="TEC-AC-10002550"/>
    <x v="2"/>
    <x v="11"/>
    <x v="1351"/>
    <n v="25.488"/>
    <n v="2"/>
    <n v="0.2"/>
    <n v="4.4603999999999999"/>
    <x v="2"/>
    <s v="No"/>
    <n v="0"/>
  </r>
  <r>
    <n v="2527"/>
    <s v="CA-2017-124541"/>
    <x v="744"/>
    <d v="2017-04-10T00:00:00"/>
    <s v="Standard Class"/>
    <s v="TT-21220"/>
    <s v="Thomas Thornton"/>
    <x v="0"/>
    <s v="United States"/>
    <x v="12"/>
    <x v="5"/>
    <n v="77041"/>
    <s v="Central"/>
    <s v="OFF-BI-10004965"/>
    <x v="1"/>
    <x v="8"/>
    <x v="1014"/>
    <n v="6.8999999999999986"/>
    <n v="3"/>
    <n v="0.8"/>
    <n v="-12.075000000000003"/>
    <x v="2"/>
    <s v="No"/>
    <n v="0"/>
  </r>
  <r>
    <n v="2528"/>
    <s v="CA-2017-124541"/>
    <x v="744"/>
    <d v="2017-04-10T00:00:00"/>
    <s v="Standard Class"/>
    <s v="TT-21220"/>
    <s v="Thomas Thornton"/>
    <x v="0"/>
    <s v="United States"/>
    <x v="12"/>
    <x v="5"/>
    <n v="77041"/>
    <s v="Central"/>
    <s v="OFF-BI-10004209"/>
    <x v="1"/>
    <x v="8"/>
    <x v="1215"/>
    <n v="9.6479999999999961"/>
    <n v="6"/>
    <n v="0.8"/>
    <n v="-16.884"/>
    <x v="2"/>
    <s v="No"/>
    <n v="0"/>
  </r>
  <r>
    <n v="2529"/>
    <s v="CA-2017-124541"/>
    <x v="744"/>
    <d v="2017-04-10T00:00:00"/>
    <s v="Standard Class"/>
    <s v="TT-21220"/>
    <s v="Thomas Thornton"/>
    <x v="0"/>
    <s v="United States"/>
    <x v="12"/>
    <x v="5"/>
    <n v="77041"/>
    <s v="Central"/>
    <s v="OFF-PA-10001526"/>
    <x v="1"/>
    <x v="10"/>
    <x v="1039"/>
    <n v="7.9680000000000009"/>
    <n v="2"/>
    <n v="0.2"/>
    <n v="2.8884000000000007"/>
    <x v="2"/>
    <s v="No"/>
    <n v="0"/>
  </r>
  <r>
    <n v="2530"/>
    <s v="CA-2016-108707"/>
    <x v="745"/>
    <d v="2016-10-29T00:00:00"/>
    <s v="Standard Class"/>
    <s v="DB-12910"/>
    <s v="Daniel Byrd"/>
    <x v="2"/>
    <s v="United States"/>
    <x v="2"/>
    <x v="2"/>
    <n v="33311"/>
    <s v="South"/>
    <s v="OFF-PA-10000788"/>
    <x v="1"/>
    <x v="10"/>
    <x v="738"/>
    <n v="10.368000000000002"/>
    <n v="2"/>
    <n v="0.2"/>
    <n v="3.6288"/>
    <x v="0"/>
    <s v="No"/>
    <n v="0"/>
  </r>
  <r>
    <n v="2531"/>
    <s v="CA-2016-111500"/>
    <x v="654"/>
    <d v="2016-08-21T00:00:00"/>
    <s v="Standard Class"/>
    <s v="DJ-13510"/>
    <s v="Don Jones"/>
    <x v="1"/>
    <s v="United States"/>
    <x v="290"/>
    <x v="36"/>
    <n v="72209"/>
    <s v="South"/>
    <s v="OFF-PA-10000595"/>
    <x v="1"/>
    <x v="10"/>
    <x v="1126"/>
    <n v="114.2"/>
    <n v="5"/>
    <n v="0"/>
    <n v="52.531999999999996"/>
    <x v="0"/>
    <s v="No"/>
    <n v="0"/>
  </r>
  <r>
    <n v="2532"/>
    <s v="CA-2016-111500"/>
    <x v="654"/>
    <d v="2016-08-21T00:00:00"/>
    <s v="Standard Class"/>
    <s v="DJ-13510"/>
    <s v="Don Jones"/>
    <x v="1"/>
    <s v="United States"/>
    <x v="290"/>
    <x v="36"/>
    <n v="72209"/>
    <s v="South"/>
    <s v="OFF-BI-10000829"/>
    <x v="1"/>
    <x v="8"/>
    <x v="307"/>
    <n v="17.96"/>
    <n v="4"/>
    <n v="0"/>
    <n v="8.2615999999999996"/>
    <x v="0"/>
    <s v="No"/>
    <n v="0"/>
  </r>
  <r>
    <n v="2533"/>
    <s v="CA-2016-111500"/>
    <x v="654"/>
    <d v="2016-08-21T00:00:00"/>
    <s v="Standard Class"/>
    <s v="DJ-13510"/>
    <s v="Don Jones"/>
    <x v="1"/>
    <s v="United States"/>
    <x v="290"/>
    <x v="36"/>
    <n v="72209"/>
    <s v="South"/>
    <s v="OFF-FA-10002676"/>
    <x v="1"/>
    <x v="13"/>
    <x v="1078"/>
    <n v="12.67"/>
    <n v="7"/>
    <n v="0"/>
    <n v="4.5611999999999995"/>
    <x v="0"/>
    <s v="No"/>
    <n v="0"/>
  </r>
  <r>
    <n v="2534"/>
    <s v="CA-2016-111500"/>
    <x v="654"/>
    <d v="2016-08-21T00:00:00"/>
    <s v="Standard Class"/>
    <s v="DJ-13510"/>
    <s v="Don Jones"/>
    <x v="1"/>
    <s v="United States"/>
    <x v="290"/>
    <x v="36"/>
    <n v="72209"/>
    <s v="South"/>
    <s v="TEC-AC-10000844"/>
    <x v="2"/>
    <x v="11"/>
    <x v="106"/>
    <n v="339.96"/>
    <n v="4"/>
    <n v="0"/>
    <n v="122.38559999999998"/>
    <x v="0"/>
    <s v="No"/>
    <n v="0"/>
  </r>
  <r>
    <n v="2535"/>
    <s v="US-2019-117723"/>
    <x v="733"/>
    <d v="2019-08-18T00:00:00"/>
    <s v="Second Class"/>
    <s v="DL-13495"/>
    <s v="Dionis Lloyd"/>
    <x v="1"/>
    <s v="United States"/>
    <x v="10"/>
    <x v="9"/>
    <n v="19120"/>
    <s v="East"/>
    <s v="OFF-ST-10004459"/>
    <x v="1"/>
    <x v="4"/>
    <x v="459"/>
    <n v="1801.6320000000001"/>
    <n v="6"/>
    <n v="0.2"/>
    <n v="-337.80600000000004"/>
    <x v="3"/>
    <s v="No"/>
    <n v="0"/>
  </r>
  <r>
    <n v="2536"/>
    <s v="CA-2017-143238"/>
    <x v="684"/>
    <d v="2017-09-08T00:00:00"/>
    <s v="First Class"/>
    <s v="LO-17170"/>
    <s v="Lori Olson"/>
    <x v="1"/>
    <s v="United States"/>
    <x v="314"/>
    <x v="1"/>
    <n v="92253"/>
    <s v="West"/>
    <s v="TEC-AC-10003499"/>
    <x v="2"/>
    <x v="11"/>
    <x v="103"/>
    <n v="46.32"/>
    <n v="4"/>
    <n v="0"/>
    <n v="18.064800000000002"/>
    <x v="1"/>
    <s v="No"/>
    <n v="0"/>
  </r>
  <r>
    <n v="2537"/>
    <s v="CA-2017-168746"/>
    <x v="746"/>
    <d v="2017-01-29T00:00:00"/>
    <s v="Second Class"/>
    <s v="SV-20365"/>
    <s v="Seth Vernon"/>
    <x v="0"/>
    <s v="United States"/>
    <x v="138"/>
    <x v="24"/>
    <n v="44105"/>
    <s v="East"/>
    <s v="FUR-CH-10000513"/>
    <x v="0"/>
    <x v="1"/>
    <x v="70"/>
    <n v="181.98599999999999"/>
    <n v="2"/>
    <n v="0.3"/>
    <n v="-54.595799999999997"/>
    <x v="3"/>
    <s v="No"/>
    <n v="0"/>
  </r>
  <r>
    <n v="2538"/>
    <s v="CA-2017-168746"/>
    <x v="746"/>
    <d v="2017-01-29T00:00:00"/>
    <s v="Second Class"/>
    <s v="SV-20365"/>
    <s v="Seth Vernon"/>
    <x v="0"/>
    <s v="United States"/>
    <x v="138"/>
    <x v="24"/>
    <n v="44105"/>
    <s v="East"/>
    <s v="TEC-PH-10000895"/>
    <x v="2"/>
    <x v="7"/>
    <x v="1137"/>
    <n v="431.976"/>
    <n v="4"/>
    <n v="0.4"/>
    <n v="-100.7944"/>
    <x v="3"/>
    <s v="No"/>
    <n v="0"/>
  </r>
  <r>
    <n v="2539"/>
    <s v="CA-2017-168746"/>
    <x v="746"/>
    <d v="2017-01-29T00:00:00"/>
    <s v="Second Class"/>
    <s v="SV-20365"/>
    <s v="Seth Vernon"/>
    <x v="0"/>
    <s v="United States"/>
    <x v="138"/>
    <x v="24"/>
    <n v="44105"/>
    <s v="East"/>
    <s v="TEC-PH-10002555"/>
    <x v="2"/>
    <x v="7"/>
    <x v="1352"/>
    <n v="155.36999999999998"/>
    <n v="1"/>
    <n v="0.4"/>
    <n v="-36.253"/>
    <x v="3"/>
    <s v="No"/>
    <n v="0"/>
  </r>
  <r>
    <n v="2540"/>
    <s v="CA-2017-113404"/>
    <x v="747"/>
    <d v="2017-07-16T00:00:00"/>
    <s v="Same Day"/>
    <s v="EM-13810"/>
    <s v="Eleni McCrary"/>
    <x v="1"/>
    <s v="United States"/>
    <x v="8"/>
    <x v="1"/>
    <n v="94122"/>
    <s v="West"/>
    <s v="FUR-CH-10003312"/>
    <x v="0"/>
    <x v="1"/>
    <x v="299"/>
    <n v="1348.7040000000002"/>
    <n v="6"/>
    <n v="0.2"/>
    <n v="-219.16440000000023"/>
    <x v="1"/>
    <s v="No"/>
    <n v="0"/>
  </r>
  <r>
    <n v="2541"/>
    <s v="CA-2017-113404"/>
    <x v="747"/>
    <d v="2017-07-16T00:00:00"/>
    <s v="Same Day"/>
    <s v="EM-13810"/>
    <s v="Eleni McCrary"/>
    <x v="1"/>
    <s v="United States"/>
    <x v="8"/>
    <x v="1"/>
    <n v="94122"/>
    <s v="West"/>
    <s v="FUR-CH-10004086"/>
    <x v="0"/>
    <x v="1"/>
    <x v="284"/>
    <n v="700.15200000000004"/>
    <n v="3"/>
    <n v="0.2"/>
    <n v="78.767099999999971"/>
    <x v="1"/>
    <s v="No"/>
    <n v="0"/>
  </r>
  <r>
    <n v="2542"/>
    <s v="CA-2018-144792"/>
    <x v="567"/>
    <d v="2018-05-04T00:00:00"/>
    <s v="Standard Class"/>
    <s v="KD-16615"/>
    <s v="Ken Dana"/>
    <x v="1"/>
    <s v="United States"/>
    <x v="48"/>
    <x v="16"/>
    <n v="85254"/>
    <s v="West"/>
    <s v="FUR-FU-10002759"/>
    <x v="0"/>
    <x v="5"/>
    <x v="560"/>
    <n v="111.88800000000001"/>
    <n v="7"/>
    <n v="0.2"/>
    <n v="22.377600000000001"/>
    <x v="1"/>
    <s v="No"/>
    <n v="0"/>
  </r>
  <r>
    <n v="2543"/>
    <s v="CA-2016-164385"/>
    <x v="467"/>
    <d v="2016-10-01T00:00:00"/>
    <s v="Second Class"/>
    <s v="NB-18580"/>
    <s v="Nicole Brennan"/>
    <x v="1"/>
    <s v="United States"/>
    <x v="10"/>
    <x v="9"/>
    <n v="19134"/>
    <s v="East"/>
    <s v="OFF-AP-10002191"/>
    <x v="1"/>
    <x v="9"/>
    <x v="808"/>
    <n v="143.952"/>
    <n v="3"/>
    <n v="0.2"/>
    <n v="14.39520000000001"/>
    <x v="3"/>
    <s v="No"/>
    <n v="0"/>
  </r>
  <r>
    <n v="2544"/>
    <s v="US-2018-114174"/>
    <x v="162"/>
    <d v="2018-09-14T00:00:00"/>
    <s v="Standard Class"/>
    <s v="AP-10720"/>
    <s v="Anne Pryor"/>
    <x v="2"/>
    <s v="United States"/>
    <x v="303"/>
    <x v="31"/>
    <n v="2148"/>
    <s v="East"/>
    <s v="FUR-BO-10003450"/>
    <x v="0"/>
    <x v="0"/>
    <x v="1353"/>
    <n v="173.94"/>
    <n v="3"/>
    <n v="0"/>
    <n v="13.915199999999992"/>
    <x v="3"/>
    <s v="No"/>
    <n v="0"/>
  </r>
  <r>
    <n v="2545"/>
    <s v="US-2018-114174"/>
    <x v="162"/>
    <d v="2018-09-14T00:00:00"/>
    <s v="Standard Class"/>
    <s v="AP-10720"/>
    <s v="Anne Pryor"/>
    <x v="2"/>
    <s v="United States"/>
    <x v="303"/>
    <x v="31"/>
    <n v="2148"/>
    <s v="East"/>
    <s v="OFF-LA-10000248"/>
    <x v="1"/>
    <x v="2"/>
    <x v="1221"/>
    <n v="14.76"/>
    <n v="4"/>
    <n v="0"/>
    <n v="6.9371999999999998"/>
    <x v="3"/>
    <s v="No"/>
    <n v="0"/>
  </r>
  <r>
    <n v="2546"/>
    <s v="CA-2019-108070"/>
    <x v="513"/>
    <d v="2019-04-20T00:00:00"/>
    <s v="Standard Class"/>
    <s v="JE-15745"/>
    <s v="Joel Eaton"/>
    <x v="0"/>
    <s v="United States"/>
    <x v="49"/>
    <x v="1"/>
    <n v="95123"/>
    <s v="West"/>
    <s v="OFF-ST-10004804"/>
    <x v="1"/>
    <x v="4"/>
    <x v="233"/>
    <n v="205.92"/>
    <n v="4"/>
    <n v="0"/>
    <n v="2.0592000000000041"/>
    <x v="1"/>
    <s v="No"/>
    <n v="0"/>
  </r>
  <r>
    <n v="2547"/>
    <s v="CA-2019-108070"/>
    <x v="513"/>
    <d v="2019-04-20T00:00:00"/>
    <s v="Standard Class"/>
    <s v="JE-15745"/>
    <s v="Joel Eaton"/>
    <x v="0"/>
    <s v="United States"/>
    <x v="49"/>
    <x v="1"/>
    <n v="95123"/>
    <s v="West"/>
    <s v="FUR-BO-10001337"/>
    <x v="0"/>
    <x v="0"/>
    <x v="430"/>
    <n v="102.833"/>
    <n v="1"/>
    <n v="0.15"/>
    <n v="-6.0489999999999995"/>
    <x v="1"/>
    <s v="No"/>
    <n v="0"/>
  </r>
  <r>
    <n v="2548"/>
    <s v="US-2017-128090"/>
    <x v="748"/>
    <d v="2017-08-22T00:00:00"/>
    <s v="Standard Class"/>
    <s v="JM-15865"/>
    <s v="John Murray"/>
    <x v="0"/>
    <s v="United States"/>
    <x v="42"/>
    <x v="16"/>
    <n v="85023"/>
    <s v="West"/>
    <s v="OFF-AR-10002255"/>
    <x v="1"/>
    <x v="6"/>
    <x v="822"/>
    <n v="2.3039999999999998"/>
    <n v="1"/>
    <n v="0.2"/>
    <n v="0.25919999999999999"/>
    <x v="1"/>
    <s v="No"/>
    <n v="0"/>
  </r>
  <r>
    <n v="2549"/>
    <s v="US-2017-128090"/>
    <x v="748"/>
    <d v="2017-08-22T00:00:00"/>
    <s v="Standard Class"/>
    <s v="JM-15865"/>
    <s v="John Murray"/>
    <x v="0"/>
    <s v="United States"/>
    <x v="42"/>
    <x v="16"/>
    <n v="85023"/>
    <s v="West"/>
    <s v="TEC-PH-10002624"/>
    <x v="2"/>
    <x v="7"/>
    <x v="1135"/>
    <n v="1879.96"/>
    <n v="5"/>
    <n v="0.2"/>
    <n v="211.49549999999977"/>
    <x v="1"/>
    <s v="No"/>
    <n v="0"/>
  </r>
  <r>
    <n v="2550"/>
    <s v="US-2017-128090"/>
    <x v="748"/>
    <d v="2017-08-22T00:00:00"/>
    <s v="Standard Class"/>
    <s v="JM-15865"/>
    <s v="John Murray"/>
    <x v="0"/>
    <s v="United States"/>
    <x v="42"/>
    <x v="16"/>
    <n v="85023"/>
    <s v="West"/>
    <s v="OFF-PA-10001878"/>
    <x v="1"/>
    <x v="10"/>
    <x v="1170"/>
    <n v="313.024"/>
    <n v="8"/>
    <n v="0.2"/>
    <n v="105.64559999999997"/>
    <x v="1"/>
    <s v="No"/>
    <n v="0"/>
  </r>
  <r>
    <n v="2551"/>
    <s v="US-2017-128090"/>
    <x v="748"/>
    <d v="2017-08-22T00:00:00"/>
    <s v="Standard Class"/>
    <s v="JM-15865"/>
    <s v="John Murray"/>
    <x v="0"/>
    <s v="United States"/>
    <x v="42"/>
    <x v="16"/>
    <n v="85023"/>
    <s v="West"/>
    <s v="OFF-LA-10000452"/>
    <x v="1"/>
    <x v="2"/>
    <x v="812"/>
    <n v="5.04"/>
    <n v="2"/>
    <n v="0.2"/>
    <n v="1.764"/>
    <x v="1"/>
    <s v="No"/>
    <n v="0"/>
  </r>
  <r>
    <n v="2552"/>
    <s v="CA-2019-101042"/>
    <x v="123"/>
    <d v="2019-11-23T00:00:00"/>
    <s v="Standard Class"/>
    <s v="AB-10105"/>
    <s v="Adrian Barton"/>
    <x v="0"/>
    <s v="United States"/>
    <x v="0"/>
    <x v="0"/>
    <n v="42420"/>
    <s v="South"/>
    <s v="FUR-FU-10004665"/>
    <x v="0"/>
    <x v="5"/>
    <x v="1354"/>
    <n v="821.87999999999988"/>
    <n v="6"/>
    <n v="0"/>
    <n v="213.68880000000001"/>
    <x v="0"/>
    <s v="No"/>
    <n v="0"/>
  </r>
  <r>
    <n v="2553"/>
    <s v="CA-2019-101042"/>
    <x v="123"/>
    <d v="2019-11-23T00:00:00"/>
    <s v="Standard Class"/>
    <s v="AB-10105"/>
    <s v="Adrian Barton"/>
    <x v="0"/>
    <s v="United States"/>
    <x v="0"/>
    <x v="0"/>
    <n v="42420"/>
    <s v="South"/>
    <s v="OFF-BI-10000088"/>
    <x v="1"/>
    <x v="8"/>
    <x v="1034"/>
    <n v="21.96"/>
    <n v="2"/>
    <n v="0"/>
    <n v="10.760400000000001"/>
    <x v="0"/>
    <s v="No"/>
    <n v="0"/>
  </r>
  <r>
    <n v="2554"/>
    <s v="CA-2018-155439"/>
    <x v="749"/>
    <d v="2018-09-18T00:00:00"/>
    <s v="Standard Class"/>
    <s v="PN-18775"/>
    <s v="Parhena Norris"/>
    <x v="2"/>
    <s v="United States"/>
    <x v="29"/>
    <x v="20"/>
    <n v="29203"/>
    <s v="South"/>
    <s v="OFF-PA-10000029"/>
    <x v="1"/>
    <x v="10"/>
    <x v="811"/>
    <n v="25.92"/>
    <n v="4"/>
    <n v="0"/>
    <n v="12.441600000000001"/>
    <x v="0"/>
    <s v="No"/>
    <n v="0"/>
  </r>
  <r>
    <n v="2555"/>
    <s v="CA-2018-118626"/>
    <x v="243"/>
    <d v="2018-08-20T00:00:00"/>
    <s v="Standard Class"/>
    <s v="JC-15775"/>
    <s v="John Castell"/>
    <x v="0"/>
    <s v="United States"/>
    <x v="315"/>
    <x v="2"/>
    <n v="32303"/>
    <s v="South"/>
    <s v="TEC-PH-10000369"/>
    <x v="2"/>
    <x v="7"/>
    <x v="1355"/>
    <n v="705.54399999999998"/>
    <n v="7"/>
    <n v="0.2"/>
    <n v="70.554400000000072"/>
    <x v="0"/>
    <s v="No"/>
    <n v="0"/>
  </r>
  <r>
    <n v="2556"/>
    <s v="CA-2017-111458"/>
    <x v="120"/>
    <d v="2017-09-30T00:00:00"/>
    <s v="Standard Class"/>
    <s v="PF-19165"/>
    <s v="Philip Fox"/>
    <x v="0"/>
    <s v="United States"/>
    <x v="20"/>
    <x v="15"/>
    <n v="10035"/>
    <s v="East"/>
    <s v="TEC-AC-10001590"/>
    <x v="2"/>
    <x v="11"/>
    <x v="1356"/>
    <n v="50"/>
    <n v="2"/>
    <n v="0"/>
    <n v="12"/>
    <x v="3"/>
    <s v="No"/>
    <n v="0"/>
  </r>
  <r>
    <n v="2557"/>
    <s v="US-2018-126844"/>
    <x v="750"/>
    <d v="2018-10-14T00:00:00"/>
    <s v="Standard Class"/>
    <s v="BW-11110"/>
    <s v="Bart Watters"/>
    <x v="1"/>
    <s v="United States"/>
    <x v="12"/>
    <x v="5"/>
    <n v="77070"/>
    <s v="Central"/>
    <s v="FUR-FU-10004909"/>
    <x v="0"/>
    <x v="5"/>
    <x v="1357"/>
    <n v="51.712000000000003"/>
    <n v="8"/>
    <n v="0.6"/>
    <n v="-32.320000000000007"/>
    <x v="2"/>
    <s v="No"/>
    <n v="0"/>
  </r>
  <r>
    <n v="2558"/>
    <s v="US-2017-112508"/>
    <x v="539"/>
    <d v="2017-03-30T00:00:00"/>
    <s v="Standard Class"/>
    <s v="BP-11185"/>
    <s v="Ben Peterman"/>
    <x v="1"/>
    <s v="United States"/>
    <x v="197"/>
    <x v="2"/>
    <n v="33065"/>
    <s v="South"/>
    <s v="OFF-AP-10002287"/>
    <x v="1"/>
    <x v="9"/>
    <x v="1283"/>
    <n v="6.9920000000000009"/>
    <n v="2"/>
    <n v="0.2"/>
    <n v="0.52439999999999998"/>
    <x v="0"/>
    <s v="No"/>
    <n v="0"/>
  </r>
  <r>
    <n v="2559"/>
    <s v="CA-2017-147788"/>
    <x v="70"/>
    <d v="2017-06-04T00:00:00"/>
    <s v="Standard Class"/>
    <s v="TM-21010"/>
    <s v="Tamara Manning"/>
    <x v="0"/>
    <s v="United States"/>
    <x v="11"/>
    <x v="7"/>
    <n v="84057"/>
    <s v="West"/>
    <s v="FUR-BO-10004357"/>
    <x v="0"/>
    <x v="0"/>
    <x v="1358"/>
    <n v="1406.86"/>
    <n v="7"/>
    <n v="0"/>
    <n v="140.68599999999989"/>
    <x v="1"/>
    <s v="No"/>
    <n v="0"/>
  </r>
  <r>
    <n v="2560"/>
    <s v="CA-2017-147788"/>
    <x v="70"/>
    <d v="2017-06-04T00:00:00"/>
    <s v="Standard Class"/>
    <s v="TM-21010"/>
    <s v="Tamara Manning"/>
    <x v="0"/>
    <s v="United States"/>
    <x v="11"/>
    <x v="7"/>
    <n v="84057"/>
    <s v="West"/>
    <s v="OFF-LA-10003766"/>
    <x v="1"/>
    <x v="2"/>
    <x v="365"/>
    <n v="15.75"/>
    <n v="5"/>
    <n v="0"/>
    <n v="7.5600000000000005"/>
    <x v="1"/>
    <s v="No"/>
    <n v="0"/>
  </r>
  <r>
    <n v="2561"/>
    <s v="CA-2017-147788"/>
    <x v="70"/>
    <d v="2017-06-04T00:00:00"/>
    <s v="Standard Class"/>
    <s v="TM-21010"/>
    <s v="Tamara Manning"/>
    <x v="0"/>
    <s v="United States"/>
    <x v="11"/>
    <x v="7"/>
    <n v="84057"/>
    <s v="West"/>
    <s v="OFF-ST-10000046"/>
    <x v="1"/>
    <x v="4"/>
    <x v="764"/>
    <n v="323.10000000000002"/>
    <n v="2"/>
    <n v="0"/>
    <n v="61.38900000000001"/>
    <x v="1"/>
    <s v="No"/>
    <n v="0"/>
  </r>
  <r>
    <n v="2562"/>
    <s v="CA-2017-144288"/>
    <x v="707"/>
    <d v="2017-12-31T00:00:00"/>
    <s v="Standard Class"/>
    <s v="MB-17305"/>
    <s v="Maria Bertelson"/>
    <x v="0"/>
    <s v="United States"/>
    <x v="316"/>
    <x v="18"/>
    <n v="37211"/>
    <s v="South"/>
    <s v="OFF-LA-10003190"/>
    <x v="1"/>
    <x v="2"/>
    <x v="1172"/>
    <n v="9.2159999999999993"/>
    <n v="4"/>
    <n v="0.2"/>
    <n v="3.3408000000000002"/>
    <x v="0"/>
    <s v="No"/>
    <n v="0"/>
  </r>
  <r>
    <n v="2563"/>
    <s v="CA-2017-144288"/>
    <x v="707"/>
    <d v="2017-12-31T00:00:00"/>
    <s v="Standard Class"/>
    <s v="MB-17305"/>
    <s v="Maria Bertelson"/>
    <x v="0"/>
    <s v="United States"/>
    <x v="316"/>
    <x v="18"/>
    <n v="37211"/>
    <s v="South"/>
    <s v="OFF-PA-10002787"/>
    <x v="1"/>
    <x v="10"/>
    <x v="1276"/>
    <n v="10.368000000000002"/>
    <n v="2"/>
    <n v="0.2"/>
    <n v="3.6288"/>
    <x v="0"/>
    <s v="No"/>
    <n v="0"/>
  </r>
  <r>
    <n v="2564"/>
    <s v="CA-2017-110632"/>
    <x v="751"/>
    <d v="2017-03-22T00:00:00"/>
    <s v="Second Class"/>
    <s v="HR-14830"/>
    <s v="Harold Ryan"/>
    <x v="1"/>
    <s v="United States"/>
    <x v="20"/>
    <x v="15"/>
    <n v="10009"/>
    <s v="East"/>
    <s v="TEC-AC-10000387"/>
    <x v="2"/>
    <x v="11"/>
    <x v="1359"/>
    <n v="15.02"/>
    <n v="1"/>
    <n v="0"/>
    <n v="2.7035999999999998"/>
    <x v="3"/>
    <s v="No"/>
    <n v="0"/>
  </r>
  <r>
    <n v="2565"/>
    <s v="CA-2017-110632"/>
    <x v="751"/>
    <d v="2017-03-22T00:00:00"/>
    <s v="Second Class"/>
    <s v="HR-14830"/>
    <s v="Harold Ryan"/>
    <x v="1"/>
    <s v="United States"/>
    <x v="20"/>
    <x v="15"/>
    <n v="10009"/>
    <s v="East"/>
    <s v="OFF-ST-10001291"/>
    <x v="1"/>
    <x v="4"/>
    <x v="1026"/>
    <n v="33.82"/>
    <n v="2"/>
    <n v="0"/>
    <n v="9.1313999999999993"/>
    <x v="3"/>
    <s v="No"/>
    <n v="0"/>
  </r>
  <r>
    <n v="2566"/>
    <s v="CA-2019-109589"/>
    <x v="202"/>
    <d v="2019-12-24T00:00:00"/>
    <s v="First Class"/>
    <s v="BD-11635"/>
    <s v="Brian Derr"/>
    <x v="0"/>
    <s v="United States"/>
    <x v="256"/>
    <x v="0"/>
    <n v="42104"/>
    <s v="South"/>
    <s v="TEC-AC-10003116"/>
    <x v="2"/>
    <x v="11"/>
    <x v="929"/>
    <n v="71"/>
    <n v="4"/>
    <n v="0"/>
    <n v="27.689999999999998"/>
    <x v="0"/>
    <s v="No"/>
    <n v="0"/>
  </r>
  <r>
    <n v="2567"/>
    <s v="CA-2019-123967"/>
    <x v="752"/>
    <d v="2019-11-03T00:00:00"/>
    <s v="Second Class"/>
    <s v="SF-20200"/>
    <s v="Sarah Foster"/>
    <x v="0"/>
    <s v="United States"/>
    <x v="317"/>
    <x v="4"/>
    <n v="98226"/>
    <s v="West"/>
    <s v="OFF-BI-10001308"/>
    <x v="1"/>
    <x v="8"/>
    <x v="1360"/>
    <n v="25.120000000000005"/>
    <n v="5"/>
    <n v="0.2"/>
    <n v="7.8499999999999979"/>
    <x v="1"/>
    <s v="No"/>
    <n v="0"/>
  </r>
  <r>
    <n v="2568"/>
    <s v="CA-2019-123967"/>
    <x v="752"/>
    <d v="2019-11-03T00:00:00"/>
    <s v="Second Class"/>
    <s v="SF-20200"/>
    <s v="Sarah Foster"/>
    <x v="0"/>
    <s v="United States"/>
    <x v="317"/>
    <x v="4"/>
    <n v="98226"/>
    <s v="West"/>
    <s v="FUR-TA-10003954"/>
    <x v="0"/>
    <x v="3"/>
    <x v="1217"/>
    <n v="2665.62"/>
    <n v="9"/>
    <n v="0"/>
    <n v="239.90580000000011"/>
    <x v="1"/>
    <s v="No"/>
    <n v="0"/>
  </r>
  <r>
    <n v="2569"/>
    <s v="CA-2019-148929"/>
    <x v="210"/>
    <d v="2019-09-11T00:00:00"/>
    <s v="Standard Class"/>
    <s v="SP-20620"/>
    <s v="Stefania Perrino"/>
    <x v="1"/>
    <s v="United States"/>
    <x v="20"/>
    <x v="15"/>
    <n v="10011"/>
    <s v="East"/>
    <s v="OFF-ST-10003282"/>
    <x v="1"/>
    <x v="4"/>
    <x v="42"/>
    <n v="478.08"/>
    <n v="8"/>
    <n v="0"/>
    <n v="133.86240000000004"/>
    <x v="3"/>
    <s v="No"/>
    <n v="0"/>
  </r>
  <r>
    <n v="2570"/>
    <s v="CA-2019-134404"/>
    <x v="753"/>
    <d v="2019-12-27T00:00:00"/>
    <s v="Same Day"/>
    <s v="DR-12880"/>
    <s v="Dan Reichenbach"/>
    <x v="1"/>
    <s v="United States"/>
    <x v="46"/>
    <x v="24"/>
    <n v="43055"/>
    <s v="East"/>
    <s v="TEC-PH-10000576"/>
    <x v="2"/>
    <x v="7"/>
    <x v="815"/>
    <n v="164.38800000000001"/>
    <n v="2"/>
    <n v="0.4"/>
    <n v="-35.617400000000004"/>
    <x v="3"/>
    <s v="No"/>
    <n v="0"/>
  </r>
  <r>
    <n v="2571"/>
    <s v="CA-2019-134404"/>
    <x v="753"/>
    <d v="2019-12-27T00:00:00"/>
    <s v="Same Day"/>
    <s v="DR-12880"/>
    <s v="Dan Reichenbach"/>
    <x v="1"/>
    <s v="United States"/>
    <x v="46"/>
    <x v="24"/>
    <n v="43055"/>
    <s v="East"/>
    <s v="OFF-AR-10004441"/>
    <x v="1"/>
    <x v="6"/>
    <x v="155"/>
    <n v="13.247999999999999"/>
    <n v="4"/>
    <n v="0.2"/>
    <n v="3.6431999999999998"/>
    <x v="3"/>
    <s v="No"/>
    <n v="0"/>
  </r>
  <r>
    <n v="2572"/>
    <s v="CA-2019-109778"/>
    <x v="11"/>
    <d v="2019-07-21T00:00:00"/>
    <s v="Standard Class"/>
    <s v="VM-21685"/>
    <s v="Valerie Mitchum"/>
    <x v="2"/>
    <s v="United States"/>
    <x v="318"/>
    <x v="10"/>
    <n v="60098"/>
    <s v="Central"/>
    <s v="OFF-AR-10003759"/>
    <x v="1"/>
    <x v="6"/>
    <x v="846"/>
    <n v="2.9120000000000004"/>
    <n v="2"/>
    <n v="0.2"/>
    <n v="0.90999999999999981"/>
    <x v="2"/>
    <s v="No"/>
    <n v="0"/>
  </r>
  <r>
    <n v="2573"/>
    <s v="CA-2018-155845"/>
    <x v="399"/>
    <d v="2018-08-15T00:00:00"/>
    <s v="Second Class"/>
    <s v="CM-12235"/>
    <s v="Chris McAfee"/>
    <x v="0"/>
    <s v="United States"/>
    <x v="238"/>
    <x v="5"/>
    <n v="75007"/>
    <s v="Central"/>
    <s v="TEC-AC-10004145"/>
    <x v="2"/>
    <x v="11"/>
    <x v="1273"/>
    <n v="1399.9440000000002"/>
    <n v="7"/>
    <n v="0.2"/>
    <n v="52.497900000000016"/>
    <x v="2"/>
    <s v="No"/>
    <n v="0"/>
  </r>
  <r>
    <n v="2574"/>
    <s v="CA-2019-145128"/>
    <x v="362"/>
    <d v="2019-07-14T00:00:00"/>
    <s v="Standard Class"/>
    <s v="SM-20320"/>
    <s v="Sean Miller"/>
    <x v="2"/>
    <s v="United States"/>
    <x v="240"/>
    <x v="14"/>
    <n v="47905"/>
    <s v="Central"/>
    <s v="FUR-FU-10000293"/>
    <x v="0"/>
    <x v="5"/>
    <x v="791"/>
    <n v="526.45000000000005"/>
    <n v="5"/>
    <n v="0"/>
    <n v="31.586999999999961"/>
    <x v="2"/>
    <s v="No"/>
    <n v="0"/>
  </r>
  <r>
    <n v="2575"/>
    <s v="CA-2016-129091"/>
    <x v="754"/>
    <d v="2016-11-27T00:00:00"/>
    <s v="Standard Class"/>
    <s v="RA-19885"/>
    <s v="Ruben Ausman"/>
    <x v="1"/>
    <s v="United States"/>
    <x v="38"/>
    <x v="32"/>
    <n v="31907"/>
    <s v="South"/>
    <s v="OFF-EN-10004955"/>
    <x v="1"/>
    <x v="12"/>
    <x v="890"/>
    <n v="16.23"/>
    <n v="3"/>
    <n v="0"/>
    <n v="7.9527000000000001"/>
    <x v="0"/>
    <s v="No"/>
    <n v="0"/>
  </r>
  <r>
    <n v="2576"/>
    <s v="CA-2016-129091"/>
    <x v="754"/>
    <d v="2016-11-27T00:00:00"/>
    <s v="Standard Class"/>
    <s v="RA-19885"/>
    <s v="Ruben Ausman"/>
    <x v="1"/>
    <s v="United States"/>
    <x v="38"/>
    <x v="32"/>
    <n v="31907"/>
    <s v="South"/>
    <s v="OFF-BI-10001071"/>
    <x v="1"/>
    <x v="8"/>
    <x v="669"/>
    <n v="319.89999999999998"/>
    <n v="5"/>
    <n v="0"/>
    <n v="156.751"/>
    <x v="0"/>
    <s v="No"/>
    <n v="0"/>
  </r>
  <r>
    <n v="2577"/>
    <s v="CA-2016-129091"/>
    <x v="754"/>
    <d v="2016-11-27T00:00:00"/>
    <s v="Standard Class"/>
    <s v="RA-19885"/>
    <s v="Ruben Ausman"/>
    <x v="1"/>
    <s v="United States"/>
    <x v="38"/>
    <x v="32"/>
    <n v="31907"/>
    <s v="South"/>
    <s v="OFF-EN-10001990"/>
    <x v="1"/>
    <x v="12"/>
    <x v="153"/>
    <n v="11.36"/>
    <n v="2"/>
    <n v="0"/>
    <n v="5.3391999999999991"/>
    <x v="0"/>
    <s v="No"/>
    <n v="0"/>
  </r>
  <r>
    <n v="2578"/>
    <s v="CA-2016-129091"/>
    <x v="754"/>
    <d v="2016-11-27T00:00:00"/>
    <s v="Standard Class"/>
    <s v="RA-19885"/>
    <s v="Ruben Ausman"/>
    <x v="1"/>
    <s v="United States"/>
    <x v="38"/>
    <x v="32"/>
    <n v="31907"/>
    <s v="South"/>
    <s v="OFF-AP-10002734"/>
    <x v="1"/>
    <x v="9"/>
    <x v="1361"/>
    <n v="675.12"/>
    <n v="3"/>
    <n v="0"/>
    <n v="290.30160000000001"/>
    <x v="0"/>
    <s v="No"/>
    <n v="0"/>
  </r>
  <r>
    <n v="2579"/>
    <s v="US-2016-155502"/>
    <x v="755"/>
    <d v="2016-01-31T00:00:00"/>
    <s v="Standard Class"/>
    <s v="SD-20485"/>
    <s v="Shirley Daniels"/>
    <x v="2"/>
    <s v="United States"/>
    <x v="166"/>
    <x v="17"/>
    <n v="22304"/>
    <s v="South"/>
    <s v="FUR-FU-10004587"/>
    <x v="0"/>
    <x v="5"/>
    <x v="1362"/>
    <n v="62.820000000000007"/>
    <n v="3"/>
    <n v="0"/>
    <n v="30.7818"/>
    <x v="0"/>
    <s v="No"/>
    <n v="0"/>
  </r>
  <r>
    <n v="2580"/>
    <s v="US-2016-155502"/>
    <x v="755"/>
    <d v="2016-01-31T00:00:00"/>
    <s v="Standard Class"/>
    <s v="SD-20485"/>
    <s v="Shirley Daniels"/>
    <x v="2"/>
    <s v="United States"/>
    <x v="166"/>
    <x v="17"/>
    <n v="22304"/>
    <s v="South"/>
    <s v="OFF-ST-10004337"/>
    <x v="1"/>
    <x v="4"/>
    <x v="847"/>
    <n v="489.92"/>
    <n v="8"/>
    <n v="0"/>
    <n v="0"/>
    <x v="0"/>
    <s v="No"/>
    <n v="0"/>
  </r>
  <r>
    <n v="2581"/>
    <s v="US-2016-155502"/>
    <x v="755"/>
    <d v="2016-01-31T00:00:00"/>
    <s v="Standard Class"/>
    <s v="SD-20485"/>
    <s v="Shirley Daniels"/>
    <x v="2"/>
    <s v="United States"/>
    <x v="166"/>
    <x v="17"/>
    <n v="22304"/>
    <s v="South"/>
    <s v="OFF-PA-10003072"/>
    <x v="1"/>
    <x v="10"/>
    <x v="927"/>
    <n v="19.440000000000001"/>
    <n v="3"/>
    <n v="0"/>
    <n v="9.3312000000000008"/>
    <x v="0"/>
    <s v="No"/>
    <n v="0"/>
  </r>
  <r>
    <n v="2582"/>
    <s v="US-2016-155502"/>
    <x v="755"/>
    <d v="2016-01-31T00:00:00"/>
    <s v="Standard Class"/>
    <s v="SD-20485"/>
    <s v="Shirley Daniels"/>
    <x v="2"/>
    <s v="United States"/>
    <x v="166"/>
    <x v="17"/>
    <n v="22304"/>
    <s v="South"/>
    <s v="OFF-PA-10000380"/>
    <x v="1"/>
    <x v="10"/>
    <x v="1290"/>
    <n v="16.68"/>
    <n v="2"/>
    <n v="0"/>
    <n v="8.34"/>
    <x v="0"/>
    <s v="No"/>
    <n v="0"/>
  </r>
  <r>
    <n v="2583"/>
    <s v="US-2016-155502"/>
    <x v="755"/>
    <d v="2016-01-31T00:00:00"/>
    <s v="Standard Class"/>
    <s v="SD-20485"/>
    <s v="Shirley Daniels"/>
    <x v="2"/>
    <s v="United States"/>
    <x v="166"/>
    <x v="17"/>
    <n v="22304"/>
    <s v="South"/>
    <s v="TEC-PH-10004833"/>
    <x v="2"/>
    <x v="7"/>
    <x v="1363"/>
    <n v="155.35"/>
    <n v="13"/>
    <n v="0"/>
    <n v="0"/>
    <x v="0"/>
    <s v="No"/>
    <n v="0"/>
  </r>
  <r>
    <n v="2584"/>
    <s v="US-2016-155502"/>
    <x v="755"/>
    <d v="2016-01-31T00:00:00"/>
    <s v="Standard Class"/>
    <s v="SD-20485"/>
    <s v="Shirley Daniels"/>
    <x v="2"/>
    <s v="United States"/>
    <x v="166"/>
    <x v="17"/>
    <n v="22304"/>
    <s v="South"/>
    <s v="FUR-FU-10001847"/>
    <x v="0"/>
    <x v="5"/>
    <x v="1364"/>
    <n v="12.419999999999998"/>
    <n v="3"/>
    <n v="0"/>
    <n v="4.4711999999999996"/>
    <x v="0"/>
    <s v="No"/>
    <n v="0"/>
  </r>
  <r>
    <n v="2585"/>
    <s v="US-2016-155502"/>
    <x v="755"/>
    <d v="2016-01-31T00:00:00"/>
    <s v="Standard Class"/>
    <s v="SD-20485"/>
    <s v="Shirley Daniels"/>
    <x v="2"/>
    <s v="United States"/>
    <x v="166"/>
    <x v="17"/>
    <n v="22304"/>
    <s v="South"/>
    <s v="TEC-PH-10002103"/>
    <x v="2"/>
    <x v="7"/>
    <x v="539"/>
    <n v="187.98"/>
    <n v="2"/>
    <n v="0"/>
    <n v="52.634399999999999"/>
    <x v="0"/>
    <s v="No"/>
    <n v="0"/>
  </r>
  <r>
    <n v="2586"/>
    <s v="CA-2017-121041"/>
    <x v="502"/>
    <d v="2017-11-10T00:00:00"/>
    <s v="Standard Class"/>
    <s v="CS-12250"/>
    <s v="Chris Selesnick"/>
    <x v="1"/>
    <s v="United States"/>
    <x v="319"/>
    <x v="5"/>
    <n v="76117"/>
    <s v="Central"/>
    <s v="OFF-EN-10001137"/>
    <x v="1"/>
    <x v="12"/>
    <x v="318"/>
    <n v="6.6080000000000005"/>
    <n v="2"/>
    <n v="0.2"/>
    <n v="2.1475999999999997"/>
    <x v="2"/>
    <s v="No"/>
    <n v="0"/>
  </r>
  <r>
    <n v="2587"/>
    <s v="CA-2019-131695"/>
    <x v="160"/>
    <d v="2019-07-06T00:00:00"/>
    <s v="Standard Class"/>
    <s v="RA-19285"/>
    <s v="Ralph Arnett"/>
    <x v="0"/>
    <s v="United States"/>
    <x v="20"/>
    <x v="15"/>
    <n v="10024"/>
    <s v="East"/>
    <s v="OFF-ST-10001476"/>
    <x v="1"/>
    <x v="4"/>
    <x v="835"/>
    <n v="248.57"/>
    <n v="7"/>
    <n v="0"/>
    <n v="67.113900000000015"/>
    <x v="3"/>
    <s v="No"/>
    <n v="0"/>
  </r>
  <r>
    <n v="2588"/>
    <s v="CA-2019-131695"/>
    <x v="160"/>
    <d v="2019-07-06T00:00:00"/>
    <s v="Standard Class"/>
    <s v="RA-19285"/>
    <s v="Ralph Arnett"/>
    <x v="0"/>
    <s v="United States"/>
    <x v="20"/>
    <x v="15"/>
    <n v="10024"/>
    <s v="East"/>
    <s v="FUR-FU-10002045"/>
    <x v="0"/>
    <x v="5"/>
    <x v="1365"/>
    <n v="22.23"/>
    <n v="1"/>
    <n v="0"/>
    <n v="9.7812000000000019"/>
    <x v="3"/>
    <s v="No"/>
    <n v="0"/>
  </r>
  <r>
    <n v="2589"/>
    <s v="CA-2018-137729"/>
    <x v="465"/>
    <d v="2018-05-09T00:00:00"/>
    <s v="Standard Class"/>
    <s v="BF-11005"/>
    <s v="Barry Franz"/>
    <x v="2"/>
    <s v="United States"/>
    <x v="1"/>
    <x v="1"/>
    <n v="90004"/>
    <s v="West"/>
    <s v="OFF-ST-10001505"/>
    <x v="1"/>
    <x v="4"/>
    <x v="1183"/>
    <n v="5.98"/>
    <n v="1"/>
    <n v="0"/>
    <n v="1.0165999999999995"/>
    <x v="1"/>
    <s v="No"/>
    <n v="0"/>
  </r>
  <r>
    <n v="2590"/>
    <s v="CA-2018-137729"/>
    <x v="465"/>
    <d v="2018-05-09T00:00:00"/>
    <s v="Standard Class"/>
    <s v="BF-11005"/>
    <s v="Barry Franz"/>
    <x v="2"/>
    <s v="United States"/>
    <x v="1"/>
    <x v="1"/>
    <n v="90004"/>
    <s v="West"/>
    <s v="TEC-PH-10001433"/>
    <x v="2"/>
    <x v="7"/>
    <x v="240"/>
    <n v="246.16800000000001"/>
    <n v="3"/>
    <n v="0.2"/>
    <n v="21.539699999999996"/>
    <x v="1"/>
    <s v="No"/>
    <n v="0"/>
  </r>
  <r>
    <n v="2591"/>
    <s v="US-2018-115455"/>
    <x v="162"/>
    <d v="2018-09-14T00:00:00"/>
    <s v="Standard Class"/>
    <s v="SE-20110"/>
    <s v="Sanjit Engle"/>
    <x v="0"/>
    <s v="United States"/>
    <x v="320"/>
    <x v="10"/>
    <n v="60090"/>
    <s v="Central"/>
    <s v="FUR-FU-10004671"/>
    <x v="0"/>
    <x v="5"/>
    <x v="1366"/>
    <n v="14.136000000000003"/>
    <n v="2"/>
    <n v="0.6"/>
    <n v="-7.774799999999999"/>
    <x v="2"/>
    <s v="No"/>
    <n v="0"/>
  </r>
  <r>
    <n v="2592"/>
    <s v="US-2018-115455"/>
    <x v="162"/>
    <d v="2018-09-14T00:00:00"/>
    <s v="Standard Class"/>
    <s v="SE-20110"/>
    <s v="Sanjit Engle"/>
    <x v="0"/>
    <s v="United States"/>
    <x v="320"/>
    <x v="10"/>
    <n v="60090"/>
    <s v="Central"/>
    <s v="FUR-TA-10003569"/>
    <x v="0"/>
    <x v="3"/>
    <x v="1367"/>
    <n v="601.47"/>
    <n v="3"/>
    <n v="0.5"/>
    <n v="-300.73500000000001"/>
    <x v="2"/>
    <s v="No"/>
    <n v="0"/>
  </r>
  <r>
    <n v="2593"/>
    <s v="CA-2019-128300"/>
    <x v="221"/>
    <d v="2019-11-26T00:00:00"/>
    <s v="Second Class"/>
    <s v="RS-19765"/>
    <s v="Roland Schwarz"/>
    <x v="1"/>
    <s v="United States"/>
    <x v="321"/>
    <x v="20"/>
    <n v="29483"/>
    <s v="South"/>
    <s v="TEC-PH-10002807"/>
    <x v="2"/>
    <x v="7"/>
    <x v="1239"/>
    <n v="79.099999999999994"/>
    <n v="2"/>
    <n v="0"/>
    <n v="39.549999999999997"/>
    <x v="0"/>
    <s v="No"/>
    <n v="0"/>
  </r>
  <r>
    <n v="2594"/>
    <s v="CA-2019-128300"/>
    <x v="221"/>
    <d v="2019-11-26T00:00:00"/>
    <s v="Second Class"/>
    <s v="RS-19765"/>
    <s v="Roland Schwarz"/>
    <x v="1"/>
    <s v="United States"/>
    <x v="321"/>
    <x v="20"/>
    <n v="29483"/>
    <s v="South"/>
    <s v="OFF-BI-10001597"/>
    <x v="1"/>
    <x v="8"/>
    <x v="798"/>
    <n v="327.84"/>
    <n v="8"/>
    <n v="0"/>
    <n v="157.36319999999998"/>
    <x v="0"/>
    <s v="No"/>
    <n v="0"/>
  </r>
  <r>
    <n v="2595"/>
    <s v="CA-2019-149048"/>
    <x v="726"/>
    <d v="2019-05-17T00:00:00"/>
    <s v="Standard Class"/>
    <s v="BM-11650"/>
    <s v="Brian Moss"/>
    <x v="1"/>
    <s v="United States"/>
    <x v="38"/>
    <x v="14"/>
    <n v="47201"/>
    <s v="Central"/>
    <s v="OFF-EN-10003296"/>
    <x v="1"/>
    <x v="12"/>
    <x v="232"/>
    <n v="180.96"/>
    <n v="2"/>
    <n v="0"/>
    <n v="81.432000000000002"/>
    <x v="2"/>
    <s v="No"/>
    <n v="0"/>
  </r>
  <r>
    <n v="2596"/>
    <s v="CA-2019-149048"/>
    <x v="726"/>
    <d v="2019-05-17T00:00:00"/>
    <s v="Standard Class"/>
    <s v="BM-11650"/>
    <s v="Brian Moss"/>
    <x v="1"/>
    <s v="United States"/>
    <x v="38"/>
    <x v="14"/>
    <n v="47201"/>
    <s v="Central"/>
    <s v="OFF-BI-10004632"/>
    <x v="1"/>
    <x v="8"/>
    <x v="569"/>
    <n v="914.97"/>
    <n v="3"/>
    <n v="0"/>
    <n v="411.73649999999998"/>
    <x v="2"/>
    <s v="No"/>
    <n v="0"/>
  </r>
  <r>
    <n v="2597"/>
    <s v="CA-2019-149048"/>
    <x v="726"/>
    <d v="2019-05-17T00:00:00"/>
    <s v="Standard Class"/>
    <s v="BM-11650"/>
    <s v="Brian Moss"/>
    <x v="1"/>
    <s v="United States"/>
    <x v="38"/>
    <x v="14"/>
    <n v="47201"/>
    <s v="Central"/>
    <s v="TEC-PH-10002310"/>
    <x v="2"/>
    <x v="7"/>
    <x v="1368"/>
    <n v="587.97"/>
    <n v="3"/>
    <n v="0"/>
    <n v="158.75190000000003"/>
    <x v="2"/>
    <s v="No"/>
    <n v="0"/>
  </r>
  <r>
    <n v="2598"/>
    <s v="CA-2019-149048"/>
    <x v="726"/>
    <d v="2019-05-17T00:00:00"/>
    <s v="Standard Class"/>
    <s v="BM-11650"/>
    <s v="Brian Moss"/>
    <x v="1"/>
    <s v="United States"/>
    <x v="38"/>
    <x v="14"/>
    <n v="47201"/>
    <s v="Central"/>
    <s v="OFF-ST-10000078"/>
    <x v="1"/>
    <x v="4"/>
    <x v="1227"/>
    <n v="530.34"/>
    <n v="2"/>
    <n v="0"/>
    <n v="95.461199999999963"/>
    <x v="2"/>
    <s v="No"/>
    <n v="0"/>
  </r>
  <r>
    <n v="2599"/>
    <s v="CA-2019-149048"/>
    <x v="726"/>
    <d v="2019-05-17T00:00:00"/>
    <s v="Standard Class"/>
    <s v="BM-11650"/>
    <s v="Brian Moss"/>
    <x v="1"/>
    <s v="United States"/>
    <x v="38"/>
    <x v="14"/>
    <n v="47201"/>
    <s v="Central"/>
    <s v="OFF-PA-10001752"/>
    <x v="1"/>
    <x v="10"/>
    <x v="1369"/>
    <n v="14.940000000000001"/>
    <n v="3"/>
    <n v="0"/>
    <n v="7.3206000000000007"/>
    <x v="2"/>
    <s v="No"/>
    <n v="0"/>
  </r>
  <r>
    <n v="2600"/>
    <s v="CA-2019-108553"/>
    <x v="756"/>
    <d v="2019-04-29T00:00:00"/>
    <s v="Standard Class"/>
    <s v="SK-19990"/>
    <s v="Sally Knutson"/>
    <x v="0"/>
    <s v="United States"/>
    <x v="20"/>
    <x v="15"/>
    <n v="10024"/>
    <s v="East"/>
    <s v="OFF-AP-10000026"/>
    <x v="1"/>
    <x v="9"/>
    <x v="1291"/>
    <n v="121.94"/>
    <n v="2"/>
    <n v="0"/>
    <n v="35.362599999999986"/>
    <x v="3"/>
    <s v="No"/>
    <n v="0"/>
  </r>
  <r>
    <n v="2601"/>
    <s v="CA-2019-108553"/>
    <x v="756"/>
    <d v="2019-04-29T00:00:00"/>
    <s v="Standard Class"/>
    <s v="SK-19990"/>
    <s v="Sally Knutson"/>
    <x v="0"/>
    <s v="United States"/>
    <x v="20"/>
    <x v="15"/>
    <n v="10024"/>
    <s v="East"/>
    <s v="OFF-SU-10002573"/>
    <x v="1"/>
    <x v="14"/>
    <x v="354"/>
    <n v="122.71000000000001"/>
    <n v="7"/>
    <n v="0"/>
    <n v="36.812999999999988"/>
    <x v="3"/>
    <s v="No"/>
    <n v="0"/>
  </r>
  <r>
    <n v="2602"/>
    <s v="CA-2018-165848"/>
    <x v="30"/>
    <d v="2018-06-04T00:00:00"/>
    <s v="Same Day"/>
    <s v="EN-13780"/>
    <s v="Edward Nazzal"/>
    <x v="0"/>
    <s v="United States"/>
    <x v="20"/>
    <x v="15"/>
    <n v="10035"/>
    <s v="East"/>
    <s v="OFF-PA-10000349"/>
    <x v="1"/>
    <x v="10"/>
    <x v="33"/>
    <n v="14.940000000000001"/>
    <n v="3"/>
    <n v="0"/>
    <n v="7.0218000000000007"/>
    <x v="3"/>
    <s v="No"/>
    <n v="0"/>
  </r>
  <r>
    <n v="2603"/>
    <s v="CA-2018-165848"/>
    <x v="30"/>
    <d v="2018-06-04T00:00:00"/>
    <s v="Same Day"/>
    <s v="EN-13780"/>
    <s v="Edward Nazzal"/>
    <x v="0"/>
    <s v="United States"/>
    <x v="20"/>
    <x v="15"/>
    <n v="10035"/>
    <s v="East"/>
    <s v="TEC-MA-10003356"/>
    <x v="2"/>
    <x v="15"/>
    <x v="1370"/>
    <n v="1349.85"/>
    <n v="3"/>
    <n v="0"/>
    <n v="364.45949999999993"/>
    <x v="3"/>
    <s v="No"/>
    <n v="0"/>
  </r>
  <r>
    <n v="2604"/>
    <s v="CA-2018-165848"/>
    <x v="30"/>
    <d v="2018-06-04T00:00:00"/>
    <s v="Same Day"/>
    <s v="EN-13780"/>
    <s v="Edward Nazzal"/>
    <x v="0"/>
    <s v="United States"/>
    <x v="20"/>
    <x v="15"/>
    <n v="10035"/>
    <s v="East"/>
    <s v="FUR-BO-10000362"/>
    <x v="0"/>
    <x v="0"/>
    <x v="1046"/>
    <n v="136.78399999999999"/>
    <n v="1"/>
    <n v="0.2"/>
    <n v="5.129400000000004"/>
    <x v="3"/>
    <s v="No"/>
    <n v="0"/>
  </r>
  <r>
    <n v="2605"/>
    <s v="CA-2018-165848"/>
    <x v="30"/>
    <d v="2018-06-04T00:00:00"/>
    <s v="Same Day"/>
    <s v="EN-13780"/>
    <s v="Edward Nazzal"/>
    <x v="0"/>
    <s v="United States"/>
    <x v="20"/>
    <x v="15"/>
    <n v="10035"/>
    <s v="East"/>
    <s v="FUR-FU-10003878"/>
    <x v="0"/>
    <x v="5"/>
    <x v="677"/>
    <n v="61.12"/>
    <n v="4"/>
    <n v="0"/>
    <n v="20.780799999999999"/>
    <x v="3"/>
    <s v="No"/>
    <n v="0"/>
  </r>
  <r>
    <n v="2606"/>
    <s v="CA-2016-112718"/>
    <x v="757"/>
    <d v="2016-12-21T00:00:00"/>
    <s v="Standard Class"/>
    <s v="KN-16450"/>
    <s v="Kean Nguyen"/>
    <x v="1"/>
    <s v="United States"/>
    <x v="108"/>
    <x v="2"/>
    <n v="32216"/>
    <s v="South"/>
    <s v="OFF-BI-10000591"/>
    <x v="1"/>
    <x v="8"/>
    <x v="1054"/>
    <n v="1.1670000000000003"/>
    <n v="1"/>
    <n v="0.7"/>
    <n v="-0.85579999999999989"/>
    <x v="0"/>
    <s v="No"/>
    <n v="0"/>
  </r>
  <r>
    <n v="2607"/>
    <s v="CA-2018-154053"/>
    <x v="758"/>
    <d v="2018-03-10T00:00:00"/>
    <s v="Standard Class"/>
    <s v="MG-17890"/>
    <s v="Michael Granlund"/>
    <x v="2"/>
    <s v="United States"/>
    <x v="70"/>
    <x v="1"/>
    <n v="92024"/>
    <s v="West"/>
    <s v="OFF-AR-10003727"/>
    <x v="1"/>
    <x v="6"/>
    <x v="1371"/>
    <n v="16.989999999999998"/>
    <n v="1"/>
    <n v="0"/>
    <n v="4.9270999999999976"/>
    <x v="1"/>
    <s v="No"/>
    <n v="0"/>
  </r>
  <r>
    <n v="2608"/>
    <s v="CA-2016-127446"/>
    <x v="641"/>
    <d v="2016-11-30T00:00:00"/>
    <s v="Standard Class"/>
    <s v="MC-17590"/>
    <s v="Matt Collister"/>
    <x v="1"/>
    <s v="United States"/>
    <x v="81"/>
    <x v="5"/>
    <n v="76017"/>
    <s v="Central"/>
    <s v="TEC-AC-10001635"/>
    <x v="2"/>
    <x v="11"/>
    <x v="1372"/>
    <n v="24.672000000000001"/>
    <n v="3"/>
    <n v="0.2"/>
    <n v="0"/>
    <x v="2"/>
    <s v="No"/>
    <n v="0"/>
  </r>
  <r>
    <n v="2609"/>
    <s v="CA-2016-127446"/>
    <x v="641"/>
    <d v="2016-11-30T00:00:00"/>
    <s v="Standard Class"/>
    <s v="MC-17590"/>
    <s v="Matt Collister"/>
    <x v="1"/>
    <s v="United States"/>
    <x v="81"/>
    <x v="5"/>
    <n v="76017"/>
    <s v="Central"/>
    <s v="OFF-LA-10001317"/>
    <x v="1"/>
    <x v="2"/>
    <x v="396"/>
    <n v="2.52"/>
    <n v="1"/>
    <n v="0.2"/>
    <n v="0.88200000000000001"/>
    <x v="2"/>
    <s v="No"/>
    <n v="0"/>
  </r>
  <r>
    <n v="2610"/>
    <s v="CA-2016-127446"/>
    <x v="641"/>
    <d v="2016-11-30T00:00:00"/>
    <s v="Standard Class"/>
    <s v="MC-17590"/>
    <s v="Matt Collister"/>
    <x v="1"/>
    <s v="United States"/>
    <x v="81"/>
    <x v="5"/>
    <n v="76017"/>
    <s v="Central"/>
    <s v="FUR-TA-10000577"/>
    <x v="0"/>
    <x v="3"/>
    <x v="3"/>
    <n v="1218.7349999999997"/>
    <n v="5"/>
    <n v="0.3"/>
    <n v="-121.87349999999992"/>
    <x v="2"/>
    <s v="No"/>
    <n v="0"/>
  </r>
  <r>
    <n v="2611"/>
    <s v="CA-2016-127446"/>
    <x v="641"/>
    <d v="2016-11-30T00:00:00"/>
    <s v="Standard Class"/>
    <s v="MC-17590"/>
    <s v="Matt Collister"/>
    <x v="1"/>
    <s v="United States"/>
    <x v="81"/>
    <x v="5"/>
    <n v="76017"/>
    <s v="Central"/>
    <s v="OFF-LA-10000248"/>
    <x v="1"/>
    <x v="2"/>
    <x v="1221"/>
    <n v="5.9039999999999999"/>
    <n v="2"/>
    <n v="0.2"/>
    <n v="1.9925999999999999"/>
    <x v="2"/>
    <s v="No"/>
    <n v="0"/>
  </r>
  <r>
    <n v="2612"/>
    <s v="CA-2016-127446"/>
    <x v="641"/>
    <d v="2016-11-30T00:00:00"/>
    <s v="Standard Class"/>
    <s v="MC-17590"/>
    <s v="Matt Collister"/>
    <x v="1"/>
    <s v="United States"/>
    <x v="81"/>
    <x v="5"/>
    <n v="76017"/>
    <s v="Central"/>
    <s v="OFF-PA-10000955"/>
    <x v="1"/>
    <x v="10"/>
    <x v="782"/>
    <n v="15.696000000000002"/>
    <n v="3"/>
    <n v="0.2"/>
    <n v="5.1011999999999995"/>
    <x v="2"/>
    <s v="No"/>
    <n v="0"/>
  </r>
  <r>
    <n v="2613"/>
    <s v="CA-2016-127446"/>
    <x v="641"/>
    <d v="2016-11-30T00:00:00"/>
    <s v="Standard Class"/>
    <s v="MC-17590"/>
    <s v="Matt Collister"/>
    <x v="1"/>
    <s v="United States"/>
    <x v="81"/>
    <x v="5"/>
    <n v="76017"/>
    <s v="Central"/>
    <s v="FUR-FU-10000221"/>
    <x v="0"/>
    <x v="5"/>
    <x v="534"/>
    <n v="6.0960000000000001"/>
    <n v="3"/>
    <n v="0.6"/>
    <n v="-3.9624000000000006"/>
    <x v="2"/>
    <s v="No"/>
    <n v="0"/>
  </r>
  <r>
    <n v="2614"/>
    <s v="CA-2018-137204"/>
    <x v="236"/>
    <d v="2018-05-05T00:00:00"/>
    <s v="Standard Class"/>
    <s v="BO-11350"/>
    <s v="Bill Overfelt"/>
    <x v="1"/>
    <s v="United States"/>
    <x v="1"/>
    <x v="1"/>
    <n v="90045"/>
    <s v="West"/>
    <s v="FUR-CH-10002304"/>
    <x v="0"/>
    <x v="1"/>
    <x v="790"/>
    <n v="41.568000000000005"/>
    <n v="2"/>
    <n v="0.2"/>
    <n v="2.5980000000000008"/>
    <x v="1"/>
    <s v="No"/>
    <n v="0"/>
  </r>
  <r>
    <n v="2615"/>
    <s v="CA-2016-147298"/>
    <x v="759"/>
    <d v="2016-05-03T00:00:00"/>
    <s v="Standard Class"/>
    <s v="AG-10300"/>
    <s v="Aleksandra Gannaway"/>
    <x v="1"/>
    <s v="United States"/>
    <x v="1"/>
    <x v="1"/>
    <n v="90049"/>
    <s v="West"/>
    <s v="FUR-CH-10004886"/>
    <x v="0"/>
    <x v="1"/>
    <x v="371"/>
    <n v="230.28000000000003"/>
    <n v="3"/>
    <n v="0.2"/>
    <n v="23.027999999999992"/>
    <x v="1"/>
    <s v="No"/>
    <n v="0"/>
  </r>
  <r>
    <n v="2616"/>
    <s v="CA-2016-147298"/>
    <x v="759"/>
    <d v="2016-05-03T00:00:00"/>
    <s v="Standard Class"/>
    <s v="AG-10300"/>
    <s v="Aleksandra Gannaway"/>
    <x v="1"/>
    <s v="United States"/>
    <x v="1"/>
    <x v="1"/>
    <n v="90049"/>
    <s v="West"/>
    <s v="OFF-BI-10001525"/>
    <x v="1"/>
    <x v="8"/>
    <x v="31"/>
    <n v="18.288"/>
    <n v="6"/>
    <n v="0.2"/>
    <n v="5.714999999999999"/>
    <x v="1"/>
    <s v="No"/>
    <n v="0"/>
  </r>
  <r>
    <n v="2617"/>
    <s v="CA-2019-147942"/>
    <x v="719"/>
    <d v="2019-04-05T00:00:00"/>
    <s v="Standard Class"/>
    <s v="MS-17365"/>
    <s v="Maribeth Schnelling"/>
    <x v="0"/>
    <s v="United States"/>
    <x v="8"/>
    <x v="1"/>
    <n v="94110"/>
    <s v="West"/>
    <s v="OFF-LA-10003663"/>
    <x v="1"/>
    <x v="2"/>
    <x v="1373"/>
    <n v="5.78"/>
    <n v="2"/>
    <n v="0"/>
    <n v="2.7166000000000001"/>
    <x v="1"/>
    <s v="No"/>
    <n v="0"/>
  </r>
  <r>
    <n v="2618"/>
    <s v="CA-2019-147942"/>
    <x v="719"/>
    <d v="2019-04-05T00:00:00"/>
    <s v="Standard Class"/>
    <s v="MS-17365"/>
    <s v="Maribeth Schnelling"/>
    <x v="0"/>
    <s v="United States"/>
    <x v="8"/>
    <x v="1"/>
    <n v="94110"/>
    <s v="West"/>
    <s v="OFF-BI-10001294"/>
    <x v="1"/>
    <x v="8"/>
    <x v="673"/>
    <n v="121.67999999999999"/>
    <n v="13"/>
    <n v="0.2"/>
    <n v="38.024999999999977"/>
    <x v="1"/>
    <s v="No"/>
    <n v="0"/>
  </r>
  <r>
    <n v="2619"/>
    <s v="CA-2019-115931"/>
    <x v="66"/>
    <d v="2019-12-26T00:00:00"/>
    <s v="Standard Class"/>
    <s v="JM-15655"/>
    <s v="Jim Mitchum"/>
    <x v="1"/>
    <s v="United States"/>
    <x v="51"/>
    <x v="27"/>
    <n v="88220"/>
    <s v="West"/>
    <s v="OFF-AR-10000369"/>
    <x v="1"/>
    <x v="6"/>
    <x v="382"/>
    <n v="4.17"/>
    <n v="3"/>
    <n v="0"/>
    <n v="1.0841999999999998"/>
    <x v="1"/>
    <s v="No"/>
    <n v="0"/>
  </r>
  <r>
    <n v="2620"/>
    <s v="CA-2019-115931"/>
    <x v="66"/>
    <d v="2019-12-26T00:00:00"/>
    <s v="Standard Class"/>
    <s v="JM-15655"/>
    <s v="Jim Mitchum"/>
    <x v="1"/>
    <s v="United States"/>
    <x v="51"/>
    <x v="27"/>
    <n v="88220"/>
    <s v="West"/>
    <s v="TEC-PH-10001300"/>
    <x v="2"/>
    <x v="7"/>
    <x v="1011"/>
    <n v="67.040000000000006"/>
    <n v="4"/>
    <n v="0.2"/>
    <n v="6.7039999999999971"/>
    <x v="1"/>
    <s v="No"/>
    <n v="0"/>
  </r>
  <r>
    <n v="2621"/>
    <s v="CA-2019-115931"/>
    <x v="66"/>
    <d v="2019-12-26T00:00:00"/>
    <s v="Standard Class"/>
    <s v="JM-15655"/>
    <s v="Jim Mitchum"/>
    <x v="1"/>
    <s v="United States"/>
    <x v="51"/>
    <x v="27"/>
    <n v="88220"/>
    <s v="West"/>
    <s v="OFF-ST-10000876"/>
    <x v="1"/>
    <x v="4"/>
    <x v="254"/>
    <n v="37.32"/>
    <n v="3"/>
    <n v="0"/>
    <n v="10.4496"/>
    <x v="1"/>
    <s v="No"/>
    <n v="0"/>
  </r>
  <r>
    <n v="2622"/>
    <s v="CA-2019-115931"/>
    <x v="66"/>
    <d v="2019-12-26T00:00:00"/>
    <s v="Standard Class"/>
    <s v="JM-15655"/>
    <s v="Jim Mitchum"/>
    <x v="1"/>
    <s v="United States"/>
    <x v="51"/>
    <x v="27"/>
    <n v="88220"/>
    <s v="West"/>
    <s v="OFF-LA-10001404"/>
    <x v="1"/>
    <x v="2"/>
    <x v="925"/>
    <n v="18.45"/>
    <n v="5"/>
    <n v="0"/>
    <n v="8.6715"/>
    <x v="1"/>
    <s v="No"/>
    <n v="0"/>
  </r>
  <r>
    <n v="2623"/>
    <s v="CA-2016-164861"/>
    <x v="640"/>
    <d v="2016-12-06T00:00:00"/>
    <s v="Second Class"/>
    <s v="MC-17635"/>
    <s v="Matthew Clasen"/>
    <x v="1"/>
    <s v="United States"/>
    <x v="285"/>
    <x v="25"/>
    <n v="63116"/>
    <s v="Central"/>
    <s v="OFF-PA-10001972"/>
    <x v="1"/>
    <x v="10"/>
    <x v="1178"/>
    <n v="25.92"/>
    <n v="4"/>
    <n v="0"/>
    <n v="12.441600000000001"/>
    <x v="2"/>
    <s v="No"/>
    <n v="0"/>
  </r>
  <r>
    <n v="2624"/>
    <s v="CA-2019-127180"/>
    <x v="760"/>
    <d v="2019-10-24T00:00:00"/>
    <s v="First Class"/>
    <s v="TA-21385"/>
    <s v="Tom Ashbrook"/>
    <x v="2"/>
    <s v="United States"/>
    <x v="20"/>
    <x v="15"/>
    <n v="10024"/>
    <s v="East"/>
    <s v="TEC-CO-10004722"/>
    <x v="2"/>
    <x v="16"/>
    <x v="1374"/>
    <n v="11199.968000000001"/>
    <n v="4"/>
    <n v="0.2"/>
    <n v="3919.9887999999992"/>
    <x v="3"/>
    <s v="No"/>
    <n v="0"/>
  </r>
  <r>
    <n v="2625"/>
    <s v="CA-2019-127180"/>
    <x v="760"/>
    <d v="2019-10-24T00:00:00"/>
    <s v="First Class"/>
    <s v="TA-21385"/>
    <s v="Tom Ashbrook"/>
    <x v="2"/>
    <s v="United States"/>
    <x v="20"/>
    <x v="15"/>
    <n v="10024"/>
    <s v="East"/>
    <s v="TEC-PH-10001494"/>
    <x v="2"/>
    <x v="7"/>
    <x v="715"/>
    <n v="2399.6"/>
    <n v="8"/>
    <n v="0"/>
    <n v="647.89200000000005"/>
    <x v="3"/>
    <s v="No"/>
    <n v="0"/>
  </r>
  <r>
    <n v="2626"/>
    <s v="CA-2019-127180"/>
    <x v="760"/>
    <d v="2019-10-24T00:00:00"/>
    <s v="First Class"/>
    <s v="TA-21385"/>
    <s v="Tom Ashbrook"/>
    <x v="2"/>
    <s v="United States"/>
    <x v="20"/>
    <x v="15"/>
    <n v="10024"/>
    <s v="East"/>
    <s v="OFF-EN-10002500"/>
    <x v="1"/>
    <x v="12"/>
    <x v="118"/>
    <n v="63.9"/>
    <n v="5"/>
    <n v="0"/>
    <n v="28.754999999999995"/>
    <x v="3"/>
    <s v="No"/>
    <n v="0"/>
  </r>
  <r>
    <n v="2627"/>
    <s v="CA-2019-127180"/>
    <x v="760"/>
    <d v="2019-10-24T00:00:00"/>
    <s v="First Class"/>
    <s v="TA-21385"/>
    <s v="Tom Ashbrook"/>
    <x v="2"/>
    <s v="United States"/>
    <x v="20"/>
    <x v="15"/>
    <n v="10024"/>
    <s v="East"/>
    <s v="TEC-PH-10003800"/>
    <x v="2"/>
    <x v="7"/>
    <x v="509"/>
    <n v="52.99"/>
    <n v="1"/>
    <n v="0"/>
    <n v="0.52989999999999782"/>
    <x v="3"/>
    <s v="No"/>
    <n v="0"/>
  </r>
  <r>
    <n v="2628"/>
    <s v="US-2019-165344"/>
    <x v="38"/>
    <d v="2019-11-15T00:00:00"/>
    <s v="First Class"/>
    <s v="SB-20290"/>
    <s v="Sean Braxton"/>
    <x v="1"/>
    <s v="United States"/>
    <x v="24"/>
    <x v="24"/>
    <n v="45503"/>
    <s v="East"/>
    <s v="TEC-AC-10002399"/>
    <x v="2"/>
    <x v="11"/>
    <x v="453"/>
    <n v="60.864000000000004"/>
    <n v="4"/>
    <n v="0.2"/>
    <n v="9.1295999999999964"/>
    <x v="3"/>
    <s v="No"/>
    <n v="0"/>
  </r>
  <r>
    <n v="2629"/>
    <s v="US-2019-165344"/>
    <x v="38"/>
    <d v="2019-11-15T00:00:00"/>
    <s v="First Class"/>
    <s v="SB-20290"/>
    <s v="Sean Braxton"/>
    <x v="1"/>
    <s v="United States"/>
    <x v="24"/>
    <x v="24"/>
    <n v="45503"/>
    <s v="East"/>
    <s v="TEC-MA-10002210"/>
    <x v="2"/>
    <x v="15"/>
    <x v="1375"/>
    <n v="652.99500000000012"/>
    <n v="7"/>
    <n v="0.7"/>
    <n v="-935.95949999999993"/>
    <x v="3"/>
    <s v="No"/>
    <n v="0"/>
  </r>
  <r>
    <n v="2630"/>
    <s v="US-2019-165344"/>
    <x v="38"/>
    <d v="2019-11-15T00:00:00"/>
    <s v="First Class"/>
    <s v="SB-20290"/>
    <s v="Sean Braxton"/>
    <x v="1"/>
    <s v="United States"/>
    <x v="24"/>
    <x v="24"/>
    <n v="45503"/>
    <s v="East"/>
    <s v="OFF-BI-10003196"/>
    <x v="1"/>
    <x v="8"/>
    <x v="1376"/>
    <n v="11.220000000000002"/>
    <n v="10"/>
    <n v="0.7"/>
    <n v="-7.4799999999999969"/>
    <x v="3"/>
    <s v="No"/>
    <n v="0"/>
  </r>
  <r>
    <n v="2631"/>
    <s v="CA-2017-168186"/>
    <x v="229"/>
    <d v="2017-09-15T00:00:00"/>
    <s v="Standard Class"/>
    <s v="AB-10150"/>
    <s v="Aimee Bixby"/>
    <x v="0"/>
    <s v="United States"/>
    <x v="251"/>
    <x v="26"/>
    <n v="74133"/>
    <s v="Central"/>
    <s v="OFF-PA-10000477"/>
    <x v="1"/>
    <x v="10"/>
    <x v="1214"/>
    <n v="14.940000000000001"/>
    <n v="3"/>
    <n v="0"/>
    <n v="7.0218000000000007"/>
    <x v="2"/>
    <s v="No"/>
    <n v="0"/>
  </r>
  <r>
    <n v="2632"/>
    <s v="US-2019-110604"/>
    <x v="356"/>
    <d v="2019-05-20T00:00:00"/>
    <s v="Standard Class"/>
    <s v="JF-15295"/>
    <s v="Jason Fortune-"/>
    <x v="0"/>
    <s v="United States"/>
    <x v="4"/>
    <x v="4"/>
    <n v="98103"/>
    <s v="West"/>
    <s v="FUR-FU-10000076"/>
    <x v="0"/>
    <x v="5"/>
    <x v="884"/>
    <n v="39.96"/>
    <n v="2"/>
    <n v="0"/>
    <n v="17.182800000000004"/>
    <x v="1"/>
    <s v="No"/>
    <n v="0"/>
  </r>
  <r>
    <n v="2633"/>
    <s v="US-2019-110604"/>
    <x v="356"/>
    <d v="2019-05-20T00:00:00"/>
    <s v="Standard Class"/>
    <s v="JF-15295"/>
    <s v="Jason Fortune-"/>
    <x v="0"/>
    <s v="United States"/>
    <x v="4"/>
    <x v="4"/>
    <n v="98103"/>
    <s v="West"/>
    <s v="FUR-CH-10002017"/>
    <x v="0"/>
    <x v="1"/>
    <x v="1377"/>
    <n v="42.624000000000002"/>
    <n v="2"/>
    <n v="0.2"/>
    <n v="4.2623999999999977"/>
    <x v="1"/>
    <s v="No"/>
    <n v="0"/>
  </r>
  <r>
    <n v="2634"/>
    <s v="US-2019-110604"/>
    <x v="356"/>
    <d v="2019-05-20T00:00:00"/>
    <s v="Standard Class"/>
    <s v="JF-15295"/>
    <s v="Jason Fortune-"/>
    <x v="0"/>
    <s v="United States"/>
    <x v="4"/>
    <x v="4"/>
    <n v="98103"/>
    <s v="West"/>
    <s v="FUR-CH-10004287"/>
    <x v="0"/>
    <x v="1"/>
    <x v="158"/>
    <n v="220.96"/>
    <n v="1"/>
    <n v="0.2"/>
    <n v="24.857999999999983"/>
    <x v="1"/>
    <s v="No"/>
    <n v="0"/>
  </r>
  <r>
    <n v="2635"/>
    <s v="CA-2017-116750"/>
    <x v="761"/>
    <d v="2017-07-10T00:00:00"/>
    <s v="Second Class"/>
    <s v="BF-10975"/>
    <s v="Barbara Fisher"/>
    <x v="1"/>
    <s v="United States"/>
    <x v="115"/>
    <x v="3"/>
    <n v="28314"/>
    <s v="South"/>
    <s v="FUR-FU-10003829"/>
    <x v="0"/>
    <x v="5"/>
    <x v="1378"/>
    <n v="4.9280000000000008"/>
    <n v="2"/>
    <n v="0.2"/>
    <n v="0.73919999999999941"/>
    <x v="0"/>
    <s v="No"/>
    <n v="0"/>
  </r>
  <r>
    <n v="2636"/>
    <s v="CA-2017-116750"/>
    <x v="761"/>
    <d v="2017-07-10T00:00:00"/>
    <s v="Second Class"/>
    <s v="BF-10975"/>
    <s v="Barbara Fisher"/>
    <x v="1"/>
    <s v="United States"/>
    <x v="115"/>
    <x v="3"/>
    <n v="28314"/>
    <s v="South"/>
    <s v="OFF-BI-10004728"/>
    <x v="1"/>
    <x v="8"/>
    <x v="544"/>
    <n v="7.2300000000000022"/>
    <n v="5"/>
    <n v="0.7"/>
    <n v="-5.7840000000000007"/>
    <x v="0"/>
    <s v="No"/>
    <n v="0"/>
  </r>
  <r>
    <n v="2637"/>
    <s v="CA-2017-162369"/>
    <x v="762"/>
    <d v="2017-08-19T00:00:00"/>
    <s v="Standard Class"/>
    <s v="TT-21265"/>
    <s v="Tim Taslimi"/>
    <x v="1"/>
    <s v="United States"/>
    <x v="1"/>
    <x v="1"/>
    <n v="90045"/>
    <s v="West"/>
    <s v="OFF-ST-10000046"/>
    <x v="1"/>
    <x v="4"/>
    <x v="764"/>
    <n v="323.10000000000002"/>
    <n v="2"/>
    <n v="0"/>
    <n v="61.38900000000001"/>
    <x v="1"/>
    <s v="No"/>
    <n v="0"/>
  </r>
  <r>
    <n v="2638"/>
    <s v="CA-2019-108441"/>
    <x v="492"/>
    <d v="2019-06-18T00:00:00"/>
    <s v="Standard Class"/>
    <s v="SB-20170"/>
    <s v="Sarah Bern"/>
    <x v="0"/>
    <s v="United States"/>
    <x v="20"/>
    <x v="15"/>
    <n v="10035"/>
    <s v="East"/>
    <s v="OFF-PA-10000697"/>
    <x v="1"/>
    <x v="10"/>
    <x v="1379"/>
    <n v="19.04"/>
    <n v="4"/>
    <n v="0"/>
    <n v="9.3295999999999992"/>
    <x v="3"/>
    <s v="No"/>
    <n v="0"/>
  </r>
  <r>
    <n v="2639"/>
    <s v="CA-2019-108441"/>
    <x v="492"/>
    <d v="2019-06-18T00:00:00"/>
    <s v="Standard Class"/>
    <s v="SB-20170"/>
    <s v="Sarah Bern"/>
    <x v="0"/>
    <s v="United States"/>
    <x v="20"/>
    <x v="15"/>
    <n v="10035"/>
    <s v="East"/>
    <s v="OFF-BI-10000848"/>
    <x v="1"/>
    <x v="8"/>
    <x v="520"/>
    <n v="13.128"/>
    <n v="3"/>
    <n v="0.2"/>
    <n v="4.2665999999999986"/>
    <x v="3"/>
    <s v="No"/>
    <n v="0"/>
  </r>
  <r>
    <n v="2640"/>
    <s v="CA-2019-108441"/>
    <x v="492"/>
    <d v="2019-06-18T00:00:00"/>
    <s v="Standard Class"/>
    <s v="SB-20170"/>
    <s v="Sarah Bern"/>
    <x v="0"/>
    <s v="United States"/>
    <x v="20"/>
    <x v="15"/>
    <n v="10035"/>
    <s v="East"/>
    <s v="OFF-AR-10004691"/>
    <x v="1"/>
    <x v="6"/>
    <x v="1380"/>
    <n v="64.14"/>
    <n v="3"/>
    <n v="0"/>
    <n v="16.676400000000001"/>
    <x v="3"/>
    <s v="No"/>
    <n v="0"/>
  </r>
  <r>
    <n v="2641"/>
    <s v="CA-2019-108441"/>
    <x v="492"/>
    <d v="2019-06-18T00:00:00"/>
    <s v="Standard Class"/>
    <s v="SB-20170"/>
    <s v="Sarah Bern"/>
    <x v="0"/>
    <s v="United States"/>
    <x v="20"/>
    <x v="15"/>
    <n v="10035"/>
    <s v="East"/>
    <s v="FUR-CH-10000595"/>
    <x v="0"/>
    <x v="1"/>
    <x v="468"/>
    <n v="858.24"/>
    <n v="4"/>
    <n v="0.1"/>
    <n v="143.03999999999996"/>
    <x v="3"/>
    <s v="No"/>
    <n v="0"/>
  </r>
  <r>
    <n v="2642"/>
    <s v="CA-2017-169740"/>
    <x v="763"/>
    <d v="2017-02-25T00:00:00"/>
    <s v="Standard Class"/>
    <s v="LM-17065"/>
    <s v="Liz MacKendrick"/>
    <x v="0"/>
    <s v="United States"/>
    <x v="322"/>
    <x v="36"/>
    <n v="71901"/>
    <s v="South"/>
    <s v="TEC-AC-10000927"/>
    <x v="2"/>
    <x v="11"/>
    <x v="701"/>
    <n v="29.99"/>
    <n v="1"/>
    <n v="0"/>
    <n v="2.9989999999999988"/>
    <x v="0"/>
    <s v="No"/>
    <n v="0"/>
  </r>
  <r>
    <n v="2643"/>
    <s v="CA-2018-124051"/>
    <x v="723"/>
    <d v="2018-12-30T00:00:00"/>
    <s v="First Class"/>
    <s v="KA-16525"/>
    <s v="Kelly Andreada"/>
    <x v="0"/>
    <s v="United States"/>
    <x v="34"/>
    <x v="10"/>
    <n v="60505"/>
    <s v="Central"/>
    <s v="OFF-PA-10001289"/>
    <x v="1"/>
    <x v="10"/>
    <x v="961"/>
    <n v="186.048"/>
    <n v="6"/>
    <n v="0.2"/>
    <n v="67.442399999999992"/>
    <x v="2"/>
    <s v="No"/>
    <n v="0"/>
  </r>
  <r>
    <n v="2644"/>
    <s v="CA-2018-149111"/>
    <x v="764"/>
    <d v="2018-04-21T00:00:00"/>
    <s v="Second Class"/>
    <s v="BF-11170"/>
    <s v="Ben Ferrer"/>
    <x v="2"/>
    <s v="United States"/>
    <x v="253"/>
    <x v="3"/>
    <n v="27604"/>
    <s v="South"/>
    <s v="TEC-PH-10003092"/>
    <x v="2"/>
    <x v="7"/>
    <x v="521"/>
    <n v="36.792000000000002"/>
    <n v="1"/>
    <n v="0.2"/>
    <n v="4.1390999999999991"/>
    <x v="0"/>
    <s v="No"/>
    <n v="0"/>
  </r>
  <r>
    <n v="2645"/>
    <s v="CA-2018-149111"/>
    <x v="764"/>
    <d v="2018-04-21T00:00:00"/>
    <s v="Second Class"/>
    <s v="BF-11170"/>
    <s v="Ben Ferrer"/>
    <x v="2"/>
    <s v="United States"/>
    <x v="253"/>
    <x v="3"/>
    <n v="27604"/>
    <s v="South"/>
    <s v="FUR-FU-10000206"/>
    <x v="0"/>
    <x v="5"/>
    <x v="397"/>
    <n v="18.624000000000002"/>
    <n v="8"/>
    <n v="0.2"/>
    <n v="6.2855999999999987"/>
    <x v="0"/>
    <s v="No"/>
    <n v="0"/>
  </r>
  <r>
    <n v="2646"/>
    <s v="CA-2016-131002"/>
    <x v="557"/>
    <d v="2016-09-12T00:00:00"/>
    <s v="Second Class"/>
    <s v="TB-21400"/>
    <s v="Tom Boeckenhauer"/>
    <x v="0"/>
    <s v="United States"/>
    <x v="251"/>
    <x v="26"/>
    <n v="74133"/>
    <s v="Central"/>
    <s v="FUR-FU-10004270"/>
    <x v="0"/>
    <x v="5"/>
    <x v="1381"/>
    <n v="57.69"/>
    <n v="3"/>
    <n v="0"/>
    <n v="23.652900000000002"/>
    <x v="2"/>
    <s v="No"/>
    <n v="0"/>
  </r>
  <r>
    <n v="2647"/>
    <s v="CA-2016-131002"/>
    <x v="557"/>
    <d v="2016-09-12T00:00:00"/>
    <s v="Second Class"/>
    <s v="TB-21400"/>
    <s v="Tom Boeckenhauer"/>
    <x v="0"/>
    <s v="United States"/>
    <x v="251"/>
    <x v="26"/>
    <n v="74133"/>
    <s v="Central"/>
    <s v="OFF-BI-10000948"/>
    <x v="1"/>
    <x v="8"/>
    <x v="1382"/>
    <n v="42.81"/>
    <n v="3"/>
    <n v="0"/>
    <n v="20.120699999999999"/>
    <x v="2"/>
    <s v="No"/>
    <n v="0"/>
  </r>
  <r>
    <n v="2648"/>
    <s v="CA-2016-131002"/>
    <x v="557"/>
    <d v="2016-09-12T00:00:00"/>
    <s v="Second Class"/>
    <s v="TB-21400"/>
    <s v="Tom Boeckenhauer"/>
    <x v="0"/>
    <s v="United States"/>
    <x v="251"/>
    <x v="26"/>
    <n v="74133"/>
    <s v="Central"/>
    <s v="OFF-PA-10000223"/>
    <x v="1"/>
    <x v="10"/>
    <x v="1383"/>
    <n v="12.96"/>
    <n v="2"/>
    <n v="0"/>
    <n v="6.2208000000000006"/>
    <x v="2"/>
    <s v="No"/>
    <n v="0"/>
  </r>
  <r>
    <n v="2649"/>
    <s v="CA-2016-131002"/>
    <x v="557"/>
    <d v="2016-09-12T00:00:00"/>
    <s v="Second Class"/>
    <s v="TB-21400"/>
    <s v="Tom Boeckenhauer"/>
    <x v="0"/>
    <s v="United States"/>
    <x v="251"/>
    <x v="26"/>
    <n v="74133"/>
    <s v="Central"/>
    <s v="FUR-FU-10004665"/>
    <x v="0"/>
    <x v="5"/>
    <x v="1354"/>
    <n v="821.87999999999988"/>
    <n v="6"/>
    <n v="0"/>
    <n v="213.68880000000001"/>
    <x v="2"/>
    <s v="No"/>
    <n v="0"/>
  </r>
  <r>
    <n v="2650"/>
    <s v="CA-2016-131002"/>
    <x v="557"/>
    <d v="2016-09-12T00:00:00"/>
    <s v="Second Class"/>
    <s v="TB-21400"/>
    <s v="Tom Boeckenhauer"/>
    <x v="0"/>
    <s v="United States"/>
    <x v="251"/>
    <x v="26"/>
    <n v="74133"/>
    <s v="Central"/>
    <s v="TEC-PH-10000215"/>
    <x v="2"/>
    <x v="7"/>
    <x v="140"/>
    <n v="104.85000000000001"/>
    <n v="3"/>
    <n v="0"/>
    <n v="28.309500000000007"/>
    <x v="2"/>
    <s v="No"/>
    <n v="0"/>
  </r>
  <r>
    <n v="2651"/>
    <s v="US-2018-146794"/>
    <x v="182"/>
    <d v="2018-10-01T00:00:00"/>
    <s v="Standard Class"/>
    <s v="SH-19975"/>
    <s v="Sally Hughsby"/>
    <x v="1"/>
    <s v="United States"/>
    <x v="86"/>
    <x v="1"/>
    <n v="92345"/>
    <s v="West"/>
    <s v="FUR-BO-10004467"/>
    <x v="0"/>
    <x v="0"/>
    <x v="892"/>
    <n v="424.95749999999992"/>
    <n v="5"/>
    <n v="0.15"/>
    <n v="19.997999999999976"/>
    <x v="1"/>
    <s v="No"/>
    <n v="0"/>
  </r>
  <r>
    <n v="2652"/>
    <s v="CA-2019-112515"/>
    <x v="697"/>
    <d v="2019-09-21T00:00:00"/>
    <s v="Second Class"/>
    <s v="AS-10225"/>
    <s v="Alan Schoenberger"/>
    <x v="1"/>
    <s v="United States"/>
    <x v="212"/>
    <x v="7"/>
    <n v="84604"/>
    <s v="West"/>
    <s v="OFF-BI-10000829"/>
    <x v="1"/>
    <x v="8"/>
    <x v="307"/>
    <n v="10.776000000000002"/>
    <n v="3"/>
    <n v="0.2"/>
    <n v="3.5021999999999989"/>
    <x v="1"/>
    <s v="No"/>
    <n v="0"/>
  </r>
  <r>
    <n v="2653"/>
    <s v="CA-2019-112515"/>
    <x v="697"/>
    <d v="2019-09-21T00:00:00"/>
    <s v="Second Class"/>
    <s v="AS-10225"/>
    <s v="Alan Schoenberger"/>
    <x v="1"/>
    <s v="United States"/>
    <x v="212"/>
    <x v="7"/>
    <n v="84604"/>
    <s v="West"/>
    <s v="OFF-BI-10003712"/>
    <x v="1"/>
    <x v="8"/>
    <x v="696"/>
    <n v="11.784000000000001"/>
    <n v="3"/>
    <n v="0.2"/>
    <n v="4.2716999999999992"/>
    <x v="1"/>
    <s v="No"/>
    <n v="0"/>
  </r>
  <r>
    <n v="2654"/>
    <s v="CA-2019-112515"/>
    <x v="697"/>
    <d v="2019-09-21T00:00:00"/>
    <s v="Second Class"/>
    <s v="AS-10225"/>
    <s v="Alan Schoenberger"/>
    <x v="1"/>
    <s v="United States"/>
    <x v="212"/>
    <x v="7"/>
    <n v="84604"/>
    <s v="West"/>
    <s v="OFF-PA-10000062"/>
    <x v="1"/>
    <x v="10"/>
    <x v="1384"/>
    <n v="164.88"/>
    <n v="3"/>
    <n v="0"/>
    <n v="80.791200000000003"/>
    <x v="1"/>
    <s v="No"/>
    <n v="0"/>
  </r>
  <r>
    <n v="2655"/>
    <s v="CA-2019-112515"/>
    <x v="697"/>
    <d v="2019-09-21T00:00:00"/>
    <s v="Second Class"/>
    <s v="AS-10225"/>
    <s v="Alan Schoenberger"/>
    <x v="1"/>
    <s v="United States"/>
    <x v="212"/>
    <x v="7"/>
    <n v="84604"/>
    <s v="West"/>
    <s v="FUR-BO-10003404"/>
    <x v="0"/>
    <x v="0"/>
    <x v="1385"/>
    <n v="1292.94"/>
    <n v="3"/>
    <n v="0"/>
    <n v="77.576399999999921"/>
    <x v="1"/>
    <s v="No"/>
    <n v="0"/>
  </r>
  <r>
    <n v="2656"/>
    <s v="CA-2019-112515"/>
    <x v="697"/>
    <d v="2019-09-21T00:00:00"/>
    <s v="Second Class"/>
    <s v="AS-10225"/>
    <s v="Alan Schoenberger"/>
    <x v="1"/>
    <s v="United States"/>
    <x v="212"/>
    <x v="7"/>
    <n v="84604"/>
    <s v="West"/>
    <s v="OFF-BI-10004233"/>
    <x v="1"/>
    <x v="8"/>
    <x v="1386"/>
    <n v="25.584000000000003"/>
    <n v="2"/>
    <n v="0.2"/>
    <n v="8.9543999999999997"/>
    <x v="1"/>
    <s v="No"/>
    <n v="0"/>
  </r>
  <r>
    <n v="2657"/>
    <s v="CA-2019-112515"/>
    <x v="697"/>
    <d v="2019-09-21T00:00:00"/>
    <s v="Second Class"/>
    <s v="AS-10225"/>
    <s v="Alan Schoenberger"/>
    <x v="1"/>
    <s v="United States"/>
    <x v="212"/>
    <x v="7"/>
    <n v="84604"/>
    <s v="West"/>
    <s v="OFF-ST-10001272"/>
    <x v="1"/>
    <x v="4"/>
    <x v="533"/>
    <n v="261.74"/>
    <n v="2"/>
    <n v="0"/>
    <n v="65.435000000000002"/>
    <x v="1"/>
    <s v="No"/>
    <n v="0"/>
  </r>
  <r>
    <n v="2658"/>
    <s v="CA-2019-112515"/>
    <x v="697"/>
    <d v="2019-09-21T00:00:00"/>
    <s v="Second Class"/>
    <s v="AS-10225"/>
    <s v="Alan Schoenberger"/>
    <x v="1"/>
    <s v="United States"/>
    <x v="212"/>
    <x v="7"/>
    <n v="84604"/>
    <s v="West"/>
    <s v="OFF-LA-10001175"/>
    <x v="1"/>
    <x v="2"/>
    <x v="781"/>
    <n v="14.399999999999999"/>
    <n v="5"/>
    <n v="0"/>
    <n v="7.056"/>
    <x v="1"/>
    <s v="No"/>
    <n v="0"/>
  </r>
  <r>
    <n v="2659"/>
    <s v="CA-2018-150343"/>
    <x v="765"/>
    <d v="2018-08-20T00:00:00"/>
    <s v="Standard Class"/>
    <s v="PK-19075"/>
    <s v="Pete Kriz"/>
    <x v="0"/>
    <s v="United States"/>
    <x v="8"/>
    <x v="1"/>
    <n v="94110"/>
    <s v="West"/>
    <s v="OFF-EN-10004030"/>
    <x v="1"/>
    <x v="12"/>
    <x v="136"/>
    <n v="10.86"/>
    <n v="3"/>
    <n v="0"/>
    <n v="5.1042000000000005"/>
    <x v="1"/>
    <s v="No"/>
    <n v="0"/>
  </r>
  <r>
    <n v="2660"/>
    <s v="CA-2017-135538"/>
    <x v="100"/>
    <d v="2017-12-28T00:00:00"/>
    <s v="Standard Class"/>
    <s v="HR-14830"/>
    <s v="Harold Ryan"/>
    <x v="1"/>
    <s v="United States"/>
    <x v="23"/>
    <x v="16"/>
    <n v="85234"/>
    <s v="West"/>
    <s v="FUR-CH-10004287"/>
    <x v="0"/>
    <x v="1"/>
    <x v="158"/>
    <n v="883.84"/>
    <n v="4"/>
    <n v="0.2"/>
    <n v="99.431999999999931"/>
    <x v="1"/>
    <s v="No"/>
    <n v="0"/>
  </r>
  <r>
    <n v="2661"/>
    <s v="CA-2019-123372"/>
    <x v="354"/>
    <d v="2019-12-02T00:00:00"/>
    <s v="Standard Class"/>
    <s v="DG-13300"/>
    <s v="Deirdre Greer"/>
    <x v="1"/>
    <s v="United States"/>
    <x v="20"/>
    <x v="15"/>
    <n v="10035"/>
    <s v="East"/>
    <s v="TEC-PH-10002834"/>
    <x v="2"/>
    <x v="7"/>
    <x v="1387"/>
    <n v="1979.89"/>
    <n v="11"/>
    <n v="0"/>
    <n v="494.97250000000003"/>
    <x v="3"/>
    <s v="No"/>
    <n v="0"/>
  </r>
  <r>
    <n v="2662"/>
    <s v="CA-2019-123372"/>
    <x v="354"/>
    <d v="2019-12-02T00:00:00"/>
    <s v="Standard Class"/>
    <s v="DG-13300"/>
    <s v="Deirdre Greer"/>
    <x v="1"/>
    <s v="United States"/>
    <x v="20"/>
    <x v="15"/>
    <n v="10035"/>
    <s v="East"/>
    <s v="OFF-EN-10003055"/>
    <x v="1"/>
    <x v="12"/>
    <x v="882"/>
    <n v="79.959999999999994"/>
    <n v="2"/>
    <n v="0"/>
    <n v="35.981999999999992"/>
    <x v="3"/>
    <s v="No"/>
    <n v="0"/>
  </r>
  <r>
    <n v="2663"/>
    <s v="CA-2019-159604"/>
    <x v="349"/>
    <d v="2019-04-15T00:00:00"/>
    <s v="First Class"/>
    <s v="CL-12700"/>
    <s v="Craig Leslie"/>
    <x v="2"/>
    <s v="United States"/>
    <x v="24"/>
    <x v="25"/>
    <n v="65807"/>
    <s v="Central"/>
    <s v="OFF-BI-10003460"/>
    <x v="1"/>
    <x v="8"/>
    <x v="237"/>
    <n v="8.76"/>
    <n v="2"/>
    <n v="0"/>
    <n v="4.2047999999999996"/>
    <x v="2"/>
    <s v="No"/>
    <n v="0"/>
  </r>
  <r>
    <n v="2664"/>
    <s v="CA-2018-164784"/>
    <x v="766"/>
    <d v="2018-05-04T00:00:00"/>
    <s v="First Class"/>
    <s v="HF-14995"/>
    <s v="Herbert Flentye"/>
    <x v="0"/>
    <s v="United States"/>
    <x v="26"/>
    <x v="18"/>
    <n v="38109"/>
    <s v="South"/>
    <s v="OFF-LA-10001569"/>
    <x v="1"/>
    <x v="2"/>
    <x v="639"/>
    <n v="3.9840000000000004"/>
    <n v="1"/>
    <n v="0.2"/>
    <n v="1.2948"/>
    <x v="0"/>
    <s v="No"/>
    <n v="0"/>
  </r>
  <r>
    <n v="2665"/>
    <s v="CA-2018-164784"/>
    <x v="766"/>
    <d v="2018-05-04T00:00:00"/>
    <s v="First Class"/>
    <s v="HF-14995"/>
    <s v="Herbert Flentye"/>
    <x v="0"/>
    <s v="United States"/>
    <x v="26"/>
    <x v="18"/>
    <n v="38109"/>
    <s v="South"/>
    <s v="FUR-TA-10004534"/>
    <x v="0"/>
    <x v="3"/>
    <x v="121"/>
    <n v="370.62"/>
    <n v="3"/>
    <n v="0.4"/>
    <n v="-142.07100000000008"/>
    <x v="0"/>
    <s v="No"/>
    <n v="0"/>
  </r>
  <r>
    <n v="2666"/>
    <s v="CA-2018-164784"/>
    <x v="766"/>
    <d v="2018-05-04T00:00:00"/>
    <s v="First Class"/>
    <s v="HF-14995"/>
    <s v="Herbert Flentye"/>
    <x v="0"/>
    <s v="United States"/>
    <x v="26"/>
    <x v="18"/>
    <n v="38109"/>
    <s v="South"/>
    <s v="OFF-BI-10002954"/>
    <x v="1"/>
    <x v="8"/>
    <x v="1188"/>
    <n v="2.7420000000000004"/>
    <n v="2"/>
    <n v="0.7"/>
    <n v="-2.0107999999999997"/>
    <x v="0"/>
    <s v="No"/>
    <n v="0"/>
  </r>
  <r>
    <n v="2667"/>
    <s v="CA-2018-111794"/>
    <x v="393"/>
    <d v="2018-10-01T00:00:00"/>
    <s v="Same Day"/>
    <s v="HG-15025"/>
    <s v="Hunter Glantz"/>
    <x v="0"/>
    <s v="United States"/>
    <x v="112"/>
    <x v="5"/>
    <n v="79109"/>
    <s v="Central"/>
    <s v="TEC-AC-10003832"/>
    <x v="2"/>
    <x v="11"/>
    <x v="463"/>
    <n v="79.512000000000015"/>
    <n v="3"/>
    <n v="0.2"/>
    <n v="20.8719"/>
    <x v="2"/>
    <s v="No"/>
    <n v="0"/>
  </r>
  <r>
    <n v="2668"/>
    <s v="CA-2018-111794"/>
    <x v="393"/>
    <d v="2018-10-01T00:00:00"/>
    <s v="Same Day"/>
    <s v="HG-15025"/>
    <s v="Hunter Glantz"/>
    <x v="0"/>
    <s v="United States"/>
    <x v="112"/>
    <x v="5"/>
    <n v="79109"/>
    <s v="Central"/>
    <s v="OFF-PA-10000474"/>
    <x v="1"/>
    <x v="10"/>
    <x v="33"/>
    <n v="28.352"/>
    <n v="1"/>
    <n v="0.2"/>
    <n v="9.568799999999996"/>
    <x v="2"/>
    <s v="No"/>
    <n v="0"/>
  </r>
  <r>
    <n v="2669"/>
    <s v="US-2017-139759"/>
    <x v="767"/>
    <d v="2017-08-30T00:00:00"/>
    <s v="Standard Class"/>
    <s v="NL-18310"/>
    <s v="Nancy Lomonaco"/>
    <x v="2"/>
    <s v="United States"/>
    <x v="1"/>
    <x v="1"/>
    <n v="90045"/>
    <s v="West"/>
    <s v="FUR-CH-10002774"/>
    <x v="0"/>
    <x v="1"/>
    <x v="23"/>
    <n v="40.783999999999999"/>
    <n v="1"/>
    <n v="0.2"/>
    <n v="4.5881999999999987"/>
    <x v="1"/>
    <s v="No"/>
    <n v="0"/>
  </r>
  <r>
    <n v="2670"/>
    <s v="US-2017-139759"/>
    <x v="767"/>
    <d v="2017-08-30T00:00:00"/>
    <s v="Standard Class"/>
    <s v="NL-18310"/>
    <s v="Nancy Lomonaco"/>
    <x v="2"/>
    <s v="United States"/>
    <x v="1"/>
    <x v="1"/>
    <n v="90045"/>
    <s v="West"/>
    <s v="OFF-AP-10002765"/>
    <x v="1"/>
    <x v="9"/>
    <x v="1261"/>
    <n v="105.96"/>
    <n v="4"/>
    <n v="0"/>
    <n v="29.668800000000005"/>
    <x v="1"/>
    <s v="No"/>
    <n v="0"/>
  </r>
  <r>
    <n v="2671"/>
    <s v="CA-2016-126403"/>
    <x v="340"/>
    <d v="2016-09-12T00:00:00"/>
    <s v="Second Class"/>
    <s v="RR-19525"/>
    <s v="Rick Reed"/>
    <x v="1"/>
    <s v="United States"/>
    <x v="90"/>
    <x v="31"/>
    <n v="1852"/>
    <s v="East"/>
    <s v="OFF-PA-10001144"/>
    <x v="1"/>
    <x v="10"/>
    <x v="163"/>
    <n v="166.44"/>
    <n v="3"/>
    <n v="0"/>
    <n v="79.891199999999998"/>
    <x v="3"/>
    <s v="No"/>
    <n v="0"/>
  </r>
  <r>
    <n v="2672"/>
    <s v="CA-2016-126403"/>
    <x v="340"/>
    <d v="2016-09-12T00:00:00"/>
    <s v="Second Class"/>
    <s v="RR-19525"/>
    <s v="Rick Reed"/>
    <x v="1"/>
    <s v="United States"/>
    <x v="90"/>
    <x v="31"/>
    <n v="1852"/>
    <s v="East"/>
    <s v="FUR-CH-10003761"/>
    <x v="0"/>
    <x v="1"/>
    <x v="1388"/>
    <n v="785.87999999999988"/>
    <n v="6"/>
    <n v="0"/>
    <n v="212.18759999999997"/>
    <x v="3"/>
    <s v="No"/>
    <n v="0"/>
  </r>
  <r>
    <n v="2673"/>
    <s v="CA-2016-126403"/>
    <x v="340"/>
    <d v="2016-09-12T00:00:00"/>
    <s v="Second Class"/>
    <s v="RR-19525"/>
    <s v="Rick Reed"/>
    <x v="1"/>
    <s v="United States"/>
    <x v="90"/>
    <x v="31"/>
    <n v="1852"/>
    <s v="East"/>
    <s v="OFF-PA-10004665"/>
    <x v="1"/>
    <x v="10"/>
    <x v="1389"/>
    <n v="26.2"/>
    <n v="2"/>
    <n v="0"/>
    <n v="12.837999999999999"/>
    <x v="3"/>
    <s v="No"/>
    <n v="0"/>
  </r>
  <r>
    <n v="2674"/>
    <s v="CA-2016-126403"/>
    <x v="340"/>
    <d v="2016-09-12T00:00:00"/>
    <s v="Second Class"/>
    <s v="RR-19525"/>
    <s v="Rick Reed"/>
    <x v="1"/>
    <s v="United States"/>
    <x v="90"/>
    <x v="31"/>
    <n v="1852"/>
    <s v="East"/>
    <s v="OFF-ST-10000078"/>
    <x v="1"/>
    <x v="4"/>
    <x v="1227"/>
    <n v="1325.8500000000001"/>
    <n v="5"/>
    <n v="0"/>
    <n v="238.65299999999991"/>
    <x v="3"/>
    <s v="No"/>
    <n v="0"/>
  </r>
  <r>
    <n v="2675"/>
    <s v="CA-2019-136875"/>
    <x v="734"/>
    <d v="2019-12-03T00:00:00"/>
    <s v="Same Day"/>
    <s v="TC-21295"/>
    <s v="Toby Carlisle"/>
    <x v="0"/>
    <s v="United States"/>
    <x v="70"/>
    <x v="1"/>
    <n v="92024"/>
    <s v="West"/>
    <s v="OFF-PA-10000357"/>
    <x v="1"/>
    <x v="10"/>
    <x v="1228"/>
    <n v="166.44"/>
    <n v="3"/>
    <n v="0"/>
    <n v="79.891199999999998"/>
    <x v="1"/>
    <s v="No"/>
    <n v="0"/>
  </r>
  <r>
    <n v="2676"/>
    <s v="CA-2019-132185"/>
    <x v="344"/>
    <d v="2019-12-02T00:00:00"/>
    <s v="Standard Class"/>
    <s v="DB-13615"/>
    <s v="Doug Bickford"/>
    <x v="0"/>
    <s v="United States"/>
    <x v="153"/>
    <x v="3"/>
    <n v="28806"/>
    <s v="South"/>
    <s v="OFF-AR-10000422"/>
    <x v="1"/>
    <x v="6"/>
    <x v="901"/>
    <n v="8.76"/>
    <n v="5"/>
    <n v="0.2"/>
    <n v="0.76649999999999974"/>
    <x v="0"/>
    <s v="No"/>
    <n v="0"/>
  </r>
  <r>
    <n v="2677"/>
    <s v="CA-2019-132185"/>
    <x v="344"/>
    <d v="2019-12-02T00:00:00"/>
    <s v="Standard Class"/>
    <s v="DB-13615"/>
    <s v="Doug Bickford"/>
    <x v="0"/>
    <s v="United States"/>
    <x v="153"/>
    <x v="3"/>
    <n v="28806"/>
    <s v="South"/>
    <s v="OFF-AP-10001205"/>
    <x v="1"/>
    <x v="9"/>
    <x v="1294"/>
    <n v="43.584000000000003"/>
    <n v="1"/>
    <n v="0.2"/>
    <n v="4.3584000000000032"/>
    <x v="0"/>
    <s v="No"/>
    <n v="0"/>
  </r>
  <r>
    <n v="2678"/>
    <s v="US-2016-160780"/>
    <x v="261"/>
    <d v="2016-06-21T00:00:00"/>
    <s v="Same Day"/>
    <s v="SV-20785"/>
    <s v="Stewart Visinsky"/>
    <x v="0"/>
    <s v="United States"/>
    <x v="206"/>
    <x v="22"/>
    <n v="81001"/>
    <s v="West"/>
    <s v="OFF-BI-10001116"/>
    <x v="1"/>
    <x v="8"/>
    <x v="1075"/>
    <n v="11.088000000000003"/>
    <n v="7"/>
    <n v="0.7"/>
    <n v="-8.1311999999999998"/>
    <x v="1"/>
    <s v="No"/>
    <n v="0"/>
  </r>
  <r>
    <n v="2679"/>
    <s v="US-2016-160780"/>
    <x v="261"/>
    <d v="2016-06-21T00:00:00"/>
    <s v="Same Day"/>
    <s v="SV-20785"/>
    <s v="Stewart Visinsky"/>
    <x v="0"/>
    <s v="United States"/>
    <x v="206"/>
    <x v="22"/>
    <n v="81001"/>
    <s v="West"/>
    <s v="OFF-BI-10002931"/>
    <x v="1"/>
    <x v="8"/>
    <x v="734"/>
    <n v="25.164000000000001"/>
    <n v="2"/>
    <n v="0.7"/>
    <n v="-16.775999999999996"/>
    <x v="1"/>
    <s v="No"/>
    <n v="0"/>
  </r>
  <r>
    <n v="2680"/>
    <s v="CA-2019-127026"/>
    <x v="276"/>
    <d v="2019-01-27T00:00:00"/>
    <s v="Standard Class"/>
    <s v="MH-18115"/>
    <s v="Mick Hernandez"/>
    <x v="2"/>
    <s v="United States"/>
    <x v="25"/>
    <x v="12"/>
    <n v="49201"/>
    <s v="Central"/>
    <s v="OFF-BI-10000546"/>
    <x v="1"/>
    <x v="8"/>
    <x v="614"/>
    <n v="14.399999999999999"/>
    <n v="5"/>
    <n v="0"/>
    <n v="7.056"/>
    <x v="2"/>
    <s v="No"/>
    <n v="0"/>
  </r>
  <r>
    <n v="2681"/>
    <s v="CA-2019-127026"/>
    <x v="276"/>
    <d v="2019-01-27T00:00:00"/>
    <s v="Standard Class"/>
    <s v="MH-18115"/>
    <s v="Mick Hernandez"/>
    <x v="2"/>
    <s v="United States"/>
    <x v="25"/>
    <x v="12"/>
    <n v="49201"/>
    <s v="Central"/>
    <s v="TEC-AC-10002049"/>
    <x v="2"/>
    <x v="11"/>
    <x v="695"/>
    <n v="619.94999999999993"/>
    <n v="5"/>
    <n v="0"/>
    <n v="111.59099999999995"/>
    <x v="2"/>
    <s v="No"/>
    <n v="0"/>
  </r>
  <r>
    <n v="2682"/>
    <s v="CA-2019-127026"/>
    <x v="276"/>
    <d v="2019-01-27T00:00:00"/>
    <s v="Standard Class"/>
    <s v="MH-18115"/>
    <s v="Mick Hernandez"/>
    <x v="2"/>
    <s v="United States"/>
    <x v="25"/>
    <x v="12"/>
    <n v="49201"/>
    <s v="Central"/>
    <s v="OFF-BI-10001196"/>
    <x v="1"/>
    <x v="8"/>
    <x v="1390"/>
    <n v="89.52"/>
    <n v="4"/>
    <n v="0"/>
    <n v="42.074399999999997"/>
    <x v="2"/>
    <s v="No"/>
    <n v="0"/>
  </r>
  <r>
    <n v="2683"/>
    <s v="CA-2019-127026"/>
    <x v="276"/>
    <d v="2019-01-27T00:00:00"/>
    <s v="Standard Class"/>
    <s v="MH-18115"/>
    <s v="Mick Hernandez"/>
    <x v="2"/>
    <s v="United States"/>
    <x v="25"/>
    <x v="12"/>
    <n v="49201"/>
    <s v="Central"/>
    <s v="TEC-MA-10002981"/>
    <x v="2"/>
    <x v="15"/>
    <x v="1391"/>
    <n v="350.97300000000007"/>
    <n v="3"/>
    <n v="0.1"/>
    <n v="152.08829999999998"/>
    <x v="2"/>
    <s v="No"/>
    <n v="0"/>
  </r>
  <r>
    <n v="2684"/>
    <s v="CA-2019-127026"/>
    <x v="276"/>
    <d v="2019-01-27T00:00:00"/>
    <s v="Standard Class"/>
    <s v="MH-18115"/>
    <s v="Mick Hernandez"/>
    <x v="2"/>
    <s v="United States"/>
    <x v="25"/>
    <x v="12"/>
    <n v="49201"/>
    <s v="Central"/>
    <s v="TEC-PH-10003601"/>
    <x v="2"/>
    <x v="7"/>
    <x v="1392"/>
    <n v="164.99"/>
    <n v="1"/>
    <n v="0"/>
    <n v="49.496999999999986"/>
    <x v="2"/>
    <s v="No"/>
    <n v="0"/>
  </r>
  <r>
    <n v="2685"/>
    <s v="CA-2019-137085"/>
    <x v="222"/>
    <d v="2019-07-06T00:00:00"/>
    <s v="Standard Class"/>
    <s v="CT-11995"/>
    <s v="Carol Triggs"/>
    <x v="0"/>
    <s v="United States"/>
    <x v="1"/>
    <x v="1"/>
    <n v="90004"/>
    <s v="West"/>
    <s v="OFF-BI-10000632"/>
    <x v="1"/>
    <x v="8"/>
    <x v="1297"/>
    <n v="312.55200000000002"/>
    <n v="9"/>
    <n v="0.2"/>
    <n v="101.57939999999999"/>
    <x v="1"/>
    <s v="No"/>
    <n v="0"/>
  </r>
  <r>
    <n v="2686"/>
    <s v="CA-2018-133123"/>
    <x v="47"/>
    <d v="2018-09-11T00:00:00"/>
    <s v="Standard Class"/>
    <s v="KB-16315"/>
    <s v="Karl Braun"/>
    <x v="0"/>
    <s v="United States"/>
    <x v="222"/>
    <x v="3"/>
    <n v="27360"/>
    <s v="South"/>
    <s v="OFF-EN-10003055"/>
    <x v="1"/>
    <x v="12"/>
    <x v="882"/>
    <n v="95.951999999999998"/>
    <n v="3"/>
    <n v="0.2"/>
    <n v="29.984999999999985"/>
    <x v="0"/>
    <s v="No"/>
    <n v="0"/>
  </r>
  <r>
    <n v="2687"/>
    <s v="CA-2018-133123"/>
    <x v="47"/>
    <d v="2018-09-11T00:00:00"/>
    <s v="Standard Class"/>
    <s v="KB-16315"/>
    <s v="Karl Braun"/>
    <x v="0"/>
    <s v="United States"/>
    <x v="222"/>
    <x v="3"/>
    <n v="27360"/>
    <s v="South"/>
    <s v="OFF-BI-10001031"/>
    <x v="1"/>
    <x v="8"/>
    <x v="874"/>
    <n v="3.2040000000000002"/>
    <n v="2"/>
    <n v="0.7"/>
    <n v="-2.4563999999999995"/>
    <x v="0"/>
    <s v="No"/>
    <n v="0"/>
  </r>
  <r>
    <n v="2688"/>
    <s v="US-2018-128195"/>
    <x v="578"/>
    <d v="2018-08-05T00:00:00"/>
    <s v="First Class"/>
    <s v="RA-19285"/>
    <s v="Ralph Arnett"/>
    <x v="0"/>
    <s v="United States"/>
    <x v="97"/>
    <x v="10"/>
    <n v="61604"/>
    <s v="Central"/>
    <s v="OFF-BI-10002003"/>
    <x v="1"/>
    <x v="8"/>
    <x v="1393"/>
    <n v="3.9799999999999991"/>
    <n v="5"/>
    <n v="0.8"/>
    <n v="-6.5670000000000019"/>
    <x v="2"/>
    <s v="No"/>
    <n v="0"/>
  </r>
  <r>
    <n v="2689"/>
    <s v="CA-2017-153220"/>
    <x v="768"/>
    <d v="2017-11-14T00:00:00"/>
    <s v="First Class"/>
    <s v="YC-21895"/>
    <s v="Yoseph Carroll"/>
    <x v="1"/>
    <s v="United States"/>
    <x v="1"/>
    <x v="1"/>
    <n v="90032"/>
    <s v="West"/>
    <s v="OFF-PA-10003016"/>
    <x v="1"/>
    <x v="10"/>
    <x v="1394"/>
    <n v="15.700000000000001"/>
    <n v="5"/>
    <n v="0"/>
    <n v="7.0649999999999995"/>
    <x v="1"/>
    <s v="No"/>
    <n v="0"/>
  </r>
  <r>
    <n v="2690"/>
    <s v="CA-2016-123064"/>
    <x v="479"/>
    <d v="2016-07-02T00:00:00"/>
    <s v="First Class"/>
    <s v="RA-19915"/>
    <s v="Russell Applegate"/>
    <x v="0"/>
    <s v="United States"/>
    <x v="22"/>
    <x v="10"/>
    <n v="60653"/>
    <s v="Central"/>
    <s v="OFF-AR-10004582"/>
    <x v="1"/>
    <x v="6"/>
    <x v="1184"/>
    <n v="5.2480000000000002"/>
    <n v="4"/>
    <n v="0.2"/>
    <n v="1.6399999999999995"/>
    <x v="2"/>
    <s v="No"/>
    <n v="0"/>
  </r>
  <r>
    <n v="2691"/>
    <s v="CA-2019-156412"/>
    <x v="769"/>
    <d v="2019-12-08T00:00:00"/>
    <s v="Standard Class"/>
    <s v="CM-12160"/>
    <s v="Charles McCrossin"/>
    <x v="0"/>
    <s v="United States"/>
    <x v="10"/>
    <x v="9"/>
    <n v="19134"/>
    <s v="East"/>
    <s v="OFF-BI-10004364"/>
    <x v="1"/>
    <x v="8"/>
    <x v="305"/>
    <n v="5.3460000000000019"/>
    <n v="3"/>
    <n v="0.7"/>
    <n v="-4.4550000000000001"/>
    <x v="3"/>
    <s v="No"/>
    <n v="0"/>
  </r>
  <r>
    <n v="2692"/>
    <s v="US-2018-144211"/>
    <x v="770"/>
    <d v="2018-09-02T00:00:00"/>
    <s v="Standard Class"/>
    <s v="CS-12130"/>
    <s v="Chad Sievert"/>
    <x v="0"/>
    <s v="United States"/>
    <x v="323"/>
    <x v="22"/>
    <n v="80112"/>
    <s v="West"/>
    <s v="OFF-PA-10002246"/>
    <x v="1"/>
    <x v="10"/>
    <x v="1395"/>
    <n v="15.48"/>
    <n v="3"/>
    <n v="0.2"/>
    <n v="5.6115000000000004"/>
    <x v="1"/>
    <s v="No"/>
    <n v="0"/>
  </r>
  <r>
    <n v="2693"/>
    <s v="US-2018-144211"/>
    <x v="770"/>
    <d v="2018-09-02T00:00:00"/>
    <s v="Standard Class"/>
    <s v="CS-12130"/>
    <s v="Chad Sievert"/>
    <x v="0"/>
    <s v="United States"/>
    <x v="323"/>
    <x v="22"/>
    <n v="80112"/>
    <s v="West"/>
    <s v="TEC-PH-10002890"/>
    <x v="2"/>
    <x v="7"/>
    <x v="1396"/>
    <n v="108.57599999999999"/>
    <n v="3"/>
    <n v="0.2"/>
    <n v="8.1432000000000002"/>
    <x v="1"/>
    <s v="No"/>
    <n v="0"/>
  </r>
  <r>
    <n v="2694"/>
    <s v="CA-2018-138079"/>
    <x v="115"/>
    <d v="2018-01-28T00:00:00"/>
    <s v="Standard Class"/>
    <s v="AJ-10795"/>
    <s v="Anthony Johnson"/>
    <x v="1"/>
    <s v="United States"/>
    <x v="4"/>
    <x v="4"/>
    <n v="98115"/>
    <s v="West"/>
    <s v="FUR-FU-10001475"/>
    <x v="0"/>
    <x v="5"/>
    <x v="504"/>
    <n v="109.9"/>
    <n v="5"/>
    <n v="0"/>
    <n v="37.366"/>
    <x v="1"/>
    <s v="No"/>
    <n v="0"/>
  </r>
  <r>
    <n v="2695"/>
    <s v="CA-2016-143182"/>
    <x v="771"/>
    <d v="2016-10-20T00:00:00"/>
    <s v="Standard Class"/>
    <s v="DL-12865"/>
    <s v="Dan Lawera"/>
    <x v="0"/>
    <s v="United States"/>
    <x v="146"/>
    <x v="2"/>
    <n v="33012"/>
    <s v="South"/>
    <s v="FUR-FU-10004270"/>
    <x v="0"/>
    <x v="5"/>
    <x v="1381"/>
    <n v="15.384"/>
    <n v="1"/>
    <n v="0.2"/>
    <n v="4.0383000000000013"/>
    <x v="0"/>
    <s v="No"/>
    <n v="0"/>
  </r>
  <r>
    <n v="2696"/>
    <s v="CA-2018-161662"/>
    <x v="569"/>
    <d v="2018-02-09T00:00:00"/>
    <s v="First Class"/>
    <s v="BE-11410"/>
    <s v="Bobby Elias"/>
    <x v="0"/>
    <s v="United States"/>
    <x v="152"/>
    <x v="24"/>
    <n v="43130"/>
    <s v="East"/>
    <s v="OFF-PA-10003465"/>
    <x v="1"/>
    <x v="10"/>
    <x v="423"/>
    <n v="30.352"/>
    <n v="2"/>
    <n v="0.2"/>
    <n v="10.623199999999997"/>
    <x v="3"/>
    <s v="No"/>
    <n v="0"/>
  </r>
  <r>
    <n v="2697"/>
    <s v="CA-2016-145317"/>
    <x v="772"/>
    <d v="2016-03-23T00:00:00"/>
    <s v="Standard Class"/>
    <s v="SM-20320"/>
    <s v="Sean Miller"/>
    <x v="2"/>
    <s v="United States"/>
    <x v="108"/>
    <x v="2"/>
    <n v="32216"/>
    <s v="South"/>
    <s v="TEC-MA-10003626"/>
    <x v="2"/>
    <x v="15"/>
    <x v="1397"/>
    <n v="821.3"/>
    <n v="4"/>
    <n v="0.5"/>
    <n v="-16.426000000000045"/>
    <x v="0"/>
    <s v="No"/>
    <n v="0"/>
  </r>
  <r>
    <n v="2698"/>
    <s v="CA-2016-145317"/>
    <x v="772"/>
    <d v="2016-03-23T00:00:00"/>
    <s v="Standard Class"/>
    <s v="SM-20320"/>
    <s v="Sean Miller"/>
    <x v="2"/>
    <s v="United States"/>
    <x v="108"/>
    <x v="2"/>
    <n v="32216"/>
    <s v="South"/>
    <s v="TEC-MA-10002412"/>
    <x v="2"/>
    <x v="15"/>
    <x v="1398"/>
    <n v="22638.48"/>
    <n v="6"/>
    <n v="0.5"/>
    <n v="-1811.0784000000021"/>
    <x v="0"/>
    <s v="No"/>
    <n v="0"/>
  </r>
  <r>
    <n v="2699"/>
    <s v="CA-2016-145317"/>
    <x v="772"/>
    <d v="2016-03-23T00:00:00"/>
    <s v="Standard Class"/>
    <s v="SM-20320"/>
    <s v="Sean Miller"/>
    <x v="2"/>
    <s v="United States"/>
    <x v="108"/>
    <x v="2"/>
    <n v="32216"/>
    <s v="South"/>
    <s v="OFF-PA-10001804"/>
    <x v="1"/>
    <x v="10"/>
    <x v="129"/>
    <n v="21.376000000000001"/>
    <n v="4"/>
    <n v="0.2"/>
    <n v="7.4815999999999994"/>
    <x v="0"/>
    <s v="No"/>
    <n v="0"/>
  </r>
  <r>
    <n v="2700"/>
    <s v="CA-2016-145317"/>
    <x v="772"/>
    <d v="2016-03-23T00:00:00"/>
    <s v="Standard Class"/>
    <s v="SM-20320"/>
    <s v="Sean Miller"/>
    <x v="2"/>
    <s v="United States"/>
    <x v="108"/>
    <x v="2"/>
    <n v="32216"/>
    <s v="South"/>
    <s v="OFF-AR-10003183"/>
    <x v="1"/>
    <x v="6"/>
    <x v="1399"/>
    <n v="8.016"/>
    <n v="3"/>
    <n v="0.2"/>
    <n v="1.0019999999999993"/>
    <x v="0"/>
    <s v="No"/>
    <n v="0"/>
  </r>
  <r>
    <n v="2701"/>
    <s v="CA-2016-145317"/>
    <x v="772"/>
    <d v="2016-03-23T00:00:00"/>
    <s v="Standard Class"/>
    <s v="SM-20320"/>
    <s v="Sean Miller"/>
    <x v="2"/>
    <s v="United States"/>
    <x v="108"/>
    <x v="2"/>
    <n v="32216"/>
    <s v="South"/>
    <s v="FUR-FU-10004270"/>
    <x v="0"/>
    <x v="5"/>
    <x v="1381"/>
    <n v="30.768000000000001"/>
    <n v="2"/>
    <n v="0.2"/>
    <n v="8.0766000000000027"/>
    <x v="0"/>
    <s v="No"/>
    <n v="0"/>
  </r>
  <r>
    <n v="2702"/>
    <s v="CA-2016-145317"/>
    <x v="772"/>
    <d v="2016-03-23T00:00:00"/>
    <s v="Standard Class"/>
    <s v="SM-20320"/>
    <s v="Sean Miller"/>
    <x v="2"/>
    <s v="United States"/>
    <x v="108"/>
    <x v="2"/>
    <n v="32216"/>
    <s v="South"/>
    <s v="OFF-FA-10003112"/>
    <x v="1"/>
    <x v="13"/>
    <x v="128"/>
    <n v="18.936"/>
    <n v="3"/>
    <n v="0.2"/>
    <n v="5.9174999999999986"/>
    <x v="0"/>
    <s v="No"/>
    <n v="0"/>
  </r>
  <r>
    <n v="2703"/>
    <s v="CA-2016-145317"/>
    <x v="772"/>
    <d v="2016-03-23T00:00:00"/>
    <s v="Standard Class"/>
    <s v="SM-20320"/>
    <s v="Sean Miller"/>
    <x v="2"/>
    <s v="United States"/>
    <x v="108"/>
    <x v="2"/>
    <n v="32216"/>
    <s v="South"/>
    <s v="FUR-FU-10001986"/>
    <x v="0"/>
    <x v="5"/>
    <x v="1142"/>
    <n v="122.352"/>
    <n v="3"/>
    <n v="0.2"/>
    <n v="15.29399999999999"/>
    <x v="0"/>
    <s v="No"/>
    <n v="0"/>
  </r>
  <r>
    <n v="2704"/>
    <s v="CA-2016-143413"/>
    <x v="773"/>
    <d v="2016-05-30T00:00:00"/>
    <s v="Standard Class"/>
    <s v="RP-19390"/>
    <s v="Resi Pölking"/>
    <x v="0"/>
    <s v="United States"/>
    <x v="248"/>
    <x v="39"/>
    <n v="21215"/>
    <s v="East"/>
    <s v="OFF-PA-10002319"/>
    <x v="1"/>
    <x v="10"/>
    <x v="1400"/>
    <n v="116.28"/>
    <n v="3"/>
    <n v="0"/>
    <n v="56.977199999999996"/>
    <x v="3"/>
    <s v="No"/>
    <n v="0"/>
  </r>
  <r>
    <n v="2705"/>
    <s v="CA-2019-156818"/>
    <x v="497"/>
    <d v="2019-07-13T00:00:00"/>
    <s v="Second Class"/>
    <s v="JD-16015"/>
    <s v="Joy Daniels"/>
    <x v="0"/>
    <s v="United States"/>
    <x v="20"/>
    <x v="15"/>
    <n v="10009"/>
    <s v="East"/>
    <s v="TEC-AC-10002323"/>
    <x v="2"/>
    <x v="11"/>
    <x v="177"/>
    <n v="132.60000000000002"/>
    <n v="6"/>
    <n v="0"/>
    <n v="17.238000000000007"/>
    <x v="3"/>
    <s v="No"/>
    <n v="0"/>
  </r>
  <r>
    <n v="2706"/>
    <s v="CA-2019-155873"/>
    <x v="114"/>
    <d v="2019-06-21T00:00:00"/>
    <s v="Standard Class"/>
    <s v="AB-10255"/>
    <s v="Alejandro Ballentine"/>
    <x v="2"/>
    <s v="United States"/>
    <x v="51"/>
    <x v="27"/>
    <n v="88220"/>
    <s v="West"/>
    <s v="OFF-SU-10001165"/>
    <x v="1"/>
    <x v="14"/>
    <x v="1048"/>
    <n v="16.68"/>
    <n v="2"/>
    <n v="0"/>
    <n v="4.3368000000000002"/>
    <x v="1"/>
    <s v="No"/>
    <n v="0"/>
  </r>
  <r>
    <n v="2707"/>
    <s v="CA-2019-155873"/>
    <x v="114"/>
    <d v="2019-06-21T00:00:00"/>
    <s v="Standard Class"/>
    <s v="AB-10255"/>
    <s v="Alejandro Ballentine"/>
    <x v="2"/>
    <s v="United States"/>
    <x v="51"/>
    <x v="27"/>
    <n v="88220"/>
    <s v="West"/>
    <s v="OFF-PA-10001246"/>
    <x v="1"/>
    <x v="10"/>
    <x v="1401"/>
    <n v="19.440000000000001"/>
    <n v="3"/>
    <n v="0"/>
    <n v="9.3312000000000008"/>
    <x v="1"/>
    <s v="No"/>
    <n v="0"/>
  </r>
  <r>
    <n v="2708"/>
    <s v="CA-2019-155873"/>
    <x v="114"/>
    <d v="2019-06-21T00:00:00"/>
    <s v="Standard Class"/>
    <s v="AB-10255"/>
    <s v="Alejandro Ballentine"/>
    <x v="2"/>
    <s v="United States"/>
    <x v="51"/>
    <x v="27"/>
    <n v="88220"/>
    <s v="West"/>
    <s v="OFF-PA-10001815"/>
    <x v="1"/>
    <x v="10"/>
    <x v="1402"/>
    <n v="192.16"/>
    <n v="4"/>
    <n v="0"/>
    <n v="92.236799999999988"/>
    <x v="1"/>
    <s v="No"/>
    <n v="0"/>
  </r>
  <r>
    <n v="2709"/>
    <s v="CA-2017-121797"/>
    <x v="564"/>
    <d v="2017-02-06T00:00:00"/>
    <s v="Standard Class"/>
    <s v="CC-12145"/>
    <s v="Charles Crestani"/>
    <x v="0"/>
    <s v="United States"/>
    <x v="1"/>
    <x v="1"/>
    <n v="90049"/>
    <s v="West"/>
    <s v="FUR-FU-10001876"/>
    <x v="0"/>
    <x v="5"/>
    <x v="1403"/>
    <n v="227.35999999999999"/>
    <n v="7"/>
    <n v="0"/>
    <n v="81.849599999999981"/>
    <x v="1"/>
    <s v="No"/>
    <n v="0"/>
  </r>
  <r>
    <n v="2710"/>
    <s v="CA-2017-121797"/>
    <x v="564"/>
    <d v="2017-02-06T00:00:00"/>
    <s v="Standard Class"/>
    <s v="CC-12145"/>
    <s v="Charles Crestani"/>
    <x v="0"/>
    <s v="United States"/>
    <x v="1"/>
    <x v="1"/>
    <n v="90049"/>
    <s v="West"/>
    <s v="TEC-MA-10000488"/>
    <x v="2"/>
    <x v="15"/>
    <x v="1138"/>
    <n v="1919.9760000000001"/>
    <n v="3"/>
    <n v="0.2"/>
    <n v="215.99729999999977"/>
    <x v="1"/>
    <s v="No"/>
    <n v="0"/>
  </r>
  <r>
    <n v="2711"/>
    <s v="US-2017-120572"/>
    <x v="555"/>
    <d v="2017-12-15T00:00:00"/>
    <s v="Standard Class"/>
    <s v="GH-14425"/>
    <s v="Gary Hwang"/>
    <x v="0"/>
    <s v="United States"/>
    <x v="108"/>
    <x v="2"/>
    <n v="32216"/>
    <s v="South"/>
    <s v="OFF-BI-10001098"/>
    <x v="1"/>
    <x v="8"/>
    <x v="410"/>
    <n v="12.828000000000001"/>
    <n v="2"/>
    <n v="0.7"/>
    <n v="-8.9795999999999978"/>
    <x v="0"/>
    <s v="No"/>
    <n v="0"/>
  </r>
  <r>
    <n v="2712"/>
    <s v="CA-2019-132430"/>
    <x v="449"/>
    <d v="2019-10-11T00:00:00"/>
    <s v="First Class"/>
    <s v="CP-12085"/>
    <s v="Cathy Prescott"/>
    <x v="1"/>
    <s v="United States"/>
    <x v="80"/>
    <x v="24"/>
    <n v="44107"/>
    <s v="East"/>
    <s v="FUR-FU-10003577"/>
    <x v="0"/>
    <x v="5"/>
    <x v="613"/>
    <n v="45.888000000000005"/>
    <n v="4"/>
    <n v="0.2"/>
    <n v="9.1775999999999982"/>
    <x v="3"/>
    <s v="No"/>
    <n v="0"/>
  </r>
  <r>
    <n v="2713"/>
    <s v="CA-2019-146031"/>
    <x v="570"/>
    <d v="2019-08-01T00:00:00"/>
    <s v="Second Class"/>
    <s v="GM-14440"/>
    <s v="Gary McGarr"/>
    <x v="0"/>
    <s v="United States"/>
    <x v="21"/>
    <x v="15"/>
    <n v="12180"/>
    <s v="East"/>
    <s v="OFF-AR-10002656"/>
    <x v="1"/>
    <x v="6"/>
    <x v="159"/>
    <n v="60.12"/>
    <n v="9"/>
    <n v="0"/>
    <n v="22.244399999999995"/>
    <x v="3"/>
    <s v="No"/>
    <n v="0"/>
  </r>
  <r>
    <n v="2714"/>
    <s v="CA-2016-110100"/>
    <x v="573"/>
    <d v="2016-04-29T00:00:00"/>
    <s v="Standard Class"/>
    <s v="LC-16885"/>
    <s v="Lena Creighton"/>
    <x v="0"/>
    <s v="United States"/>
    <x v="40"/>
    <x v="3"/>
    <n v="28403"/>
    <s v="South"/>
    <s v="TEC-PH-10004531"/>
    <x v="2"/>
    <x v="7"/>
    <x v="1404"/>
    <n v="302.37599999999998"/>
    <n v="3"/>
    <n v="0.2"/>
    <n v="37.796999999999997"/>
    <x v="0"/>
    <s v="No"/>
    <n v="0"/>
  </r>
  <r>
    <n v="2715"/>
    <s v="CA-2017-103723"/>
    <x v="494"/>
    <d v="2017-12-06T00:00:00"/>
    <s v="Standard Class"/>
    <s v="BT-11305"/>
    <s v="Beth Thompson"/>
    <x v="2"/>
    <s v="United States"/>
    <x v="4"/>
    <x v="4"/>
    <n v="98105"/>
    <s v="West"/>
    <s v="OFF-AR-10003251"/>
    <x v="1"/>
    <x v="6"/>
    <x v="1050"/>
    <n v="13.899999999999999"/>
    <n v="5"/>
    <n v="0"/>
    <n v="5.56"/>
    <x v="1"/>
    <s v="No"/>
    <n v="0"/>
  </r>
  <r>
    <n v="2716"/>
    <s v="CA-2016-127187"/>
    <x v="774"/>
    <d v="2016-12-08T00:00:00"/>
    <s v="Standard Class"/>
    <s v="CP-12085"/>
    <s v="Cathy Prescott"/>
    <x v="1"/>
    <s v="United States"/>
    <x v="20"/>
    <x v="15"/>
    <n v="10024"/>
    <s v="East"/>
    <s v="TEC-PH-10000673"/>
    <x v="2"/>
    <x v="7"/>
    <x v="1405"/>
    <n v="129.97999999999999"/>
    <n v="2"/>
    <n v="0"/>
    <n v="62.3904"/>
    <x v="3"/>
    <s v="No"/>
    <n v="0"/>
  </r>
  <r>
    <n v="2717"/>
    <s v="CA-2019-128475"/>
    <x v="775"/>
    <d v="2019-09-01T00:00:00"/>
    <s v="Standard Class"/>
    <s v="SC-20680"/>
    <s v="Steve Carroll"/>
    <x v="2"/>
    <s v="United States"/>
    <x v="38"/>
    <x v="32"/>
    <n v="31907"/>
    <s v="South"/>
    <s v="TEC-AC-10000158"/>
    <x v="2"/>
    <x v="11"/>
    <x v="357"/>
    <n v="71.98"/>
    <n v="2"/>
    <n v="0"/>
    <n v="15.1158"/>
    <x v="0"/>
    <s v="No"/>
    <n v="0"/>
  </r>
  <r>
    <n v="2718"/>
    <s v="CA-2016-100006"/>
    <x v="557"/>
    <d v="2016-09-13T00:00:00"/>
    <s v="Standard Class"/>
    <s v="DK-13375"/>
    <s v="Dennis Kane"/>
    <x v="0"/>
    <s v="United States"/>
    <x v="20"/>
    <x v="15"/>
    <n v="10024"/>
    <s v="East"/>
    <s v="TEC-PH-10002075"/>
    <x v="2"/>
    <x v="7"/>
    <x v="1406"/>
    <n v="377.96999999999997"/>
    <n v="3"/>
    <n v="0"/>
    <n v="109.61129999999999"/>
    <x v="3"/>
    <s v="No"/>
    <n v="0"/>
  </r>
  <r>
    <n v="2719"/>
    <s v="CA-2019-144827"/>
    <x v="202"/>
    <d v="2019-12-27T00:00:00"/>
    <s v="Standard Class"/>
    <s v="SE-20110"/>
    <s v="Sanjit Engle"/>
    <x v="0"/>
    <s v="United States"/>
    <x v="116"/>
    <x v="1"/>
    <n v="92627"/>
    <s v="West"/>
    <s v="OFF-ST-10004340"/>
    <x v="1"/>
    <x v="4"/>
    <x v="817"/>
    <n v="124.36"/>
    <n v="2"/>
    <n v="0"/>
    <n v="33.577200000000005"/>
    <x v="1"/>
    <s v="No"/>
    <n v="0"/>
  </r>
  <r>
    <n v="2720"/>
    <s v="CA-2016-110030"/>
    <x v="776"/>
    <d v="2016-12-08T00:00:00"/>
    <s v="Second Class"/>
    <s v="LF-17185"/>
    <s v="Luke Foster"/>
    <x v="0"/>
    <s v="United States"/>
    <x v="12"/>
    <x v="5"/>
    <n v="77095"/>
    <s v="Central"/>
    <s v="FUR-FU-10002759"/>
    <x v="0"/>
    <x v="5"/>
    <x v="560"/>
    <n v="23.976000000000003"/>
    <n v="3"/>
    <n v="0.6"/>
    <n v="-14.385599999999997"/>
    <x v="2"/>
    <s v="No"/>
    <n v="0"/>
  </r>
  <r>
    <n v="2721"/>
    <s v="CA-2016-121286"/>
    <x v="130"/>
    <d v="2016-11-08T00:00:00"/>
    <s v="Second Class"/>
    <s v="ON-18715"/>
    <s v="Odella Nelson"/>
    <x v="1"/>
    <s v="United States"/>
    <x v="143"/>
    <x v="3"/>
    <n v="27511"/>
    <s v="South"/>
    <s v="OFF-FA-10000585"/>
    <x v="1"/>
    <x v="13"/>
    <x v="204"/>
    <n v="8.3760000000000012"/>
    <n v="3"/>
    <n v="0.2"/>
    <n v="2.7222"/>
    <x v="0"/>
    <s v="No"/>
    <n v="0"/>
  </r>
  <r>
    <n v="2722"/>
    <s v="CA-2016-121286"/>
    <x v="130"/>
    <d v="2016-11-08T00:00:00"/>
    <s v="Second Class"/>
    <s v="ON-18715"/>
    <s v="Odella Nelson"/>
    <x v="1"/>
    <s v="United States"/>
    <x v="143"/>
    <x v="3"/>
    <n v="27511"/>
    <s v="South"/>
    <s v="OFF-AP-10004859"/>
    <x v="1"/>
    <x v="9"/>
    <x v="930"/>
    <n v="58.240000000000009"/>
    <n v="5"/>
    <n v="0.2"/>
    <n v="5.0960000000000001"/>
    <x v="0"/>
    <s v="No"/>
    <n v="0"/>
  </r>
  <r>
    <n v="2723"/>
    <s v="CA-2018-164735"/>
    <x v="167"/>
    <d v="2018-04-19T00:00:00"/>
    <s v="Second Class"/>
    <s v="TB-21400"/>
    <s v="Tom Boeckenhauer"/>
    <x v="0"/>
    <s v="United States"/>
    <x v="166"/>
    <x v="17"/>
    <n v="22304"/>
    <s v="South"/>
    <s v="OFF-ST-10001558"/>
    <x v="1"/>
    <x v="4"/>
    <x v="719"/>
    <n v="81.199999999999989"/>
    <n v="5"/>
    <n v="0"/>
    <n v="12.18"/>
    <x v="0"/>
    <s v="No"/>
    <n v="0"/>
  </r>
  <r>
    <n v="2724"/>
    <s v="CA-2016-153479"/>
    <x v="777"/>
    <d v="2016-10-08T00:00:00"/>
    <s v="Standard Class"/>
    <s v="DF-13135"/>
    <s v="David Flashing"/>
    <x v="0"/>
    <s v="United States"/>
    <x v="132"/>
    <x v="1"/>
    <n v="94591"/>
    <s v="West"/>
    <s v="OFF-LA-10004689"/>
    <x v="1"/>
    <x v="2"/>
    <x v="264"/>
    <n v="14.450000000000001"/>
    <n v="5"/>
    <n v="0"/>
    <n v="6.7915000000000001"/>
    <x v="1"/>
    <s v="No"/>
    <n v="0"/>
  </r>
  <r>
    <n v="2725"/>
    <s v="CA-2016-153479"/>
    <x v="777"/>
    <d v="2016-10-08T00:00:00"/>
    <s v="Standard Class"/>
    <s v="DF-13135"/>
    <s v="David Flashing"/>
    <x v="0"/>
    <s v="United States"/>
    <x v="132"/>
    <x v="1"/>
    <n v="94591"/>
    <s v="West"/>
    <s v="OFF-BI-10002867"/>
    <x v="1"/>
    <x v="8"/>
    <x v="972"/>
    <n v="95.64800000000001"/>
    <n v="2"/>
    <n v="0.2"/>
    <n v="31.085599999999989"/>
    <x v="1"/>
    <s v="No"/>
    <n v="0"/>
  </r>
  <r>
    <n v="2726"/>
    <s v="CA-2019-149888"/>
    <x v="659"/>
    <d v="2019-11-13T00:00:00"/>
    <s v="Standard Class"/>
    <s v="EP-13915"/>
    <s v="Emily Phan"/>
    <x v="0"/>
    <s v="United States"/>
    <x v="10"/>
    <x v="9"/>
    <n v="19120"/>
    <s v="East"/>
    <s v="TEC-PH-10003811"/>
    <x v="2"/>
    <x v="7"/>
    <x v="1196"/>
    <n v="359.97"/>
    <n v="5"/>
    <n v="0.4"/>
    <n v="-71.994000000000028"/>
    <x v="3"/>
    <s v="No"/>
    <n v="0"/>
  </r>
  <r>
    <n v="2727"/>
    <s v="CA-2019-149888"/>
    <x v="659"/>
    <d v="2019-11-13T00:00:00"/>
    <s v="Standard Class"/>
    <s v="EP-13915"/>
    <s v="Emily Phan"/>
    <x v="0"/>
    <s v="United States"/>
    <x v="10"/>
    <x v="9"/>
    <n v="19120"/>
    <s v="East"/>
    <s v="FUR-TA-10000849"/>
    <x v="0"/>
    <x v="3"/>
    <x v="1327"/>
    <n v="350.35199999999998"/>
    <n v="4"/>
    <n v="0.4"/>
    <n v="-140.14079999999996"/>
    <x v="3"/>
    <s v="No"/>
    <n v="0"/>
  </r>
  <r>
    <n v="2728"/>
    <s v="CA-2019-119193"/>
    <x v="66"/>
    <d v="2019-12-24T00:00:00"/>
    <s v="First Class"/>
    <s v="SK-19990"/>
    <s v="Sally Knutson"/>
    <x v="0"/>
    <s v="United States"/>
    <x v="167"/>
    <x v="24"/>
    <n v="43615"/>
    <s v="East"/>
    <s v="OFF-BI-10000848"/>
    <x v="1"/>
    <x v="8"/>
    <x v="520"/>
    <n v="1.6410000000000002"/>
    <n v="1"/>
    <n v="0.7"/>
    <n v="-1.3128000000000002"/>
    <x v="3"/>
    <s v="No"/>
    <n v="0"/>
  </r>
  <r>
    <n v="2729"/>
    <s v="CA-2019-119193"/>
    <x v="66"/>
    <d v="2019-12-24T00:00:00"/>
    <s v="First Class"/>
    <s v="SK-19990"/>
    <s v="Sally Knutson"/>
    <x v="0"/>
    <s v="United States"/>
    <x v="167"/>
    <x v="24"/>
    <n v="43615"/>
    <s v="East"/>
    <s v="TEC-PH-10003072"/>
    <x v="2"/>
    <x v="7"/>
    <x v="1319"/>
    <n v="629.95799999999997"/>
    <n v="7"/>
    <n v="0.4"/>
    <n v="94.49369999999999"/>
    <x v="3"/>
    <s v="No"/>
    <n v="0"/>
  </r>
  <r>
    <n v="2730"/>
    <s v="CA-2019-104801"/>
    <x v="778"/>
    <d v="2019-02-19T00:00:00"/>
    <s v="Standard Class"/>
    <s v="FH-14350"/>
    <s v="Fred Harton"/>
    <x v="0"/>
    <s v="United States"/>
    <x v="4"/>
    <x v="4"/>
    <n v="98105"/>
    <s v="West"/>
    <s v="OFF-AR-10001547"/>
    <x v="1"/>
    <x v="6"/>
    <x v="148"/>
    <n v="6.63"/>
    <n v="3"/>
    <n v="0"/>
    <n v="1.7901"/>
    <x v="1"/>
    <s v="No"/>
    <n v="0"/>
  </r>
  <r>
    <n v="2731"/>
    <s v="CA-2019-104801"/>
    <x v="778"/>
    <d v="2019-02-19T00:00:00"/>
    <s v="Standard Class"/>
    <s v="FH-14350"/>
    <s v="Fred Harton"/>
    <x v="0"/>
    <s v="United States"/>
    <x v="4"/>
    <x v="4"/>
    <n v="98105"/>
    <s v="West"/>
    <s v="TEC-AC-10001838"/>
    <x v="2"/>
    <x v="11"/>
    <x v="651"/>
    <n v="799.96"/>
    <n v="4"/>
    <n v="0"/>
    <n v="343.98280000000005"/>
    <x v="1"/>
    <s v="No"/>
    <n v="0"/>
  </r>
  <r>
    <n v="2732"/>
    <s v="CA-2019-104801"/>
    <x v="778"/>
    <d v="2019-02-19T00:00:00"/>
    <s v="Standard Class"/>
    <s v="FH-14350"/>
    <s v="Fred Harton"/>
    <x v="0"/>
    <s v="United States"/>
    <x v="4"/>
    <x v="4"/>
    <n v="98105"/>
    <s v="West"/>
    <s v="FUR-FU-10004017"/>
    <x v="0"/>
    <x v="5"/>
    <x v="217"/>
    <n v="107.53"/>
    <n v="1"/>
    <n v="0"/>
    <n v="21.506"/>
    <x v="1"/>
    <s v="No"/>
    <n v="0"/>
  </r>
  <r>
    <n v="2733"/>
    <s v="CA-2016-107594"/>
    <x v="779"/>
    <d v="2016-07-06T00:00:00"/>
    <s v="Standard Class"/>
    <s v="EH-13945"/>
    <s v="Eric Hoffmann"/>
    <x v="0"/>
    <s v="United States"/>
    <x v="135"/>
    <x v="30"/>
    <n v="7060"/>
    <s v="East"/>
    <s v="TEC-PH-10002923"/>
    <x v="2"/>
    <x v="7"/>
    <x v="687"/>
    <n v="73.98"/>
    <n v="2"/>
    <n v="0"/>
    <n v="19.974600000000002"/>
    <x v="3"/>
    <s v="No"/>
    <n v="0"/>
  </r>
  <r>
    <n v="2734"/>
    <s v="CA-2016-107594"/>
    <x v="779"/>
    <d v="2016-07-06T00:00:00"/>
    <s v="Standard Class"/>
    <s v="EH-13945"/>
    <s v="Eric Hoffmann"/>
    <x v="0"/>
    <s v="United States"/>
    <x v="135"/>
    <x v="30"/>
    <n v="7060"/>
    <s v="East"/>
    <s v="OFF-AR-10000716"/>
    <x v="1"/>
    <x v="6"/>
    <x v="794"/>
    <n v="5.58"/>
    <n v="1"/>
    <n v="0"/>
    <n v="2.1762000000000001"/>
    <x v="3"/>
    <s v="No"/>
    <n v="0"/>
  </r>
  <r>
    <n v="2735"/>
    <s v="CA-2017-129770"/>
    <x v="780"/>
    <d v="2017-02-23T00:00:00"/>
    <s v="Second Class"/>
    <s v="JE-15715"/>
    <s v="Joe Elijah"/>
    <x v="0"/>
    <s v="United States"/>
    <x v="324"/>
    <x v="27"/>
    <n v="88001"/>
    <s v="West"/>
    <s v="OFF-PA-10000249"/>
    <x v="1"/>
    <x v="10"/>
    <x v="33"/>
    <n v="49.12"/>
    <n v="4"/>
    <n v="0"/>
    <n v="23.086399999999998"/>
    <x v="1"/>
    <s v="No"/>
    <n v="0"/>
  </r>
  <r>
    <n v="2736"/>
    <s v="CA-2017-115798"/>
    <x v="50"/>
    <d v="2017-11-19T00:00:00"/>
    <s v="Standard Class"/>
    <s v="KL-16645"/>
    <s v="Ken Lonsdale"/>
    <x v="0"/>
    <s v="United States"/>
    <x v="46"/>
    <x v="13"/>
    <n v="19711"/>
    <s v="East"/>
    <s v="TEC-PH-10003691"/>
    <x v="2"/>
    <x v="7"/>
    <x v="1407"/>
    <n v="377.96999999999997"/>
    <n v="3"/>
    <n v="0"/>
    <n v="94.492500000000007"/>
    <x v="3"/>
    <s v="No"/>
    <n v="0"/>
  </r>
  <r>
    <n v="2737"/>
    <s v="CA-2017-115798"/>
    <x v="50"/>
    <d v="2017-11-19T00:00:00"/>
    <s v="Standard Class"/>
    <s v="KL-16645"/>
    <s v="Ken Lonsdale"/>
    <x v="0"/>
    <s v="United States"/>
    <x v="46"/>
    <x v="13"/>
    <n v="19711"/>
    <s v="East"/>
    <s v="OFF-PA-10001560"/>
    <x v="1"/>
    <x v="10"/>
    <x v="670"/>
    <n v="42.28"/>
    <n v="7"/>
    <n v="0"/>
    <n v="19.871600000000001"/>
    <x v="3"/>
    <s v="No"/>
    <n v="0"/>
  </r>
  <r>
    <n v="2738"/>
    <s v="CA-2017-115798"/>
    <x v="50"/>
    <d v="2017-11-19T00:00:00"/>
    <s v="Standard Class"/>
    <s v="KL-16645"/>
    <s v="Ken Lonsdale"/>
    <x v="0"/>
    <s v="United States"/>
    <x v="46"/>
    <x v="13"/>
    <n v="19711"/>
    <s v="East"/>
    <s v="FUR-BO-10004467"/>
    <x v="0"/>
    <x v="0"/>
    <x v="892"/>
    <n v="299.96999999999997"/>
    <n v="3"/>
    <n v="0"/>
    <n v="56.994299999999981"/>
    <x v="3"/>
    <s v="No"/>
    <n v="0"/>
  </r>
  <r>
    <n v="2739"/>
    <s v="CA-2017-115798"/>
    <x v="50"/>
    <d v="2017-11-19T00:00:00"/>
    <s v="Standard Class"/>
    <s v="KL-16645"/>
    <s v="Ken Lonsdale"/>
    <x v="0"/>
    <s v="United States"/>
    <x v="46"/>
    <x v="13"/>
    <n v="19711"/>
    <s v="East"/>
    <s v="TEC-PH-10001819"/>
    <x v="2"/>
    <x v="7"/>
    <x v="813"/>
    <n v="89.98"/>
    <n v="2"/>
    <n v="0"/>
    <n v="43.190399999999997"/>
    <x v="3"/>
    <s v="No"/>
    <n v="0"/>
  </r>
  <r>
    <n v="2740"/>
    <s v="CA-2019-122707"/>
    <x v="513"/>
    <d v="2019-04-18T00:00:00"/>
    <s v="First Class"/>
    <s v="EB-13750"/>
    <s v="Edward Becker"/>
    <x v="1"/>
    <s v="United States"/>
    <x v="325"/>
    <x v="19"/>
    <n v="35244"/>
    <s v="South"/>
    <s v="OFF-SU-10000157"/>
    <x v="1"/>
    <x v="14"/>
    <x v="1408"/>
    <n v="477.24"/>
    <n v="4"/>
    <n v="0"/>
    <n v="9.5448000000000093"/>
    <x v="0"/>
    <s v="No"/>
    <n v="0"/>
  </r>
  <r>
    <n v="2741"/>
    <s v="CA-2019-122707"/>
    <x v="513"/>
    <d v="2019-04-18T00:00:00"/>
    <s v="First Class"/>
    <s v="EB-13750"/>
    <s v="Edward Becker"/>
    <x v="1"/>
    <s v="United States"/>
    <x v="325"/>
    <x v="19"/>
    <n v="35244"/>
    <s v="South"/>
    <s v="TEC-AC-10004227"/>
    <x v="2"/>
    <x v="11"/>
    <x v="1409"/>
    <n v="25.98"/>
    <n v="2"/>
    <n v="0"/>
    <n v="1.558799999999998"/>
    <x v="0"/>
    <s v="No"/>
    <n v="0"/>
  </r>
  <r>
    <n v="2742"/>
    <s v="CA-2018-165015"/>
    <x v="781"/>
    <d v="2018-02-27T00:00:00"/>
    <s v="Second Class"/>
    <s v="BD-11725"/>
    <s v="Bruce Degenhardt"/>
    <x v="0"/>
    <s v="United States"/>
    <x v="46"/>
    <x v="24"/>
    <n v="43055"/>
    <s v="East"/>
    <s v="OFF-EN-10003134"/>
    <x v="1"/>
    <x v="12"/>
    <x v="153"/>
    <n v="46.72"/>
    <n v="5"/>
    <n v="0.2"/>
    <n v="17.52"/>
    <x v="3"/>
    <s v="No"/>
    <n v="0"/>
  </r>
  <r>
    <n v="2743"/>
    <s v="CA-2016-149244"/>
    <x v="130"/>
    <d v="2016-11-08T00:00:00"/>
    <s v="Standard Class"/>
    <s v="MS-17530"/>
    <s v="MaryBeth Skach"/>
    <x v="0"/>
    <s v="United States"/>
    <x v="70"/>
    <x v="1"/>
    <n v="92037"/>
    <s v="West"/>
    <s v="FUR-FU-10004671"/>
    <x v="0"/>
    <x v="5"/>
    <x v="1366"/>
    <n v="35.340000000000003"/>
    <n v="2"/>
    <n v="0"/>
    <n v="13.429200000000002"/>
    <x v="1"/>
    <s v="No"/>
    <n v="0"/>
  </r>
  <r>
    <n v="2744"/>
    <s v="CA-2017-140144"/>
    <x v="782"/>
    <d v="2017-06-25T00:00:00"/>
    <s v="Second Class"/>
    <s v="SC-20770"/>
    <s v="Stewart Carmichael"/>
    <x v="1"/>
    <s v="United States"/>
    <x v="8"/>
    <x v="1"/>
    <n v="94122"/>
    <s v="West"/>
    <s v="FUR-FU-10002253"/>
    <x v="0"/>
    <x v="5"/>
    <x v="592"/>
    <n v="257.64"/>
    <n v="6"/>
    <n v="0"/>
    <n v="100.4796"/>
    <x v="1"/>
    <s v="No"/>
    <n v="0"/>
  </r>
  <r>
    <n v="2745"/>
    <s v="CA-2017-140144"/>
    <x v="782"/>
    <d v="2017-06-25T00:00:00"/>
    <s v="Second Class"/>
    <s v="SC-20770"/>
    <s v="Stewart Carmichael"/>
    <x v="1"/>
    <s v="United States"/>
    <x v="8"/>
    <x v="1"/>
    <n v="94122"/>
    <s v="West"/>
    <s v="TEC-PH-10002726"/>
    <x v="2"/>
    <x v="7"/>
    <x v="66"/>
    <n v="125.97600000000001"/>
    <n v="3"/>
    <n v="0.2"/>
    <n v="47.241"/>
    <x v="1"/>
    <s v="No"/>
    <n v="0"/>
  </r>
  <r>
    <n v="2746"/>
    <s v="CA-2019-163321"/>
    <x v="783"/>
    <d v="2019-08-11T00:00:00"/>
    <s v="Second Class"/>
    <s v="FM-14380"/>
    <s v="Fred McMath"/>
    <x v="0"/>
    <s v="United States"/>
    <x v="108"/>
    <x v="3"/>
    <n v="28540"/>
    <s v="South"/>
    <s v="TEC-AC-10004571"/>
    <x v="2"/>
    <x v="11"/>
    <x v="409"/>
    <n v="79.992000000000004"/>
    <n v="1"/>
    <n v="0.2"/>
    <n v="21.997800000000002"/>
    <x v="0"/>
    <s v="No"/>
    <n v="0"/>
  </r>
  <r>
    <n v="2747"/>
    <s v="CA-2016-155887"/>
    <x v="552"/>
    <d v="2016-05-17T00:00:00"/>
    <s v="Standard Class"/>
    <s v="KT-16480"/>
    <s v="Kean Thornton"/>
    <x v="0"/>
    <s v="United States"/>
    <x v="47"/>
    <x v="31"/>
    <n v="2038"/>
    <s v="East"/>
    <s v="FUR-TA-10002228"/>
    <x v="0"/>
    <x v="3"/>
    <x v="601"/>
    <n v="700.05600000000004"/>
    <n v="3"/>
    <n v="0.3"/>
    <n v="-130.0104"/>
    <x v="3"/>
    <s v="No"/>
    <n v="0"/>
  </r>
  <r>
    <n v="2748"/>
    <s v="US-2017-165449"/>
    <x v="6"/>
    <d v="2017-11-26T00:00:00"/>
    <s v="Standard Class"/>
    <s v="AP-10720"/>
    <s v="Anne Pryor"/>
    <x v="2"/>
    <s v="United States"/>
    <x v="326"/>
    <x v="5"/>
    <n v="75034"/>
    <s v="Central"/>
    <s v="TEC-AC-10004127"/>
    <x v="2"/>
    <x v="11"/>
    <x v="1410"/>
    <n v="27.168000000000003"/>
    <n v="4"/>
    <n v="0.2"/>
    <n v="-1.3583999999999987"/>
    <x v="2"/>
    <s v="No"/>
    <n v="0"/>
  </r>
  <r>
    <n v="2749"/>
    <s v="CA-2017-110247"/>
    <x v="784"/>
    <d v="2017-12-08T00:00:00"/>
    <s v="Standard Class"/>
    <s v="RH-19555"/>
    <s v="Ritsa Hightower"/>
    <x v="0"/>
    <s v="United States"/>
    <x v="315"/>
    <x v="2"/>
    <n v="32303"/>
    <s v="South"/>
    <s v="OFF-BI-10001553"/>
    <x v="1"/>
    <x v="8"/>
    <x v="1302"/>
    <n v="8.2260000000000009"/>
    <n v="3"/>
    <n v="0.7"/>
    <n v="-6.0323999999999991"/>
    <x v="0"/>
    <s v="No"/>
    <n v="0"/>
  </r>
  <r>
    <n v="2750"/>
    <s v="US-2016-141257"/>
    <x v="785"/>
    <d v="2016-06-14T00:00:00"/>
    <s v="Standard Class"/>
    <s v="CS-11950"/>
    <s v="Carlos Soltero"/>
    <x v="0"/>
    <s v="United States"/>
    <x v="4"/>
    <x v="4"/>
    <n v="98115"/>
    <s v="West"/>
    <s v="FUR-CH-10002758"/>
    <x v="0"/>
    <x v="1"/>
    <x v="1411"/>
    <n v="585.55200000000002"/>
    <n v="3"/>
    <n v="0.2"/>
    <n v="73.19399999999996"/>
    <x v="1"/>
    <s v="No"/>
    <n v="0"/>
  </r>
  <r>
    <n v="2751"/>
    <s v="CA-2016-154669"/>
    <x v="233"/>
    <d v="2016-08-11T00:00:00"/>
    <s v="Second Class"/>
    <s v="TM-21010"/>
    <s v="Tamara Manning"/>
    <x v="0"/>
    <s v="United States"/>
    <x v="327"/>
    <x v="1"/>
    <n v="95687"/>
    <s v="West"/>
    <s v="OFF-ST-10000532"/>
    <x v="1"/>
    <x v="4"/>
    <x v="1412"/>
    <n v="423.28"/>
    <n v="11"/>
    <n v="0"/>
    <n v="110.05279999999999"/>
    <x v="1"/>
    <s v="No"/>
    <n v="0"/>
  </r>
  <r>
    <n v="2752"/>
    <s v="CA-2016-158029"/>
    <x v="542"/>
    <d v="2016-05-30T00:00:00"/>
    <s v="Standard Class"/>
    <s v="HF-14995"/>
    <s v="Herbert Flentye"/>
    <x v="0"/>
    <s v="United States"/>
    <x v="1"/>
    <x v="1"/>
    <n v="90008"/>
    <s v="West"/>
    <s v="FUR-CH-10000988"/>
    <x v="0"/>
    <x v="1"/>
    <x v="1141"/>
    <n v="225.29600000000002"/>
    <n v="2"/>
    <n v="0.2"/>
    <n v="22.529599999999995"/>
    <x v="1"/>
    <s v="No"/>
    <n v="0"/>
  </r>
  <r>
    <n v="2753"/>
    <s v="CA-2017-155306"/>
    <x v="786"/>
    <d v="2017-04-21T00:00:00"/>
    <s v="Standard Class"/>
    <s v="GA-14515"/>
    <s v="George Ashbrook"/>
    <x v="0"/>
    <s v="United States"/>
    <x v="8"/>
    <x v="1"/>
    <n v="94122"/>
    <s v="West"/>
    <s v="OFF-AR-10003251"/>
    <x v="1"/>
    <x v="6"/>
    <x v="1050"/>
    <n v="5.56"/>
    <n v="2"/>
    <n v="0"/>
    <n v="2.2239999999999998"/>
    <x v="1"/>
    <s v="No"/>
    <n v="0"/>
  </r>
  <r>
    <n v="2754"/>
    <s v="CA-2017-155306"/>
    <x v="786"/>
    <d v="2017-04-21T00:00:00"/>
    <s v="Standard Class"/>
    <s v="GA-14515"/>
    <s v="George Ashbrook"/>
    <x v="0"/>
    <s v="United States"/>
    <x v="8"/>
    <x v="1"/>
    <n v="94122"/>
    <s v="West"/>
    <s v="TEC-AC-10003174"/>
    <x v="2"/>
    <x v="11"/>
    <x v="619"/>
    <n v="323.37"/>
    <n v="3"/>
    <n v="0"/>
    <n v="129.34800000000001"/>
    <x v="1"/>
    <s v="No"/>
    <n v="0"/>
  </r>
  <r>
    <n v="2755"/>
    <s v="CA-2017-155306"/>
    <x v="786"/>
    <d v="2017-04-21T00:00:00"/>
    <s v="Standard Class"/>
    <s v="GA-14515"/>
    <s v="George Ashbrook"/>
    <x v="0"/>
    <s v="United States"/>
    <x v="8"/>
    <x v="1"/>
    <n v="94122"/>
    <s v="West"/>
    <s v="TEC-PH-10002310"/>
    <x v="2"/>
    <x v="7"/>
    <x v="1368"/>
    <n v="783.96000000000015"/>
    <n v="5"/>
    <n v="0.2"/>
    <n v="68.59650000000002"/>
    <x v="1"/>
    <s v="No"/>
    <n v="0"/>
  </r>
  <r>
    <n v="2756"/>
    <s v="CA-2017-155306"/>
    <x v="786"/>
    <d v="2017-04-21T00:00:00"/>
    <s v="Standard Class"/>
    <s v="GA-14515"/>
    <s v="George Ashbrook"/>
    <x v="0"/>
    <s v="United States"/>
    <x v="8"/>
    <x v="1"/>
    <n v="94122"/>
    <s v="West"/>
    <s v="OFF-AP-10002651"/>
    <x v="1"/>
    <x v="9"/>
    <x v="1350"/>
    <n v="1447.6499999999999"/>
    <n v="5"/>
    <n v="0"/>
    <n v="419.8184999999998"/>
    <x v="1"/>
    <s v="No"/>
    <n v="0"/>
  </r>
  <r>
    <n v="2757"/>
    <s v="CA-2017-155306"/>
    <x v="786"/>
    <d v="2017-04-21T00:00:00"/>
    <s v="Standard Class"/>
    <s v="GA-14515"/>
    <s v="George Ashbrook"/>
    <x v="0"/>
    <s v="United States"/>
    <x v="8"/>
    <x v="1"/>
    <n v="94122"/>
    <s v="West"/>
    <s v="OFF-PA-10001184"/>
    <x v="1"/>
    <x v="10"/>
    <x v="1316"/>
    <n v="11.96"/>
    <n v="2"/>
    <n v="0"/>
    <n v="5.8604000000000003"/>
    <x v="1"/>
    <s v="No"/>
    <n v="0"/>
  </r>
  <r>
    <n v="2758"/>
    <s v="CA-2018-127775"/>
    <x v="725"/>
    <d v="2018-06-13T00:00:00"/>
    <s v="Second Class"/>
    <s v="ES-14020"/>
    <s v="Erica Smith"/>
    <x v="0"/>
    <s v="United States"/>
    <x v="20"/>
    <x v="15"/>
    <n v="10035"/>
    <s v="East"/>
    <s v="TEC-AC-10002402"/>
    <x v="2"/>
    <x v="11"/>
    <x v="657"/>
    <n v="239.96999999999997"/>
    <n v="3"/>
    <n v="0"/>
    <n v="71.990999999999985"/>
    <x v="3"/>
    <s v="No"/>
    <n v="0"/>
  </r>
  <r>
    <n v="2759"/>
    <s v="CA-2018-146171"/>
    <x v="21"/>
    <d v="2018-03-15T00:00:00"/>
    <s v="Standard Class"/>
    <s v="JP-16135"/>
    <s v="Julie Prescott"/>
    <x v="2"/>
    <s v="United States"/>
    <x v="38"/>
    <x v="32"/>
    <n v="31907"/>
    <s v="South"/>
    <s v="FUR-FU-10004270"/>
    <x v="0"/>
    <x v="5"/>
    <x v="1381"/>
    <n v="76.92"/>
    <n v="4"/>
    <n v="0"/>
    <n v="31.537200000000006"/>
    <x v="0"/>
    <s v="No"/>
    <n v="0"/>
  </r>
  <r>
    <n v="2760"/>
    <s v="CA-2018-146171"/>
    <x v="21"/>
    <d v="2018-03-15T00:00:00"/>
    <s v="Standard Class"/>
    <s v="JP-16135"/>
    <s v="Julie Prescott"/>
    <x v="2"/>
    <s v="United States"/>
    <x v="38"/>
    <x v="32"/>
    <n v="31907"/>
    <s v="South"/>
    <s v="OFF-ST-10001526"/>
    <x v="1"/>
    <x v="4"/>
    <x v="771"/>
    <n v="481.32"/>
    <n v="4"/>
    <n v="0"/>
    <n v="125.14319999999998"/>
    <x v="0"/>
    <s v="No"/>
    <n v="0"/>
  </r>
  <r>
    <n v="2761"/>
    <s v="CA-2016-129574"/>
    <x v="542"/>
    <d v="2016-05-29T00:00:00"/>
    <s v="First Class"/>
    <s v="Dp-13240"/>
    <s v="Dean percer"/>
    <x v="2"/>
    <s v="United States"/>
    <x v="208"/>
    <x v="7"/>
    <n v="84107"/>
    <s v="West"/>
    <s v="OFF-PA-10002893"/>
    <x v="1"/>
    <x v="10"/>
    <x v="364"/>
    <n v="48.4"/>
    <n v="5"/>
    <n v="0"/>
    <n v="23.231999999999999"/>
    <x v="1"/>
    <s v="No"/>
    <n v="0"/>
  </r>
  <r>
    <n v="2762"/>
    <s v="CA-2019-126536"/>
    <x v="386"/>
    <d v="2019-10-14T00:00:00"/>
    <s v="First Class"/>
    <s v="NK-18490"/>
    <s v="Neil Knudson"/>
    <x v="2"/>
    <s v="United States"/>
    <x v="8"/>
    <x v="1"/>
    <n v="94110"/>
    <s v="West"/>
    <s v="TEC-AC-10003709"/>
    <x v="2"/>
    <x v="11"/>
    <x v="1413"/>
    <n v="0.99"/>
    <n v="1"/>
    <n v="0"/>
    <n v="0.4356000000000001"/>
    <x v="1"/>
    <s v="No"/>
    <n v="0"/>
  </r>
  <r>
    <n v="2763"/>
    <s v="CA-2019-126536"/>
    <x v="386"/>
    <d v="2019-10-14T00:00:00"/>
    <s v="First Class"/>
    <s v="NK-18490"/>
    <s v="Neil Knudson"/>
    <x v="2"/>
    <s v="United States"/>
    <x v="8"/>
    <x v="1"/>
    <n v="94110"/>
    <s v="West"/>
    <s v="OFF-BI-10001191"/>
    <x v="1"/>
    <x v="8"/>
    <x v="979"/>
    <n v="101.84"/>
    <n v="5"/>
    <n v="0.2"/>
    <n v="36.917000000000002"/>
    <x v="1"/>
    <s v="No"/>
    <n v="0"/>
  </r>
  <r>
    <n v="2764"/>
    <s v="CA-2019-165757"/>
    <x v="738"/>
    <d v="2019-06-28T00:00:00"/>
    <s v="Standard Class"/>
    <s v="PL-18925"/>
    <s v="Paul Lucas"/>
    <x v="2"/>
    <s v="United States"/>
    <x v="10"/>
    <x v="9"/>
    <n v="19140"/>
    <s v="East"/>
    <s v="OFF-BI-10003166"/>
    <x v="1"/>
    <x v="8"/>
    <x v="1414"/>
    <n v="10.332000000000003"/>
    <n v="3"/>
    <n v="0.7"/>
    <n v="-7.5767999999999986"/>
    <x v="3"/>
    <s v="No"/>
    <n v="0"/>
  </r>
  <r>
    <n v="2765"/>
    <s v="CA-2019-165757"/>
    <x v="738"/>
    <d v="2019-06-28T00:00:00"/>
    <s v="Standard Class"/>
    <s v="PL-18925"/>
    <s v="Paul Lucas"/>
    <x v="2"/>
    <s v="United States"/>
    <x v="10"/>
    <x v="9"/>
    <n v="19140"/>
    <s v="East"/>
    <s v="OFF-BI-10003982"/>
    <x v="1"/>
    <x v="8"/>
    <x v="350"/>
    <n v="31.155000000000005"/>
    <n v="5"/>
    <n v="0.7"/>
    <n v="-23.8855"/>
    <x v="3"/>
    <s v="No"/>
    <n v="0"/>
  </r>
  <r>
    <n v="2766"/>
    <s v="CA-2019-165757"/>
    <x v="738"/>
    <d v="2019-06-28T00:00:00"/>
    <s v="Standard Class"/>
    <s v="PL-18925"/>
    <s v="Paul Lucas"/>
    <x v="2"/>
    <s v="United States"/>
    <x v="10"/>
    <x v="9"/>
    <n v="19140"/>
    <s v="East"/>
    <s v="OFF-ST-10004835"/>
    <x v="1"/>
    <x v="4"/>
    <x v="1415"/>
    <n v="8.9280000000000008"/>
    <n v="2"/>
    <n v="0.2"/>
    <n v="0.66959999999999997"/>
    <x v="3"/>
    <s v="No"/>
    <n v="0"/>
  </r>
  <r>
    <n v="2767"/>
    <s v="CA-2019-167752"/>
    <x v="787"/>
    <d v="2019-01-18T00:00:00"/>
    <s v="First Class"/>
    <s v="RW-19690"/>
    <s v="Robert Waldorf"/>
    <x v="0"/>
    <s v="United States"/>
    <x v="10"/>
    <x v="9"/>
    <n v="19134"/>
    <s v="East"/>
    <s v="OFF-AP-10000159"/>
    <x v="1"/>
    <x v="9"/>
    <x v="1416"/>
    <n v="34.384"/>
    <n v="1"/>
    <n v="0.2"/>
    <n v="3.8681999999999945"/>
    <x v="3"/>
    <s v="No"/>
    <n v="0"/>
  </r>
  <r>
    <n v="2768"/>
    <s v="CA-2019-167752"/>
    <x v="787"/>
    <d v="2019-01-18T00:00:00"/>
    <s v="First Class"/>
    <s v="RW-19690"/>
    <s v="Robert Waldorf"/>
    <x v="0"/>
    <s v="United States"/>
    <x v="10"/>
    <x v="9"/>
    <n v="19134"/>
    <s v="East"/>
    <s v="OFF-AP-10002945"/>
    <x v="1"/>
    <x v="9"/>
    <x v="228"/>
    <n v="1924.1599999999999"/>
    <n v="8"/>
    <n v="0.2"/>
    <n v="312.67599999999993"/>
    <x v="3"/>
    <s v="No"/>
    <n v="0"/>
  </r>
  <r>
    <n v="2769"/>
    <s v="US-2017-122140"/>
    <x v="788"/>
    <d v="2017-04-07T00:00:00"/>
    <s v="Standard Class"/>
    <s v="MO-17950"/>
    <s v="Michael Oakman"/>
    <x v="0"/>
    <s v="United States"/>
    <x v="61"/>
    <x v="5"/>
    <n v="75220"/>
    <s v="Central"/>
    <s v="OFF-AP-10001242"/>
    <x v="1"/>
    <x v="9"/>
    <x v="1417"/>
    <n v="32.191999999999993"/>
    <n v="2"/>
    <n v="0.8"/>
    <n v="-80.48"/>
    <x v="2"/>
    <s v="No"/>
    <n v="0"/>
  </r>
  <r>
    <n v="2770"/>
    <s v="US-2017-122140"/>
    <x v="788"/>
    <d v="2017-04-07T00:00:00"/>
    <s v="Standard Class"/>
    <s v="MO-17950"/>
    <s v="Michael Oakman"/>
    <x v="0"/>
    <s v="United States"/>
    <x v="61"/>
    <x v="5"/>
    <n v="75220"/>
    <s v="Central"/>
    <s v="TEC-AC-10003038"/>
    <x v="2"/>
    <x v="11"/>
    <x v="1033"/>
    <n v="50.120000000000005"/>
    <n v="7"/>
    <n v="0.2"/>
    <n v="-0.62650000000000716"/>
    <x v="2"/>
    <s v="No"/>
    <n v="0"/>
  </r>
  <r>
    <n v="2771"/>
    <s v="US-2017-122140"/>
    <x v="788"/>
    <d v="2017-04-07T00:00:00"/>
    <s v="Standard Class"/>
    <s v="MO-17950"/>
    <s v="Michael Oakman"/>
    <x v="0"/>
    <s v="United States"/>
    <x v="61"/>
    <x v="5"/>
    <n v="75220"/>
    <s v="Central"/>
    <s v="TEC-AC-10003289"/>
    <x v="2"/>
    <x v="11"/>
    <x v="1218"/>
    <n v="47.975999999999999"/>
    <n v="3"/>
    <n v="0.2"/>
    <n v="1.7990999999999993"/>
    <x v="2"/>
    <s v="No"/>
    <n v="0"/>
  </r>
  <r>
    <n v="2772"/>
    <s v="CA-2018-163986"/>
    <x v="323"/>
    <d v="2018-09-10T00:00:00"/>
    <s v="Standard Class"/>
    <s v="JJ-15445"/>
    <s v="Jennifer Jackson"/>
    <x v="0"/>
    <s v="United States"/>
    <x v="328"/>
    <x v="6"/>
    <n v="53186"/>
    <s v="Central"/>
    <s v="OFF-ST-10000918"/>
    <x v="1"/>
    <x v="4"/>
    <x v="377"/>
    <n v="54.5"/>
    <n v="5"/>
    <n v="0"/>
    <n v="14.169999999999998"/>
    <x v="2"/>
    <s v="No"/>
    <n v="0"/>
  </r>
  <r>
    <n v="2773"/>
    <s v="CA-2019-158967"/>
    <x v="389"/>
    <d v="2019-12-12T00:00:00"/>
    <s v="First Class"/>
    <s v="BT-11680"/>
    <s v="Brian Thompson"/>
    <x v="0"/>
    <s v="United States"/>
    <x v="2"/>
    <x v="2"/>
    <n v="33311"/>
    <s v="South"/>
    <s v="FUR-FU-10001940"/>
    <x v="0"/>
    <x v="5"/>
    <x v="222"/>
    <n v="19.103999999999999"/>
    <n v="3"/>
    <n v="0.2"/>
    <n v="5.7312000000000012"/>
    <x v="0"/>
    <s v="No"/>
    <n v="0"/>
  </r>
  <r>
    <n v="2774"/>
    <s v="CA-2018-131576"/>
    <x v="441"/>
    <d v="2018-11-26T00:00:00"/>
    <s v="Standard Class"/>
    <s v="RD-19585"/>
    <s v="Rob Dowd"/>
    <x v="0"/>
    <s v="United States"/>
    <x v="66"/>
    <x v="12"/>
    <n v="48205"/>
    <s v="Central"/>
    <s v="OFF-BI-10002852"/>
    <x v="1"/>
    <x v="8"/>
    <x v="91"/>
    <n v="49.44"/>
    <n v="3"/>
    <n v="0"/>
    <n v="24.2256"/>
    <x v="2"/>
    <s v="No"/>
    <n v="0"/>
  </r>
  <r>
    <n v="2775"/>
    <s v="CA-2019-143455"/>
    <x v="343"/>
    <d v="2019-11-18T00:00:00"/>
    <s v="Standard Class"/>
    <s v="ML-17755"/>
    <s v="Max Ludwig"/>
    <x v="2"/>
    <s v="United States"/>
    <x v="24"/>
    <x v="24"/>
    <n v="45503"/>
    <s v="East"/>
    <s v="OFF-PA-10004451"/>
    <x v="1"/>
    <x v="10"/>
    <x v="498"/>
    <n v="10.368000000000002"/>
    <n v="2"/>
    <n v="0.2"/>
    <n v="3.6288"/>
    <x v="3"/>
    <s v="No"/>
    <n v="0"/>
  </r>
  <r>
    <n v="2776"/>
    <s v="CA-2018-144729"/>
    <x v="147"/>
    <d v="2018-10-25T00:00:00"/>
    <s v="Standard Class"/>
    <s v="JE-15745"/>
    <s v="Joel Eaton"/>
    <x v="0"/>
    <s v="United States"/>
    <x v="70"/>
    <x v="1"/>
    <n v="92037"/>
    <s v="West"/>
    <s v="OFF-ST-10004804"/>
    <x v="1"/>
    <x v="4"/>
    <x v="233"/>
    <n v="154.44"/>
    <n v="3"/>
    <n v="0"/>
    <n v="1.5444000000000031"/>
    <x v="1"/>
    <s v="No"/>
    <n v="0"/>
  </r>
  <r>
    <n v="2777"/>
    <s v="CA-2017-127019"/>
    <x v="379"/>
    <d v="2017-12-25T00:00:00"/>
    <s v="Standard Class"/>
    <s v="ER-13855"/>
    <s v="Elpida Rittenbach"/>
    <x v="1"/>
    <s v="United States"/>
    <x v="77"/>
    <x v="22"/>
    <n v="80906"/>
    <s v="West"/>
    <s v="OFF-AP-10003971"/>
    <x v="1"/>
    <x v="9"/>
    <x v="923"/>
    <n v="60.984000000000009"/>
    <n v="7"/>
    <n v="0.2"/>
    <n v="4.5737999999999985"/>
    <x v="1"/>
    <s v="No"/>
    <n v="0"/>
  </r>
  <r>
    <n v="2778"/>
    <s v="CA-2017-138534"/>
    <x v="789"/>
    <d v="2017-07-19T00:00:00"/>
    <s v="Second Class"/>
    <s v="JM-15535"/>
    <s v="Jessica Myrick"/>
    <x v="0"/>
    <s v="United States"/>
    <x v="329"/>
    <x v="1"/>
    <n v="93309"/>
    <s v="West"/>
    <s v="FUR-BO-10003159"/>
    <x v="0"/>
    <x v="0"/>
    <x v="1109"/>
    <n v="195.46600000000001"/>
    <n v="2"/>
    <n v="0.15"/>
    <n v="-13.797600000000017"/>
    <x v="1"/>
    <s v="No"/>
    <n v="0"/>
  </r>
  <r>
    <n v="2779"/>
    <s v="CA-2019-108322"/>
    <x v="504"/>
    <d v="2019-05-05T00:00:00"/>
    <s v="Standard Class"/>
    <s v="SS-20140"/>
    <s v="Saphhira Shifley"/>
    <x v="1"/>
    <s v="United States"/>
    <x v="330"/>
    <x v="2"/>
    <n v="33068"/>
    <s v="South"/>
    <s v="FUR-FU-10001935"/>
    <x v="0"/>
    <x v="5"/>
    <x v="345"/>
    <n v="23.680000000000003"/>
    <n v="8"/>
    <n v="0.2"/>
    <n v="6.216000000000002"/>
    <x v="0"/>
    <s v="No"/>
    <n v="0"/>
  </r>
  <r>
    <n v="2780"/>
    <s v="CA-2019-108322"/>
    <x v="504"/>
    <d v="2019-05-05T00:00:00"/>
    <s v="Standard Class"/>
    <s v="SS-20140"/>
    <s v="Saphhira Shifley"/>
    <x v="1"/>
    <s v="United States"/>
    <x v="330"/>
    <x v="2"/>
    <n v="33068"/>
    <s v="South"/>
    <s v="TEC-AC-10003433"/>
    <x v="2"/>
    <x v="11"/>
    <x v="1418"/>
    <n v="2.3760000000000003"/>
    <n v="3"/>
    <n v="0.2"/>
    <n v="0.74249999999999994"/>
    <x v="0"/>
    <s v="No"/>
    <n v="0"/>
  </r>
  <r>
    <n v="2781"/>
    <s v="CA-2019-167668"/>
    <x v="636"/>
    <d v="2019-05-08T00:00:00"/>
    <s v="First Class"/>
    <s v="TC-21295"/>
    <s v="Toby Carlisle"/>
    <x v="0"/>
    <s v="United States"/>
    <x v="20"/>
    <x v="15"/>
    <n v="10035"/>
    <s v="East"/>
    <s v="OFF-LA-10004544"/>
    <x v="1"/>
    <x v="2"/>
    <x v="199"/>
    <n v="59.2"/>
    <n v="4"/>
    <n v="0"/>
    <n v="29.6"/>
    <x v="3"/>
    <s v="No"/>
    <n v="0"/>
  </r>
  <r>
    <n v="2782"/>
    <s v="CA-2019-146724"/>
    <x v="225"/>
    <d v="2019-11-27T00:00:00"/>
    <s v="Standard Class"/>
    <s v="HG-15025"/>
    <s v="Hunter Glantz"/>
    <x v="0"/>
    <s v="United States"/>
    <x v="69"/>
    <x v="11"/>
    <n v="55044"/>
    <s v="Central"/>
    <s v="OFF-AR-10001026"/>
    <x v="1"/>
    <x v="6"/>
    <x v="209"/>
    <n v="22"/>
    <n v="10"/>
    <n v="0"/>
    <n v="9.6800000000000015"/>
    <x v="2"/>
    <s v="No"/>
    <n v="0"/>
  </r>
  <r>
    <n v="2783"/>
    <s v="CA-2018-139878"/>
    <x v="583"/>
    <d v="2018-11-16T00:00:00"/>
    <s v="Standard Class"/>
    <s v="LD-17005"/>
    <s v="Lisa DeCherney"/>
    <x v="0"/>
    <s v="United States"/>
    <x v="66"/>
    <x v="12"/>
    <n v="48234"/>
    <s v="Central"/>
    <s v="TEC-PH-10001336"/>
    <x v="2"/>
    <x v="7"/>
    <x v="950"/>
    <n v="257.98"/>
    <n v="2"/>
    <n v="0"/>
    <n v="74.8142"/>
    <x v="2"/>
    <s v="No"/>
    <n v="0"/>
  </r>
  <r>
    <n v="2784"/>
    <s v="US-2018-106677"/>
    <x v="732"/>
    <d v="2018-11-10T00:00:00"/>
    <s v="Standard Class"/>
    <s v="AS-10285"/>
    <s v="Alejandro Savely"/>
    <x v="1"/>
    <s v="United States"/>
    <x v="10"/>
    <x v="9"/>
    <n v="19134"/>
    <s v="East"/>
    <s v="TEC-PH-10003187"/>
    <x v="2"/>
    <x v="7"/>
    <x v="1419"/>
    <n v="23.987999999999996"/>
    <n v="2"/>
    <n v="0.4"/>
    <n v="-15.991999999999999"/>
    <x v="3"/>
    <s v="No"/>
    <n v="0"/>
  </r>
  <r>
    <n v="2785"/>
    <s v="CA-2018-116974"/>
    <x v="790"/>
    <d v="2018-10-15T00:00:00"/>
    <s v="Standard Class"/>
    <s v="MP-17965"/>
    <s v="Michael Paige"/>
    <x v="1"/>
    <s v="United States"/>
    <x v="21"/>
    <x v="24"/>
    <n v="45373"/>
    <s v="East"/>
    <s v="TEC-PH-10004897"/>
    <x v="2"/>
    <x v="7"/>
    <x v="1124"/>
    <n v="23.975999999999999"/>
    <n v="4"/>
    <n v="0.4"/>
    <n v="-15.584400000000002"/>
    <x v="3"/>
    <s v="No"/>
    <n v="0"/>
  </r>
  <r>
    <n v="2786"/>
    <s v="CA-2017-149972"/>
    <x v="481"/>
    <d v="2017-09-23T00:00:00"/>
    <s v="First Class"/>
    <s v="CD-12790"/>
    <s v="Cynthia Delaney"/>
    <x v="2"/>
    <s v="United States"/>
    <x v="1"/>
    <x v="1"/>
    <n v="90036"/>
    <s v="West"/>
    <s v="FUR-CH-10004997"/>
    <x v="0"/>
    <x v="1"/>
    <x v="499"/>
    <n v="601.53599999999994"/>
    <n v="4"/>
    <n v="0.2"/>
    <n v="0"/>
    <x v="1"/>
    <s v="No"/>
    <n v="0"/>
  </r>
  <r>
    <n v="2787"/>
    <s v="CA-2017-149972"/>
    <x v="481"/>
    <d v="2017-09-23T00:00:00"/>
    <s v="First Class"/>
    <s v="CD-12790"/>
    <s v="Cynthia Delaney"/>
    <x v="2"/>
    <s v="United States"/>
    <x v="1"/>
    <x v="1"/>
    <n v="90036"/>
    <s v="West"/>
    <s v="OFF-FA-10002763"/>
    <x v="1"/>
    <x v="13"/>
    <x v="1420"/>
    <n v="7.9"/>
    <n v="2"/>
    <n v="0"/>
    <n v="2.5279999999999996"/>
    <x v="1"/>
    <s v="No"/>
    <n v="0"/>
  </r>
  <r>
    <n v="2788"/>
    <s v="US-2016-117744"/>
    <x v="266"/>
    <d v="2016-12-06T00:00:00"/>
    <s v="Standard Class"/>
    <s v="MD-17860"/>
    <s v="Michael Dominguez"/>
    <x v="1"/>
    <s v="United States"/>
    <x v="331"/>
    <x v="5"/>
    <n v="78415"/>
    <s v="Central"/>
    <s v="FUR-FU-10001588"/>
    <x v="0"/>
    <x v="5"/>
    <x v="287"/>
    <n v="58.36"/>
    <n v="5"/>
    <n v="0.6"/>
    <n v="-24.802999999999997"/>
    <x v="2"/>
    <s v="No"/>
    <n v="0"/>
  </r>
  <r>
    <n v="2789"/>
    <s v="US-2016-117744"/>
    <x v="266"/>
    <d v="2016-12-06T00:00:00"/>
    <s v="Standard Class"/>
    <s v="MD-17860"/>
    <s v="Michael Dominguez"/>
    <x v="1"/>
    <s v="United States"/>
    <x v="331"/>
    <x v="5"/>
    <n v="78415"/>
    <s v="Central"/>
    <s v="OFF-AR-10000940"/>
    <x v="1"/>
    <x v="6"/>
    <x v="135"/>
    <n v="16.463999999999999"/>
    <n v="7"/>
    <n v="0.2"/>
    <n v="1.4406000000000008"/>
    <x v="2"/>
    <s v="No"/>
    <n v="0"/>
  </r>
  <r>
    <n v="2790"/>
    <s v="US-2016-117744"/>
    <x v="266"/>
    <d v="2016-12-06T00:00:00"/>
    <s v="Standard Class"/>
    <s v="MD-17860"/>
    <s v="Michael Dominguez"/>
    <x v="1"/>
    <s v="United States"/>
    <x v="331"/>
    <x v="5"/>
    <n v="78415"/>
    <s v="Central"/>
    <s v="FUR-FU-10002759"/>
    <x v="0"/>
    <x v="5"/>
    <x v="560"/>
    <n v="39.960000000000008"/>
    <n v="5"/>
    <n v="0.6"/>
    <n v="-23.975999999999999"/>
    <x v="2"/>
    <s v="No"/>
    <n v="0"/>
  </r>
  <r>
    <n v="2791"/>
    <s v="CA-2016-125514"/>
    <x v="158"/>
    <d v="2016-09-22T00:00:00"/>
    <s v="First Class"/>
    <s v="BM-11650"/>
    <s v="Brian Moss"/>
    <x v="1"/>
    <s v="United States"/>
    <x v="155"/>
    <x v="8"/>
    <n v="68104"/>
    <s v="Central"/>
    <s v="OFF-AP-10000358"/>
    <x v="1"/>
    <x v="9"/>
    <x v="95"/>
    <n v="25.96"/>
    <n v="2"/>
    <n v="0"/>
    <n v="7.5283999999999978"/>
    <x v="2"/>
    <s v="No"/>
    <n v="0"/>
  </r>
  <r>
    <n v="2792"/>
    <s v="CA-2016-125514"/>
    <x v="158"/>
    <d v="2016-09-22T00:00:00"/>
    <s v="First Class"/>
    <s v="BM-11650"/>
    <s v="Brian Moss"/>
    <x v="1"/>
    <s v="United States"/>
    <x v="155"/>
    <x v="8"/>
    <n v="68104"/>
    <s v="Central"/>
    <s v="OFF-AP-10003281"/>
    <x v="1"/>
    <x v="9"/>
    <x v="1189"/>
    <n v="36.269999999999996"/>
    <n v="3"/>
    <n v="0"/>
    <n v="10.880999999999997"/>
    <x v="2"/>
    <s v="No"/>
    <n v="0"/>
  </r>
  <r>
    <n v="2793"/>
    <s v="CA-2016-125514"/>
    <x v="158"/>
    <d v="2016-09-22T00:00:00"/>
    <s v="First Class"/>
    <s v="BM-11650"/>
    <s v="Brian Moss"/>
    <x v="1"/>
    <s v="United States"/>
    <x v="155"/>
    <x v="8"/>
    <n v="68104"/>
    <s v="Central"/>
    <s v="OFF-PA-10000029"/>
    <x v="1"/>
    <x v="10"/>
    <x v="811"/>
    <n v="6.48"/>
    <n v="1"/>
    <n v="0"/>
    <n v="3.1104000000000003"/>
    <x v="2"/>
    <s v="No"/>
    <n v="0"/>
  </r>
  <r>
    <n v="2794"/>
    <s v="CA-2016-154599"/>
    <x v="791"/>
    <d v="2016-04-17T00:00:00"/>
    <s v="Standard Class"/>
    <s v="KN-16450"/>
    <s v="Kean Nguyen"/>
    <x v="1"/>
    <s v="United States"/>
    <x v="332"/>
    <x v="1"/>
    <n v="90278"/>
    <s v="West"/>
    <s v="TEC-PH-10001557"/>
    <x v="2"/>
    <x v="7"/>
    <x v="664"/>
    <n v="1075.088"/>
    <n v="14"/>
    <n v="0.2"/>
    <n v="94.070199999999943"/>
    <x v="1"/>
    <s v="No"/>
    <n v="0"/>
  </r>
  <r>
    <n v="2795"/>
    <s v="CA-2016-154599"/>
    <x v="791"/>
    <d v="2016-04-17T00:00:00"/>
    <s v="Standard Class"/>
    <s v="KN-16450"/>
    <s v="Kean Nguyen"/>
    <x v="1"/>
    <s v="United States"/>
    <x v="332"/>
    <x v="1"/>
    <n v="90278"/>
    <s v="West"/>
    <s v="TEC-PH-10000576"/>
    <x v="2"/>
    <x v="7"/>
    <x v="815"/>
    <n v="438.36800000000005"/>
    <n v="4"/>
    <n v="0.2"/>
    <n v="38.357200000000006"/>
    <x v="1"/>
    <s v="No"/>
    <n v="0"/>
  </r>
  <r>
    <n v="2796"/>
    <s v="CA-2016-154599"/>
    <x v="791"/>
    <d v="2016-04-17T00:00:00"/>
    <s v="Standard Class"/>
    <s v="KN-16450"/>
    <s v="Kean Nguyen"/>
    <x v="1"/>
    <s v="United States"/>
    <x v="332"/>
    <x v="1"/>
    <n v="90278"/>
    <s v="West"/>
    <s v="OFF-BI-10002764"/>
    <x v="1"/>
    <x v="8"/>
    <x v="507"/>
    <n v="18.088000000000001"/>
    <n v="7"/>
    <n v="0.2"/>
    <n v="6.5569000000000006"/>
    <x v="1"/>
    <s v="No"/>
    <n v="0"/>
  </r>
  <r>
    <n v="2797"/>
    <s v="CA-2016-154599"/>
    <x v="791"/>
    <d v="2016-04-17T00:00:00"/>
    <s v="Standard Class"/>
    <s v="KN-16450"/>
    <s v="Kean Nguyen"/>
    <x v="1"/>
    <s v="United States"/>
    <x v="332"/>
    <x v="1"/>
    <n v="90278"/>
    <s v="West"/>
    <s v="FUR-BO-10001337"/>
    <x v="0"/>
    <x v="0"/>
    <x v="430"/>
    <n v="308.49900000000002"/>
    <n v="3"/>
    <n v="0.15"/>
    <n v="-18.146999999999998"/>
    <x v="1"/>
    <s v="No"/>
    <n v="0"/>
  </r>
  <r>
    <n v="2798"/>
    <s v="CA-2019-158743"/>
    <x v="179"/>
    <d v="2019-10-27T00:00:00"/>
    <s v="Standard Class"/>
    <s v="IG-15085"/>
    <s v="Ivan Gibson"/>
    <x v="0"/>
    <s v="United States"/>
    <x v="290"/>
    <x v="36"/>
    <n v="72209"/>
    <s v="South"/>
    <s v="OFF-AR-10002257"/>
    <x v="1"/>
    <x v="6"/>
    <x v="1200"/>
    <n v="13.36"/>
    <n v="4"/>
    <n v="0"/>
    <n v="4.1415999999999986"/>
    <x v="0"/>
    <s v="No"/>
    <n v="0"/>
  </r>
  <r>
    <n v="2799"/>
    <s v="CA-2019-158743"/>
    <x v="179"/>
    <d v="2019-10-27T00:00:00"/>
    <s v="Standard Class"/>
    <s v="IG-15085"/>
    <s v="Ivan Gibson"/>
    <x v="0"/>
    <s v="United States"/>
    <x v="290"/>
    <x v="36"/>
    <n v="72209"/>
    <s v="South"/>
    <s v="OFF-PA-10001019"/>
    <x v="1"/>
    <x v="10"/>
    <x v="681"/>
    <n v="39.96"/>
    <n v="2"/>
    <n v="0"/>
    <n v="18.781199999999998"/>
    <x v="0"/>
    <s v="No"/>
    <n v="0"/>
  </r>
  <r>
    <n v="2800"/>
    <s v="CA-2019-158743"/>
    <x v="179"/>
    <d v="2019-10-27T00:00:00"/>
    <s v="Standard Class"/>
    <s v="IG-15085"/>
    <s v="Ivan Gibson"/>
    <x v="0"/>
    <s v="United States"/>
    <x v="290"/>
    <x v="36"/>
    <n v="72209"/>
    <s v="South"/>
    <s v="OFF-BI-10003364"/>
    <x v="1"/>
    <x v="8"/>
    <x v="705"/>
    <n v="145.85000000000002"/>
    <n v="5"/>
    <n v="0"/>
    <n v="70.007999999999996"/>
    <x v="0"/>
    <s v="No"/>
    <n v="0"/>
  </r>
  <r>
    <n v="2801"/>
    <s v="CA-2018-153318"/>
    <x v="792"/>
    <d v="2018-10-28T00:00:00"/>
    <s v="First Class"/>
    <s v="JS-15595"/>
    <s v="Jill Stevenson"/>
    <x v="1"/>
    <s v="United States"/>
    <x v="100"/>
    <x v="2"/>
    <n v="33180"/>
    <s v="South"/>
    <s v="TEC-PH-10000984"/>
    <x v="2"/>
    <x v="7"/>
    <x v="470"/>
    <n v="783.96000000000015"/>
    <n v="5"/>
    <n v="0.2"/>
    <n v="78.396000000000043"/>
    <x v="0"/>
    <s v="No"/>
    <n v="0"/>
  </r>
  <r>
    <n v="2802"/>
    <s v="US-2017-110163"/>
    <x v="549"/>
    <d v="2017-11-04T00:00:00"/>
    <s v="First Class"/>
    <s v="GA-14725"/>
    <s v="Guy Armstrong"/>
    <x v="0"/>
    <s v="United States"/>
    <x v="127"/>
    <x v="21"/>
    <n v="97301"/>
    <s v="West"/>
    <s v="OFF-AR-10001683"/>
    <x v="1"/>
    <x v="6"/>
    <x v="32"/>
    <n v="7.88"/>
    <n v="1"/>
    <n v="0.2"/>
    <n v="1.7730000000000004"/>
    <x v="1"/>
    <s v="No"/>
    <n v="0"/>
  </r>
  <r>
    <n v="2803"/>
    <s v="CA-2019-143329"/>
    <x v="132"/>
    <d v="2019-11-08T00:00:00"/>
    <s v="Standard Class"/>
    <s v="DL-13330"/>
    <s v="Denise Leinenbach"/>
    <x v="0"/>
    <s v="United States"/>
    <x v="324"/>
    <x v="27"/>
    <n v="88001"/>
    <s v="West"/>
    <s v="FUR-FU-10000629"/>
    <x v="0"/>
    <x v="5"/>
    <x v="93"/>
    <n v="41.37"/>
    <n v="3"/>
    <n v="0"/>
    <n v="17.375399999999999"/>
    <x v="1"/>
    <s v="No"/>
    <n v="0"/>
  </r>
  <r>
    <n v="2804"/>
    <s v="CA-2017-159380"/>
    <x v="793"/>
    <d v="2017-05-16T00:00:00"/>
    <s v="Standard Class"/>
    <s v="CS-12505"/>
    <s v="Cindy Stewart"/>
    <x v="0"/>
    <s v="United States"/>
    <x v="8"/>
    <x v="1"/>
    <n v="94122"/>
    <s v="West"/>
    <s v="OFF-PA-10003893"/>
    <x v="1"/>
    <x v="10"/>
    <x v="1105"/>
    <n v="12.84"/>
    <n v="3"/>
    <n v="0"/>
    <n v="5.7779999999999987"/>
    <x v="1"/>
    <s v="No"/>
    <n v="0"/>
  </r>
  <r>
    <n v="2805"/>
    <s v="CA-2017-159380"/>
    <x v="793"/>
    <d v="2017-05-16T00:00:00"/>
    <s v="Standard Class"/>
    <s v="CS-12505"/>
    <s v="Cindy Stewart"/>
    <x v="0"/>
    <s v="United States"/>
    <x v="8"/>
    <x v="1"/>
    <n v="94122"/>
    <s v="West"/>
    <s v="OFF-PA-10004239"/>
    <x v="1"/>
    <x v="10"/>
    <x v="1421"/>
    <n v="25.68"/>
    <n v="6"/>
    <n v="0"/>
    <n v="11.555999999999997"/>
    <x v="1"/>
    <s v="No"/>
    <n v="0"/>
  </r>
  <r>
    <n v="2806"/>
    <s v="CA-2017-122623"/>
    <x v="67"/>
    <d v="2017-09-11T00:00:00"/>
    <s v="Standard Class"/>
    <s v="CC-12145"/>
    <s v="Charles Crestani"/>
    <x v="0"/>
    <s v="United States"/>
    <x v="236"/>
    <x v="5"/>
    <n v="79907"/>
    <s v="Central"/>
    <s v="FUR-CH-10000553"/>
    <x v="0"/>
    <x v="1"/>
    <x v="1257"/>
    <n v="47.515999999999991"/>
    <n v="2"/>
    <n v="0.3"/>
    <n v="-2.0364000000000004"/>
    <x v="2"/>
    <s v="No"/>
    <n v="0"/>
  </r>
  <r>
    <n v="2807"/>
    <s v="CA-2017-148635"/>
    <x v="395"/>
    <d v="2017-07-27T00:00:00"/>
    <s v="Second Class"/>
    <s v="MH-18025"/>
    <s v="Michelle Huthwaite"/>
    <x v="0"/>
    <s v="United States"/>
    <x v="4"/>
    <x v="4"/>
    <n v="98115"/>
    <s v="West"/>
    <s v="OFF-FA-10004395"/>
    <x v="1"/>
    <x v="13"/>
    <x v="1201"/>
    <n v="9.42"/>
    <n v="2"/>
    <n v="0"/>
    <n v="0.47100000000000009"/>
    <x v="1"/>
    <s v="No"/>
    <n v="0"/>
  </r>
  <r>
    <n v="2808"/>
    <s v="CA-2017-148635"/>
    <x v="395"/>
    <d v="2017-07-27T00:00:00"/>
    <s v="Second Class"/>
    <s v="MH-18025"/>
    <s v="Michelle Huthwaite"/>
    <x v="0"/>
    <s v="United States"/>
    <x v="4"/>
    <x v="4"/>
    <n v="98115"/>
    <s v="West"/>
    <s v="OFF-PA-10004782"/>
    <x v="1"/>
    <x v="10"/>
    <x v="1422"/>
    <n v="12.96"/>
    <n v="2"/>
    <n v="0"/>
    <n v="6.2208000000000006"/>
    <x v="1"/>
    <s v="No"/>
    <n v="0"/>
  </r>
  <r>
    <n v="2809"/>
    <s v="CA-2017-148635"/>
    <x v="395"/>
    <d v="2017-07-27T00:00:00"/>
    <s v="Second Class"/>
    <s v="MH-18025"/>
    <s v="Michelle Huthwaite"/>
    <x v="0"/>
    <s v="United States"/>
    <x v="4"/>
    <x v="4"/>
    <n v="98115"/>
    <s v="West"/>
    <s v="FUR-BO-10002213"/>
    <x v="0"/>
    <x v="0"/>
    <x v="1334"/>
    <n v="704.9"/>
    <n v="5"/>
    <n v="0"/>
    <n v="56.392000000000024"/>
    <x v="1"/>
    <s v="No"/>
    <n v="0"/>
  </r>
  <r>
    <n v="2810"/>
    <s v="CA-2017-148635"/>
    <x v="395"/>
    <d v="2017-07-27T00:00:00"/>
    <s v="Second Class"/>
    <s v="MH-18025"/>
    <s v="Michelle Huthwaite"/>
    <x v="0"/>
    <s v="United States"/>
    <x v="4"/>
    <x v="4"/>
    <n v="98115"/>
    <s v="West"/>
    <s v="FUR-CH-10001854"/>
    <x v="0"/>
    <x v="1"/>
    <x v="1119"/>
    <n v="561.5680000000001"/>
    <n v="2"/>
    <n v="0.2"/>
    <n v="28.078400000000016"/>
    <x v="1"/>
    <s v="No"/>
    <n v="0"/>
  </r>
  <r>
    <n v="2811"/>
    <s v="CA-2017-135685"/>
    <x v="547"/>
    <d v="2017-11-18T00:00:00"/>
    <s v="Second Class"/>
    <s v="MP-18175"/>
    <s v="Mike Pelletier"/>
    <x v="2"/>
    <s v="United States"/>
    <x v="158"/>
    <x v="6"/>
    <n v="53209"/>
    <s v="Central"/>
    <s v="OFF-PA-10000157"/>
    <x v="1"/>
    <x v="10"/>
    <x v="369"/>
    <n v="179.82"/>
    <n v="9"/>
    <n v="0"/>
    <n v="84.5154"/>
    <x v="2"/>
    <s v="No"/>
    <n v="0"/>
  </r>
  <r>
    <n v="2812"/>
    <s v="CA-2017-135685"/>
    <x v="547"/>
    <d v="2017-11-18T00:00:00"/>
    <s v="Second Class"/>
    <s v="MP-18175"/>
    <s v="Mike Pelletier"/>
    <x v="2"/>
    <s v="United States"/>
    <x v="158"/>
    <x v="6"/>
    <n v="53209"/>
    <s v="Central"/>
    <s v="FUR-FU-10001185"/>
    <x v="0"/>
    <x v="5"/>
    <x v="1423"/>
    <n v="185.57999999999998"/>
    <n v="6"/>
    <n v="0"/>
    <n v="76.087800000000001"/>
    <x v="2"/>
    <s v="No"/>
    <n v="0"/>
  </r>
  <r>
    <n v="2813"/>
    <s v="CA-2017-135685"/>
    <x v="547"/>
    <d v="2017-11-18T00:00:00"/>
    <s v="Second Class"/>
    <s v="MP-18175"/>
    <s v="Mike Pelletier"/>
    <x v="2"/>
    <s v="United States"/>
    <x v="158"/>
    <x v="6"/>
    <n v="53209"/>
    <s v="Central"/>
    <s v="FUR-TA-10001520"/>
    <x v="0"/>
    <x v="3"/>
    <x v="718"/>
    <n v="214.11"/>
    <n v="3"/>
    <n v="0"/>
    <n v="36.398699999999977"/>
    <x v="2"/>
    <s v="No"/>
    <n v="0"/>
  </r>
  <r>
    <n v="2814"/>
    <s v="CA-2017-135685"/>
    <x v="547"/>
    <d v="2017-11-18T00:00:00"/>
    <s v="Second Class"/>
    <s v="MP-18175"/>
    <s v="Mike Pelletier"/>
    <x v="2"/>
    <s v="United States"/>
    <x v="158"/>
    <x v="6"/>
    <n v="53209"/>
    <s v="Central"/>
    <s v="TEC-AC-10004145"/>
    <x v="2"/>
    <x v="11"/>
    <x v="1273"/>
    <n v="999.96"/>
    <n v="4"/>
    <n v="0"/>
    <n v="229.99080000000004"/>
    <x v="2"/>
    <s v="No"/>
    <n v="0"/>
  </r>
  <r>
    <n v="2815"/>
    <s v="CA-2017-135685"/>
    <x v="547"/>
    <d v="2017-11-18T00:00:00"/>
    <s v="Second Class"/>
    <s v="MP-18175"/>
    <s v="Mike Pelletier"/>
    <x v="2"/>
    <s v="United States"/>
    <x v="158"/>
    <x v="6"/>
    <n v="53209"/>
    <s v="Central"/>
    <s v="FUR-TA-10000688"/>
    <x v="0"/>
    <x v="3"/>
    <x v="561"/>
    <n v="653.54999999999995"/>
    <n v="3"/>
    <n v="0"/>
    <n v="111.10349999999994"/>
    <x v="2"/>
    <s v="No"/>
    <n v="0"/>
  </r>
  <r>
    <n v="2816"/>
    <s v="CA-2017-104626"/>
    <x v="135"/>
    <d v="2017-09-08T00:00:00"/>
    <s v="Standard Class"/>
    <s v="DR-12940"/>
    <s v="Daniel Raglin"/>
    <x v="2"/>
    <s v="United States"/>
    <x v="47"/>
    <x v="31"/>
    <n v="2038"/>
    <s v="East"/>
    <s v="OFF-BI-10001510"/>
    <x v="1"/>
    <x v="8"/>
    <x v="709"/>
    <n v="114.60000000000001"/>
    <n v="5"/>
    <n v="0"/>
    <n v="51.57"/>
    <x v="3"/>
    <s v="No"/>
    <n v="0"/>
  </r>
  <r>
    <n v="2817"/>
    <s v="CA-2017-104626"/>
    <x v="135"/>
    <d v="2017-09-08T00:00:00"/>
    <s v="Standard Class"/>
    <s v="DR-12940"/>
    <s v="Daniel Raglin"/>
    <x v="2"/>
    <s v="United States"/>
    <x v="47"/>
    <x v="31"/>
    <n v="2038"/>
    <s v="East"/>
    <s v="FUR-CH-10003817"/>
    <x v="0"/>
    <x v="1"/>
    <x v="164"/>
    <n v="60.74"/>
    <n v="1"/>
    <n v="0"/>
    <n v="15.185000000000002"/>
    <x v="3"/>
    <s v="No"/>
    <n v="0"/>
  </r>
  <r>
    <n v="2818"/>
    <s v="CA-2017-104626"/>
    <x v="135"/>
    <d v="2017-09-08T00:00:00"/>
    <s v="Standard Class"/>
    <s v="DR-12940"/>
    <s v="Daniel Raglin"/>
    <x v="2"/>
    <s v="United States"/>
    <x v="47"/>
    <x v="31"/>
    <n v="2038"/>
    <s v="East"/>
    <s v="FUR-FU-10000308"/>
    <x v="0"/>
    <x v="5"/>
    <x v="1278"/>
    <n v="124.36"/>
    <n v="2"/>
    <n v="0"/>
    <n v="27.359200000000001"/>
    <x v="3"/>
    <s v="No"/>
    <n v="0"/>
  </r>
  <r>
    <n v="2819"/>
    <s v="CA-2017-104626"/>
    <x v="135"/>
    <d v="2017-09-08T00:00:00"/>
    <s v="Standard Class"/>
    <s v="DR-12940"/>
    <s v="Daniel Raglin"/>
    <x v="2"/>
    <s v="United States"/>
    <x v="47"/>
    <x v="31"/>
    <n v="2038"/>
    <s v="East"/>
    <s v="OFF-ST-10003208"/>
    <x v="1"/>
    <x v="4"/>
    <x v="246"/>
    <n v="1088.76"/>
    <n v="6"/>
    <n v="0"/>
    <n v="315.74039999999985"/>
    <x v="3"/>
    <s v="No"/>
    <n v="0"/>
  </r>
  <r>
    <n v="2820"/>
    <s v="CA-2018-160500"/>
    <x v="465"/>
    <d v="2018-05-08T00:00:00"/>
    <s v="First Class"/>
    <s v="DM-13015"/>
    <s v="Darrin Martin"/>
    <x v="0"/>
    <s v="United States"/>
    <x v="184"/>
    <x v="1"/>
    <n v="92024"/>
    <s v="West"/>
    <s v="OFF-BI-10003784"/>
    <x v="1"/>
    <x v="8"/>
    <x v="1323"/>
    <n v="6.7200000000000006"/>
    <n v="5"/>
    <n v="0.2"/>
    <n v="2.351999999999999"/>
    <x v="1"/>
    <s v="No"/>
    <n v="0"/>
  </r>
  <r>
    <n v="2821"/>
    <s v="CA-2018-160500"/>
    <x v="465"/>
    <d v="2018-05-08T00:00:00"/>
    <s v="First Class"/>
    <s v="DM-13015"/>
    <s v="Darrin Martin"/>
    <x v="0"/>
    <s v="United States"/>
    <x v="184"/>
    <x v="1"/>
    <n v="92024"/>
    <s v="West"/>
    <s v="FUR-TA-10003748"/>
    <x v="0"/>
    <x v="3"/>
    <x v="210"/>
    <n v="298.77600000000001"/>
    <n v="3"/>
    <n v="0.2"/>
    <n v="7.4693999999999932"/>
    <x v="1"/>
    <s v="No"/>
    <n v="0"/>
  </r>
  <r>
    <n v="2822"/>
    <s v="CA-2018-100202"/>
    <x v="413"/>
    <d v="2019-01-05T00:00:00"/>
    <s v="Standard Class"/>
    <s v="BD-11620"/>
    <s v="Brian DeCherney"/>
    <x v="0"/>
    <s v="United States"/>
    <x v="125"/>
    <x v="1"/>
    <n v="92804"/>
    <s v="West"/>
    <s v="TEC-PH-10002563"/>
    <x v="2"/>
    <x v="7"/>
    <x v="203"/>
    <n v="302.37599999999998"/>
    <n v="3"/>
    <n v="0.2"/>
    <n v="22.678200000000018"/>
    <x v="1"/>
    <s v="No"/>
    <n v="0"/>
  </r>
  <r>
    <n v="2823"/>
    <s v="CA-2019-131016"/>
    <x v="65"/>
    <d v="2019-09-20T00:00:00"/>
    <s v="First Class"/>
    <s v="DC-12850"/>
    <s v="Dan Campbell"/>
    <x v="0"/>
    <s v="United States"/>
    <x v="81"/>
    <x v="5"/>
    <n v="76017"/>
    <s v="Central"/>
    <s v="OFF-AR-10000122"/>
    <x v="1"/>
    <x v="6"/>
    <x v="311"/>
    <n v="8.9280000000000008"/>
    <n v="2"/>
    <n v="0.2"/>
    <n v="0.55799999999999894"/>
    <x v="2"/>
    <s v="No"/>
    <n v="0"/>
  </r>
  <r>
    <n v="2824"/>
    <s v="CA-2019-131016"/>
    <x v="65"/>
    <d v="2019-09-20T00:00:00"/>
    <s v="First Class"/>
    <s v="DC-12850"/>
    <s v="Dan Campbell"/>
    <x v="0"/>
    <s v="United States"/>
    <x v="81"/>
    <x v="5"/>
    <n v="76017"/>
    <s v="Central"/>
    <s v="OFF-ST-10000352"/>
    <x v="1"/>
    <x v="4"/>
    <x v="1058"/>
    <n v="47.584000000000003"/>
    <n v="2"/>
    <n v="0.2"/>
    <n v="-2.9739999999999966"/>
    <x v="2"/>
    <s v="No"/>
    <n v="0"/>
  </r>
  <r>
    <n v="2825"/>
    <s v="US-2016-112914"/>
    <x v="794"/>
    <d v="2016-09-30T00:00:00"/>
    <s v="Standard Class"/>
    <s v="MT-18070"/>
    <s v="Michelle Tran"/>
    <x v="2"/>
    <s v="United States"/>
    <x v="12"/>
    <x v="5"/>
    <n v="77041"/>
    <s v="Central"/>
    <s v="OFF-PA-10003270"/>
    <x v="1"/>
    <x v="10"/>
    <x v="1424"/>
    <n v="33.792000000000002"/>
    <n v="8"/>
    <n v="0.2"/>
    <n v="10.559999999999999"/>
    <x v="2"/>
    <s v="No"/>
    <n v="0"/>
  </r>
  <r>
    <n v="2826"/>
    <s v="US-2016-112914"/>
    <x v="794"/>
    <d v="2016-09-30T00:00:00"/>
    <s v="Standard Class"/>
    <s v="MT-18070"/>
    <s v="Michelle Tran"/>
    <x v="2"/>
    <s v="United States"/>
    <x v="12"/>
    <x v="5"/>
    <n v="77041"/>
    <s v="Central"/>
    <s v="FUR-BO-10003272"/>
    <x v="0"/>
    <x v="0"/>
    <x v="587"/>
    <n v="300.53279999999995"/>
    <n v="2"/>
    <n v="0.32"/>
    <n v="-97.23120000000003"/>
    <x v="2"/>
    <s v="No"/>
    <n v="0"/>
  </r>
  <r>
    <n v="2827"/>
    <s v="US-2016-112914"/>
    <x v="794"/>
    <d v="2016-09-30T00:00:00"/>
    <s v="Standard Class"/>
    <s v="MT-18070"/>
    <s v="Michelle Tran"/>
    <x v="2"/>
    <s v="United States"/>
    <x v="12"/>
    <x v="5"/>
    <n v="77041"/>
    <s v="Central"/>
    <s v="OFF-BI-10002982"/>
    <x v="1"/>
    <x v="8"/>
    <x v="1267"/>
    <n v="2.7239999999999993"/>
    <n v="2"/>
    <n v="0.8"/>
    <n v="-4.3584000000000014"/>
    <x v="2"/>
    <s v="No"/>
    <n v="0"/>
  </r>
  <r>
    <n v="2828"/>
    <s v="US-2016-112914"/>
    <x v="794"/>
    <d v="2016-09-30T00:00:00"/>
    <s v="Standard Class"/>
    <s v="MT-18070"/>
    <s v="Michelle Tran"/>
    <x v="2"/>
    <s v="United States"/>
    <x v="12"/>
    <x v="5"/>
    <n v="77041"/>
    <s v="Central"/>
    <s v="OFF-EN-10001509"/>
    <x v="1"/>
    <x v="12"/>
    <x v="29"/>
    <n v="3.2640000000000002"/>
    <n v="2"/>
    <n v="0.2"/>
    <n v="1.1015999999999997"/>
    <x v="2"/>
    <s v="No"/>
    <n v="0"/>
  </r>
  <r>
    <n v="2829"/>
    <s v="CA-2018-124149"/>
    <x v="131"/>
    <d v="2018-04-26T00:00:00"/>
    <s v="First Class"/>
    <s v="MJ-17740"/>
    <s v="Max Jones"/>
    <x v="0"/>
    <s v="United States"/>
    <x v="152"/>
    <x v="24"/>
    <n v="43130"/>
    <s v="East"/>
    <s v="OFF-PA-10002421"/>
    <x v="1"/>
    <x v="10"/>
    <x v="1425"/>
    <n v="108.33600000000001"/>
    <n v="6"/>
    <n v="0.2"/>
    <n v="37.917599999999993"/>
    <x v="3"/>
    <s v="No"/>
    <n v="0"/>
  </r>
  <r>
    <n v="2830"/>
    <s v="CA-2018-124149"/>
    <x v="131"/>
    <d v="2018-04-26T00:00:00"/>
    <s v="First Class"/>
    <s v="MJ-17740"/>
    <s v="Max Jones"/>
    <x v="0"/>
    <s v="United States"/>
    <x v="152"/>
    <x v="24"/>
    <n v="43130"/>
    <s v="East"/>
    <s v="OFF-ST-10000760"/>
    <x v="1"/>
    <x v="4"/>
    <x v="4"/>
    <n v="55.92"/>
    <n v="5"/>
    <n v="0.2"/>
    <n v="6.2910000000000004"/>
    <x v="3"/>
    <s v="No"/>
    <n v="0"/>
  </r>
  <r>
    <n v="2831"/>
    <s v="CA-2018-124149"/>
    <x v="131"/>
    <d v="2018-04-26T00:00:00"/>
    <s v="First Class"/>
    <s v="MJ-17740"/>
    <s v="Max Jones"/>
    <x v="0"/>
    <s v="United States"/>
    <x v="152"/>
    <x v="24"/>
    <n v="43130"/>
    <s v="East"/>
    <s v="OFF-PA-10002923"/>
    <x v="1"/>
    <x v="10"/>
    <x v="1426"/>
    <n v="78.304000000000002"/>
    <n v="2"/>
    <n v="0.2"/>
    <n v="29.363999999999997"/>
    <x v="3"/>
    <s v="No"/>
    <n v="0"/>
  </r>
  <r>
    <n v="2832"/>
    <s v="CA-2016-148915"/>
    <x v="301"/>
    <d v="2016-11-05T00:00:00"/>
    <s v="Standard Class"/>
    <s v="ND-18370"/>
    <s v="Natalie DeCherney"/>
    <x v="0"/>
    <s v="United States"/>
    <x v="32"/>
    <x v="21"/>
    <n v="97206"/>
    <s v="West"/>
    <s v="OFF-ST-10001128"/>
    <x v="1"/>
    <x v="4"/>
    <x v="1427"/>
    <n v="443.92"/>
    <n v="5"/>
    <n v="0.2"/>
    <n v="-94.33299999999997"/>
    <x v="1"/>
    <s v="No"/>
    <n v="0"/>
  </r>
  <r>
    <n v="2833"/>
    <s v="CA-2016-148915"/>
    <x v="301"/>
    <d v="2016-11-05T00:00:00"/>
    <s v="Standard Class"/>
    <s v="ND-18370"/>
    <s v="Natalie DeCherney"/>
    <x v="0"/>
    <s v="United States"/>
    <x v="32"/>
    <x v="21"/>
    <n v="97206"/>
    <s v="West"/>
    <s v="TEC-PH-10000673"/>
    <x v="2"/>
    <x v="7"/>
    <x v="1405"/>
    <n v="155.976"/>
    <n v="3"/>
    <n v="0.2"/>
    <n v="54.5916"/>
    <x v="1"/>
    <s v="No"/>
    <n v="0"/>
  </r>
  <r>
    <n v="2834"/>
    <s v="CA-2019-134649"/>
    <x v="795"/>
    <d v="2019-01-31T00:00:00"/>
    <s v="Second Class"/>
    <s v="CA-11965"/>
    <s v="Carol Adams"/>
    <x v="1"/>
    <s v="United States"/>
    <x v="325"/>
    <x v="19"/>
    <n v="35244"/>
    <s v="South"/>
    <s v="OFF-AR-10001547"/>
    <x v="1"/>
    <x v="6"/>
    <x v="148"/>
    <n v="15.469999999999999"/>
    <n v="7"/>
    <n v="0"/>
    <n v="4.1768999999999998"/>
    <x v="0"/>
    <s v="No"/>
    <n v="0"/>
  </r>
  <r>
    <n v="2835"/>
    <s v="CA-2019-134649"/>
    <x v="795"/>
    <d v="2019-01-31T00:00:00"/>
    <s v="Second Class"/>
    <s v="CA-11965"/>
    <s v="Carol Adams"/>
    <x v="1"/>
    <s v="United States"/>
    <x v="325"/>
    <x v="19"/>
    <n v="35244"/>
    <s v="South"/>
    <s v="OFF-BI-10001890"/>
    <x v="1"/>
    <x v="8"/>
    <x v="176"/>
    <n v="7.16"/>
    <n v="2"/>
    <n v="0"/>
    <n v="3.4367999999999999"/>
    <x v="0"/>
    <s v="No"/>
    <n v="0"/>
  </r>
  <r>
    <n v="2836"/>
    <s v="CA-2019-110842"/>
    <x v="343"/>
    <d v="2019-11-16T00:00:00"/>
    <s v="Standard Class"/>
    <s v="GA-14725"/>
    <s v="Guy Armstrong"/>
    <x v="0"/>
    <s v="United States"/>
    <x v="1"/>
    <x v="1"/>
    <n v="90036"/>
    <s v="West"/>
    <s v="OFF-AP-10003971"/>
    <x v="1"/>
    <x v="9"/>
    <x v="923"/>
    <n v="10.89"/>
    <n v="1"/>
    <n v="0"/>
    <n v="2.8314000000000004"/>
    <x v="1"/>
    <s v="No"/>
    <n v="0"/>
  </r>
  <r>
    <n v="2837"/>
    <s v="CA-2019-110842"/>
    <x v="343"/>
    <d v="2019-11-16T00:00:00"/>
    <s v="Standard Class"/>
    <s v="GA-14725"/>
    <s v="Guy Armstrong"/>
    <x v="0"/>
    <s v="United States"/>
    <x v="1"/>
    <x v="1"/>
    <n v="90036"/>
    <s v="West"/>
    <s v="OFF-PA-10000520"/>
    <x v="1"/>
    <x v="10"/>
    <x v="1428"/>
    <n v="19.440000000000001"/>
    <n v="3"/>
    <n v="0"/>
    <n v="9.3312000000000008"/>
    <x v="1"/>
    <s v="No"/>
    <n v="0"/>
  </r>
  <r>
    <n v="2838"/>
    <s v="CA-2019-110842"/>
    <x v="343"/>
    <d v="2019-11-16T00:00:00"/>
    <s v="Standard Class"/>
    <s v="GA-14725"/>
    <s v="Guy Armstrong"/>
    <x v="0"/>
    <s v="United States"/>
    <x v="1"/>
    <x v="1"/>
    <n v="90036"/>
    <s v="West"/>
    <s v="OFF-BI-10000977"/>
    <x v="1"/>
    <x v="8"/>
    <x v="991"/>
    <n v="121.6"/>
    <n v="5"/>
    <n v="0.2"/>
    <n v="39.519999999999989"/>
    <x v="1"/>
    <s v="No"/>
    <n v="0"/>
  </r>
  <r>
    <n v="2839"/>
    <s v="CA-2018-147368"/>
    <x v="632"/>
    <d v="2018-06-12T00:00:00"/>
    <s v="First Class"/>
    <s v="TC-21295"/>
    <s v="Toby Carlisle"/>
    <x v="0"/>
    <s v="United States"/>
    <x v="315"/>
    <x v="2"/>
    <n v="32303"/>
    <s v="South"/>
    <s v="TEC-MA-10002178"/>
    <x v="2"/>
    <x v="15"/>
    <x v="939"/>
    <n v="695.7"/>
    <n v="2"/>
    <n v="0.5"/>
    <n v="-27.827999999999975"/>
    <x v="0"/>
    <s v="No"/>
    <n v="0"/>
  </r>
  <r>
    <n v="2840"/>
    <s v="US-2017-104185"/>
    <x v="37"/>
    <d v="2017-09-08T00:00:00"/>
    <s v="Second Class"/>
    <s v="JB-15400"/>
    <s v="Jennifer Braxton"/>
    <x v="1"/>
    <s v="United States"/>
    <x v="20"/>
    <x v="15"/>
    <n v="10009"/>
    <s v="East"/>
    <s v="OFF-ST-10001526"/>
    <x v="1"/>
    <x v="4"/>
    <x v="771"/>
    <n v="120.33"/>
    <n v="1"/>
    <n v="0"/>
    <n v="31.285799999999995"/>
    <x v="3"/>
    <s v="No"/>
    <n v="0"/>
  </r>
  <r>
    <n v="2841"/>
    <s v="US-2016-125521"/>
    <x v="619"/>
    <d v="2016-03-19T00:00:00"/>
    <s v="Standard Class"/>
    <s v="CK-12325"/>
    <s v="Christine Kargatis"/>
    <x v="2"/>
    <s v="United States"/>
    <x v="269"/>
    <x v="17"/>
    <n v="23320"/>
    <s v="South"/>
    <s v="FUR-CH-10003379"/>
    <x v="0"/>
    <x v="1"/>
    <x v="464"/>
    <n v="1139.92"/>
    <n v="4"/>
    <n v="0"/>
    <n v="284.98"/>
    <x v="0"/>
    <s v="No"/>
    <n v="0"/>
  </r>
  <r>
    <n v="2842"/>
    <s v="US-2019-135062"/>
    <x v="515"/>
    <d v="2019-09-04T00:00:00"/>
    <s v="Second Class"/>
    <s v="RL-19615"/>
    <s v="Rob Lucas"/>
    <x v="0"/>
    <s v="United States"/>
    <x v="115"/>
    <x v="3"/>
    <n v="28314"/>
    <s v="South"/>
    <s v="OFF-PA-10000100"/>
    <x v="1"/>
    <x v="10"/>
    <x v="833"/>
    <n v="229.54400000000001"/>
    <n v="7"/>
    <n v="0.2"/>
    <n v="83.209699999999998"/>
    <x v="0"/>
    <s v="No"/>
    <n v="0"/>
  </r>
  <r>
    <n v="2843"/>
    <s v="CA-2019-135650"/>
    <x v="721"/>
    <d v="2019-03-27T00:00:00"/>
    <s v="Standard Class"/>
    <s v="AC-10660"/>
    <s v="Anna Chung"/>
    <x v="0"/>
    <s v="United States"/>
    <x v="114"/>
    <x v="5"/>
    <n v="77340"/>
    <s v="Central"/>
    <s v="OFF-ST-10001809"/>
    <x v="1"/>
    <x v="4"/>
    <x v="435"/>
    <n v="143.72800000000001"/>
    <n v="2"/>
    <n v="0.2"/>
    <n v="-32.338800000000006"/>
    <x v="2"/>
    <s v="No"/>
    <n v="0"/>
  </r>
  <r>
    <n v="2844"/>
    <s v="CA-2019-112865"/>
    <x v="796"/>
    <d v="2019-05-22T00:00:00"/>
    <s v="Standard Class"/>
    <s v="BH-11710"/>
    <s v="Brosina Hoffman"/>
    <x v="0"/>
    <s v="United States"/>
    <x v="10"/>
    <x v="9"/>
    <n v="19140"/>
    <s v="East"/>
    <s v="TEC-AC-10000387"/>
    <x v="2"/>
    <x v="11"/>
    <x v="1359"/>
    <n v="36.048000000000002"/>
    <n v="3"/>
    <n v="0.2"/>
    <n v="-0.90120000000000111"/>
    <x v="3"/>
    <s v="No"/>
    <n v="0"/>
  </r>
  <r>
    <n v="2845"/>
    <s v="US-2018-162852"/>
    <x v="797"/>
    <d v="2018-12-31T00:00:00"/>
    <s v="Standard Class"/>
    <s v="BG-11695"/>
    <s v="Brooke Gillingham"/>
    <x v="1"/>
    <s v="United States"/>
    <x v="318"/>
    <x v="10"/>
    <n v="60098"/>
    <s v="Central"/>
    <s v="FUR-CH-10004853"/>
    <x v="0"/>
    <x v="1"/>
    <x v="531"/>
    <n v="845.48799999999994"/>
    <n v="8"/>
    <n v="0.3"/>
    <n v="-12.078400000000101"/>
    <x v="2"/>
    <s v="No"/>
    <n v="0"/>
  </r>
  <r>
    <n v="2846"/>
    <s v="CA-2019-138163"/>
    <x v="701"/>
    <d v="2019-11-20T00:00:00"/>
    <s v="First Class"/>
    <s v="XP-21865"/>
    <s v="Xylona Preis"/>
    <x v="0"/>
    <s v="United States"/>
    <x v="231"/>
    <x v="31"/>
    <n v="2149"/>
    <s v="East"/>
    <s v="OFF-AR-10001958"/>
    <x v="1"/>
    <x v="6"/>
    <x v="208"/>
    <n v="50.94"/>
    <n v="3"/>
    <n v="0"/>
    <n v="14.263200000000001"/>
    <x v="3"/>
    <s v="No"/>
    <n v="0"/>
  </r>
  <r>
    <n v="2847"/>
    <s v="CA-2019-152093"/>
    <x v="18"/>
    <d v="2019-09-15T00:00:00"/>
    <s v="Standard Class"/>
    <s v="SN-20560"/>
    <s v="Skye Norling"/>
    <x v="2"/>
    <s v="United States"/>
    <x v="22"/>
    <x v="10"/>
    <n v="60653"/>
    <s v="Central"/>
    <s v="OFF-BI-10003527"/>
    <x v="1"/>
    <x v="8"/>
    <x v="451"/>
    <n v="762.59399999999982"/>
    <n v="3"/>
    <n v="0.8"/>
    <n v="-1143.8910000000001"/>
    <x v="2"/>
    <s v="No"/>
    <n v="0"/>
  </r>
  <r>
    <n v="2848"/>
    <s v="CA-2019-157854"/>
    <x v="798"/>
    <d v="2019-04-15T00:00:00"/>
    <s v="Standard Class"/>
    <s v="DM-13345"/>
    <s v="Denise Monton"/>
    <x v="1"/>
    <s v="United States"/>
    <x v="185"/>
    <x v="32"/>
    <n v="30076"/>
    <s v="South"/>
    <s v="FUR-FU-10003832"/>
    <x v="0"/>
    <x v="5"/>
    <x v="1429"/>
    <n v="56.28"/>
    <n v="6"/>
    <n v="0"/>
    <n v="15.758400000000002"/>
    <x v="0"/>
    <s v="No"/>
    <n v="0"/>
  </r>
  <r>
    <n v="2849"/>
    <s v="CA-2019-157854"/>
    <x v="798"/>
    <d v="2019-04-15T00:00:00"/>
    <s v="Standard Class"/>
    <s v="DM-13345"/>
    <s v="Denise Monton"/>
    <x v="1"/>
    <s v="United States"/>
    <x v="185"/>
    <x v="32"/>
    <n v="30076"/>
    <s v="South"/>
    <s v="OFF-BI-10001359"/>
    <x v="1"/>
    <x v="8"/>
    <x v="1162"/>
    <n v="2690.9700000000003"/>
    <n v="3"/>
    <n v="0"/>
    <n v="1264.7558999999999"/>
    <x v="0"/>
    <s v="No"/>
    <n v="0"/>
  </r>
  <r>
    <n v="2850"/>
    <s v="CA-2018-123617"/>
    <x v="85"/>
    <d v="2018-12-03T00:00:00"/>
    <s v="Standard Class"/>
    <s v="AJ-10780"/>
    <s v="Anthony Jacobs"/>
    <x v="1"/>
    <s v="United States"/>
    <x v="144"/>
    <x v="2"/>
    <n v="32137"/>
    <s v="South"/>
    <s v="OFF-BI-10002976"/>
    <x v="1"/>
    <x v="8"/>
    <x v="857"/>
    <n v="7.4340000000000011"/>
    <n v="6"/>
    <n v="0.7"/>
    <n v="-5.6993999999999971"/>
    <x v="0"/>
    <s v="No"/>
    <n v="0"/>
  </r>
  <r>
    <n v="2851"/>
    <s v="US-2018-128293"/>
    <x v="799"/>
    <d v="2018-06-05T00:00:00"/>
    <s v="First Class"/>
    <s v="KC-16255"/>
    <s v="Karen Carlisle"/>
    <x v="1"/>
    <s v="United States"/>
    <x v="10"/>
    <x v="9"/>
    <n v="19120"/>
    <s v="East"/>
    <s v="OFF-ST-10000736"/>
    <x v="1"/>
    <x v="4"/>
    <x v="460"/>
    <n v="64.784000000000006"/>
    <n v="1"/>
    <n v="0.2"/>
    <n v="-12.956800000000005"/>
    <x v="3"/>
    <s v="No"/>
    <n v="0"/>
  </r>
  <r>
    <n v="2852"/>
    <s v="CA-2019-107342"/>
    <x v="94"/>
    <d v="2019-12-22T00:00:00"/>
    <s v="Standard Class"/>
    <s v="VF-21715"/>
    <s v="Vicky Freymann"/>
    <x v="2"/>
    <s v="United States"/>
    <x v="38"/>
    <x v="14"/>
    <n v="47201"/>
    <s v="Central"/>
    <s v="OFF-PA-10001745"/>
    <x v="1"/>
    <x v="10"/>
    <x v="727"/>
    <n v="28.16"/>
    <n v="4"/>
    <n v="0"/>
    <n v="13.235199999999999"/>
    <x v="2"/>
    <s v="No"/>
    <n v="0"/>
  </r>
  <r>
    <n v="2853"/>
    <s v="CA-2018-136371"/>
    <x v="690"/>
    <d v="2018-03-21T00:00:00"/>
    <s v="Second Class"/>
    <s v="SV-20935"/>
    <s v="Susan Vittorini"/>
    <x v="0"/>
    <s v="United States"/>
    <x v="147"/>
    <x v="15"/>
    <n v="11572"/>
    <s v="East"/>
    <s v="FUR-FU-10000409"/>
    <x v="0"/>
    <x v="5"/>
    <x v="1430"/>
    <n v="14.98"/>
    <n v="1"/>
    <n v="0"/>
    <n v="6.8908000000000005"/>
    <x v="3"/>
    <s v="No"/>
    <n v="0"/>
  </r>
  <r>
    <n v="2854"/>
    <s v="CA-2018-136371"/>
    <x v="690"/>
    <d v="2018-03-21T00:00:00"/>
    <s v="Second Class"/>
    <s v="SV-20935"/>
    <s v="Susan Vittorini"/>
    <x v="0"/>
    <s v="United States"/>
    <x v="147"/>
    <x v="15"/>
    <n v="11572"/>
    <s v="East"/>
    <s v="FUR-FU-10000221"/>
    <x v="0"/>
    <x v="5"/>
    <x v="534"/>
    <n v="20.32"/>
    <n v="4"/>
    <n v="0"/>
    <n v="6.9087999999999994"/>
    <x v="3"/>
    <s v="No"/>
    <n v="0"/>
  </r>
  <r>
    <n v="2855"/>
    <s v="CA-2019-137344"/>
    <x v="648"/>
    <d v="2019-08-20T00:00:00"/>
    <s v="Same Day"/>
    <s v="EM-13810"/>
    <s v="Eleni McCrary"/>
    <x v="1"/>
    <s v="United States"/>
    <x v="47"/>
    <x v="31"/>
    <n v="2038"/>
    <s v="East"/>
    <s v="OFF-ST-10000344"/>
    <x v="1"/>
    <x v="4"/>
    <x v="1022"/>
    <n v="40.29"/>
    <n v="3"/>
    <n v="0"/>
    <n v="10.475399999999999"/>
    <x v="3"/>
    <s v="No"/>
    <n v="0"/>
  </r>
  <r>
    <n v="2856"/>
    <s v="CA-2019-169810"/>
    <x v="800"/>
    <d v="2019-07-31T00:00:00"/>
    <s v="Standard Class"/>
    <s v="RB-19360"/>
    <s v="Raymond Buch"/>
    <x v="0"/>
    <s v="United States"/>
    <x v="298"/>
    <x v="44"/>
    <n v="57103"/>
    <s v="Central"/>
    <s v="OFF-LA-10003663"/>
    <x v="1"/>
    <x v="2"/>
    <x v="1373"/>
    <n v="20.23"/>
    <n v="7"/>
    <n v="0"/>
    <n v="9.5081000000000007"/>
    <x v="2"/>
    <s v="No"/>
    <n v="0"/>
  </r>
  <r>
    <n v="2857"/>
    <s v="CA-2018-128594"/>
    <x v="370"/>
    <d v="2018-08-29T00:00:00"/>
    <s v="First Class"/>
    <s v="DJ-13510"/>
    <s v="Don Jones"/>
    <x v="1"/>
    <s v="United States"/>
    <x v="70"/>
    <x v="1"/>
    <n v="92037"/>
    <s v="West"/>
    <s v="FUR-CH-10001215"/>
    <x v="0"/>
    <x v="1"/>
    <x v="445"/>
    <n v="1603.1360000000002"/>
    <n v="4"/>
    <n v="0.2"/>
    <n v="100.19599999999997"/>
    <x v="1"/>
    <s v="No"/>
    <n v="0"/>
  </r>
  <r>
    <n v="2858"/>
    <s v="CA-2018-154690"/>
    <x v="243"/>
    <d v="2018-08-17T00:00:00"/>
    <s v="Second Class"/>
    <s v="CC-12370"/>
    <s v="Christopher Conant"/>
    <x v="0"/>
    <s v="United States"/>
    <x v="115"/>
    <x v="3"/>
    <n v="28314"/>
    <s v="South"/>
    <s v="FUR-CH-10000988"/>
    <x v="0"/>
    <x v="1"/>
    <x v="1141"/>
    <n v="225.29600000000002"/>
    <n v="2"/>
    <n v="0.2"/>
    <n v="22.529599999999995"/>
    <x v="0"/>
    <s v="No"/>
    <n v="0"/>
  </r>
  <r>
    <n v="2859"/>
    <s v="CA-2019-138975"/>
    <x v="240"/>
    <d v="2019-05-23T00:00:00"/>
    <s v="Standard Class"/>
    <s v="SC-20380"/>
    <s v="Shahid Collister"/>
    <x v="0"/>
    <s v="United States"/>
    <x v="118"/>
    <x v="32"/>
    <n v="30318"/>
    <s v="South"/>
    <s v="TEC-AC-10003441"/>
    <x v="2"/>
    <x v="11"/>
    <x v="658"/>
    <n v="67.8"/>
    <n v="4"/>
    <n v="0"/>
    <n v="4.0679999999999978"/>
    <x v="0"/>
    <s v="No"/>
    <n v="0"/>
  </r>
  <r>
    <n v="2860"/>
    <s v="CA-2019-138975"/>
    <x v="240"/>
    <d v="2019-05-23T00:00:00"/>
    <s v="Standard Class"/>
    <s v="SC-20380"/>
    <s v="Shahid Collister"/>
    <x v="0"/>
    <s v="United States"/>
    <x v="118"/>
    <x v="32"/>
    <n v="30318"/>
    <s v="South"/>
    <s v="TEC-PH-10004389"/>
    <x v="2"/>
    <x v="7"/>
    <x v="1431"/>
    <n v="377.96999999999997"/>
    <n v="3"/>
    <n v="0"/>
    <n v="98.272200000000012"/>
    <x v="0"/>
    <s v="No"/>
    <n v="0"/>
  </r>
  <r>
    <n v="2861"/>
    <s v="CA-2019-138975"/>
    <x v="240"/>
    <d v="2019-05-23T00:00:00"/>
    <s v="Standard Class"/>
    <s v="SC-20380"/>
    <s v="Shahid Collister"/>
    <x v="0"/>
    <s v="United States"/>
    <x v="118"/>
    <x v="32"/>
    <n v="30318"/>
    <s v="South"/>
    <s v="FUR-BO-10004695"/>
    <x v="0"/>
    <x v="0"/>
    <x v="200"/>
    <n v="1628.82"/>
    <n v="9"/>
    <n v="0"/>
    <n v="374.62859999999989"/>
    <x v="0"/>
    <s v="No"/>
    <n v="0"/>
  </r>
  <r>
    <n v="2862"/>
    <s v="CA-2019-138975"/>
    <x v="240"/>
    <d v="2019-05-23T00:00:00"/>
    <s v="Standard Class"/>
    <s v="SC-20380"/>
    <s v="Shahid Collister"/>
    <x v="0"/>
    <s v="United States"/>
    <x v="118"/>
    <x v="32"/>
    <n v="30318"/>
    <s v="South"/>
    <s v="OFF-PA-10000100"/>
    <x v="1"/>
    <x v="10"/>
    <x v="833"/>
    <n v="286.93"/>
    <n v="7"/>
    <n v="0"/>
    <n v="140.59569999999999"/>
    <x v="0"/>
    <s v="No"/>
    <n v="0"/>
  </r>
  <r>
    <n v="2863"/>
    <s v="CA-2019-106537"/>
    <x v="801"/>
    <d v="2019-08-17T00:00:00"/>
    <s v="Standard Class"/>
    <s v="RH-19495"/>
    <s v="Rick Hansen"/>
    <x v="0"/>
    <s v="United States"/>
    <x v="333"/>
    <x v="2"/>
    <n v="32839"/>
    <s v="South"/>
    <s v="OFF-PA-10000223"/>
    <x v="1"/>
    <x v="10"/>
    <x v="1383"/>
    <n v="20.736000000000004"/>
    <n v="4"/>
    <n v="0.2"/>
    <n v="7.2576000000000001"/>
    <x v="0"/>
    <s v="No"/>
    <n v="0"/>
  </r>
  <r>
    <n v="2864"/>
    <s v="US-2019-103828"/>
    <x v="802"/>
    <d v="2019-08-13T00:00:00"/>
    <s v="Same Day"/>
    <s v="JK-15370"/>
    <s v="Jay Kimmel"/>
    <x v="0"/>
    <s v="United States"/>
    <x v="8"/>
    <x v="1"/>
    <n v="94122"/>
    <s v="West"/>
    <s v="OFF-ST-10001325"/>
    <x v="1"/>
    <x v="4"/>
    <x v="471"/>
    <n v="31.44"/>
    <n v="3"/>
    <n v="0"/>
    <n v="8.4888000000000012"/>
    <x v="1"/>
    <s v="No"/>
    <n v="0"/>
  </r>
  <r>
    <n v="2865"/>
    <s v="US-2019-103828"/>
    <x v="802"/>
    <d v="2019-08-13T00:00:00"/>
    <s v="Same Day"/>
    <s v="JK-15370"/>
    <s v="Jay Kimmel"/>
    <x v="0"/>
    <s v="United States"/>
    <x v="8"/>
    <x v="1"/>
    <n v="94122"/>
    <s v="West"/>
    <s v="OFF-AP-10004249"/>
    <x v="1"/>
    <x v="9"/>
    <x v="360"/>
    <n v="83.79"/>
    <n v="7"/>
    <n v="0"/>
    <n v="22.623299999999997"/>
    <x v="1"/>
    <s v="No"/>
    <n v="0"/>
  </r>
  <r>
    <n v="2866"/>
    <s v="US-2019-103828"/>
    <x v="802"/>
    <d v="2019-08-13T00:00:00"/>
    <s v="Same Day"/>
    <s v="JK-15370"/>
    <s v="Jay Kimmel"/>
    <x v="0"/>
    <s v="United States"/>
    <x v="8"/>
    <x v="1"/>
    <n v="94122"/>
    <s v="West"/>
    <s v="OFF-AR-10000588"/>
    <x v="1"/>
    <x v="6"/>
    <x v="398"/>
    <n v="59.519999999999996"/>
    <n v="3"/>
    <n v="0"/>
    <n v="15.475200000000001"/>
    <x v="1"/>
    <s v="No"/>
    <n v="0"/>
  </r>
  <r>
    <n v="2867"/>
    <s v="US-2019-103828"/>
    <x v="802"/>
    <d v="2019-08-13T00:00:00"/>
    <s v="Same Day"/>
    <s v="JK-15370"/>
    <s v="Jay Kimmel"/>
    <x v="0"/>
    <s v="United States"/>
    <x v="8"/>
    <x v="1"/>
    <n v="94122"/>
    <s v="West"/>
    <s v="OFF-SU-10000946"/>
    <x v="1"/>
    <x v="14"/>
    <x v="327"/>
    <n v="31.92"/>
    <n v="4"/>
    <n v="0"/>
    <n v="9.2567999999999984"/>
    <x v="1"/>
    <s v="No"/>
    <n v="0"/>
  </r>
  <r>
    <n v="2868"/>
    <s v="CA-2018-115588"/>
    <x v="338"/>
    <d v="2018-11-12T00:00:00"/>
    <s v="Second Class"/>
    <s v="AF-10885"/>
    <s v="Art Foster"/>
    <x v="0"/>
    <s v="United States"/>
    <x v="167"/>
    <x v="24"/>
    <n v="43615"/>
    <s v="East"/>
    <s v="OFF-SU-10001225"/>
    <x v="1"/>
    <x v="14"/>
    <x v="327"/>
    <n v="14.720000000000002"/>
    <n v="5"/>
    <n v="0.2"/>
    <n v="-3.3120000000000012"/>
    <x v="3"/>
    <s v="No"/>
    <n v="0"/>
  </r>
  <r>
    <n v="2869"/>
    <s v="CA-2018-115588"/>
    <x v="338"/>
    <d v="2018-11-12T00:00:00"/>
    <s v="Second Class"/>
    <s v="AF-10885"/>
    <s v="Art Foster"/>
    <x v="0"/>
    <s v="United States"/>
    <x v="167"/>
    <x v="24"/>
    <n v="43615"/>
    <s v="East"/>
    <s v="OFF-ST-10001558"/>
    <x v="1"/>
    <x v="4"/>
    <x v="719"/>
    <n v="38.975999999999999"/>
    <n v="3"/>
    <n v="0.2"/>
    <n v="-2.4359999999999999"/>
    <x v="3"/>
    <s v="No"/>
    <n v="0"/>
  </r>
  <r>
    <n v="2870"/>
    <s v="CA-2019-143861"/>
    <x v="492"/>
    <d v="2019-06-19T00:00:00"/>
    <s v="Standard Class"/>
    <s v="LC-16885"/>
    <s v="Lena Creighton"/>
    <x v="0"/>
    <s v="United States"/>
    <x v="84"/>
    <x v="2"/>
    <n v="33710"/>
    <s v="South"/>
    <s v="FUR-FU-10001546"/>
    <x v="0"/>
    <x v="5"/>
    <x v="1432"/>
    <n v="17.088000000000001"/>
    <n v="2"/>
    <n v="0.2"/>
    <n v="1.0679999999999996"/>
    <x v="0"/>
    <s v="No"/>
    <n v="0"/>
  </r>
  <r>
    <n v="2871"/>
    <s v="CA-2016-148040"/>
    <x v="579"/>
    <d v="2016-03-26T00:00:00"/>
    <s v="Standard Class"/>
    <s v="BF-11275"/>
    <s v="Beth Fritzler"/>
    <x v="1"/>
    <s v="United States"/>
    <x v="93"/>
    <x v="16"/>
    <n v="85705"/>
    <s v="West"/>
    <s v="OFF-PA-10002581"/>
    <x v="1"/>
    <x v="10"/>
    <x v="1309"/>
    <n v="74.352000000000004"/>
    <n v="3"/>
    <n v="0.2"/>
    <n v="23.234999999999992"/>
    <x v="1"/>
    <s v="No"/>
    <n v="0"/>
  </r>
  <r>
    <n v="2872"/>
    <s v="CA-2016-148040"/>
    <x v="579"/>
    <d v="2016-03-26T00:00:00"/>
    <s v="Standard Class"/>
    <s v="BF-11275"/>
    <s v="Beth Fritzler"/>
    <x v="1"/>
    <s v="United States"/>
    <x v="93"/>
    <x v="16"/>
    <n v="85705"/>
    <s v="West"/>
    <s v="FUR-CH-10001482"/>
    <x v="0"/>
    <x v="1"/>
    <x v="541"/>
    <n v="314.35199999999998"/>
    <n v="3"/>
    <n v="0.2"/>
    <n v="-35.36460000000001"/>
    <x v="1"/>
    <s v="No"/>
    <n v="0"/>
  </r>
  <r>
    <n v="2873"/>
    <s v="CA-2019-135167"/>
    <x v="140"/>
    <d v="2019-06-20T00:00:00"/>
    <s v="Standard Class"/>
    <s v="SC-20800"/>
    <s v="Stuart Calhoun"/>
    <x v="0"/>
    <s v="United States"/>
    <x v="1"/>
    <x v="1"/>
    <n v="90036"/>
    <s v="West"/>
    <s v="OFF-AR-10002399"/>
    <x v="1"/>
    <x v="6"/>
    <x v="319"/>
    <n v="4.26"/>
    <n v="1"/>
    <n v="0"/>
    <n v="1.7465999999999999"/>
    <x v="1"/>
    <s v="No"/>
    <n v="0"/>
  </r>
  <r>
    <n v="2874"/>
    <s v="CA-2019-137022"/>
    <x v="673"/>
    <d v="2019-11-22T00:00:00"/>
    <s v="Standard Class"/>
    <s v="SW-20275"/>
    <s v="Scott Williamson"/>
    <x v="0"/>
    <s v="United States"/>
    <x v="70"/>
    <x v="1"/>
    <n v="92105"/>
    <s v="West"/>
    <s v="OFF-ST-10001963"/>
    <x v="1"/>
    <x v="4"/>
    <x v="537"/>
    <n v="811.28"/>
    <n v="8"/>
    <n v="0"/>
    <n v="24.338399999999979"/>
    <x v="1"/>
    <s v="No"/>
    <n v="0"/>
  </r>
  <r>
    <n v="2875"/>
    <s v="US-2019-102638"/>
    <x v="614"/>
    <d v="2019-12-31T00:00:00"/>
    <s v="First Class"/>
    <s v="MC-17845"/>
    <s v="Michael Chen"/>
    <x v="0"/>
    <s v="United States"/>
    <x v="20"/>
    <x v="15"/>
    <n v="10035"/>
    <s v="East"/>
    <s v="OFF-FA-10002988"/>
    <x v="1"/>
    <x v="13"/>
    <x v="132"/>
    <n v="6.0299999999999994"/>
    <n v="3"/>
    <n v="0"/>
    <n v="2.9546999999999999"/>
    <x v="3"/>
    <s v="No"/>
    <n v="0"/>
  </r>
  <r>
    <n v="2876"/>
    <s v="US-2018-167339"/>
    <x v="803"/>
    <d v="2018-01-23T00:00:00"/>
    <s v="Second Class"/>
    <s v="TD-20995"/>
    <s v="Tamara Dahlen"/>
    <x v="0"/>
    <s v="United States"/>
    <x v="70"/>
    <x v="1"/>
    <n v="92037"/>
    <s v="West"/>
    <s v="FUR-CH-10004289"/>
    <x v="0"/>
    <x v="1"/>
    <x v="984"/>
    <n v="153.56800000000001"/>
    <n v="2"/>
    <n v="0.2"/>
    <n v="-5.758800000000015"/>
    <x v="1"/>
    <s v="No"/>
    <n v="0"/>
  </r>
  <r>
    <n v="2877"/>
    <s v="US-2018-167339"/>
    <x v="803"/>
    <d v="2018-01-23T00:00:00"/>
    <s v="Second Class"/>
    <s v="TD-20995"/>
    <s v="Tamara Dahlen"/>
    <x v="0"/>
    <s v="United States"/>
    <x v="70"/>
    <x v="1"/>
    <n v="92037"/>
    <s v="West"/>
    <s v="FUR-CH-10000785"/>
    <x v="0"/>
    <x v="1"/>
    <x v="323"/>
    <n v="1013.4879999999999"/>
    <n v="7"/>
    <n v="0.2"/>
    <n v="76.011600000000016"/>
    <x v="1"/>
    <s v="No"/>
    <n v="0"/>
  </r>
  <r>
    <n v="2878"/>
    <s v="CA-2018-152072"/>
    <x v="804"/>
    <d v="2018-01-19T00:00:00"/>
    <s v="Standard Class"/>
    <s v="Dp-13240"/>
    <s v="Dean percer"/>
    <x v="2"/>
    <s v="United States"/>
    <x v="58"/>
    <x v="30"/>
    <n v="7090"/>
    <s v="East"/>
    <s v="OFF-EN-10003040"/>
    <x v="1"/>
    <x v="12"/>
    <x v="1233"/>
    <n v="52.34"/>
    <n v="2"/>
    <n v="0"/>
    <n v="24.599800000000002"/>
    <x v="3"/>
    <s v="No"/>
    <n v="0"/>
  </r>
  <r>
    <n v="2879"/>
    <s v="CA-2018-152072"/>
    <x v="804"/>
    <d v="2018-01-19T00:00:00"/>
    <s v="Standard Class"/>
    <s v="Dp-13240"/>
    <s v="Dean percer"/>
    <x v="2"/>
    <s v="United States"/>
    <x v="58"/>
    <x v="30"/>
    <n v="7090"/>
    <s v="East"/>
    <s v="OFF-AR-10001573"/>
    <x v="1"/>
    <x v="6"/>
    <x v="373"/>
    <n v="4.66"/>
    <n v="2"/>
    <n v="0"/>
    <n v="1.3513999999999995"/>
    <x v="3"/>
    <s v="No"/>
    <n v="0"/>
  </r>
  <r>
    <n v="2880"/>
    <s v="CA-2018-152072"/>
    <x v="804"/>
    <d v="2018-01-19T00:00:00"/>
    <s v="Standard Class"/>
    <s v="Dp-13240"/>
    <s v="Dean percer"/>
    <x v="2"/>
    <s v="United States"/>
    <x v="58"/>
    <x v="30"/>
    <n v="7090"/>
    <s v="East"/>
    <s v="TEC-AC-10000844"/>
    <x v="2"/>
    <x v="11"/>
    <x v="106"/>
    <n v="254.96999999999997"/>
    <n v="3"/>
    <n v="0"/>
    <n v="91.789199999999994"/>
    <x v="3"/>
    <s v="No"/>
    <n v="0"/>
  </r>
  <r>
    <n v="2881"/>
    <s v="CA-2018-102932"/>
    <x v="251"/>
    <d v="2018-09-23T00:00:00"/>
    <s v="Second Class"/>
    <s v="SD-20485"/>
    <s v="Shirley Daniels"/>
    <x v="2"/>
    <s v="United States"/>
    <x v="334"/>
    <x v="30"/>
    <n v="7050"/>
    <s v="East"/>
    <s v="OFF-BI-10000756"/>
    <x v="1"/>
    <x v="8"/>
    <x v="15"/>
    <n v="25.44"/>
    <n v="6"/>
    <n v="0"/>
    <n v="12.72"/>
    <x v="3"/>
    <s v="No"/>
    <n v="0"/>
  </r>
  <r>
    <n v="2882"/>
    <s v="CA-2018-102932"/>
    <x v="251"/>
    <d v="2018-09-23T00:00:00"/>
    <s v="Second Class"/>
    <s v="SD-20485"/>
    <s v="Shirley Daniels"/>
    <x v="2"/>
    <s v="United States"/>
    <x v="334"/>
    <x v="30"/>
    <n v="7050"/>
    <s v="East"/>
    <s v="OFF-SU-10000381"/>
    <x v="1"/>
    <x v="14"/>
    <x v="660"/>
    <n v="27.93"/>
    <n v="3"/>
    <n v="0"/>
    <n v="8.0996999999999986"/>
    <x v="3"/>
    <s v="No"/>
    <n v="0"/>
  </r>
  <r>
    <n v="2883"/>
    <s v="CA-2016-165540"/>
    <x v="805"/>
    <d v="2016-02-25T00:00:00"/>
    <s v="Standard Class"/>
    <s v="TM-21010"/>
    <s v="Tamara Manning"/>
    <x v="0"/>
    <s v="United States"/>
    <x v="318"/>
    <x v="10"/>
    <n v="60098"/>
    <s v="Central"/>
    <s v="OFF-BI-10004094"/>
    <x v="1"/>
    <x v="8"/>
    <x v="608"/>
    <n v="8.8499999999999979"/>
    <n v="5"/>
    <n v="0.8"/>
    <n v="-13.717499999999998"/>
    <x v="2"/>
    <s v="No"/>
    <n v="0"/>
  </r>
  <r>
    <n v="2884"/>
    <s v="CA-2018-130799"/>
    <x v="583"/>
    <d v="2018-11-16T00:00:00"/>
    <s v="Second Class"/>
    <s v="BK-11260"/>
    <s v="Berenike Kampe"/>
    <x v="0"/>
    <s v="United States"/>
    <x v="8"/>
    <x v="1"/>
    <n v="94110"/>
    <s v="West"/>
    <s v="FUR-FU-10001852"/>
    <x v="0"/>
    <x v="5"/>
    <x v="845"/>
    <n v="6.96"/>
    <n v="4"/>
    <n v="0"/>
    <n v="2.2271999999999998"/>
    <x v="1"/>
    <s v="No"/>
    <n v="0"/>
  </r>
  <r>
    <n v="2885"/>
    <s v="CA-2018-164483"/>
    <x v="806"/>
    <d v="2018-02-03T00:00:00"/>
    <s v="Standard Class"/>
    <s v="JF-15490"/>
    <s v="Jeremy Farry"/>
    <x v="0"/>
    <s v="United States"/>
    <x v="8"/>
    <x v="1"/>
    <n v="94122"/>
    <s v="West"/>
    <s v="OFF-BI-10000014"/>
    <x v="1"/>
    <x v="8"/>
    <x v="634"/>
    <n v="17.456"/>
    <n v="2"/>
    <n v="0.2"/>
    <n v="5.8914"/>
    <x v="1"/>
    <s v="No"/>
    <n v="0"/>
  </r>
  <r>
    <n v="2886"/>
    <s v="US-2018-159856"/>
    <x v="807"/>
    <d v="2018-10-22T00:00:00"/>
    <s v="Standard Class"/>
    <s v="EP-13915"/>
    <s v="Emily Phan"/>
    <x v="0"/>
    <s v="United States"/>
    <x v="228"/>
    <x v="16"/>
    <n v="85281"/>
    <s v="West"/>
    <s v="FUR-CH-10003396"/>
    <x v="0"/>
    <x v="1"/>
    <x v="390"/>
    <n v="307.92"/>
    <n v="5"/>
    <n v="0.2"/>
    <n v="-34.64100000000002"/>
    <x v="1"/>
    <s v="No"/>
    <n v="0"/>
  </r>
  <r>
    <n v="2887"/>
    <s v="CA-2019-102099"/>
    <x v="404"/>
    <d v="2019-12-19T00:00:00"/>
    <s v="First Class"/>
    <s v="EP-13915"/>
    <s v="Emily Phan"/>
    <x v="0"/>
    <s v="United States"/>
    <x v="1"/>
    <x v="1"/>
    <n v="90008"/>
    <s v="West"/>
    <s v="OFF-AR-10003811"/>
    <x v="1"/>
    <x v="6"/>
    <x v="454"/>
    <n v="6.63"/>
    <n v="3"/>
    <n v="0"/>
    <n v="1.7901"/>
    <x v="1"/>
    <s v="No"/>
    <n v="0"/>
  </r>
  <r>
    <n v="2888"/>
    <s v="CA-2019-102099"/>
    <x v="404"/>
    <d v="2019-12-19T00:00:00"/>
    <s v="First Class"/>
    <s v="EP-13915"/>
    <s v="Emily Phan"/>
    <x v="0"/>
    <s v="United States"/>
    <x v="1"/>
    <x v="1"/>
    <n v="90008"/>
    <s v="West"/>
    <s v="OFF-PA-10003172"/>
    <x v="1"/>
    <x v="10"/>
    <x v="854"/>
    <n v="12.96"/>
    <n v="2"/>
    <n v="0"/>
    <n v="6.2208000000000006"/>
    <x v="1"/>
    <s v="No"/>
    <n v="0"/>
  </r>
  <r>
    <n v="2889"/>
    <s v="CA-2019-102099"/>
    <x v="404"/>
    <d v="2019-12-19T00:00:00"/>
    <s v="First Class"/>
    <s v="EP-13915"/>
    <s v="Emily Phan"/>
    <x v="0"/>
    <s v="United States"/>
    <x v="1"/>
    <x v="1"/>
    <n v="90008"/>
    <s v="West"/>
    <s v="OFF-PA-10000289"/>
    <x v="1"/>
    <x v="10"/>
    <x v="729"/>
    <n v="32.400000000000006"/>
    <n v="5"/>
    <n v="0"/>
    <n v="15.552000000000001"/>
    <x v="1"/>
    <s v="No"/>
    <n v="0"/>
  </r>
  <r>
    <n v="2890"/>
    <s v="CA-2019-164049"/>
    <x v="808"/>
    <d v="2019-11-06T00:00:00"/>
    <s v="Standard Class"/>
    <s v="KH-16630"/>
    <s v="Ken Heidel"/>
    <x v="1"/>
    <s v="United States"/>
    <x v="4"/>
    <x v="4"/>
    <n v="98105"/>
    <s v="West"/>
    <s v="OFF-PA-10000791"/>
    <x v="1"/>
    <x v="10"/>
    <x v="1433"/>
    <n v="23.849999999999998"/>
    <n v="5"/>
    <n v="0"/>
    <n v="10.732499999999998"/>
    <x v="1"/>
    <s v="No"/>
    <n v="0"/>
  </r>
  <r>
    <n v="2891"/>
    <s v="CA-2016-142727"/>
    <x v="333"/>
    <d v="2016-05-01T00:00:00"/>
    <s v="Second Class"/>
    <s v="HG-14845"/>
    <s v="Harry Greene"/>
    <x v="0"/>
    <s v="United States"/>
    <x v="335"/>
    <x v="28"/>
    <n v="70601"/>
    <s v="South"/>
    <s v="FUR-CH-10002304"/>
    <x v="0"/>
    <x v="1"/>
    <x v="790"/>
    <n v="51.96"/>
    <n v="2"/>
    <n v="0"/>
    <n v="12.990000000000002"/>
    <x v="0"/>
    <s v="No"/>
    <n v="0"/>
  </r>
  <r>
    <n v="2892"/>
    <s v="CA-2016-142727"/>
    <x v="333"/>
    <d v="2016-05-01T00:00:00"/>
    <s v="Second Class"/>
    <s v="HG-14845"/>
    <s v="Harry Greene"/>
    <x v="0"/>
    <s v="United States"/>
    <x v="335"/>
    <x v="28"/>
    <n v="70601"/>
    <s v="South"/>
    <s v="OFF-BI-10000136"/>
    <x v="1"/>
    <x v="8"/>
    <x v="945"/>
    <n v="17.940000000000001"/>
    <n v="3"/>
    <n v="0"/>
    <n v="8.6112000000000002"/>
    <x v="0"/>
    <s v="No"/>
    <n v="0"/>
  </r>
  <r>
    <n v="2893"/>
    <s v="CA-2019-139913"/>
    <x v="436"/>
    <d v="2019-10-29T00:00:00"/>
    <s v="Standard Class"/>
    <s v="JC-16105"/>
    <s v="Julie Creighton"/>
    <x v="1"/>
    <s v="United States"/>
    <x v="30"/>
    <x v="15"/>
    <n v="14609"/>
    <s v="East"/>
    <s v="OFF-PA-10003739"/>
    <x v="1"/>
    <x v="10"/>
    <x v="1434"/>
    <n v="11.56"/>
    <n v="2"/>
    <n v="0"/>
    <n v="5.6644000000000005"/>
    <x v="3"/>
    <s v="No"/>
    <n v="0"/>
  </r>
  <r>
    <n v="2894"/>
    <s v="CA-2019-139913"/>
    <x v="436"/>
    <d v="2019-10-29T00:00:00"/>
    <s v="Standard Class"/>
    <s v="JC-16105"/>
    <s v="Julie Creighton"/>
    <x v="1"/>
    <s v="United States"/>
    <x v="30"/>
    <x v="15"/>
    <n v="14609"/>
    <s v="East"/>
    <s v="OFF-PA-10002479"/>
    <x v="1"/>
    <x v="10"/>
    <x v="219"/>
    <n v="26.400000000000002"/>
    <n v="5"/>
    <n v="0"/>
    <n v="11.879999999999999"/>
    <x v="3"/>
    <s v="No"/>
    <n v="0"/>
  </r>
  <r>
    <n v="2895"/>
    <s v="CA-2019-139913"/>
    <x v="436"/>
    <d v="2019-10-29T00:00:00"/>
    <s v="Standard Class"/>
    <s v="JC-16105"/>
    <s v="Julie Creighton"/>
    <x v="1"/>
    <s v="United States"/>
    <x v="30"/>
    <x v="15"/>
    <n v="14609"/>
    <s v="East"/>
    <s v="FUR-FU-10000771"/>
    <x v="0"/>
    <x v="5"/>
    <x v="1435"/>
    <n v="69.08"/>
    <n v="11"/>
    <n v="0"/>
    <n v="29.013600000000004"/>
    <x v="3"/>
    <s v="No"/>
    <n v="0"/>
  </r>
  <r>
    <n v="2896"/>
    <s v="CA-2019-139913"/>
    <x v="436"/>
    <d v="2019-10-29T00:00:00"/>
    <s v="Standard Class"/>
    <s v="JC-16105"/>
    <s v="Julie Creighton"/>
    <x v="1"/>
    <s v="United States"/>
    <x v="30"/>
    <x v="15"/>
    <n v="14609"/>
    <s v="East"/>
    <s v="TEC-PH-10001552"/>
    <x v="2"/>
    <x v="7"/>
    <x v="180"/>
    <n v="35.880000000000003"/>
    <n v="3"/>
    <n v="0"/>
    <n v="10.046400000000002"/>
    <x v="3"/>
    <s v="No"/>
    <n v="0"/>
  </r>
  <r>
    <n v="2897"/>
    <s v="CA-2016-169033"/>
    <x v="809"/>
    <d v="2016-04-03T00:00:00"/>
    <s v="Standard Class"/>
    <s v="KM-16720"/>
    <s v="Kunst Miller"/>
    <x v="0"/>
    <s v="United States"/>
    <x v="85"/>
    <x v="15"/>
    <n v="11561"/>
    <s v="East"/>
    <s v="OFF-AR-10001915"/>
    <x v="1"/>
    <x v="6"/>
    <x v="1057"/>
    <n v="49.65"/>
    <n v="5"/>
    <n v="0"/>
    <n v="20.853000000000002"/>
    <x v="3"/>
    <s v="No"/>
    <n v="0"/>
  </r>
  <r>
    <n v="2898"/>
    <s v="US-2018-164630"/>
    <x v="810"/>
    <d v="2018-01-09T00:00:00"/>
    <s v="Standard Class"/>
    <s v="EB-13975"/>
    <s v="Erica Bern"/>
    <x v="1"/>
    <s v="United States"/>
    <x v="35"/>
    <x v="3"/>
    <n v="28205"/>
    <s v="South"/>
    <s v="TEC-CO-10000971"/>
    <x v="2"/>
    <x v="16"/>
    <x v="1313"/>
    <n v="959.96800000000007"/>
    <n v="4"/>
    <n v="0.2"/>
    <n v="119.99599999999992"/>
    <x v="0"/>
    <s v="No"/>
    <n v="0"/>
  </r>
  <r>
    <n v="2899"/>
    <s v="US-2017-114839"/>
    <x v="33"/>
    <d v="2017-04-30T00:00:00"/>
    <s v="Standard Class"/>
    <s v="PW-19240"/>
    <s v="Pierre Wener"/>
    <x v="0"/>
    <s v="United States"/>
    <x v="12"/>
    <x v="5"/>
    <n v="77036"/>
    <s v="Central"/>
    <s v="FUR-CH-10004086"/>
    <x v="0"/>
    <x v="1"/>
    <x v="284"/>
    <n v="408.42200000000003"/>
    <n v="2"/>
    <n v="0.3"/>
    <n v="-5.8346000000000231"/>
    <x v="2"/>
    <s v="No"/>
    <n v="0"/>
  </r>
  <r>
    <n v="2900"/>
    <s v="CA-2017-166464"/>
    <x v="811"/>
    <d v="2017-09-17T00:00:00"/>
    <s v="Standard Class"/>
    <s v="PG-18895"/>
    <s v="Paul Gonzalez"/>
    <x v="0"/>
    <s v="United States"/>
    <x v="20"/>
    <x v="15"/>
    <n v="10035"/>
    <s v="East"/>
    <s v="TEC-CO-10000971"/>
    <x v="2"/>
    <x v="16"/>
    <x v="1313"/>
    <n v="479.98400000000004"/>
    <n v="2"/>
    <n v="0.2"/>
    <n v="59.997999999999962"/>
    <x v="3"/>
    <s v="No"/>
    <n v="0"/>
  </r>
  <r>
    <n v="2901"/>
    <s v="CA-2017-166464"/>
    <x v="811"/>
    <d v="2017-09-17T00:00:00"/>
    <s v="Standard Class"/>
    <s v="PG-18895"/>
    <s v="Paul Gonzalez"/>
    <x v="0"/>
    <s v="United States"/>
    <x v="20"/>
    <x v="15"/>
    <n v="10035"/>
    <s v="East"/>
    <s v="OFF-LA-10001317"/>
    <x v="1"/>
    <x v="2"/>
    <x v="396"/>
    <n v="12.6"/>
    <n v="4"/>
    <n v="0"/>
    <n v="6.048"/>
    <x v="3"/>
    <s v="No"/>
    <n v="0"/>
  </r>
  <r>
    <n v="2902"/>
    <s v="CA-2019-124898"/>
    <x v="220"/>
    <d v="2019-09-15T00:00:00"/>
    <s v="Standard Class"/>
    <s v="DB-12910"/>
    <s v="Daniel Byrd"/>
    <x v="2"/>
    <s v="United States"/>
    <x v="38"/>
    <x v="32"/>
    <n v="31907"/>
    <s v="South"/>
    <s v="OFF-PA-10003656"/>
    <x v="1"/>
    <x v="10"/>
    <x v="778"/>
    <n v="184.66"/>
    <n v="7"/>
    <n v="0"/>
    <n v="84.943599999999989"/>
    <x v="0"/>
    <s v="No"/>
    <n v="0"/>
  </r>
  <r>
    <n v="2903"/>
    <s v="CA-2018-164035"/>
    <x v="1"/>
    <d v="2018-06-17T00:00:00"/>
    <s v="Standard Class"/>
    <s v="CR-12730"/>
    <s v="Craig Reiter"/>
    <x v="0"/>
    <s v="United States"/>
    <x v="22"/>
    <x v="10"/>
    <n v="60610"/>
    <s v="Central"/>
    <s v="OFF-PA-10002160"/>
    <x v="1"/>
    <x v="10"/>
    <x v="1199"/>
    <n v="23.120000000000005"/>
    <n v="5"/>
    <n v="0.2"/>
    <n v="8.3810000000000002"/>
    <x v="2"/>
    <s v="No"/>
    <n v="0"/>
  </r>
  <r>
    <n v="2904"/>
    <s v="CA-2018-153577"/>
    <x v="812"/>
    <d v="2018-07-01T00:00:00"/>
    <s v="Standard Class"/>
    <s v="KH-16330"/>
    <s v="Katharine Harms"/>
    <x v="1"/>
    <s v="United States"/>
    <x v="336"/>
    <x v="10"/>
    <n v="60035"/>
    <s v="Central"/>
    <s v="OFF-PA-10000575"/>
    <x v="1"/>
    <x v="10"/>
    <x v="1059"/>
    <n v="37.463999999999999"/>
    <n v="7"/>
    <n v="0.2"/>
    <n v="12.175799999999999"/>
    <x v="2"/>
    <s v="No"/>
    <n v="0"/>
  </r>
  <r>
    <n v="2905"/>
    <s v="CA-2018-153577"/>
    <x v="812"/>
    <d v="2018-07-01T00:00:00"/>
    <s v="Standard Class"/>
    <s v="KH-16330"/>
    <s v="Katharine Harms"/>
    <x v="1"/>
    <s v="United States"/>
    <x v="336"/>
    <x v="10"/>
    <n v="60035"/>
    <s v="Central"/>
    <s v="FUR-CH-10003981"/>
    <x v="0"/>
    <x v="1"/>
    <x v="1175"/>
    <n v="539.65800000000002"/>
    <n v="3"/>
    <n v="0.3"/>
    <n v="-7.7094000000001017"/>
    <x v="2"/>
    <s v="No"/>
    <n v="0"/>
  </r>
  <r>
    <n v="2906"/>
    <s v="CA-2016-127586"/>
    <x v="467"/>
    <d v="2016-09-30T00:00:00"/>
    <s v="Standard Class"/>
    <s v="CS-12400"/>
    <s v="Christopher Schild"/>
    <x v="2"/>
    <s v="United States"/>
    <x v="4"/>
    <x v="4"/>
    <n v="98115"/>
    <s v="West"/>
    <s v="OFF-ST-10002615"/>
    <x v="1"/>
    <x v="4"/>
    <x v="1436"/>
    <n v="310.12"/>
    <n v="2"/>
    <n v="0"/>
    <n v="80.631200000000007"/>
    <x v="1"/>
    <s v="No"/>
    <n v="0"/>
  </r>
  <r>
    <n v="2907"/>
    <s v="CA-2019-121615"/>
    <x v="132"/>
    <d v="2019-11-09T00:00:00"/>
    <s v="Standard Class"/>
    <s v="DL-12925"/>
    <s v="Daniel Lacy"/>
    <x v="0"/>
    <s v="United States"/>
    <x v="16"/>
    <x v="11"/>
    <n v="55122"/>
    <s v="Central"/>
    <s v="OFF-PA-10000327"/>
    <x v="1"/>
    <x v="10"/>
    <x v="1437"/>
    <n v="8.56"/>
    <n v="2"/>
    <n v="0"/>
    <n v="3.8519999999999994"/>
    <x v="2"/>
    <s v="No"/>
    <n v="0"/>
  </r>
  <r>
    <n v="2908"/>
    <s v="CA-2019-121615"/>
    <x v="132"/>
    <d v="2019-11-09T00:00:00"/>
    <s v="Standard Class"/>
    <s v="DL-12925"/>
    <s v="Daniel Lacy"/>
    <x v="0"/>
    <s v="United States"/>
    <x v="16"/>
    <x v="11"/>
    <n v="55122"/>
    <s v="Central"/>
    <s v="OFF-ST-10001325"/>
    <x v="1"/>
    <x v="4"/>
    <x v="471"/>
    <n v="52.400000000000006"/>
    <n v="5"/>
    <n v="0"/>
    <n v="14.148"/>
    <x v="2"/>
    <s v="No"/>
    <n v="0"/>
  </r>
  <r>
    <n v="2909"/>
    <s v="CA-2019-121615"/>
    <x v="132"/>
    <d v="2019-11-09T00:00:00"/>
    <s v="Standard Class"/>
    <s v="DL-12925"/>
    <s v="Daniel Lacy"/>
    <x v="0"/>
    <s v="United States"/>
    <x v="16"/>
    <x v="11"/>
    <n v="55122"/>
    <s v="Central"/>
    <s v="OFF-LA-10001771"/>
    <x v="1"/>
    <x v="2"/>
    <x v="1128"/>
    <n v="14.940000000000001"/>
    <n v="3"/>
    <n v="0"/>
    <n v="6.8723999999999998"/>
    <x v="2"/>
    <s v="No"/>
    <n v="0"/>
  </r>
  <r>
    <n v="2910"/>
    <s v="CA-2019-166415"/>
    <x v="600"/>
    <d v="2019-02-23T00:00:00"/>
    <s v="Standard Class"/>
    <s v="ME-17725"/>
    <s v="Max Engle"/>
    <x v="0"/>
    <s v="United States"/>
    <x v="4"/>
    <x v="4"/>
    <n v="98103"/>
    <s v="West"/>
    <s v="OFF-FA-10004968"/>
    <x v="1"/>
    <x v="13"/>
    <x v="1019"/>
    <n v="11.22"/>
    <n v="3"/>
    <n v="0"/>
    <n v="0.2244000000000006"/>
    <x v="1"/>
    <s v="No"/>
    <n v="0"/>
  </r>
  <r>
    <n v="2911"/>
    <s v="CA-2017-118444"/>
    <x v="599"/>
    <d v="2017-11-09T00:00:00"/>
    <s v="Standard Class"/>
    <s v="VD-21670"/>
    <s v="Valerie Dominguez"/>
    <x v="0"/>
    <s v="United States"/>
    <x v="197"/>
    <x v="2"/>
    <n v="33065"/>
    <s v="South"/>
    <s v="OFF-AP-10000576"/>
    <x v="1"/>
    <x v="9"/>
    <x v="850"/>
    <n v="387.13600000000002"/>
    <n v="4"/>
    <n v="0.2"/>
    <n v="24.196000000000012"/>
    <x v="0"/>
    <s v="No"/>
    <n v="0"/>
  </r>
  <r>
    <n v="2912"/>
    <s v="CA-2016-113929"/>
    <x v="737"/>
    <d v="2016-06-21T00:00:00"/>
    <s v="Standard Class"/>
    <s v="CK-12205"/>
    <s v="Chloris Kastensmidt"/>
    <x v="0"/>
    <s v="United States"/>
    <x v="337"/>
    <x v="15"/>
    <n v="11550"/>
    <s v="East"/>
    <s v="OFF-EN-10003286"/>
    <x v="1"/>
    <x v="12"/>
    <x v="153"/>
    <n v="41.4"/>
    <n v="5"/>
    <n v="0"/>
    <n v="19.457999999999998"/>
    <x v="3"/>
    <s v="No"/>
    <n v="0"/>
  </r>
  <r>
    <n v="2913"/>
    <s v="CA-2016-113929"/>
    <x v="737"/>
    <d v="2016-06-21T00:00:00"/>
    <s v="Standard Class"/>
    <s v="CK-12205"/>
    <s v="Chloris Kastensmidt"/>
    <x v="0"/>
    <s v="United States"/>
    <x v="337"/>
    <x v="15"/>
    <n v="11550"/>
    <s v="East"/>
    <s v="OFF-AR-10003772"/>
    <x v="1"/>
    <x v="6"/>
    <x v="1438"/>
    <n v="35"/>
    <n v="4"/>
    <n v="0"/>
    <n v="10.499999999999996"/>
    <x v="3"/>
    <s v="No"/>
    <n v="0"/>
  </r>
  <r>
    <n v="2914"/>
    <s v="CA-2016-113929"/>
    <x v="737"/>
    <d v="2016-06-21T00:00:00"/>
    <s v="Standard Class"/>
    <s v="CK-12205"/>
    <s v="Chloris Kastensmidt"/>
    <x v="0"/>
    <s v="United States"/>
    <x v="337"/>
    <x v="15"/>
    <n v="11550"/>
    <s v="East"/>
    <s v="OFF-BI-10002852"/>
    <x v="1"/>
    <x v="8"/>
    <x v="91"/>
    <n v="39.552000000000007"/>
    <n v="3"/>
    <n v="0.2"/>
    <n v="14.337599999999998"/>
    <x v="3"/>
    <s v="No"/>
    <n v="0"/>
  </r>
  <r>
    <n v="2915"/>
    <s v="CA-2017-134747"/>
    <x v="88"/>
    <d v="2017-10-17T00:00:00"/>
    <s v="Second Class"/>
    <s v="DL-12925"/>
    <s v="Daniel Lacy"/>
    <x v="0"/>
    <s v="United States"/>
    <x v="338"/>
    <x v="14"/>
    <n v="46060"/>
    <s v="Central"/>
    <s v="TEC-PH-10002890"/>
    <x v="2"/>
    <x v="7"/>
    <x v="1396"/>
    <n v="135.72"/>
    <n v="3"/>
    <n v="0"/>
    <n v="35.287199999999999"/>
    <x v="2"/>
    <s v="No"/>
    <n v="0"/>
  </r>
  <r>
    <n v="2916"/>
    <s v="CA-2017-134747"/>
    <x v="88"/>
    <d v="2017-10-17T00:00:00"/>
    <s v="Second Class"/>
    <s v="DL-12925"/>
    <s v="Daniel Lacy"/>
    <x v="0"/>
    <s v="United States"/>
    <x v="338"/>
    <x v="14"/>
    <n v="46060"/>
    <s v="Central"/>
    <s v="OFF-BI-10001308"/>
    <x v="1"/>
    <x v="8"/>
    <x v="1360"/>
    <n v="12.56"/>
    <n v="2"/>
    <n v="0"/>
    <n v="5.6519999999999992"/>
    <x v="2"/>
    <s v="No"/>
    <n v="0"/>
  </r>
  <r>
    <n v="2917"/>
    <s v="CA-2017-134747"/>
    <x v="88"/>
    <d v="2017-10-17T00:00:00"/>
    <s v="Second Class"/>
    <s v="DL-12925"/>
    <s v="Daniel Lacy"/>
    <x v="0"/>
    <s v="United States"/>
    <x v="338"/>
    <x v="14"/>
    <n v="46060"/>
    <s v="Central"/>
    <s v="TEC-PH-10001750"/>
    <x v="2"/>
    <x v="7"/>
    <x v="977"/>
    <n v="263.95999999999998"/>
    <n v="4"/>
    <n v="0"/>
    <n v="71.269200000000012"/>
    <x v="2"/>
    <s v="No"/>
    <n v="0"/>
  </r>
  <r>
    <n v="2918"/>
    <s v="CA-2019-155047"/>
    <x v="151"/>
    <d v="2019-08-30T00:00:00"/>
    <s v="First Class"/>
    <s v="SE-20110"/>
    <s v="Sanjit Engle"/>
    <x v="0"/>
    <s v="United States"/>
    <x v="61"/>
    <x v="5"/>
    <n v="75220"/>
    <s v="Central"/>
    <s v="OFF-AR-10003338"/>
    <x v="1"/>
    <x v="6"/>
    <x v="1439"/>
    <n v="5.9520000000000008"/>
    <n v="1"/>
    <n v="0.2"/>
    <n v="0.37200000000000011"/>
    <x v="2"/>
    <s v="No"/>
    <n v="0"/>
  </r>
  <r>
    <n v="2919"/>
    <s v="CA-2018-160129"/>
    <x v="813"/>
    <d v="2018-11-23T00:00:00"/>
    <s v="Same Day"/>
    <s v="LS-17200"/>
    <s v="Luke Schmidt"/>
    <x v="1"/>
    <s v="United States"/>
    <x v="10"/>
    <x v="9"/>
    <n v="19140"/>
    <s v="East"/>
    <s v="OFF-FA-10002763"/>
    <x v="1"/>
    <x v="13"/>
    <x v="1420"/>
    <n v="15.8"/>
    <n v="5"/>
    <n v="0.2"/>
    <n v="2.3699999999999983"/>
    <x v="3"/>
    <s v="No"/>
    <n v="0"/>
  </r>
  <r>
    <n v="2920"/>
    <s v="CA-2018-160129"/>
    <x v="813"/>
    <d v="2018-11-23T00:00:00"/>
    <s v="Same Day"/>
    <s v="LS-17200"/>
    <s v="Luke Schmidt"/>
    <x v="1"/>
    <s v="United States"/>
    <x v="10"/>
    <x v="9"/>
    <n v="19140"/>
    <s v="East"/>
    <s v="FUR-FU-10002088"/>
    <x v="0"/>
    <x v="5"/>
    <x v="1093"/>
    <n v="14.368000000000002"/>
    <n v="2"/>
    <n v="0.2"/>
    <n v="3.9512"/>
    <x v="3"/>
    <s v="No"/>
    <n v="0"/>
  </r>
  <r>
    <n v="2921"/>
    <s v="CA-2018-160129"/>
    <x v="813"/>
    <d v="2018-11-23T00:00:00"/>
    <s v="Same Day"/>
    <s v="LS-17200"/>
    <s v="Luke Schmidt"/>
    <x v="1"/>
    <s v="United States"/>
    <x v="10"/>
    <x v="9"/>
    <n v="19140"/>
    <s v="East"/>
    <s v="FUR-FU-10003976"/>
    <x v="0"/>
    <x v="5"/>
    <x v="973"/>
    <n v="70.448000000000008"/>
    <n v="7"/>
    <n v="0.2"/>
    <n v="12.328399999999988"/>
    <x v="3"/>
    <s v="No"/>
    <n v="0"/>
  </r>
  <r>
    <n v="2922"/>
    <s v="CA-2019-164329"/>
    <x v="289"/>
    <d v="2019-01-30T00:00:00"/>
    <s v="Same Day"/>
    <s v="MM-17920"/>
    <s v="Michael Moore"/>
    <x v="0"/>
    <s v="United States"/>
    <x v="8"/>
    <x v="1"/>
    <n v="94109"/>
    <s v="West"/>
    <s v="OFF-ST-10001511"/>
    <x v="1"/>
    <x v="4"/>
    <x v="556"/>
    <n v="129.30000000000001"/>
    <n v="2"/>
    <n v="0"/>
    <n v="6.4649999999999892"/>
    <x v="1"/>
    <s v="No"/>
    <n v="0"/>
  </r>
  <r>
    <n v="2923"/>
    <s v="US-2017-141453"/>
    <x v="672"/>
    <d v="2017-12-03T00:00:00"/>
    <s v="Second Class"/>
    <s v="DB-13270"/>
    <s v="Deborah Brumfield"/>
    <x v="2"/>
    <s v="United States"/>
    <x v="89"/>
    <x v="5"/>
    <n v="78745"/>
    <s v="Central"/>
    <s v="OFF-BI-10000301"/>
    <x v="1"/>
    <x v="8"/>
    <x v="625"/>
    <n v="3.8819999999999988"/>
    <n v="3"/>
    <n v="0.8"/>
    <n v="-5.8230000000000004"/>
    <x v="2"/>
    <s v="No"/>
    <n v="0"/>
  </r>
  <r>
    <n v="2924"/>
    <s v="CA-2016-156993"/>
    <x v="307"/>
    <d v="2016-07-04T00:00:00"/>
    <s v="Standard Class"/>
    <s v="RW-19630"/>
    <s v="Rob Williams"/>
    <x v="1"/>
    <s v="United States"/>
    <x v="66"/>
    <x v="12"/>
    <n v="48234"/>
    <s v="Central"/>
    <s v="OFF-FA-10003495"/>
    <x v="1"/>
    <x v="13"/>
    <x v="128"/>
    <n v="6.08"/>
    <n v="1"/>
    <n v="0"/>
    <n v="3.04"/>
    <x v="2"/>
    <s v="No"/>
    <n v="0"/>
  </r>
  <r>
    <n v="2925"/>
    <s v="CA-2016-157721"/>
    <x v="814"/>
    <d v="2016-09-05T00:00:00"/>
    <s v="First Class"/>
    <s v="JM-16195"/>
    <s v="Justin MacKendrick"/>
    <x v="0"/>
    <s v="United States"/>
    <x v="232"/>
    <x v="15"/>
    <n v="13601"/>
    <s v="East"/>
    <s v="OFF-AP-10001303"/>
    <x v="1"/>
    <x v="9"/>
    <x v="934"/>
    <n v="19.899999999999999"/>
    <n v="1"/>
    <n v="0"/>
    <n v="8.9549999999999983"/>
    <x v="3"/>
    <s v="No"/>
    <n v="0"/>
  </r>
  <r>
    <n v="2926"/>
    <s v="CA-2016-157721"/>
    <x v="814"/>
    <d v="2016-09-05T00:00:00"/>
    <s v="First Class"/>
    <s v="JM-16195"/>
    <s v="Justin MacKendrick"/>
    <x v="0"/>
    <s v="United States"/>
    <x v="232"/>
    <x v="15"/>
    <n v="13601"/>
    <s v="East"/>
    <s v="FUR-FU-10002116"/>
    <x v="0"/>
    <x v="5"/>
    <x v="1440"/>
    <n v="70.709999999999994"/>
    <n v="1"/>
    <n v="0"/>
    <n v="4.9496999999999929"/>
    <x v="3"/>
    <s v="No"/>
    <n v="0"/>
  </r>
  <r>
    <n v="2927"/>
    <s v="CA-2019-128629"/>
    <x v="815"/>
    <d v="2019-07-14T00:00:00"/>
    <s v="Second Class"/>
    <s v="BP-11155"/>
    <s v="Becky Pak"/>
    <x v="0"/>
    <s v="United States"/>
    <x v="38"/>
    <x v="32"/>
    <n v="31907"/>
    <s v="South"/>
    <s v="FUR-FU-10000771"/>
    <x v="0"/>
    <x v="5"/>
    <x v="1435"/>
    <n v="18.84"/>
    <n v="3"/>
    <n v="0"/>
    <n v="7.9128000000000007"/>
    <x v="0"/>
    <s v="No"/>
    <n v="0"/>
  </r>
  <r>
    <n v="2928"/>
    <s v="CA-2019-158106"/>
    <x v="400"/>
    <d v="2019-06-10T00:00:00"/>
    <s v="Standard Class"/>
    <s v="CT-11995"/>
    <s v="Carol Triggs"/>
    <x v="0"/>
    <s v="United States"/>
    <x v="339"/>
    <x v="11"/>
    <n v="55124"/>
    <s v="Central"/>
    <s v="OFF-AR-10002255"/>
    <x v="1"/>
    <x v="6"/>
    <x v="822"/>
    <n v="8.64"/>
    <n v="3"/>
    <n v="0"/>
    <n v="2.5055999999999998"/>
    <x v="2"/>
    <s v="No"/>
    <n v="0"/>
  </r>
  <r>
    <n v="2929"/>
    <s v="US-2019-120390"/>
    <x v="15"/>
    <d v="2019-10-26T00:00:00"/>
    <s v="Standard Class"/>
    <s v="TH-21550"/>
    <s v="Tracy Hopkins"/>
    <x v="2"/>
    <s v="United States"/>
    <x v="140"/>
    <x v="3"/>
    <n v="27217"/>
    <s v="South"/>
    <s v="OFF-BI-10004995"/>
    <x v="1"/>
    <x v="8"/>
    <x v="316"/>
    <n v="1633.1880000000003"/>
    <n v="4"/>
    <n v="0.7"/>
    <n v="-1306.5504000000001"/>
    <x v="0"/>
    <s v="No"/>
    <n v="0"/>
  </r>
  <r>
    <n v="2930"/>
    <s v="CA-2019-143434"/>
    <x v="551"/>
    <d v="2019-11-24T00:00:00"/>
    <s v="Standard Class"/>
    <s v="ME-17320"/>
    <s v="Maria Etezadi"/>
    <x v="2"/>
    <s v="United States"/>
    <x v="63"/>
    <x v="12"/>
    <n v="48601"/>
    <s v="Central"/>
    <s v="FUR-FU-10002597"/>
    <x v="0"/>
    <x v="5"/>
    <x v="627"/>
    <n v="19.760000000000002"/>
    <n v="4"/>
    <n v="0"/>
    <n v="8.2992000000000008"/>
    <x v="2"/>
    <s v="No"/>
    <n v="0"/>
  </r>
  <r>
    <n v="2931"/>
    <s v="CA-2017-168564"/>
    <x v="816"/>
    <d v="2017-08-08T00:00:00"/>
    <s v="Same Day"/>
    <s v="TT-21220"/>
    <s v="Thomas Thornton"/>
    <x v="0"/>
    <s v="United States"/>
    <x v="8"/>
    <x v="1"/>
    <n v="94109"/>
    <s v="West"/>
    <s v="OFF-BI-10004970"/>
    <x v="1"/>
    <x v="8"/>
    <x v="917"/>
    <n v="6.6080000000000005"/>
    <n v="2"/>
    <n v="0.2"/>
    <n v="2.2302"/>
    <x v="1"/>
    <s v="No"/>
    <n v="0"/>
  </r>
  <r>
    <n v="2932"/>
    <s v="CA-2017-168564"/>
    <x v="816"/>
    <d v="2017-08-08T00:00:00"/>
    <s v="Same Day"/>
    <s v="TT-21220"/>
    <s v="Thomas Thornton"/>
    <x v="0"/>
    <s v="United States"/>
    <x v="8"/>
    <x v="1"/>
    <n v="94109"/>
    <s v="West"/>
    <s v="OFF-BI-10002557"/>
    <x v="1"/>
    <x v="8"/>
    <x v="249"/>
    <n v="7.28"/>
    <n v="2"/>
    <n v="0.2"/>
    <n v="2.7299999999999995"/>
    <x v="1"/>
    <s v="No"/>
    <n v="0"/>
  </r>
  <r>
    <n v="2933"/>
    <s v="CA-2017-168564"/>
    <x v="816"/>
    <d v="2017-08-08T00:00:00"/>
    <s v="Same Day"/>
    <s v="TT-21220"/>
    <s v="Thomas Thornton"/>
    <x v="0"/>
    <s v="United States"/>
    <x v="8"/>
    <x v="1"/>
    <n v="94109"/>
    <s v="West"/>
    <s v="FUR-CH-10000785"/>
    <x v="0"/>
    <x v="1"/>
    <x v="323"/>
    <n v="144.78399999999999"/>
    <n v="1"/>
    <n v="0.2"/>
    <n v="10.858800000000002"/>
    <x v="1"/>
    <s v="No"/>
    <n v="0"/>
  </r>
  <r>
    <n v="2934"/>
    <s v="US-2018-169040"/>
    <x v="409"/>
    <d v="2018-12-12T00:00:00"/>
    <s v="Standard Class"/>
    <s v="GT-14710"/>
    <s v="Greg Tran"/>
    <x v="0"/>
    <s v="United States"/>
    <x v="4"/>
    <x v="4"/>
    <n v="98105"/>
    <s v="West"/>
    <s v="TEC-PH-10002310"/>
    <x v="2"/>
    <x v="7"/>
    <x v="1368"/>
    <n v="156.79200000000003"/>
    <n v="1"/>
    <n v="0.2"/>
    <n v="13.719300000000004"/>
    <x v="1"/>
    <s v="No"/>
    <n v="0"/>
  </r>
  <r>
    <n v="2935"/>
    <s v="US-2018-169040"/>
    <x v="409"/>
    <d v="2018-12-12T00:00:00"/>
    <s v="Standard Class"/>
    <s v="GT-14710"/>
    <s v="Greg Tran"/>
    <x v="0"/>
    <s v="United States"/>
    <x v="4"/>
    <x v="4"/>
    <n v="98105"/>
    <s v="West"/>
    <s v="TEC-PH-10002834"/>
    <x v="2"/>
    <x v="7"/>
    <x v="1387"/>
    <n v="431.97600000000006"/>
    <n v="3"/>
    <n v="0.2"/>
    <n v="26.998499999999993"/>
    <x v="1"/>
    <s v="No"/>
    <n v="0"/>
  </r>
  <r>
    <n v="2936"/>
    <s v="US-2018-169040"/>
    <x v="409"/>
    <d v="2018-12-12T00:00:00"/>
    <s v="Standard Class"/>
    <s v="GT-14710"/>
    <s v="Greg Tran"/>
    <x v="0"/>
    <s v="United States"/>
    <x v="4"/>
    <x v="4"/>
    <n v="98105"/>
    <s v="West"/>
    <s v="OFF-EN-10000927"/>
    <x v="1"/>
    <x v="12"/>
    <x v="81"/>
    <n v="35.89"/>
    <n v="1"/>
    <n v="0"/>
    <n v="16.150499999999997"/>
    <x v="1"/>
    <s v="No"/>
    <n v="0"/>
  </r>
  <r>
    <n v="2937"/>
    <s v="US-2018-169040"/>
    <x v="409"/>
    <d v="2018-12-12T00:00:00"/>
    <s v="Standard Class"/>
    <s v="GT-14710"/>
    <s v="Greg Tran"/>
    <x v="0"/>
    <s v="United States"/>
    <x v="4"/>
    <x v="4"/>
    <n v="98105"/>
    <s v="West"/>
    <s v="OFF-BI-10001636"/>
    <x v="1"/>
    <x v="8"/>
    <x v="674"/>
    <n v="47.207999999999998"/>
    <n v="7"/>
    <n v="0.2"/>
    <n v="15.342599999999997"/>
    <x v="1"/>
    <s v="No"/>
    <n v="0"/>
  </r>
  <r>
    <n v="2938"/>
    <s v="US-2018-169040"/>
    <x v="409"/>
    <d v="2018-12-12T00:00:00"/>
    <s v="Standard Class"/>
    <s v="GT-14710"/>
    <s v="Greg Tran"/>
    <x v="0"/>
    <s v="United States"/>
    <x v="4"/>
    <x v="4"/>
    <n v="98105"/>
    <s v="West"/>
    <s v="OFF-PA-10001736"/>
    <x v="1"/>
    <x v="10"/>
    <x v="130"/>
    <n v="248.07999999999998"/>
    <n v="7"/>
    <n v="0"/>
    <n v="116.59759999999997"/>
    <x v="1"/>
    <s v="No"/>
    <n v="0"/>
  </r>
  <r>
    <n v="2939"/>
    <s v="US-2018-169040"/>
    <x v="409"/>
    <d v="2018-12-12T00:00:00"/>
    <s v="Standard Class"/>
    <s v="GT-14710"/>
    <s v="Greg Tran"/>
    <x v="0"/>
    <s v="United States"/>
    <x v="4"/>
    <x v="4"/>
    <n v="98105"/>
    <s v="West"/>
    <s v="OFF-PA-10000482"/>
    <x v="1"/>
    <x v="10"/>
    <x v="67"/>
    <n v="189.7"/>
    <n v="5"/>
    <n v="0"/>
    <n v="89.158999999999992"/>
    <x v="1"/>
    <s v="No"/>
    <n v="0"/>
  </r>
  <r>
    <n v="2940"/>
    <s v="US-2018-169040"/>
    <x v="409"/>
    <d v="2018-12-12T00:00:00"/>
    <s v="Standard Class"/>
    <s v="GT-14710"/>
    <s v="Greg Tran"/>
    <x v="0"/>
    <s v="United States"/>
    <x v="4"/>
    <x v="4"/>
    <n v="98105"/>
    <s v="West"/>
    <s v="OFF-BI-10001658"/>
    <x v="1"/>
    <x v="8"/>
    <x v="444"/>
    <n v="59.808000000000007"/>
    <n v="3"/>
    <n v="0.2"/>
    <n v="19.4376"/>
    <x v="1"/>
    <s v="No"/>
    <n v="0"/>
  </r>
  <r>
    <n v="2941"/>
    <s v="CA-2019-155880"/>
    <x v="613"/>
    <d v="2019-03-31T00:00:00"/>
    <s v="Standard Class"/>
    <s v="JD-16150"/>
    <s v="Justin Deggeller"/>
    <x v="1"/>
    <s v="United States"/>
    <x v="158"/>
    <x v="6"/>
    <n v="53209"/>
    <s v="Central"/>
    <s v="FUR-CH-10000422"/>
    <x v="0"/>
    <x v="1"/>
    <x v="1441"/>
    <n v="90.99"/>
    <n v="1"/>
    <n v="0"/>
    <n v="14.558400000000006"/>
    <x v="2"/>
    <s v="No"/>
    <n v="0"/>
  </r>
  <r>
    <n v="2942"/>
    <s v="CA-2019-155880"/>
    <x v="613"/>
    <d v="2019-03-31T00:00:00"/>
    <s v="Standard Class"/>
    <s v="JD-16150"/>
    <s v="Justin Deggeller"/>
    <x v="1"/>
    <s v="United States"/>
    <x v="158"/>
    <x v="6"/>
    <n v="53209"/>
    <s v="Central"/>
    <s v="FUR-CH-10004675"/>
    <x v="0"/>
    <x v="1"/>
    <x v="635"/>
    <n v="1526.5600000000002"/>
    <n v="7"/>
    <n v="0"/>
    <n v="427.43679999999995"/>
    <x v="2"/>
    <s v="No"/>
    <n v="0"/>
  </r>
  <r>
    <n v="2943"/>
    <s v="CA-2019-155880"/>
    <x v="613"/>
    <d v="2019-03-31T00:00:00"/>
    <s v="Standard Class"/>
    <s v="JD-16150"/>
    <s v="Justin Deggeller"/>
    <x v="1"/>
    <s v="United States"/>
    <x v="158"/>
    <x v="6"/>
    <n v="53209"/>
    <s v="Central"/>
    <s v="FUR-CH-10002880"/>
    <x v="0"/>
    <x v="1"/>
    <x v="809"/>
    <n v="368.96999999999997"/>
    <n v="3"/>
    <n v="0"/>
    <n v="40.586699999999979"/>
    <x v="2"/>
    <s v="No"/>
    <n v="0"/>
  </r>
  <r>
    <n v="2944"/>
    <s v="CA-2019-126242"/>
    <x v="123"/>
    <d v="2019-11-24T00:00:00"/>
    <s v="Standard Class"/>
    <s v="MC-18100"/>
    <s v="Mick Crebagga"/>
    <x v="0"/>
    <s v="United States"/>
    <x v="1"/>
    <x v="1"/>
    <n v="90049"/>
    <s v="West"/>
    <s v="OFF-ST-10000675"/>
    <x v="1"/>
    <x v="4"/>
    <x v="298"/>
    <n v="305.01"/>
    <n v="9"/>
    <n v="0"/>
    <n v="76.252499999999998"/>
    <x v="1"/>
    <s v="No"/>
    <n v="0"/>
  </r>
  <r>
    <n v="2945"/>
    <s v="CA-2019-126242"/>
    <x v="123"/>
    <d v="2019-11-24T00:00:00"/>
    <s v="Standard Class"/>
    <s v="MC-18100"/>
    <s v="Mick Crebagga"/>
    <x v="0"/>
    <s v="United States"/>
    <x v="1"/>
    <x v="1"/>
    <n v="90049"/>
    <s v="West"/>
    <s v="FUR-FU-10002685"/>
    <x v="0"/>
    <x v="5"/>
    <x v="1442"/>
    <n v="18.7"/>
    <n v="1"/>
    <n v="0"/>
    <n v="7.1059999999999999"/>
    <x v="1"/>
    <s v="No"/>
    <n v="0"/>
  </r>
  <r>
    <n v="2946"/>
    <s v="CA-2018-166443"/>
    <x v="254"/>
    <d v="2018-11-05T00:00:00"/>
    <s v="First Class"/>
    <s v="LH-17020"/>
    <s v="Lisa Hazard"/>
    <x v="0"/>
    <s v="United States"/>
    <x v="8"/>
    <x v="1"/>
    <n v="94122"/>
    <s v="West"/>
    <s v="FUR-FU-10004020"/>
    <x v="0"/>
    <x v="5"/>
    <x v="493"/>
    <n v="38.29"/>
    <n v="7"/>
    <n v="0"/>
    <n v="16.464700000000001"/>
    <x v="1"/>
    <s v="No"/>
    <n v="0"/>
  </r>
  <r>
    <n v="2947"/>
    <s v="CA-2019-169859"/>
    <x v="817"/>
    <d v="2019-12-18T00:00:00"/>
    <s v="Standard Class"/>
    <s v="MP-18175"/>
    <s v="Mike Pelletier"/>
    <x v="2"/>
    <s v="United States"/>
    <x v="70"/>
    <x v="1"/>
    <n v="92024"/>
    <s v="West"/>
    <s v="FUR-FU-10004963"/>
    <x v="0"/>
    <x v="5"/>
    <x v="1443"/>
    <n v="26.25"/>
    <n v="3"/>
    <n v="0"/>
    <n v="11.025000000000002"/>
    <x v="1"/>
    <s v="No"/>
    <n v="0"/>
  </r>
  <r>
    <n v="2948"/>
    <s v="CA-2019-169859"/>
    <x v="817"/>
    <d v="2019-12-18T00:00:00"/>
    <s v="Standard Class"/>
    <s v="MP-18175"/>
    <s v="Mike Pelletier"/>
    <x v="2"/>
    <s v="United States"/>
    <x v="70"/>
    <x v="1"/>
    <n v="92024"/>
    <s v="West"/>
    <s v="OFF-BI-10000174"/>
    <x v="1"/>
    <x v="8"/>
    <x v="1444"/>
    <n v="64.959999999999994"/>
    <n v="14"/>
    <n v="0.2"/>
    <n v="22.736000000000001"/>
    <x v="1"/>
    <s v="No"/>
    <n v="0"/>
  </r>
  <r>
    <n v="2949"/>
    <s v="CA-2019-169859"/>
    <x v="817"/>
    <d v="2019-12-18T00:00:00"/>
    <s v="Standard Class"/>
    <s v="MP-18175"/>
    <s v="Mike Pelletier"/>
    <x v="2"/>
    <s v="United States"/>
    <x v="70"/>
    <x v="1"/>
    <n v="92024"/>
    <s v="West"/>
    <s v="OFF-EN-10000461"/>
    <x v="1"/>
    <x v="12"/>
    <x v="753"/>
    <n v="43.7"/>
    <n v="5"/>
    <n v="0"/>
    <n v="20.539000000000001"/>
    <x v="1"/>
    <s v="No"/>
    <n v="0"/>
  </r>
  <r>
    <n v="2950"/>
    <s v="CA-2019-134915"/>
    <x v="105"/>
    <d v="2019-11-12T00:00:00"/>
    <s v="Same Day"/>
    <s v="EM-14140"/>
    <s v="Eugene Moren"/>
    <x v="2"/>
    <s v="United States"/>
    <x v="220"/>
    <x v="16"/>
    <n v="85301"/>
    <s v="West"/>
    <s v="TEC-AC-10001266"/>
    <x v="2"/>
    <x v="11"/>
    <x v="198"/>
    <n v="41.6"/>
    <n v="4"/>
    <n v="0.2"/>
    <n v="12.999999999999998"/>
    <x v="1"/>
    <s v="No"/>
    <n v="0"/>
  </r>
  <r>
    <n v="2951"/>
    <s v="CA-2019-134915"/>
    <x v="105"/>
    <d v="2019-11-12T00:00:00"/>
    <s v="Same Day"/>
    <s v="EM-14140"/>
    <s v="Eugene Moren"/>
    <x v="2"/>
    <s v="United States"/>
    <x v="220"/>
    <x v="16"/>
    <n v="85301"/>
    <s v="West"/>
    <s v="OFF-PA-10002160"/>
    <x v="1"/>
    <x v="10"/>
    <x v="1199"/>
    <n v="23.120000000000005"/>
    <n v="5"/>
    <n v="0.2"/>
    <n v="8.3810000000000002"/>
    <x v="1"/>
    <s v="No"/>
    <n v="0"/>
  </r>
  <r>
    <n v="2952"/>
    <s v="CA-2019-134915"/>
    <x v="105"/>
    <d v="2019-11-12T00:00:00"/>
    <s v="Same Day"/>
    <s v="EM-14140"/>
    <s v="Eugene Moren"/>
    <x v="2"/>
    <s v="United States"/>
    <x v="220"/>
    <x v="16"/>
    <n v="85301"/>
    <s v="West"/>
    <s v="FUR-CH-10004875"/>
    <x v="0"/>
    <x v="1"/>
    <x v="1445"/>
    <n v="113.88800000000002"/>
    <n v="2"/>
    <n v="0.2"/>
    <n v="9.9651999999999994"/>
    <x v="1"/>
    <s v="No"/>
    <n v="0"/>
  </r>
  <r>
    <n v="2953"/>
    <s v="CA-2019-134915"/>
    <x v="105"/>
    <d v="2019-11-12T00:00:00"/>
    <s v="Same Day"/>
    <s v="EM-14140"/>
    <s v="Eugene Moren"/>
    <x v="2"/>
    <s v="United States"/>
    <x v="220"/>
    <x v="16"/>
    <n v="85301"/>
    <s v="West"/>
    <s v="FUR-FU-10000305"/>
    <x v="0"/>
    <x v="5"/>
    <x v="1446"/>
    <n v="113.56800000000001"/>
    <n v="2"/>
    <n v="0.2"/>
    <n v="-5.6784000000000034"/>
    <x v="1"/>
    <s v="No"/>
    <n v="0"/>
  </r>
  <r>
    <n v="2954"/>
    <s v="CA-2019-134915"/>
    <x v="105"/>
    <d v="2019-11-12T00:00:00"/>
    <s v="Same Day"/>
    <s v="EM-14140"/>
    <s v="Eugene Moren"/>
    <x v="2"/>
    <s v="United States"/>
    <x v="220"/>
    <x v="16"/>
    <n v="85301"/>
    <s v="West"/>
    <s v="TEC-PH-10000347"/>
    <x v="2"/>
    <x v="7"/>
    <x v="500"/>
    <n v="7.9200000000000008"/>
    <n v="2"/>
    <n v="0.2"/>
    <n v="0.69299999999999984"/>
    <x v="1"/>
    <s v="No"/>
    <n v="0"/>
  </r>
  <r>
    <n v="2955"/>
    <s v="CA-2019-134915"/>
    <x v="105"/>
    <d v="2019-11-12T00:00:00"/>
    <s v="Same Day"/>
    <s v="EM-14140"/>
    <s v="Eugene Moren"/>
    <x v="2"/>
    <s v="United States"/>
    <x v="220"/>
    <x v="16"/>
    <n v="85301"/>
    <s v="West"/>
    <s v="TEC-PH-10001459"/>
    <x v="2"/>
    <x v="7"/>
    <x v="1447"/>
    <n v="671.98400000000004"/>
    <n v="2"/>
    <n v="0.2"/>
    <n v="50.398800000000023"/>
    <x v="1"/>
    <s v="No"/>
    <n v="0"/>
  </r>
  <r>
    <n v="2956"/>
    <s v="CA-2018-153353"/>
    <x v="298"/>
    <d v="2018-08-24T00:00:00"/>
    <s v="Standard Class"/>
    <s v="GG-14650"/>
    <s v="Greg Guthrie"/>
    <x v="1"/>
    <s v="United States"/>
    <x v="20"/>
    <x v="15"/>
    <n v="10035"/>
    <s v="East"/>
    <s v="TEC-PH-10000439"/>
    <x v="2"/>
    <x v="7"/>
    <x v="878"/>
    <n v="39.99"/>
    <n v="1"/>
    <n v="0"/>
    <n v="11.597099999999998"/>
    <x v="3"/>
    <s v="No"/>
    <n v="0"/>
  </r>
  <r>
    <n v="2957"/>
    <s v="CA-2019-123638"/>
    <x v="818"/>
    <d v="2019-07-04T00:00:00"/>
    <s v="Standard Class"/>
    <s v="MA-17995"/>
    <s v="Michelle Arnett"/>
    <x v="2"/>
    <s v="United States"/>
    <x v="232"/>
    <x v="15"/>
    <n v="13601"/>
    <s v="East"/>
    <s v="FUR-CH-10002647"/>
    <x v="0"/>
    <x v="1"/>
    <x v="475"/>
    <n v="191.64600000000002"/>
    <n v="3"/>
    <n v="0.1"/>
    <n v="31.94100000000001"/>
    <x v="3"/>
    <s v="No"/>
    <n v="0"/>
  </r>
  <r>
    <n v="2958"/>
    <s v="CA-2019-168900"/>
    <x v="464"/>
    <d v="2019-05-09T00:00:00"/>
    <s v="Standard Class"/>
    <s v="SH-20395"/>
    <s v="Shahid Hopkins"/>
    <x v="0"/>
    <s v="United States"/>
    <x v="24"/>
    <x v="24"/>
    <n v="45503"/>
    <s v="East"/>
    <s v="OFF-BI-10003910"/>
    <x v="1"/>
    <x v="8"/>
    <x v="8"/>
    <n v="2.3130000000000002"/>
    <n v="1"/>
    <n v="0.7"/>
    <n v="-1.9274999999999993"/>
    <x v="3"/>
    <s v="No"/>
    <n v="0"/>
  </r>
  <r>
    <n v="2959"/>
    <s v="CA-2017-158456"/>
    <x v="100"/>
    <d v="2017-12-29T00:00:00"/>
    <s v="Standard Class"/>
    <s v="KT-16465"/>
    <s v="Kean Takahito"/>
    <x v="0"/>
    <s v="United States"/>
    <x v="1"/>
    <x v="1"/>
    <n v="90032"/>
    <s v="West"/>
    <s v="OFF-BI-10001097"/>
    <x v="1"/>
    <x v="8"/>
    <x v="797"/>
    <n v="19.936000000000003"/>
    <n v="4"/>
    <n v="0.2"/>
    <n v="7.2267999999999999"/>
    <x v="1"/>
    <s v="No"/>
    <n v="0"/>
  </r>
  <r>
    <n v="2960"/>
    <s v="CA-2017-158456"/>
    <x v="100"/>
    <d v="2017-12-29T00:00:00"/>
    <s v="Standard Class"/>
    <s v="KT-16465"/>
    <s v="Kean Takahito"/>
    <x v="0"/>
    <s v="United States"/>
    <x v="1"/>
    <x v="1"/>
    <n v="90032"/>
    <s v="West"/>
    <s v="OFF-FA-10004854"/>
    <x v="1"/>
    <x v="13"/>
    <x v="271"/>
    <n v="45.92"/>
    <n v="4"/>
    <n v="0"/>
    <n v="21.5824"/>
    <x v="1"/>
    <s v="No"/>
    <n v="0"/>
  </r>
  <r>
    <n v="2961"/>
    <s v="CA-2019-143665"/>
    <x v="466"/>
    <d v="2019-05-01T00:00:00"/>
    <s v="Standard Class"/>
    <s v="PO-19180"/>
    <s v="Philisse Overcash"/>
    <x v="2"/>
    <s v="United States"/>
    <x v="4"/>
    <x v="4"/>
    <n v="98115"/>
    <s v="West"/>
    <s v="OFF-PA-10003673"/>
    <x v="1"/>
    <x v="10"/>
    <x v="980"/>
    <n v="20.34"/>
    <n v="3"/>
    <n v="0"/>
    <n v="9.3563999999999989"/>
    <x v="1"/>
    <s v="No"/>
    <n v="0"/>
  </r>
  <r>
    <n v="2962"/>
    <s v="CA-2019-143665"/>
    <x v="466"/>
    <d v="2019-05-01T00:00:00"/>
    <s v="Standard Class"/>
    <s v="PO-19180"/>
    <s v="Philisse Overcash"/>
    <x v="2"/>
    <s v="United States"/>
    <x v="4"/>
    <x v="4"/>
    <n v="98115"/>
    <s v="West"/>
    <s v="OFF-LA-10002034"/>
    <x v="1"/>
    <x v="2"/>
    <x v="1111"/>
    <n v="39.28"/>
    <n v="8"/>
    <n v="0"/>
    <n v="19.247199999999999"/>
    <x v="1"/>
    <s v="No"/>
    <n v="0"/>
  </r>
  <r>
    <n v="2963"/>
    <s v="CA-2019-137428"/>
    <x v="819"/>
    <d v="2019-12-21T00:00:00"/>
    <s v="Second Class"/>
    <s v="AY-10555"/>
    <s v="Andy Yotov"/>
    <x v="1"/>
    <s v="United States"/>
    <x v="147"/>
    <x v="1"/>
    <n v="92054"/>
    <s v="West"/>
    <s v="FUR-CH-10002774"/>
    <x v="0"/>
    <x v="1"/>
    <x v="23"/>
    <n v="81.567999999999998"/>
    <n v="2"/>
    <n v="0.2"/>
    <n v="9.1763999999999974"/>
    <x v="1"/>
    <s v="No"/>
    <n v="0"/>
  </r>
  <r>
    <n v="2964"/>
    <s v="CA-2019-137428"/>
    <x v="819"/>
    <d v="2019-12-21T00:00:00"/>
    <s v="Second Class"/>
    <s v="AY-10555"/>
    <s v="Andy Yotov"/>
    <x v="1"/>
    <s v="United States"/>
    <x v="147"/>
    <x v="1"/>
    <n v="92054"/>
    <s v="West"/>
    <s v="FUR-CH-10003817"/>
    <x v="0"/>
    <x v="1"/>
    <x v="164"/>
    <n v="97.184000000000012"/>
    <n v="2"/>
    <n v="0.2"/>
    <n v="6.0740000000000016"/>
    <x v="1"/>
    <s v="No"/>
    <n v="0"/>
  </r>
  <r>
    <n v="2965"/>
    <s v="CA-2019-137428"/>
    <x v="819"/>
    <d v="2019-12-21T00:00:00"/>
    <s v="Second Class"/>
    <s v="AY-10555"/>
    <s v="Andy Yotov"/>
    <x v="1"/>
    <s v="United States"/>
    <x v="147"/>
    <x v="1"/>
    <n v="92054"/>
    <s v="West"/>
    <s v="OFF-BI-10002949"/>
    <x v="1"/>
    <x v="8"/>
    <x v="525"/>
    <n v="24.320000000000004"/>
    <n v="5"/>
    <n v="0.2"/>
    <n v="8.2079999999999984"/>
    <x v="1"/>
    <s v="No"/>
    <n v="0"/>
  </r>
  <r>
    <n v="2966"/>
    <s v="CA-2019-137428"/>
    <x v="819"/>
    <d v="2019-12-21T00:00:00"/>
    <s v="Second Class"/>
    <s v="AY-10555"/>
    <s v="Andy Yotov"/>
    <x v="1"/>
    <s v="United States"/>
    <x v="147"/>
    <x v="1"/>
    <n v="92054"/>
    <s v="West"/>
    <s v="FUR-FU-10002445"/>
    <x v="0"/>
    <x v="5"/>
    <x v="1448"/>
    <n v="18.96"/>
    <n v="2"/>
    <n v="0"/>
    <n v="7.5840000000000014"/>
    <x v="1"/>
    <s v="No"/>
    <n v="0"/>
  </r>
  <r>
    <n v="2967"/>
    <s v="CA-2016-162866"/>
    <x v="422"/>
    <d v="2016-12-31T00:00:00"/>
    <s v="Standard Class"/>
    <s v="Co-12640"/>
    <s v="Corey-Lock"/>
    <x v="0"/>
    <s v="United States"/>
    <x v="242"/>
    <x v="10"/>
    <n v="60076"/>
    <s v="Central"/>
    <s v="FUR-FU-10001473"/>
    <x v="0"/>
    <x v="5"/>
    <x v="993"/>
    <n v="32.952000000000005"/>
    <n v="6"/>
    <n v="0.6"/>
    <n v="-19.771199999999997"/>
    <x v="2"/>
    <s v="No"/>
    <n v="0"/>
  </r>
  <r>
    <n v="2968"/>
    <s v="CA-2016-162866"/>
    <x v="422"/>
    <d v="2016-12-31T00:00:00"/>
    <s v="Standard Class"/>
    <s v="Co-12640"/>
    <s v="Corey-Lock"/>
    <x v="0"/>
    <s v="United States"/>
    <x v="242"/>
    <x v="10"/>
    <n v="60076"/>
    <s v="Central"/>
    <s v="OFF-ST-10002562"/>
    <x v="1"/>
    <x v="4"/>
    <x v="683"/>
    <n v="30.016000000000005"/>
    <n v="4"/>
    <n v="0.2"/>
    <n v="3.0015999999999998"/>
    <x v="2"/>
    <s v="No"/>
    <n v="0"/>
  </r>
  <r>
    <n v="2969"/>
    <s v="CA-2019-167941"/>
    <x v="44"/>
    <d v="2019-11-09T00:00:00"/>
    <s v="Second Class"/>
    <s v="JF-15565"/>
    <s v="Jill Fjeld"/>
    <x v="0"/>
    <s v="United States"/>
    <x v="115"/>
    <x v="3"/>
    <n v="28314"/>
    <s v="South"/>
    <s v="OFF-AP-10002118"/>
    <x v="1"/>
    <x v="9"/>
    <x v="77"/>
    <n v="499.58400000000006"/>
    <n v="3"/>
    <n v="0.2"/>
    <n v="43.713600000000014"/>
    <x v="0"/>
    <s v="No"/>
    <n v="0"/>
  </r>
  <r>
    <n v="2970"/>
    <s v="CA-2019-167941"/>
    <x v="44"/>
    <d v="2019-11-09T00:00:00"/>
    <s v="Second Class"/>
    <s v="JF-15565"/>
    <s v="Jill Fjeld"/>
    <x v="0"/>
    <s v="United States"/>
    <x v="115"/>
    <x v="3"/>
    <n v="28314"/>
    <s v="South"/>
    <s v="OFF-PA-10001800"/>
    <x v="1"/>
    <x v="10"/>
    <x v="585"/>
    <n v="31.104000000000006"/>
    <n v="6"/>
    <n v="0.2"/>
    <n v="10.8864"/>
    <x v="0"/>
    <s v="No"/>
    <n v="0"/>
  </r>
  <r>
    <n v="2971"/>
    <s v="CA-2019-167941"/>
    <x v="44"/>
    <d v="2019-11-09T00:00:00"/>
    <s v="Second Class"/>
    <s v="JF-15565"/>
    <s v="Jill Fjeld"/>
    <x v="0"/>
    <s v="United States"/>
    <x v="115"/>
    <x v="3"/>
    <n v="28314"/>
    <s v="South"/>
    <s v="OFF-BI-10002827"/>
    <x v="1"/>
    <x v="8"/>
    <x v="554"/>
    <n v="13.272000000000002"/>
    <n v="8"/>
    <n v="0.7"/>
    <n v="-10.617599999999999"/>
    <x v="0"/>
    <s v="No"/>
    <n v="0"/>
  </r>
  <r>
    <n v="2972"/>
    <s v="CA-2019-167941"/>
    <x v="44"/>
    <d v="2019-11-09T00:00:00"/>
    <s v="Second Class"/>
    <s v="JF-15565"/>
    <s v="Jill Fjeld"/>
    <x v="0"/>
    <s v="United States"/>
    <x v="115"/>
    <x v="3"/>
    <n v="28314"/>
    <s v="South"/>
    <s v="FUR-FU-10004671"/>
    <x v="0"/>
    <x v="5"/>
    <x v="1366"/>
    <n v="28.272000000000006"/>
    <n v="2"/>
    <n v="0.2"/>
    <n v="6.3612000000000002"/>
    <x v="0"/>
    <s v="No"/>
    <n v="0"/>
  </r>
  <r>
    <n v="2973"/>
    <s v="CA-2019-167941"/>
    <x v="44"/>
    <d v="2019-11-09T00:00:00"/>
    <s v="Second Class"/>
    <s v="JF-15565"/>
    <s v="Jill Fjeld"/>
    <x v="0"/>
    <s v="United States"/>
    <x v="115"/>
    <x v="3"/>
    <n v="28314"/>
    <s v="South"/>
    <s v="OFF-ST-10000736"/>
    <x v="1"/>
    <x v="4"/>
    <x v="460"/>
    <n v="259.13600000000002"/>
    <n v="4"/>
    <n v="0.2"/>
    <n v="-51.827200000000019"/>
    <x v="0"/>
    <s v="No"/>
    <n v="0"/>
  </r>
  <r>
    <n v="2974"/>
    <s v="CA-2019-111808"/>
    <x v="819"/>
    <d v="2019-12-20T00:00:00"/>
    <s v="Standard Class"/>
    <s v="AR-10510"/>
    <s v="Andrew Roberts"/>
    <x v="0"/>
    <s v="United States"/>
    <x v="251"/>
    <x v="26"/>
    <n v="74133"/>
    <s v="Central"/>
    <s v="OFF-BI-10004656"/>
    <x v="1"/>
    <x v="8"/>
    <x v="864"/>
    <n v="10.8"/>
    <n v="5"/>
    <n v="0"/>
    <n v="5.1839999999999993"/>
    <x v="2"/>
    <s v="No"/>
    <n v="0"/>
  </r>
  <r>
    <n v="2975"/>
    <s v="CA-2017-137512"/>
    <x v="820"/>
    <d v="2017-05-12T00:00:00"/>
    <s v="Standard Class"/>
    <s v="AG-10675"/>
    <s v="Anna Gayman"/>
    <x v="0"/>
    <s v="United States"/>
    <x v="235"/>
    <x v="5"/>
    <n v="75002"/>
    <s v="Central"/>
    <s v="FUR-TA-10001095"/>
    <x v="0"/>
    <x v="3"/>
    <x v="616"/>
    <n v="244.00599999999997"/>
    <n v="2"/>
    <n v="0.3"/>
    <n v="-31.372200000000007"/>
    <x v="2"/>
    <s v="No"/>
    <n v="0"/>
  </r>
  <r>
    <n v="2976"/>
    <s v="CA-2017-137512"/>
    <x v="820"/>
    <d v="2017-05-12T00:00:00"/>
    <s v="Standard Class"/>
    <s v="AG-10675"/>
    <s v="Anna Gayman"/>
    <x v="0"/>
    <s v="United States"/>
    <x v="235"/>
    <x v="5"/>
    <n v="75002"/>
    <s v="Central"/>
    <s v="OFF-PA-10000213"/>
    <x v="1"/>
    <x v="10"/>
    <x v="1449"/>
    <n v="15.936000000000002"/>
    <n v="4"/>
    <n v="0.2"/>
    <n v="5.378400000000001"/>
    <x v="2"/>
    <s v="No"/>
    <n v="0"/>
  </r>
  <r>
    <n v="2977"/>
    <s v="CA-2019-139773"/>
    <x v="769"/>
    <d v="2019-12-04T00:00:00"/>
    <s v="Same Day"/>
    <s v="DV-13045"/>
    <s v="Darrin Van Huff"/>
    <x v="1"/>
    <s v="United States"/>
    <x v="10"/>
    <x v="9"/>
    <n v="19143"/>
    <s v="East"/>
    <s v="FUR-CH-10001797"/>
    <x v="0"/>
    <x v="1"/>
    <x v="1450"/>
    <n v="188.55199999999996"/>
    <n v="7"/>
    <n v="0.3"/>
    <n v="-2.693600000000032"/>
    <x v="3"/>
    <s v="No"/>
    <n v="0"/>
  </r>
  <r>
    <n v="2978"/>
    <s v="CA-2019-134607"/>
    <x v="621"/>
    <d v="2019-10-08T00:00:00"/>
    <s v="Second Class"/>
    <s v="HL-15040"/>
    <s v="Hunter Lopez"/>
    <x v="0"/>
    <s v="United States"/>
    <x v="30"/>
    <x v="15"/>
    <n v="14609"/>
    <s v="East"/>
    <s v="OFF-ST-10002214"/>
    <x v="1"/>
    <x v="4"/>
    <x v="1003"/>
    <n v="22.58"/>
    <n v="2"/>
    <n v="0"/>
    <n v="5.8707999999999991"/>
    <x v="3"/>
    <s v="No"/>
    <n v="0"/>
  </r>
  <r>
    <n v="2979"/>
    <s v="CA-2016-109232"/>
    <x v="286"/>
    <d v="2016-01-16T00:00:00"/>
    <s v="Second Class"/>
    <s v="ND-18370"/>
    <s v="Natalie DeCherney"/>
    <x v="0"/>
    <s v="United States"/>
    <x v="340"/>
    <x v="20"/>
    <n v="29464"/>
    <s v="South"/>
    <s v="FUR-CH-10000422"/>
    <x v="0"/>
    <x v="1"/>
    <x v="1441"/>
    <n v="545.93999999999994"/>
    <n v="6"/>
    <n v="0"/>
    <n v="87.350400000000036"/>
    <x v="0"/>
    <s v="No"/>
    <n v="0"/>
  </r>
  <r>
    <n v="2980"/>
    <s v="CA-2017-139850"/>
    <x v="821"/>
    <d v="2017-06-17T00:00:00"/>
    <s v="Standard Class"/>
    <s v="GB-14575"/>
    <s v="Giulietta Baptist"/>
    <x v="0"/>
    <s v="United States"/>
    <x v="10"/>
    <x v="9"/>
    <n v="19134"/>
    <s v="East"/>
    <s v="OFF-PA-10003848"/>
    <x v="1"/>
    <x v="10"/>
    <x v="1451"/>
    <n v="20.736000000000004"/>
    <n v="4"/>
    <n v="0.2"/>
    <n v="7.2576000000000001"/>
    <x v="3"/>
    <s v="No"/>
    <n v="0"/>
  </r>
  <r>
    <n v="2981"/>
    <s v="CA-2017-139850"/>
    <x v="821"/>
    <d v="2017-06-17T00:00:00"/>
    <s v="Standard Class"/>
    <s v="GB-14575"/>
    <s v="Giulietta Baptist"/>
    <x v="0"/>
    <s v="United States"/>
    <x v="10"/>
    <x v="9"/>
    <n v="19134"/>
    <s v="East"/>
    <s v="FUR-FU-10003623"/>
    <x v="0"/>
    <x v="5"/>
    <x v="1235"/>
    <n v="43.295999999999999"/>
    <n v="2"/>
    <n v="0.2"/>
    <n v="4.3295999999999975"/>
    <x v="3"/>
    <s v="No"/>
    <n v="0"/>
  </r>
  <r>
    <n v="2982"/>
    <s v="CA-2016-131310"/>
    <x v="136"/>
    <d v="2016-07-18T00:00:00"/>
    <s v="Standard Class"/>
    <s v="CL-12565"/>
    <s v="Clay Ludtke"/>
    <x v="0"/>
    <s v="United States"/>
    <x v="4"/>
    <x v="4"/>
    <n v="98115"/>
    <s v="West"/>
    <s v="FUR-CH-10001797"/>
    <x v="0"/>
    <x v="1"/>
    <x v="1450"/>
    <n v="123.136"/>
    <n v="4"/>
    <n v="0.2"/>
    <n v="13.852799999999981"/>
    <x v="1"/>
    <s v="No"/>
    <n v="0"/>
  </r>
  <r>
    <n v="2983"/>
    <s v="CA-2016-131310"/>
    <x v="136"/>
    <d v="2016-07-18T00:00:00"/>
    <s v="Standard Class"/>
    <s v="CL-12565"/>
    <s v="Clay Ludtke"/>
    <x v="0"/>
    <s v="United States"/>
    <x v="4"/>
    <x v="4"/>
    <n v="98115"/>
    <s v="West"/>
    <s v="OFF-BI-10003094"/>
    <x v="1"/>
    <x v="8"/>
    <x v="653"/>
    <n v="11.264000000000001"/>
    <n v="4"/>
    <n v="0.2"/>
    <n v="3.8015999999999992"/>
    <x v="1"/>
    <s v="No"/>
    <n v="0"/>
  </r>
  <r>
    <n v="2984"/>
    <s v="US-2016-112872"/>
    <x v="776"/>
    <d v="2016-12-11T00:00:00"/>
    <s v="Second Class"/>
    <s v="RC-19960"/>
    <s v="Ryan Crowe"/>
    <x v="0"/>
    <s v="United States"/>
    <x v="24"/>
    <x v="21"/>
    <n v="97477"/>
    <s v="West"/>
    <s v="OFF-ST-10002205"/>
    <x v="1"/>
    <x v="4"/>
    <x v="330"/>
    <n v="53.424000000000007"/>
    <n v="3"/>
    <n v="0.2"/>
    <n v="4.6746000000000016"/>
    <x v="1"/>
    <s v="No"/>
    <n v="0"/>
  </r>
  <r>
    <n v="2985"/>
    <s v="US-2016-112872"/>
    <x v="776"/>
    <d v="2016-12-11T00:00:00"/>
    <s v="Second Class"/>
    <s v="RC-19960"/>
    <s v="Ryan Crowe"/>
    <x v="0"/>
    <s v="United States"/>
    <x v="24"/>
    <x v="21"/>
    <n v="97477"/>
    <s v="West"/>
    <s v="FUR-TA-10003238"/>
    <x v="0"/>
    <x v="3"/>
    <x v="1242"/>
    <n v="275.49"/>
    <n v="1"/>
    <n v="0.5"/>
    <n v="-170.80380000000002"/>
    <x v="1"/>
    <s v="No"/>
    <n v="0"/>
  </r>
  <r>
    <n v="2986"/>
    <s v="CA-2018-139269"/>
    <x v="822"/>
    <d v="2018-05-30T00:00:00"/>
    <s v="Standard Class"/>
    <s v="JB-16045"/>
    <s v="Julia Barnett"/>
    <x v="2"/>
    <s v="United States"/>
    <x v="38"/>
    <x v="32"/>
    <n v="31907"/>
    <s v="South"/>
    <s v="FUR-FU-10000755"/>
    <x v="0"/>
    <x v="5"/>
    <x v="1452"/>
    <n v="24.96"/>
    <n v="4"/>
    <n v="0"/>
    <n v="6.240000000000002"/>
    <x v="0"/>
    <s v="No"/>
    <n v="0"/>
  </r>
  <r>
    <n v="2987"/>
    <s v="CA-2018-139269"/>
    <x v="822"/>
    <d v="2018-05-30T00:00:00"/>
    <s v="Standard Class"/>
    <s v="JB-16045"/>
    <s v="Julia Barnett"/>
    <x v="2"/>
    <s v="United States"/>
    <x v="38"/>
    <x v="32"/>
    <n v="31907"/>
    <s v="South"/>
    <s v="OFF-PA-10002893"/>
    <x v="1"/>
    <x v="10"/>
    <x v="364"/>
    <n v="19.36"/>
    <n v="2"/>
    <n v="0"/>
    <n v="9.2927999999999997"/>
    <x v="0"/>
    <s v="No"/>
    <n v="0"/>
  </r>
  <r>
    <n v="2988"/>
    <s v="CA-2018-139269"/>
    <x v="822"/>
    <d v="2018-05-30T00:00:00"/>
    <s v="Standard Class"/>
    <s v="JB-16045"/>
    <s v="Julia Barnett"/>
    <x v="2"/>
    <s v="United States"/>
    <x v="38"/>
    <x v="32"/>
    <n v="31907"/>
    <s v="South"/>
    <s v="OFF-ST-10000689"/>
    <x v="1"/>
    <x v="4"/>
    <x v="426"/>
    <n v="1267.6499999999999"/>
    <n v="9"/>
    <n v="0"/>
    <n v="152.11799999999999"/>
    <x v="0"/>
    <s v="No"/>
    <n v="0"/>
  </r>
  <r>
    <n v="2989"/>
    <s v="CA-2018-139010"/>
    <x v="823"/>
    <d v="2018-02-26T00:00:00"/>
    <s v="Second Class"/>
    <s v="MC-17635"/>
    <s v="Matthew Clasen"/>
    <x v="1"/>
    <s v="United States"/>
    <x v="1"/>
    <x v="1"/>
    <n v="90032"/>
    <s v="West"/>
    <s v="TEC-AC-10004227"/>
    <x v="2"/>
    <x v="11"/>
    <x v="1409"/>
    <n v="12.99"/>
    <n v="1"/>
    <n v="0"/>
    <n v="0.77939999999999898"/>
    <x v="1"/>
    <s v="No"/>
    <n v="0"/>
  </r>
  <r>
    <n v="2990"/>
    <s v="CA-2018-139010"/>
    <x v="823"/>
    <d v="2018-02-26T00:00:00"/>
    <s v="Second Class"/>
    <s v="MC-17635"/>
    <s v="Matthew Clasen"/>
    <x v="1"/>
    <s v="United States"/>
    <x v="1"/>
    <x v="1"/>
    <n v="90032"/>
    <s v="West"/>
    <s v="OFF-BI-10000174"/>
    <x v="1"/>
    <x v="8"/>
    <x v="1444"/>
    <n v="18.559999999999999"/>
    <n v="4"/>
    <n v="0.2"/>
    <n v="6.4959999999999996"/>
    <x v="1"/>
    <s v="No"/>
    <n v="0"/>
  </r>
  <r>
    <n v="2991"/>
    <s v="CA-2018-139010"/>
    <x v="823"/>
    <d v="2018-02-26T00:00:00"/>
    <s v="Second Class"/>
    <s v="MC-17635"/>
    <s v="Matthew Clasen"/>
    <x v="1"/>
    <s v="United States"/>
    <x v="1"/>
    <x v="1"/>
    <n v="90032"/>
    <s v="West"/>
    <s v="OFF-ST-10001809"/>
    <x v="1"/>
    <x v="4"/>
    <x v="435"/>
    <n v="449.15"/>
    <n v="5"/>
    <n v="0"/>
    <n v="8.9829999999999899"/>
    <x v="1"/>
    <s v="No"/>
    <n v="0"/>
  </r>
  <r>
    <n v="2992"/>
    <s v="CA-2018-139010"/>
    <x v="823"/>
    <d v="2018-02-26T00:00:00"/>
    <s v="Second Class"/>
    <s v="MC-17635"/>
    <s v="Matthew Clasen"/>
    <x v="1"/>
    <s v="United States"/>
    <x v="1"/>
    <x v="1"/>
    <n v="90032"/>
    <s v="West"/>
    <s v="OFF-BI-10002309"/>
    <x v="1"/>
    <x v="8"/>
    <x v="78"/>
    <n v="31.248000000000005"/>
    <n v="7"/>
    <n v="0.2"/>
    <n v="10.936799999999998"/>
    <x v="1"/>
    <s v="No"/>
    <n v="0"/>
  </r>
  <r>
    <n v="2993"/>
    <s v="CA-2018-134376"/>
    <x v="824"/>
    <d v="2018-10-06T00:00:00"/>
    <s v="Standard Class"/>
    <s v="TT-21265"/>
    <s v="Tim Taslimi"/>
    <x v="1"/>
    <s v="United States"/>
    <x v="20"/>
    <x v="15"/>
    <n v="10024"/>
    <s v="East"/>
    <s v="OFF-AP-10004532"/>
    <x v="1"/>
    <x v="9"/>
    <x v="564"/>
    <n v="61.44"/>
    <n v="3"/>
    <n v="0"/>
    <n v="16.588799999999999"/>
    <x v="3"/>
    <s v="No"/>
    <n v="0"/>
  </r>
  <r>
    <n v="2994"/>
    <s v="CA-2019-147291"/>
    <x v="825"/>
    <d v="2019-03-17T00:00:00"/>
    <s v="Standard Class"/>
    <s v="MJ-17740"/>
    <s v="Max Jones"/>
    <x v="0"/>
    <s v="United States"/>
    <x v="66"/>
    <x v="12"/>
    <n v="48227"/>
    <s v="Central"/>
    <s v="OFF-BI-10003091"/>
    <x v="1"/>
    <x v="8"/>
    <x v="1174"/>
    <n v="895.92"/>
    <n v="4"/>
    <n v="0"/>
    <n v="421.08239999999995"/>
    <x v="2"/>
    <s v="No"/>
    <n v="0"/>
  </r>
  <r>
    <n v="2995"/>
    <s v="CA-2018-112893"/>
    <x v="369"/>
    <d v="2018-09-13T00:00:00"/>
    <s v="Second Class"/>
    <s v="AT-10735"/>
    <s v="Annie Thurman"/>
    <x v="0"/>
    <s v="United States"/>
    <x v="280"/>
    <x v="1"/>
    <n v="95207"/>
    <s v="West"/>
    <s v="OFF-BI-10004654"/>
    <x v="1"/>
    <x v="8"/>
    <x v="1453"/>
    <n v="55.360000000000007"/>
    <n v="4"/>
    <n v="0.2"/>
    <n v="18.683999999999997"/>
    <x v="1"/>
    <s v="No"/>
    <n v="0"/>
  </r>
  <r>
    <n v="2996"/>
    <s v="US-2016-150532"/>
    <x v="686"/>
    <d v="2016-07-21T00:00:00"/>
    <s v="Standard Class"/>
    <s v="PB-19150"/>
    <s v="Philip Brown"/>
    <x v="0"/>
    <s v="United States"/>
    <x v="42"/>
    <x v="16"/>
    <n v="85023"/>
    <s v="West"/>
    <s v="OFF-ST-10000760"/>
    <x v="1"/>
    <x v="4"/>
    <x v="4"/>
    <n v="55.92"/>
    <n v="5"/>
    <n v="0.2"/>
    <n v="6.2910000000000004"/>
    <x v="1"/>
    <s v="No"/>
    <n v="0"/>
  </r>
  <r>
    <n v="2997"/>
    <s v="CA-2016-138317"/>
    <x v="261"/>
    <d v="2016-06-25T00:00:00"/>
    <s v="Standard Class"/>
    <s v="NW-18400"/>
    <s v="Natalie Webber"/>
    <x v="0"/>
    <s v="United States"/>
    <x v="10"/>
    <x v="9"/>
    <n v="19120"/>
    <s v="East"/>
    <s v="OFF-EN-10001539"/>
    <x v="1"/>
    <x v="12"/>
    <x v="153"/>
    <n v="24.896000000000001"/>
    <n v="4"/>
    <n v="0.2"/>
    <n v="8.4024000000000001"/>
    <x v="3"/>
    <s v="No"/>
    <n v="0"/>
  </r>
  <r>
    <n v="2998"/>
    <s v="CA-2016-138317"/>
    <x v="261"/>
    <d v="2016-06-25T00:00:00"/>
    <s v="Standard Class"/>
    <s v="NW-18400"/>
    <s v="Natalie Webber"/>
    <x v="0"/>
    <s v="United States"/>
    <x v="10"/>
    <x v="9"/>
    <n v="19120"/>
    <s v="East"/>
    <s v="FUR-FU-10000550"/>
    <x v="0"/>
    <x v="5"/>
    <x v="1454"/>
    <n v="3.9840000000000004"/>
    <n v="1"/>
    <n v="0.2"/>
    <n v="0.64739999999999964"/>
    <x v="3"/>
    <s v="No"/>
    <n v="0"/>
  </r>
  <r>
    <n v="2999"/>
    <s v="CA-2016-138317"/>
    <x v="261"/>
    <d v="2016-06-25T00:00:00"/>
    <s v="Standard Class"/>
    <s v="NW-18400"/>
    <s v="Natalie Webber"/>
    <x v="0"/>
    <s v="United States"/>
    <x v="10"/>
    <x v="9"/>
    <n v="19120"/>
    <s v="East"/>
    <s v="TEC-AC-10003628"/>
    <x v="2"/>
    <x v="11"/>
    <x v="247"/>
    <n v="95.968000000000004"/>
    <n v="4"/>
    <n v="0.2"/>
    <n v="28.790400000000009"/>
    <x v="3"/>
    <s v="No"/>
    <n v="0"/>
  </r>
  <r>
    <n v="3000"/>
    <s v="CA-2016-138317"/>
    <x v="261"/>
    <d v="2016-06-25T00:00:00"/>
    <s v="Standard Class"/>
    <s v="NW-18400"/>
    <s v="Natalie Webber"/>
    <x v="0"/>
    <s v="United States"/>
    <x v="10"/>
    <x v="9"/>
    <n v="19120"/>
    <s v="East"/>
    <s v="TEC-MA-10004521"/>
    <x v="2"/>
    <x v="15"/>
    <x v="1455"/>
    <n v="206.99100000000004"/>
    <n v="3"/>
    <n v="0.7"/>
    <n v="-172.49250000000001"/>
    <x v="3"/>
    <s v="No"/>
    <n v="0"/>
  </r>
  <r>
    <n v="3001"/>
    <s v="CA-2016-138317"/>
    <x v="261"/>
    <d v="2016-06-25T00:00:00"/>
    <s v="Standard Class"/>
    <s v="NW-18400"/>
    <s v="Natalie Webber"/>
    <x v="0"/>
    <s v="United States"/>
    <x v="10"/>
    <x v="9"/>
    <n v="19120"/>
    <s v="East"/>
    <s v="OFF-AP-10003860"/>
    <x v="1"/>
    <x v="9"/>
    <x v="1098"/>
    <n v="44.416000000000004"/>
    <n v="2"/>
    <n v="0.2"/>
    <n v="3.8864000000000001"/>
    <x v="3"/>
    <s v="No"/>
    <n v="0"/>
  </r>
  <r>
    <n v="3002"/>
    <s v="CA-2016-138317"/>
    <x v="261"/>
    <d v="2016-06-25T00:00:00"/>
    <s v="Standard Class"/>
    <s v="NW-18400"/>
    <s v="Natalie Webber"/>
    <x v="0"/>
    <s v="United States"/>
    <x v="10"/>
    <x v="9"/>
    <n v="19120"/>
    <s v="East"/>
    <s v="OFF-BI-10000069"/>
    <x v="1"/>
    <x v="8"/>
    <x v="491"/>
    <n v="9.006000000000002"/>
    <n v="2"/>
    <n v="0.7"/>
    <n v="-7.2048000000000023"/>
    <x v="3"/>
    <s v="No"/>
    <n v="0"/>
  </r>
  <r>
    <n v="3003"/>
    <s v="CA-2017-130610"/>
    <x v="761"/>
    <d v="2017-07-10T00:00:00"/>
    <s v="Standard Class"/>
    <s v="VP-21730"/>
    <s v="Victor Preis"/>
    <x v="2"/>
    <s v="United States"/>
    <x v="341"/>
    <x v="12"/>
    <n v="48310"/>
    <s v="Central"/>
    <s v="OFF-BI-10003655"/>
    <x v="1"/>
    <x v="8"/>
    <x v="1456"/>
    <n v="19"/>
    <n v="5"/>
    <n v="0"/>
    <n v="8.93"/>
    <x v="2"/>
    <s v="No"/>
    <n v="0"/>
  </r>
  <r>
    <n v="3004"/>
    <s v="CA-2019-104381"/>
    <x v="819"/>
    <d v="2019-12-23T00:00:00"/>
    <s v="Standard Class"/>
    <s v="RD-19810"/>
    <s v="Ross DeVincentis"/>
    <x v="2"/>
    <s v="United States"/>
    <x v="30"/>
    <x v="15"/>
    <n v="14609"/>
    <s v="East"/>
    <s v="OFF-BI-10001628"/>
    <x v="1"/>
    <x v="8"/>
    <x v="1112"/>
    <n v="33.375999999999998"/>
    <n v="4"/>
    <n v="0.2"/>
    <n v="10.429999999999998"/>
    <x v="3"/>
    <s v="No"/>
    <n v="0"/>
  </r>
  <r>
    <n v="3005"/>
    <s v="CA-2018-131499"/>
    <x v="162"/>
    <d v="2018-09-10T00:00:00"/>
    <s v="First Class"/>
    <s v="MG-17875"/>
    <s v="Michael Grace"/>
    <x v="2"/>
    <s v="United States"/>
    <x v="20"/>
    <x v="15"/>
    <n v="10011"/>
    <s v="East"/>
    <s v="OFF-AP-10003779"/>
    <x v="1"/>
    <x v="9"/>
    <x v="1457"/>
    <n v="207.48"/>
    <n v="1"/>
    <n v="0"/>
    <n v="62.243999999999971"/>
    <x v="3"/>
    <s v="No"/>
    <n v="0"/>
  </r>
  <r>
    <n v="3006"/>
    <s v="CA-2016-148761"/>
    <x v="826"/>
    <d v="2016-05-21T00:00:00"/>
    <s v="Standard Class"/>
    <s v="PA-19060"/>
    <s v="Pete Armstrong"/>
    <x v="2"/>
    <s v="United States"/>
    <x v="342"/>
    <x v="6"/>
    <n v="54703"/>
    <s v="Central"/>
    <s v="OFF-BI-10000666"/>
    <x v="1"/>
    <x v="8"/>
    <x v="989"/>
    <n v="91.679999999999993"/>
    <n v="3"/>
    <n v="0"/>
    <n v="45.839999999999996"/>
    <x v="2"/>
    <s v="No"/>
    <n v="0"/>
  </r>
  <r>
    <n v="3007"/>
    <s v="CA-2019-116519"/>
    <x v="119"/>
    <d v="2019-10-15T00:00:00"/>
    <s v="First Class"/>
    <s v="CR-12730"/>
    <s v="Craig Reiter"/>
    <x v="0"/>
    <s v="United States"/>
    <x v="20"/>
    <x v="15"/>
    <n v="10009"/>
    <s v="East"/>
    <s v="OFF-AP-10000828"/>
    <x v="1"/>
    <x v="9"/>
    <x v="1096"/>
    <n v="904.9"/>
    <n v="5"/>
    <n v="0"/>
    <n v="253.37199999999996"/>
    <x v="3"/>
    <s v="No"/>
    <n v="0"/>
  </r>
  <r>
    <n v="3008"/>
    <s v="CA-2016-130729"/>
    <x v="745"/>
    <d v="2016-10-29T00:00:00"/>
    <s v="Standard Class"/>
    <s v="AA-10375"/>
    <s v="Allen Armold"/>
    <x v="0"/>
    <s v="United States"/>
    <x v="277"/>
    <x v="1"/>
    <n v="91730"/>
    <s v="West"/>
    <s v="OFF-BI-10002706"/>
    <x v="1"/>
    <x v="8"/>
    <x v="276"/>
    <n v="34.271999999999998"/>
    <n v="3"/>
    <n v="0.2"/>
    <n v="11.138399999999999"/>
    <x v="1"/>
    <s v="No"/>
    <n v="0"/>
  </r>
  <r>
    <n v="3009"/>
    <s v="CA-2018-124772"/>
    <x v="5"/>
    <d v="2018-12-06T00:00:00"/>
    <s v="First Class"/>
    <s v="JG-15160"/>
    <s v="James Galang"/>
    <x v="0"/>
    <s v="United States"/>
    <x v="208"/>
    <x v="0"/>
    <n v="42071"/>
    <s v="South"/>
    <s v="FUR-FU-10004748"/>
    <x v="0"/>
    <x v="5"/>
    <x v="1252"/>
    <n v="191.82"/>
    <n v="3"/>
    <n v="0"/>
    <n v="74.809799999999996"/>
    <x v="0"/>
    <s v="No"/>
    <n v="0"/>
  </r>
  <r>
    <n v="3010"/>
    <s v="CA-2018-115525"/>
    <x v="197"/>
    <d v="2018-07-29T00:00:00"/>
    <s v="Standard Class"/>
    <s v="RR-19525"/>
    <s v="Rick Reed"/>
    <x v="1"/>
    <s v="United States"/>
    <x v="167"/>
    <x v="24"/>
    <n v="43615"/>
    <s v="East"/>
    <s v="OFF-AP-10000026"/>
    <x v="1"/>
    <x v="9"/>
    <x v="1291"/>
    <n v="243.88000000000002"/>
    <n v="5"/>
    <n v="0.2"/>
    <n v="27.43649999999996"/>
    <x v="3"/>
    <s v="No"/>
    <n v="0"/>
  </r>
  <r>
    <n v="3011"/>
    <s v="CA-2019-134845"/>
    <x v="827"/>
    <d v="2019-04-23T00:00:00"/>
    <s v="Standard Class"/>
    <s v="SR-20425"/>
    <s v="Sharelle Roach"/>
    <x v="2"/>
    <s v="United States"/>
    <x v="103"/>
    <x v="22"/>
    <n v="80027"/>
    <s v="West"/>
    <s v="OFF-BI-10000773"/>
    <x v="1"/>
    <x v="8"/>
    <x v="386"/>
    <n v="12.030000000000001"/>
    <n v="5"/>
    <n v="0.7"/>
    <n v="-9.222999999999999"/>
    <x v="1"/>
    <s v="No"/>
    <n v="0"/>
  </r>
  <r>
    <n v="3012"/>
    <s v="CA-2019-134845"/>
    <x v="827"/>
    <d v="2019-04-23T00:00:00"/>
    <s v="Standard Class"/>
    <s v="SR-20425"/>
    <s v="Sharelle Roach"/>
    <x v="2"/>
    <s v="United States"/>
    <x v="103"/>
    <x v="22"/>
    <n v="80027"/>
    <s v="West"/>
    <s v="TEC-MA-10000822"/>
    <x v="2"/>
    <x v="15"/>
    <x v="156"/>
    <n v="2549.9850000000006"/>
    <n v="5"/>
    <n v="0.7"/>
    <n v="-3399.9800000000009"/>
    <x v="1"/>
    <s v="No"/>
    <n v="0"/>
  </r>
  <r>
    <n v="3013"/>
    <s v="CA-2019-134845"/>
    <x v="827"/>
    <d v="2019-04-23T00:00:00"/>
    <s v="Standard Class"/>
    <s v="SR-20425"/>
    <s v="Sharelle Roach"/>
    <x v="2"/>
    <s v="United States"/>
    <x v="103"/>
    <x v="22"/>
    <n v="80027"/>
    <s v="West"/>
    <s v="OFF-BI-10001543"/>
    <x v="1"/>
    <x v="8"/>
    <x v="380"/>
    <n v="21.594000000000005"/>
    <n v="2"/>
    <n v="0.7"/>
    <n v="-15.835599999999999"/>
    <x v="1"/>
    <s v="No"/>
    <n v="0"/>
  </r>
  <r>
    <n v="3014"/>
    <s v="CA-2019-134845"/>
    <x v="827"/>
    <d v="2019-04-23T00:00:00"/>
    <s v="Standard Class"/>
    <s v="SR-20425"/>
    <s v="Sharelle Roach"/>
    <x v="2"/>
    <s v="United States"/>
    <x v="103"/>
    <x v="22"/>
    <n v="80027"/>
    <s v="West"/>
    <s v="OFF-BI-10003355"/>
    <x v="1"/>
    <x v="8"/>
    <x v="591"/>
    <n v="8.9640000000000022"/>
    <n v="6"/>
    <n v="0.7"/>
    <n v="-6.573599999999999"/>
    <x v="1"/>
    <s v="No"/>
    <n v="0"/>
  </r>
  <r>
    <n v="3015"/>
    <s v="CA-2019-134845"/>
    <x v="827"/>
    <d v="2019-04-23T00:00:00"/>
    <s v="Standard Class"/>
    <s v="SR-20425"/>
    <s v="Sharelle Roach"/>
    <x v="2"/>
    <s v="United States"/>
    <x v="103"/>
    <x v="22"/>
    <n v="80027"/>
    <s v="West"/>
    <s v="OFF-PA-10002005"/>
    <x v="1"/>
    <x v="10"/>
    <x v="510"/>
    <n v="20.736000000000004"/>
    <n v="4"/>
    <n v="0.2"/>
    <n v="7.2576000000000001"/>
    <x v="1"/>
    <s v="No"/>
    <n v="0"/>
  </r>
  <r>
    <n v="3016"/>
    <s v="US-2017-138919"/>
    <x v="14"/>
    <d v="2017-09-21T00:00:00"/>
    <s v="Standard Class"/>
    <s v="LS-16975"/>
    <s v="Lindsay Shagiari"/>
    <x v="2"/>
    <s v="United States"/>
    <x v="20"/>
    <x v="15"/>
    <n v="10035"/>
    <s v="East"/>
    <s v="FUR-TA-10004154"/>
    <x v="0"/>
    <x v="3"/>
    <x v="737"/>
    <n v="344.22"/>
    <n v="2"/>
    <n v="0.4"/>
    <n v="-103.26600000000002"/>
    <x v="3"/>
    <s v="No"/>
    <n v="0"/>
  </r>
  <r>
    <n v="3017"/>
    <s v="US-2018-160528"/>
    <x v="828"/>
    <d v="2018-08-30T00:00:00"/>
    <s v="Standard Class"/>
    <s v="MH-18115"/>
    <s v="Mick Hernandez"/>
    <x v="2"/>
    <s v="United States"/>
    <x v="343"/>
    <x v="5"/>
    <n v="78577"/>
    <s v="Central"/>
    <s v="OFF-ST-10002743"/>
    <x v="1"/>
    <x v="4"/>
    <x v="418"/>
    <n v="727.29600000000005"/>
    <n v="8"/>
    <n v="0.2"/>
    <n v="-172.73280000000005"/>
    <x v="2"/>
    <s v="No"/>
    <n v="0"/>
  </r>
  <r>
    <n v="3018"/>
    <s v="US-2018-160528"/>
    <x v="828"/>
    <d v="2018-08-30T00:00:00"/>
    <s v="Standard Class"/>
    <s v="MH-18115"/>
    <s v="Mick Hernandez"/>
    <x v="2"/>
    <s v="United States"/>
    <x v="343"/>
    <x v="5"/>
    <n v="78577"/>
    <s v="Central"/>
    <s v="FUR-FU-10004973"/>
    <x v="0"/>
    <x v="5"/>
    <x v="1143"/>
    <n v="22.608000000000001"/>
    <n v="3"/>
    <n v="0.6"/>
    <n v="-10.173599999999997"/>
    <x v="2"/>
    <s v="No"/>
    <n v="0"/>
  </r>
  <r>
    <n v="3019"/>
    <s v="US-2018-160528"/>
    <x v="828"/>
    <d v="2018-08-30T00:00:00"/>
    <s v="Standard Class"/>
    <s v="MH-18115"/>
    <s v="Mick Hernandez"/>
    <x v="2"/>
    <s v="United States"/>
    <x v="343"/>
    <x v="5"/>
    <n v="78577"/>
    <s v="Central"/>
    <s v="TEC-AC-10002842"/>
    <x v="2"/>
    <x v="11"/>
    <x v="1185"/>
    <n v="666.4"/>
    <n v="7"/>
    <n v="0.2"/>
    <n v="-33.319999999999965"/>
    <x v="2"/>
    <s v="No"/>
    <n v="0"/>
  </r>
  <r>
    <n v="3020"/>
    <s v="CA-2017-123568"/>
    <x v="627"/>
    <d v="2017-11-14T00:00:00"/>
    <s v="Standard Class"/>
    <s v="SC-20095"/>
    <s v="Sanjit Chand"/>
    <x v="0"/>
    <s v="United States"/>
    <x v="7"/>
    <x v="7"/>
    <n v="84084"/>
    <s v="West"/>
    <s v="OFF-FA-10002701"/>
    <x v="1"/>
    <x v="13"/>
    <x v="1458"/>
    <n v="5.04"/>
    <n v="3"/>
    <n v="0"/>
    <n v="0.20159999999999978"/>
    <x v="1"/>
    <s v="No"/>
    <n v="0"/>
  </r>
  <r>
    <n v="3021"/>
    <s v="CA-2017-123568"/>
    <x v="627"/>
    <d v="2017-11-14T00:00:00"/>
    <s v="Standard Class"/>
    <s v="SC-20095"/>
    <s v="Sanjit Chand"/>
    <x v="0"/>
    <s v="United States"/>
    <x v="7"/>
    <x v="7"/>
    <n v="84084"/>
    <s v="West"/>
    <s v="OFF-PA-10001125"/>
    <x v="1"/>
    <x v="10"/>
    <x v="1021"/>
    <n v="92.94"/>
    <n v="3"/>
    <n v="0"/>
    <n v="41.822999999999993"/>
    <x v="1"/>
    <s v="No"/>
    <n v="0"/>
  </r>
  <r>
    <n v="3022"/>
    <s v="CA-2017-123568"/>
    <x v="627"/>
    <d v="2017-11-14T00:00:00"/>
    <s v="Standard Class"/>
    <s v="SC-20095"/>
    <s v="Sanjit Chand"/>
    <x v="0"/>
    <s v="United States"/>
    <x v="7"/>
    <x v="7"/>
    <n v="84084"/>
    <s v="West"/>
    <s v="FUR-FU-10004090"/>
    <x v="0"/>
    <x v="5"/>
    <x v="642"/>
    <n v="66.69"/>
    <n v="3"/>
    <n v="0"/>
    <n v="22.007699999999996"/>
    <x v="1"/>
    <s v="No"/>
    <n v="0"/>
  </r>
  <r>
    <n v="3023"/>
    <s v="CA-2017-123568"/>
    <x v="627"/>
    <d v="2017-11-14T00:00:00"/>
    <s v="Standard Class"/>
    <s v="SC-20095"/>
    <s v="Sanjit Chand"/>
    <x v="0"/>
    <s v="United States"/>
    <x v="7"/>
    <x v="7"/>
    <n v="84084"/>
    <s v="West"/>
    <s v="OFF-BI-10001510"/>
    <x v="1"/>
    <x v="8"/>
    <x v="709"/>
    <n v="91.68"/>
    <n v="5"/>
    <n v="0.2"/>
    <n v="28.65"/>
    <x v="1"/>
    <s v="No"/>
    <n v="0"/>
  </r>
  <r>
    <n v="3024"/>
    <s v="CA-2019-124674"/>
    <x v="701"/>
    <d v="2019-11-23T00:00:00"/>
    <s v="Standard Class"/>
    <s v="JB-16000"/>
    <s v="Joy Bell-"/>
    <x v="0"/>
    <s v="United States"/>
    <x v="180"/>
    <x v="5"/>
    <n v="78521"/>
    <s v="Central"/>
    <s v="FUR-BO-10002202"/>
    <x v="0"/>
    <x v="0"/>
    <x v="1260"/>
    <n v="327.73279999999994"/>
    <n v="2"/>
    <n v="0.32"/>
    <n v="-14.458800000000025"/>
    <x v="2"/>
    <s v="No"/>
    <n v="0"/>
  </r>
  <r>
    <n v="3025"/>
    <s v="CA-2017-164441"/>
    <x v="627"/>
    <d v="2017-11-13T00:00:00"/>
    <s v="Standard Class"/>
    <s v="AC-10450"/>
    <s v="Amy Cox"/>
    <x v="0"/>
    <s v="United States"/>
    <x v="20"/>
    <x v="15"/>
    <n v="10011"/>
    <s v="East"/>
    <s v="OFF-BI-10001922"/>
    <x v="1"/>
    <x v="8"/>
    <x v="305"/>
    <n v="52.272000000000006"/>
    <n v="11"/>
    <n v="0.2"/>
    <n v="17.641799999999996"/>
    <x v="3"/>
    <s v="No"/>
    <n v="0"/>
  </r>
  <r>
    <n v="3026"/>
    <s v="CA-2017-164441"/>
    <x v="627"/>
    <d v="2017-11-13T00:00:00"/>
    <s v="Standard Class"/>
    <s v="AC-10450"/>
    <s v="Amy Cox"/>
    <x v="0"/>
    <s v="United States"/>
    <x v="20"/>
    <x v="15"/>
    <n v="10011"/>
    <s v="East"/>
    <s v="OFF-PA-10001667"/>
    <x v="1"/>
    <x v="10"/>
    <x v="458"/>
    <n v="17.940000000000001"/>
    <n v="3"/>
    <n v="0"/>
    <n v="8.0730000000000004"/>
    <x v="3"/>
    <s v="No"/>
    <n v="0"/>
  </r>
  <r>
    <n v="3027"/>
    <s v="CA-2019-169054"/>
    <x v="300"/>
    <d v="2019-04-26T00:00:00"/>
    <s v="Standard Class"/>
    <s v="MO-17800"/>
    <s v="Meg O'Connel"/>
    <x v="2"/>
    <s v="United States"/>
    <x v="10"/>
    <x v="9"/>
    <n v="19140"/>
    <s v="East"/>
    <s v="FUR-FU-10001488"/>
    <x v="0"/>
    <x v="5"/>
    <x v="1049"/>
    <n v="254.35200000000003"/>
    <n v="3"/>
    <n v="0.2"/>
    <n v="0"/>
    <x v="3"/>
    <s v="No"/>
    <n v="0"/>
  </r>
  <r>
    <n v="3028"/>
    <s v="CA-2016-106719"/>
    <x v="829"/>
    <d v="2016-08-24T00:00:00"/>
    <s v="Same Day"/>
    <s v="RB-19645"/>
    <s v="Robert Barroso"/>
    <x v="1"/>
    <s v="United States"/>
    <x v="344"/>
    <x v="37"/>
    <n v="59102"/>
    <s v="West"/>
    <s v="OFF-BI-10002799"/>
    <x v="1"/>
    <x v="8"/>
    <x v="1459"/>
    <n v="8.2880000000000003"/>
    <n v="2"/>
    <n v="0.2"/>
    <n v="2.6935999999999991"/>
    <x v="1"/>
    <s v="No"/>
    <n v="0"/>
  </r>
  <r>
    <n v="3029"/>
    <s v="CA-2019-116855"/>
    <x v="94"/>
    <d v="2019-12-21T00:00:00"/>
    <s v="Standard Class"/>
    <s v="AI-10855"/>
    <s v="Arianne Irving"/>
    <x v="0"/>
    <s v="United States"/>
    <x v="269"/>
    <x v="17"/>
    <n v="23320"/>
    <s v="South"/>
    <s v="FUR-CH-10003846"/>
    <x v="0"/>
    <x v="1"/>
    <x v="924"/>
    <n v="504.90000000000003"/>
    <n v="5"/>
    <n v="0"/>
    <n v="80.78400000000002"/>
    <x v="0"/>
    <s v="No"/>
    <n v="0"/>
  </r>
  <r>
    <n v="3030"/>
    <s v="US-2018-164189"/>
    <x v="830"/>
    <d v="2018-03-28T00:00:00"/>
    <s v="Standard Class"/>
    <s v="DR-12880"/>
    <s v="Dan Reichenbach"/>
    <x v="1"/>
    <s v="United States"/>
    <x v="345"/>
    <x v="21"/>
    <n v="97030"/>
    <s v="West"/>
    <s v="TEC-PH-10003691"/>
    <x v="2"/>
    <x v="7"/>
    <x v="1407"/>
    <n v="403.16800000000001"/>
    <n v="4"/>
    <n v="0.2"/>
    <n v="25.198000000000008"/>
    <x v="1"/>
    <s v="No"/>
    <n v="0"/>
  </r>
  <r>
    <n v="3031"/>
    <s v="CA-2017-168480"/>
    <x v="481"/>
    <d v="2017-09-27T00:00:00"/>
    <s v="Standard Class"/>
    <s v="DM-12955"/>
    <s v="Dario Medina"/>
    <x v="1"/>
    <s v="United States"/>
    <x v="291"/>
    <x v="12"/>
    <n v="48146"/>
    <s v="Central"/>
    <s v="FUR-BO-10000468"/>
    <x v="0"/>
    <x v="0"/>
    <x v="1180"/>
    <n v="194.32"/>
    <n v="4"/>
    <n v="0"/>
    <n v="31.091200000000015"/>
    <x v="2"/>
    <s v="No"/>
    <n v="0"/>
  </r>
  <r>
    <n v="3032"/>
    <s v="CA-2017-168480"/>
    <x v="481"/>
    <d v="2017-09-27T00:00:00"/>
    <s v="Standard Class"/>
    <s v="DM-12955"/>
    <s v="Dario Medina"/>
    <x v="1"/>
    <s v="United States"/>
    <x v="291"/>
    <x v="12"/>
    <n v="48146"/>
    <s v="Central"/>
    <s v="OFF-AR-10001044"/>
    <x v="1"/>
    <x v="6"/>
    <x v="1051"/>
    <n v="25.99"/>
    <n v="1"/>
    <n v="0"/>
    <n v="7.5370999999999988"/>
    <x v="2"/>
    <s v="No"/>
    <n v="0"/>
  </r>
  <r>
    <n v="3033"/>
    <s v="US-2018-114293"/>
    <x v="831"/>
    <d v="2018-11-26T00:00:00"/>
    <s v="Standard Class"/>
    <s v="JH-16180"/>
    <s v="Justin Hirsh"/>
    <x v="0"/>
    <s v="United States"/>
    <x v="345"/>
    <x v="21"/>
    <n v="97030"/>
    <s v="West"/>
    <s v="FUR-CH-10003833"/>
    <x v="0"/>
    <x v="1"/>
    <x v="1209"/>
    <n v="195.136"/>
    <n v="4"/>
    <n v="0.2"/>
    <n v="-12.196000000000005"/>
    <x v="1"/>
    <s v="No"/>
    <n v="0"/>
  </r>
  <r>
    <n v="3034"/>
    <s v="CA-2019-134173"/>
    <x v="118"/>
    <d v="2019-09-21T00:00:00"/>
    <s v="Standard Class"/>
    <s v="AB-10060"/>
    <s v="Adam Bellavance"/>
    <x v="2"/>
    <s v="United States"/>
    <x v="10"/>
    <x v="9"/>
    <n v="19143"/>
    <s v="East"/>
    <s v="OFF-PA-10004355"/>
    <x v="1"/>
    <x v="10"/>
    <x v="1103"/>
    <n v="20.736000000000004"/>
    <n v="4"/>
    <n v="0.2"/>
    <n v="7.2576000000000001"/>
    <x v="3"/>
    <s v="No"/>
    <n v="0"/>
  </r>
  <r>
    <n v="3035"/>
    <s v="US-2017-123960"/>
    <x v="832"/>
    <d v="2017-06-16T00:00:00"/>
    <s v="Standard Class"/>
    <s v="BD-11605"/>
    <s v="Brian Dahlen"/>
    <x v="0"/>
    <s v="United States"/>
    <x v="53"/>
    <x v="28"/>
    <n v="71203"/>
    <s v="South"/>
    <s v="TEC-AC-10003038"/>
    <x v="2"/>
    <x v="11"/>
    <x v="1033"/>
    <n v="53.699999999999996"/>
    <n v="6"/>
    <n v="0"/>
    <n v="10.202999999999994"/>
    <x v="0"/>
    <s v="No"/>
    <n v="0"/>
  </r>
  <r>
    <n v="3036"/>
    <s v="US-2017-123960"/>
    <x v="832"/>
    <d v="2017-06-16T00:00:00"/>
    <s v="Standard Class"/>
    <s v="BD-11605"/>
    <s v="Brian Dahlen"/>
    <x v="0"/>
    <s v="United States"/>
    <x v="53"/>
    <x v="28"/>
    <n v="71203"/>
    <s v="South"/>
    <s v="OFF-BI-10002799"/>
    <x v="1"/>
    <x v="8"/>
    <x v="1459"/>
    <n v="36.26"/>
    <n v="7"/>
    <n v="0"/>
    <n v="16.679599999999997"/>
    <x v="0"/>
    <s v="No"/>
    <n v="0"/>
  </r>
  <r>
    <n v="3037"/>
    <s v="US-2017-123960"/>
    <x v="832"/>
    <d v="2017-06-16T00:00:00"/>
    <s v="Standard Class"/>
    <s v="BD-11605"/>
    <s v="Brian Dahlen"/>
    <x v="0"/>
    <s v="United States"/>
    <x v="53"/>
    <x v="28"/>
    <n v="71203"/>
    <s v="South"/>
    <s v="OFF-AR-10003582"/>
    <x v="1"/>
    <x v="6"/>
    <x v="1460"/>
    <n v="56.3"/>
    <n v="2"/>
    <n v="0"/>
    <n v="15.764000000000003"/>
    <x v="0"/>
    <s v="No"/>
    <n v="0"/>
  </r>
  <r>
    <n v="3038"/>
    <s v="US-2017-123960"/>
    <x v="832"/>
    <d v="2017-06-16T00:00:00"/>
    <s v="Standard Class"/>
    <s v="BD-11605"/>
    <s v="Brian Dahlen"/>
    <x v="0"/>
    <s v="United States"/>
    <x v="53"/>
    <x v="28"/>
    <n v="71203"/>
    <s v="South"/>
    <s v="OFF-PA-10004451"/>
    <x v="1"/>
    <x v="10"/>
    <x v="498"/>
    <n v="32.400000000000006"/>
    <n v="5"/>
    <n v="0"/>
    <n v="15.552000000000001"/>
    <x v="0"/>
    <s v="No"/>
    <n v="0"/>
  </r>
  <r>
    <n v="3039"/>
    <s v="US-2017-123960"/>
    <x v="832"/>
    <d v="2017-06-16T00:00:00"/>
    <s v="Standard Class"/>
    <s v="BD-11605"/>
    <s v="Brian Dahlen"/>
    <x v="0"/>
    <s v="United States"/>
    <x v="53"/>
    <x v="28"/>
    <n v="71203"/>
    <s v="South"/>
    <s v="FUR-FU-10004666"/>
    <x v="0"/>
    <x v="5"/>
    <x v="1461"/>
    <n v="29.16"/>
    <n v="2"/>
    <n v="0"/>
    <n v="10.789200000000001"/>
    <x v="0"/>
    <s v="No"/>
    <n v="0"/>
  </r>
  <r>
    <n v="3040"/>
    <s v="CA-2019-101749"/>
    <x v="621"/>
    <d v="2019-10-08T00:00:00"/>
    <s v="Standard Class"/>
    <s v="AS-10045"/>
    <s v="Aaron Smayling"/>
    <x v="1"/>
    <s v="United States"/>
    <x v="45"/>
    <x v="1"/>
    <n v="91104"/>
    <s v="West"/>
    <s v="FUR-TA-10001520"/>
    <x v="0"/>
    <x v="3"/>
    <x v="718"/>
    <n v="171.28800000000001"/>
    <n v="3"/>
    <n v="0.2"/>
    <n v="-6.423300000000026"/>
    <x v="1"/>
    <s v="No"/>
    <n v="0"/>
  </r>
  <r>
    <n v="3041"/>
    <s v="US-2018-147991"/>
    <x v="465"/>
    <d v="2018-05-09T00:00:00"/>
    <s v="Standard Class"/>
    <s v="ZD-21925"/>
    <s v="Zuschuss Donatelli"/>
    <x v="0"/>
    <s v="United States"/>
    <x v="346"/>
    <x v="18"/>
    <n v="37421"/>
    <s v="South"/>
    <s v="FUR-FU-10004270"/>
    <x v="0"/>
    <x v="5"/>
    <x v="998"/>
    <n v="16.72"/>
    <n v="5"/>
    <n v="0.2"/>
    <n v="3.3439999999999994"/>
    <x v="0"/>
    <s v="No"/>
    <n v="0"/>
  </r>
  <r>
    <n v="3042"/>
    <s v="CA-2019-149559"/>
    <x v="220"/>
    <d v="2019-09-12T00:00:00"/>
    <s v="Same Day"/>
    <s v="KF-16285"/>
    <s v="Karen Ferguson"/>
    <x v="2"/>
    <s v="United States"/>
    <x v="85"/>
    <x v="1"/>
    <n v="90805"/>
    <s v="West"/>
    <s v="OFF-PA-10003172"/>
    <x v="1"/>
    <x v="10"/>
    <x v="854"/>
    <n v="12.96"/>
    <n v="2"/>
    <n v="0"/>
    <n v="6.2208000000000006"/>
    <x v="1"/>
    <s v="No"/>
    <n v="0"/>
  </r>
  <r>
    <n v="3043"/>
    <s v="CA-2019-149559"/>
    <x v="220"/>
    <d v="2019-09-12T00:00:00"/>
    <s v="Same Day"/>
    <s v="KF-16285"/>
    <s v="Karen Ferguson"/>
    <x v="2"/>
    <s v="United States"/>
    <x v="85"/>
    <x v="1"/>
    <n v="90805"/>
    <s v="West"/>
    <s v="OFF-EN-10002312"/>
    <x v="1"/>
    <x v="12"/>
    <x v="1462"/>
    <n v="22.18"/>
    <n v="2"/>
    <n v="0"/>
    <n v="10.8682"/>
    <x v="1"/>
    <s v="No"/>
    <n v="0"/>
  </r>
  <r>
    <n v="3044"/>
    <s v="CA-2019-149559"/>
    <x v="220"/>
    <d v="2019-09-12T00:00:00"/>
    <s v="Same Day"/>
    <s v="KF-16285"/>
    <s v="Karen Ferguson"/>
    <x v="2"/>
    <s v="United States"/>
    <x v="85"/>
    <x v="1"/>
    <n v="90805"/>
    <s v="West"/>
    <s v="FUR-CH-10002320"/>
    <x v="0"/>
    <x v="1"/>
    <x v="1463"/>
    <n v="2054.2720000000004"/>
    <n v="8"/>
    <n v="0.2"/>
    <n v="256.78399999999976"/>
    <x v="1"/>
    <s v="No"/>
    <n v="0"/>
  </r>
  <r>
    <n v="3045"/>
    <s v="CA-2017-135174"/>
    <x v="28"/>
    <d v="2017-05-02T00:00:00"/>
    <s v="Second Class"/>
    <s v="BP-11230"/>
    <s v="Benjamin Patterson"/>
    <x v="0"/>
    <s v="United States"/>
    <x v="21"/>
    <x v="24"/>
    <n v="45373"/>
    <s v="East"/>
    <s v="TEC-PH-10001530"/>
    <x v="2"/>
    <x v="7"/>
    <x v="638"/>
    <n v="1022.97"/>
    <n v="5"/>
    <n v="0.4"/>
    <n v="-255.74250000000001"/>
    <x v="3"/>
    <s v="No"/>
    <n v="0"/>
  </r>
  <r>
    <n v="3046"/>
    <s v="CA-2019-125290"/>
    <x v="44"/>
    <d v="2019-11-10T00:00:00"/>
    <s v="Second Class"/>
    <s v="CC-12430"/>
    <s v="Chuck Clark"/>
    <x v="2"/>
    <s v="United States"/>
    <x v="31"/>
    <x v="11"/>
    <n v="55407"/>
    <s v="Central"/>
    <s v="OFF-AR-10001216"/>
    <x v="1"/>
    <x v="6"/>
    <x v="1464"/>
    <n v="13.899999999999999"/>
    <n v="5"/>
    <n v="0"/>
    <n v="3.6139999999999994"/>
    <x v="2"/>
    <s v="No"/>
    <n v="0"/>
  </r>
  <r>
    <n v="3047"/>
    <s v="CA-2019-125290"/>
    <x v="44"/>
    <d v="2019-11-10T00:00:00"/>
    <s v="Second Class"/>
    <s v="CC-12430"/>
    <s v="Chuck Clark"/>
    <x v="2"/>
    <s v="United States"/>
    <x v="31"/>
    <x v="11"/>
    <n v="55407"/>
    <s v="Central"/>
    <s v="OFF-PA-10003127"/>
    <x v="1"/>
    <x v="10"/>
    <x v="33"/>
    <n v="26.38"/>
    <n v="1"/>
    <n v="0"/>
    <n v="12.134799999999998"/>
    <x v="2"/>
    <s v="No"/>
    <n v="0"/>
  </r>
  <r>
    <n v="3048"/>
    <s v="CA-2016-137351"/>
    <x v="587"/>
    <d v="2016-10-04T00:00:00"/>
    <s v="Standard Class"/>
    <s v="DB-13615"/>
    <s v="Doug Bickford"/>
    <x v="0"/>
    <s v="United States"/>
    <x v="4"/>
    <x v="4"/>
    <n v="98105"/>
    <s v="West"/>
    <s v="OFF-BI-10003910"/>
    <x v="1"/>
    <x v="8"/>
    <x v="8"/>
    <n v="43.176000000000002"/>
    <n v="7"/>
    <n v="0.2"/>
    <n v="13.4925"/>
    <x v="1"/>
    <s v="No"/>
    <n v="0"/>
  </r>
  <r>
    <n v="3049"/>
    <s v="CA-2019-121419"/>
    <x v="459"/>
    <d v="2019-04-04T00:00:00"/>
    <s v="First Class"/>
    <s v="TC-21475"/>
    <s v="Tony Chapman"/>
    <x v="2"/>
    <s v="United States"/>
    <x v="38"/>
    <x v="32"/>
    <n v="31907"/>
    <s v="South"/>
    <s v="FUR-TA-10004534"/>
    <x v="0"/>
    <x v="3"/>
    <x v="121"/>
    <n v="411.8"/>
    <n v="2"/>
    <n v="0"/>
    <n v="70.005999999999972"/>
    <x v="0"/>
    <s v="No"/>
    <n v="0"/>
  </r>
  <r>
    <n v="3050"/>
    <s v="CA-2019-121419"/>
    <x v="459"/>
    <d v="2019-04-04T00:00:00"/>
    <s v="First Class"/>
    <s v="TC-21475"/>
    <s v="Tony Chapman"/>
    <x v="2"/>
    <s v="United States"/>
    <x v="38"/>
    <x v="32"/>
    <n v="31907"/>
    <s v="South"/>
    <s v="TEC-AC-10000892"/>
    <x v="2"/>
    <x v="11"/>
    <x v="293"/>
    <n v="360"/>
    <n v="4"/>
    <n v="0"/>
    <n v="129.6"/>
    <x v="0"/>
    <s v="No"/>
    <n v="0"/>
  </r>
  <r>
    <n v="3051"/>
    <s v="US-2019-148054"/>
    <x v="833"/>
    <d v="2019-10-11T00:00:00"/>
    <s v="Standard Class"/>
    <s v="NZ-18565"/>
    <s v="Nick Zandusky"/>
    <x v="2"/>
    <s v="United States"/>
    <x v="347"/>
    <x v="45"/>
    <n v="83642"/>
    <s v="West"/>
    <s v="FUR-FU-10003247"/>
    <x v="0"/>
    <x v="5"/>
    <x v="1465"/>
    <n v="41.96"/>
    <n v="2"/>
    <n v="0"/>
    <n v="2.9371999999999971"/>
    <x v="1"/>
    <s v="No"/>
    <n v="0"/>
  </r>
  <r>
    <n v="3052"/>
    <s v="US-2019-148054"/>
    <x v="833"/>
    <d v="2019-10-11T00:00:00"/>
    <s v="Standard Class"/>
    <s v="NZ-18565"/>
    <s v="Nick Zandusky"/>
    <x v="2"/>
    <s v="United States"/>
    <x v="347"/>
    <x v="45"/>
    <n v="83642"/>
    <s v="West"/>
    <s v="OFF-AP-10004336"/>
    <x v="1"/>
    <x v="9"/>
    <x v="1040"/>
    <n v="227.84"/>
    <n v="4"/>
    <n v="0"/>
    <n v="66.073599999999971"/>
    <x v="1"/>
    <s v="No"/>
    <n v="0"/>
  </r>
  <r>
    <n v="3053"/>
    <s v="US-2019-148054"/>
    <x v="833"/>
    <d v="2019-10-11T00:00:00"/>
    <s v="Standard Class"/>
    <s v="NZ-18565"/>
    <s v="Nick Zandusky"/>
    <x v="2"/>
    <s v="United States"/>
    <x v="347"/>
    <x v="45"/>
    <n v="83642"/>
    <s v="West"/>
    <s v="OFF-PA-10001295"/>
    <x v="1"/>
    <x v="10"/>
    <x v="1220"/>
    <n v="37.94"/>
    <n v="2"/>
    <n v="0"/>
    <n v="18.211199999999998"/>
    <x v="1"/>
    <s v="No"/>
    <n v="0"/>
  </r>
  <r>
    <n v="3054"/>
    <s v="CA-2018-128517"/>
    <x v="526"/>
    <d v="2018-04-14T00:00:00"/>
    <s v="Second Class"/>
    <s v="SW-20350"/>
    <s v="Sean Wendt"/>
    <x v="2"/>
    <s v="United States"/>
    <x v="66"/>
    <x v="12"/>
    <n v="48227"/>
    <s v="Central"/>
    <s v="TEC-PH-10002555"/>
    <x v="2"/>
    <x v="7"/>
    <x v="1352"/>
    <n v="517.9"/>
    <n v="2"/>
    <n v="0"/>
    <n v="134.654"/>
    <x v="2"/>
    <s v="No"/>
    <n v="0"/>
  </r>
  <r>
    <n v="3055"/>
    <s v="CA-2018-128517"/>
    <x v="526"/>
    <d v="2018-04-14T00:00:00"/>
    <s v="Second Class"/>
    <s v="SW-20350"/>
    <s v="Sean Wendt"/>
    <x v="2"/>
    <s v="United States"/>
    <x v="66"/>
    <x v="12"/>
    <n v="48227"/>
    <s v="Central"/>
    <s v="OFF-BI-10000831"/>
    <x v="1"/>
    <x v="8"/>
    <x v="446"/>
    <n v="5.28"/>
    <n v="2"/>
    <n v="0"/>
    <n v="2.4287999999999998"/>
    <x v="2"/>
    <s v="No"/>
    <n v="0"/>
  </r>
  <r>
    <n v="3056"/>
    <s v="US-2017-100377"/>
    <x v="834"/>
    <d v="2017-09-01T00:00:00"/>
    <s v="Standard Class"/>
    <s v="TS-21370"/>
    <s v="Todd Sumrall"/>
    <x v="1"/>
    <s v="United States"/>
    <x v="22"/>
    <x v="10"/>
    <n v="60623"/>
    <s v="Central"/>
    <s v="TEC-CO-10001046"/>
    <x v="2"/>
    <x v="16"/>
    <x v="883"/>
    <n v="2799.9600000000005"/>
    <n v="5"/>
    <n v="0.2"/>
    <n v="874.98749999999984"/>
    <x v="2"/>
    <s v="No"/>
    <n v="0"/>
  </r>
  <r>
    <n v="3057"/>
    <s v="CA-2019-131492"/>
    <x v="15"/>
    <d v="2019-10-24T00:00:00"/>
    <s v="Second Class"/>
    <s v="HH-15010"/>
    <s v="Hilary Holden"/>
    <x v="1"/>
    <s v="United States"/>
    <x v="8"/>
    <x v="1"/>
    <n v="94110"/>
    <s v="West"/>
    <s v="OFF-EN-10002973"/>
    <x v="1"/>
    <x v="12"/>
    <x v="1328"/>
    <n v="8.9600000000000009"/>
    <n v="2"/>
    <n v="0"/>
    <n v="4.3008000000000006"/>
    <x v="1"/>
    <s v="No"/>
    <n v="0"/>
  </r>
  <r>
    <n v="3058"/>
    <s v="CA-2019-131492"/>
    <x v="15"/>
    <d v="2019-10-24T00:00:00"/>
    <s v="Second Class"/>
    <s v="HH-15010"/>
    <s v="Hilary Holden"/>
    <x v="1"/>
    <s v="United States"/>
    <x v="8"/>
    <x v="1"/>
    <n v="94110"/>
    <s v="West"/>
    <s v="OFF-LA-10001641"/>
    <x v="1"/>
    <x v="2"/>
    <x v="1031"/>
    <n v="31.5"/>
    <n v="10"/>
    <n v="0"/>
    <n v="15.120000000000001"/>
    <x v="1"/>
    <s v="No"/>
    <n v="0"/>
  </r>
  <r>
    <n v="3059"/>
    <s v="CA-2019-131492"/>
    <x v="15"/>
    <d v="2019-10-24T00:00:00"/>
    <s v="Second Class"/>
    <s v="HH-15010"/>
    <s v="Hilary Holden"/>
    <x v="1"/>
    <s v="United States"/>
    <x v="8"/>
    <x v="1"/>
    <n v="94110"/>
    <s v="West"/>
    <s v="FUR-FU-10003878"/>
    <x v="0"/>
    <x v="5"/>
    <x v="677"/>
    <n v="30.56"/>
    <n v="2"/>
    <n v="0"/>
    <n v="10.3904"/>
    <x v="1"/>
    <s v="No"/>
    <n v="0"/>
  </r>
  <r>
    <n v="3060"/>
    <s v="CA-2019-131492"/>
    <x v="15"/>
    <d v="2019-10-24T00:00:00"/>
    <s v="Second Class"/>
    <s v="HH-15010"/>
    <s v="Hilary Holden"/>
    <x v="1"/>
    <s v="United States"/>
    <x v="8"/>
    <x v="1"/>
    <n v="94110"/>
    <s v="West"/>
    <s v="FUR-TA-10003837"/>
    <x v="0"/>
    <x v="3"/>
    <x v="1466"/>
    <n v="24.368000000000002"/>
    <n v="2"/>
    <n v="0.2"/>
    <n v="-3.3506000000000018"/>
    <x v="1"/>
    <s v="No"/>
    <n v="0"/>
  </r>
  <r>
    <n v="3061"/>
    <s v="CA-2018-144554"/>
    <x v="77"/>
    <d v="2018-11-12T00:00:00"/>
    <s v="Standard Class"/>
    <s v="DM-13345"/>
    <s v="Denise Monton"/>
    <x v="1"/>
    <s v="United States"/>
    <x v="46"/>
    <x v="24"/>
    <n v="43055"/>
    <s v="East"/>
    <s v="TEC-AC-10002800"/>
    <x v="2"/>
    <x v="11"/>
    <x v="1216"/>
    <n v="119.97600000000001"/>
    <n v="3"/>
    <n v="0.2"/>
    <n v="22.495499999999989"/>
    <x v="3"/>
    <s v="No"/>
    <n v="0"/>
  </r>
  <r>
    <n v="3062"/>
    <s v="CA-2019-127621"/>
    <x v="448"/>
    <d v="2019-03-07T00:00:00"/>
    <s v="Standard Class"/>
    <s v="RE-19450"/>
    <s v="Richard Eichhorn"/>
    <x v="0"/>
    <s v="United States"/>
    <x v="61"/>
    <x v="5"/>
    <n v="75081"/>
    <s v="Central"/>
    <s v="OFF-PA-10001307"/>
    <x v="1"/>
    <x v="10"/>
    <x v="792"/>
    <n v="26.880000000000003"/>
    <n v="8"/>
    <n v="0.2"/>
    <n v="9.743999999999998"/>
    <x v="2"/>
    <s v="No"/>
    <n v="0"/>
  </r>
  <r>
    <n v="3063"/>
    <s v="CA-2017-145184"/>
    <x v="154"/>
    <d v="2017-11-29T00:00:00"/>
    <s v="First Class"/>
    <s v="JD-16150"/>
    <s v="Justin Deggeller"/>
    <x v="1"/>
    <s v="United States"/>
    <x v="46"/>
    <x v="13"/>
    <n v="19711"/>
    <s v="East"/>
    <s v="TEC-PH-10002350"/>
    <x v="2"/>
    <x v="7"/>
    <x v="1467"/>
    <n v="83.97"/>
    <n v="3"/>
    <n v="0"/>
    <n v="23.511599999999998"/>
    <x v="3"/>
    <s v="No"/>
    <n v="0"/>
  </r>
  <r>
    <n v="3064"/>
    <s v="CA-2017-145184"/>
    <x v="154"/>
    <d v="2017-11-29T00:00:00"/>
    <s v="First Class"/>
    <s v="JD-16150"/>
    <s v="Justin Deggeller"/>
    <x v="1"/>
    <s v="United States"/>
    <x v="46"/>
    <x v="13"/>
    <n v="19711"/>
    <s v="East"/>
    <s v="TEC-AC-10000397"/>
    <x v="2"/>
    <x v="11"/>
    <x v="1468"/>
    <n v="104.97"/>
    <n v="3"/>
    <n v="0"/>
    <n v="7.3479000000000028"/>
    <x v="3"/>
    <s v="No"/>
    <n v="0"/>
  </r>
  <r>
    <n v="3065"/>
    <s v="CA-2019-106859"/>
    <x v="677"/>
    <d v="2019-03-18T00:00:00"/>
    <s v="Second Class"/>
    <s v="BF-11215"/>
    <s v="Benjamin Farhat"/>
    <x v="2"/>
    <s v="United States"/>
    <x v="305"/>
    <x v="27"/>
    <n v="87105"/>
    <s v="West"/>
    <s v="OFF-ST-10000615"/>
    <x v="1"/>
    <x v="4"/>
    <x v="75"/>
    <n v="90.8"/>
    <n v="8"/>
    <n v="0"/>
    <n v="25.424000000000007"/>
    <x v="1"/>
    <s v="No"/>
    <n v="0"/>
  </r>
  <r>
    <n v="3066"/>
    <s v="CA-2019-106859"/>
    <x v="677"/>
    <d v="2019-03-18T00:00:00"/>
    <s v="Second Class"/>
    <s v="BF-11215"/>
    <s v="Benjamin Farhat"/>
    <x v="2"/>
    <s v="United States"/>
    <x v="305"/>
    <x v="27"/>
    <n v="87105"/>
    <s v="West"/>
    <s v="TEC-PH-10004531"/>
    <x v="2"/>
    <x v="7"/>
    <x v="721"/>
    <n v="140.73599999999999"/>
    <n v="8"/>
    <n v="0.2"/>
    <n v="49.257599999999996"/>
    <x v="1"/>
    <s v="No"/>
    <n v="0"/>
  </r>
  <r>
    <n v="3067"/>
    <s v="CA-2019-106859"/>
    <x v="677"/>
    <d v="2019-03-18T00:00:00"/>
    <s v="Second Class"/>
    <s v="BF-11215"/>
    <s v="Benjamin Farhat"/>
    <x v="2"/>
    <s v="United States"/>
    <x v="305"/>
    <x v="27"/>
    <n v="87105"/>
    <s v="West"/>
    <s v="TEC-AC-10004001"/>
    <x v="2"/>
    <x v="11"/>
    <x v="1469"/>
    <n v="214.95000000000002"/>
    <n v="5"/>
    <n v="0"/>
    <n v="88.129500000000007"/>
    <x v="1"/>
    <s v="No"/>
    <n v="0"/>
  </r>
  <r>
    <n v="3068"/>
    <s v="CA-2019-106859"/>
    <x v="677"/>
    <d v="2019-03-18T00:00:00"/>
    <s v="Second Class"/>
    <s v="BF-11215"/>
    <s v="Benjamin Farhat"/>
    <x v="2"/>
    <s v="United States"/>
    <x v="305"/>
    <x v="27"/>
    <n v="87105"/>
    <s v="West"/>
    <s v="OFF-PA-10001534"/>
    <x v="1"/>
    <x v="10"/>
    <x v="1470"/>
    <n v="45.36"/>
    <n v="7"/>
    <n v="0"/>
    <n v="21.772800000000004"/>
    <x v="1"/>
    <s v="No"/>
    <n v="0"/>
  </r>
  <r>
    <n v="3069"/>
    <s v="CA-2019-106859"/>
    <x v="677"/>
    <d v="2019-03-18T00:00:00"/>
    <s v="Second Class"/>
    <s v="BF-11215"/>
    <s v="Benjamin Farhat"/>
    <x v="2"/>
    <s v="United States"/>
    <x v="305"/>
    <x v="27"/>
    <n v="87105"/>
    <s v="West"/>
    <s v="OFF-PA-10001815"/>
    <x v="1"/>
    <x v="10"/>
    <x v="1402"/>
    <n v="288.24"/>
    <n v="6"/>
    <n v="0"/>
    <n v="138.35519999999997"/>
    <x v="1"/>
    <s v="No"/>
    <n v="0"/>
  </r>
  <r>
    <n v="3070"/>
    <s v="US-2019-120089"/>
    <x v="329"/>
    <d v="2019-11-30T00:00:00"/>
    <s v="Same Day"/>
    <s v="ML-17755"/>
    <s v="Max Ludwig"/>
    <x v="2"/>
    <s v="United States"/>
    <x v="167"/>
    <x v="24"/>
    <n v="43615"/>
    <s v="East"/>
    <s v="OFF-AP-10003779"/>
    <x v="1"/>
    <x v="9"/>
    <x v="1457"/>
    <n v="663.93600000000004"/>
    <n v="4"/>
    <n v="0.2"/>
    <n v="82.991999999999877"/>
    <x v="3"/>
    <s v="No"/>
    <n v="0"/>
  </r>
  <r>
    <n v="3071"/>
    <s v="CA-2016-119375"/>
    <x v="664"/>
    <d v="2016-11-22T00:00:00"/>
    <s v="Standard Class"/>
    <s v="YC-21895"/>
    <s v="Yoseph Carroll"/>
    <x v="1"/>
    <s v="United States"/>
    <x v="46"/>
    <x v="13"/>
    <n v="19711"/>
    <s v="East"/>
    <s v="OFF-ST-10002011"/>
    <x v="1"/>
    <x v="4"/>
    <x v="1064"/>
    <n v="2934.33"/>
    <n v="7"/>
    <n v="0"/>
    <n v="792.26910000000021"/>
    <x v="3"/>
    <s v="No"/>
    <n v="0"/>
  </r>
  <r>
    <n v="3072"/>
    <s v="CA-2016-119375"/>
    <x v="664"/>
    <d v="2016-11-22T00:00:00"/>
    <s v="Standard Class"/>
    <s v="YC-21895"/>
    <s v="Yoseph Carroll"/>
    <x v="1"/>
    <s v="United States"/>
    <x v="46"/>
    <x v="13"/>
    <n v="19711"/>
    <s v="East"/>
    <s v="FUR-FU-10002379"/>
    <x v="0"/>
    <x v="5"/>
    <x v="1471"/>
    <n v="124.41"/>
    <n v="3"/>
    <n v="0"/>
    <n v="14.929199999999994"/>
    <x v="3"/>
    <s v="No"/>
    <n v="0"/>
  </r>
  <r>
    <n v="3073"/>
    <s v="CA-2016-119375"/>
    <x v="664"/>
    <d v="2016-11-22T00:00:00"/>
    <s v="Standard Class"/>
    <s v="YC-21895"/>
    <s v="Yoseph Carroll"/>
    <x v="1"/>
    <s v="United States"/>
    <x v="46"/>
    <x v="13"/>
    <n v="19711"/>
    <s v="East"/>
    <s v="OFF-AR-10003752"/>
    <x v="1"/>
    <x v="6"/>
    <x v="684"/>
    <n v="57.75"/>
    <n v="5"/>
    <n v="0"/>
    <n v="26.564999999999998"/>
    <x v="3"/>
    <s v="No"/>
    <n v="0"/>
  </r>
  <r>
    <n v="3074"/>
    <s v="CA-2018-125206"/>
    <x v="835"/>
    <d v="2018-01-05T00:00:00"/>
    <s v="First Class"/>
    <s v="LR-16915"/>
    <s v="Lena Radford"/>
    <x v="0"/>
    <s v="United States"/>
    <x v="1"/>
    <x v="1"/>
    <n v="90045"/>
    <s v="West"/>
    <s v="OFF-ST-10003692"/>
    <x v="1"/>
    <x v="4"/>
    <x v="1262"/>
    <n v="114.46"/>
    <n v="2"/>
    <n v="0"/>
    <n v="28.614999999999995"/>
    <x v="1"/>
    <s v="No"/>
    <n v="0"/>
  </r>
  <r>
    <n v="3075"/>
    <s v="CA-2017-126137"/>
    <x v="292"/>
    <d v="2017-10-08T00:00:00"/>
    <s v="Standard Class"/>
    <s v="BS-11755"/>
    <s v="Bruce Stewart"/>
    <x v="0"/>
    <s v="United States"/>
    <x v="1"/>
    <x v="1"/>
    <n v="90032"/>
    <s v="West"/>
    <s v="FUR-BO-10004409"/>
    <x v="0"/>
    <x v="0"/>
    <x v="631"/>
    <n v="120.666"/>
    <n v="2"/>
    <n v="0.15"/>
    <n v="18.454800000000002"/>
    <x v="1"/>
    <s v="No"/>
    <n v="0"/>
  </r>
  <r>
    <n v="3076"/>
    <s v="CA-2016-143903"/>
    <x v="836"/>
    <d v="2016-07-24T00:00:00"/>
    <s v="Standard Class"/>
    <s v="KM-16375"/>
    <s v="Katherine Murray"/>
    <x v="2"/>
    <s v="United States"/>
    <x v="61"/>
    <x v="5"/>
    <n v="75217"/>
    <s v="Central"/>
    <s v="OFF-ST-10003306"/>
    <x v="1"/>
    <x v="4"/>
    <x v="385"/>
    <n v="342.86400000000003"/>
    <n v="3"/>
    <n v="0.2"/>
    <n v="38.572199999999953"/>
    <x v="2"/>
    <s v="No"/>
    <n v="0"/>
  </r>
  <r>
    <n v="3077"/>
    <s v="CA-2016-143903"/>
    <x v="836"/>
    <d v="2016-07-24T00:00:00"/>
    <s v="Standard Class"/>
    <s v="KM-16375"/>
    <s v="Katherine Murray"/>
    <x v="2"/>
    <s v="United States"/>
    <x v="61"/>
    <x v="5"/>
    <n v="75217"/>
    <s v="Central"/>
    <s v="FUR-FU-10003724"/>
    <x v="0"/>
    <x v="5"/>
    <x v="896"/>
    <n v="16.739999999999998"/>
    <n v="5"/>
    <n v="0.6"/>
    <n v="-14.228999999999997"/>
    <x v="2"/>
    <s v="No"/>
    <n v="0"/>
  </r>
  <r>
    <n v="3078"/>
    <s v="CA-2016-143903"/>
    <x v="836"/>
    <d v="2016-07-24T00:00:00"/>
    <s v="Standard Class"/>
    <s v="KM-16375"/>
    <s v="Katherine Murray"/>
    <x v="2"/>
    <s v="United States"/>
    <x v="61"/>
    <x v="5"/>
    <n v="75217"/>
    <s v="Central"/>
    <s v="FUR-CH-10002024"/>
    <x v="0"/>
    <x v="1"/>
    <x v="483"/>
    <n v="981.37199999999996"/>
    <n v="2"/>
    <n v="0.3"/>
    <n v="-140.19599999999997"/>
    <x v="2"/>
    <s v="No"/>
    <n v="0"/>
  </r>
  <r>
    <n v="3079"/>
    <s v="CA-2016-104780"/>
    <x v="371"/>
    <d v="2016-05-25T00:00:00"/>
    <s v="Standard Class"/>
    <s v="BT-11530"/>
    <s v="Bradley Talbott"/>
    <x v="2"/>
    <s v="United States"/>
    <x v="70"/>
    <x v="1"/>
    <n v="92037"/>
    <s v="West"/>
    <s v="OFF-AR-10003514"/>
    <x v="1"/>
    <x v="6"/>
    <x v="182"/>
    <n v="31.84"/>
    <n v="8"/>
    <n v="0"/>
    <n v="10.507199999999997"/>
    <x v="1"/>
    <s v="No"/>
    <n v="0"/>
  </r>
  <r>
    <n v="3080"/>
    <s v="CA-2019-101182"/>
    <x v="507"/>
    <d v="2019-09-05T00:00:00"/>
    <s v="First Class"/>
    <s v="KB-16405"/>
    <s v="Katrina Bavinger"/>
    <x v="2"/>
    <s v="United States"/>
    <x v="339"/>
    <x v="1"/>
    <n v="92307"/>
    <s v="West"/>
    <s v="OFF-PA-10001800"/>
    <x v="1"/>
    <x v="10"/>
    <x v="585"/>
    <n v="12.96"/>
    <n v="2"/>
    <n v="0"/>
    <n v="6.2208000000000006"/>
    <x v="1"/>
    <s v="No"/>
    <n v="0"/>
  </r>
  <r>
    <n v="3081"/>
    <s v="CA-2019-101182"/>
    <x v="507"/>
    <d v="2019-09-05T00:00:00"/>
    <s v="First Class"/>
    <s v="KB-16405"/>
    <s v="Katrina Bavinger"/>
    <x v="2"/>
    <s v="United States"/>
    <x v="339"/>
    <x v="1"/>
    <n v="92307"/>
    <s v="West"/>
    <s v="TEC-PH-10003589"/>
    <x v="2"/>
    <x v="7"/>
    <x v="826"/>
    <n v="43.176000000000002"/>
    <n v="3"/>
    <n v="0.2"/>
    <n v="15.111599999999999"/>
    <x v="1"/>
    <s v="No"/>
    <n v="0"/>
  </r>
  <r>
    <n v="3082"/>
    <s v="US-2019-132297"/>
    <x v="837"/>
    <d v="2019-06-02T00:00:00"/>
    <s v="Standard Class"/>
    <s v="DW-13480"/>
    <s v="Dianna Wilson"/>
    <x v="2"/>
    <s v="United States"/>
    <x v="103"/>
    <x v="0"/>
    <n v="40214"/>
    <s v="South"/>
    <s v="OFF-BI-10003364"/>
    <x v="1"/>
    <x v="8"/>
    <x v="705"/>
    <n v="58.34"/>
    <n v="2"/>
    <n v="0"/>
    <n v="28.0032"/>
    <x v="0"/>
    <s v="No"/>
    <n v="0"/>
  </r>
  <r>
    <n v="3083"/>
    <s v="US-2019-132297"/>
    <x v="837"/>
    <d v="2019-06-02T00:00:00"/>
    <s v="Standard Class"/>
    <s v="DW-13480"/>
    <s v="Dianna Wilson"/>
    <x v="2"/>
    <s v="United States"/>
    <x v="103"/>
    <x v="0"/>
    <n v="40214"/>
    <s v="South"/>
    <s v="TEC-PH-10002834"/>
    <x v="2"/>
    <x v="7"/>
    <x v="1387"/>
    <n v="539.97"/>
    <n v="3"/>
    <n v="0"/>
    <n v="134.99250000000001"/>
    <x v="0"/>
    <s v="No"/>
    <n v="0"/>
  </r>
  <r>
    <n v="3084"/>
    <s v="CA-2016-100328"/>
    <x v="838"/>
    <d v="2016-02-03T00:00:00"/>
    <s v="Standard Class"/>
    <s v="JC-15340"/>
    <s v="Jasper Cacioppo"/>
    <x v="0"/>
    <s v="United States"/>
    <x v="20"/>
    <x v="15"/>
    <n v="10024"/>
    <s v="East"/>
    <s v="OFF-BI-10000343"/>
    <x v="1"/>
    <x v="8"/>
    <x v="186"/>
    <n v="3.9280000000000004"/>
    <n v="1"/>
    <n v="0.2"/>
    <n v="1.3256999999999999"/>
    <x v="3"/>
    <s v="No"/>
    <n v="0"/>
  </r>
  <r>
    <n v="3085"/>
    <s v="CA-2019-118773"/>
    <x v="839"/>
    <d v="2019-02-14T00:00:00"/>
    <s v="Standard Class"/>
    <s v="TP-21415"/>
    <s v="Tom Prescott"/>
    <x v="0"/>
    <s v="United States"/>
    <x v="12"/>
    <x v="5"/>
    <n v="77070"/>
    <s v="Central"/>
    <s v="OFF-BI-10004584"/>
    <x v="1"/>
    <x v="8"/>
    <x v="383"/>
    <n v="252.78399999999996"/>
    <n v="4"/>
    <n v="0.8"/>
    <n v="-417.09360000000004"/>
    <x v="2"/>
    <s v="No"/>
    <n v="0"/>
  </r>
  <r>
    <n v="3086"/>
    <s v="CA-2019-118773"/>
    <x v="839"/>
    <d v="2019-02-14T00:00:00"/>
    <s v="Standard Class"/>
    <s v="TP-21415"/>
    <s v="Tom Prescott"/>
    <x v="0"/>
    <s v="United States"/>
    <x v="12"/>
    <x v="5"/>
    <n v="77070"/>
    <s v="Central"/>
    <s v="TEC-AC-10002402"/>
    <x v="2"/>
    <x v="11"/>
    <x v="657"/>
    <n v="127.98399999999999"/>
    <n v="2"/>
    <n v="0.2"/>
    <n v="15.997999999999987"/>
    <x v="2"/>
    <s v="No"/>
    <n v="0"/>
  </r>
  <r>
    <n v="3087"/>
    <s v="CA-2019-118773"/>
    <x v="839"/>
    <d v="2019-02-14T00:00:00"/>
    <s v="Standard Class"/>
    <s v="TP-21415"/>
    <s v="Tom Prescott"/>
    <x v="0"/>
    <s v="United States"/>
    <x v="12"/>
    <x v="5"/>
    <n v="77070"/>
    <s v="Central"/>
    <s v="FUR-FU-10000550"/>
    <x v="0"/>
    <x v="5"/>
    <x v="1454"/>
    <n v="3.9840000000000004"/>
    <n v="2"/>
    <n v="0.6"/>
    <n v="-2.6892000000000005"/>
    <x v="2"/>
    <s v="No"/>
    <n v="0"/>
  </r>
  <r>
    <n v="3088"/>
    <s v="CA-2019-118773"/>
    <x v="839"/>
    <d v="2019-02-14T00:00:00"/>
    <s v="Standard Class"/>
    <s v="TP-21415"/>
    <s v="Tom Prescott"/>
    <x v="0"/>
    <s v="United States"/>
    <x v="12"/>
    <x v="5"/>
    <n v="77070"/>
    <s v="Central"/>
    <s v="OFF-AP-10000055"/>
    <x v="1"/>
    <x v="9"/>
    <x v="789"/>
    <n v="12.991999999999996"/>
    <n v="2"/>
    <n v="0.8"/>
    <n v="-32.480000000000004"/>
    <x v="2"/>
    <s v="No"/>
    <n v="0"/>
  </r>
  <r>
    <n v="3089"/>
    <s v="US-2019-159205"/>
    <x v="185"/>
    <d v="2019-04-02T00:00:00"/>
    <s v="Second Class"/>
    <s v="DB-12910"/>
    <s v="Daniel Byrd"/>
    <x v="2"/>
    <s v="United States"/>
    <x v="0"/>
    <x v="0"/>
    <n v="42420"/>
    <s v="South"/>
    <s v="FUR-FU-10001591"/>
    <x v="0"/>
    <x v="5"/>
    <x v="1110"/>
    <n v="61"/>
    <n v="5"/>
    <n v="0"/>
    <n v="25.620000000000005"/>
    <x v="0"/>
    <s v="No"/>
    <n v="0"/>
  </r>
  <r>
    <n v="3090"/>
    <s v="US-2019-159205"/>
    <x v="185"/>
    <d v="2019-04-02T00:00:00"/>
    <s v="Second Class"/>
    <s v="DB-12910"/>
    <s v="Daniel Byrd"/>
    <x v="2"/>
    <s v="United States"/>
    <x v="0"/>
    <x v="0"/>
    <n v="42420"/>
    <s v="South"/>
    <s v="TEC-PH-10000526"/>
    <x v="2"/>
    <x v="7"/>
    <x v="1472"/>
    <n v="671.93"/>
    <n v="7"/>
    <n v="0"/>
    <n v="188.1404"/>
    <x v="0"/>
    <s v="No"/>
    <n v="0"/>
  </r>
  <r>
    <n v="3091"/>
    <s v="CA-2018-112123"/>
    <x v="840"/>
    <d v="2018-03-08T00:00:00"/>
    <s v="Standard Class"/>
    <s v="BH-11710"/>
    <s v="Brosina Hoffman"/>
    <x v="0"/>
    <s v="United States"/>
    <x v="46"/>
    <x v="13"/>
    <n v="19711"/>
    <s v="East"/>
    <s v="OFF-BI-10001071"/>
    <x v="1"/>
    <x v="8"/>
    <x v="669"/>
    <n v="447.85999999999996"/>
    <n v="7"/>
    <n v="0"/>
    <n v="219.45140000000001"/>
    <x v="3"/>
    <s v="No"/>
    <n v="0"/>
  </r>
  <r>
    <n v="3092"/>
    <s v="CA-2018-112123"/>
    <x v="840"/>
    <d v="2018-03-08T00:00:00"/>
    <s v="Standard Class"/>
    <s v="BH-11710"/>
    <s v="Brosina Hoffman"/>
    <x v="0"/>
    <s v="United States"/>
    <x v="46"/>
    <x v="13"/>
    <n v="19711"/>
    <s v="East"/>
    <s v="TEC-PH-10001557"/>
    <x v="2"/>
    <x v="7"/>
    <x v="664"/>
    <n v="479.95"/>
    <n v="5"/>
    <n v="0"/>
    <n v="129.5865"/>
    <x v="3"/>
    <s v="No"/>
    <n v="0"/>
  </r>
  <r>
    <n v="3093"/>
    <s v="CA-2018-112123"/>
    <x v="840"/>
    <d v="2018-03-08T00:00:00"/>
    <s v="Standard Class"/>
    <s v="BH-11710"/>
    <s v="Brosina Hoffman"/>
    <x v="0"/>
    <s v="United States"/>
    <x v="46"/>
    <x v="13"/>
    <n v="19711"/>
    <s v="East"/>
    <s v="OFF-PA-10001977"/>
    <x v="1"/>
    <x v="10"/>
    <x v="1473"/>
    <n v="166.44"/>
    <n v="3"/>
    <n v="0"/>
    <n v="79.891199999999998"/>
    <x v="3"/>
    <s v="No"/>
    <n v="0"/>
  </r>
  <r>
    <n v="3094"/>
    <s v="CA-2017-114468"/>
    <x v="841"/>
    <d v="2017-08-23T00:00:00"/>
    <s v="Same Day"/>
    <s v="TD-20995"/>
    <s v="Tamara Dahlen"/>
    <x v="0"/>
    <s v="United States"/>
    <x v="348"/>
    <x v="10"/>
    <n v="60440"/>
    <s v="Central"/>
    <s v="OFF-SU-10004231"/>
    <x v="1"/>
    <x v="14"/>
    <x v="557"/>
    <n v="31.680000000000003"/>
    <n v="4"/>
    <n v="0.2"/>
    <n v="2.7719999999999994"/>
    <x v="2"/>
    <s v="No"/>
    <n v="0"/>
  </r>
  <r>
    <n v="3095"/>
    <s v="CA-2017-114468"/>
    <x v="841"/>
    <d v="2017-08-23T00:00:00"/>
    <s v="Same Day"/>
    <s v="TD-20995"/>
    <s v="Tamara Dahlen"/>
    <x v="0"/>
    <s v="United States"/>
    <x v="348"/>
    <x v="10"/>
    <n v="60440"/>
    <s v="Central"/>
    <s v="OFF-PA-10000809"/>
    <x v="1"/>
    <x v="10"/>
    <x v="1133"/>
    <n v="10.368000000000002"/>
    <n v="2"/>
    <n v="0.2"/>
    <n v="3.6288"/>
    <x v="2"/>
    <s v="No"/>
    <n v="0"/>
  </r>
  <r>
    <n v="3096"/>
    <s v="CA-2017-114468"/>
    <x v="841"/>
    <d v="2017-08-23T00:00:00"/>
    <s v="Same Day"/>
    <s v="TD-20995"/>
    <s v="Tamara Dahlen"/>
    <x v="0"/>
    <s v="United States"/>
    <x v="348"/>
    <x v="10"/>
    <n v="60440"/>
    <s v="Central"/>
    <s v="OFF-FA-10003021"/>
    <x v="1"/>
    <x v="13"/>
    <x v="128"/>
    <n v="12.032"/>
    <n v="8"/>
    <n v="0.2"/>
    <n v="2.2559999999999993"/>
    <x v="2"/>
    <s v="No"/>
    <n v="0"/>
  </r>
  <r>
    <n v="3097"/>
    <s v="CA-2017-114468"/>
    <x v="841"/>
    <d v="2017-08-23T00:00:00"/>
    <s v="Same Day"/>
    <s v="TD-20995"/>
    <s v="Tamara Dahlen"/>
    <x v="0"/>
    <s v="United States"/>
    <x v="348"/>
    <x v="10"/>
    <n v="60440"/>
    <s v="Central"/>
    <s v="OFF-AP-10000696"/>
    <x v="1"/>
    <x v="9"/>
    <x v="336"/>
    <n v="5.7679999999999989"/>
    <n v="2"/>
    <n v="0.8"/>
    <n v="-13.554800000000004"/>
    <x v="2"/>
    <s v="No"/>
    <n v="0"/>
  </r>
  <r>
    <n v="3098"/>
    <s v="CA-2019-135692"/>
    <x v="842"/>
    <d v="2019-05-01T00:00:00"/>
    <s v="Standard Class"/>
    <s v="CV-12805"/>
    <s v="Cynthia Voltz"/>
    <x v="1"/>
    <s v="United States"/>
    <x v="5"/>
    <x v="5"/>
    <n v="76106"/>
    <s v="Central"/>
    <s v="OFF-LA-10001158"/>
    <x v="1"/>
    <x v="2"/>
    <x v="322"/>
    <n v="33.119999999999997"/>
    <n v="4"/>
    <n v="0.2"/>
    <n v="11.592000000000001"/>
    <x v="2"/>
    <s v="No"/>
    <n v="0"/>
  </r>
  <r>
    <n v="3099"/>
    <s v="CA-2019-135692"/>
    <x v="842"/>
    <d v="2019-05-01T00:00:00"/>
    <s v="Standard Class"/>
    <s v="CV-12805"/>
    <s v="Cynthia Voltz"/>
    <x v="1"/>
    <s v="United States"/>
    <x v="5"/>
    <x v="5"/>
    <n v="76106"/>
    <s v="Central"/>
    <s v="FUR-BO-10002268"/>
    <x v="0"/>
    <x v="0"/>
    <x v="317"/>
    <n v="220.26559999999998"/>
    <n v="4"/>
    <n v="0.32"/>
    <n v="-42.1096"/>
    <x v="2"/>
    <s v="No"/>
    <n v="0"/>
  </r>
  <r>
    <n v="3100"/>
    <s v="CA-2019-131233"/>
    <x v="349"/>
    <d v="2019-04-19T00:00:00"/>
    <s v="Standard Class"/>
    <s v="CS-12355"/>
    <s v="Christine Sundaresam"/>
    <x v="0"/>
    <s v="United States"/>
    <x v="20"/>
    <x v="15"/>
    <n v="10024"/>
    <s v="East"/>
    <s v="OFF-BI-10000829"/>
    <x v="1"/>
    <x v="8"/>
    <x v="307"/>
    <n v="10.776000000000002"/>
    <n v="3"/>
    <n v="0.2"/>
    <n v="3.5021999999999989"/>
    <x v="3"/>
    <s v="No"/>
    <n v="0"/>
  </r>
  <r>
    <n v="3101"/>
    <s v="CA-2019-131233"/>
    <x v="349"/>
    <d v="2019-04-19T00:00:00"/>
    <s v="Standard Class"/>
    <s v="CS-12355"/>
    <s v="Christine Sundaresam"/>
    <x v="0"/>
    <s v="United States"/>
    <x v="20"/>
    <x v="15"/>
    <n v="10024"/>
    <s v="East"/>
    <s v="FUR-BO-10003441"/>
    <x v="0"/>
    <x v="0"/>
    <x v="712"/>
    <n v="242.35200000000003"/>
    <n v="3"/>
    <n v="0.2"/>
    <n v="9.0881999999999721"/>
    <x v="3"/>
    <s v="No"/>
    <n v="0"/>
  </r>
  <r>
    <n v="3102"/>
    <s v="CA-2019-119578"/>
    <x v="66"/>
    <d v="2019-12-27T00:00:00"/>
    <s v="Second Class"/>
    <s v="JG-15310"/>
    <s v="Jason Gross"/>
    <x v="1"/>
    <s v="United States"/>
    <x v="205"/>
    <x v="34"/>
    <n v="2908"/>
    <s v="East"/>
    <s v="OFF-SU-10003505"/>
    <x v="1"/>
    <x v="14"/>
    <x v="413"/>
    <n v="695.16"/>
    <n v="6"/>
    <n v="0"/>
    <n v="34.757999999999953"/>
    <x v="3"/>
    <s v="No"/>
    <n v="0"/>
  </r>
  <r>
    <n v="3103"/>
    <s v="CA-2019-119578"/>
    <x v="66"/>
    <d v="2019-12-27T00:00:00"/>
    <s v="Second Class"/>
    <s v="JG-15310"/>
    <s v="Jason Gross"/>
    <x v="1"/>
    <s v="United States"/>
    <x v="205"/>
    <x v="34"/>
    <n v="2908"/>
    <s v="East"/>
    <s v="FUR-BO-10003660"/>
    <x v="0"/>
    <x v="0"/>
    <x v="1474"/>
    <n v="220.98"/>
    <n v="1"/>
    <n v="0"/>
    <n v="50.825400000000002"/>
    <x v="3"/>
    <s v="No"/>
    <n v="0"/>
  </r>
  <r>
    <n v="3104"/>
    <s v="CA-2018-124562"/>
    <x v="16"/>
    <d v="2018-12-12T00:00:00"/>
    <s v="Standard Class"/>
    <s v="JP-16135"/>
    <s v="Julie Prescott"/>
    <x v="2"/>
    <s v="United States"/>
    <x v="38"/>
    <x v="24"/>
    <n v="43229"/>
    <s v="East"/>
    <s v="OFF-BI-10001267"/>
    <x v="1"/>
    <x v="8"/>
    <x v="1475"/>
    <n v="12.957000000000001"/>
    <n v="7"/>
    <n v="0.7"/>
    <n v="-9.5018000000000029"/>
    <x v="3"/>
    <s v="No"/>
    <n v="0"/>
  </r>
  <r>
    <n v="3105"/>
    <s v="US-2019-140074"/>
    <x v="721"/>
    <d v="2019-03-29T00:00:00"/>
    <s v="Standard Class"/>
    <s v="EC-14050"/>
    <s v="Erin Creighton"/>
    <x v="0"/>
    <s v="United States"/>
    <x v="20"/>
    <x v="15"/>
    <n v="10024"/>
    <s v="East"/>
    <s v="OFF-PA-10002741"/>
    <x v="1"/>
    <x v="10"/>
    <x v="1476"/>
    <n v="25.68"/>
    <n v="6"/>
    <n v="0"/>
    <n v="11.555999999999997"/>
    <x v="3"/>
    <s v="No"/>
    <n v="0"/>
  </r>
  <r>
    <n v="3106"/>
    <s v="CA-2018-103037"/>
    <x v="197"/>
    <d v="2018-07-29T00:00:00"/>
    <s v="Standard Class"/>
    <s v="KH-16630"/>
    <s v="Ken Heidel"/>
    <x v="1"/>
    <s v="United States"/>
    <x v="12"/>
    <x v="5"/>
    <n v="77070"/>
    <s v="Central"/>
    <s v="OFF-LA-10004345"/>
    <x v="1"/>
    <x v="2"/>
    <x v="522"/>
    <n v="15.712000000000002"/>
    <n v="4"/>
    <n v="0.2"/>
    <n v="5.6955999999999989"/>
    <x v="2"/>
    <s v="No"/>
    <n v="0"/>
  </r>
  <r>
    <n v="3107"/>
    <s v="CA-2019-127460"/>
    <x v="815"/>
    <d v="2019-07-14T00:00:00"/>
    <s v="Standard Class"/>
    <s v="FG-14260"/>
    <s v="Frank Gastineau"/>
    <x v="2"/>
    <s v="United States"/>
    <x v="34"/>
    <x v="10"/>
    <n v="60505"/>
    <s v="Central"/>
    <s v="OFF-ST-10004340"/>
    <x v="1"/>
    <x v="4"/>
    <x v="817"/>
    <n v="298.464"/>
    <n v="6"/>
    <n v="0.2"/>
    <n v="26.115600000000015"/>
    <x v="2"/>
    <s v="No"/>
    <n v="0"/>
  </r>
  <r>
    <n v="3108"/>
    <s v="CA-2018-121671"/>
    <x v="19"/>
    <d v="2018-07-22T00:00:00"/>
    <s v="Standard Class"/>
    <s v="AA-10480"/>
    <s v="Andrew Allen"/>
    <x v="0"/>
    <s v="United States"/>
    <x v="24"/>
    <x v="25"/>
    <n v="65807"/>
    <s v="Central"/>
    <s v="OFF-PA-10001471"/>
    <x v="1"/>
    <x v="10"/>
    <x v="1477"/>
    <n v="21.93"/>
    <n v="3"/>
    <n v="0"/>
    <n v="10.087799999999998"/>
    <x v="2"/>
    <s v="No"/>
    <n v="0"/>
  </r>
  <r>
    <n v="3109"/>
    <s v="CA-2018-121671"/>
    <x v="19"/>
    <d v="2018-07-22T00:00:00"/>
    <s v="Standard Class"/>
    <s v="AA-10480"/>
    <s v="Andrew Allen"/>
    <x v="0"/>
    <s v="United States"/>
    <x v="24"/>
    <x v="25"/>
    <n v="65807"/>
    <s v="Central"/>
    <s v="OFF-ST-10002344"/>
    <x v="1"/>
    <x v="4"/>
    <x v="865"/>
    <n v="242.94"/>
    <n v="3"/>
    <n v="0"/>
    <n v="4.8588000000000164"/>
    <x v="2"/>
    <s v="No"/>
    <n v="0"/>
  </r>
  <r>
    <n v="3110"/>
    <s v="CA-2018-121671"/>
    <x v="19"/>
    <d v="2018-07-22T00:00:00"/>
    <s v="Standard Class"/>
    <s v="AA-10480"/>
    <s v="Andrew Allen"/>
    <x v="0"/>
    <s v="United States"/>
    <x v="24"/>
    <x v="25"/>
    <n v="65807"/>
    <s v="Central"/>
    <s v="OFF-PA-10001892"/>
    <x v="1"/>
    <x v="10"/>
    <x v="823"/>
    <n v="7.64"/>
    <n v="1"/>
    <n v="0"/>
    <n v="3.7435999999999998"/>
    <x v="2"/>
    <s v="No"/>
    <n v="0"/>
  </r>
  <r>
    <n v="3111"/>
    <s v="CA-2018-121671"/>
    <x v="19"/>
    <d v="2018-07-22T00:00:00"/>
    <s v="Standard Class"/>
    <s v="AA-10480"/>
    <s v="Andrew Allen"/>
    <x v="0"/>
    <s v="United States"/>
    <x v="24"/>
    <x v="25"/>
    <n v="65807"/>
    <s v="Central"/>
    <s v="OFF-PA-10001934"/>
    <x v="1"/>
    <x v="10"/>
    <x v="548"/>
    <n v="51.84"/>
    <n v="8"/>
    <n v="0"/>
    <n v="25.401600000000002"/>
    <x v="2"/>
    <s v="No"/>
    <n v="0"/>
  </r>
  <r>
    <n v="3112"/>
    <s v="CA-2018-121671"/>
    <x v="19"/>
    <d v="2018-07-22T00:00:00"/>
    <s v="Standard Class"/>
    <s v="AA-10480"/>
    <s v="Andrew Allen"/>
    <x v="0"/>
    <s v="United States"/>
    <x v="24"/>
    <x v="25"/>
    <n v="65807"/>
    <s v="Central"/>
    <s v="OFF-ST-10000078"/>
    <x v="1"/>
    <x v="4"/>
    <x v="1227"/>
    <n v="265.17"/>
    <n v="1"/>
    <n v="0"/>
    <n v="47.730599999999981"/>
    <x v="2"/>
    <s v="No"/>
    <n v="0"/>
  </r>
  <r>
    <n v="3113"/>
    <s v="CA-2018-150350"/>
    <x v="828"/>
    <d v="2018-08-30T00:00:00"/>
    <s v="Standard Class"/>
    <s v="MS-17770"/>
    <s v="Maxwell Schwartz"/>
    <x v="0"/>
    <s v="United States"/>
    <x v="4"/>
    <x v="4"/>
    <n v="98105"/>
    <s v="West"/>
    <s v="TEC-MA-10001972"/>
    <x v="2"/>
    <x v="15"/>
    <x v="1478"/>
    <n v="837.59999999999991"/>
    <n v="3"/>
    <n v="0.2"/>
    <n v="62.82000000000005"/>
    <x v="1"/>
    <s v="No"/>
    <n v="0"/>
  </r>
  <r>
    <n v="3114"/>
    <s v="CA-2018-150350"/>
    <x v="828"/>
    <d v="2018-08-30T00:00:00"/>
    <s v="Standard Class"/>
    <s v="MS-17770"/>
    <s v="Maxwell Schwartz"/>
    <x v="0"/>
    <s v="United States"/>
    <x v="4"/>
    <x v="4"/>
    <n v="98105"/>
    <s v="West"/>
    <s v="OFF-EN-10002504"/>
    <x v="1"/>
    <x v="12"/>
    <x v="113"/>
    <n v="135.9"/>
    <n v="5"/>
    <n v="0"/>
    <n v="63.872999999999998"/>
    <x v="1"/>
    <s v="No"/>
    <n v="0"/>
  </r>
  <r>
    <n v="3115"/>
    <s v="CA-2018-150350"/>
    <x v="828"/>
    <d v="2018-08-30T00:00:00"/>
    <s v="Standard Class"/>
    <s v="MS-17770"/>
    <s v="Maxwell Schwartz"/>
    <x v="0"/>
    <s v="United States"/>
    <x v="4"/>
    <x v="4"/>
    <n v="98105"/>
    <s v="West"/>
    <s v="OFF-PA-10002160"/>
    <x v="1"/>
    <x v="10"/>
    <x v="1199"/>
    <n v="34.68"/>
    <n v="6"/>
    <n v="0"/>
    <n v="16.993200000000002"/>
    <x v="1"/>
    <s v="No"/>
    <n v="0"/>
  </r>
  <r>
    <n v="3116"/>
    <s v="CA-2018-150350"/>
    <x v="828"/>
    <d v="2018-08-30T00:00:00"/>
    <s v="Standard Class"/>
    <s v="MS-17770"/>
    <s v="Maxwell Schwartz"/>
    <x v="0"/>
    <s v="United States"/>
    <x v="4"/>
    <x v="4"/>
    <n v="98105"/>
    <s v="West"/>
    <s v="FUR-CH-10001973"/>
    <x v="0"/>
    <x v="1"/>
    <x v="905"/>
    <n v="532.70400000000006"/>
    <n v="6"/>
    <n v="0.2"/>
    <n v="-39.952800000000025"/>
    <x v="1"/>
    <s v="No"/>
    <n v="0"/>
  </r>
  <r>
    <n v="3117"/>
    <s v="CA-2018-150350"/>
    <x v="828"/>
    <d v="2018-08-30T00:00:00"/>
    <s v="Standard Class"/>
    <s v="MS-17770"/>
    <s v="Maxwell Schwartz"/>
    <x v="0"/>
    <s v="United States"/>
    <x v="4"/>
    <x v="4"/>
    <n v="98105"/>
    <s v="West"/>
    <s v="OFF-AP-10001492"/>
    <x v="1"/>
    <x v="9"/>
    <x v="22"/>
    <n v="43.099999999999994"/>
    <n v="5"/>
    <n v="0"/>
    <n v="11.206"/>
    <x v="1"/>
    <s v="No"/>
    <n v="0"/>
  </r>
  <r>
    <n v="3118"/>
    <s v="CA-2018-150350"/>
    <x v="828"/>
    <d v="2018-08-30T00:00:00"/>
    <s v="Standard Class"/>
    <s v="MS-17770"/>
    <s v="Maxwell Schwartz"/>
    <x v="0"/>
    <s v="United States"/>
    <x v="4"/>
    <x v="4"/>
    <n v="98105"/>
    <s v="West"/>
    <s v="OFF-SU-10002189"/>
    <x v="1"/>
    <x v="14"/>
    <x v="169"/>
    <n v="15.88"/>
    <n v="4"/>
    <n v="0"/>
    <n v="0.15879999999999939"/>
    <x v="1"/>
    <s v="No"/>
    <n v="0"/>
  </r>
  <r>
    <n v="3119"/>
    <s v="CA-2017-121720"/>
    <x v="832"/>
    <d v="2017-06-12T00:00:00"/>
    <s v="First Class"/>
    <s v="JE-15610"/>
    <s v="Jim Epp"/>
    <x v="1"/>
    <s v="United States"/>
    <x v="121"/>
    <x v="2"/>
    <n v="33801"/>
    <s v="South"/>
    <s v="FUR-CH-10003312"/>
    <x v="0"/>
    <x v="1"/>
    <x v="299"/>
    <n v="1123.92"/>
    <n v="5"/>
    <n v="0.2"/>
    <n v="-182.63700000000017"/>
    <x v="0"/>
    <s v="No"/>
    <n v="0"/>
  </r>
  <r>
    <n v="3120"/>
    <s v="CA-2017-121720"/>
    <x v="832"/>
    <d v="2017-06-12T00:00:00"/>
    <s v="First Class"/>
    <s v="JE-15610"/>
    <s v="Jim Epp"/>
    <x v="1"/>
    <s v="United States"/>
    <x v="121"/>
    <x v="2"/>
    <n v="33801"/>
    <s v="South"/>
    <s v="TEC-PH-10002496"/>
    <x v="2"/>
    <x v="7"/>
    <x v="495"/>
    <n v="249.58400000000003"/>
    <n v="2"/>
    <n v="0.2"/>
    <n v="31.197999999999986"/>
    <x v="0"/>
    <s v="No"/>
    <n v="0"/>
  </r>
  <r>
    <n v="3121"/>
    <s v="CA-2017-121720"/>
    <x v="832"/>
    <d v="2017-06-12T00:00:00"/>
    <s v="First Class"/>
    <s v="JE-15610"/>
    <s v="Jim Epp"/>
    <x v="1"/>
    <s v="United States"/>
    <x v="121"/>
    <x v="2"/>
    <n v="33801"/>
    <s v="South"/>
    <s v="FUR-FU-10003464"/>
    <x v="0"/>
    <x v="5"/>
    <x v="1479"/>
    <n v="48.671999999999997"/>
    <n v="3"/>
    <n v="0.2"/>
    <n v="7.3007999999999988"/>
    <x v="0"/>
    <s v="No"/>
    <n v="0"/>
  </r>
  <r>
    <n v="3122"/>
    <s v="CA-2017-121720"/>
    <x v="832"/>
    <d v="2017-06-12T00:00:00"/>
    <s v="First Class"/>
    <s v="JE-15610"/>
    <s v="Jim Epp"/>
    <x v="1"/>
    <s v="United States"/>
    <x v="121"/>
    <x v="2"/>
    <n v="33801"/>
    <s v="South"/>
    <s v="OFF-AR-10000380"/>
    <x v="1"/>
    <x v="6"/>
    <x v="108"/>
    <n v="60.768000000000001"/>
    <n v="2"/>
    <n v="0.2"/>
    <n v="7.5959999999999894"/>
    <x v="0"/>
    <s v="No"/>
    <n v="0"/>
  </r>
  <r>
    <n v="3123"/>
    <s v="CA-2017-121720"/>
    <x v="832"/>
    <d v="2017-06-12T00:00:00"/>
    <s v="First Class"/>
    <s v="JE-15610"/>
    <s v="Jim Epp"/>
    <x v="1"/>
    <s v="United States"/>
    <x v="121"/>
    <x v="2"/>
    <n v="33801"/>
    <s v="South"/>
    <s v="OFF-BI-10004593"/>
    <x v="1"/>
    <x v="8"/>
    <x v="270"/>
    <n v="78.600000000000009"/>
    <n v="5"/>
    <n v="0.7"/>
    <n v="-62.88000000000001"/>
    <x v="0"/>
    <s v="No"/>
    <n v="0"/>
  </r>
  <r>
    <n v="3124"/>
    <s v="CA-2017-121720"/>
    <x v="832"/>
    <d v="2017-06-12T00:00:00"/>
    <s v="First Class"/>
    <s v="JE-15610"/>
    <s v="Jim Epp"/>
    <x v="1"/>
    <s v="United States"/>
    <x v="121"/>
    <x v="2"/>
    <n v="33801"/>
    <s v="South"/>
    <s v="OFF-BI-10001308"/>
    <x v="1"/>
    <x v="8"/>
    <x v="1360"/>
    <n v="3.7680000000000007"/>
    <n v="2"/>
    <n v="0.7"/>
    <n v="-3.1400000000000006"/>
    <x v="0"/>
    <s v="No"/>
    <n v="0"/>
  </r>
  <r>
    <n v="3125"/>
    <s v="CA-2017-121720"/>
    <x v="832"/>
    <d v="2017-06-12T00:00:00"/>
    <s v="First Class"/>
    <s v="JE-15610"/>
    <s v="Jim Epp"/>
    <x v="1"/>
    <s v="United States"/>
    <x v="121"/>
    <x v="2"/>
    <n v="33801"/>
    <s v="South"/>
    <s v="OFF-ST-10001780"/>
    <x v="1"/>
    <x v="4"/>
    <x v="486"/>
    <n v="1036.624"/>
    <n v="2"/>
    <n v="0.2"/>
    <n v="51.831200000000024"/>
    <x v="0"/>
    <s v="No"/>
    <n v="0"/>
  </r>
  <r>
    <n v="3126"/>
    <s v="CA-2017-121720"/>
    <x v="832"/>
    <d v="2017-06-12T00:00:00"/>
    <s v="First Class"/>
    <s v="JE-15610"/>
    <s v="Jim Epp"/>
    <x v="1"/>
    <s v="United States"/>
    <x v="121"/>
    <x v="2"/>
    <n v="33801"/>
    <s v="South"/>
    <s v="OFF-ST-10003816"/>
    <x v="1"/>
    <x v="4"/>
    <x v="717"/>
    <n v="563.80799999999999"/>
    <n v="4"/>
    <n v="0.2"/>
    <n v="21.142799999999966"/>
    <x v="0"/>
    <s v="No"/>
    <n v="0"/>
  </r>
  <r>
    <n v="3127"/>
    <s v="CA-2019-149895"/>
    <x v="565"/>
    <d v="2019-09-12T00:00:00"/>
    <s v="Standard Class"/>
    <s v="EB-14110"/>
    <s v="Eugene Barchas"/>
    <x v="0"/>
    <s v="United States"/>
    <x v="10"/>
    <x v="9"/>
    <n v="19134"/>
    <s v="East"/>
    <s v="TEC-PH-10002200"/>
    <x v="2"/>
    <x v="7"/>
    <x v="1480"/>
    <n v="258.52799999999996"/>
    <n v="2"/>
    <n v="0.4"/>
    <n v="-47.396800000000013"/>
    <x v="3"/>
    <s v="No"/>
    <n v="0"/>
  </r>
  <r>
    <n v="3128"/>
    <s v="CA-2019-147564"/>
    <x v="280"/>
    <d v="2019-10-06T00:00:00"/>
    <s v="Standard Class"/>
    <s v="BP-11155"/>
    <s v="Becky Pak"/>
    <x v="0"/>
    <s v="United States"/>
    <x v="20"/>
    <x v="15"/>
    <n v="10011"/>
    <s v="East"/>
    <s v="OFF-PA-10004438"/>
    <x v="1"/>
    <x v="10"/>
    <x v="1481"/>
    <n v="49.12"/>
    <n v="4"/>
    <n v="0"/>
    <n v="23.086399999999998"/>
    <x v="3"/>
    <s v="No"/>
    <n v="0"/>
  </r>
  <r>
    <n v="3129"/>
    <s v="CA-2016-136399"/>
    <x v="757"/>
    <d v="2016-12-17T00:00:00"/>
    <s v="First Class"/>
    <s v="CC-12100"/>
    <s v="Chad Cunningham"/>
    <x v="2"/>
    <s v="United States"/>
    <x v="1"/>
    <x v="1"/>
    <n v="90049"/>
    <s v="West"/>
    <s v="FUR-FU-10004090"/>
    <x v="0"/>
    <x v="5"/>
    <x v="642"/>
    <n v="44.46"/>
    <n v="2"/>
    <n v="0"/>
    <n v="14.671799999999998"/>
    <x v="1"/>
    <s v="No"/>
    <n v="0"/>
  </r>
  <r>
    <n v="3130"/>
    <s v="CA-2016-136399"/>
    <x v="757"/>
    <d v="2016-12-17T00:00:00"/>
    <s v="First Class"/>
    <s v="CC-12100"/>
    <s v="Chad Cunningham"/>
    <x v="2"/>
    <s v="United States"/>
    <x v="1"/>
    <x v="1"/>
    <n v="90049"/>
    <s v="West"/>
    <s v="FUR-CH-10002602"/>
    <x v="0"/>
    <x v="1"/>
    <x v="291"/>
    <n v="241.56799999999998"/>
    <n v="2"/>
    <n v="0.2"/>
    <n v="18.11760000000001"/>
    <x v="1"/>
    <s v="No"/>
    <n v="0"/>
  </r>
  <r>
    <n v="3131"/>
    <s v="CA-2016-136399"/>
    <x v="757"/>
    <d v="2016-12-17T00:00:00"/>
    <s v="First Class"/>
    <s v="CC-12100"/>
    <s v="Chad Cunningham"/>
    <x v="2"/>
    <s v="United States"/>
    <x v="1"/>
    <x v="1"/>
    <n v="90049"/>
    <s v="West"/>
    <s v="TEC-AC-10001142"/>
    <x v="2"/>
    <x v="11"/>
    <x v="551"/>
    <n v="395"/>
    <n v="5"/>
    <n v="0"/>
    <n v="39.499999999999957"/>
    <x v="1"/>
    <s v="No"/>
    <n v="0"/>
  </r>
  <r>
    <n v="3132"/>
    <s v="CA-2016-136399"/>
    <x v="757"/>
    <d v="2016-12-17T00:00:00"/>
    <s v="First Class"/>
    <s v="CC-12100"/>
    <s v="Chad Cunningham"/>
    <x v="2"/>
    <s v="United States"/>
    <x v="1"/>
    <x v="1"/>
    <n v="90049"/>
    <s v="West"/>
    <s v="TEC-PH-10004977"/>
    <x v="2"/>
    <x v="7"/>
    <x v="34"/>
    <n v="627.16800000000012"/>
    <n v="4"/>
    <n v="0.2"/>
    <n v="70.55639999999994"/>
    <x v="1"/>
    <s v="No"/>
    <n v="0"/>
  </r>
  <r>
    <n v="3133"/>
    <s v="CA-2016-107916"/>
    <x v="829"/>
    <d v="2016-08-26T00:00:00"/>
    <s v="First Class"/>
    <s v="JP-15460"/>
    <s v="Jennifer Patt"/>
    <x v="1"/>
    <s v="United States"/>
    <x v="147"/>
    <x v="15"/>
    <n v="11572"/>
    <s v="East"/>
    <s v="FUR-FU-10004586"/>
    <x v="0"/>
    <x v="5"/>
    <x v="1482"/>
    <n v="13.28"/>
    <n v="2"/>
    <n v="0"/>
    <n v="6.3743999999999996"/>
    <x v="3"/>
    <s v="No"/>
    <n v="0"/>
  </r>
  <r>
    <n v="3134"/>
    <s v="CA-2016-107916"/>
    <x v="829"/>
    <d v="2016-08-26T00:00:00"/>
    <s v="First Class"/>
    <s v="JP-15460"/>
    <s v="Jennifer Patt"/>
    <x v="1"/>
    <s v="United States"/>
    <x v="147"/>
    <x v="15"/>
    <n v="11572"/>
    <s v="East"/>
    <s v="OFF-BI-10001116"/>
    <x v="1"/>
    <x v="8"/>
    <x v="1075"/>
    <n v="12.672000000000001"/>
    <n v="3"/>
    <n v="0.2"/>
    <n v="4.4352000000000009"/>
    <x v="3"/>
    <s v="No"/>
    <n v="0"/>
  </r>
  <r>
    <n v="3135"/>
    <s v="CA-2019-164168"/>
    <x v="105"/>
    <d v="2019-11-18T00:00:00"/>
    <s v="Standard Class"/>
    <s v="LS-16975"/>
    <s v="Lindsay Shagiari"/>
    <x v="2"/>
    <s v="United States"/>
    <x v="61"/>
    <x v="5"/>
    <n v="75081"/>
    <s v="Central"/>
    <s v="OFF-BI-10000666"/>
    <x v="1"/>
    <x v="8"/>
    <x v="989"/>
    <n v="30.559999999999992"/>
    <n v="5"/>
    <n v="0.8"/>
    <n v="-45.840000000000018"/>
    <x v="2"/>
    <s v="No"/>
    <n v="0"/>
  </r>
  <r>
    <n v="3136"/>
    <s v="CA-2019-164168"/>
    <x v="105"/>
    <d v="2019-11-18T00:00:00"/>
    <s v="Standard Class"/>
    <s v="LS-16975"/>
    <s v="Lindsay Shagiari"/>
    <x v="2"/>
    <s v="United States"/>
    <x v="61"/>
    <x v="5"/>
    <n v="75081"/>
    <s v="Central"/>
    <s v="OFF-ST-10002583"/>
    <x v="1"/>
    <x v="4"/>
    <x v="571"/>
    <n v="77.951999999999998"/>
    <n v="3"/>
    <n v="0.2"/>
    <n v="-15.590400000000002"/>
    <x v="2"/>
    <s v="No"/>
    <n v="0"/>
  </r>
  <r>
    <n v="3137"/>
    <s v="CA-2019-164168"/>
    <x v="105"/>
    <d v="2019-11-18T00:00:00"/>
    <s v="Standard Class"/>
    <s v="LS-16975"/>
    <s v="Lindsay Shagiari"/>
    <x v="2"/>
    <s v="United States"/>
    <x v="61"/>
    <x v="5"/>
    <n v="75081"/>
    <s v="Central"/>
    <s v="TEC-PH-10004908"/>
    <x v="2"/>
    <x v="7"/>
    <x v="1483"/>
    <n v="67.992000000000004"/>
    <n v="1"/>
    <n v="0.2"/>
    <n v="8.4989999999999917"/>
    <x v="2"/>
    <s v="No"/>
    <n v="0"/>
  </r>
  <r>
    <n v="3138"/>
    <s v="CA-2019-164168"/>
    <x v="105"/>
    <d v="2019-11-18T00:00:00"/>
    <s v="Standard Class"/>
    <s v="LS-16975"/>
    <s v="Lindsay Shagiari"/>
    <x v="2"/>
    <s v="United States"/>
    <x v="61"/>
    <x v="5"/>
    <n v="75081"/>
    <s v="Central"/>
    <s v="OFF-EN-10001219"/>
    <x v="1"/>
    <x v="12"/>
    <x v="588"/>
    <n v="12.224"/>
    <n v="2"/>
    <n v="0.2"/>
    <n v="4.4311999999999996"/>
    <x v="2"/>
    <s v="No"/>
    <n v="0"/>
  </r>
  <r>
    <n v="3139"/>
    <s v="CA-2019-164168"/>
    <x v="105"/>
    <d v="2019-11-18T00:00:00"/>
    <s v="Standard Class"/>
    <s v="LS-16975"/>
    <s v="Lindsay Shagiari"/>
    <x v="2"/>
    <s v="United States"/>
    <x v="61"/>
    <x v="5"/>
    <n v="75081"/>
    <s v="Central"/>
    <s v="TEC-AC-10004568"/>
    <x v="2"/>
    <x v="11"/>
    <x v="1118"/>
    <n v="44.783999999999999"/>
    <n v="2"/>
    <n v="0.2"/>
    <n v="-0.55980000000000452"/>
    <x v="2"/>
    <s v="No"/>
    <n v="0"/>
  </r>
  <r>
    <n v="3140"/>
    <s v="CA-2019-164168"/>
    <x v="105"/>
    <d v="2019-11-18T00:00:00"/>
    <s v="Standard Class"/>
    <s v="LS-16975"/>
    <s v="Lindsay Shagiari"/>
    <x v="2"/>
    <s v="United States"/>
    <x v="61"/>
    <x v="5"/>
    <n v="75081"/>
    <s v="Central"/>
    <s v="FUR-FU-10001756"/>
    <x v="0"/>
    <x v="5"/>
    <x v="285"/>
    <n v="22.847999999999999"/>
    <n v="3"/>
    <n v="0.6"/>
    <n v="-17.707200000000007"/>
    <x v="2"/>
    <s v="No"/>
    <n v="0"/>
  </r>
  <r>
    <n v="3141"/>
    <s v="CA-2017-112557"/>
    <x v="334"/>
    <d v="2017-04-28T00:00:00"/>
    <s v="First Class"/>
    <s v="JL-15850"/>
    <s v="John Lucas"/>
    <x v="0"/>
    <s v="United States"/>
    <x v="20"/>
    <x v="15"/>
    <n v="10035"/>
    <s v="East"/>
    <s v="OFF-AP-10002311"/>
    <x v="1"/>
    <x v="9"/>
    <x v="14"/>
    <n v="206.43"/>
    <n v="3"/>
    <n v="0"/>
    <n v="90.829200000000014"/>
    <x v="3"/>
    <s v="No"/>
    <n v="0"/>
  </r>
  <r>
    <n v="3142"/>
    <s v="US-2016-122959"/>
    <x v="432"/>
    <d v="2016-12-12T00:00:00"/>
    <s v="Same Day"/>
    <s v="CY-12745"/>
    <s v="Craig Yedwab"/>
    <x v="1"/>
    <s v="United States"/>
    <x v="52"/>
    <x v="5"/>
    <n v="78207"/>
    <s v="Central"/>
    <s v="OFF-BI-10003650"/>
    <x v="1"/>
    <x v="8"/>
    <x v="115"/>
    <n v="210.39199999999997"/>
    <n v="2"/>
    <n v="0.8"/>
    <n v="-336.62720000000013"/>
    <x v="2"/>
    <s v="No"/>
    <n v="0"/>
  </r>
  <r>
    <n v="3143"/>
    <s v="CA-2019-162572"/>
    <x v="145"/>
    <d v="2019-09-27T00:00:00"/>
    <s v="Second Class"/>
    <s v="RB-19360"/>
    <s v="Raymond Buch"/>
    <x v="0"/>
    <s v="United States"/>
    <x v="74"/>
    <x v="24"/>
    <n v="45231"/>
    <s v="East"/>
    <s v="TEC-AC-10003628"/>
    <x v="2"/>
    <x v="11"/>
    <x v="247"/>
    <n v="119.96000000000001"/>
    <n v="5"/>
    <n v="0.2"/>
    <n v="35.988000000000007"/>
    <x v="3"/>
    <s v="No"/>
    <n v="0"/>
  </r>
  <r>
    <n v="3144"/>
    <s v="CA-2019-162572"/>
    <x v="145"/>
    <d v="2019-09-27T00:00:00"/>
    <s v="Second Class"/>
    <s v="RB-19360"/>
    <s v="Raymond Buch"/>
    <x v="0"/>
    <s v="United States"/>
    <x v="74"/>
    <x v="24"/>
    <n v="45231"/>
    <s v="East"/>
    <s v="OFF-AR-10001547"/>
    <x v="1"/>
    <x v="6"/>
    <x v="148"/>
    <n v="10.608000000000001"/>
    <n v="6"/>
    <n v="0.2"/>
    <n v="0.92819999999999991"/>
    <x v="3"/>
    <s v="No"/>
    <n v="0"/>
  </r>
  <r>
    <n v="3145"/>
    <s v="US-2018-148110"/>
    <x v="64"/>
    <d v="2018-09-11T00:00:00"/>
    <s v="Standard Class"/>
    <s v="AR-10825"/>
    <s v="Anthony Rawles"/>
    <x v="1"/>
    <s v="United States"/>
    <x v="89"/>
    <x v="5"/>
    <n v="78745"/>
    <s v="Central"/>
    <s v="FUR-CH-10002647"/>
    <x v="0"/>
    <x v="1"/>
    <x v="475"/>
    <n v="347.80200000000002"/>
    <n v="7"/>
    <n v="0.3"/>
    <n v="-24.842999999999961"/>
    <x v="2"/>
    <s v="No"/>
    <n v="0"/>
  </r>
  <r>
    <n v="3146"/>
    <s v="CA-2019-131828"/>
    <x v="512"/>
    <d v="2019-02-13T00:00:00"/>
    <s v="Second Class"/>
    <s v="CS-11845"/>
    <s v="Cari Sayre"/>
    <x v="1"/>
    <s v="United States"/>
    <x v="4"/>
    <x v="4"/>
    <n v="98105"/>
    <s v="West"/>
    <s v="FUR-CH-10004495"/>
    <x v="0"/>
    <x v="1"/>
    <x v="1484"/>
    <n v="963.13600000000008"/>
    <n v="4"/>
    <n v="0.2"/>
    <n v="108.35279999999986"/>
    <x v="1"/>
    <s v="No"/>
    <n v="0"/>
  </r>
  <r>
    <n v="3147"/>
    <s v="CA-2019-131828"/>
    <x v="512"/>
    <d v="2019-02-13T00:00:00"/>
    <s v="Second Class"/>
    <s v="CS-11845"/>
    <s v="Cari Sayre"/>
    <x v="1"/>
    <s v="United States"/>
    <x v="4"/>
    <x v="4"/>
    <n v="98105"/>
    <s v="West"/>
    <s v="TEC-PH-10002923"/>
    <x v="2"/>
    <x v="7"/>
    <x v="687"/>
    <n v="88.77600000000001"/>
    <n v="3"/>
    <n v="0.2"/>
    <n v="7.7679000000000009"/>
    <x v="1"/>
    <s v="No"/>
    <n v="0"/>
  </r>
  <r>
    <n v="3148"/>
    <s v="CA-2016-109218"/>
    <x v="479"/>
    <d v="2016-07-03T00:00:00"/>
    <s v="Second Class"/>
    <s v="AR-10825"/>
    <s v="Anthony Rawles"/>
    <x v="1"/>
    <s v="United States"/>
    <x v="1"/>
    <x v="1"/>
    <n v="90004"/>
    <s v="West"/>
    <s v="OFF-AR-10001374"/>
    <x v="1"/>
    <x v="6"/>
    <x v="313"/>
    <n v="32.400000000000006"/>
    <n v="5"/>
    <n v="0"/>
    <n v="10.367999999999999"/>
    <x v="1"/>
    <s v="No"/>
    <n v="0"/>
  </r>
  <r>
    <n v="3149"/>
    <s v="CA-2018-120558"/>
    <x v="843"/>
    <d v="2018-06-10T00:00:00"/>
    <s v="First Class"/>
    <s v="RD-19810"/>
    <s v="Ross DeVincentis"/>
    <x v="2"/>
    <s v="United States"/>
    <x v="20"/>
    <x v="15"/>
    <n v="10035"/>
    <s v="East"/>
    <s v="OFF-PA-10003441"/>
    <x v="1"/>
    <x v="10"/>
    <x v="490"/>
    <n v="32.400000000000006"/>
    <n v="5"/>
    <n v="0"/>
    <n v="15.552000000000001"/>
    <x v="3"/>
    <s v="No"/>
    <n v="0"/>
  </r>
  <r>
    <n v="3150"/>
    <s v="US-2016-109036"/>
    <x v="414"/>
    <d v="2016-12-25T00:00:00"/>
    <s v="Standard Class"/>
    <s v="KH-16510"/>
    <s v="Keith Herrera"/>
    <x v="0"/>
    <s v="United States"/>
    <x v="4"/>
    <x v="4"/>
    <n v="98103"/>
    <s v="West"/>
    <s v="OFF-LA-10002043"/>
    <x v="1"/>
    <x v="2"/>
    <x v="255"/>
    <n v="31.049999999999997"/>
    <n v="3"/>
    <n v="0"/>
    <n v="14.904"/>
    <x v="1"/>
    <s v="No"/>
    <n v="0"/>
  </r>
  <r>
    <n v="3151"/>
    <s v="CA-2017-147830"/>
    <x v="83"/>
    <d v="2017-12-18T00:00:00"/>
    <s v="First Class"/>
    <s v="NF-18385"/>
    <s v="Natalie Fritzler"/>
    <x v="0"/>
    <s v="United States"/>
    <x v="46"/>
    <x v="24"/>
    <n v="43055"/>
    <s v="East"/>
    <s v="TEC-AC-10002049"/>
    <x v="2"/>
    <x v="11"/>
    <x v="1062"/>
    <n v="2025.3600000000001"/>
    <n v="6"/>
    <n v="0.2"/>
    <n v="607.60800000000006"/>
    <x v="3"/>
    <s v="No"/>
    <n v="0"/>
  </r>
  <r>
    <n v="3152"/>
    <s v="CA-2017-147830"/>
    <x v="83"/>
    <d v="2017-12-18T00:00:00"/>
    <s v="First Class"/>
    <s v="NF-18385"/>
    <s v="Natalie Fritzler"/>
    <x v="0"/>
    <s v="United States"/>
    <x v="46"/>
    <x v="24"/>
    <n v="43055"/>
    <s v="East"/>
    <s v="TEC-MA-10000418"/>
    <x v="2"/>
    <x v="15"/>
    <x v="1485"/>
    <n v="1799.9940000000001"/>
    <n v="2"/>
    <n v="0.7"/>
    <n v="-2639.9912000000004"/>
    <x v="3"/>
    <s v="No"/>
    <n v="0"/>
  </r>
  <r>
    <n v="3153"/>
    <s v="CA-2017-147830"/>
    <x v="83"/>
    <d v="2017-12-18T00:00:00"/>
    <s v="First Class"/>
    <s v="NF-18385"/>
    <s v="Natalie Fritzler"/>
    <x v="0"/>
    <s v="United States"/>
    <x v="46"/>
    <x v="24"/>
    <n v="43055"/>
    <s v="East"/>
    <s v="TEC-PH-10004908"/>
    <x v="2"/>
    <x v="7"/>
    <x v="1483"/>
    <n v="101.98799999999999"/>
    <n v="2"/>
    <n v="0.4"/>
    <n v="-16.998000000000019"/>
    <x v="3"/>
    <s v="No"/>
    <n v="0"/>
  </r>
  <r>
    <n v="3154"/>
    <s v="CA-2017-147830"/>
    <x v="83"/>
    <d v="2017-12-18T00:00:00"/>
    <s v="First Class"/>
    <s v="NF-18385"/>
    <s v="Natalie Fritzler"/>
    <x v="0"/>
    <s v="United States"/>
    <x v="46"/>
    <x v="24"/>
    <n v="43055"/>
    <s v="East"/>
    <s v="FUR-FU-10004091"/>
    <x v="0"/>
    <x v="5"/>
    <x v="267"/>
    <n v="262.86399999999998"/>
    <n v="7"/>
    <n v="0.2"/>
    <n v="69.001800000000017"/>
    <x v="3"/>
    <s v="No"/>
    <n v="0"/>
  </r>
  <r>
    <n v="3155"/>
    <s v="CA-2019-150497"/>
    <x v="228"/>
    <d v="2019-07-24T00:00:00"/>
    <s v="Standard Class"/>
    <s v="SM-20950"/>
    <s v="Suzanne McNair"/>
    <x v="1"/>
    <s v="United States"/>
    <x v="349"/>
    <x v="11"/>
    <n v="55369"/>
    <s v="Central"/>
    <s v="OFF-BI-10004600"/>
    <x v="1"/>
    <x v="8"/>
    <x v="1486"/>
    <n v="735.98"/>
    <n v="2"/>
    <n v="0"/>
    <n v="331.19099999999997"/>
    <x v="2"/>
    <s v="No"/>
    <n v="0"/>
  </r>
  <r>
    <n v="3156"/>
    <s v="CA-2016-128986"/>
    <x v="93"/>
    <d v="2016-08-05T00:00:00"/>
    <s v="Second Class"/>
    <s v="GH-14410"/>
    <s v="Gary Hansen"/>
    <x v="2"/>
    <s v="United States"/>
    <x v="220"/>
    <x v="16"/>
    <n v="85301"/>
    <s v="West"/>
    <s v="OFF-PA-10001289"/>
    <x v="1"/>
    <x v="10"/>
    <x v="961"/>
    <n v="93.024000000000001"/>
    <n v="3"/>
    <n v="0.2"/>
    <n v="33.721199999999996"/>
    <x v="1"/>
    <s v="No"/>
    <n v="0"/>
  </r>
  <r>
    <n v="3157"/>
    <s v="CA-2017-139584"/>
    <x v="252"/>
    <d v="2017-08-28T00:00:00"/>
    <s v="Standard Class"/>
    <s v="EM-13810"/>
    <s v="Eleni McCrary"/>
    <x v="1"/>
    <s v="United States"/>
    <x v="20"/>
    <x v="15"/>
    <n v="10009"/>
    <s v="East"/>
    <s v="FUR-TA-10001539"/>
    <x v="0"/>
    <x v="3"/>
    <x v="10"/>
    <n v="284.36399999999998"/>
    <n v="2"/>
    <n v="0.4"/>
    <n v="-75.830400000000054"/>
    <x v="3"/>
    <s v="No"/>
    <n v="0"/>
  </r>
  <r>
    <n v="3158"/>
    <s v="CA-2017-139584"/>
    <x v="252"/>
    <d v="2017-08-28T00:00:00"/>
    <s v="Standard Class"/>
    <s v="EM-13810"/>
    <s v="Eleni McCrary"/>
    <x v="1"/>
    <s v="United States"/>
    <x v="20"/>
    <x v="15"/>
    <n v="10009"/>
    <s v="East"/>
    <s v="TEC-AC-10001266"/>
    <x v="2"/>
    <x v="11"/>
    <x v="198"/>
    <n v="26"/>
    <n v="2"/>
    <n v="0"/>
    <n v="11.7"/>
    <x v="3"/>
    <s v="No"/>
    <n v="0"/>
  </r>
  <r>
    <n v="3159"/>
    <s v="US-2018-162677"/>
    <x v="253"/>
    <d v="2018-03-27T00:00:00"/>
    <s v="First Class"/>
    <s v="DB-13210"/>
    <s v="Dean Braden"/>
    <x v="0"/>
    <s v="United States"/>
    <x v="108"/>
    <x v="3"/>
    <n v="28540"/>
    <s v="South"/>
    <s v="OFF-ST-10001291"/>
    <x v="1"/>
    <x v="4"/>
    <x v="1026"/>
    <n v="67.64"/>
    <n v="5"/>
    <n v="0.2"/>
    <n v="5.9184999999999981"/>
    <x v="0"/>
    <s v="No"/>
    <n v="0"/>
  </r>
  <r>
    <n v="3160"/>
    <s v="US-2018-162677"/>
    <x v="253"/>
    <d v="2018-03-27T00:00:00"/>
    <s v="First Class"/>
    <s v="DB-13210"/>
    <s v="Dean Braden"/>
    <x v="0"/>
    <s v="United States"/>
    <x v="108"/>
    <x v="3"/>
    <n v="28540"/>
    <s v="South"/>
    <s v="TEC-AC-10001314"/>
    <x v="2"/>
    <x v="11"/>
    <x v="952"/>
    <n v="119.97600000000001"/>
    <n v="3"/>
    <n v="0.2"/>
    <n v="-17.996400000000019"/>
    <x v="0"/>
    <s v="No"/>
    <n v="0"/>
  </r>
  <r>
    <n v="3161"/>
    <s v="US-2016-150924"/>
    <x v="171"/>
    <d v="2016-09-16T00:00:00"/>
    <s v="Second Class"/>
    <s v="PT-19090"/>
    <s v="Pete Takahito"/>
    <x v="0"/>
    <s v="United States"/>
    <x v="12"/>
    <x v="5"/>
    <n v="77070"/>
    <s v="Central"/>
    <s v="OFF-BI-10004040"/>
    <x v="1"/>
    <x v="8"/>
    <x v="1487"/>
    <n v="5.1799999999999988"/>
    <n v="5"/>
    <n v="0.8"/>
    <n v="-8.0289999999999999"/>
    <x v="2"/>
    <s v="No"/>
    <n v="0"/>
  </r>
  <r>
    <n v="3162"/>
    <s v="CA-2016-153969"/>
    <x v="158"/>
    <d v="2016-09-25T00:00:00"/>
    <s v="Standard Class"/>
    <s v="HF-14995"/>
    <s v="Herbert Flentye"/>
    <x v="0"/>
    <s v="United States"/>
    <x v="8"/>
    <x v="1"/>
    <n v="94109"/>
    <s v="West"/>
    <s v="OFF-EN-10001539"/>
    <x v="1"/>
    <x v="12"/>
    <x v="153"/>
    <n v="15.56"/>
    <n v="2"/>
    <n v="0"/>
    <n v="7.3132000000000001"/>
    <x v="1"/>
    <s v="No"/>
    <n v="0"/>
  </r>
  <r>
    <n v="3163"/>
    <s v="CA-2016-153969"/>
    <x v="158"/>
    <d v="2016-09-25T00:00:00"/>
    <s v="Standard Class"/>
    <s v="HF-14995"/>
    <s v="Herbert Flentye"/>
    <x v="0"/>
    <s v="United States"/>
    <x v="8"/>
    <x v="1"/>
    <n v="94109"/>
    <s v="West"/>
    <s v="OFF-EN-10004483"/>
    <x v="1"/>
    <x v="12"/>
    <x v="1344"/>
    <n v="78.349999999999994"/>
    <n v="5"/>
    <n v="0"/>
    <n v="36.824499999999993"/>
    <x v="1"/>
    <s v="No"/>
    <n v="0"/>
  </r>
  <r>
    <n v="3164"/>
    <s v="CA-2016-153969"/>
    <x v="158"/>
    <d v="2016-09-25T00:00:00"/>
    <s v="Standard Class"/>
    <s v="HF-14995"/>
    <s v="Herbert Flentye"/>
    <x v="0"/>
    <s v="United States"/>
    <x v="8"/>
    <x v="1"/>
    <n v="94109"/>
    <s v="West"/>
    <s v="OFF-AR-10001615"/>
    <x v="1"/>
    <x v="6"/>
    <x v="1488"/>
    <n v="59.519999999999996"/>
    <n v="3"/>
    <n v="0"/>
    <n v="15.475200000000001"/>
    <x v="1"/>
    <s v="No"/>
    <n v="0"/>
  </r>
  <r>
    <n v="3165"/>
    <s v="CA-2016-153969"/>
    <x v="158"/>
    <d v="2016-09-25T00:00:00"/>
    <s v="Standard Class"/>
    <s v="HF-14995"/>
    <s v="Herbert Flentye"/>
    <x v="0"/>
    <s v="United States"/>
    <x v="8"/>
    <x v="1"/>
    <n v="94109"/>
    <s v="West"/>
    <s v="OFF-PA-10000327"/>
    <x v="1"/>
    <x v="10"/>
    <x v="1437"/>
    <n v="38.520000000000003"/>
    <n v="9"/>
    <n v="0"/>
    <n v="17.333999999999996"/>
    <x v="1"/>
    <s v="No"/>
    <n v="0"/>
  </r>
  <r>
    <n v="3166"/>
    <s v="CA-2016-153969"/>
    <x v="158"/>
    <d v="2016-09-25T00:00:00"/>
    <s v="Standard Class"/>
    <s v="HF-14995"/>
    <s v="Herbert Flentye"/>
    <x v="0"/>
    <s v="United States"/>
    <x v="8"/>
    <x v="1"/>
    <n v="94109"/>
    <s v="West"/>
    <s v="TEC-PH-10001299"/>
    <x v="2"/>
    <x v="7"/>
    <x v="1489"/>
    <n v="239.98400000000004"/>
    <n v="2"/>
    <n v="0.2"/>
    <n v="23.998400000000004"/>
    <x v="1"/>
    <s v="No"/>
    <n v="0"/>
  </r>
  <r>
    <n v="3167"/>
    <s v="CA-2016-153969"/>
    <x v="158"/>
    <d v="2016-09-25T00:00:00"/>
    <s v="Standard Class"/>
    <s v="HF-14995"/>
    <s v="Herbert Flentye"/>
    <x v="0"/>
    <s v="United States"/>
    <x v="8"/>
    <x v="1"/>
    <n v="94109"/>
    <s v="West"/>
    <s v="OFF-PA-10002246"/>
    <x v="1"/>
    <x v="10"/>
    <x v="1395"/>
    <n v="19.350000000000001"/>
    <n v="3"/>
    <n v="0"/>
    <n v="9.4815000000000005"/>
    <x v="1"/>
    <s v="No"/>
    <n v="0"/>
  </r>
  <r>
    <n v="3168"/>
    <s v="CA-2018-146682"/>
    <x v="517"/>
    <d v="2018-10-31T00:00:00"/>
    <s v="First Class"/>
    <s v="KW-16435"/>
    <s v="Katrina Willman"/>
    <x v="0"/>
    <s v="United States"/>
    <x v="190"/>
    <x v="12"/>
    <n v="48911"/>
    <s v="Central"/>
    <s v="FUR-FU-10002671"/>
    <x v="0"/>
    <x v="5"/>
    <x v="278"/>
    <n v="67"/>
    <n v="5"/>
    <n v="0"/>
    <n v="32.159999999999997"/>
    <x v="2"/>
    <s v="No"/>
    <n v="0"/>
  </r>
  <r>
    <n v="3169"/>
    <s v="CA-2018-138695"/>
    <x v="316"/>
    <d v="2018-06-03T00:00:00"/>
    <s v="Standard Class"/>
    <s v="KC-16675"/>
    <s v="Kimberly Carter"/>
    <x v="1"/>
    <s v="United States"/>
    <x v="315"/>
    <x v="2"/>
    <n v="32303"/>
    <s v="South"/>
    <s v="FUR-CH-10003833"/>
    <x v="0"/>
    <x v="1"/>
    <x v="1209"/>
    <n v="390.27199999999999"/>
    <n v="8"/>
    <n v="0.2"/>
    <n v="-24.39200000000001"/>
    <x v="0"/>
    <s v="No"/>
    <n v="0"/>
  </r>
  <r>
    <n v="3170"/>
    <s v="CA-2018-138695"/>
    <x v="316"/>
    <d v="2018-06-03T00:00:00"/>
    <s v="Standard Class"/>
    <s v="KC-16675"/>
    <s v="Kimberly Carter"/>
    <x v="1"/>
    <s v="United States"/>
    <x v="315"/>
    <x v="2"/>
    <n v="32303"/>
    <s v="South"/>
    <s v="OFF-PA-10001667"/>
    <x v="1"/>
    <x v="10"/>
    <x v="458"/>
    <n v="62.192000000000007"/>
    <n v="13"/>
    <n v="0.2"/>
    <n v="19.434999999999995"/>
    <x v="0"/>
    <s v="No"/>
    <n v="0"/>
  </r>
  <r>
    <n v="3171"/>
    <s v="CA-2019-107461"/>
    <x v="202"/>
    <d v="2019-12-26T00:00:00"/>
    <s v="Second Class"/>
    <s v="PK-19075"/>
    <s v="Pete Kriz"/>
    <x v="0"/>
    <s v="United States"/>
    <x v="29"/>
    <x v="20"/>
    <n v="29203"/>
    <s v="South"/>
    <s v="OFF-BI-10002003"/>
    <x v="1"/>
    <x v="8"/>
    <x v="1393"/>
    <n v="23.88"/>
    <n v="6"/>
    <n v="0"/>
    <n v="11.223600000000001"/>
    <x v="0"/>
    <s v="No"/>
    <n v="0"/>
  </r>
  <r>
    <n v="3172"/>
    <s v="US-2018-133879"/>
    <x v="844"/>
    <d v="2018-03-28T00:00:00"/>
    <s v="Standard Class"/>
    <s v="KT-16465"/>
    <s v="Kean Takahito"/>
    <x v="0"/>
    <s v="United States"/>
    <x v="22"/>
    <x v="10"/>
    <n v="60623"/>
    <s v="Central"/>
    <s v="OFF-BI-10004465"/>
    <x v="1"/>
    <x v="8"/>
    <x v="739"/>
    <n v="3.1679999999999993"/>
    <n v="2"/>
    <n v="0.8"/>
    <n v="-4.7520000000000007"/>
    <x v="2"/>
    <s v="No"/>
    <n v="0"/>
  </r>
  <r>
    <n v="3173"/>
    <s v="US-2018-133879"/>
    <x v="844"/>
    <d v="2018-03-28T00:00:00"/>
    <s v="Standard Class"/>
    <s v="KT-16465"/>
    <s v="Kean Takahito"/>
    <x v="0"/>
    <s v="United States"/>
    <x v="22"/>
    <x v="10"/>
    <n v="60623"/>
    <s v="Central"/>
    <s v="FUR-CH-10000665"/>
    <x v="0"/>
    <x v="1"/>
    <x v="662"/>
    <n v="528.42999999999995"/>
    <n v="5"/>
    <n v="0.3"/>
    <n v="0"/>
    <x v="2"/>
    <s v="No"/>
    <n v="0"/>
  </r>
  <r>
    <n v="3174"/>
    <s v="US-2018-133879"/>
    <x v="844"/>
    <d v="2018-03-28T00:00:00"/>
    <s v="Standard Class"/>
    <s v="KT-16465"/>
    <s v="Kean Takahito"/>
    <x v="0"/>
    <s v="United States"/>
    <x v="22"/>
    <x v="10"/>
    <n v="60623"/>
    <s v="Central"/>
    <s v="OFF-AR-10004956"/>
    <x v="1"/>
    <x v="6"/>
    <x v="1244"/>
    <n v="13.392000000000001"/>
    <n v="3"/>
    <n v="0.2"/>
    <n v="1.5065999999999975"/>
    <x v="2"/>
    <s v="No"/>
    <n v="0"/>
  </r>
  <r>
    <n v="3175"/>
    <s v="CA-2019-157483"/>
    <x v="343"/>
    <d v="2019-11-18T00:00:00"/>
    <s v="Standard Class"/>
    <s v="EP-13915"/>
    <s v="Emily Phan"/>
    <x v="0"/>
    <s v="United States"/>
    <x v="66"/>
    <x v="12"/>
    <n v="48227"/>
    <s v="Central"/>
    <s v="OFF-AR-10004260"/>
    <x v="1"/>
    <x v="6"/>
    <x v="1490"/>
    <n v="181.86"/>
    <n v="7"/>
    <n v="0"/>
    <n v="50.9208"/>
    <x v="2"/>
    <s v="No"/>
    <n v="0"/>
  </r>
  <r>
    <n v="3176"/>
    <s v="US-2019-132059"/>
    <x v="397"/>
    <d v="2019-09-29T00:00:00"/>
    <s v="Standard Class"/>
    <s v="AP-10915"/>
    <s v="Arthur Prichep"/>
    <x v="0"/>
    <s v="United States"/>
    <x v="299"/>
    <x v="22"/>
    <n v="80525"/>
    <s v="West"/>
    <s v="FUR-BO-10001811"/>
    <x v="0"/>
    <x v="0"/>
    <x v="787"/>
    <n v="180.58800000000005"/>
    <n v="2"/>
    <n v="0.7"/>
    <n v="-240.78400000000005"/>
    <x v="1"/>
    <s v="No"/>
    <n v="0"/>
  </r>
  <r>
    <n v="3177"/>
    <s v="US-2019-132059"/>
    <x v="397"/>
    <d v="2019-09-29T00:00:00"/>
    <s v="Standard Class"/>
    <s v="AP-10915"/>
    <s v="Arthur Prichep"/>
    <x v="0"/>
    <s v="United States"/>
    <x v="299"/>
    <x v="22"/>
    <n v="80525"/>
    <s v="West"/>
    <s v="TEC-AC-10003280"/>
    <x v="2"/>
    <x v="11"/>
    <x v="1037"/>
    <n v="47.984000000000002"/>
    <n v="2"/>
    <n v="0.2"/>
    <n v="0.59979999999999656"/>
    <x v="1"/>
    <s v="No"/>
    <n v="0"/>
  </r>
  <r>
    <n v="3178"/>
    <s v="CA-2019-122280"/>
    <x v="18"/>
    <d v="2019-09-10T00:00:00"/>
    <s v="Same Day"/>
    <s v="SH-20395"/>
    <s v="Shahid Hopkins"/>
    <x v="0"/>
    <s v="United States"/>
    <x v="20"/>
    <x v="15"/>
    <n v="10024"/>
    <s v="East"/>
    <s v="OFF-PA-10004911"/>
    <x v="1"/>
    <x v="10"/>
    <x v="938"/>
    <n v="18.760000000000002"/>
    <n v="2"/>
    <n v="0"/>
    <n v="9.0048000000000012"/>
    <x v="3"/>
    <s v="No"/>
    <n v="0"/>
  </r>
  <r>
    <n v="3179"/>
    <s v="CA-2019-105235"/>
    <x v="256"/>
    <d v="2019-12-11T00:00:00"/>
    <s v="Standard Class"/>
    <s v="SM-20950"/>
    <s v="Suzanne McNair"/>
    <x v="1"/>
    <s v="United States"/>
    <x v="20"/>
    <x v="15"/>
    <n v="10011"/>
    <s v="East"/>
    <s v="FUR-FU-10001487"/>
    <x v="0"/>
    <x v="5"/>
    <x v="5"/>
    <n v="20.94"/>
    <n v="3"/>
    <n v="0"/>
    <n v="6.0725999999999987"/>
    <x v="3"/>
    <s v="No"/>
    <n v="0"/>
  </r>
  <r>
    <n v="3180"/>
    <s v="CA-2019-105235"/>
    <x v="256"/>
    <d v="2019-12-11T00:00:00"/>
    <s v="Standard Class"/>
    <s v="SM-20950"/>
    <s v="Suzanne McNair"/>
    <x v="1"/>
    <s v="United States"/>
    <x v="20"/>
    <x v="15"/>
    <n v="10011"/>
    <s v="East"/>
    <s v="FUR-FU-10000521"/>
    <x v="0"/>
    <x v="5"/>
    <x v="139"/>
    <n v="58.68"/>
    <n v="2"/>
    <n v="0"/>
    <n v="18.190799999999996"/>
    <x v="3"/>
    <s v="No"/>
    <n v="0"/>
  </r>
  <r>
    <n v="3181"/>
    <s v="CA-2019-105235"/>
    <x v="256"/>
    <d v="2019-12-11T00:00:00"/>
    <s v="Standard Class"/>
    <s v="SM-20950"/>
    <s v="Suzanne McNair"/>
    <x v="1"/>
    <s v="United States"/>
    <x v="20"/>
    <x v="15"/>
    <n v="10011"/>
    <s v="East"/>
    <s v="OFF-AP-10001271"/>
    <x v="1"/>
    <x v="9"/>
    <x v="474"/>
    <n v="254.89999999999998"/>
    <n v="5"/>
    <n v="0"/>
    <n v="68.823000000000008"/>
    <x v="3"/>
    <s v="No"/>
    <n v="0"/>
  </r>
  <r>
    <n v="3182"/>
    <s v="CA-2019-152912"/>
    <x v="45"/>
    <d v="2019-11-12T00:00:00"/>
    <s v="Second Class"/>
    <s v="BM-11650"/>
    <s v="Brian Moss"/>
    <x v="1"/>
    <s v="United States"/>
    <x v="29"/>
    <x v="39"/>
    <n v="21044"/>
    <s v="East"/>
    <s v="OFF-BI-10004728"/>
    <x v="1"/>
    <x v="8"/>
    <x v="544"/>
    <n v="9.64"/>
    <n v="2"/>
    <n v="0"/>
    <n v="4.4344000000000001"/>
    <x v="3"/>
    <s v="No"/>
    <n v="0"/>
  </r>
  <r>
    <n v="3183"/>
    <s v="CA-2019-152912"/>
    <x v="45"/>
    <d v="2019-11-12T00:00:00"/>
    <s v="Second Class"/>
    <s v="BM-11650"/>
    <s v="Brian Moss"/>
    <x v="1"/>
    <s v="United States"/>
    <x v="29"/>
    <x v="39"/>
    <n v="21044"/>
    <s v="East"/>
    <s v="TEC-AC-10004666"/>
    <x v="2"/>
    <x v="11"/>
    <x v="716"/>
    <n v="826.62000000000012"/>
    <n v="3"/>
    <n v="0"/>
    <n v="355.4466000000001"/>
    <x v="3"/>
    <s v="No"/>
    <n v="0"/>
  </r>
  <r>
    <n v="3184"/>
    <s v="CA-2019-152912"/>
    <x v="45"/>
    <d v="2019-11-12T00:00:00"/>
    <s v="Second Class"/>
    <s v="BM-11650"/>
    <s v="Brian Moss"/>
    <x v="1"/>
    <s v="United States"/>
    <x v="29"/>
    <x v="39"/>
    <n v="21044"/>
    <s v="East"/>
    <s v="OFF-ST-10003208"/>
    <x v="1"/>
    <x v="4"/>
    <x v="246"/>
    <n v="1633.14"/>
    <n v="9"/>
    <n v="0"/>
    <n v="473.61059999999975"/>
    <x v="3"/>
    <s v="No"/>
    <n v="0"/>
  </r>
  <r>
    <n v="3185"/>
    <s v="CA-2019-152912"/>
    <x v="45"/>
    <d v="2019-11-12T00:00:00"/>
    <s v="Second Class"/>
    <s v="BM-11650"/>
    <s v="Brian Moss"/>
    <x v="1"/>
    <s v="United States"/>
    <x v="29"/>
    <x v="39"/>
    <n v="21044"/>
    <s v="East"/>
    <s v="OFF-ST-10003208"/>
    <x v="1"/>
    <x v="4"/>
    <x v="246"/>
    <n v="544.38"/>
    <n v="3"/>
    <n v="0"/>
    <n v="157.87019999999993"/>
    <x v="3"/>
    <s v="No"/>
    <n v="0"/>
  </r>
  <r>
    <n v="3186"/>
    <s v="CA-2016-123498"/>
    <x v="845"/>
    <d v="2016-11-09T00:00:00"/>
    <s v="First Class"/>
    <s v="TC-20980"/>
    <s v="Tamara Chand"/>
    <x v="1"/>
    <s v="United States"/>
    <x v="12"/>
    <x v="5"/>
    <n v="77041"/>
    <s v="Central"/>
    <s v="OFF-BI-10000632"/>
    <x v="1"/>
    <x v="8"/>
    <x v="1297"/>
    <n v="26.045999999999992"/>
    <n v="3"/>
    <n v="0.8"/>
    <n v="-44.278199999999998"/>
    <x v="2"/>
    <s v="No"/>
    <n v="0"/>
  </r>
  <r>
    <n v="3187"/>
    <s v="CA-2016-123498"/>
    <x v="845"/>
    <d v="2016-11-09T00:00:00"/>
    <s v="First Class"/>
    <s v="TC-20980"/>
    <s v="Tamara Chand"/>
    <x v="1"/>
    <s v="United States"/>
    <x v="12"/>
    <x v="5"/>
    <n v="77041"/>
    <s v="Central"/>
    <s v="OFF-EN-10004773"/>
    <x v="1"/>
    <x v="12"/>
    <x v="153"/>
    <n v="74.352000000000004"/>
    <n v="3"/>
    <n v="0.2"/>
    <n v="26.952599999999997"/>
    <x v="2"/>
    <s v="No"/>
    <n v="0"/>
  </r>
  <r>
    <n v="3188"/>
    <s v="CA-2019-159352"/>
    <x v="846"/>
    <d v="2019-03-17T00:00:00"/>
    <s v="Standard Class"/>
    <s v="KB-16585"/>
    <s v="Ken Black"/>
    <x v="1"/>
    <s v="United States"/>
    <x v="90"/>
    <x v="31"/>
    <n v="1852"/>
    <s v="East"/>
    <s v="TEC-PH-10004700"/>
    <x v="2"/>
    <x v="7"/>
    <x v="851"/>
    <n v="69.930000000000007"/>
    <n v="7"/>
    <n v="0"/>
    <n v="32.1678"/>
    <x v="3"/>
    <s v="No"/>
    <n v="0"/>
  </r>
  <r>
    <n v="3189"/>
    <s v="US-2019-146416"/>
    <x v="179"/>
    <d v="2019-10-22T00:00:00"/>
    <s v="Second Class"/>
    <s v="JE-16165"/>
    <s v="Justin Ellison"/>
    <x v="1"/>
    <s v="United States"/>
    <x v="350"/>
    <x v="1"/>
    <n v="95695"/>
    <s v="West"/>
    <s v="OFF-LA-10003714"/>
    <x v="1"/>
    <x v="2"/>
    <x v="1157"/>
    <n v="3.75"/>
    <n v="1"/>
    <n v="0"/>
    <n v="1.7999999999999998"/>
    <x v="1"/>
    <s v="No"/>
    <n v="0"/>
  </r>
  <r>
    <n v="3190"/>
    <s v="US-2019-146416"/>
    <x v="179"/>
    <d v="2019-10-22T00:00:00"/>
    <s v="Second Class"/>
    <s v="JE-16165"/>
    <s v="Justin Ellison"/>
    <x v="1"/>
    <s v="United States"/>
    <x v="350"/>
    <x v="1"/>
    <n v="95695"/>
    <s v="West"/>
    <s v="OFF-BI-10001787"/>
    <x v="1"/>
    <x v="8"/>
    <x v="1491"/>
    <n v="20.928000000000001"/>
    <n v="4"/>
    <n v="0.2"/>
    <n v="7.5864000000000003"/>
    <x v="1"/>
    <s v="No"/>
    <n v="0"/>
  </r>
  <r>
    <n v="3191"/>
    <s v="US-2017-163783"/>
    <x v="17"/>
    <d v="2018-01-01T00:00:00"/>
    <s v="Standard Class"/>
    <s v="DR-12940"/>
    <s v="Daniel Raglin"/>
    <x v="2"/>
    <s v="United States"/>
    <x v="22"/>
    <x v="10"/>
    <n v="60610"/>
    <s v="Central"/>
    <s v="OFF-ST-10002957"/>
    <x v="1"/>
    <x v="4"/>
    <x v="1492"/>
    <n v="12.672000000000001"/>
    <n v="3"/>
    <n v="0.2"/>
    <n v="-3.1680000000000001"/>
    <x v="2"/>
    <s v="No"/>
    <n v="0"/>
  </r>
  <r>
    <n v="3192"/>
    <s v="CA-2019-123981"/>
    <x v="280"/>
    <d v="2019-10-08T00:00:00"/>
    <s v="Standard Class"/>
    <s v="RW-19630"/>
    <s v="Rob Williams"/>
    <x v="1"/>
    <s v="United States"/>
    <x v="20"/>
    <x v="15"/>
    <n v="10035"/>
    <s v="East"/>
    <s v="TEC-PH-10002115"/>
    <x v="2"/>
    <x v="7"/>
    <x v="801"/>
    <n v="65.989999999999995"/>
    <n v="1"/>
    <n v="0"/>
    <n v="17.157400000000003"/>
    <x v="3"/>
    <s v="No"/>
    <n v="0"/>
  </r>
  <r>
    <n v="3193"/>
    <s v="CA-2019-158953"/>
    <x v="400"/>
    <d v="2019-06-08T00:00:00"/>
    <s v="Standard Class"/>
    <s v="ML-18040"/>
    <s v="Michelle Lonsdale"/>
    <x v="1"/>
    <s v="United States"/>
    <x v="351"/>
    <x v="5"/>
    <n v="77489"/>
    <s v="Central"/>
    <s v="OFF-BI-10002557"/>
    <x v="1"/>
    <x v="8"/>
    <x v="249"/>
    <n v="6.3699999999999983"/>
    <n v="7"/>
    <n v="0.8"/>
    <n v="-9.5550000000000015"/>
    <x v="2"/>
    <s v="No"/>
    <n v="0"/>
  </r>
  <r>
    <n v="3194"/>
    <s v="CA-2016-165428"/>
    <x v="416"/>
    <d v="2016-09-04T00:00:00"/>
    <s v="First Class"/>
    <s v="JL-15130"/>
    <s v="Jack Lebron"/>
    <x v="0"/>
    <s v="United States"/>
    <x v="12"/>
    <x v="5"/>
    <n v="77036"/>
    <s v="Central"/>
    <s v="OFF-BI-10002949"/>
    <x v="1"/>
    <x v="8"/>
    <x v="525"/>
    <n v="3.6479999999999992"/>
    <n v="3"/>
    <n v="0.8"/>
    <n v="-6.0192000000000032"/>
    <x v="2"/>
    <s v="No"/>
    <n v="0"/>
  </r>
  <r>
    <n v="3195"/>
    <s v="CA-2016-165428"/>
    <x v="416"/>
    <d v="2016-09-04T00:00:00"/>
    <s v="First Class"/>
    <s v="JL-15130"/>
    <s v="Jack Lebron"/>
    <x v="0"/>
    <s v="United States"/>
    <x v="12"/>
    <x v="5"/>
    <n v="77036"/>
    <s v="Central"/>
    <s v="OFF-PA-10004100"/>
    <x v="1"/>
    <x v="10"/>
    <x v="260"/>
    <n v="31.104000000000006"/>
    <n v="6"/>
    <n v="0.2"/>
    <n v="10.8864"/>
    <x v="2"/>
    <s v="No"/>
    <n v="0"/>
  </r>
  <r>
    <n v="3196"/>
    <s v="CA-2018-169026"/>
    <x v="590"/>
    <d v="2018-08-13T00:00:00"/>
    <s v="Standard Class"/>
    <s v="CM-12655"/>
    <s v="Corinna Mitchell"/>
    <x v="2"/>
    <s v="United States"/>
    <x v="25"/>
    <x v="35"/>
    <n v="39212"/>
    <s v="South"/>
    <s v="OFF-FA-10001883"/>
    <x v="1"/>
    <x v="13"/>
    <x v="1493"/>
    <n v="23.34"/>
    <n v="3"/>
    <n v="0"/>
    <n v="0.23339999999999961"/>
    <x v="0"/>
    <s v="No"/>
    <n v="0"/>
  </r>
  <r>
    <n v="3197"/>
    <s v="CA-2019-109750"/>
    <x v="847"/>
    <d v="2019-07-28T00:00:00"/>
    <s v="Standard Class"/>
    <s v="FH-14365"/>
    <s v="Fred Hopkins"/>
    <x v="1"/>
    <s v="United States"/>
    <x v="20"/>
    <x v="15"/>
    <n v="10009"/>
    <s v="East"/>
    <s v="TEC-PH-10000702"/>
    <x v="2"/>
    <x v="7"/>
    <x v="312"/>
    <n v="29.97"/>
    <n v="3"/>
    <n v="0"/>
    <n v="14.085899999999999"/>
    <x v="3"/>
    <s v="No"/>
    <n v="0"/>
  </r>
  <r>
    <n v="3198"/>
    <s v="CA-2017-149384"/>
    <x v="848"/>
    <d v="2017-07-10T00:00:00"/>
    <s v="Same Day"/>
    <s v="EH-13945"/>
    <s v="Eric Hoffmann"/>
    <x v="0"/>
    <s v="United States"/>
    <x v="228"/>
    <x v="16"/>
    <n v="85281"/>
    <s v="West"/>
    <s v="OFF-BI-10003196"/>
    <x v="1"/>
    <x v="8"/>
    <x v="1376"/>
    <n v="3.366000000000001"/>
    <n v="3"/>
    <n v="0.7"/>
    <n v="-2.2439999999999989"/>
    <x v="1"/>
    <s v="No"/>
    <n v="0"/>
  </r>
  <r>
    <n v="3199"/>
    <s v="CA-2016-131527"/>
    <x v="588"/>
    <d v="2016-12-07T00:00:00"/>
    <s v="Standard Class"/>
    <s v="TB-21280"/>
    <s v="Toby Braunhardt"/>
    <x v="0"/>
    <s v="United States"/>
    <x v="108"/>
    <x v="3"/>
    <n v="28540"/>
    <s v="South"/>
    <s v="TEC-PH-10001644"/>
    <x v="2"/>
    <x v="7"/>
    <x v="1494"/>
    <n v="95.968000000000004"/>
    <n v="4"/>
    <n v="0.2"/>
    <n v="9.5968000000000053"/>
    <x v="0"/>
    <s v="No"/>
    <n v="0"/>
  </r>
  <r>
    <n v="3200"/>
    <s v="CA-2019-164000"/>
    <x v="404"/>
    <d v="2019-12-22T00:00:00"/>
    <s v="Standard Class"/>
    <s v="AH-10030"/>
    <s v="Aaron Hawkins"/>
    <x v="1"/>
    <s v="United States"/>
    <x v="10"/>
    <x v="9"/>
    <n v="19134"/>
    <s v="East"/>
    <s v="OFF-AR-10003183"/>
    <x v="1"/>
    <x v="6"/>
    <x v="1399"/>
    <n v="18.704000000000001"/>
    <n v="7"/>
    <n v="0.2"/>
    <n v="2.3379999999999983"/>
    <x v="3"/>
    <s v="No"/>
    <n v="0"/>
  </r>
  <r>
    <n v="3201"/>
    <s v="CA-2016-164224"/>
    <x v="598"/>
    <d v="2016-05-20T00:00:00"/>
    <s v="Second Class"/>
    <s v="TT-21070"/>
    <s v="Ted Trevino"/>
    <x v="0"/>
    <s v="United States"/>
    <x v="59"/>
    <x v="24"/>
    <n v="44312"/>
    <s v="East"/>
    <s v="FUR-FU-10000308"/>
    <x v="0"/>
    <x v="5"/>
    <x v="1278"/>
    <n v="149.232"/>
    <n v="3"/>
    <n v="0.2"/>
    <n v="3.7308000000000021"/>
    <x v="3"/>
    <s v="No"/>
    <n v="0"/>
  </r>
  <r>
    <n v="3202"/>
    <s v="CA-2016-164224"/>
    <x v="598"/>
    <d v="2016-05-20T00:00:00"/>
    <s v="Second Class"/>
    <s v="TT-21070"/>
    <s v="Ted Trevino"/>
    <x v="0"/>
    <s v="United States"/>
    <x v="59"/>
    <x v="24"/>
    <n v="44312"/>
    <s v="East"/>
    <s v="OFF-PA-10001526"/>
    <x v="1"/>
    <x v="10"/>
    <x v="1039"/>
    <n v="15.936000000000002"/>
    <n v="4"/>
    <n v="0.2"/>
    <n v="5.7768000000000015"/>
    <x v="3"/>
    <s v="No"/>
    <n v="0"/>
  </r>
  <r>
    <n v="3203"/>
    <s v="CA-2016-158372"/>
    <x v="849"/>
    <d v="2016-11-16T00:00:00"/>
    <s v="Standard Class"/>
    <s v="RD-19900"/>
    <s v="Ruben Dartt"/>
    <x v="0"/>
    <s v="United States"/>
    <x v="70"/>
    <x v="1"/>
    <n v="92037"/>
    <s v="West"/>
    <s v="TEC-PH-10002103"/>
    <x v="2"/>
    <x v="7"/>
    <x v="539"/>
    <n v="601.53599999999994"/>
    <n v="8"/>
    <n v="0.2"/>
    <n v="60.153600000000012"/>
    <x v="1"/>
    <s v="No"/>
    <n v="0"/>
  </r>
  <r>
    <n v="3204"/>
    <s v="CA-2016-158372"/>
    <x v="849"/>
    <d v="2016-11-16T00:00:00"/>
    <s v="Standard Class"/>
    <s v="RD-19900"/>
    <s v="Ruben Dartt"/>
    <x v="0"/>
    <s v="United States"/>
    <x v="70"/>
    <x v="1"/>
    <n v="92037"/>
    <s v="West"/>
    <s v="TEC-AC-10004209"/>
    <x v="2"/>
    <x v="11"/>
    <x v="908"/>
    <n v="10.99"/>
    <n v="1"/>
    <n v="0"/>
    <n v="4.2861000000000002"/>
    <x v="1"/>
    <s v="No"/>
    <n v="0"/>
  </r>
  <r>
    <n v="3205"/>
    <s v="CA-2016-158372"/>
    <x v="849"/>
    <d v="2016-11-16T00:00:00"/>
    <s v="Standard Class"/>
    <s v="RD-19900"/>
    <s v="Ruben Dartt"/>
    <x v="0"/>
    <s v="United States"/>
    <x v="70"/>
    <x v="1"/>
    <n v="92037"/>
    <s v="West"/>
    <s v="FUR-FU-10000397"/>
    <x v="0"/>
    <x v="5"/>
    <x v="63"/>
    <n v="39.880000000000003"/>
    <n v="2"/>
    <n v="0"/>
    <n v="11.166400000000003"/>
    <x v="1"/>
    <s v="No"/>
    <n v="0"/>
  </r>
  <r>
    <n v="3206"/>
    <s v="CA-2016-158372"/>
    <x v="849"/>
    <d v="2016-11-16T00:00:00"/>
    <s v="Standard Class"/>
    <s v="RD-19900"/>
    <s v="Ruben Dartt"/>
    <x v="0"/>
    <s v="United States"/>
    <x v="70"/>
    <x v="1"/>
    <n v="92037"/>
    <s v="West"/>
    <s v="OFF-PA-10002137"/>
    <x v="1"/>
    <x v="10"/>
    <x v="565"/>
    <n v="62.24"/>
    <n v="8"/>
    <n v="0"/>
    <n v="28.007999999999996"/>
    <x v="1"/>
    <s v="No"/>
    <n v="0"/>
  </r>
  <r>
    <n v="3207"/>
    <s v="CA-2016-158372"/>
    <x v="849"/>
    <d v="2016-11-16T00:00:00"/>
    <s v="Standard Class"/>
    <s v="RD-19900"/>
    <s v="Ruben Dartt"/>
    <x v="0"/>
    <s v="United States"/>
    <x v="70"/>
    <x v="1"/>
    <n v="92037"/>
    <s v="West"/>
    <s v="FUR-FU-10001867"/>
    <x v="0"/>
    <x v="5"/>
    <x v="876"/>
    <n v="53.2"/>
    <n v="5"/>
    <n v="0"/>
    <n v="14.896000000000003"/>
    <x v="1"/>
    <s v="No"/>
    <n v="0"/>
  </r>
  <r>
    <n v="3208"/>
    <s v="CA-2016-158372"/>
    <x v="849"/>
    <d v="2016-11-16T00:00:00"/>
    <s v="Standard Class"/>
    <s v="RD-19900"/>
    <s v="Ruben Dartt"/>
    <x v="0"/>
    <s v="United States"/>
    <x v="70"/>
    <x v="1"/>
    <n v="92037"/>
    <s v="West"/>
    <s v="OFF-LA-10000407"/>
    <x v="1"/>
    <x v="2"/>
    <x v="1495"/>
    <n v="39.840000000000003"/>
    <n v="8"/>
    <n v="0"/>
    <n v="18.3264"/>
    <x v="1"/>
    <s v="No"/>
    <n v="0"/>
  </r>
  <r>
    <n v="3209"/>
    <s v="CA-2018-108882"/>
    <x v="850"/>
    <d v="2018-01-15T00:00:00"/>
    <s v="Standard Class"/>
    <s v="LA-16780"/>
    <s v="Laura Armstrong"/>
    <x v="1"/>
    <s v="United States"/>
    <x v="201"/>
    <x v="1"/>
    <n v="93727"/>
    <s v="West"/>
    <s v="TEC-AC-10000420"/>
    <x v="2"/>
    <x v="11"/>
    <x v="1496"/>
    <n v="349.95"/>
    <n v="5"/>
    <n v="0"/>
    <n v="118.98299999999999"/>
    <x v="1"/>
    <s v="No"/>
    <n v="0"/>
  </r>
  <r>
    <n v="3210"/>
    <s v="CA-2018-108882"/>
    <x v="850"/>
    <d v="2018-01-15T00:00:00"/>
    <s v="Standard Class"/>
    <s v="LA-16780"/>
    <s v="Laura Armstrong"/>
    <x v="1"/>
    <s v="United States"/>
    <x v="201"/>
    <x v="1"/>
    <n v="93727"/>
    <s v="West"/>
    <s v="TEC-PH-10002726"/>
    <x v="2"/>
    <x v="7"/>
    <x v="66"/>
    <n v="377.92800000000005"/>
    <n v="9"/>
    <n v="0.2"/>
    <n v="141.72300000000001"/>
    <x v="1"/>
    <s v="No"/>
    <n v="0"/>
  </r>
  <r>
    <n v="3211"/>
    <s v="US-2019-108245"/>
    <x v="585"/>
    <d v="2019-09-27T00:00:00"/>
    <s v="Standard Class"/>
    <s v="SH-19975"/>
    <s v="Sally Hughsby"/>
    <x v="1"/>
    <s v="United States"/>
    <x v="352"/>
    <x v="5"/>
    <n v="77581"/>
    <s v="Central"/>
    <s v="OFF-EN-10001415"/>
    <x v="1"/>
    <x v="12"/>
    <x v="153"/>
    <n v="13.392000000000001"/>
    <n v="3"/>
    <n v="0.2"/>
    <n v="5.0220000000000002"/>
    <x v="2"/>
    <s v="No"/>
    <n v="0"/>
  </r>
  <r>
    <n v="3212"/>
    <s v="US-2019-108245"/>
    <x v="585"/>
    <d v="2019-09-27T00:00:00"/>
    <s v="Standard Class"/>
    <s v="SH-19975"/>
    <s v="Sally Hughsby"/>
    <x v="1"/>
    <s v="United States"/>
    <x v="352"/>
    <x v="5"/>
    <n v="77581"/>
    <s v="Central"/>
    <s v="OFF-BI-10000773"/>
    <x v="1"/>
    <x v="8"/>
    <x v="386"/>
    <n v="11.227999999999998"/>
    <n v="7"/>
    <n v="0.8"/>
    <n v="-18.52620000000001"/>
    <x v="2"/>
    <s v="No"/>
    <n v="0"/>
  </r>
  <r>
    <n v="3213"/>
    <s v="CA-2016-142314"/>
    <x v="851"/>
    <d v="2016-12-28T00:00:00"/>
    <s v="Standard Class"/>
    <s v="SF-20200"/>
    <s v="Sarah Foster"/>
    <x v="0"/>
    <s v="United States"/>
    <x v="102"/>
    <x v="14"/>
    <n v="47374"/>
    <s v="Central"/>
    <s v="OFF-AP-10002350"/>
    <x v="1"/>
    <x v="9"/>
    <x v="550"/>
    <n v="207.24"/>
    <n v="11"/>
    <n v="0"/>
    <n v="58.027200000000001"/>
    <x v="2"/>
    <s v="No"/>
    <n v="0"/>
  </r>
  <r>
    <n v="3214"/>
    <s v="CA-2018-132409"/>
    <x v="439"/>
    <d v="2018-06-01T00:00:00"/>
    <s v="Standard Class"/>
    <s v="TH-21235"/>
    <s v="Tiffany House"/>
    <x v="1"/>
    <s v="United States"/>
    <x v="10"/>
    <x v="9"/>
    <n v="19134"/>
    <s v="East"/>
    <s v="OFF-AR-10001919"/>
    <x v="1"/>
    <x v="6"/>
    <x v="862"/>
    <n v="1.504"/>
    <n v="1"/>
    <n v="0.2"/>
    <n v="0.16919999999999991"/>
    <x v="3"/>
    <s v="No"/>
    <n v="0"/>
  </r>
  <r>
    <n v="3215"/>
    <s v="CA-2018-132409"/>
    <x v="439"/>
    <d v="2018-06-01T00:00:00"/>
    <s v="Standard Class"/>
    <s v="TH-21235"/>
    <s v="Tiffany House"/>
    <x v="1"/>
    <s v="United States"/>
    <x v="10"/>
    <x v="9"/>
    <n v="19134"/>
    <s v="East"/>
    <s v="OFF-AP-10002082"/>
    <x v="1"/>
    <x v="9"/>
    <x v="1101"/>
    <n v="34.848000000000006"/>
    <n v="2"/>
    <n v="0.2"/>
    <n v="6.5339999999999971"/>
    <x v="3"/>
    <s v="No"/>
    <n v="0"/>
  </r>
  <r>
    <n v="3216"/>
    <s v="CA-2019-150189"/>
    <x v="141"/>
    <d v="2019-07-10T00:00:00"/>
    <s v="First Class"/>
    <s v="VG-21790"/>
    <s v="Vivek Gonzalez"/>
    <x v="0"/>
    <s v="United States"/>
    <x v="353"/>
    <x v="1"/>
    <n v="94403"/>
    <s v="West"/>
    <s v="OFF-LA-10002762"/>
    <x v="1"/>
    <x v="2"/>
    <x v="49"/>
    <n v="75.179999999999993"/>
    <n v="6"/>
    <n v="0"/>
    <n v="35.334599999999995"/>
    <x v="1"/>
    <s v="No"/>
    <n v="0"/>
  </r>
  <r>
    <n v="3217"/>
    <s v="CA-2016-114433"/>
    <x v="8"/>
    <d v="2016-05-17T00:00:00"/>
    <s v="Standard Class"/>
    <s v="NP-18325"/>
    <s v="Naresj Patel"/>
    <x v="0"/>
    <s v="United States"/>
    <x v="182"/>
    <x v="1"/>
    <n v="94601"/>
    <s v="West"/>
    <s v="TEC-AC-10002800"/>
    <x v="2"/>
    <x v="11"/>
    <x v="1216"/>
    <n v="149.97"/>
    <n v="3"/>
    <n v="0"/>
    <n v="52.489499999999992"/>
    <x v="1"/>
    <s v="No"/>
    <n v="0"/>
  </r>
  <r>
    <n v="3218"/>
    <s v="CA-2019-104640"/>
    <x v="468"/>
    <d v="2019-11-16T00:00:00"/>
    <s v="Standard Class"/>
    <s v="FH-14275"/>
    <s v="Frank Hawley"/>
    <x v="1"/>
    <s v="United States"/>
    <x v="20"/>
    <x v="15"/>
    <n v="10024"/>
    <s v="East"/>
    <s v="OFF-BI-10003925"/>
    <x v="1"/>
    <x v="8"/>
    <x v="758"/>
    <n v="931.17600000000016"/>
    <n v="3"/>
    <n v="0.2"/>
    <n v="314.27190000000002"/>
    <x v="3"/>
    <s v="No"/>
    <n v="0"/>
  </r>
  <r>
    <n v="3219"/>
    <s v="CA-2019-104640"/>
    <x v="468"/>
    <d v="2019-11-16T00:00:00"/>
    <s v="Standard Class"/>
    <s v="FH-14275"/>
    <s v="Frank Hawley"/>
    <x v="1"/>
    <s v="United States"/>
    <x v="20"/>
    <x v="15"/>
    <n v="10024"/>
    <s v="East"/>
    <s v="TEC-PH-10002200"/>
    <x v="2"/>
    <x v="7"/>
    <x v="1480"/>
    <n v="430.88"/>
    <n v="2"/>
    <n v="0"/>
    <n v="124.95519999999999"/>
    <x v="3"/>
    <s v="No"/>
    <n v="0"/>
  </r>
  <r>
    <n v="3220"/>
    <s v="US-2017-137008"/>
    <x v="653"/>
    <d v="2017-10-08T00:00:00"/>
    <s v="Standard Class"/>
    <s v="JP-15460"/>
    <s v="Jennifer Patt"/>
    <x v="1"/>
    <s v="United States"/>
    <x v="80"/>
    <x v="30"/>
    <n v="8701"/>
    <s v="East"/>
    <s v="OFF-PA-10001295"/>
    <x v="1"/>
    <x v="10"/>
    <x v="1220"/>
    <n v="94.85"/>
    <n v="5"/>
    <n v="0"/>
    <n v="45.527999999999992"/>
    <x v="3"/>
    <s v="No"/>
    <n v="0"/>
  </r>
  <r>
    <n v="3221"/>
    <s v="US-2017-137008"/>
    <x v="653"/>
    <d v="2017-10-08T00:00:00"/>
    <s v="Standard Class"/>
    <s v="JP-15460"/>
    <s v="Jennifer Patt"/>
    <x v="1"/>
    <s v="United States"/>
    <x v="80"/>
    <x v="30"/>
    <n v="8701"/>
    <s v="East"/>
    <s v="OFF-EN-10002500"/>
    <x v="1"/>
    <x v="12"/>
    <x v="118"/>
    <n v="51.12"/>
    <n v="4"/>
    <n v="0"/>
    <n v="23.003999999999998"/>
    <x v="3"/>
    <s v="No"/>
    <n v="0"/>
  </r>
  <r>
    <n v="3222"/>
    <s v="US-2017-137008"/>
    <x v="653"/>
    <d v="2017-10-08T00:00:00"/>
    <s v="Standard Class"/>
    <s v="JP-15460"/>
    <s v="Jennifer Patt"/>
    <x v="1"/>
    <s v="United States"/>
    <x v="80"/>
    <x v="30"/>
    <n v="8701"/>
    <s v="East"/>
    <s v="TEC-AC-10000892"/>
    <x v="2"/>
    <x v="11"/>
    <x v="293"/>
    <n v="90"/>
    <n v="1"/>
    <n v="0"/>
    <n v="32.4"/>
    <x v="3"/>
    <s v="No"/>
    <n v="0"/>
  </r>
  <r>
    <n v="3223"/>
    <s v="CA-2016-108189"/>
    <x v="852"/>
    <d v="2016-10-05T00:00:00"/>
    <s v="First Class"/>
    <s v="ES-14080"/>
    <s v="Erin Smith"/>
    <x v="1"/>
    <s v="United States"/>
    <x v="228"/>
    <x v="16"/>
    <n v="85281"/>
    <s v="West"/>
    <s v="OFF-PA-10001838"/>
    <x v="1"/>
    <x v="10"/>
    <x v="1008"/>
    <n v="9.4079999999999995"/>
    <n v="2"/>
    <n v="0.2"/>
    <n v="3.4103999999999997"/>
    <x v="1"/>
    <s v="No"/>
    <n v="0"/>
  </r>
  <r>
    <n v="3224"/>
    <s v="CA-2016-108189"/>
    <x v="852"/>
    <d v="2016-10-05T00:00:00"/>
    <s v="First Class"/>
    <s v="ES-14080"/>
    <s v="Erin Smith"/>
    <x v="1"/>
    <s v="United States"/>
    <x v="228"/>
    <x v="16"/>
    <n v="85281"/>
    <s v="West"/>
    <s v="OFF-FA-10000735"/>
    <x v="1"/>
    <x v="13"/>
    <x v="128"/>
    <n v="4.6719999999999997"/>
    <n v="2"/>
    <n v="0.2"/>
    <n v="1.4599999999999997"/>
    <x v="1"/>
    <s v="No"/>
    <n v="0"/>
  </r>
  <r>
    <n v="3225"/>
    <s v="CA-2016-108189"/>
    <x v="852"/>
    <d v="2016-10-05T00:00:00"/>
    <s v="First Class"/>
    <s v="ES-14080"/>
    <s v="Erin Smith"/>
    <x v="1"/>
    <s v="United States"/>
    <x v="228"/>
    <x v="16"/>
    <n v="85281"/>
    <s v="West"/>
    <s v="TEC-PH-10001760"/>
    <x v="2"/>
    <x v="7"/>
    <x v="257"/>
    <n v="318.40000000000003"/>
    <n v="2"/>
    <n v="0.2"/>
    <n v="107.46"/>
    <x v="1"/>
    <s v="No"/>
    <n v="0"/>
  </r>
  <r>
    <n v="3226"/>
    <s v="CA-2016-108189"/>
    <x v="852"/>
    <d v="2016-10-05T00:00:00"/>
    <s v="First Class"/>
    <s v="ES-14080"/>
    <s v="Erin Smith"/>
    <x v="1"/>
    <s v="United States"/>
    <x v="228"/>
    <x v="16"/>
    <n v="85281"/>
    <s v="West"/>
    <s v="OFF-EN-10004846"/>
    <x v="1"/>
    <x v="12"/>
    <x v="1497"/>
    <n v="12.768000000000001"/>
    <n v="6"/>
    <n v="0.2"/>
    <n v="4.628400000000001"/>
    <x v="1"/>
    <s v="No"/>
    <n v="0"/>
  </r>
  <r>
    <n v="3227"/>
    <s v="CA-2016-108189"/>
    <x v="852"/>
    <d v="2016-10-05T00:00:00"/>
    <s v="First Class"/>
    <s v="ES-14080"/>
    <s v="Erin Smith"/>
    <x v="1"/>
    <s v="United States"/>
    <x v="228"/>
    <x v="16"/>
    <n v="85281"/>
    <s v="West"/>
    <s v="OFF-SU-10003567"/>
    <x v="1"/>
    <x v="14"/>
    <x v="1498"/>
    <n v="15.36"/>
    <n v="2"/>
    <n v="0.2"/>
    <n v="-3.2639999999999993"/>
    <x v="1"/>
    <s v="No"/>
    <n v="0"/>
  </r>
  <r>
    <n v="3228"/>
    <s v="CA-2016-108189"/>
    <x v="852"/>
    <d v="2016-10-05T00:00:00"/>
    <s v="First Class"/>
    <s v="ES-14080"/>
    <s v="Erin Smith"/>
    <x v="1"/>
    <s v="United States"/>
    <x v="228"/>
    <x v="16"/>
    <n v="85281"/>
    <s v="West"/>
    <s v="TEC-PH-10001557"/>
    <x v="2"/>
    <x v="7"/>
    <x v="664"/>
    <n v="230.376"/>
    <n v="3"/>
    <n v="0.2"/>
    <n v="20.157899999999991"/>
    <x v="1"/>
    <s v="No"/>
    <n v="0"/>
  </r>
  <r>
    <n v="3229"/>
    <s v="CA-2016-108189"/>
    <x v="852"/>
    <d v="2016-10-05T00:00:00"/>
    <s v="First Class"/>
    <s v="ES-14080"/>
    <s v="Erin Smith"/>
    <x v="1"/>
    <s v="United States"/>
    <x v="228"/>
    <x v="16"/>
    <n v="85281"/>
    <s v="West"/>
    <s v="TEC-AC-10003038"/>
    <x v="2"/>
    <x v="11"/>
    <x v="1033"/>
    <n v="7.16"/>
    <n v="1"/>
    <n v="0.2"/>
    <n v="-8.9500000000001023E-2"/>
    <x v="1"/>
    <s v="No"/>
    <n v="0"/>
  </r>
  <r>
    <n v="3230"/>
    <s v="CA-2016-154641"/>
    <x v="430"/>
    <d v="2016-08-16T00:00:00"/>
    <s v="Standard Class"/>
    <s v="KL-16645"/>
    <s v="Ken Lonsdale"/>
    <x v="0"/>
    <s v="United States"/>
    <x v="20"/>
    <x v="15"/>
    <n v="10035"/>
    <s v="East"/>
    <s v="OFF-ST-10004459"/>
    <x v="1"/>
    <x v="4"/>
    <x v="459"/>
    <n v="375.34"/>
    <n v="1"/>
    <n v="0"/>
    <n v="18.766999999999996"/>
    <x v="3"/>
    <s v="No"/>
    <n v="0"/>
  </r>
  <r>
    <n v="3231"/>
    <s v="CA-2019-131625"/>
    <x v="853"/>
    <d v="2019-09-05T00:00:00"/>
    <s v="Second Class"/>
    <s v="BN-11515"/>
    <s v="Bradley Nguyen"/>
    <x v="0"/>
    <s v="United States"/>
    <x v="20"/>
    <x v="15"/>
    <n v="10009"/>
    <s v="East"/>
    <s v="FUR-FU-10004960"/>
    <x v="0"/>
    <x v="5"/>
    <x v="928"/>
    <n v="114.9"/>
    <n v="5"/>
    <n v="0"/>
    <n v="39.066000000000003"/>
    <x v="3"/>
    <s v="No"/>
    <n v="0"/>
  </r>
  <r>
    <n v="3232"/>
    <s v="US-2019-156356"/>
    <x v="513"/>
    <d v="2019-04-22T00:00:00"/>
    <s v="Standard Class"/>
    <s v="ND-18370"/>
    <s v="Natalie DeCherney"/>
    <x v="0"/>
    <s v="United States"/>
    <x v="12"/>
    <x v="5"/>
    <n v="77095"/>
    <s v="Central"/>
    <s v="OFF-BI-10000632"/>
    <x v="1"/>
    <x v="8"/>
    <x v="1297"/>
    <n v="26.045999999999992"/>
    <n v="3"/>
    <n v="0.8"/>
    <n v="-44.278199999999998"/>
    <x v="2"/>
    <s v="No"/>
    <n v="0"/>
  </r>
  <r>
    <n v="3233"/>
    <s v="US-2019-156356"/>
    <x v="513"/>
    <d v="2019-04-22T00:00:00"/>
    <s v="Standard Class"/>
    <s v="ND-18370"/>
    <s v="Natalie DeCherney"/>
    <x v="0"/>
    <s v="United States"/>
    <x v="12"/>
    <x v="5"/>
    <n v="77095"/>
    <s v="Central"/>
    <s v="OFF-BI-10001107"/>
    <x v="1"/>
    <x v="8"/>
    <x v="497"/>
    <n v="2.8959999999999995"/>
    <n v="1"/>
    <n v="0.8"/>
    <n v="-4.7784000000000013"/>
    <x v="2"/>
    <s v="No"/>
    <n v="0"/>
  </r>
  <r>
    <n v="3234"/>
    <s v="US-2019-156356"/>
    <x v="513"/>
    <d v="2019-04-22T00:00:00"/>
    <s v="Standard Class"/>
    <s v="ND-18370"/>
    <s v="Natalie DeCherney"/>
    <x v="0"/>
    <s v="United States"/>
    <x v="12"/>
    <x v="5"/>
    <n v="77095"/>
    <s v="Central"/>
    <s v="OFF-ST-10002301"/>
    <x v="1"/>
    <x v="4"/>
    <x v="1499"/>
    <n v="32.544000000000004"/>
    <n v="2"/>
    <n v="0.2"/>
    <n v="-7.7292000000000041"/>
    <x v="2"/>
    <s v="No"/>
    <n v="0"/>
  </r>
  <r>
    <n v="3235"/>
    <s v="CA-2018-138933"/>
    <x v="423"/>
    <d v="2018-04-27T00:00:00"/>
    <s v="First Class"/>
    <s v="JL-15130"/>
    <s v="Jack Lebron"/>
    <x v="0"/>
    <s v="United States"/>
    <x v="169"/>
    <x v="1"/>
    <n v="92503"/>
    <s v="West"/>
    <s v="OFF-BI-10003355"/>
    <x v="1"/>
    <x v="8"/>
    <x v="591"/>
    <n v="3.9840000000000004"/>
    <n v="1"/>
    <n v="0.2"/>
    <n v="1.3944000000000001"/>
    <x v="1"/>
    <s v="No"/>
    <n v="0"/>
  </r>
  <r>
    <n v="3236"/>
    <s v="CA-2018-140746"/>
    <x v="804"/>
    <d v="2018-01-15T00:00:00"/>
    <s v="Same Day"/>
    <s v="RC-19825"/>
    <s v="Roy Collins"/>
    <x v="0"/>
    <s v="United States"/>
    <x v="54"/>
    <x v="29"/>
    <n v="6824"/>
    <s v="East"/>
    <s v="FUR-TA-10002903"/>
    <x v="0"/>
    <x v="3"/>
    <x v="258"/>
    <n v="181.79699999999997"/>
    <n v="1"/>
    <n v="0.3"/>
    <n v="-15.582599999999999"/>
    <x v="3"/>
    <s v="No"/>
    <n v="0"/>
  </r>
  <r>
    <n v="3237"/>
    <s v="CA-2018-146836"/>
    <x v="440"/>
    <d v="2018-05-02T00:00:00"/>
    <s v="Same Day"/>
    <s v="CC-12475"/>
    <s v="Cindy Chapman"/>
    <x v="0"/>
    <s v="United States"/>
    <x v="20"/>
    <x v="15"/>
    <n v="10024"/>
    <s v="East"/>
    <s v="OFF-ST-10001580"/>
    <x v="1"/>
    <x v="4"/>
    <x v="355"/>
    <n v="44.94"/>
    <n v="3"/>
    <n v="0"/>
    <n v="12.5832"/>
    <x v="3"/>
    <s v="No"/>
    <n v="0"/>
  </r>
  <r>
    <n v="3238"/>
    <s v="CA-2018-146836"/>
    <x v="440"/>
    <d v="2018-05-02T00:00:00"/>
    <s v="Same Day"/>
    <s v="CC-12475"/>
    <s v="Cindy Chapman"/>
    <x v="0"/>
    <s v="United States"/>
    <x v="20"/>
    <x v="15"/>
    <n v="10024"/>
    <s v="East"/>
    <s v="OFF-BI-10000315"/>
    <x v="1"/>
    <x v="8"/>
    <x v="412"/>
    <n v="45.576000000000001"/>
    <n v="3"/>
    <n v="0.2"/>
    <n v="15.951599999999997"/>
    <x v="3"/>
    <s v="No"/>
    <n v="0"/>
  </r>
  <r>
    <n v="3239"/>
    <s v="US-2018-127971"/>
    <x v="73"/>
    <d v="2018-11-27T00:00:00"/>
    <s v="Standard Class"/>
    <s v="DW-13195"/>
    <s v="David Wiener"/>
    <x v="1"/>
    <s v="United States"/>
    <x v="12"/>
    <x v="5"/>
    <n v="77095"/>
    <s v="Central"/>
    <s v="FUR-CH-10003774"/>
    <x v="0"/>
    <x v="1"/>
    <x v="1194"/>
    <n v="318.43"/>
    <n v="5"/>
    <n v="0.3"/>
    <n v="-77.333000000000013"/>
    <x v="2"/>
    <s v="No"/>
    <n v="0"/>
  </r>
  <r>
    <n v="3240"/>
    <s v="US-2018-127971"/>
    <x v="73"/>
    <d v="2018-11-27T00:00:00"/>
    <s v="Standard Class"/>
    <s v="DW-13195"/>
    <s v="David Wiener"/>
    <x v="1"/>
    <s v="United States"/>
    <x v="12"/>
    <x v="5"/>
    <n v="77095"/>
    <s v="Central"/>
    <s v="TEC-PH-10003095"/>
    <x v="2"/>
    <x v="7"/>
    <x v="1500"/>
    <n v="122.91999999999999"/>
    <n v="7"/>
    <n v="0.2"/>
    <n v="46.095000000000006"/>
    <x v="2"/>
    <s v="No"/>
    <n v="0"/>
  </r>
  <r>
    <n v="3241"/>
    <s v="US-2018-127971"/>
    <x v="73"/>
    <d v="2018-11-27T00:00:00"/>
    <s v="Standard Class"/>
    <s v="DW-13195"/>
    <s v="David Wiener"/>
    <x v="1"/>
    <s v="United States"/>
    <x v="12"/>
    <x v="5"/>
    <n v="77095"/>
    <s v="Central"/>
    <s v="FUR-FU-10000023"/>
    <x v="0"/>
    <x v="5"/>
    <x v="325"/>
    <n v="7.0679999999999996"/>
    <n v="3"/>
    <n v="0.6"/>
    <n v="-2.8271999999999995"/>
    <x v="2"/>
    <s v="No"/>
    <n v="0"/>
  </r>
  <r>
    <n v="3242"/>
    <s v="US-2018-140809"/>
    <x v="854"/>
    <d v="2018-02-03T00:00:00"/>
    <s v="First Class"/>
    <s v="CK-12760"/>
    <s v="Cyma Kinney"/>
    <x v="1"/>
    <s v="United States"/>
    <x v="81"/>
    <x v="17"/>
    <n v="22204"/>
    <s v="South"/>
    <s v="OFF-ST-10002214"/>
    <x v="1"/>
    <x v="4"/>
    <x v="1003"/>
    <n v="56.449999999999996"/>
    <n v="5"/>
    <n v="0"/>
    <n v="14.676999999999998"/>
    <x v="0"/>
    <s v="No"/>
    <n v="0"/>
  </r>
  <r>
    <n v="3243"/>
    <s v="CA-2019-114524"/>
    <x v="185"/>
    <d v="2019-04-05T00:00:00"/>
    <s v="Second Class"/>
    <s v="EG-13900"/>
    <s v="Emily Grady"/>
    <x v="0"/>
    <s v="United States"/>
    <x v="22"/>
    <x v="10"/>
    <n v="60623"/>
    <s v="Central"/>
    <s v="OFF-BI-10002799"/>
    <x v="1"/>
    <x v="8"/>
    <x v="1459"/>
    <n v="13.467999999999998"/>
    <n v="13"/>
    <n v="0.8"/>
    <n v="-22.895600000000005"/>
    <x v="2"/>
    <s v="No"/>
    <n v="0"/>
  </r>
  <r>
    <n v="3244"/>
    <s v="CA-2019-113355"/>
    <x v="96"/>
    <d v="2019-12-05T00:00:00"/>
    <s v="Standard Class"/>
    <s v="SJ-20215"/>
    <s v="Sarah Jordon"/>
    <x v="0"/>
    <s v="United States"/>
    <x v="55"/>
    <x v="5"/>
    <n v="75051"/>
    <s v="Central"/>
    <s v="TEC-PH-10004912"/>
    <x v="2"/>
    <x v="7"/>
    <x v="1501"/>
    <n v="219.80000000000004"/>
    <n v="5"/>
    <n v="0.2"/>
    <n v="24.727499999999971"/>
    <x v="2"/>
    <s v="No"/>
    <n v="0"/>
  </r>
  <r>
    <n v="3245"/>
    <s v="CA-2019-113355"/>
    <x v="96"/>
    <d v="2019-12-05T00:00:00"/>
    <s v="Standard Class"/>
    <s v="SJ-20215"/>
    <s v="Sarah Jordon"/>
    <x v="0"/>
    <s v="United States"/>
    <x v="55"/>
    <x v="5"/>
    <n v="75051"/>
    <s v="Central"/>
    <s v="FUR-CH-10002602"/>
    <x v="0"/>
    <x v="1"/>
    <x v="291"/>
    <n v="317.05799999999999"/>
    <n v="3"/>
    <n v="0.3"/>
    <n v="-18.117599999999996"/>
    <x v="2"/>
    <s v="No"/>
    <n v="0"/>
  </r>
  <r>
    <n v="3246"/>
    <s v="US-2019-140907"/>
    <x v="389"/>
    <d v="2019-12-12T00:00:00"/>
    <s v="Second Class"/>
    <s v="BP-11185"/>
    <s v="Ben Peterman"/>
    <x v="1"/>
    <s v="United States"/>
    <x v="4"/>
    <x v="4"/>
    <n v="98103"/>
    <s v="West"/>
    <s v="TEC-AC-10004510"/>
    <x v="2"/>
    <x v="11"/>
    <x v="953"/>
    <n v="49.08"/>
    <n v="3"/>
    <n v="0"/>
    <n v="4.9079999999999977"/>
    <x v="1"/>
    <s v="No"/>
    <n v="0"/>
  </r>
  <r>
    <n v="3247"/>
    <s v="US-2019-140907"/>
    <x v="389"/>
    <d v="2019-12-12T00:00:00"/>
    <s v="Second Class"/>
    <s v="BP-11185"/>
    <s v="Ben Peterman"/>
    <x v="1"/>
    <s v="United States"/>
    <x v="4"/>
    <x v="4"/>
    <n v="98103"/>
    <s v="West"/>
    <s v="OFF-ST-10000060"/>
    <x v="1"/>
    <x v="4"/>
    <x v="392"/>
    <n v="324.90000000000003"/>
    <n v="5"/>
    <n v="0"/>
    <n v="38.988000000000014"/>
    <x v="1"/>
    <s v="No"/>
    <n v="0"/>
  </r>
  <r>
    <n v="3248"/>
    <s v="US-2019-140907"/>
    <x v="389"/>
    <d v="2019-12-12T00:00:00"/>
    <s v="Second Class"/>
    <s v="BP-11185"/>
    <s v="Ben Peterman"/>
    <x v="1"/>
    <s v="United States"/>
    <x v="4"/>
    <x v="4"/>
    <n v="98103"/>
    <s v="West"/>
    <s v="OFF-AR-10000799"/>
    <x v="1"/>
    <x v="6"/>
    <x v="1502"/>
    <n v="18.240000000000002"/>
    <n v="3"/>
    <n v="0"/>
    <n v="5.2895999999999983"/>
    <x v="1"/>
    <s v="No"/>
    <n v="0"/>
  </r>
  <r>
    <n v="3249"/>
    <s v="CA-2018-159730"/>
    <x v="42"/>
    <d v="2018-09-21T00:00:00"/>
    <s v="Standard Class"/>
    <s v="SJ-20125"/>
    <s v="Sanjit Jacobs"/>
    <x v="2"/>
    <s v="United States"/>
    <x v="4"/>
    <x v="4"/>
    <n v="98103"/>
    <s v="West"/>
    <s v="FUR-CH-10004875"/>
    <x v="0"/>
    <x v="1"/>
    <x v="1445"/>
    <n v="113.88800000000002"/>
    <n v="2"/>
    <n v="0.2"/>
    <n v="9.9651999999999994"/>
    <x v="1"/>
    <s v="No"/>
    <n v="0"/>
  </r>
  <r>
    <n v="3250"/>
    <s v="CA-2018-159730"/>
    <x v="42"/>
    <d v="2018-09-21T00:00:00"/>
    <s v="Standard Class"/>
    <s v="SJ-20125"/>
    <s v="Sanjit Jacobs"/>
    <x v="2"/>
    <s v="United States"/>
    <x v="4"/>
    <x v="4"/>
    <n v="98103"/>
    <s v="West"/>
    <s v="TEC-PH-10002085"/>
    <x v="2"/>
    <x v="7"/>
    <x v="665"/>
    <n v="105.584"/>
    <n v="2"/>
    <n v="0.2"/>
    <n v="7.9188000000000045"/>
    <x v="1"/>
    <s v="No"/>
    <n v="0"/>
  </r>
  <r>
    <n v="3251"/>
    <s v="CA-2018-157868"/>
    <x v="443"/>
    <d v="2018-12-29T00:00:00"/>
    <s v="Standard Class"/>
    <s v="MC-17590"/>
    <s v="Matt Collister"/>
    <x v="1"/>
    <s v="United States"/>
    <x v="354"/>
    <x v="12"/>
    <n v="49505"/>
    <s v="Central"/>
    <s v="OFF-FA-10000992"/>
    <x v="1"/>
    <x v="13"/>
    <x v="1042"/>
    <n v="24.849999999999998"/>
    <n v="7"/>
    <n v="0"/>
    <n v="11.679499999999999"/>
    <x v="2"/>
    <s v="No"/>
    <n v="0"/>
  </r>
  <r>
    <n v="3252"/>
    <s v="CA-2019-119389"/>
    <x v="827"/>
    <d v="2019-04-19T00:00:00"/>
    <s v="First Class"/>
    <s v="BG-11740"/>
    <s v="Bruce Geld"/>
    <x v="0"/>
    <s v="United States"/>
    <x v="10"/>
    <x v="9"/>
    <n v="19120"/>
    <s v="East"/>
    <s v="FUR-FU-10001473"/>
    <x v="0"/>
    <x v="5"/>
    <x v="1253"/>
    <n v="60.311999999999998"/>
    <n v="3"/>
    <n v="0.2"/>
    <n v="5.2773000000000003"/>
    <x v="3"/>
    <s v="No"/>
    <n v="0"/>
  </r>
  <r>
    <n v="3253"/>
    <s v="CA-2019-110373"/>
    <x v="855"/>
    <d v="2019-10-30T00:00:00"/>
    <s v="Second Class"/>
    <s v="MA-17560"/>
    <s v="Matt Abelman"/>
    <x v="2"/>
    <s v="United States"/>
    <x v="22"/>
    <x v="10"/>
    <n v="60610"/>
    <s v="Central"/>
    <s v="OFF-AR-10003045"/>
    <x v="1"/>
    <x v="6"/>
    <x v="425"/>
    <n v="7.0559999999999992"/>
    <n v="3"/>
    <n v="0.2"/>
    <n v="2.2050000000000001"/>
    <x v="2"/>
    <s v="No"/>
    <n v="0"/>
  </r>
  <r>
    <n v="3254"/>
    <s v="CA-2019-110373"/>
    <x v="855"/>
    <d v="2019-10-30T00:00:00"/>
    <s v="Second Class"/>
    <s v="MA-17560"/>
    <s v="Matt Abelman"/>
    <x v="2"/>
    <s v="United States"/>
    <x v="22"/>
    <x v="10"/>
    <n v="60610"/>
    <s v="Central"/>
    <s v="TEC-PH-10001536"/>
    <x v="2"/>
    <x v="7"/>
    <x v="1243"/>
    <n v="27.183999999999997"/>
    <n v="2"/>
    <n v="0.2"/>
    <n v="2.0387999999999984"/>
    <x v="2"/>
    <s v="No"/>
    <n v="0"/>
  </r>
  <r>
    <n v="3255"/>
    <s v="CA-2018-155474"/>
    <x v="630"/>
    <d v="2018-07-14T00:00:00"/>
    <s v="Standard Class"/>
    <s v="CC-12220"/>
    <s v="Chris Cortes"/>
    <x v="0"/>
    <s v="United States"/>
    <x v="4"/>
    <x v="4"/>
    <n v="98105"/>
    <s v="West"/>
    <s v="TEC-PH-10001580"/>
    <x v="2"/>
    <x v="7"/>
    <x v="234"/>
    <n v="107.98399999999999"/>
    <n v="1"/>
    <n v="0.2"/>
    <n v="9.4485999999999954"/>
    <x v="1"/>
    <s v="No"/>
    <n v="0"/>
  </r>
  <r>
    <n v="3256"/>
    <s v="CA-2018-155474"/>
    <x v="630"/>
    <d v="2018-07-14T00:00:00"/>
    <s v="Standard Class"/>
    <s v="CC-12220"/>
    <s v="Chris Cortes"/>
    <x v="0"/>
    <s v="United States"/>
    <x v="4"/>
    <x v="4"/>
    <n v="98105"/>
    <s v="West"/>
    <s v="OFF-BI-10004209"/>
    <x v="1"/>
    <x v="8"/>
    <x v="1215"/>
    <n v="19.295999999999999"/>
    <n v="3"/>
    <n v="0.2"/>
    <n v="6.0299999999999994"/>
    <x v="1"/>
    <s v="No"/>
    <n v="0"/>
  </r>
  <r>
    <n v="3257"/>
    <s v="CA-2017-155453"/>
    <x v="101"/>
    <d v="2017-08-14T00:00:00"/>
    <s v="Standard Class"/>
    <s v="RA-19885"/>
    <s v="Ruben Ausman"/>
    <x v="1"/>
    <s v="United States"/>
    <x v="108"/>
    <x v="2"/>
    <n v="32216"/>
    <s v="South"/>
    <s v="OFF-LA-10001613"/>
    <x v="1"/>
    <x v="2"/>
    <x v="743"/>
    <n v="4.6079999999999997"/>
    <n v="2"/>
    <n v="0.2"/>
    <n v="1.6704000000000001"/>
    <x v="0"/>
    <s v="No"/>
    <n v="0"/>
  </r>
  <r>
    <n v="3258"/>
    <s v="US-2018-161844"/>
    <x v="10"/>
    <d v="2018-12-14T00:00:00"/>
    <s v="Second Class"/>
    <s v="DK-12835"/>
    <s v="Damala Kotsonis"/>
    <x v="1"/>
    <s v="United States"/>
    <x v="47"/>
    <x v="18"/>
    <n v="37064"/>
    <s v="South"/>
    <s v="FUR-TA-10001676"/>
    <x v="0"/>
    <x v="3"/>
    <x v="966"/>
    <n v="79.97399999999999"/>
    <n v="3"/>
    <n v="0.4"/>
    <n v="-29.323800000000006"/>
    <x v="0"/>
    <s v="No"/>
    <n v="0"/>
  </r>
  <r>
    <n v="3259"/>
    <s v="US-2018-161844"/>
    <x v="10"/>
    <d v="2018-12-14T00:00:00"/>
    <s v="Second Class"/>
    <s v="DK-12835"/>
    <s v="Damala Kotsonis"/>
    <x v="1"/>
    <s v="United States"/>
    <x v="47"/>
    <x v="18"/>
    <n v="37064"/>
    <s v="South"/>
    <s v="OFF-BI-10003712"/>
    <x v="1"/>
    <x v="8"/>
    <x v="696"/>
    <n v="2.9460000000000006"/>
    <n v="2"/>
    <n v="0.7"/>
    <n v="-2.0621999999999998"/>
    <x v="0"/>
    <s v="No"/>
    <n v="0"/>
  </r>
  <r>
    <n v="3260"/>
    <s v="US-2018-162103"/>
    <x v="373"/>
    <d v="2018-11-17T00:00:00"/>
    <s v="Standard Class"/>
    <s v="LB-16795"/>
    <s v="Laurel Beltran"/>
    <x v="2"/>
    <s v="United States"/>
    <x v="336"/>
    <x v="10"/>
    <n v="60035"/>
    <s v="Central"/>
    <s v="OFF-BI-10000285"/>
    <x v="1"/>
    <x v="8"/>
    <x v="461"/>
    <n v="3.1359999999999992"/>
    <n v="2"/>
    <n v="0.8"/>
    <n v="-4.7040000000000006"/>
    <x v="2"/>
    <s v="No"/>
    <n v="0"/>
  </r>
  <r>
    <n v="3261"/>
    <s v="CA-2016-151554"/>
    <x v="687"/>
    <d v="2016-11-15T00:00:00"/>
    <s v="First Class"/>
    <s v="CM-11815"/>
    <s v="Candace McMahon"/>
    <x v="1"/>
    <s v="United States"/>
    <x v="45"/>
    <x v="5"/>
    <n v="77506"/>
    <s v="Central"/>
    <s v="OFF-PA-10004609"/>
    <x v="1"/>
    <x v="10"/>
    <x v="1503"/>
    <n v="20.736000000000004"/>
    <n v="4"/>
    <n v="0.2"/>
    <n v="7.2576000000000001"/>
    <x v="2"/>
    <s v="No"/>
    <n v="0"/>
  </r>
  <r>
    <n v="3262"/>
    <s v="CA-2016-140662"/>
    <x v="664"/>
    <d v="2016-11-19T00:00:00"/>
    <s v="First Class"/>
    <s v="TS-21205"/>
    <s v="Thomas Seio"/>
    <x v="1"/>
    <s v="United States"/>
    <x v="8"/>
    <x v="1"/>
    <n v="94109"/>
    <s v="West"/>
    <s v="TEC-AC-10001314"/>
    <x v="2"/>
    <x v="11"/>
    <x v="952"/>
    <n v="99.98"/>
    <n v="2"/>
    <n v="0"/>
    <n v="7.9983999999999895"/>
    <x v="1"/>
    <s v="No"/>
    <n v="0"/>
  </r>
  <r>
    <n v="3263"/>
    <s v="CA-2016-140662"/>
    <x v="664"/>
    <d v="2016-11-19T00:00:00"/>
    <s v="First Class"/>
    <s v="TS-21205"/>
    <s v="Thomas Seio"/>
    <x v="1"/>
    <s v="United States"/>
    <x v="8"/>
    <x v="1"/>
    <n v="94109"/>
    <s v="West"/>
    <s v="OFF-PA-10003395"/>
    <x v="1"/>
    <x v="10"/>
    <x v="656"/>
    <n v="733.94999999999993"/>
    <n v="7"/>
    <n v="0"/>
    <n v="352.29599999999999"/>
    <x v="1"/>
    <s v="No"/>
    <n v="0"/>
  </r>
  <r>
    <n v="3264"/>
    <s v="CA-2016-140662"/>
    <x v="664"/>
    <d v="2016-11-19T00:00:00"/>
    <s v="First Class"/>
    <s v="TS-21205"/>
    <s v="Thomas Seio"/>
    <x v="1"/>
    <s v="United States"/>
    <x v="8"/>
    <x v="1"/>
    <n v="94109"/>
    <s v="West"/>
    <s v="OFF-AP-10001242"/>
    <x v="1"/>
    <x v="9"/>
    <x v="1417"/>
    <n v="241.44"/>
    <n v="3"/>
    <n v="0"/>
    <n v="72.431999999999988"/>
    <x v="1"/>
    <s v="No"/>
    <n v="0"/>
  </r>
  <r>
    <n v="3265"/>
    <s v="CA-2018-122518"/>
    <x v="758"/>
    <d v="2018-03-08T00:00:00"/>
    <s v="Second Class"/>
    <s v="RF-19345"/>
    <s v="Randy Ferguson"/>
    <x v="1"/>
    <s v="United States"/>
    <x v="100"/>
    <x v="2"/>
    <n v="33180"/>
    <s v="South"/>
    <s v="OFF-LA-10001641"/>
    <x v="1"/>
    <x v="2"/>
    <x v="1031"/>
    <n v="10.08"/>
    <n v="4"/>
    <n v="0.2"/>
    <n v="3.528"/>
    <x v="0"/>
    <s v="No"/>
    <n v="0"/>
  </r>
  <r>
    <n v="3266"/>
    <s v="US-2016-126571"/>
    <x v="856"/>
    <d v="2016-10-15T00:00:00"/>
    <s v="Standard Class"/>
    <s v="JF-15565"/>
    <s v="Jill Fjeld"/>
    <x v="0"/>
    <s v="United States"/>
    <x v="10"/>
    <x v="9"/>
    <n v="19120"/>
    <s v="East"/>
    <s v="OFF-ST-10003816"/>
    <x v="1"/>
    <x v="4"/>
    <x v="717"/>
    <n v="281.904"/>
    <n v="2"/>
    <n v="0.2"/>
    <n v="10.571399999999983"/>
    <x v="3"/>
    <s v="No"/>
    <n v="0"/>
  </r>
  <r>
    <n v="3267"/>
    <s v="US-2016-126571"/>
    <x v="856"/>
    <d v="2016-10-15T00:00:00"/>
    <s v="Standard Class"/>
    <s v="JF-15565"/>
    <s v="Jill Fjeld"/>
    <x v="0"/>
    <s v="United States"/>
    <x v="10"/>
    <x v="9"/>
    <n v="19120"/>
    <s v="East"/>
    <s v="OFF-EN-10002230"/>
    <x v="1"/>
    <x v="12"/>
    <x v="555"/>
    <n v="201.43200000000002"/>
    <n v="3"/>
    <n v="0.2"/>
    <n v="67.983299999999986"/>
    <x v="3"/>
    <s v="No"/>
    <n v="0"/>
  </r>
  <r>
    <n v="3268"/>
    <s v="CA-2016-143840"/>
    <x v="857"/>
    <d v="2016-05-29T00:00:00"/>
    <s v="Standard Class"/>
    <s v="EH-14185"/>
    <s v="Evan Henry"/>
    <x v="0"/>
    <s v="United States"/>
    <x v="27"/>
    <x v="19"/>
    <n v="35601"/>
    <s v="South"/>
    <s v="TEC-PH-10002660"/>
    <x v="2"/>
    <x v="7"/>
    <x v="704"/>
    <n v="135.97999999999999"/>
    <n v="2"/>
    <n v="0"/>
    <n v="33.995000000000005"/>
    <x v="0"/>
    <s v="No"/>
    <n v="0"/>
  </r>
  <r>
    <n v="3269"/>
    <s v="CA-2016-143840"/>
    <x v="857"/>
    <d v="2016-05-29T00:00:00"/>
    <s v="Standard Class"/>
    <s v="EH-14185"/>
    <s v="Evan Henry"/>
    <x v="0"/>
    <s v="United States"/>
    <x v="27"/>
    <x v="19"/>
    <n v="35601"/>
    <s v="South"/>
    <s v="TEC-PH-10003171"/>
    <x v="2"/>
    <x v="7"/>
    <x v="1504"/>
    <n v="44.95"/>
    <n v="1"/>
    <n v="0"/>
    <n v="12.585999999999999"/>
    <x v="0"/>
    <s v="No"/>
    <n v="0"/>
  </r>
  <r>
    <n v="3270"/>
    <s v="CA-2016-115980"/>
    <x v="858"/>
    <d v="2016-07-19T00:00:00"/>
    <s v="Standard Class"/>
    <s v="VW-21775"/>
    <s v="Victoria Wilson"/>
    <x v="1"/>
    <s v="United States"/>
    <x v="298"/>
    <x v="44"/>
    <n v="57103"/>
    <s v="Central"/>
    <s v="TEC-AC-10003709"/>
    <x v="2"/>
    <x v="11"/>
    <x v="1413"/>
    <n v="2.9699999999999998"/>
    <n v="3"/>
    <n v="0"/>
    <n v="1.3068000000000004"/>
    <x v="2"/>
    <s v="No"/>
    <n v="0"/>
  </r>
  <r>
    <n v="3271"/>
    <s v="CA-2016-115980"/>
    <x v="858"/>
    <d v="2016-07-19T00:00:00"/>
    <s v="Standard Class"/>
    <s v="VW-21775"/>
    <s v="Victoria Wilson"/>
    <x v="1"/>
    <s v="United States"/>
    <x v="298"/>
    <x v="44"/>
    <n v="57103"/>
    <s v="Central"/>
    <s v="OFF-FA-10000304"/>
    <x v="1"/>
    <x v="13"/>
    <x v="52"/>
    <n v="6.5400000000000009"/>
    <n v="3"/>
    <n v="0"/>
    <n v="2.6814000000000004"/>
    <x v="2"/>
    <s v="No"/>
    <n v="0"/>
  </r>
  <r>
    <n v="3272"/>
    <s v="CA-2017-155145"/>
    <x v="17"/>
    <d v="2017-12-29T00:00:00"/>
    <s v="Second Class"/>
    <s v="KN-16450"/>
    <s v="Kean Nguyen"/>
    <x v="1"/>
    <s v="United States"/>
    <x v="355"/>
    <x v="1"/>
    <n v="93277"/>
    <s v="West"/>
    <s v="TEC-AC-10003709"/>
    <x v="2"/>
    <x v="11"/>
    <x v="1413"/>
    <n v="7.92"/>
    <n v="8"/>
    <n v="0"/>
    <n v="3.4848000000000008"/>
    <x v="1"/>
    <s v="No"/>
    <n v="0"/>
  </r>
  <r>
    <n v="3273"/>
    <s v="CA-2017-146038"/>
    <x v="97"/>
    <d v="2017-02-16T00:00:00"/>
    <s v="Standard Class"/>
    <s v="SJ-20215"/>
    <s v="Sarah Jordon"/>
    <x v="0"/>
    <s v="United States"/>
    <x v="1"/>
    <x v="1"/>
    <n v="90049"/>
    <s v="West"/>
    <s v="FUR-CH-10002774"/>
    <x v="0"/>
    <x v="1"/>
    <x v="23"/>
    <n v="203.92"/>
    <n v="5"/>
    <n v="0.2"/>
    <n v="22.940999999999995"/>
    <x v="1"/>
    <s v="No"/>
    <n v="0"/>
  </r>
  <r>
    <n v="3274"/>
    <s v="CA-2019-133865"/>
    <x v="540"/>
    <d v="2019-05-12T00:00:00"/>
    <s v="Standard Class"/>
    <s v="PS-19045"/>
    <s v="Penelope Sewall"/>
    <x v="2"/>
    <s v="United States"/>
    <x v="1"/>
    <x v="1"/>
    <n v="90032"/>
    <s v="West"/>
    <s v="TEC-CO-10001046"/>
    <x v="2"/>
    <x v="16"/>
    <x v="883"/>
    <n v="3359.9520000000002"/>
    <n v="6"/>
    <n v="0.2"/>
    <n v="1049.9849999999999"/>
    <x v="1"/>
    <s v="No"/>
    <n v="0"/>
  </r>
  <r>
    <n v="3275"/>
    <s v="CA-2019-116358"/>
    <x v="808"/>
    <d v="2019-11-06T00:00:00"/>
    <s v="Standard Class"/>
    <s v="KM-16225"/>
    <s v="Kalyca Meade"/>
    <x v="1"/>
    <s v="United States"/>
    <x v="356"/>
    <x v="41"/>
    <n v="66212"/>
    <s v="Central"/>
    <s v="OFF-FA-10003495"/>
    <x v="1"/>
    <x v="13"/>
    <x v="128"/>
    <n v="18.240000000000002"/>
    <n v="3"/>
    <n v="0"/>
    <n v="9.120000000000001"/>
    <x v="2"/>
    <s v="No"/>
    <n v="0"/>
  </r>
  <r>
    <n v="3276"/>
    <s v="CA-2019-116358"/>
    <x v="808"/>
    <d v="2019-11-06T00:00:00"/>
    <s v="Standard Class"/>
    <s v="KM-16225"/>
    <s v="Kalyca Meade"/>
    <x v="1"/>
    <s v="United States"/>
    <x v="356"/>
    <x v="41"/>
    <n v="66212"/>
    <s v="Central"/>
    <s v="OFF-AR-10004685"/>
    <x v="1"/>
    <x v="6"/>
    <x v="183"/>
    <n v="27.78"/>
    <n v="6"/>
    <n v="0"/>
    <n v="9.1673999999999989"/>
    <x v="2"/>
    <s v="No"/>
    <n v="0"/>
  </r>
  <r>
    <n v="3277"/>
    <s v="CA-2016-102988"/>
    <x v="267"/>
    <d v="2016-04-09T00:00:00"/>
    <s v="Second Class"/>
    <s v="GM-14695"/>
    <s v="Greg Maxwell"/>
    <x v="1"/>
    <s v="United States"/>
    <x v="166"/>
    <x v="17"/>
    <n v="22304"/>
    <s v="South"/>
    <s v="OFF-AR-10004757"/>
    <x v="1"/>
    <x v="6"/>
    <x v="346"/>
    <n v="22.959999999999997"/>
    <n v="7"/>
    <n v="0"/>
    <n v="7.5767999999999986"/>
    <x v="0"/>
    <s v="No"/>
    <n v="0"/>
  </r>
  <r>
    <n v="3278"/>
    <s v="CA-2016-102988"/>
    <x v="267"/>
    <d v="2016-04-09T00:00:00"/>
    <s v="Second Class"/>
    <s v="GM-14695"/>
    <s v="Greg Maxwell"/>
    <x v="1"/>
    <s v="United States"/>
    <x v="166"/>
    <x v="17"/>
    <n v="22304"/>
    <s v="South"/>
    <s v="TEC-PH-10001615"/>
    <x v="2"/>
    <x v="7"/>
    <x v="1117"/>
    <n v="28.99"/>
    <n v="1"/>
    <n v="0"/>
    <n v="8.4070999999999962"/>
    <x v="0"/>
    <s v="No"/>
    <n v="0"/>
  </r>
  <r>
    <n v="3279"/>
    <s v="CA-2016-102988"/>
    <x v="267"/>
    <d v="2016-04-09T00:00:00"/>
    <s v="Second Class"/>
    <s v="GM-14695"/>
    <s v="Greg Maxwell"/>
    <x v="1"/>
    <s v="United States"/>
    <x v="166"/>
    <x v="17"/>
    <n v="22304"/>
    <s v="South"/>
    <s v="OFF-PA-10003349"/>
    <x v="1"/>
    <x v="10"/>
    <x v="220"/>
    <n v="12.96"/>
    <n v="2"/>
    <n v="0"/>
    <n v="6.3504000000000005"/>
    <x v="0"/>
    <s v="No"/>
    <n v="0"/>
  </r>
  <r>
    <n v="3280"/>
    <s v="CA-2016-102988"/>
    <x v="267"/>
    <d v="2016-04-09T00:00:00"/>
    <s v="Second Class"/>
    <s v="GM-14695"/>
    <s v="Greg Maxwell"/>
    <x v="1"/>
    <s v="United States"/>
    <x v="166"/>
    <x v="17"/>
    <n v="22304"/>
    <s v="South"/>
    <s v="OFF-AR-10000127"/>
    <x v="1"/>
    <x v="6"/>
    <x v="1195"/>
    <n v="22.959999999999997"/>
    <n v="7"/>
    <n v="0"/>
    <n v="6.6583999999999968"/>
    <x v="0"/>
    <s v="No"/>
    <n v="0"/>
  </r>
  <r>
    <n v="3281"/>
    <s v="CA-2016-102988"/>
    <x v="267"/>
    <d v="2016-04-09T00:00:00"/>
    <s v="Second Class"/>
    <s v="GM-14695"/>
    <s v="Greg Maxwell"/>
    <x v="1"/>
    <s v="United States"/>
    <x v="166"/>
    <x v="17"/>
    <n v="22304"/>
    <s v="South"/>
    <s v="OFF-SU-10002881"/>
    <x v="1"/>
    <x v="14"/>
    <x v="466"/>
    <n v="4164.0499999999993"/>
    <n v="5"/>
    <n v="0"/>
    <n v="83.281000000000063"/>
    <x v="0"/>
    <s v="No"/>
    <n v="0"/>
  </r>
  <r>
    <n v="3282"/>
    <s v="US-2016-117170"/>
    <x v="328"/>
    <d v="2016-09-24T00:00:00"/>
    <s v="Standard Class"/>
    <s v="KT-16465"/>
    <s v="Kean Takahito"/>
    <x v="0"/>
    <s v="United States"/>
    <x v="253"/>
    <x v="3"/>
    <n v="27604"/>
    <s v="South"/>
    <s v="TEC-AC-10001109"/>
    <x v="2"/>
    <x v="11"/>
    <x v="1007"/>
    <n v="47.984000000000002"/>
    <n v="2"/>
    <n v="0.2"/>
    <n v="13.195600000000001"/>
    <x v="0"/>
    <s v="No"/>
    <n v="0"/>
  </r>
  <r>
    <n v="3283"/>
    <s v="US-2016-117170"/>
    <x v="328"/>
    <d v="2016-09-24T00:00:00"/>
    <s v="Standard Class"/>
    <s v="KT-16465"/>
    <s v="Kean Takahito"/>
    <x v="0"/>
    <s v="United States"/>
    <x v="253"/>
    <x v="3"/>
    <n v="27604"/>
    <s v="South"/>
    <s v="OFF-PA-10000682"/>
    <x v="1"/>
    <x v="10"/>
    <x v="868"/>
    <n v="4.6240000000000006"/>
    <n v="1"/>
    <n v="0.2"/>
    <n v="1.6762000000000001"/>
    <x v="0"/>
    <s v="No"/>
    <n v="0"/>
  </r>
  <r>
    <n v="3284"/>
    <s v="CA-2016-159478"/>
    <x v="587"/>
    <d v="2016-10-06T00:00:00"/>
    <s v="Standard Class"/>
    <s v="MH-17785"/>
    <s v="Maya Herman"/>
    <x v="1"/>
    <s v="United States"/>
    <x v="20"/>
    <x v="15"/>
    <n v="10035"/>
    <s v="East"/>
    <s v="FUR-FU-10000221"/>
    <x v="0"/>
    <x v="5"/>
    <x v="534"/>
    <n v="15.24"/>
    <n v="3"/>
    <n v="0"/>
    <n v="5.1815999999999995"/>
    <x v="3"/>
    <s v="No"/>
    <n v="0"/>
  </r>
  <r>
    <n v="3285"/>
    <s v="CA-2016-103702"/>
    <x v="171"/>
    <d v="2016-09-17T00:00:00"/>
    <s v="Standard Class"/>
    <s v="AF-10885"/>
    <s v="Art Foster"/>
    <x v="0"/>
    <s v="United States"/>
    <x v="54"/>
    <x v="24"/>
    <n v="45014"/>
    <s v="East"/>
    <s v="OFF-BI-10002429"/>
    <x v="1"/>
    <x v="8"/>
    <x v="472"/>
    <n v="63.924000000000007"/>
    <n v="7"/>
    <n v="0.7"/>
    <n v="-46.877600000000001"/>
    <x v="3"/>
    <s v="No"/>
    <n v="0"/>
  </r>
  <r>
    <n v="3286"/>
    <s v="CA-2019-150525"/>
    <x v="297"/>
    <d v="2019-02-25T00:00:00"/>
    <s v="Standard Class"/>
    <s v="JP-16135"/>
    <s v="Julie Prescott"/>
    <x v="2"/>
    <s v="United States"/>
    <x v="254"/>
    <x v="26"/>
    <n v="74403"/>
    <s v="Central"/>
    <s v="OFF-AR-10002375"/>
    <x v="1"/>
    <x v="6"/>
    <x v="831"/>
    <n v="6.56"/>
    <n v="2"/>
    <n v="0"/>
    <n v="1.9023999999999992"/>
    <x v="2"/>
    <s v="No"/>
    <n v="0"/>
  </r>
  <r>
    <n v="3287"/>
    <s v="CA-2019-150525"/>
    <x v="297"/>
    <d v="2019-02-25T00:00:00"/>
    <s v="Standard Class"/>
    <s v="JP-16135"/>
    <s v="Julie Prescott"/>
    <x v="2"/>
    <s v="United States"/>
    <x v="254"/>
    <x v="26"/>
    <n v="74403"/>
    <s v="Central"/>
    <s v="OFF-AP-10000595"/>
    <x v="1"/>
    <x v="9"/>
    <x v="1505"/>
    <n v="13.11"/>
    <n v="3"/>
    <n v="0"/>
    <n v="3.4086000000000003"/>
    <x v="2"/>
    <s v="No"/>
    <n v="0"/>
  </r>
  <r>
    <n v="3288"/>
    <s v="CA-2017-157770"/>
    <x v="350"/>
    <d v="2017-12-15T00:00:00"/>
    <s v="First Class"/>
    <s v="RD-19585"/>
    <s v="Rob Dowd"/>
    <x v="0"/>
    <s v="United States"/>
    <x v="357"/>
    <x v="1"/>
    <n v="92592"/>
    <s v="West"/>
    <s v="TEC-PH-10001530"/>
    <x v="2"/>
    <x v="7"/>
    <x v="759"/>
    <n v="494.37600000000009"/>
    <n v="3"/>
    <n v="0.2"/>
    <n v="49.437599999999975"/>
    <x v="1"/>
    <s v="No"/>
    <n v="0"/>
  </r>
  <r>
    <n v="3289"/>
    <s v="CA-2017-157770"/>
    <x v="350"/>
    <d v="2017-12-15T00:00:00"/>
    <s v="First Class"/>
    <s v="RD-19585"/>
    <s v="Rob Dowd"/>
    <x v="0"/>
    <s v="United States"/>
    <x v="357"/>
    <x v="1"/>
    <n v="92592"/>
    <s v="West"/>
    <s v="OFF-BI-10000050"/>
    <x v="1"/>
    <x v="8"/>
    <x v="347"/>
    <n v="29.2"/>
    <n v="5"/>
    <n v="0.2"/>
    <n v="9.8549999999999969"/>
    <x v="1"/>
    <s v="No"/>
    <n v="0"/>
  </r>
  <r>
    <n v="3290"/>
    <s v="CA-2017-157770"/>
    <x v="350"/>
    <d v="2017-12-15T00:00:00"/>
    <s v="First Class"/>
    <s v="RD-19585"/>
    <s v="Rob Dowd"/>
    <x v="0"/>
    <s v="United States"/>
    <x v="357"/>
    <x v="1"/>
    <n v="92592"/>
    <s v="West"/>
    <s v="TEC-AC-10001552"/>
    <x v="2"/>
    <x v="11"/>
    <x v="100"/>
    <n v="248.85000000000002"/>
    <n v="5"/>
    <n v="0"/>
    <n v="27.373499999999993"/>
    <x v="1"/>
    <s v="No"/>
    <n v="0"/>
  </r>
  <r>
    <n v="3291"/>
    <s v="CA-2017-157770"/>
    <x v="350"/>
    <d v="2017-12-15T00:00:00"/>
    <s v="First Class"/>
    <s v="RD-19585"/>
    <s v="Rob Dowd"/>
    <x v="0"/>
    <s v="United States"/>
    <x v="357"/>
    <x v="1"/>
    <n v="92592"/>
    <s v="West"/>
    <s v="TEC-AC-10003399"/>
    <x v="2"/>
    <x v="11"/>
    <x v="1506"/>
    <n v="36.24"/>
    <n v="1"/>
    <n v="0"/>
    <n v="15.220800000000001"/>
    <x v="1"/>
    <s v="No"/>
    <n v="0"/>
  </r>
  <r>
    <n v="3292"/>
    <s v="CA-2018-167290"/>
    <x v="859"/>
    <d v="2018-11-04T00:00:00"/>
    <s v="Standard Class"/>
    <s v="JF-15295"/>
    <s v="Jason Fortune-"/>
    <x v="0"/>
    <s v="United States"/>
    <x v="341"/>
    <x v="12"/>
    <n v="48310"/>
    <s v="Central"/>
    <s v="OFF-AR-10004078"/>
    <x v="1"/>
    <x v="6"/>
    <x v="512"/>
    <n v="11.68"/>
    <n v="2"/>
    <n v="0"/>
    <n v="3.5039999999999996"/>
    <x v="2"/>
    <s v="No"/>
    <n v="0"/>
  </r>
  <r>
    <n v="3293"/>
    <s v="CA-2016-106264"/>
    <x v="58"/>
    <d v="2016-12-30T00:00:00"/>
    <s v="Standard Class"/>
    <s v="CK-12595"/>
    <s v="Clytie Kelty"/>
    <x v="0"/>
    <s v="United States"/>
    <x v="70"/>
    <x v="1"/>
    <n v="92024"/>
    <s v="West"/>
    <s v="OFF-SU-10002189"/>
    <x v="1"/>
    <x v="14"/>
    <x v="169"/>
    <n v="11.91"/>
    <n v="3"/>
    <n v="0"/>
    <n v="0.11909999999999954"/>
    <x v="1"/>
    <s v="No"/>
    <n v="0"/>
  </r>
  <r>
    <n v="3294"/>
    <s v="CA-2016-106264"/>
    <x v="58"/>
    <d v="2016-12-30T00:00:00"/>
    <s v="Standard Class"/>
    <s v="CK-12595"/>
    <s v="Clytie Kelty"/>
    <x v="0"/>
    <s v="United States"/>
    <x v="70"/>
    <x v="1"/>
    <n v="92024"/>
    <s v="West"/>
    <s v="FUR-FU-10001852"/>
    <x v="0"/>
    <x v="5"/>
    <x v="845"/>
    <n v="3.48"/>
    <n v="2"/>
    <n v="0"/>
    <n v="1.1135999999999999"/>
    <x v="1"/>
    <s v="No"/>
    <n v="0"/>
  </r>
  <r>
    <n v="3295"/>
    <s v="CA-2016-138023"/>
    <x v="860"/>
    <d v="2016-08-18T00:00:00"/>
    <s v="First Class"/>
    <s v="KH-16510"/>
    <s v="Keith Herrera"/>
    <x v="0"/>
    <s v="United States"/>
    <x v="61"/>
    <x v="5"/>
    <n v="75081"/>
    <s v="Central"/>
    <s v="OFF-BI-10003638"/>
    <x v="1"/>
    <x v="8"/>
    <x v="612"/>
    <n v="30.959999999999994"/>
    <n v="8"/>
    <n v="0.8"/>
    <n v="-52.632000000000019"/>
    <x v="2"/>
    <s v="No"/>
    <n v="0"/>
  </r>
  <r>
    <n v="3296"/>
    <s v="CA-2019-113418"/>
    <x v="172"/>
    <d v="2019-10-03T00:00:00"/>
    <s v="First Class"/>
    <s v="CM-12655"/>
    <s v="Corinna Mitchell"/>
    <x v="2"/>
    <s v="United States"/>
    <x v="20"/>
    <x v="15"/>
    <n v="10035"/>
    <s v="East"/>
    <s v="TEC-MA-10002428"/>
    <x v="2"/>
    <x v="15"/>
    <x v="1507"/>
    <n v="1704.89"/>
    <n v="11"/>
    <n v="0"/>
    <n v="767.20049999999992"/>
    <x v="3"/>
    <s v="No"/>
    <n v="0"/>
  </r>
  <r>
    <n v="3297"/>
    <s v="US-2017-110569"/>
    <x v="293"/>
    <d v="2017-05-30T00:00:00"/>
    <s v="Standard Class"/>
    <s v="EB-13870"/>
    <s v="Emily Burns"/>
    <x v="0"/>
    <s v="United States"/>
    <x v="42"/>
    <x v="16"/>
    <n v="85023"/>
    <s v="West"/>
    <s v="OFF-BI-10001036"/>
    <x v="1"/>
    <x v="8"/>
    <x v="624"/>
    <n v="19.194000000000003"/>
    <n v="7"/>
    <n v="0.7"/>
    <n v="-12.795999999999999"/>
    <x v="1"/>
    <s v="No"/>
    <n v="0"/>
  </r>
  <r>
    <n v="3298"/>
    <s v="US-2017-110569"/>
    <x v="293"/>
    <d v="2017-05-30T00:00:00"/>
    <s v="Standard Class"/>
    <s v="EB-13870"/>
    <s v="Emily Burns"/>
    <x v="0"/>
    <s v="United States"/>
    <x v="42"/>
    <x v="16"/>
    <n v="85023"/>
    <s v="West"/>
    <s v="OFF-AP-10004708"/>
    <x v="1"/>
    <x v="9"/>
    <x v="513"/>
    <n v="121.79200000000002"/>
    <n v="4"/>
    <n v="0.2"/>
    <n v="13.701599999999988"/>
    <x v="1"/>
    <s v="No"/>
    <n v="0"/>
  </r>
  <r>
    <n v="3299"/>
    <s v="CA-2019-136308"/>
    <x v="673"/>
    <d v="2019-11-16T00:00:00"/>
    <s v="Same Day"/>
    <s v="MW-18235"/>
    <s v="Mitch Willingham"/>
    <x v="1"/>
    <s v="United States"/>
    <x v="8"/>
    <x v="1"/>
    <n v="94122"/>
    <s v="West"/>
    <s v="TEC-MA-10000488"/>
    <x v="2"/>
    <x v="15"/>
    <x v="1138"/>
    <n v="1919.9760000000001"/>
    <n v="3"/>
    <n v="0.2"/>
    <n v="215.99729999999977"/>
    <x v="1"/>
    <s v="No"/>
    <n v="0"/>
  </r>
  <r>
    <n v="3300"/>
    <s v="US-2016-159926"/>
    <x v="728"/>
    <d v="2016-11-22T00:00:00"/>
    <s v="Standard Class"/>
    <s v="CS-11950"/>
    <s v="Carlos Soltero"/>
    <x v="0"/>
    <s v="United States"/>
    <x v="10"/>
    <x v="9"/>
    <n v="19140"/>
    <s v="East"/>
    <s v="OFF-BI-10003656"/>
    <x v="1"/>
    <x v="8"/>
    <x v="13"/>
    <n v="50.997000000000007"/>
    <n v="1"/>
    <n v="0.7"/>
    <n v="-40.797600000000003"/>
    <x v="3"/>
    <s v="No"/>
    <n v="0"/>
  </r>
  <r>
    <n v="3301"/>
    <s v="US-2016-159926"/>
    <x v="728"/>
    <d v="2016-11-22T00:00:00"/>
    <s v="Standard Class"/>
    <s v="CS-11950"/>
    <s v="Carlos Soltero"/>
    <x v="0"/>
    <s v="United States"/>
    <x v="10"/>
    <x v="9"/>
    <n v="19140"/>
    <s v="East"/>
    <s v="OFF-ST-10003656"/>
    <x v="1"/>
    <x v="4"/>
    <x v="82"/>
    <n v="76.792000000000002"/>
    <n v="1"/>
    <n v="0.2"/>
    <n v="-16.318300000000001"/>
    <x v="3"/>
    <s v="No"/>
    <n v="0"/>
  </r>
  <r>
    <n v="3302"/>
    <s v="US-2016-159926"/>
    <x v="728"/>
    <d v="2016-11-22T00:00:00"/>
    <s v="Standard Class"/>
    <s v="CS-11950"/>
    <s v="Carlos Soltero"/>
    <x v="0"/>
    <s v="United States"/>
    <x v="10"/>
    <x v="9"/>
    <n v="19140"/>
    <s v="East"/>
    <s v="TEC-PH-10001128"/>
    <x v="2"/>
    <x v="7"/>
    <x v="1508"/>
    <n v="539.96399999999994"/>
    <n v="6"/>
    <n v="0.4"/>
    <n v="-107.99280000000002"/>
    <x v="3"/>
    <s v="No"/>
    <n v="0"/>
  </r>
  <r>
    <n v="3303"/>
    <s v="US-2016-159926"/>
    <x v="728"/>
    <d v="2016-11-22T00:00:00"/>
    <s v="Standard Class"/>
    <s v="CS-11950"/>
    <s v="Carlos Soltero"/>
    <x v="0"/>
    <s v="United States"/>
    <x v="10"/>
    <x v="9"/>
    <n v="19140"/>
    <s v="East"/>
    <s v="FUR-FU-10001473"/>
    <x v="0"/>
    <x v="5"/>
    <x v="1253"/>
    <n v="60.311999999999998"/>
    <n v="3"/>
    <n v="0.2"/>
    <n v="5.2773000000000003"/>
    <x v="3"/>
    <s v="No"/>
    <n v="0"/>
  </r>
  <r>
    <n v="3304"/>
    <s v="US-2016-159926"/>
    <x v="728"/>
    <d v="2016-11-22T00:00:00"/>
    <s v="Standard Class"/>
    <s v="CS-11950"/>
    <s v="Carlos Soltero"/>
    <x v="0"/>
    <s v="United States"/>
    <x v="10"/>
    <x v="9"/>
    <n v="19140"/>
    <s v="East"/>
    <s v="OFF-BI-10004656"/>
    <x v="1"/>
    <x v="8"/>
    <x v="864"/>
    <n v="1.9440000000000004"/>
    <n v="3"/>
    <n v="0.7"/>
    <n v="-1.4255999999999998"/>
    <x v="3"/>
    <s v="No"/>
    <n v="0"/>
  </r>
  <r>
    <n v="3305"/>
    <s v="CA-2016-104738"/>
    <x v="125"/>
    <d v="2017-01-01T00:00:00"/>
    <s v="Second Class"/>
    <s v="SP-20620"/>
    <s v="Stefania Perrino"/>
    <x v="1"/>
    <s v="United States"/>
    <x v="128"/>
    <x v="5"/>
    <n v="78041"/>
    <s v="Central"/>
    <s v="OFF-EN-10004955"/>
    <x v="1"/>
    <x v="12"/>
    <x v="890"/>
    <n v="12.984000000000002"/>
    <n v="3"/>
    <n v="0.2"/>
    <n v="4.7066999999999997"/>
    <x v="2"/>
    <s v="No"/>
    <n v="0"/>
  </r>
  <r>
    <n v="3306"/>
    <s v="CA-2016-104738"/>
    <x v="125"/>
    <d v="2017-01-01T00:00:00"/>
    <s v="Second Class"/>
    <s v="SP-20620"/>
    <s v="Stefania Perrino"/>
    <x v="1"/>
    <s v="United States"/>
    <x v="128"/>
    <x v="5"/>
    <n v="78041"/>
    <s v="Central"/>
    <s v="TEC-PH-10002468"/>
    <x v="2"/>
    <x v="7"/>
    <x v="1219"/>
    <n v="217.58400000000003"/>
    <n v="2"/>
    <n v="0.2"/>
    <n v="19.03860000000001"/>
    <x v="2"/>
    <s v="No"/>
    <n v="0"/>
  </r>
  <r>
    <n v="3307"/>
    <s v="CA-2016-104738"/>
    <x v="125"/>
    <d v="2017-01-01T00:00:00"/>
    <s v="Second Class"/>
    <s v="SP-20620"/>
    <s v="Stefania Perrino"/>
    <x v="1"/>
    <s v="United States"/>
    <x v="128"/>
    <x v="5"/>
    <n v="78041"/>
    <s v="Central"/>
    <s v="TEC-PH-10000576"/>
    <x v="2"/>
    <x v="7"/>
    <x v="815"/>
    <n v="328.77600000000007"/>
    <n v="3"/>
    <n v="0.2"/>
    <n v="28.767899999999997"/>
    <x v="2"/>
    <s v="No"/>
    <n v="0"/>
  </r>
  <r>
    <n v="3308"/>
    <s v="CA-2016-104738"/>
    <x v="125"/>
    <d v="2017-01-01T00:00:00"/>
    <s v="Second Class"/>
    <s v="SP-20620"/>
    <s v="Stefania Perrino"/>
    <x v="1"/>
    <s v="United States"/>
    <x v="128"/>
    <x v="5"/>
    <n v="78041"/>
    <s v="Central"/>
    <s v="OFF-BI-10002160"/>
    <x v="1"/>
    <x v="8"/>
    <x v="315"/>
    <n v="2.2859999999999996"/>
    <n v="3"/>
    <n v="0.8"/>
    <n v="-3.6576000000000004"/>
    <x v="2"/>
    <s v="No"/>
    <n v="0"/>
  </r>
  <r>
    <n v="3309"/>
    <s v="CA-2016-104738"/>
    <x v="125"/>
    <d v="2017-01-01T00:00:00"/>
    <s v="Second Class"/>
    <s v="SP-20620"/>
    <s v="Stefania Perrino"/>
    <x v="1"/>
    <s v="United States"/>
    <x v="128"/>
    <x v="5"/>
    <n v="78041"/>
    <s v="Central"/>
    <s v="TEC-AC-10003628"/>
    <x v="2"/>
    <x v="11"/>
    <x v="247"/>
    <n v="47.984000000000002"/>
    <n v="2"/>
    <n v="0.2"/>
    <n v="14.395200000000004"/>
    <x v="2"/>
    <s v="No"/>
    <n v="0"/>
  </r>
  <r>
    <n v="3310"/>
    <s v="CA-2017-144386"/>
    <x v="599"/>
    <d v="2017-11-11T00:00:00"/>
    <s v="Standard Class"/>
    <s v="GT-14635"/>
    <s v="Grant Thornton"/>
    <x v="1"/>
    <s v="United States"/>
    <x v="20"/>
    <x v="15"/>
    <n v="10009"/>
    <s v="East"/>
    <s v="OFF-BI-10001116"/>
    <x v="1"/>
    <x v="8"/>
    <x v="1075"/>
    <n v="25.344000000000001"/>
    <n v="6"/>
    <n v="0.2"/>
    <n v="8.8704000000000018"/>
    <x v="3"/>
    <s v="No"/>
    <n v="0"/>
  </r>
  <r>
    <n v="3311"/>
    <s v="CA-2018-111416"/>
    <x v="42"/>
    <d v="2018-09-22T00:00:00"/>
    <s v="Standard Class"/>
    <s v="LW-17215"/>
    <s v="Luke Weiss"/>
    <x v="0"/>
    <s v="United States"/>
    <x v="20"/>
    <x v="15"/>
    <n v="10035"/>
    <s v="East"/>
    <s v="OFF-BI-10002026"/>
    <x v="1"/>
    <x v="8"/>
    <x v="912"/>
    <n v="232.40000000000003"/>
    <n v="5"/>
    <n v="0.2"/>
    <n v="78.434999999999988"/>
    <x v="3"/>
    <s v="No"/>
    <n v="0"/>
  </r>
  <r>
    <n v="3312"/>
    <s v="CA-2018-162747"/>
    <x v="231"/>
    <d v="2018-03-25T00:00:00"/>
    <s v="Second Class"/>
    <s v="AH-10030"/>
    <s v="Aaron Hawkins"/>
    <x v="1"/>
    <s v="United States"/>
    <x v="200"/>
    <x v="35"/>
    <n v="39503"/>
    <s v="South"/>
    <s v="FUR-FU-10003691"/>
    <x v="0"/>
    <x v="5"/>
    <x v="886"/>
    <n v="86.45"/>
    <n v="7"/>
    <n v="0"/>
    <n v="38.038000000000004"/>
    <x v="0"/>
    <s v="No"/>
    <n v="0"/>
  </r>
  <r>
    <n v="3313"/>
    <s v="US-2016-133130"/>
    <x v="127"/>
    <d v="2016-10-01T00:00:00"/>
    <s v="Standard Class"/>
    <s v="TH-21100"/>
    <s v="Thea Hendricks"/>
    <x v="0"/>
    <s v="United States"/>
    <x v="70"/>
    <x v="1"/>
    <n v="92037"/>
    <s v="West"/>
    <s v="FUR-CH-10002602"/>
    <x v="0"/>
    <x v="1"/>
    <x v="291"/>
    <n v="603.91999999999996"/>
    <n v="5"/>
    <n v="0.2"/>
    <n v="45.294000000000011"/>
    <x v="1"/>
    <s v="No"/>
    <n v="0"/>
  </r>
  <r>
    <n v="3314"/>
    <s v="US-2016-133130"/>
    <x v="127"/>
    <d v="2016-10-01T00:00:00"/>
    <s v="Standard Class"/>
    <s v="TH-21100"/>
    <s v="Thea Hendricks"/>
    <x v="0"/>
    <s v="United States"/>
    <x v="70"/>
    <x v="1"/>
    <n v="92037"/>
    <s v="West"/>
    <s v="OFF-PA-10000675"/>
    <x v="1"/>
    <x v="10"/>
    <x v="1115"/>
    <n v="81.98"/>
    <n v="2"/>
    <n v="0"/>
    <n v="40.170200000000001"/>
    <x v="1"/>
    <s v="No"/>
    <n v="0"/>
  </r>
  <r>
    <n v="3315"/>
    <s v="CA-2019-169978"/>
    <x v="165"/>
    <d v="2019-12-28T00:00:00"/>
    <s v="Standard Class"/>
    <s v="HG-15025"/>
    <s v="Hunter Glantz"/>
    <x v="0"/>
    <s v="United States"/>
    <x v="147"/>
    <x v="15"/>
    <n v="11572"/>
    <s v="East"/>
    <s v="FUR-CH-10002602"/>
    <x v="0"/>
    <x v="1"/>
    <x v="291"/>
    <n v="271.76400000000001"/>
    <n v="2"/>
    <n v="0.1"/>
    <n v="48.313600000000008"/>
    <x v="3"/>
    <s v="No"/>
    <n v="0"/>
  </r>
  <r>
    <n v="3316"/>
    <s v="CA-2019-169978"/>
    <x v="165"/>
    <d v="2019-12-28T00:00:00"/>
    <s v="Standard Class"/>
    <s v="HG-15025"/>
    <s v="Hunter Glantz"/>
    <x v="0"/>
    <s v="United States"/>
    <x v="147"/>
    <x v="15"/>
    <n v="11572"/>
    <s v="East"/>
    <s v="OFF-BI-10001900"/>
    <x v="1"/>
    <x v="8"/>
    <x v="1108"/>
    <n v="14.376000000000001"/>
    <n v="3"/>
    <n v="0.2"/>
    <n v="4.8518999999999997"/>
    <x v="3"/>
    <s v="No"/>
    <n v="0"/>
  </r>
  <r>
    <n v="3317"/>
    <s v="CA-2019-161739"/>
    <x v="468"/>
    <d v="2019-11-15T00:00:00"/>
    <s v="Second Class"/>
    <s v="EB-13750"/>
    <s v="Edward Becker"/>
    <x v="1"/>
    <s v="United States"/>
    <x v="171"/>
    <x v="5"/>
    <n v="78664"/>
    <s v="Central"/>
    <s v="FUR-FU-10001468"/>
    <x v="0"/>
    <x v="5"/>
    <x v="1289"/>
    <n v="341.96"/>
    <n v="5"/>
    <n v="0.6"/>
    <n v="-427.45000000000005"/>
    <x v="2"/>
    <s v="No"/>
    <n v="0"/>
  </r>
  <r>
    <n v="3318"/>
    <s v="CA-2017-165057"/>
    <x v="861"/>
    <d v="2017-09-15T00:00:00"/>
    <s v="Standard Class"/>
    <s v="SC-20725"/>
    <s v="Steven Cartwright"/>
    <x v="0"/>
    <s v="United States"/>
    <x v="56"/>
    <x v="1"/>
    <n v="92374"/>
    <s v="West"/>
    <s v="OFF-AR-10004648"/>
    <x v="1"/>
    <x v="6"/>
    <x v="626"/>
    <n v="181.35"/>
    <n v="9"/>
    <n v="0"/>
    <n v="48.964500000000001"/>
    <x v="1"/>
    <s v="No"/>
    <n v="0"/>
  </r>
  <r>
    <n v="3319"/>
    <s v="CA-2017-165057"/>
    <x v="861"/>
    <d v="2017-09-15T00:00:00"/>
    <s v="Standard Class"/>
    <s v="SC-20725"/>
    <s v="Steven Cartwright"/>
    <x v="0"/>
    <s v="United States"/>
    <x v="56"/>
    <x v="1"/>
    <n v="92374"/>
    <s v="West"/>
    <s v="OFF-LA-10003190"/>
    <x v="1"/>
    <x v="2"/>
    <x v="1172"/>
    <n v="8.64"/>
    <n v="3"/>
    <n v="0"/>
    <n v="4.2336"/>
    <x v="1"/>
    <s v="No"/>
    <n v="0"/>
  </r>
  <r>
    <n v="3320"/>
    <s v="CA-2016-134551"/>
    <x v="414"/>
    <d v="2016-12-25T00:00:00"/>
    <s v="Standard Class"/>
    <s v="TS-21505"/>
    <s v="Tony Sayre"/>
    <x v="0"/>
    <s v="United States"/>
    <x v="29"/>
    <x v="18"/>
    <n v="38401"/>
    <s v="South"/>
    <s v="OFF-AP-10004868"/>
    <x v="1"/>
    <x v="9"/>
    <x v="1027"/>
    <n v="43.512"/>
    <n v="7"/>
    <n v="0.2"/>
    <n v="3.8073000000000015"/>
    <x v="0"/>
    <s v="No"/>
    <n v="0"/>
  </r>
  <r>
    <n v="3321"/>
    <s v="CA-2016-134551"/>
    <x v="414"/>
    <d v="2016-12-25T00:00:00"/>
    <s v="Standard Class"/>
    <s v="TS-21505"/>
    <s v="Tony Sayre"/>
    <x v="0"/>
    <s v="United States"/>
    <x v="29"/>
    <x v="18"/>
    <n v="38401"/>
    <s v="South"/>
    <s v="FUR-CH-10004287"/>
    <x v="0"/>
    <x v="1"/>
    <x v="158"/>
    <n v="662.88"/>
    <n v="3"/>
    <n v="0.2"/>
    <n v="74.573999999999955"/>
    <x v="0"/>
    <s v="No"/>
    <n v="0"/>
  </r>
  <r>
    <n v="3322"/>
    <s v="CA-2016-134551"/>
    <x v="414"/>
    <d v="2016-12-25T00:00:00"/>
    <s v="Standard Class"/>
    <s v="TS-21505"/>
    <s v="Tony Sayre"/>
    <x v="0"/>
    <s v="United States"/>
    <x v="29"/>
    <x v="18"/>
    <n v="38401"/>
    <s v="South"/>
    <s v="OFF-PA-10002689"/>
    <x v="1"/>
    <x v="10"/>
    <x v="1066"/>
    <n v="25.920000000000005"/>
    <n v="5"/>
    <n v="0.2"/>
    <n v="9.0719999999999992"/>
    <x v="0"/>
    <s v="No"/>
    <n v="0"/>
  </r>
  <r>
    <n v="3323"/>
    <s v="CA-2017-120810"/>
    <x v="862"/>
    <d v="2017-07-27T00:00:00"/>
    <s v="Standard Class"/>
    <s v="TH-21550"/>
    <s v="Tracy Hopkins"/>
    <x v="2"/>
    <s v="United States"/>
    <x v="20"/>
    <x v="15"/>
    <n v="10009"/>
    <s v="East"/>
    <s v="OFF-AP-10002892"/>
    <x v="1"/>
    <x v="9"/>
    <x v="9"/>
    <n v="68.94"/>
    <n v="3"/>
    <n v="0"/>
    <n v="20.681999999999995"/>
    <x v="3"/>
    <s v="No"/>
    <n v="0"/>
  </r>
  <r>
    <n v="3324"/>
    <s v="CA-2017-120810"/>
    <x v="862"/>
    <d v="2017-07-27T00:00:00"/>
    <s v="Standard Class"/>
    <s v="TH-21550"/>
    <s v="Tracy Hopkins"/>
    <x v="2"/>
    <s v="United States"/>
    <x v="20"/>
    <x v="15"/>
    <n v="10009"/>
    <s v="East"/>
    <s v="FUR-FU-10002253"/>
    <x v="0"/>
    <x v="5"/>
    <x v="592"/>
    <n v="128.82"/>
    <n v="3"/>
    <n v="0"/>
    <n v="50.239800000000002"/>
    <x v="3"/>
    <s v="No"/>
    <n v="0"/>
  </r>
  <r>
    <n v="3325"/>
    <s v="CA-2016-165309"/>
    <x v="7"/>
    <d v="2016-11-15T00:00:00"/>
    <s v="Standard Class"/>
    <s v="KD-16270"/>
    <s v="Karen Daniels"/>
    <x v="0"/>
    <s v="United States"/>
    <x v="12"/>
    <x v="5"/>
    <n v="77095"/>
    <s v="Central"/>
    <s v="OFF-BI-10001359"/>
    <x v="1"/>
    <x v="8"/>
    <x v="1162"/>
    <n v="896.98999999999978"/>
    <n v="5"/>
    <n v="0.8"/>
    <n v="-1480.0335000000009"/>
    <x v="2"/>
    <s v="No"/>
    <n v="0"/>
  </r>
  <r>
    <n v="3326"/>
    <s v="CA-2016-165309"/>
    <x v="7"/>
    <d v="2016-11-15T00:00:00"/>
    <s v="Standard Class"/>
    <s v="KD-16270"/>
    <s v="Karen Daniels"/>
    <x v="0"/>
    <s v="United States"/>
    <x v="12"/>
    <x v="5"/>
    <n v="77095"/>
    <s v="Central"/>
    <s v="OFF-BI-10001267"/>
    <x v="1"/>
    <x v="8"/>
    <x v="1475"/>
    <n v="1.2339999999999998"/>
    <n v="1"/>
    <n v="0.8"/>
    <n v="-1.9744000000000002"/>
    <x v="2"/>
    <s v="No"/>
    <n v="0"/>
  </r>
  <r>
    <n v="3327"/>
    <s v="CA-2016-165309"/>
    <x v="7"/>
    <d v="2016-11-15T00:00:00"/>
    <s v="Standard Class"/>
    <s v="KD-16270"/>
    <s v="Karen Daniels"/>
    <x v="0"/>
    <s v="United States"/>
    <x v="12"/>
    <x v="5"/>
    <n v="77095"/>
    <s v="Central"/>
    <s v="OFF-AR-10003582"/>
    <x v="1"/>
    <x v="6"/>
    <x v="1460"/>
    <n v="67.56"/>
    <n v="3"/>
    <n v="0.2"/>
    <n v="6.7560000000000038"/>
    <x v="2"/>
    <s v="No"/>
    <n v="0"/>
  </r>
  <r>
    <n v="3328"/>
    <s v="CA-2016-165309"/>
    <x v="7"/>
    <d v="2016-11-15T00:00:00"/>
    <s v="Standard Class"/>
    <s v="KD-16270"/>
    <s v="Karen Daniels"/>
    <x v="0"/>
    <s v="United States"/>
    <x v="12"/>
    <x v="5"/>
    <n v="77095"/>
    <s v="Central"/>
    <s v="OFF-PA-10003724"/>
    <x v="1"/>
    <x v="10"/>
    <x v="362"/>
    <n v="21.720000000000002"/>
    <n v="5"/>
    <n v="0.2"/>
    <n v="7.8734999999999991"/>
    <x v="2"/>
    <s v="No"/>
    <n v="0"/>
  </r>
  <r>
    <n v="3329"/>
    <s v="CA-2016-165309"/>
    <x v="7"/>
    <d v="2016-11-15T00:00:00"/>
    <s v="Standard Class"/>
    <s v="KD-16270"/>
    <s v="Karen Daniels"/>
    <x v="0"/>
    <s v="United States"/>
    <x v="12"/>
    <x v="5"/>
    <n v="77095"/>
    <s v="Central"/>
    <s v="OFF-PA-10001033"/>
    <x v="1"/>
    <x v="10"/>
    <x v="1509"/>
    <n v="262.33600000000001"/>
    <n v="8"/>
    <n v="0.2"/>
    <n v="95.096800000000002"/>
    <x v="2"/>
    <s v="No"/>
    <n v="0"/>
  </r>
  <r>
    <n v="3330"/>
    <s v="CA-2016-165309"/>
    <x v="7"/>
    <d v="2016-11-15T00:00:00"/>
    <s v="Standard Class"/>
    <s v="KD-16270"/>
    <s v="Karen Daniels"/>
    <x v="0"/>
    <s v="United States"/>
    <x v="12"/>
    <x v="5"/>
    <n v="77095"/>
    <s v="Central"/>
    <s v="TEC-PH-10003505"/>
    <x v="2"/>
    <x v="7"/>
    <x v="910"/>
    <n v="148.47999999999999"/>
    <n v="2"/>
    <n v="0.2"/>
    <n v="16.703999999999986"/>
    <x v="2"/>
    <s v="No"/>
    <n v="0"/>
  </r>
  <r>
    <n v="3331"/>
    <s v="CA-2016-165309"/>
    <x v="7"/>
    <d v="2016-11-15T00:00:00"/>
    <s v="Standard Class"/>
    <s v="KD-16270"/>
    <s v="Karen Daniels"/>
    <x v="0"/>
    <s v="United States"/>
    <x v="12"/>
    <x v="5"/>
    <n v="77095"/>
    <s v="Central"/>
    <s v="TEC-PH-10004959"/>
    <x v="2"/>
    <x v="7"/>
    <x v="1148"/>
    <n v="241.17599999999999"/>
    <n v="3"/>
    <n v="0.2"/>
    <n v="15.07350000000001"/>
    <x v="2"/>
    <s v="No"/>
    <n v="0"/>
  </r>
  <r>
    <n v="3332"/>
    <s v="CA-2019-122595"/>
    <x v="817"/>
    <d v="2019-12-20T00:00:00"/>
    <s v="Standard Class"/>
    <s v="GM-14455"/>
    <s v="Gary Mitchum"/>
    <x v="2"/>
    <s v="United States"/>
    <x v="22"/>
    <x v="10"/>
    <n v="60653"/>
    <s v="Central"/>
    <s v="TEC-AC-10000474"/>
    <x v="2"/>
    <x v="11"/>
    <x v="1510"/>
    <n v="227.976"/>
    <n v="3"/>
    <n v="0.2"/>
    <n v="28.496999999999957"/>
    <x v="2"/>
    <s v="No"/>
    <n v="0"/>
  </r>
  <r>
    <n v="3333"/>
    <s v="CA-2019-122595"/>
    <x v="817"/>
    <d v="2019-12-20T00:00:00"/>
    <s v="Standard Class"/>
    <s v="GM-14455"/>
    <s v="Gary Mitchum"/>
    <x v="2"/>
    <s v="United States"/>
    <x v="22"/>
    <x v="10"/>
    <n v="60653"/>
    <s v="Central"/>
    <s v="TEC-PH-10003095"/>
    <x v="2"/>
    <x v="7"/>
    <x v="1500"/>
    <n v="52.679999999999993"/>
    <n v="3"/>
    <n v="0.2"/>
    <n v="19.754999999999999"/>
    <x v="2"/>
    <s v="No"/>
    <n v="0"/>
  </r>
  <r>
    <n v="3334"/>
    <s v="CA-2019-122595"/>
    <x v="817"/>
    <d v="2019-12-20T00:00:00"/>
    <s v="Standard Class"/>
    <s v="GM-14455"/>
    <s v="Gary Mitchum"/>
    <x v="2"/>
    <s v="United States"/>
    <x v="22"/>
    <x v="10"/>
    <n v="60653"/>
    <s v="Central"/>
    <s v="FUR-FU-10002963"/>
    <x v="0"/>
    <x v="5"/>
    <x v="1511"/>
    <n v="2.032"/>
    <n v="1"/>
    <n v="0.6"/>
    <n v="-1.3208000000000002"/>
    <x v="2"/>
    <s v="No"/>
    <n v="0"/>
  </r>
  <r>
    <n v="3335"/>
    <s v="US-2019-109253"/>
    <x v="170"/>
    <d v="2019-08-22T00:00:00"/>
    <s v="First Class"/>
    <s v="PR-18880"/>
    <s v="Patrick Ryan"/>
    <x v="0"/>
    <s v="United States"/>
    <x v="182"/>
    <x v="1"/>
    <n v="94601"/>
    <s v="West"/>
    <s v="OFF-AR-10000203"/>
    <x v="1"/>
    <x v="6"/>
    <x v="785"/>
    <n v="17.12"/>
    <n v="4"/>
    <n v="0"/>
    <n v="4.9647999999999985"/>
    <x v="1"/>
    <s v="No"/>
    <n v="0"/>
  </r>
  <r>
    <n v="3336"/>
    <s v="US-2019-109253"/>
    <x v="170"/>
    <d v="2019-08-22T00:00:00"/>
    <s v="First Class"/>
    <s v="PR-18880"/>
    <s v="Patrick Ryan"/>
    <x v="0"/>
    <s v="United States"/>
    <x v="182"/>
    <x v="1"/>
    <n v="94601"/>
    <s v="West"/>
    <s v="TEC-PH-10004667"/>
    <x v="2"/>
    <x v="7"/>
    <x v="524"/>
    <n v="431.96800000000007"/>
    <n v="4"/>
    <n v="0.2"/>
    <n v="37.797199999999975"/>
    <x v="1"/>
    <s v="No"/>
    <n v="0"/>
  </r>
  <r>
    <n v="3337"/>
    <s v="US-2019-109253"/>
    <x v="170"/>
    <d v="2019-08-22T00:00:00"/>
    <s v="First Class"/>
    <s v="PR-18880"/>
    <s v="Patrick Ryan"/>
    <x v="0"/>
    <s v="United States"/>
    <x v="182"/>
    <x v="1"/>
    <n v="94601"/>
    <s v="West"/>
    <s v="FUR-FU-10000193"/>
    <x v="0"/>
    <x v="5"/>
    <x v="1512"/>
    <n v="129.91999999999999"/>
    <n v="4"/>
    <n v="0"/>
    <n v="10.393599999999992"/>
    <x v="1"/>
    <s v="No"/>
    <n v="0"/>
  </r>
  <r>
    <n v="3338"/>
    <s v="US-2019-109253"/>
    <x v="170"/>
    <d v="2019-08-22T00:00:00"/>
    <s v="First Class"/>
    <s v="PR-18880"/>
    <s v="Patrick Ryan"/>
    <x v="0"/>
    <s v="United States"/>
    <x v="182"/>
    <x v="1"/>
    <n v="94601"/>
    <s v="West"/>
    <s v="FUR-TA-10001539"/>
    <x v="0"/>
    <x v="3"/>
    <x v="10"/>
    <n v="568.72800000000007"/>
    <n v="3"/>
    <n v="0.2"/>
    <n v="28.436399999999935"/>
    <x v="1"/>
    <s v="No"/>
    <n v="0"/>
  </r>
  <r>
    <n v="3339"/>
    <s v="US-2019-109253"/>
    <x v="170"/>
    <d v="2019-08-22T00:00:00"/>
    <s v="First Class"/>
    <s v="PR-18880"/>
    <s v="Patrick Ryan"/>
    <x v="0"/>
    <s v="United States"/>
    <x v="182"/>
    <x v="1"/>
    <n v="94601"/>
    <s v="West"/>
    <s v="OFF-BI-10000962"/>
    <x v="1"/>
    <x v="8"/>
    <x v="1513"/>
    <n v="117.14400000000001"/>
    <n v="9"/>
    <n v="0.2"/>
    <n v="42.464699999999993"/>
    <x v="1"/>
    <s v="No"/>
    <n v="0"/>
  </r>
  <r>
    <n v="3340"/>
    <s v="US-2019-109253"/>
    <x v="170"/>
    <d v="2019-08-22T00:00:00"/>
    <s v="First Class"/>
    <s v="PR-18880"/>
    <s v="Patrick Ryan"/>
    <x v="0"/>
    <s v="United States"/>
    <x v="182"/>
    <x v="1"/>
    <n v="94601"/>
    <s v="West"/>
    <s v="OFF-AP-10002867"/>
    <x v="1"/>
    <x v="9"/>
    <x v="1514"/>
    <n v="203.52"/>
    <n v="3"/>
    <n v="0"/>
    <n v="54.950400000000002"/>
    <x v="1"/>
    <s v="No"/>
    <n v="0"/>
  </r>
  <r>
    <n v="3341"/>
    <s v="US-2019-109253"/>
    <x v="170"/>
    <d v="2019-08-22T00:00:00"/>
    <s v="First Class"/>
    <s v="PR-18880"/>
    <s v="Patrick Ryan"/>
    <x v="0"/>
    <s v="United States"/>
    <x v="182"/>
    <x v="1"/>
    <n v="94601"/>
    <s v="West"/>
    <s v="OFF-LA-10001158"/>
    <x v="1"/>
    <x v="2"/>
    <x v="322"/>
    <n v="51.75"/>
    <n v="5"/>
    <n v="0"/>
    <n v="24.84"/>
    <x v="1"/>
    <s v="No"/>
    <n v="0"/>
  </r>
  <r>
    <n v="3342"/>
    <s v="CA-2018-145982"/>
    <x v="278"/>
    <d v="2018-09-01T00:00:00"/>
    <s v="Second Class"/>
    <s v="TB-21055"/>
    <s v="Ted Butterfield"/>
    <x v="0"/>
    <s v="United States"/>
    <x v="94"/>
    <x v="31"/>
    <n v="2169"/>
    <s v="East"/>
    <s v="OFF-PA-10000675"/>
    <x v="1"/>
    <x v="10"/>
    <x v="1115"/>
    <n v="122.97"/>
    <n v="3"/>
    <n v="0"/>
    <n v="60.255300000000005"/>
    <x v="3"/>
    <s v="No"/>
    <n v="0"/>
  </r>
  <r>
    <n v="3343"/>
    <s v="CA-2018-145982"/>
    <x v="278"/>
    <d v="2018-09-01T00:00:00"/>
    <s v="Second Class"/>
    <s v="TB-21055"/>
    <s v="Ted Butterfield"/>
    <x v="0"/>
    <s v="United States"/>
    <x v="94"/>
    <x v="31"/>
    <n v="2169"/>
    <s v="East"/>
    <s v="FUR-TA-10001307"/>
    <x v="0"/>
    <x v="3"/>
    <x v="1099"/>
    <n v="244.61499999999998"/>
    <n v="1"/>
    <n v="0.3"/>
    <n v="20.966999999999999"/>
    <x v="3"/>
    <s v="No"/>
    <n v="0"/>
  </r>
  <r>
    <n v="3344"/>
    <s v="CA-2018-145982"/>
    <x v="278"/>
    <d v="2018-09-01T00:00:00"/>
    <s v="Second Class"/>
    <s v="TB-21055"/>
    <s v="Ted Butterfield"/>
    <x v="0"/>
    <s v="United States"/>
    <x v="94"/>
    <x v="31"/>
    <n v="2169"/>
    <s v="East"/>
    <s v="TEC-PH-10000011"/>
    <x v="2"/>
    <x v="7"/>
    <x v="223"/>
    <n v="59.97"/>
    <n v="3"/>
    <n v="0"/>
    <n v="28.785599999999995"/>
    <x v="3"/>
    <s v="No"/>
    <n v="0"/>
  </r>
  <r>
    <n v="3345"/>
    <s v="CA-2018-145982"/>
    <x v="278"/>
    <d v="2018-09-01T00:00:00"/>
    <s v="Second Class"/>
    <s v="TB-21055"/>
    <s v="Ted Butterfield"/>
    <x v="0"/>
    <s v="United States"/>
    <x v="94"/>
    <x v="31"/>
    <n v="2169"/>
    <s v="East"/>
    <s v="OFF-PA-10002666"/>
    <x v="1"/>
    <x v="10"/>
    <x v="188"/>
    <n v="81.540000000000006"/>
    <n v="9"/>
    <n v="0"/>
    <n v="36.692999999999998"/>
    <x v="3"/>
    <s v="No"/>
    <n v="0"/>
  </r>
  <r>
    <n v="3346"/>
    <s v="CA-2018-145982"/>
    <x v="278"/>
    <d v="2018-09-01T00:00:00"/>
    <s v="Second Class"/>
    <s v="TB-21055"/>
    <s v="Ted Butterfield"/>
    <x v="0"/>
    <s v="United States"/>
    <x v="94"/>
    <x v="31"/>
    <n v="2169"/>
    <s v="East"/>
    <s v="OFF-FA-10000735"/>
    <x v="1"/>
    <x v="13"/>
    <x v="128"/>
    <n v="11.68"/>
    <n v="4"/>
    <n v="0"/>
    <n v="5.2559999999999993"/>
    <x v="3"/>
    <s v="No"/>
    <n v="0"/>
  </r>
  <r>
    <n v="3347"/>
    <s v="CA-2018-145982"/>
    <x v="278"/>
    <d v="2018-09-01T00:00:00"/>
    <s v="Second Class"/>
    <s v="TB-21055"/>
    <s v="Ted Butterfield"/>
    <x v="0"/>
    <s v="United States"/>
    <x v="94"/>
    <x v="31"/>
    <n v="2169"/>
    <s v="East"/>
    <s v="OFF-BI-10000174"/>
    <x v="1"/>
    <x v="8"/>
    <x v="1444"/>
    <n v="29"/>
    <n v="5"/>
    <n v="0"/>
    <n v="13.919999999999998"/>
    <x v="3"/>
    <s v="No"/>
    <n v="0"/>
  </r>
  <r>
    <n v="3348"/>
    <s v="CA-2017-112014"/>
    <x v="863"/>
    <d v="2017-08-20T00:00:00"/>
    <s v="Standard Class"/>
    <s v="ON-18715"/>
    <s v="Odella Nelson"/>
    <x v="1"/>
    <s v="United States"/>
    <x v="358"/>
    <x v="1"/>
    <n v="92399"/>
    <s v="West"/>
    <s v="OFF-AR-10003156"/>
    <x v="1"/>
    <x v="6"/>
    <x v="401"/>
    <n v="50.8"/>
    <n v="5"/>
    <n v="0"/>
    <n v="13.208000000000002"/>
    <x v="1"/>
    <s v="No"/>
    <n v="0"/>
  </r>
  <r>
    <n v="3349"/>
    <s v="CA-2019-154732"/>
    <x v="60"/>
    <d v="2019-11-07T00:00:00"/>
    <s v="First Class"/>
    <s v="AH-10195"/>
    <s v="Alan Haines"/>
    <x v="1"/>
    <s v="United States"/>
    <x v="22"/>
    <x v="10"/>
    <n v="60623"/>
    <s v="Central"/>
    <s v="OFF-BI-10000474"/>
    <x v="1"/>
    <x v="8"/>
    <x v="27"/>
    <n v="16.029999999999998"/>
    <n v="5"/>
    <n v="0.8"/>
    <n v="-25.648000000000003"/>
    <x v="2"/>
    <s v="No"/>
    <n v="0"/>
  </r>
  <r>
    <n v="3350"/>
    <s v="US-2018-157308"/>
    <x v="864"/>
    <d v="2018-08-21T00:00:00"/>
    <s v="Standard Class"/>
    <s v="NM-18520"/>
    <s v="Neoma Murray"/>
    <x v="0"/>
    <s v="United States"/>
    <x v="4"/>
    <x v="4"/>
    <n v="98105"/>
    <s v="West"/>
    <s v="OFF-BI-10003712"/>
    <x v="1"/>
    <x v="8"/>
    <x v="696"/>
    <n v="15.712000000000002"/>
    <n v="4"/>
    <n v="0.2"/>
    <n v="5.6955999999999989"/>
    <x v="1"/>
    <s v="No"/>
    <n v="0"/>
  </r>
  <r>
    <n v="3351"/>
    <s v="CA-2018-147536"/>
    <x v="482"/>
    <d v="2018-12-31T00:00:00"/>
    <s v="Standard Class"/>
    <s v="AR-10510"/>
    <s v="Andrew Roberts"/>
    <x v="0"/>
    <s v="United States"/>
    <x v="20"/>
    <x v="15"/>
    <n v="10024"/>
    <s v="East"/>
    <s v="TEC-AC-10003280"/>
    <x v="2"/>
    <x v="11"/>
    <x v="1037"/>
    <n v="89.97"/>
    <n v="3"/>
    <n v="0"/>
    <n v="18.893699999999995"/>
    <x v="3"/>
    <s v="No"/>
    <n v="0"/>
  </r>
  <r>
    <n v="3352"/>
    <s v="US-2016-134733"/>
    <x v="865"/>
    <d v="2016-09-28T00:00:00"/>
    <s v="Standard Class"/>
    <s v="BM-11650"/>
    <s v="Brian Moss"/>
    <x v="1"/>
    <s v="United States"/>
    <x v="70"/>
    <x v="1"/>
    <n v="92037"/>
    <s v="West"/>
    <s v="FUR-BO-10002916"/>
    <x v="0"/>
    <x v="0"/>
    <x v="1515"/>
    <n v="435.99900000000002"/>
    <n v="3"/>
    <n v="0.15"/>
    <n v="20.517599999999987"/>
    <x v="1"/>
    <s v="No"/>
    <n v="0"/>
  </r>
  <r>
    <n v="3353"/>
    <s v="US-2016-134733"/>
    <x v="865"/>
    <d v="2016-09-28T00:00:00"/>
    <s v="Standard Class"/>
    <s v="BM-11650"/>
    <s v="Brian Moss"/>
    <x v="1"/>
    <s v="United States"/>
    <x v="70"/>
    <x v="1"/>
    <n v="92037"/>
    <s v="West"/>
    <s v="TEC-PH-10002726"/>
    <x v="2"/>
    <x v="7"/>
    <x v="66"/>
    <n v="83.984000000000009"/>
    <n v="2"/>
    <n v="0.2"/>
    <n v="31.494"/>
    <x v="1"/>
    <s v="No"/>
    <n v="0"/>
  </r>
  <r>
    <n v="3354"/>
    <s v="US-2016-150434"/>
    <x v="866"/>
    <d v="2016-07-24T00:00:00"/>
    <s v="Standard Class"/>
    <s v="CA-12310"/>
    <s v="Christine Abelman"/>
    <x v="1"/>
    <s v="United States"/>
    <x v="39"/>
    <x v="29"/>
    <n v="6010"/>
    <s v="East"/>
    <s v="TEC-PH-10000895"/>
    <x v="2"/>
    <x v="7"/>
    <x v="1137"/>
    <n v="359.98"/>
    <n v="2"/>
    <n v="0"/>
    <n v="93.594800000000021"/>
    <x v="3"/>
    <s v="No"/>
    <n v="0"/>
  </r>
  <r>
    <n v="3355"/>
    <s v="US-2016-150434"/>
    <x v="866"/>
    <d v="2016-07-24T00:00:00"/>
    <s v="Standard Class"/>
    <s v="CA-12310"/>
    <s v="Christine Abelman"/>
    <x v="1"/>
    <s v="United States"/>
    <x v="39"/>
    <x v="29"/>
    <n v="6010"/>
    <s v="East"/>
    <s v="FUR-TA-10004152"/>
    <x v="0"/>
    <x v="3"/>
    <x v="1516"/>
    <n v="70.559999999999988"/>
    <n v="1"/>
    <n v="0.3"/>
    <n v="-4.032"/>
    <x v="3"/>
    <s v="No"/>
    <n v="0"/>
  </r>
  <r>
    <n v="3356"/>
    <s v="US-2016-150434"/>
    <x v="866"/>
    <d v="2016-07-24T00:00:00"/>
    <s v="Standard Class"/>
    <s v="CA-12310"/>
    <s v="Christine Abelman"/>
    <x v="1"/>
    <s v="United States"/>
    <x v="39"/>
    <x v="29"/>
    <n v="6010"/>
    <s v="East"/>
    <s v="OFF-BI-10003694"/>
    <x v="1"/>
    <x v="8"/>
    <x v="858"/>
    <n v="20.88"/>
    <n v="2"/>
    <n v="0"/>
    <n v="9.6047999999999991"/>
    <x v="3"/>
    <s v="No"/>
    <n v="0"/>
  </r>
  <r>
    <n v="3357"/>
    <s v="US-2016-150434"/>
    <x v="866"/>
    <d v="2016-07-24T00:00:00"/>
    <s v="Standard Class"/>
    <s v="CA-12310"/>
    <s v="Christine Abelman"/>
    <x v="1"/>
    <s v="United States"/>
    <x v="39"/>
    <x v="29"/>
    <n v="6010"/>
    <s v="East"/>
    <s v="OFF-BI-10002160"/>
    <x v="1"/>
    <x v="8"/>
    <x v="315"/>
    <n v="3.81"/>
    <n v="1"/>
    <n v="0"/>
    <n v="1.8288"/>
    <x v="3"/>
    <s v="No"/>
    <n v="0"/>
  </r>
  <r>
    <n v="3358"/>
    <s v="CA-2019-100335"/>
    <x v="210"/>
    <d v="2019-09-13T00:00:00"/>
    <s v="Standard Class"/>
    <s v="NF-18595"/>
    <s v="Nicole Fjeld"/>
    <x v="2"/>
    <s v="United States"/>
    <x v="22"/>
    <x v="10"/>
    <n v="60610"/>
    <s v="Central"/>
    <s v="OFF-PA-10001685"/>
    <x v="1"/>
    <x v="10"/>
    <x v="33"/>
    <n v="73.007999999999996"/>
    <n v="9"/>
    <n v="0.2"/>
    <n v="26.465400000000006"/>
    <x v="2"/>
    <s v="No"/>
    <n v="0"/>
  </r>
  <r>
    <n v="3359"/>
    <s v="CA-2018-139234"/>
    <x v="715"/>
    <d v="2018-05-10T00:00:00"/>
    <s v="Standard Class"/>
    <s v="AF-10870"/>
    <s v="Art Ferguson"/>
    <x v="0"/>
    <s v="United States"/>
    <x v="22"/>
    <x v="10"/>
    <n v="60610"/>
    <s v="Central"/>
    <s v="OFF-BI-10000773"/>
    <x v="1"/>
    <x v="8"/>
    <x v="386"/>
    <n v="3.2079999999999993"/>
    <n v="2"/>
    <n v="0.8"/>
    <n v="-5.2932000000000023"/>
    <x v="2"/>
    <s v="No"/>
    <n v="0"/>
  </r>
  <r>
    <n v="3360"/>
    <s v="CA-2018-139234"/>
    <x v="715"/>
    <d v="2018-05-10T00:00:00"/>
    <s v="Standard Class"/>
    <s v="AF-10870"/>
    <s v="Art Ferguson"/>
    <x v="0"/>
    <s v="United States"/>
    <x v="22"/>
    <x v="10"/>
    <n v="60610"/>
    <s v="Central"/>
    <s v="TEC-AC-10004510"/>
    <x v="2"/>
    <x v="11"/>
    <x v="953"/>
    <n v="26.176000000000002"/>
    <n v="2"/>
    <n v="0.2"/>
    <n v="-3.272000000000002"/>
    <x v="2"/>
    <s v="No"/>
    <n v="0"/>
  </r>
  <r>
    <n v="3361"/>
    <s v="US-2017-142020"/>
    <x v="593"/>
    <d v="2017-06-08T00:00:00"/>
    <s v="Second Class"/>
    <s v="TC-21535"/>
    <s v="Tracy Collins"/>
    <x v="2"/>
    <s v="United States"/>
    <x v="20"/>
    <x v="15"/>
    <n v="10024"/>
    <s v="East"/>
    <s v="OFF-PA-10004569"/>
    <x v="1"/>
    <x v="10"/>
    <x v="230"/>
    <n v="30.44"/>
    <n v="4"/>
    <n v="0"/>
    <n v="14.306799999999999"/>
    <x v="3"/>
    <s v="No"/>
    <n v="0"/>
  </r>
  <r>
    <n v="3362"/>
    <s v="US-2017-142020"/>
    <x v="593"/>
    <d v="2017-06-08T00:00:00"/>
    <s v="Second Class"/>
    <s v="TC-21535"/>
    <s v="Tracy Collins"/>
    <x v="2"/>
    <s v="United States"/>
    <x v="20"/>
    <x v="15"/>
    <n v="10024"/>
    <s v="East"/>
    <s v="FUR-FU-10000672"/>
    <x v="0"/>
    <x v="5"/>
    <x v="1517"/>
    <n v="35.28"/>
    <n v="3"/>
    <n v="0"/>
    <n v="11.995199999999997"/>
    <x v="3"/>
    <s v="No"/>
    <n v="0"/>
  </r>
  <r>
    <n v="3363"/>
    <s v="CA-2017-139962"/>
    <x v="350"/>
    <d v="2017-12-20T00:00:00"/>
    <s v="Standard Class"/>
    <s v="Dp-13240"/>
    <s v="Dean percer"/>
    <x v="2"/>
    <s v="United States"/>
    <x v="359"/>
    <x v="31"/>
    <n v="2151"/>
    <s v="East"/>
    <s v="OFF-PA-10004451"/>
    <x v="1"/>
    <x v="10"/>
    <x v="498"/>
    <n v="19.440000000000001"/>
    <n v="3"/>
    <n v="0"/>
    <n v="9.3312000000000008"/>
    <x v="3"/>
    <s v="No"/>
    <n v="0"/>
  </r>
  <r>
    <n v="3364"/>
    <s v="CA-2017-139962"/>
    <x v="350"/>
    <d v="2017-12-20T00:00:00"/>
    <s v="Standard Class"/>
    <s v="Dp-13240"/>
    <s v="Dean percer"/>
    <x v="2"/>
    <s v="United States"/>
    <x v="359"/>
    <x v="31"/>
    <n v="2151"/>
    <s v="East"/>
    <s v="OFF-BI-10004738"/>
    <x v="1"/>
    <x v="8"/>
    <x v="92"/>
    <n v="37.880000000000003"/>
    <n v="2"/>
    <n v="0"/>
    <n v="18.940000000000001"/>
    <x v="3"/>
    <s v="No"/>
    <n v="0"/>
  </r>
  <r>
    <n v="3365"/>
    <s v="CA-2018-130050"/>
    <x v="87"/>
    <d v="2018-07-18T00:00:00"/>
    <s v="Second Class"/>
    <s v="MC-17425"/>
    <s v="Mark Cousins"/>
    <x v="1"/>
    <s v="United States"/>
    <x v="12"/>
    <x v="5"/>
    <n v="77036"/>
    <s v="Central"/>
    <s v="FUR-FU-10001940"/>
    <x v="0"/>
    <x v="5"/>
    <x v="222"/>
    <n v="9.5519999999999996"/>
    <n v="3"/>
    <n v="0.6"/>
    <n v="-3.8207999999999984"/>
    <x v="2"/>
    <s v="No"/>
    <n v="0"/>
  </r>
  <r>
    <n v="3366"/>
    <s v="CA-2016-115161"/>
    <x v="867"/>
    <d v="2016-02-02T00:00:00"/>
    <s v="First Class"/>
    <s v="LC-17050"/>
    <s v="Liz Carlisle"/>
    <x v="0"/>
    <s v="United States"/>
    <x v="133"/>
    <x v="1"/>
    <n v="92691"/>
    <s v="West"/>
    <s v="FUR-BO-10003966"/>
    <x v="0"/>
    <x v="0"/>
    <x v="1095"/>
    <n v="290.666"/>
    <n v="2"/>
    <n v="0.15"/>
    <n v="3.4195999999999884"/>
    <x v="1"/>
    <s v="No"/>
    <n v="0"/>
  </r>
  <r>
    <n v="3367"/>
    <s v="CA-2016-165379"/>
    <x v="868"/>
    <d v="2016-07-15T00:00:00"/>
    <s v="Standard Class"/>
    <s v="BM-11650"/>
    <s v="Brian Moss"/>
    <x v="1"/>
    <s v="United States"/>
    <x v="61"/>
    <x v="5"/>
    <n v="75217"/>
    <s v="Central"/>
    <s v="OFF-PA-10003072"/>
    <x v="1"/>
    <x v="10"/>
    <x v="927"/>
    <n v="10.368000000000002"/>
    <n v="2"/>
    <n v="0.2"/>
    <n v="3.6288"/>
    <x v="2"/>
    <s v="No"/>
    <n v="0"/>
  </r>
  <r>
    <n v="3368"/>
    <s v="CA-2016-165379"/>
    <x v="868"/>
    <d v="2016-07-15T00:00:00"/>
    <s v="Standard Class"/>
    <s v="BM-11650"/>
    <s v="Brian Moss"/>
    <x v="1"/>
    <s v="United States"/>
    <x v="61"/>
    <x v="5"/>
    <n v="75217"/>
    <s v="Central"/>
    <s v="OFF-PA-10002245"/>
    <x v="1"/>
    <x v="10"/>
    <x v="1343"/>
    <n v="14.352000000000002"/>
    <n v="3"/>
    <n v="0.2"/>
    <n v="4.4849999999999994"/>
    <x v="2"/>
    <s v="No"/>
    <n v="0"/>
  </r>
  <r>
    <n v="3369"/>
    <s v="CA-2017-115511"/>
    <x v="82"/>
    <d v="2017-11-25T00:00:00"/>
    <s v="Standard Class"/>
    <s v="NW-18400"/>
    <s v="Natalie Webber"/>
    <x v="0"/>
    <s v="United States"/>
    <x v="98"/>
    <x v="33"/>
    <n v="89115"/>
    <s v="West"/>
    <s v="FUR-BO-10002598"/>
    <x v="0"/>
    <x v="0"/>
    <x v="1518"/>
    <n v="141.96"/>
    <n v="2"/>
    <n v="0"/>
    <n v="41.168399999999991"/>
    <x v="1"/>
    <s v="No"/>
    <n v="0"/>
  </r>
  <r>
    <n v="3370"/>
    <s v="CA-2017-115511"/>
    <x v="82"/>
    <d v="2017-11-25T00:00:00"/>
    <s v="Standard Class"/>
    <s v="NW-18400"/>
    <s v="Natalie Webber"/>
    <x v="0"/>
    <s v="United States"/>
    <x v="98"/>
    <x v="33"/>
    <n v="89115"/>
    <s v="West"/>
    <s v="OFF-BI-10002225"/>
    <x v="1"/>
    <x v="8"/>
    <x v="340"/>
    <n v="66.048000000000002"/>
    <n v="4"/>
    <n v="0.2"/>
    <n v="23.116799999999998"/>
    <x v="1"/>
    <s v="No"/>
    <n v="0"/>
  </r>
  <r>
    <n v="3371"/>
    <s v="CA-2018-134887"/>
    <x v="869"/>
    <d v="2018-03-25T00:00:00"/>
    <s v="Same Day"/>
    <s v="TB-21280"/>
    <s v="Toby Braunhardt"/>
    <x v="0"/>
    <s v="United States"/>
    <x v="110"/>
    <x v="26"/>
    <n v="73071"/>
    <s v="Central"/>
    <s v="TEC-AC-10003832"/>
    <x v="2"/>
    <x v="11"/>
    <x v="218"/>
    <n v="1287.45"/>
    <n v="5"/>
    <n v="0"/>
    <n v="244.61549999999988"/>
    <x v="2"/>
    <s v="No"/>
    <n v="0"/>
  </r>
  <r>
    <n v="3372"/>
    <s v="CA-2019-123778"/>
    <x v="397"/>
    <d v="2019-09-30T00:00:00"/>
    <s v="Standard Class"/>
    <s v="BS-11755"/>
    <s v="Bruce Stewart"/>
    <x v="0"/>
    <s v="United States"/>
    <x v="8"/>
    <x v="1"/>
    <n v="94122"/>
    <s v="West"/>
    <s v="OFF-BI-10000822"/>
    <x v="1"/>
    <x v="8"/>
    <x v="967"/>
    <n v="25.824000000000002"/>
    <n v="6"/>
    <n v="0.2"/>
    <n v="9.0383999999999993"/>
    <x v="1"/>
    <s v="No"/>
    <n v="0"/>
  </r>
  <r>
    <n v="3373"/>
    <s v="CA-2019-123778"/>
    <x v="397"/>
    <d v="2019-09-30T00:00:00"/>
    <s v="Standard Class"/>
    <s v="BS-11755"/>
    <s v="Bruce Stewart"/>
    <x v="0"/>
    <s v="United States"/>
    <x v="8"/>
    <x v="1"/>
    <n v="94122"/>
    <s v="West"/>
    <s v="OFF-AP-10001242"/>
    <x v="1"/>
    <x v="9"/>
    <x v="1417"/>
    <n v="160.96"/>
    <n v="2"/>
    <n v="0"/>
    <n v="48.287999999999997"/>
    <x v="1"/>
    <s v="No"/>
    <n v="0"/>
  </r>
  <r>
    <n v="3374"/>
    <s v="CA-2017-161718"/>
    <x v="784"/>
    <d v="2017-12-10T00:00:00"/>
    <s v="Standard Class"/>
    <s v="SO-20335"/>
    <s v="Sean O'Donnell"/>
    <x v="0"/>
    <s v="United States"/>
    <x v="337"/>
    <x v="15"/>
    <n v="11550"/>
    <s v="East"/>
    <s v="FUR-FU-10002445"/>
    <x v="0"/>
    <x v="5"/>
    <x v="1448"/>
    <n v="28.44"/>
    <n v="3"/>
    <n v="0"/>
    <n v="11.376000000000001"/>
    <x v="3"/>
    <s v="No"/>
    <n v="0"/>
  </r>
  <r>
    <n v="3375"/>
    <s v="CA-2017-161718"/>
    <x v="784"/>
    <d v="2017-12-10T00:00:00"/>
    <s v="Standard Class"/>
    <s v="SO-20335"/>
    <s v="Sean O'Donnell"/>
    <x v="0"/>
    <s v="United States"/>
    <x v="337"/>
    <x v="15"/>
    <n v="11550"/>
    <s v="East"/>
    <s v="FUR-CH-10002372"/>
    <x v="0"/>
    <x v="1"/>
    <x v="395"/>
    <n v="364.41"/>
    <n v="5"/>
    <n v="0.1"/>
    <n v="8.0980000000000203"/>
    <x v="3"/>
    <s v="No"/>
    <n v="0"/>
  </r>
  <r>
    <n v="3376"/>
    <s v="CA-2017-161718"/>
    <x v="784"/>
    <d v="2017-12-10T00:00:00"/>
    <s v="Standard Class"/>
    <s v="SO-20335"/>
    <s v="Sean O'Donnell"/>
    <x v="0"/>
    <s v="United States"/>
    <x v="337"/>
    <x v="15"/>
    <n v="11550"/>
    <s v="East"/>
    <s v="TEC-PH-10000376"/>
    <x v="2"/>
    <x v="7"/>
    <x v="433"/>
    <n v="39.96"/>
    <n v="4"/>
    <n v="0"/>
    <n v="10.389600000000002"/>
    <x v="3"/>
    <s v="No"/>
    <n v="0"/>
  </r>
  <r>
    <n v="3377"/>
    <s v="CA-2017-161718"/>
    <x v="784"/>
    <d v="2017-12-10T00:00:00"/>
    <s v="Standard Class"/>
    <s v="SO-20335"/>
    <s v="Sean O'Donnell"/>
    <x v="0"/>
    <s v="United States"/>
    <x v="337"/>
    <x v="15"/>
    <n v="11550"/>
    <s v="East"/>
    <s v="FUR-CH-10002965"/>
    <x v="0"/>
    <x v="1"/>
    <x v="229"/>
    <n v="361.76400000000001"/>
    <n v="2"/>
    <n v="0.1"/>
    <n v="68.333200000000005"/>
    <x v="3"/>
    <s v="No"/>
    <n v="0"/>
  </r>
  <r>
    <n v="3378"/>
    <s v="CA-2018-100671"/>
    <x v="474"/>
    <d v="2018-11-04T00:00:00"/>
    <s v="First Class"/>
    <s v="CS-12490"/>
    <s v="Cindy Schnelling"/>
    <x v="1"/>
    <s v="United States"/>
    <x v="360"/>
    <x v="5"/>
    <n v="77301"/>
    <s v="Central"/>
    <s v="OFF-ST-10004950"/>
    <x v="1"/>
    <x v="4"/>
    <x v="1519"/>
    <n v="111.67200000000001"/>
    <n v="9"/>
    <n v="0.2"/>
    <n v="6.9794999999999909"/>
    <x v="2"/>
    <s v="No"/>
    <n v="0"/>
  </r>
  <r>
    <n v="3379"/>
    <s v="CA-2019-142867"/>
    <x v="294"/>
    <d v="2019-03-21T00:00:00"/>
    <s v="Standard Class"/>
    <s v="PO-19180"/>
    <s v="Philisse Overcash"/>
    <x v="2"/>
    <s v="United States"/>
    <x v="12"/>
    <x v="5"/>
    <n v="77095"/>
    <s v="Central"/>
    <s v="OFF-BI-10003166"/>
    <x v="1"/>
    <x v="8"/>
    <x v="1414"/>
    <n v="13.775999999999996"/>
    <n v="6"/>
    <n v="0.8"/>
    <n v="-22.04160000000001"/>
    <x v="2"/>
    <s v="No"/>
    <n v="0"/>
  </r>
  <r>
    <n v="3380"/>
    <s v="CA-2019-142867"/>
    <x v="294"/>
    <d v="2019-03-21T00:00:00"/>
    <s v="Standard Class"/>
    <s v="PO-19180"/>
    <s v="Philisse Overcash"/>
    <x v="2"/>
    <s v="United States"/>
    <x v="12"/>
    <x v="5"/>
    <n v="77095"/>
    <s v="Central"/>
    <s v="OFF-PA-10004610"/>
    <x v="1"/>
    <x v="10"/>
    <x v="1520"/>
    <n v="10.272000000000002"/>
    <n v="3"/>
    <n v="0.2"/>
    <n v="3.2099999999999982"/>
    <x v="2"/>
    <s v="No"/>
    <n v="0"/>
  </r>
  <r>
    <n v="3381"/>
    <s v="CA-2019-103156"/>
    <x v="51"/>
    <d v="2019-11-24T00:00:00"/>
    <s v="First Class"/>
    <s v="TD-20995"/>
    <s v="Tamara Dahlen"/>
    <x v="0"/>
    <s v="United States"/>
    <x v="10"/>
    <x v="9"/>
    <n v="19120"/>
    <s v="East"/>
    <s v="FUR-FU-10000320"/>
    <x v="0"/>
    <x v="5"/>
    <x v="1521"/>
    <n v="24.048000000000002"/>
    <n v="9"/>
    <n v="0.2"/>
    <n v="7.2144000000000013"/>
    <x v="3"/>
    <s v="No"/>
    <n v="0"/>
  </r>
  <r>
    <n v="3382"/>
    <s v="US-2019-162208"/>
    <x v="151"/>
    <d v="2019-08-30T00:00:00"/>
    <s v="First Class"/>
    <s v="SP-20620"/>
    <s v="Stefania Perrino"/>
    <x v="1"/>
    <s v="United States"/>
    <x v="67"/>
    <x v="2"/>
    <n v="33614"/>
    <s v="South"/>
    <s v="OFF-EN-10004030"/>
    <x v="1"/>
    <x v="12"/>
    <x v="136"/>
    <n v="2.8960000000000004"/>
    <n v="1"/>
    <n v="0.2"/>
    <n v="0.97739999999999994"/>
    <x v="0"/>
    <s v="No"/>
    <n v="0"/>
  </r>
  <r>
    <n v="3383"/>
    <s v="CA-2017-130659"/>
    <x v="784"/>
    <d v="2017-12-09T00:00:00"/>
    <s v="Second Class"/>
    <s v="MS-17365"/>
    <s v="Maribeth Schnelling"/>
    <x v="0"/>
    <s v="United States"/>
    <x v="20"/>
    <x v="15"/>
    <n v="10035"/>
    <s v="East"/>
    <s v="OFF-EN-10004147"/>
    <x v="1"/>
    <x v="12"/>
    <x v="1288"/>
    <n v="17.940000000000001"/>
    <n v="3"/>
    <n v="0"/>
    <n v="8.7906000000000013"/>
    <x v="3"/>
    <s v="No"/>
    <n v="0"/>
  </r>
  <r>
    <n v="3384"/>
    <s v="CA-2017-130659"/>
    <x v="784"/>
    <d v="2017-12-09T00:00:00"/>
    <s v="Second Class"/>
    <s v="MS-17365"/>
    <s v="Maribeth Schnelling"/>
    <x v="0"/>
    <s v="United States"/>
    <x v="20"/>
    <x v="15"/>
    <n v="10035"/>
    <s v="East"/>
    <s v="FUR-CH-10003535"/>
    <x v="0"/>
    <x v="1"/>
    <x v="1522"/>
    <n v="384.17399999999998"/>
    <n v="7"/>
    <n v="0.1"/>
    <n v="29.880199999999981"/>
    <x v="3"/>
    <s v="No"/>
    <n v="0"/>
  </r>
  <r>
    <n v="3385"/>
    <s v="CA-2017-130659"/>
    <x v="784"/>
    <d v="2017-12-09T00:00:00"/>
    <s v="Second Class"/>
    <s v="MS-17365"/>
    <s v="Maribeth Schnelling"/>
    <x v="0"/>
    <s v="United States"/>
    <x v="20"/>
    <x v="15"/>
    <n v="10035"/>
    <s v="East"/>
    <s v="TEC-PH-10004586"/>
    <x v="2"/>
    <x v="7"/>
    <x v="899"/>
    <n v="1799.75"/>
    <n v="5"/>
    <n v="0"/>
    <n v="539.92499999999995"/>
    <x v="3"/>
    <s v="No"/>
    <n v="0"/>
  </r>
  <r>
    <n v="3386"/>
    <s v="CA-2019-148404"/>
    <x v="566"/>
    <d v="2019-10-11T00:00:00"/>
    <s v="Standard Class"/>
    <s v="Dp-13240"/>
    <s v="Dean percer"/>
    <x v="2"/>
    <s v="United States"/>
    <x v="35"/>
    <x v="3"/>
    <n v="28205"/>
    <s v="South"/>
    <s v="OFF-ST-10003208"/>
    <x v="1"/>
    <x v="4"/>
    <x v="246"/>
    <n v="580.67200000000003"/>
    <n v="4"/>
    <n v="0.2"/>
    <n v="65.325599999999895"/>
    <x v="0"/>
    <s v="No"/>
    <n v="0"/>
  </r>
  <r>
    <n v="3387"/>
    <s v="CA-2019-148404"/>
    <x v="566"/>
    <d v="2019-10-11T00:00:00"/>
    <s v="Standard Class"/>
    <s v="Dp-13240"/>
    <s v="Dean percer"/>
    <x v="2"/>
    <s v="United States"/>
    <x v="35"/>
    <x v="3"/>
    <n v="28205"/>
    <s v="South"/>
    <s v="OFF-FA-10003112"/>
    <x v="1"/>
    <x v="13"/>
    <x v="128"/>
    <n v="18.936"/>
    <n v="3"/>
    <n v="0.2"/>
    <n v="5.9174999999999986"/>
    <x v="0"/>
    <s v="No"/>
    <n v="0"/>
  </r>
  <r>
    <n v="3388"/>
    <s v="CA-2019-148404"/>
    <x v="566"/>
    <d v="2019-10-11T00:00:00"/>
    <s v="Standard Class"/>
    <s v="Dp-13240"/>
    <s v="Dean percer"/>
    <x v="2"/>
    <s v="United States"/>
    <x v="35"/>
    <x v="3"/>
    <n v="28205"/>
    <s v="South"/>
    <s v="TEC-PH-10004447"/>
    <x v="2"/>
    <x v="7"/>
    <x v="866"/>
    <n v="222.38400000000001"/>
    <n v="2"/>
    <n v="0.2"/>
    <n v="16.678799999999995"/>
    <x v="0"/>
    <s v="No"/>
    <n v="0"/>
  </r>
  <r>
    <n v="3389"/>
    <s v="CA-2019-148404"/>
    <x v="566"/>
    <d v="2019-10-11T00:00:00"/>
    <s v="Standard Class"/>
    <s v="Dp-13240"/>
    <s v="Dean percer"/>
    <x v="2"/>
    <s v="United States"/>
    <x v="35"/>
    <x v="3"/>
    <n v="28205"/>
    <s v="South"/>
    <s v="OFF-BI-10002854"/>
    <x v="1"/>
    <x v="8"/>
    <x v="904"/>
    <n v="50.454000000000015"/>
    <n v="6"/>
    <n v="0.7"/>
    <n v="-33.635999999999996"/>
    <x v="0"/>
    <s v="No"/>
    <n v="0"/>
  </r>
  <r>
    <n v="3390"/>
    <s v="CA-2019-148404"/>
    <x v="566"/>
    <d v="2019-10-11T00:00:00"/>
    <s v="Standard Class"/>
    <s v="Dp-13240"/>
    <s v="Dean percer"/>
    <x v="2"/>
    <s v="United States"/>
    <x v="35"/>
    <x v="3"/>
    <n v="28205"/>
    <s v="South"/>
    <s v="FUR-TA-10001039"/>
    <x v="0"/>
    <x v="3"/>
    <x v="832"/>
    <n v="154.76400000000001"/>
    <n v="3"/>
    <n v="0.4"/>
    <n v="-36.11160000000001"/>
    <x v="0"/>
    <s v="No"/>
    <n v="0"/>
  </r>
  <r>
    <n v="3391"/>
    <s v="CA-2019-101077"/>
    <x v="613"/>
    <d v="2019-03-30T00:00:00"/>
    <s v="Second Class"/>
    <s v="DB-13660"/>
    <s v="Duane Benoit"/>
    <x v="0"/>
    <s v="United States"/>
    <x v="61"/>
    <x v="5"/>
    <n v="75081"/>
    <s v="Central"/>
    <s v="OFF-PA-10004239"/>
    <x v="1"/>
    <x v="10"/>
    <x v="1421"/>
    <n v="6.8480000000000008"/>
    <n v="2"/>
    <n v="0.2"/>
    <n v="2.1399999999999992"/>
    <x v="2"/>
    <s v="No"/>
    <n v="0"/>
  </r>
  <r>
    <n v="3392"/>
    <s v="CA-2016-166471"/>
    <x v="128"/>
    <d v="2016-08-13T00:00:00"/>
    <s v="Standard Class"/>
    <s v="MG-17650"/>
    <s v="Matthew Grinstein"/>
    <x v="2"/>
    <s v="United States"/>
    <x v="4"/>
    <x v="4"/>
    <n v="98103"/>
    <s v="West"/>
    <s v="TEC-PH-10001530"/>
    <x v="2"/>
    <x v="7"/>
    <x v="638"/>
    <n v="1091.1680000000001"/>
    <n v="4"/>
    <n v="0.2"/>
    <n v="68.197999999999979"/>
    <x v="1"/>
    <s v="No"/>
    <n v="0"/>
  </r>
  <r>
    <n v="3393"/>
    <s v="CA-2016-166471"/>
    <x v="128"/>
    <d v="2016-08-13T00:00:00"/>
    <s v="Standard Class"/>
    <s v="MG-17650"/>
    <s v="Matthew Grinstein"/>
    <x v="2"/>
    <s v="United States"/>
    <x v="4"/>
    <x v="4"/>
    <n v="98103"/>
    <s v="West"/>
    <s v="TEC-PH-10000038"/>
    <x v="2"/>
    <x v="7"/>
    <x v="1065"/>
    <n v="219.16800000000001"/>
    <n v="2"/>
    <n v="0.2"/>
    <n v="-43.833600000000018"/>
    <x v="1"/>
    <s v="No"/>
    <n v="0"/>
  </r>
  <r>
    <n v="3394"/>
    <s v="CA-2016-105340"/>
    <x v="754"/>
    <d v="2016-11-25T00:00:00"/>
    <s v="First Class"/>
    <s v="EH-14185"/>
    <s v="Evan Henry"/>
    <x v="0"/>
    <s v="United States"/>
    <x v="45"/>
    <x v="5"/>
    <n v="77506"/>
    <s v="Central"/>
    <s v="OFF-BI-10001765"/>
    <x v="1"/>
    <x v="8"/>
    <x v="994"/>
    <n v="6.9279999999999982"/>
    <n v="1"/>
    <n v="0.8"/>
    <n v="-11.084800000000005"/>
    <x v="2"/>
    <s v="No"/>
    <n v="0"/>
  </r>
  <r>
    <n v="3395"/>
    <s v="US-2019-131583"/>
    <x v="193"/>
    <d v="2019-06-10T00:00:00"/>
    <s v="Same Day"/>
    <s v="CL-11890"/>
    <s v="Carl Ludwig"/>
    <x v="0"/>
    <s v="United States"/>
    <x v="10"/>
    <x v="9"/>
    <n v="19143"/>
    <s v="East"/>
    <s v="OFF-PA-10000380"/>
    <x v="1"/>
    <x v="10"/>
    <x v="1290"/>
    <n v="40.032000000000004"/>
    <n v="6"/>
    <n v="0.2"/>
    <n v="15.011999999999999"/>
    <x v="3"/>
    <s v="No"/>
    <n v="0"/>
  </r>
  <r>
    <n v="3396"/>
    <s v="US-2019-148362"/>
    <x v="870"/>
    <d v="2019-07-08T00:00:00"/>
    <s v="Standard Class"/>
    <s v="KF-16285"/>
    <s v="Karen Ferguson"/>
    <x v="2"/>
    <s v="United States"/>
    <x v="245"/>
    <x v="14"/>
    <n v="46203"/>
    <s v="Central"/>
    <s v="OFF-ST-10001128"/>
    <x v="1"/>
    <x v="4"/>
    <x v="1427"/>
    <n v="443.92"/>
    <n v="4"/>
    <n v="0"/>
    <n v="13.317600000000027"/>
    <x v="2"/>
    <s v="No"/>
    <n v="0"/>
  </r>
  <r>
    <n v="3397"/>
    <s v="US-2019-148362"/>
    <x v="870"/>
    <d v="2019-07-08T00:00:00"/>
    <s v="Standard Class"/>
    <s v="KF-16285"/>
    <s v="Karen Ferguson"/>
    <x v="2"/>
    <s v="United States"/>
    <x v="245"/>
    <x v="14"/>
    <n v="46203"/>
    <s v="Central"/>
    <s v="OFF-BI-10003656"/>
    <x v="1"/>
    <x v="8"/>
    <x v="13"/>
    <n v="169.99"/>
    <n v="1"/>
    <n v="0"/>
    <n v="78.195399999999992"/>
    <x v="2"/>
    <s v="No"/>
    <n v="0"/>
  </r>
  <r>
    <n v="3398"/>
    <s v="US-2019-148362"/>
    <x v="870"/>
    <d v="2019-07-08T00:00:00"/>
    <s v="Standard Class"/>
    <s v="KF-16285"/>
    <s v="Karen Ferguson"/>
    <x v="2"/>
    <s v="United States"/>
    <x v="245"/>
    <x v="14"/>
    <n v="46203"/>
    <s v="Central"/>
    <s v="OFF-PA-10003441"/>
    <x v="1"/>
    <x v="10"/>
    <x v="490"/>
    <n v="25.92"/>
    <n v="4"/>
    <n v="0"/>
    <n v="12.441600000000001"/>
    <x v="2"/>
    <s v="No"/>
    <n v="0"/>
  </r>
  <r>
    <n v="3399"/>
    <s v="CA-2016-102274"/>
    <x v="871"/>
    <d v="2016-11-26T00:00:00"/>
    <s v="Standard Class"/>
    <s v="DH-13075"/>
    <s v="Dave Hallsten"/>
    <x v="1"/>
    <s v="United States"/>
    <x v="102"/>
    <x v="0"/>
    <n v="40475"/>
    <s v="South"/>
    <s v="TEC-PH-10002923"/>
    <x v="2"/>
    <x v="7"/>
    <x v="687"/>
    <n v="36.99"/>
    <n v="1"/>
    <n v="0"/>
    <n v="9.9873000000000012"/>
    <x v="0"/>
    <s v="No"/>
    <n v="0"/>
  </r>
  <r>
    <n v="3400"/>
    <s v="CA-2016-102274"/>
    <x v="871"/>
    <d v="2016-11-26T00:00:00"/>
    <s v="Standard Class"/>
    <s v="DH-13075"/>
    <s v="Dave Hallsten"/>
    <x v="1"/>
    <s v="United States"/>
    <x v="102"/>
    <x v="0"/>
    <n v="40475"/>
    <s v="South"/>
    <s v="OFF-PA-10004359"/>
    <x v="1"/>
    <x v="10"/>
    <x v="1068"/>
    <n v="629.09999999999991"/>
    <n v="6"/>
    <n v="0"/>
    <n v="301.96799999999996"/>
    <x v="0"/>
    <s v="No"/>
    <n v="0"/>
  </r>
  <r>
    <n v="3401"/>
    <s v="CA-2016-102274"/>
    <x v="871"/>
    <d v="2016-11-26T00:00:00"/>
    <s v="Standard Class"/>
    <s v="DH-13075"/>
    <s v="Dave Hallsten"/>
    <x v="1"/>
    <s v="United States"/>
    <x v="102"/>
    <x v="0"/>
    <n v="40475"/>
    <s v="South"/>
    <s v="OFF-ST-10001511"/>
    <x v="1"/>
    <x v="4"/>
    <x v="556"/>
    <n v="193.95000000000002"/>
    <n v="3"/>
    <n v="0"/>
    <n v="9.6974999999999838"/>
    <x v="0"/>
    <s v="No"/>
    <n v="0"/>
  </r>
  <r>
    <n v="3402"/>
    <s v="CA-2016-102274"/>
    <x v="871"/>
    <d v="2016-11-26T00:00:00"/>
    <s v="Standard Class"/>
    <s v="DH-13075"/>
    <s v="Dave Hallsten"/>
    <x v="1"/>
    <s v="United States"/>
    <x v="102"/>
    <x v="0"/>
    <n v="40475"/>
    <s v="South"/>
    <s v="OFF-AR-10002833"/>
    <x v="1"/>
    <x v="6"/>
    <x v="6"/>
    <n v="5.46"/>
    <n v="3"/>
    <n v="0"/>
    <n v="1.4742000000000002"/>
    <x v="0"/>
    <s v="No"/>
    <n v="0"/>
  </r>
  <r>
    <n v="3403"/>
    <s v="CA-2017-129700"/>
    <x v="124"/>
    <d v="2017-05-05T00:00:00"/>
    <s v="First Class"/>
    <s v="LA-16780"/>
    <s v="Laura Armstrong"/>
    <x v="1"/>
    <s v="United States"/>
    <x v="361"/>
    <x v="10"/>
    <n v="60477"/>
    <s v="Central"/>
    <s v="FUR-FU-10001940"/>
    <x v="0"/>
    <x v="5"/>
    <x v="222"/>
    <n v="22.288"/>
    <n v="7"/>
    <n v="0.6"/>
    <n v="-8.9151999999999987"/>
    <x v="2"/>
    <s v="No"/>
    <n v="0"/>
  </r>
  <r>
    <n v="3404"/>
    <s v="CA-2019-168739"/>
    <x v="148"/>
    <d v="2019-06-05T00:00:00"/>
    <s v="Standard Class"/>
    <s v="HZ-14950"/>
    <s v="Henia Zydlo"/>
    <x v="0"/>
    <s v="United States"/>
    <x v="12"/>
    <x v="5"/>
    <n v="77095"/>
    <s v="Central"/>
    <s v="FUR-FU-10003919"/>
    <x v="0"/>
    <x v="5"/>
    <x v="1523"/>
    <n v="65.424000000000007"/>
    <n v="4"/>
    <n v="0.6"/>
    <n v="-52.339199999999991"/>
    <x v="2"/>
    <s v="No"/>
    <n v="0"/>
  </r>
  <r>
    <n v="3405"/>
    <s v="CA-2017-152527"/>
    <x v="872"/>
    <d v="2017-10-17T00:00:00"/>
    <s v="Same Day"/>
    <s v="CM-12190"/>
    <s v="Charlotte Melton"/>
    <x v="0"/>
    <s v="United States"/>
    <x v="1"/>
    <x v="1"/>
    <n v="90004"/>
    <s v="West"/>
    <s v="OFF-ST-10003479"/>
    <x v="1"/>
    <x v="4"/>
    <x v="41"/>
    <n v="77.88"/>
    <n v="2"/>
    <n v="0"/>
    <n v="3.8939999999999912"/>
    <x v="1"/>
    <s v="No"/>
    <n v="0"/>
  </r>
  <r>
    <n v="3406"/>
    <s v="US-2016-150119"/>
    <x v="488"/>
    <d v="2016-04-27T00:00:00"/>
    <s v="Standard Class"/>
    <s v="LB-16795"/>
    <s v="Laurel Beltran"/>
    <x v="2"/>
    <s v="United States"/>
    <x v="38"/>
    <x v="24"/>
    <n v="43229"/>
    <s v="East"/>
    <s v="FUR-CH-10002965"/>
    <x v="0"/>
    <x v="1"/>
    <x v="229"/>
    <n v="281.37199999999996"/>
    <n v="2"/>
    <n v="0.3"/>
    <n v="-12.058799999999991"/>
    <x v="3"/>
    <s v="No"/>
    <n v="0"/>
  </r>
  <r>
    <n v="3407"/>
    <s v="US-2016-150119"/>
    <x v="488"/>
    <d v="2016-04-27T00:00:00"/>
    <s v="Standard Class"/>
    <s v="LB-16795"/>
    <s v="Laurel Beltran"/>
    <x v="2"/>
    <s v="United States"/>
    <x v="38"/>
    <x v="24"/>
    <n v="43229"/>
    <s v="East"/>
    <s v="FUR-CH-10002965"/>
    <x v="0"/>
    <x v="1"/>
    <x v="229"/>
    <n v="281.37199999999996"/>
    <n v="2"/>
    <n v="0.3"/>
    <n v="-12.058799999999991"/>
    <x v="3"/>
    <s v="No"/>
    <n v="0"/>
  </r>
  <r>
    <n v="3408"/>
    <s v="US-2016-150119"/>
    <x v="488"/>
    <d v="2016-04-27T00:00:00"/>
    <s v="Standard Class"/>
    <s v="LB-16795"/>
    <s v="Laurel Beltran"/>
    <x v="2"/>
    <s v="United States"/>
    <x v="38"/>
    <x v="24"/>
    <n v="43229"/>
    <s v="East"/>
    <s v="OFF-BI-10000145"/>
    <x v="1"/>
    <x v="8"/>
    <x v="742"/>
    <n v="7.4880000000000013"/>
    <n v="8"/>
    <n v="0.7"/>
    <n v="-5.2415999999999983"/>
    <x v="3"/>
    <s v="No"/>
    <n v="0"/>
  </r>
  <r>
    <n v="3409"/>
    <s v="US-2016-150119"/>
    <x v="488"/>
    <d v="2016-04-27T00:00:00"/>
    <s v="Standard Class"/>
    <s v="LB-16795"/>
    <s v="Laurel Beltran"/>
    <x v="2"/>
    <s v="United States"/>
    <x v="38"/>
    <x v="24"/>
    <n v="43229"/>
    <s v="East"/>
    <s v="FUR-FU-10002191"/>
    <x v="0"/>
    <x v="5"/>
    <x v="769"/>
    <n v="22.336000000000002"/>
    <n v="4"/>
    <n v="0.2"/>
    <n v="7.8175999999999997"/>
    <x v="3"/>
    <s v="No"/>
    <n v="0"/>
  </r>
  <r>
    <n v="3410"/>
    <s v="US-2019-150847"/>
    <x v="504"/>
    <d v="2019-05-06T00:00:00"/>
    <s v="Standard Class"/>
    <s v="JF-15490"/>
    <s v="Jeremy Farry"/>
    <x v="0"/>
    <s v="United States"/>
    <x v="38"/>
    <x v="24"/>
    <n v="43229"/>
    <s v="East"/>
    <s v="OFF-PA-10004451"/>
    <x v="1"/>
    <x v="10"/>
    <x v="498"/>
    <n v="10.368000000000002"/>
    <n v="2"/>
    <n v="0.2"/>
    <n v="3.6288"/>
    <x v="3"/>
    <s v="No"/>
    <n v="0"/>
  </r>
  <r>
    <n v="3411"/>
    <s v="CA-2018-100244"/>
    <x v="873"/>
    <d v="2018-09-24T00:00:00"/>
    <s v="Standard Class"/>
    <s v="GM-14695"/>
    <s v="Greg Maxwell"/>
    <x v="1"/>
    <s v="United States"/>
    <x v="8"/>
    <x v="1"/>
    <n v="94122"/>
    <s v="West"/>
    <s v="OFF-PA-10001471"/>
    <x v="1"/>
    <x v="10"/>
    <x v="1477"/>
    <n v="65.789999999999992"/>
    <n v="9"/>
    <n v="0"/>
    <n v="30.263399999999997"/>
    <x v="1"/>
    <s v="No"/>
    <n v="0"/>
  </r>
  <r>
    <n v="3412"/>
    <s v="CA-2018-100244"/>
    <x v="873"/>
    <d v="2018-09-24T00:00:00"/>
    <s v="Standard Class"/>
    <s v="GM-14695"/>
    <s v="Greg Maxwell"/>
    <x v="1"/>
    <s v="United States"/>
    <x v="8"/>
    <x v="1"/>
    <n v="94122"/>
    <s v="West"/>
    <s v="OFF-BI-10003656"/>
    <x v="1"/>
    <x v="8"/>
    <x v="13"/>
    <n v="271.98400000000004"/>
    <n v="2"/>
    <n v="0.2"/>
    <n v="88.394799999999975"/>
    <x v="1"/>
    <s v="No"/>
    <n v="0"/>
  </r>
  <r>
    <n v="3413"/>
    <s v="CA-2018-100244"/>
    <x v="873"/>
    <d v="2018-09-24T00:00:00"/>
    <s v="Standard Class"/>
    <s v="GM-14695"/>
    <s v="Greg Maxwell"/>
    <x v="1"/>
    <s v="United States"/>
    <x v="8"/>
    <x v="1"/>
    <n v="94122"/>
    <s v="West"/>
    <s v="OFF-AR-10000940"/>
    <x v="1"/>
    <x v="6"/>
    <x v="135"/>
    <n v="11.76"/>
    <n v="4"/>
    <n v="0"/>
    <n v="3.1752000000000002"/>
    <x v="1"/>
    <s v="No"/>
    <n v="0"/>
  </r>
  <r>
    <n v="3414"/>
    <s v="CA-2018-100244"/>
    <x v="873"/>
    <d v="2018-09-24T00:00:00"/>
    <s v="Standard Class"/>
    <s v="GM-14695"/>
    <s v="Greg Maxwell"/>
    <x v="1"/>
    <s v="United States"/>
    <x v="8"/>
    <x v="1"/>
    <n v="94122"/>
    <s v="West"/>
    <s v="OFF-PA-10002319"/>
    <x v="1"/>
    <x v="10"/>
    <x v="1400"/>
    <n v="77.52"/>
    <n v="2"/>
    <n v="0"/>
    <n v="37.9848"/>
    <x v="1"/>
    <s v="No"/>
    <n v="0"/>
  </r>
  <r>
    <n v="3415"/>
    <s v="CA-2018-100244"/>
    <x v="873"/>
    <d v="2018-09-24T00:00:00"/>
    <s v="Standard Class"/>
    <s v="GM-14695"/>
    <s v="Greg Maxwell"/>
    <x v="1"/>
    <s v="United States"/>
    <x v="8"/>
    <x v="1"/>
    <n v="94122"/>
    <s v="West"/>
    <s v="OFF-BI-10000977"/>
    <x v="1"/>
    <x v="8"/>
    <x v="991"/>
    <n v="48.64"/>
    <n v="2"/>
    <n v="0.2"/>
    <n v="15.807999999999996"/>
    <x v="1"/>
    <s v="No"/>
    <n v="0"/>
  </r>
  <r>
    <n v="3416"/>
    <s v="CA-2018-116540"/>
    <x v="476"/>
    <d v="2018-09-02T00:00:00"/>
    <s v="Same Day"/>
    <s v="SS-20590"/>
    <s v="Sonia Sunley"/>
    <x v="0"/>
    <s v="United States"/>
    <x v="6"/>
    <x v="6"/>
    <n v="53711"/>
    <s v="Central"/>
    <s v="OFF-FA-10002676"/>
    <x v="1"/>
    <x v="13"/>
    <x v="1078"/>
    <n v="1.81"/>
    <n v="1"/>
    <n v="0"/>
    <n v="0.65159999999999996"/>
    <x v="2"/>
    <s v="No"/>
    <n v="0"/>
  </r>
  <r>
    <n v="3417"/>
    <s v="CA-2018-116540"/>
    <x v="476"/>
    <d v="2018-09-02T00:00:00"/>
    <s v="Same Day"/>
    <s v="SS-20590"/>
    <s v="Sonia Sunley"/>
    <x v="0"/>
    <s v="United States"/>
    <x v="6"/>
    <x v="6"/>
    <n v="53711"/>
    <s v="Central"/>
    <s v="OFF-BI-10004970"/>
    <x v="1"/>
    <x v="8"/>
    <x v="917"/>
    <n v="8.26"/>
    <n v="2"/>
    <n v="0"/>
    <n v="3.8822000000000001"/>
    <x v="2"/>
    <s v="No"/>
    <n v="0"/>
  </r>
  <r>
    <n v="3418"/>
    <s v="CA-2017-151841"/>
    <x v="381"/>
    <d v="2017-05-02T00:00:00"/>
    <s v="Standard Class"/>
    <s v="TC-21475"/>
    <s v="Tony Chapman"/>
    <x v="2"/>
    <s v="United States"/>
    <x v="34"/>
    <x v="22"/>
    <n v="80013"/>
    <s v="West"/>
    <s v="OFF-AP-10003971"/>
    <x v="1"/>
    <x v="9"/>
    <x v="923"/>
    <n v="43.560000000000009"/>
    <n v="5"/>
    <n v="0.2"/>
    <n v="3.2669999999999995"/>
    <x v="1"/>
    <s v="No"/>
    <n v="0"/>
  </r>
  <r>
    <n v="3419"/>
    <s v="CA-2017-151841"/>
    <x v="381"/>
    <d v="2017-05-02T00:00:00"/>
    <s v="Standard Class"/>
    <s v="TC-21475"/>
    <s v="Tony Chapman"/>
    <x v="2"/>
    <s v="United States"/>
    <x v="34"/>
    <x v="22"/>
    <n v="80013"/>
    <s v="West"/>
    <s v="OFF-SU-10001574"/>
    <x v="1"/>
    <x v="14"/>
    <x v="503"/>
    <n v="5.84"/>
    <n v="2"/>
    <n v="0.2"/>
    <n v="0.72999999999999954"/>
    <x v="1"/>
    <s v="No"/>
    <n v="0"/>
  </r>
  <r>
    <n v="3420"/>
    <s v="CA-2017-150791"/>
    <x v="684"/>
    <d v="2017-09-13T00:00:00"/>
    <s v="Standard Class"/>
    <s v="CC-12430"/>
    <s v="Chuck Clark"/>
    <x v="2"/>
    <s v="United States"/>
    <x v="20"/>
    <x v="15"/>
    <n v="10024"/>
    <s v="East"/>
    <s v="FUR-CH-10000665"/>
    <x v="0"/>
    <x v="1"/>
    <x v="662"/>
    <n v="271.76400000000001"/>
    <n v="2"/>
    <n v="0.1"/>
    <n v="60.391999999999967"/>
    <x v="3"/>
    <s v="No"/>
    <n v="0"/>
  </r>
  <r>
    <n v="3421"/>
    <s v="CA-2018-134803"/>
    <x v="316"/>
    <d v="2018-06-03T00:00:00"/>
    <s v="Standard Class"/>
    <s v="CL-12565"/>
    <s v="Clay Ludtke"/>
    <x v="0"/>
    <s v="United States"/>
    <x v="1"/>
    <x v="1"/>
    <n v="90004"/>
    <s v="West"/>
    <s v="OFF-AP-10000891"/>
    <x v="1"/>
    <x v="9"/>
    <x v="165"/>
    <n v="262.24"/>
    <n v="2"/>
    <n v="0"/>
    <n v="78.671999999999997"/>
    <x v="1"/>
    <s v="No"/>
    <n v="0"/>
  </r>
  <r>
    <n v="3422"/>
    <s v="CA-2018-134803"/>
    <x v="316"/>
    <d v="2018-06-03T00:00:00"/>
    <s v="Standard Class"/>
    <s v="CL-12565"/>
    <s v="Clay Ludtke"/>
    <x v="0"/>
    <s v="United States"/>
    <x v="1"/>
    <x v="1"/>
    <n v="90004"/>
    <s v="West"/>
    <s v="OFF-PA-10003790"/>
    <x v="1"/>
    <x v="10"/>
    <x v="1259"/>
    <n v="182.72"/>
    <n v="8"/>
    <n v="0"/>
    <n v="84.051199999999994"/>
    <x v="1"/>
    <s v="No"/>
    <n v="0"/>
  </r>
  <r>
    <n v="3423"/>
    <s v="CA-2018-134803"/>
    <x v="316"/>
    <d v="2018-06-03T00:00:00"/>
    <s v="Standard Class"/>
    <s v="CL-12565"/>
    <s v="Clay Ludtke"/>
    <x v="0"/>
    <s v="United States"/>
    <x v="1"/>
    <x v="1"/>
    <n v="90004"/>
    <s v="West"/>
    <s v="TEC-AC-10002217"/>
    <x v="2"/>
    <x v="11"/>
    <x v="1187"/>
    <n v="131.6"/>
    <n v="7"/>
    <n v="0"/>
    <n v="7.8960000000000008"/>
    <x v="1"/>
    <s v="No"/>
    <n v="0"/>
  </r>
  <r>
    <n v="3424"/>
    <s v="CA-2018-134803"/>
    <x v="316"/>
    <d v="2018-06-03T00:00:00"/>
    <s v="Standard Class"/>
    <s v="CL-12565"/>
    <s v="Clay Ludtke"/>
    <x v="0"/>
    <s v="United States"/>
    <x v="1"/>
    <x v="1"/>
    <n v="90004"/>
    <s v="West"/>
    <s v="OFF-BI-10002215"/>
    <x v="1"/>
    <x v="8"/>
    <x v="20"/>
    <n v="22.72"/>
    <n v="4"/>
    <n v="0.2"/>
    <n v="7.3839999999999986"/>
    <x v="1"/>
    <s v="No"/>
    <n v="0"/>
  </r>
  <r>
    <n v="3425"/>
    <s v="CA-2018-134803"/>
    <x v="316"/>
    <d v="2018-06-03T00:00:00"/>
    <s v="Standard Class"/>
    <s v="CL-12565"/>
    <s v="Clay Ludtke"/>
    <x v="0"/>
    <s v="United States"/>
    <x v="1"/>
    <x v="1"/>
    <n v="90004"/>
    <s v="West"/>
    <s v="TEC-MA-10001972"/>
    <x v="2"/>
    <x v="15"/>
    <x v="1478"/>
    <n v="558.4"/>
    <n v="2"/>
    <n v="0.2"/>
    <n v="41.880000000000024"/>
    <x v="1"/>
    <s v="No"/>
    <n v="0"/>
  </r>
  <r>
    <n v="3426"/>
    <s v="CA-2017-153381"/>
    <x v="496"/>
    <d v="2017-09-28T00:00:00"/>
    <s v="Standard Class"/>
    <s v="DE-13255"/>
    <s v="Deanra Eno"/>
    <x v="2"/>
    <s v="United States"/>
    <x v="362"/>
    <x v="23"/>
    <n v="52001"/>
    <s v="Central"/>
    <s v="OFF-BI-10001525"/>
    <x v="1"/>
    <x v="8"/>
    <x v="31"/>
    <n v="15.24"/>
    <n v="4"/>
    <n v="0"/>
    <n v="6.8579999999999988"/>
    <x v="2"/>
    <s v="No"/>
    <n v="0"/>
  </r>
  <r>
    <n v="3427"/>
    <s v="CA-2017-153381"/>
    <x v="496"/>
    <d v="2017-09-28T00:00:00"/>
    <s v="Standard Class"/>
    <s v="DE-13255"/>
    <s v="Deanra Eno"/>
    <x v="2"/>
    <s v="United States"/>
    <x v="362"/>
    <x v="23"/>
    <n v="52001"/>
    <s v="Central"/>
    <s v="FUR-CH-10000988"/>
    <x v="0"/>
    <x v="1"/>
    <x v="1141"/>
    <n v="1408.1"/>
    <n v="10"/>
    <n v="0"/>
    <n v="394.26800000000003"/>
    <x v="2"/>
    <s v="No"/>
    <n v="0"/>
  </r>
  <r>
    <n v="3428"/>
    <s v="US-2019-111024"/>
    <x v="445"/>
    <d v="2019-07-06T00:00:00"/>
    <s v="Second Class"/>
    <s v="SZ-20035"/>
    <s v="Sam Zeldin"/>
    <x v="2"/>
    <s v="United States"/>
    <x v="152"/>
    <x v="24"/>
    <n v="43130"/>
    <s v="East"/>
    <s v="OFF-PA-10000174"/>
    <x v="1"/>
    <x v="10"/>
    <x v="1524"/>
    <n v="32.896000000000001"/>
    <n v="4"/>
    <n v="0.2"/>
    <n v="11.102399999999996"/>
    <x v="3"/>
    <s v="No"/>
    <n v="0"/>
  </r>
  <r>
    <n v="3429"/>
    <s v="US-2019-111024"/>
    <x v="445"/>
    <d v="2019-07-06T00:00:00"/>
    <s v="Second Class"/>
    <s v="SZ-20035"/>
    <s v="Sam Zeldin"/>
    <x v="2"/>
    <s v="United States"/>
    <x v="152"/>
    <x v="24"/>
    <n v="43130"/>
    <s v="East"/>
    <s v="FUR-TA-10002041"/>
    <x v="0"/>
    <x v="3"/>
    <x v="363"/>
    <n v="215.148"/>
    <n v="2"/>
    <n v="0.4"/>
    <n v="-103.98819999999998"/>
    <x v="3"/>
    <s v="No"/>
    <n v="0"/>
  </r>
  <r>
    <n v="3430"/>
    <s v="US-2019-111024"/>
    <x v="445"/>
    <d v="2019-07-06T00:00:00"/>
    <s v="Second Class"/>
    <s v="SZ-20035"/>
    <s v="Sam Zeldin"/>
    <x v="2"/>
    <s v="United States"/>
    <x v="152"/>
    <x v="24"/>
    <n v="43130"/>
    <s v="East"/>
    <s v="OFF-PA-10002246"/>
    <x v="1"/>
    <x v="10"/>
    <x v="1395"/>
    <n v="30.96"/>
    <n v="6"/>
    <n v="0.2"/>
    <n v="11.223000000000001"/>
    <x v="3"/>
    <s v="No"/>
    <n v="0"/>
  </r>
  <r>
    <n v="3431"/>
    <s v="CA-2019-148264"/>
    <x v="166"/>
    <d v="2019-12-09T00:00:00"/>
    <s v="First Class"/>
    <s v="LF-17185"/>
    <s v="Luke Foster"/>
    <x v="0"/>
    <s v="United States"/>
    <x v="75"/>
    <x v="1"/>
    <n v="90301"/>
    <s v="West"/>
    <s v="OFF-ST-10003327"/>
    <x v="1"/>
    <x v="4"/>
    <x v="337"/>
    <n v="29.79"/>
    <n v="3"/>
    <n v="0"/>
    <n v="8.6390999999999956"/>
    <x v="1"/>
    <s v="No"/>
    <n v="0"/>
  </r>
  <r>
    <n v="3432"/>
    <s v="CA-2019-148264"/>
    <x v="166"/>
    <d v="2019-12-09T00:00:00"/>
    <s v="First Class"/>
    <s v="LF-17185"/>
    <s v="Luke Foster"/>
    <x v="0"/>
    <s v="United States"/>
    <x v="75"/>
    <x v="1"/>
    <n v="90301"/>
    <s v="West"/>
    <s v="FUR-FU-10002703"/>
    <x v="0"/>
    <x v="5"/>
    <x v="1525"/>
    <n v="128.9"/>
    <n v="2"/>
    <n v="0"/>
    <n v="15.468000000000004"/>
    <x v="1"/>
    <s v="No"/>
    <n v="0"/>
  </r>
  <r>
    <n v="3433"/>
    <s v="CA-2019-148264"/>
    <x v="166"/>
    <d v="2019-12-09T00:00:00"/>
    <s v="First Class"/>
    <s v="LF-17185"/>
    <s v="Luke Foster"/>
    <x v="0"/>
    <s v="United States"/>
    <x v="75"/>
    <x v="1"/>
    <n v="90301"/>
    <s v="West"/>
    <s v="OFF-PA-10003651"/>
    <x v="1"/>
    <x v="10"/>
    <x v="652"/>
    <n v="60.12"/>
    <n v="9"/>
    <n v="0"/>
    <n v="28.857599999999998"/>
    <x v="1"/>
    <s v="No"/>
    <n v="0"/>
  </r>
  <r>
    <n v="3434"/>
    <s v="CA-2019-131212"/>
    <x v="256"/>
    <d v="2019-12-09T00:00:00"/>
    <s v="Standard Class"/>
    <s v="AB-10165"/>
    <s v="Alan Barnes"/>
    <x v="0"/>
    <s v="United States"/>
    <x v="234"/>
    <x v="4"/>
    <n v="98006"/>
    <s v="West"/>
    <s v="OFF-BI-10001617"/>
    <x v="1"/>
    <x v="8"/>
    <x v="1324"/>
    <n v="24.816000000000003"/>
    <n v="3"/>
    <n v="0.2"/>
    <n v="8.3753999999999991"/>
    <x v="1"/>
    <s v="No"/>
    <n v="0"/>
  </r>
  <r>
    <n v="3435"/>
    <s v="CA-2019-131212"/>
    <x v="256"/>
    <d v="2019-12-09T00:00:00"/>
    <s v="Standard Class"/>
    <s v="AB-10165"/>
    <s v="Alan Barnes"/>
    <x v="0"/>
    <s v="United States"/>
    <x v="234"/>
    <x v="4"/>
    <n v="98006"/>
    <s v="West"/>
    <s v="OFF-BI-10000145"/>
    <x v="1"/>
    <x v="8"/>
    <x v="742"/>
    <n v="14.976000000000003"/>
    <n v="6"/>
    <n v="0.2"/>
    <n v="5.4287999999999981"/>
    <x v="1"/>
    <s v="No"/>
    <n v="0"/>
  </r>
  <r>
    <n v="3436"/>
    <s v="US-2017-100531"/>
    <x v="874"/>
    <d v="2017-09-29T00:00:00"/>
    <s v="First Class"/>
    <s v="NM-18520"/>
    <s v="Neoma Murray"/>
    <x v="0"/>
    <s v="United States"/>
    <x v="22"/>
    <x v="10"/>
    <n v="60610"/>
    <s v="Central"/>
    <s v="OFF-BI-10001670"/>
    <x v="1"/>
    <x v="8"/>
    <x v="443"/>
    <n v="15.079999999999998"/>
    <n v="2"/>
    <n v="0.8"/>
    <n v="-22.620000000000005"/>
    <x v="2"/>
    <s v="No"/>
    <n v="0"/>
  </r>
  <r>
    <n v="3437"/>
    <s v="US-2017-100531"/>
    <x v="874"/>
    <d v="2017-09-29T00:00:00"/>
    <s v="First Class"/>
    <s v="NM-18520"/>
    <s v="Neoma Murray"/>
    <x v="0"/>
    <s v="United States"/>
    <x v="22"/>
    <x v="10"/>
    <n v="60610"/>
    <s v="Central"/>
    <s v="FUR-FU-10003849"/>
    <x v="0"/>
    <x v="5"/>
    <x v="526"/>
    <n v="24.288"/>
    <n v="3"/>
    <n v="0.6"/>
    <n v="-12.751199999999997"/>
    <x v="2"/>
    <s v="No"/>
    <n v="0"/>
  </r>
  <r>
    <n v="3438"/>
    <s v="CA-2019-152583"/>
    <x v="505"/>
    <d v="2019-10-30T00:00:00"/>
    <s v="Same Day"/>
    <s v="RA-19945"/>
    <s v="Ryan Akin"/>
    <x v="0"/>
    <s v="United States"/>
    <x v="61"/>
    <x v="5"/>
    <n v="75217"/>
    <s v="Central"/>
    <s v="FUR-FU-10003849"/>
    <x v="0"/>
    <x v="5"/>
    <x v="526"/>
    <n v="16.192"/>
    <n v="2"/>
    <n v="0.6"/>
    <n v="-8.5007999999999981"/>
    <x v="2"/>
    <s v="No"/>
    <n v="0"/>
  </r>
  <r>
    <n v="3439"/>
    <s v="CA-2019-152583"/>
    <x v="505"/>
    <d v="2019-10-30T00:00:00"/>
    <s v="Same Day"/>
    <s v="RA-19945"/>
    <s v="Ryan Akin"/>
    <x v="0"/>
    <s v="United States"/>
    <x v="61"/>
    <x v="5"/>
    <n v="75217"/>
    <s v="Central"/>
    <s v="FUR-TA-10002041"/>
    <x v="0"/>
    <x v="3"/>
    <x v="363"/>
    <n v="251.00599999999997"/>
    <n v="2"/>
    <n v="0.3"/>
    <n v="-68.130199999999988"/>
    <x v="2"/>
    <s v="No"/>
    <n v="0"/>
  </r>
  <r>
    <n v="3440"/>
    <s v="CA-2019-152583"/>
    <x v="505"/>
    <d v="2019-10-30T00:00:00"/>
    <s v="Same Day"/>
    <s v="RA-19945"/>
    <s v="Ryan Akin"/>
    <x v="0"/>
    <s v="United States"/>
    <x v="61"/>
    <x v="5"/>
    <n v="75217"/>
    <s v="Central"/>
    <s v="OFF-ST-10002214"/>
    <x v="1"/>
    <x v="4"/>
    <x v="1003"/>
    <n v="54.192"/>
    <n v="6"/>
    <n v="0.2"/>
    <n v="4.0643999999999973"/>
    <x v="2"/>
    <s v="No"/>
    <n v="0"/>
  </r>
  <r>
    <n v="3441"/>
    <s v="CA-2017-144099"/>
    <x v="239"/>
    <d v="2017-11-30T00:00:00"/>
    <s v="Same Day"/>
    <s v="PO-19195"/>
    <s v="Phillina Ober"/>
    <x v="2"/>
    <s v="United States"/>
    <x v="8"/>
    <x v="1"/>
    <n v="94122"/>
    <s v="West"/>
    <s v="OFF-BI-10001078"/>
    <x v="1"/>
    <x v="8"/>
    <x v="61"/>
    <n v="4.3040000000000003"/>
    <n v="1"/>
    <n v="0.2"/>
    <n v="1.5602"/>
    <x v="1"/>
    <s v="No"/>
    <n v="0"/>
  </r>
  <r>
    <n v="3442"/>
    <s v="CA-2016-158337"/>
    <x v="518"/>
    <d v="2016-03-14T00:00:00"/>
    <s v="Second Class"/>
    <s v="KA-16525"/>
    <s v="Kelly Andreada"/>
    <x v="0"/>
    <s v="United States"/>
    <x v="20"/>
    <x v="15"/>
    <n v="10024"/>
    <s v="East"/>
    <s v="OFF-PA-10002137"/>
    <x v="1"/>
    <x v="10"/>
    <x v="565"/>
    <n v="108.92"/>
    <n v="14"/>
    <n v="0"/>
    <n v="49.013999999999996"/>
    <x v="3"/>
    <s v="No"/>
    <n v="0"/>
  </r>
  <r>
    <n v="3443"/>
    <s v="CA-2019-168858"/>
    <x v="123"/>
    <d v="2019-11-23T00:00:00"/>
    <s v="Standard Class"/>
    <s v="JD-16150"/>
    <s v="Justin Deggeller"/>
    <x v="1"/>
    <s v="United States"/>
    <x v="20"/>
    <x v="15"/>
    <n v="10011"/>
    <s v="East"/>
    <s v="OFF-EN-10001415"/>
    <x v="1"/>
    <x v="12"/>
    <x v="153"/>
    <n v="16.740000000000002"/>
    <n v="3"/>
    <n v="0"/>
    <n v="8.370000000000001"/>
    <x v="3"/>
    <s v="No"/>
    <n v="0"/>
  </r>
  <r>
    <n v="3444"/>
    <s v="CA-2019-168858"/>
    <x v="123"/>
    <d v="2019-11-23T00:00:00"/>
    <s v="Standard Class"/>
    <s v="JD-16150"/>
    <s v="Justin Deggeller"/>
    <x v="1"/>
    <s v="United States"/>
    <x v="20"/>
    <x v="15"/>
    <n v="10011"/>
    <s v="East"/>
    <s v="OFF-AP-10003849"/>
    <x v="1"/>
    <x v="9"/>
    <x v="841"/>
    <n v="2504.7399999999998"/>
    <n v="7"/>
    <n v="0"/>
    <n v="626.18499999999995"/>
    <x v="3"/>
    <s v="No"/>
    <n v="0"/>
  </r>
  <r>
    <n v="3445"/>
    <s v="CA-2018-116344"/>
    <x v="875"/>
    <d v="2018-08-02T00:00:00"/>
    <s v="Standard Class"/>
    <s v="JO-15145"/>
    <s v="Jack O'Briant"/>
    <x v="1"/>
    <s v="United States"/>
    <x v="10"/>
    <x v="9"/>
    <n v="19140"/>
    <s v="East"/>
    <s v="OFF-ST-10001713"/>
    <x v="1"/>
    <x v="4"/>
    <x v="45"/>
    <n v="84.784000000000006"/>
    <n v="2"/>
    <n v="0.2"/>
    <n v="-16.956800000000005"/>
    <x v="3"/>
    <s v="No"/>
    <n v="0"/>
  </r>
  <r>
    <n v="3446"/>
    <s v="CA-2017-131779"/>
    <x v="821"/>
    <d v="2017-06-17T00:00:00"/>
    <s v="Standard Class"/>
    <s v="LE-16810"/>
    <s v="Laurel Elliston"/>
    <x v="0"/>
    <s v="United States"/>
    <x v="46"/>
    <x v="13"/>
    <n v="19711"/>
    <s v="East"/>
    <s v="OFF-ST-10001505"/>
    <x v="1"/>
    <x v="4"/>
    <x v="1183"/>
    <n v="29.900000000000002"/>
    <n v="5"/>
    <n v="0"/>
    <n v="5.0829999999999975"/>
    <x v="3"/>
    <s v="No"/>
    <n v="0"/>
  </r>
  <r>
    <n v="3447"/>
    <s v="CA-2018-158869"/>
    <x v="876"/>
    <d v="2018-08-07T00:00:00"/>
    <s v="First Class"/>
    <s v="AH-10690"/>
    <s v="Anna Häberlin"/>
    <x v="1"/>
    <s v="United States"/>
    <x v="20"/>
    <x v="15"/>
    <n v="10024"/>
    <s v="East"/>
    <s v="OFF-PA-10000474"/>
    <x v="1"/>
    <x v="10"/>
    <x v="33"/>
    <n v="70.88"/>
    <n v="2"/>
    <n v="0"/>
    <n v="33.313599999999994"/>
    <x v="3"/>
    <s v="No"/>
    <n v="0"/>
  </r>
  <r>
    <n v="3448"/>
    <s v="CA-2019-102554"/>
    <x v="532"/>
    <d v="2019-06-15T00:00:00"/>
    <s v="Standard Class"/>
    <s v="KN-16705"/>
    <s v="Kristina Nunn"/>
    <x v="2"/>
    <s v="United States"/>
    <x v="109"/>
    <x v="19"/>
    <n v="36830"/>
    <s v="South"/>
    <s v="OFF-AR-10001919"/>
    <x v="1"/>
    <x v="6"/>
    <x v="862"/>
    <n v="3.76"/>
    <n v="2"/>
    <n v="0"/>
    <n v="1.0903999999999998"/>
    <x v="0"/>
    <s v="No"/>
    <n v="0"/>
  </r>
  <r>
    <n v="3449"/>
    <s v="CA-2018-162614"/>
    <x v="877"/>
    <d v="2018-10-13T00:00:00"/>
    <s v="Standard Class"/>
    <s v="TB-21250"/>
    <s v="Tim Brockman"/>
    <x v="0"/>
    <s v="United States"/>
    <x v="1"/>
    <x v="1"/>
    <n v="90049"/>
    <s v="West"/>
    <s v="OFF-BI-10004001"/>
    <x v="1"/>
    <x v="8"/>
    <x v="818"/>
    <n v="27.263999999999999"/>
    <n v="2"/>
    <n v="0.2"/>
    <n v="8.8607999999999976"/>
    <x v="1"/>
    <s v="No"/>
    <n v="0"/>
  </r>
  <r>
    <n v="3450"/>
    <s v="CA-2016-168592"/>
    <x v="78"/>
    <d v="2016-09-14T00:00:00"/>
    <s v="Standard Class"/>
    <s v="DP-13390"/>
    <s v="Dennis Pardue"/>
    <x v="2"/>
    <s v="United States"/>
    <x v="8"/>
    <x v="1"/>
    <n v="94110"/>
    <s v="West"/>
    <s v="OFF-AP-10004785"/>
    <x v="1"/>
    <x v="9"/>
    <x v="1186"/>
    <n v="56.65"/>
    <n v="5"/>
    <n v="0"/>
    <n v="24.359500000000004"/>
    <x v="1"/>
    <s v="No"/>
    <n v="0"/>
  </r>
  <r>
    <n v="3451"/>
    <s v="CA-2016-168592"/>
    <x v="78"/>
    <d v="2016-09-14T00:00:00"/>
    <s v="Standard Class"/>
    <s v="DP-13390"/>
    <s v="Dennis Pardue"/>
    <x v="2"/>
    <s v="United States"/>
    <x v="8"/>
    <x v="1"/>
    <n v="94110"/>
    <s v="West"/>
    <s v="OFF-ST-10002406"/>
    <x v="1"/>
    <x v="4"/>
    <x v="328"/>
    <n v="14.97"/>
    <n v="1"/>
    <n v="0"/>
    <n v="4.1916000000000011"/>
    <x v="1"/>
    <s v="No"/>
    <n v="0"/>
  </r>
  <r>
    <n v="3452"/>
    <s v="CA-2016-168592"/>
    <x v="78"/>
    <d v="2016-09-14T00:00:00"/>
    <s v="Standard Class"/>
    <s v="DP-13390"/>
    <s v="Dennis Pardue"/>
    <x v="2"/>
    <s v="United States"/>
    <x v="8"/>
    <x v="1"/>
    <n v="94110"/>
    <s v="West"/>
    <s v="OFF-FA-10002988"/>
    <x v="1"/>
    <x v="13"/>
    <x v="132"/>
    <n v="4.0199999999999996"/>
    <n v="2"/>
    <n v="0"/>
    <n v="1.9697999999999998"/>
    <x v="1"/>
    <s v="No"/>
    <n v="0"/>
  </r>
  <r>
    <n v="3453"/>
    <s v="CA-2016-157609"/>
    <x v="878"/>
    <d v="2016-03-21T00:00:00"/>
    <s v="Second Class"/>
    <s v="KN-16705"/>
    <s v="Kristina Nunn"/>
    <x v="2"/>
    <s v="United States"/>
    <x v="253"/>
    <x v="3"/>
    <n v="27604"/>
    <s v="South"/>
    <s v="TEC-PH-10002415"/>
    <x v="2"/>
    <x v="7"/>
    <x v="1526"/>
    <n v="471.92"/>
    <n v="2"/>
    <n v="0.2"/>
    <n v="29.495000000000019"/>
    <x v="0"/>
    <s v="No"/>
    <n v="0"/>
  </r>
  <r>
    <n v="3454"/>
    <s v="CA-2017-153325"/>
    <x v="879"/>
    <d v="2017-03-02T00:00:00"/>
    <s v="Second Class"/>
    <s v="ST-20530"/>
    <s v="Shui Tom"/>
    <x v="0"/>
    <s v="United States"/>
    <x v="203"/>
    <x v="32"/>
    <n v="31204"/>
    <s v="South"/>
    <s v="OFF-BI-10004236"/>
    <x v="1"/>
    <x v="8"/>
    <x v="900"/>
    <n v="58.72"/>
    <n v="4"/>
    <n v="0"/>
    <n v="27.011199999999999"/>
    <x v="0"/>
    <s v="No"/>
    <n v="0"/>
  </r>
  <r>
    <n v="3455"/>
    <s v="CA-2017-153626"/>
    <x v="584"/>
    <d v="2017-07-14T00:00:00"/>
    <s v="Standard Class"/>
    <s v="EB-13870"/>
    <s v="Emily Burns"/>
    <x v="0"/>
    <s v="United States"/>
    <x v="316"/>
    <x v="18"/>
    <n v="37211"/>
    <s v="South"/>
    <s v="OFF-AR-10000657"/>
    <x v="1"/>
    <x v="6"/>
    <x v="1527"/>
    <n v="5.16"/>
    <n v="3"/>
    <n v="0.2"/>
    <n v="0.83849999999999936"/>
    <x v="0"/>
    <s v="No"/>
    <n v="0"/>
  </r>
  <r>
    <n v="3456"/>
    <s v="CA-2018-166485"/>
    <x v="880"/>
    <d v="2018-02-27T00:00:00"/>
    <s v="Standard Class"/>
    <s v="AH-10210"/>
    <s v="Alan Hwang"/>
    <x v="0"/>
    <s v="United States"/>
    <x v="316"/>
    <x v="18"/>
    <n v="37211"/>
    <s v="South"/>
    <s v="OFF-PA-10004996"/>
    <x v="1"/>
    <x v="10"/>
    <x v="1528"/>
    <n v="16.496000000000002"/>
    <n v="2"/>
    <n v="0.2"/>
    <n v="5.5673999999999992"/>
    <x v="0"/>
    <s v="No"/>
    <n v="0"/>
  </r>
  <r>
    <n v="3457"/>
    <s v="CA-2019-136448"/>
    <x v="118"/>
    <d v="2019-09-18T00:00:00"/>
    <s v="First Class"/>
    <s v="AS-10090"/>
    <s v="Adam Shillingsburg"/>
    <x v="0"/>
    <s v="United States"/>
    <x v="10"/>
    <x v="9"/>
    <n v="19143"/>
    <s v="East"/>
    <s v="TEC-AC-10001109"/>
    <x v="2"/>
    <x v="11"/>
    <x v="1007"/>
    <n v="71.975999999999999"/>
    <n v="3"/>
    <n v="0.2"/>
    <n v="19.793400000000005"/>
    <x v="3"/>
    <s v="No"/>
    <n v="0"/>
  </r>
  <r>
    <n v="3458"/>
    <s v="CA-2019-136448"/>
    <x v="118"/>
    <d v="2019-09-18T00:00:00"/>
    <s v="First Class"/>
    <s v="AS-10090"/>
    <s v="Adam Shillingsburg"/>
    <x v="0"/>
    <s v="United States"/>
    <x v="10"/>
    <x v="9"/>
    <n v="19143"/>
    <s v="East"/>
    <s v="FUR-FU-10003832"/>
    <x v="0"/>
    <x v="5"/>
    <x v="1429"/>
    <n v="22.512000000000004"/>
    <n v="3"/>
    <n v="0.2"/>
    <n v="2.2511999999999999"/>
    <x v="3"/>
    <s v="No"/>
    <n v="0"/>
  </r>
  <r>
    <n v="3459"/>
    <s v="CA-2019-136448"/>
    <x v="118"/>
    <d v="2019-09-18T00:00:00"/>
    <s v="First Class"/>
    <s v="AS-10090"/>
    <s v="Adam Shillingsburg"/>
    <x v="0"/>
    <s v="United States"/>
    <x v="10"/>
    <x v="9"/>
    <n v="19143"/>
    <s v="East"/>
    <s v="OFF-BI-10002393"/>
    <x v="1"/>
    <x v="8"/>
    <x v="1197"/>
    <n v="3.4440000000000008"/>
    <n v="2"/>
    <n v="0.7"/>
    <n v="-2.7551999999999994"/>
    <x v="3"/>
    <s v="No"/>
    <n v="0"/>
  </r>
  <r>
    <n v="3460"/>
    <s v="CA-2019-136448"/>
    <x v="118"/>
    <d v="2019-09-18T00:00:00"/>
    <s v="First Class"/>
    <s v="AS-10090"/>
    <s v="Adam Shillingsburg"/>
    <x v="0"/>
    <s v="United States"/>
    <x v="10"/>
    <x v="9"/>
    <n v="19143"/>
    <s v="East"/>
    <s v="OFF-BI-10001359"/>
    <x v="1"/>
    <x v="8"/>
    <x v="1162"/>
    <n v="538.19400000000007"/>
    <n v="2"/>
    <n v="0.7"/>
    <n v="-412.61539999999991"/>
    <x v="3"/>
    <s v="No"/>
    <n v="0"/>
  </r>
  <r>
    <n v="3461"/>
    <s v="CA-2019-136448"/>
    <x v="118"/>
    <d v="2019-09-18T00:00:00"/>
    <s v="First Class"/>
    <s v="AS-10090"/>
    <s v="Adam Shillingsburg"/>
    <x v="0"/>
    <s v="United States"/>
    <x v="10"/>
    <x v="9"/>
    <n v="19143"/>
    <s v="East"/>
    <s v="TEC-AC-10003628"/>
    <x v="2"/>
    <x v="11"/>
    <x v="247"/>
    <n v="47.984000000000002"/>
    <n v="2"/>
    <n v="0.2"/>
    <n v="14.395200000000004"/>
    <x v="3"/>
    <s v="No"/>
    <n v="0"/>
  </r>
  <r>
    <n v="3462"/>
    <s v="CA-2019-114258"/>
    <x v="60"/>
    <d v="2019-11-10T00:00:00"/>
    <s v="Second Class"/>
    <s v="EM-13825"/>
    <s v="Elizabeth Moffitt"/>
    <x v="1"/>
    <s v="United States"/>
    <x v="61"/>
    <x v="5"/>
    <n v="75081"/>
    <s v="Central"/>
    <s v="TEC-PH-10003012"/>
    <x v="2"/>
    <x v="7"/>
    <x v="348"/>
    <n v="492.76800000000003"/>
    <n v="4"/>
    <n v="0.2"/>
    <n v="55.436399999999935"/>
    <x v="2"/>
    <s v="No"/>
    <n v="0"/>
  </r>
  <r>
    <n v="3463"/>
    <s v="CA-2017-152611"/>
    <x v="763"/>
    <d v="2017-02-23T00:00:00"/>
    <s v="Second Class"/>
    <s v="KA-16525"/>
    <s v="Kelly Andreada"/>
    <x v="0"/>
    <s v="United States"/>
    <x v="275"/>
    <x v="30"/>
    <n v="8861"/>
    <s v="East"/>
    <s v="OFF-AR-10003903"/>
    <x v="1"/>
    <x v="6"/>
    <x v="887"/>
    <n v="286.78999999999996"/>
    <n v="7"/>
    <n v="0"/>
    <n v="74.565400000000011"/>
    <x v="3"/>
    <s v="No"/>
    <n v="0"/>
  </r>
  <r>
    <n v="3464"/>
    <s v="CA-2018-165470"/>
    <x v="881"/>
    <d v="2018-11-30T00:00:00"/>
    <s v="Standard Class"/>
    <s v="HJ-14875"/>
    <s v="Heather Jas"/>
    <x v="2"/>
    <s v="United States"/>
    <x v="108"/>
    <x v="2"/>
    <n v="32216"/>
    <s v="South"/>
    <s v="OFF-PA-10004675"/>
    <x v="1"/>
    <x v="10"/>
    <x v="69"/>
    <n v="5.08"/>
    <n v="1"/>
    <n v="0.2"/>
    <n v="1.6509999999999998"/>
    <x v="0"/>
    <s v="No"/>
    <n v="0"/>
  </r>
  <r>
    <n v="3465"/>
    <s v="CA-2019-128699"/>
    <x v="734"/>
    <d v="2019-12-05T00:00:00"/>
    <s v="Second Class"/>
    <s v="ND-18370"/>
    <s v="Natalie DeCherney"/>
    <x v="0"/>
    <s v="United States"/>
    <x v="108"/>
    <x v="2"/>
    <n v="32216"/>
    <s v="South"/>
    <s v="TEC-AC-10001990"/>
    <x v="2"/>
    <x v="11"/>
    <x v="870"/>
    <n v="47.992000000000004"/>
    <n v="1"/>
    <n v="0.2"/>
    <n v="7.198799999999995"/>
    <x v="0"/>
    <s v="No"/>
    <n v="0"/>
  </r>
  <r>
    <n v="3466"/>
    <s v="US-2017-147242"/>
    <x v="229"/>
    <d v="2017-09-14T00:00:00"/>
    <s v="Standard Class"/>
    <s v="EH-13765"/>
    <s v="Edward Hooks"/>
    <x v="1"/>
    <s v="United States"/>
    <x v="359"/>
    <x v="31"/>
    <n v="2151"/>
    <s v="East"/>
    <s v="OFF-AP-10003842"/>
    <x v="1"/>
    <x v="9"/>
    <x v="1256"/>
    <n v="61.96"/>
    <n v="2"/>
    <n v="0"/>
    <n v="16.1096"/>
    <x v="3"/>
    <s v="No"/>
    <n v="0"/>
  </r>
  <r>
    <n v="3467"/>
    <s v="US-2017-147242"/>
    <x v="229"/>
    <d v="2017-09-14T00:00:00"/>
    <s v="Standard Class"/>
    <s v="EH-13765"/>
    <s v="Edward Hooks"/>
    <x v="1"/>
    <s v="United States"/>
    <x v="359"/>
    <x v="31"/>
    <n v="2151"/>
    <s v="East"/>
    <s v="FUR-BO-10004695"/>
    <x v="0"/>
    <x v="0"/>
    <x v="200"/>
    <n v="361.96"/>
    <n v="2"/>
    <n v="0"/>
    <n v="83.25079999999997"/>
    <x v="3"/>
    <s v="No"/>
    <n v="0"/>
  </r>
  <r>
    <n v="3468"/>
    <s v="US-2017-147242"/>
    <x v="229"/>
    <d v="2017-09-14T00:00:00"/>
    <s v="Standard Class"/>
    <s v="EH-13765"/>
    <s v="Edward Hooks"/>
    <x v="1"/>
    <s v="United States"/>
    <x v="359"/>
    <x v="31"/>
    <n v="2151"/>
    <s v="East"/>
    <s v="OFF-PA-10003039"/>
    <x v="1"/>
    <x v="10"/>
    <x v="334"/>
    <n v="278.82"/>
    <n v="9"/>
    <n v="0"/>
    <n v="125.46899999999999"/>
    <x v="3"/>
    <s v="No"/>
    <n v="0"/>
  </r>
  <r>
    <n v="3469"/>
    <s v="CA-2018-146143"/>
    <x v="882"/>
    <d v="2018-12-19T00:00:00"/>
    <s v="Standard Class"/>
    <s v="MC-17845"/>
    <s v="Michael Chen"/>
    <x v="0"/>
    <s v="United States"/>
    <x v="25"/>
    <x v="35"/>
    <n v="39212"/>
    <s v="South"/>
    <s v="FUR-FU-10002045"/>
    <x v="0"/>
    <x v="5"/>
    <x v="1365"/>
    <n v="133.38"/>
    <n v="6"/>
    <n v="0"/>
    <n v="58.687200000000011"/>
    <x v="0"/>
    <s v="No"/>
    <n v="0"/>
  </r>
  <r>
    <n v="3470"/>
    <s v="CA-2017-100888"/>
    <x v="744"/>
    <d v="2017-04-10T00:00:00"/>
    <s v="Standard Class"/>
    <s v="MH-17455"/>
    <s v="Mark Hamilton"/>
    <x v="0"/>
    <s v="United States"/>
    <x v="108"/>
    <x v="3"/>
    <n v="28540"/>
    <s v="South"/>
    <s v="OFF-PA-10001019"/>
    <x v="1"/>
    <x v="10"/>
    <x v="681"/>
    <n v="47.952000000000005"/>
    <n v="3"/>
    <n v="0.2"/>
    <n v="16.183799999999998"/>
    <x v="0"/>
    <s v="No"/>
    <n v="0"/>
  </r>
  <r>
    <n v="3471"/>
    <s v="US-2018-150035"/>
    <x v="49"/>
    <d v="2018-12-05T00:00:00"/>
    <s v="Standard Class"/>
    <s v="CL-11890"/>
    <s v="Carl Ludwig"/>
    <x v="0"/>
    <s v="United States"/>
    <x v="8"/>
    <x v="1"/>
    <n v="94122"/>
    <s v="West"/>
    <s v="FUR-FU-10003724"/>
    <x v="0"/>
    <x v="5"/>
    <x v="896"/>
    <n v="16.739999999999998"/>
    <n v="2"/>
    <n v="0"/>
    <n v="4.3523999999999994"/>
    <x v="1"/>
    <s v="No"/>
    <n v="0"/>
  </r>
  <r>
    <n v="3472"/>
    <s v="CA-2019-122644"/>
    <x v="105"/>
    <d v="2019-11-17T00:00:00"/>
    <s v="Standard Class"/>
    <s v="SF-20965"/>
    <s v="Sylvia Foulston"/>
    <x v="1"/>
    <s v="United States"/>
    <x v="38"/>
    <x v="24"/>
    <n v="43229"/>
    <s v="East"/>
    <s v="OFF-PA-10003673"/>
    <x v="1"/>
    <x v="10"/>
    <x v="980"/>
    <n v="10.848000000000001"/>
    <n v="2"/>
    <n v="0.2"/>
    <n v="3.5255999999999994"/>
    <x v="3"/>
    <s v="No"/>
    <n v="0"/>
  </r>
  <r>
    <n v="3473"/>
    <s v="CA-2019-122644"/>
    <x v="105"/>
    <d v="2019-11-17T00:00:00"/>
    <s v="Standard Class"/>
    <s v="SF-20965"/>
    <s v="Sylvia Foulston"/>
    <x v="1"/>
    <s v="United States"/>
    <x v="38"/>
    <x v="24"/>
    <n v="43229"/>
    <s v="East"/>
    <s v="TEC-AC-10003614"/>
    <x v="2"/>
    <x v="11"/>
    <x v="567"/>
    <n v="18.544"/>
    <n v="2"/>
    <n v="0.2"/>
    <n v="3.0133999999999981"/>
    <x v="3"/>
    <s v="No"/>
    <n v="0"/>
  </r>
  <r>
    <n v="3474"/>
    <s v="CA-2019-111815"/>
    <x v="448"/>
    <d v="2019-03-10T00:00:00"/>
    <s v="Standard Class"/>
    <s v="EP-13915"/>
    <s v="Emily Phan"/>
    <x v="0"/>
    <s v="United States"/>
    <x v="363"/>
    <x v="12"/>
    <n v="48127"/>
    <s v="Central"/>
    <s v="FUR-CH-10000785"/>
    <x v="0"/>
    <x v="1"/>
    <x v="323"/>
    <n v="180.98"/>
    <n v="1"/>
    <n v="0"/>
    <n v="47.0548"/>
    <x v="2"/>
    <s v="No"/>
    <n v="0"/>
  </r>
  <r>
    <n v="3475"/>
    <s v="CA-2019-111815"/>
    <x v="448"/>
    <d v="2019-03-10T00:00:00"/>
    <s v="Standard Class"/>
    <s v="EP-13915"/>
    <s v="Emily Phan"/>
    <x v="0"/>
    <s v="United States"/>
    <x v="363"/>
    <x v="12"/>
    <n v="48127"/>
    <s v="Central"/>
    <s v="TEC-AC-10002926"/>
    <x v="2"/>
    <x v="11"/>
    <x v="1123"/>
    <n v="99.98"/>
    <n v="2"/>
    <n v="0"/>
    <n v="42.991400000000006"/>
    <x v="2"/>
    <s v="No"/>
    <n v="0"/>
  </r>
  <r>
    <n v="3476"/>
    <s v="CA-2018-144911"/>
    <x v="581"/>
    <d v="2018-11-30T00:00:00"/>
    <s v="First Class"/>
    <s v="RW-19630"/>
    <s v="Rob Williams"/>
    <x v="1"/>
    <s v="United States"/>
    <x v="356"/>
    <x v="41"/>
    <n v="66212"/>
    <s v="Central"/>
    <s v="TEC-AC-10004633"/>
    <x v="2"/>
    <x v="11"/>
    <x v="60"/>
    <n v="34.950000000000003"/>
    <n v="5"/>
    <n v="0"/>
    <n v="15.378000000000004"/>
    <x v="2"/>
    <s v="No"/>
    <n v="0"/>
  </r>
  <r>
    <n v="3477"/>
    <s v="CA-2018-144911"/>
    <x v="581"/>
    <d v="2018-11-30T00:00:00"/>
    <s v="First Class"/>
    <s v="RW-19630"/>
    <s v="Rob Williams"/>
    <x v="1"/>
    <s v="United States"/>
    <x v="356"/>
    <x v="41"/>
    <n v="66212"/>
    <s v="Central"/>
    <s v="OFF-BI-10000977"/>
    <x v="1"/>
    <x v="8"/>
    <x v="991"/>
    <n v="152"/>
    <n v="5"/>
    <n v="0"/>
    <n v="69.919999999999987"/>
    <x v="2"/>
    <s v="No"/>
    <n v="0"/>
  </r>
  <r>
    <n v="3478"/>
    <s v="CA-2016-143385"/>
    <x v="883"/>
    <d v="2016-09-05T00:00:00"/>
    <s v="Standard Class"/>
    <s v="SJ-20500"/>
    <s v="Shirley Jackson"/>
    <x v="0"/>
    <s v="United States"/>
    <x v="364"/>
    <x v="27"/>
    <n v="87505"/>
    <s v="West"/>
    <s v="TEC-AC-10001635"/>
    <x v="2"/>
    <x v="11"/>
    <x v="1372"/>
    <n v="92.52"/>
    <n v="9"/>
    <n v="0"/>
    <n v="18.503999999999991"/>
    <x v="1"/>
    <s v="No"/>
    <n v="0"/>
  </r>
  <r>
    <n v="3479"/>
    <s v="CA-2018-131289"/>
    <x v="16"/>
    <d v="2018-12-14T00:00:00"/>
    <s v="Standard Class"/>
    <s v="SP-20620"/>
    <s v="Stefania Perrino"/>
    <x v="1"/>
    <s v="United States"/>
    <x v="8"/>
    <x v="1"/>
    <n v="94110"/>
    <s v="West"/>
    <s v="OFF-AR-10003056"/>
    <x v="1"/>
    <x v="6"/>
    <x v="18"/>
    <n v="8.56"/>
    <n v="2"/>
    <n v="0"/>
    <n v="2.4823999999999993"/>
    <x v="1"/>
    <s v="No"/>
    <n v="0"/>
  </r>
  <r>
    <n v="3480"/>
    <s v="CA-2018-131289"/>
    <x v="16"/>
    <d v="2018-12-14T00:00:00"/>
    <s v="Standard Class"/>
    <s v="SP-20620"/>
    <s v="Stefania Perrino"/>
    <x v="1"/>
    <s v="United States"/>
    <x v="8"/>
    <x v="1"/>
    <n v="94110"/>
    <s v="West"/>
    <s v="OFF-PA-10003363"/>
    <x v="1"/>
    <x v="10"/>
    <x v="1529"/>
    <n v="45.36"/>
    <n v="7"/>
    <n v="0"/>
    <n v="21.772800000000004"/>
    <x v="1"/>
    <s v="No"/>
    <n v="0"/>
  </r>
  <r>
    <n v="3481"/>
    <s v="CA-2018-131289"/>
    <x v="16"/>
    <d v="2018-12-14T00:00:00"/>
    <s v="Standard Class"/>
    <s v="SP-20620"/>
    <s v="Stefania Perrino"/>
    <x v="1"/>
    <s v="United States"/>
    <x v="8"/>
    <x v="1"/>
    <n v="94110"/>
    <s v="West"/>
    <s v="FUR-TA-10003954"/>
    <x v="0"/>
    <x v="3"/>
    <x v="1217"/>
    <n v="1421.6640000000002"/>
    <n v="6"/>
    <n v="0.2"/>
    <n v="-195.47879999999998"/>
    <x v="1"/>
    <s v="No"/>
    <n v="0"/>
  </r>
  <r>
    <n v="3482"/>
    <s v="CA-2016-124023"/>
    <x v="884"/>
    <d v="2016-04-10T00:00:00"/>
    <s v="First Class"/>
    <s v="PJ-19015"/>
    <s v="Pauline Johnson"/>
    <x v="0"/>
    <s v="United States"/>
    <x v="216"/>
    <x v="19"/>
    <n v="36608"/>
    <s v="South"/>
    <s v="FUR-FU-10004415"/>
    <x v="0"/>
    <x v="5"/>
    <x v="1063"/>
    <n v="8.9600000000000009"/>
    <n v="2"/>
    <n v="0"/>
    <n v="2.7775999999999996"/>
    <x v="0"/>
    <s v="No"/>
    <n v="0"/>
  </r>
  <r>
    <n v="3483"/>
    <s v="CA-2016-124688"/>
    <x v="9"/>
    <d v="2016-08-29T00:00:00"/>
    <s v="First Class"/>
    <s v="CC-12610"/>
    <s v="Corey Catlett"/>
    <x v="1"/>
    <s v="United States"/>
    <x v="24"/>
    <x v="17"/>
    <n v="22153"/>
    <s v="South"/>
    <s v="TEC-PH-10000455"/>
    <x v="2"/>
    <x v="7"/>
    <x v="1121"/>
    <n v="579.94999999999993"/>
    <n v="5"/>
    <n v="0"/>
    <n v="168.18549999999993"/>
    <x v="0"/>
    <s v="No"/>
    <n v="0"/>
  </r>
  <r>
    <n v="3484"/>
    <s v="CA-2016-124688"/>
    <x v="9"/>
    <d v="2016-08-29T00:00:00"/>
    <s v="First Class"/>
    <s v="CC-12610"/>
    <s v="Corey Catlett"/>
    <x v="1"/>
    <s v="United States"/>
    <x v="24"/>
    <x v="17"/>
    <n v="22153"/>
    <s v="South"/>
    <s v="FUR-FU-10002456"/>
    <x v="0"/>
    <x v="5"/>
    <x v="1018"/>
    <n v="29.12"/>
    <n v="4"/>
    <n v="0"/>
    <n v="12.521600000000003"/>
    <x v="0"/>
    <s v="No"/>
    <n v="0"/>
  </r>
  <r>
    <n v="3485"/>
    <s v="CA-2016-124688"/>
    <x v="9"/>
    <d v="2016-08-29T00:00:00"/>
    <s v="First Class"/>
    <s v="CC-12610"/>
    <s v="Corey Catlett"/>
    <x v="1"/>
    <s v="United States"/>
    <x v="24"/>
    <x v="17"/>
    <n v="22153"/>
    <s v="South"/>
    <s v="FUR-TA-10003569"/>
    <x v="0"/>
    <x v="3"/>
    <x v="1367"/>
    <n v="1202.94"/>
    <n v="3"/>
    <n v="0"/>
    <n v="300.73500000000001"/>
    <x v="0"/>
    <s v="No"/>
    <n v="0"/>
  </r>
  <r>
    <n v="3486"/>
    <s v="CA-2018-151169"/>
    <x v="147"/>
    <d v="2018-10-26T00:00:00"/>
    <s v="Standard Class"/>
    <s v="MY-18295"/>
    <s v="Muhammed Yedwab"/>
    <x v="1"/>
    <s v="United States"/>
    <x v="46"/>
    <x v="13"/>
    <n v="19711"/>
    <s v="East"/>
    <s v="OFF-BI-10002813"/>
    <x v="1"/>
    <x v="8"/>
    <x v="914"/>
    <n v="7.92"/>
    <n v="4"/>
    <n v="0"/>
    <n v="3.5640000000000001"/>
    <x v="3"/>
    <s v="No"/>
    <n v="0"/>
  </r>
  <r>
    <n v="3487"/>
    <s v="US-2018-134761"/>
    <x v="885"/>
    <d v="2018-11-30T00:00:00"/>
    <s v="Same Day"/>
    <s v="DB-13210"/>
    <s v="Dean Braden"/>
    <x v="0"/>
    <s v="United States"/>
    <x v="365"/>
    <x v="3"/>
    <n v="28601"/>
    <s v="South"/>
    <s v="TEC-PH-10002890"/>
    <x v="2"/>
    <x v="7"/>
    <x v="1396"/>
    <n v="36.192"/>
    <n v="1"/>
    <n v="0.2"/>
    <n v="2.7143999999999995"/>
    <x v="0"/>
    <s v="No"/>
    <n v="0"/>
  </r>
  <r>
    <n v="3488"/>
    <s v="CA-2019-120705"/>
    <x v="528"/>
    <d v="2019-09-11T00:00:00"/>
    <s v="Standard Class"/>
    <s v="MG-17875"/>
    <s v="Michael Grace"/>
    <x v="2"/>
    <s v="United States"/>
    <x v="2"/>
    <x v="2"/>
    <n v="33311"/>
    <s v="South"/>
    <s v="OFF-ST-10001522"/>
    <x v="1"/>
    <x v="4"/>
    <x v="197"/>
    <n v="147.184"/>
    <n v="2"/>
    <n v="0.2"/>
    <n v="-29.436800000000012"/>
    <x v="0"/>
    <s v="No"/>
    <n v="0"/>
  </r>
  <r>
    <n v="3489"/>
    <s v="CA-2017-157322"/>
    <x v="740"/>
    <d v="2017-07-06T00:00:00"/>
    <s v="Standard Class"/>
    <s v="RH-19600"/>
    <s v="Rob Haberlin"/>
    <x v="0"/>
    <s v="United States"/>
    <x v="366"/>
    <x v="10"/>
    <n v="60188"/>
    <s v="Central"/>
    <s v="FUR-CH-10004086"/>
    <x v="0"/>
    <x v="1"/>
    <x v="284"/>
    <n v="408.42200000000003"/>
    <n v="2"/>
    <n v="0.3"/>
    <n v="-5.8346000000000231"/>
    <x v="2"/>
    <s v="No"/>
    <n v="0"/>
  </r>
  <r>
    <n v="3490"/>
    <s v="CA-2017-157322"/>
    <x v="740"/>
    <d v="2017-07-06T00:00:00"/>
    <s v="Standard Class"/>
    <s v="RH-19600"/>
    <s v="Rob Haberlin"/>
    <x v="0"/>
    <s v="United States"/>
    <x v="366"/>
    <x v="10"/>
    <n v="60188"/>
    <s v="Central"/>
    <s v="FUR-CH-10003774"/>
    <x v="0"/>
    <x v="1"/>
    <x v="1194"/>
    <n v="382.11599999999999"/>
    <n v="6"/>
    <n v="0.3"/>
    <n v="-92.799600000000027"/>
    <x v="2"/>
    <s v="No"/>
    <n v="0"/>
  </r>
  <r>
    <n v="3491"/>
    <s v="CA-2017-157322"/>
    <x v="740"/>
    <d v="2017-07-06T00:00:00"/>
    <s v="Standard Class"/>
    <s v="RH-19600"/>
    <s v="Rob Haberlin"/>
    <x v="0"/>
    <s v="United States"/>
    <x v="366"/>
    <x v="10"/>
    <n v="60188"/>
    <s v="Central"/>
    <s v="OFF-ST-10004507"/>
    <x v="1"/>
    <x v="4"/>
    <x v="457"/>
    <n v="68.599999999999994"/>
    <n v="5"/>
    <n v="0.2"/>
    <n v="6.0024999999999977"/>
    <x v="2"/>
    <s v="No"/>
    <n v="0"/>
  </r>
  <r>
    <n v="3492"/>
    <s v="CA-2017-157322"/>
    <x v="740"/>
    <d v="2017-07-06T00:00:00"/>
    <s v="Standard Class"/>
    <s v="RH-19600"/>
    <s v="Rob Haberlin"/>
    <x v="0"/>
    <s v="United States"/>
    <x v="366"/>
    <x v="10"/>
    <n v="60188"/>
    <s v="Central"/>
    <s v="OFF-ST-10003208"/>
    <x v="1"/>
    <x v="4"/>
    <x v="246"/>
    <n v="435.50400000000002"/>
    <n v="3"/>
    <n v="0.2"/>
    <n v="48.994199999999921"/>
    <x v="2"/>
    <s v="No"/>
    <n v="0"/>
  </r>
  <r>
    <n v="3493"/>
    <s v="CA-2017-157322"/>
    <x v="740"/>
    <d v="2017-07-06T00:00:00"/>
    <s v="Standard Class"/>
    <s v="RH-19600"/>
    <s v="Rob Haberlin"/>
    <x v="0"/>
    <s v="United States"/>
    <x v="366"/>
    <x v="10"/>
    <n v="60188"/>
    <s v="Central"/>
    <s v="OFF-PA-10000659"/>
    <x v="1"/>
    <x v="10"/>
    <x v="162"/>
    <n v="11.168000000000001"/>
    <n v="2"/>
    <n v="0.2"/>
    <n v="3.7692000000000001"/>
    <x v="2"/>
    <s v="No"/>
    <n v="0"/>
  </r>
  <r>
    <n v="3494"/>
    <s v="CA-2019-142034"/>
    <x v="241"/>
    <d v="2019-09-28T00:00:00"/>
    <s v="Standard Class"/>
    <s v="KB-16240"/>
    <s v="Karen Bern"/>
    <x v="1"/>
    <s v="United States"/>
    <x v="367"/>
    <x v="11"/>
    <n v="56301"/>
    <s v="Central"/>
    <s v="TEC-AC-10002305"/>
    <x v="2"/>
    <x v="11"/>
    <x v="1530"/>
    <n v="72"/>
    <n v="4"/>
    <n v="0"/>
    <n v="12.959999999999994"/>
    <x v="2"/>
    <s v="No"/>
    <n v="0"/>
  </r>
  <r>
    <n v="3495"/>
    <s v="CA-2019-142034"/>
    <x v="241"/>
    <d v="2019-09-28T00:00:00"/>
    <s v="Standard Class"/>
    <s v="KB-16240"/>
    <s v="Karen Bern"/>
    <x v="1"/>
    <s v="United States"/>
    <x v="367"/>
    <x v="11"/>
    <n v="56301"/>
    <s v="Central"/>
    <s v="TEC-AC-10000990"/>
    <x v="2"/>
    <x v="11"/>
    <x v="1531"/>
    <n v="655.90000000000009"/>
    <n v="5"/>
    <n v="0"/>
    <n v="275.47800000000001"/>
    <x v="2"/>
    <s v="No"/>
    <n v="0"/>
  </r>
  <r>
    <n v="3496"/>
    <s v="CA-2019-142034"/>
    <x v="241"/>
    <d v="2019-09-28T00:00:00"/>
    <s v="Standard Class"/>
    <s v="KB-16240"/>
    <s v="Karen Bern"/>
    <x v="1"/>
    <s v="United States"/>
    <x v="367"/>
    <x v="11"/>
    <n v="56301"/>
    <s v="Central"/>
    <s v="FUR-CH-10000665"/>
    <x v="0"/>
    <x v="1"/>
    <x v="662"/>
    <n v="603.91999999999996"/>
    <n v="4"/>
    <n v="0"/>
    <n v="181.17599999999993"/>
    <x v="2"/>
    <s v="No"/>
    <n v="0"/>
  </r>
  <r>
    <n v="3497"/>
    <s v="CA-2018-107328"/>
    <x v="590"/>
    <d v="2018-08-15T00:00:00"/>
    <s v="Standard Class"/>
    <s v="CA-12055"/>
    <s v="Cathy Armstrong"/>
    <x v="2"/>
    <s v="United States"/>
    <x v="1"/>
    <x v="1"/>
    <n v="90036"/>
    <s v="West"/>
    <s v="FUR-TA-10001932"/>
    <x v="0"/>
    <x v="3"/>
    <x v="848"/>
    <n v="513.024"/>
    <n v="2"/>
    <n v="0.2"/>
    <n v="12.82559999999998"/>
    <x v="1"/>
    <s v="No"/>
    <n v="0"/>
  </r>
  <r>
    <n v="3498"/>
    <s v="CA-2018-107328"/>
    <x v="590"/>
    <d v="2018-08-15T00:00:00"/>
    <s v="Standard Class"/>
    <s v="CA-12055"/>
    <s v="Cathy Armstrong"/>
    <x v="2"/>
    <s v="United States"/>
    <x v="1"/>
    <x v="1"/>
    <n v="90036"/>
    <s v="West"/>
    <s v="OFF-AP-10004487"/>
    <x v="1"/>
    <x v="9"/>
    <x v="722"/>
    <n v="487.91999999999996"/>
    <n v="6"/>
    <n v="0"/>
    <n v="136.61759999999998"/>
    <x v="1"/>
    <s v="No"/>
    <n v="0"/>
  </r>
  <r>
    <n v="3499"/>
    <s v="CA-2018-107328"/>
    <x v="590"/>
    <d v="2018-08-15T00:00:00"/>
    <s v="Standard Class"/>
    <s v="CA-12055"/>
    <s v="Cathy Armstrong"/>
    <x v="2"/>
    <s v="United States"/>
    <x v="1"/>
    <x v="1"/>
    <n v="90036"/>
    <s v="West"/>
    <s v="OFF-BI-10002160"/>
    <x v="1"/>
    <x v="8"/>
    <x v="315"/>
    <n v="15.24"/>
    <n v="5"/>
    <n v="0.2"/>
    <n v="5.3339999999999996"/>
    <x v="1"/>
    <s v="No"/>
    <n v="0"/>
  </r>
  <r>
    <n v="3500"/>
    <s v="CA-2018-108616"/>
    <x v="321"/>
    <d v="2018-10-03T00:00:00"/>
    <s v="Standard Class"/>
    <s v="JK-15730"/>
    <s v="Joe Kamberova"/>
    <x v="0"/>
    <s v="United States"/>
    <x v="216"/>
    <x v="19"/>
    <n v="36608"/>
    <s v="South"/>
    <s v="TEC-AC-10000420"/>
    <x v="2"/>
    <x v="11"/>
    <x v="1496"/>
    <n v="209.96999999999997"/>
    <n v="3"/>
    <n v="0"/>
    <n v="71.389799999999994"/>
    <x v="0"/>
    <s v="No"/>
    <n v="0"/>
  </r>
  <r>
    <n v="3501"/>
    <s v="CA-2018-108616"/>
    <x v="321"/>
    <d v="2018-10-03T00:00:00"/>
    <s v="Standard Class"/>
    <s v="JK-15730"/>
    <s v="Joe Kamberova"/>
    <x v="0"/>
    <s v="United States"/>
    <x v="216"/>
    <x v="19"/>
    <n v="36608"/>
    <s v="South"/>
    <s v="OFF-BI-10001989"/>
    <x v="1"/>
    <x v="8"/>
    <x v="542"/>
    <n v="62.94"/>
    <n v="3"/>
    <n v="0"/>
    <n v="30.211199999999998"/>
    <x v="0"/>
    <s v="No"/>
    <n v="0"/>
  </r>
  <r>
    <n v="3502"/>
    <s v="CA-2018-108616"/>
    <x v="321"/>
    <d v="2018-10-03T00:00:00"/>
    <s v="Standard Class"/>
    <s v="JK-15730"/>
    <s v="Joe Kamberova"/>
    <x v="0"/>
    <s v="United States"/>
    <x v="216"/>
    <x v="19"/>
    <n v="36608"/>
    <s v="South"/>
    <s v="OFF-AR-10001149"/>
    <x v="1"/>
    <x v="6"/>
    <x v="131"/>
    <n v="25.919999999999998"/>
    <n v="9"/>
    <n v="0"/>
    <n v="7.7759999999999989"/>
    <x v="0"/>
    <s v="No"/>
    <n v="0"/>
  </r>
  <r>
    <n v="3503"/>
    <s v="CA-2019-125115"/>
    <x v="318"/>
    <d v="2019-04-10T00:00:00"/>
    <s v="Same Day"/>
    <s v="RD-19930"/>
    <s v="Russell D'Ascenzo"/>
    <x v="0"/>
    <s v="United States"/>
    <x v="89"/>
    <x v="5"/>
    <n v="78745"/>
    <s v="Central"/>
    <s v="OFF-PA-10004101"/>
    <x v="1"/>
    <x v="10"/>
    <x v="511"/>
    <n v="10.368000000000002"/>
    <n v="2"/>
    <n v="0.2"/>
    <n v="3.6288"/>
    <x v="2"/>
    <s v="No"/>
    <n v="0"/>
  </r>
  <r>
    <n v="3504"/>
    <s v="CA-2019-125115"/>
    <x v="318"/>
    <d v="2019-04-10T00:00:00"/>
    <s v="Same Day"/>
    <s v="RD-19930"/>
    <s v="Russell D'Ascenzo"/>
    <x v="0"/>
    <s v="United States"/>
    <x v="89"/>
    <x v="5"/>
    <n v="78745"/>
    <s v="Central"/>
    <s v="TEC-AC-10001714"/>
    <x v="2"/>
    <x v="11"/>
    <x v="685"/>
    <n v="95.736000000000004"/>
    <n v="3"/>
    <n v="0.2"/>
    <n v="20.343900000000001"/>
    <x v="2"/>
    <s v="No"/>
    <n v="0"/>
  </r>
  <r>
    <n v="3505"/>
    <s v="CA-2018-150945"/>
    <x v="122"/>
    <d v="2018-12-20T00:00:00"/>
    <s v="Second Class"/>
    <s v="JK-16120"/>
    <s v="Julie Kriz"/>
    <x v="2"/>
    <s v="United States"/>
    <x v="20"/>
    <x v="15"/>
    <n v="10009"/>
    <s v="East"/>
    <s v="OFF-ST-10003716"/>
    <x v="1"/>
    <x v="4"/>
    <x v="898"/>
    <n v="900.08"/>
    <n v="4"/>
    <n v="0"/>
    <n v="117.0104"/>
    <x v="3"/>
    <s v="No"/>
    <n v="0"/>
  </r>
  <r>
    <n v="3506"/>
    <s v="CA-2016-166863"/>
    <x v="886"/>
    <d v="2016-06-24T00:00:00"/>
    <s v="Standard Class"/>
    <s v="SC-20020"/>
    <s v="Sam Craven"/>
    <x v="0"/>
    <s v="United States"/>
    <x v="243"/>
    <x v="5"/>
    <n v="75023"/>
    <s v="Central"/>
    <s v="TEC-PH-10000369"/>
    <x v="2"/>
    <x v="7"/>
    <x v="1355"/>
    <n v="201.584"/>
    <n v="2"/>
    <n v="0.2"/>
    <n v="20.158400000000015"/>
    <x v="2"/>
    <s v="No"/>
    <n v="0"/>
  </r>
  <r>
    <n v="3507"/>
    <s v="CA-2016-166863"/>
    <x v="886"/>
    <d v="2016-06-24T00:00:00"/>
    <s v="Standard Class"/>
    <s v="SC-20020"/>
    <s v="Sam Craven"/>
    <x v="0"/>
    <s v="United States"/>
    <x v="243"/>
    <x v="5"/>
    <n v="75023"/>
    <s v="Central"/>
    <s v="OFF-BI-10000756"/>
    <x v="1"/>
    <x v="8"/>
    <x v="15"/>
    <n v="3.3919999999999995"/>
    <n v="4"/>
    <n v="0.8"/>
    <n v="-5.088000000000001"/>
    <x v="2"/>
    <s v="No"/>
    <n v="0"/>
  </r>
  <r>
    <n v="3508"/>
    <s v="CA-2016-166863"/>
    <x v="886"/>
    <d v="2016-06-24T00:00:00"/>
    <s v="Standard Class"/>
    <s v="SC-20020"/>
    <s v="Sam Craven"/>
    <x v="0"/>
    <s v="United States"/>
    <x v="243"/>
    <x v="5"/>
    <n v="75023"/>
    <s v="Central"/>
    <s v="FUR-BO-10001608"/>
    <x v="0"/>
    <x v="0"/>
    <x v="1532"/>
    <n v="193.06559999999999"/>
    <n v="4"/>
    <n v="0.32"/>
    <n v="-19.874399999999994"/>
    <x v="2"/>
    <s v="No"/>
    <n v="0"/>
  </r>
  <r>
    <n v="3509"/>
    <s v="CA-2016-166863"/>
    <x v="886"/>
    <d v="2016-06-24T00:00:00"/>
    <s v="Standard Class"/>
    <s v="SC-20020"/>
    <s v="Sam Craven"/>
    <x v="0"/>
    <s v="United States"/>
    <x v="243"/>
    <x v="5"/>
    <n v="75023"/>
    <s v="Central"/>
    <s v="OFF-PA-10001166"/>
    <x v="1"/>
    <x v="10"/>
    <x v="777"/>
    <n v="15.552000000000003"/>
    <n v="3"/>
    <n v="0.2"/>
    <n v="5.4432"/>
    <x v="2"/>
    <s v="No"/>
    <n v="0"/>
  </r>
  <r>
    <n v="3510"/>
    <s v="CA-2016-166863"/>
    <x v="886"/>
    <d v="2016-06-24T00:00:00"/>
    <s v="Standard Class"/>
    <s v="SC-20020"/>
    <s v="Sam Craven"/>
    <x v="0"/>
    <s v="United States"/>
    <x v="243"/>
    <x v="5"/>
    <n v="75023"/>
    <s v="Central"/>
    <s v="OFF-PA-10000587"/>
    <x v="1"/>
    <x v="10"/>
    <x v="57"/>
    <n v="11.648000000000001"/>
    <n v="2"/>
    <n v="0.2"/>
    <n v="4.0768000000000004"/>
    <x v="2"/>
    <s v="No"/>
    <n v="0"/>
  </r>
  <r>
    <n v="3511"/>
    <s v="CA-2016-166863"/>
    <x v="886"/>
    <d v="2016-06-24T00:00:00"/>
    <s v="Standard Class"/>
    <s v="SC-20020"/>
    <s v="Sam Craven"/>
    <x v="0"/>
    <s v="United States"/>
    <x v="243"/>
    <x v="5"/>
    <n v="75023"/>
    <s v="Central"/>
    <s v="TEC-MA-10001972"/>
    <x v="2"/>
    <x v="15"/>
    <x v="1478"/>
    <n v="418.8"/>
    <n v="2"/>
    <n v="0.4"/>
    <n v="-97.71999999999997"/>
    <x v="2"/>
    <s v="No"/>
    <n v="0"/>
  </r>
  <r>
    <n v="3512"/>
    <s v="CA-2016-166863"/>
    <x v="886"/>
    <d v="2016-06-24T00:00:00"/>
    <s v="Standard Class"/>
    <s v="SC-20020"/>
    <s v="Sam Craven"/>
    <x v="0"/>
    <s v="United States"/>
    <x v="243"/>
    <x v="5"/>
    <n v="75023"/>
    <s v="Central"/>
    <s v="OFF-ST-10004123"/>
    <x v="1"/>
    <x v="4"/>
    <x v="72"/>
    <n v="509.48800000000006"/>
    <n v="7"/>
    <n v="0.2"/>
    <n v="-127.37200000000001"/>
    <x v="2"/>
    <s v="No"/>
    <n v="0"/>
  </r>
  <r>
    <n v="3513"/>
    <s v="CA-2019-140326"/>
    <x v="507"/>
    <d v="2019-09-06T00:00:00"/>
    <s v="First Class"/>
    <s v="HW-14935"/>
    <s v="Helen Wasserman"/>
    <x v="1"/>
    <s v="United States"/>
    <x v="22"/>
    <x v="10"/>
    <n v="60653"/>
    <s v="Central"/>
    <s v="FUR-BO-10000112"/>
    <x v="0"/>
    <x v="0"/>
    <x v="1533"/>
    <n v="825.17399999999998"/>
    <n v="9"/>
    <n v="0.3"/>
    <n v="-117.88199999999998"/>
    <x v="2"/>
    <s v="No"/>
    <n v="0"/>
  </r>
  <r>
    <n v="3514"/>
    <s v="CA-2019-140326"/>
    <x v="507"/>
    <d v="2019-09-06T00:00:00"/>
    <s v="First Class"/>
    <s v="HW-14935"/>
    <s v="Helen Wasserman"/>
    <x v="1"/>
    <s v="United States"/>
    <x v="22"/>
    <x v="10"/>
    <n v="60653"/>
    <s v="Central"/>
    <s v="OFF-PA-10004041"/>
    <x v="1"/>
    <x v="10"/>
    <x v="949"/>
    <n v="17.760000000000002"/>
    <n v="3"/>
    <n v="0.2"/>
    <n v="5.55"/>
    <x v="2"/>
    <s v="No"/>
    <n v="0"/>
  </r>
  <r>
    <n v="3515"/>
    <s v="CA-2019-140326"/>
    <x v="507"/>
    <d v="2019-09-06T00:00:00"/>
    <s v="First Class"/>
    <s v="HW-14935"/>
    <s v="Helen Wasserman"/>
    <x v="1"/>
    <s v="United States"/>
    <x v="22"/>
    <x v="10"/>
    <n v="60653"/>
    <s v="Central"/>
    <s v="OFF-AR-10001149"/>
    <x v="1"/>
    <x v="6"/>
    <x v="131"/>
    <n v="6.911999999999999"/>
    <n v="3"/>
    <n v="0.2"/>
    <n v="0.86399999999999988"/>
    <x v="2"/>
    <s v="No"/>
    <n v="0"/>
  </r>
  <r>
    <n v="3516"/>
    <s v="CA-2018-168536"/>
    <x v="887"/>
    <d v="2018-12-24T00:00:00"/>
    <s v="Standard Class"/>
    <s v="SC-20800"/>
    <s v="Stuart Calhoun"/>
    <x v="0"/>
    <s v="United States"/>
    <x v="25"/>
    <x v="35"/>
    <n v="39212"/>
    <s v="South"/>
    <s v="TEC-AC-10002323"/>
    <x v="2"/>
    <x v="11"/>
    <x v="177"/>
    <n v="66.300000000000011"/>
    <n v="3"/>
    <n v="0"/>
    <n v="8.6190000000000033"/>
    <x v="0"/>
    <s v="No"/>
    <n v="0"/>
  </r>
  <r>
    <n v="3517"/>
    <s v="US-2018-113649"/>
    <x v="888"/>
    <d v="2018-08-12T00:00:00"/>
    <s v="First Class"/>
    <s v="HA-14920"/>
    <s v="Helen Andreada"/>
    <x v="0"/>
    <s v="United States"/>
    <x v="115"/>
    <x v="3"/>
    <n v="28314"/>
    <s v="South"/>
    <s v="OFF-PA-10000130"/>
    <x v="1"/>
    <x v="10"/>
    <x v="1004"/>
    <n v="30.816000000000003"/>
    <n v="9"/>
    <n v="0.2"/>
    <n v="9.6299999999999955"/>
    <x v="0"/>
    <s v="No"/>
    <n v="0"/>
  </r>
  <r>
    <n v="3518"/>
    <s v="US-2018-113649"/>
    <x v="888"/>
    <d v="2018-08-12T00:00:00"/>
    <s v="First Class"/>
    <s v="HA-14920"/>
    <s v="Helen Andreada"/>
    <x v="0"/>
    <s v="United States"/>
    <x v="115"/>
    <x v="3"/>
    <n v="28314"/>
    <s v="South"/>
    <s v="TEC-PH-10002350"/>
    <x v="2"/>
    <x v="7"/>
    <x v="1467"/>
    <n v="44.783999999999999"/>
    <n v="2"/>
    <n v="0.2"/>
    <n v="4.4783999999999988"/>
    <x v="0"/>
    <s v="No"/>
    <n v="0"/>
  </r>
  <r>
    <n v="3519"/>
    <s v="US-2018-113649"/>
    <x v="888"/>
    <d v="2018-08-12T00:00:00"/>
    <s v="First Class"/>
    <s v="HA-14920"/>
    <s v="Helen Andreada"/>
    <x v="0"/>
    <s v="United States"/>
    <x v="115"/>
    <x v="3"/>
    <n v="28314"/>
    <s v="South"/>
    <s v="OFF-AP-10002518"/>
    <x v="1"/>
    <x v="9"/>
    <x v="160"/>
    <n v="569.53599999999994"/>
    <n v="4"/>
    <n v="0.2"/>
    <n v="64.072799999999944"/>
    <x v="0"/>
    <s v="No"/>
    <n v="0"/>
  </r>
  <r>
    <n v="3520"/>
    <s v="CA-2017-124975"/>
    <x v="137"/>
    <d v="2017-06-25T00:00:00"/>
    <s v="First Class"/>
    <s v="MG-17875"/>
    <s v="Michael Grace"/>
    <x v="2"/>
    <s v="United States"/>
    <x v="34"/>
    <x v="10"/>
    <n v="60505"/>
    <s v="Central"/>
    <s v="FUR-TA-10002645"/>
    <x v="0"/>
    <x v="3"/>
    <x v="1322"/>
    <n v="796.42500000000007"/>
    <n v="7"/>
    <n v="0.5"/>
    <n v="-525.6405000000002"/>
    <x v="2"/>
    <s v="No"/>
    <n v="0"/>
  </r>
  <r>
    <n v="3521"/>
    <s v="CA-2017-168767"/>
    <x v="889"/>
    <d v="2017-04-15T00:00:00"/>
    <s v="Standard Class"/>
    <s v="DM-12955"/>
    <s v="Dario Medina"/>
    <x v="1"/>
    <s v="United States"/>
    <x v="301"/>
    <x v="1"/>
    <n v="95823"/>
    <s v="West"/>
    <s v="OFF-BI-10000773"/>
    <x v="1"/>
    <x v="8"/>
    <x v="386"/>
    <n v="12.832000000000001"/>
    <n v="2"/>
    <n v="0.2"/>
    <n v="4.3307999999999982"/>
    <x v="1"/>
    <s v="No"/>
    <n v="0"/>
  </r>
  <r>
    <n v="3522"/>
    <s v="CA-2018-114482"/>
    <x v="831"/>
    <d v="2018-11-25T00:00:00"/>
    <s v="Second Class"/>
    <s v="DM-13345"/>
    <s v="Denise Monton"/>
    <x v="1"/>
    <s v="United States"/>
    <x v="96"/>
    <x v="23"/>
    <n v="50315"/>
    <s v="Central"/>
    <s v="OFF-PA-10003845"/>
    <x v="1"/>
    <x v="10"/>
    <x v="372"/>
    <n v="40.46"/>
    <n v="7"/>
    <n v="0"/>
    <n v="19.825400000000002"/>
    <x v="2"/>
    <s v="No"/>
    <n v="0"/>
  </r>
  <r>
    <n v="3523"/>
    <s v="CA-2018-114482"/>
    <x v="831"/>
    <d v="2018-11-25T00:00:00"/>
    <s v="Second Class"/>
    <s v="DM-13345"/>
    <s v="Denise Monton"/>
    <x v="1"/>
    <s v="United States"/>
    <x v="96"/>
    <x v="23"/>
    <n v="50315"/>
    <s v="Central"/>
    <s v="TEC-PH-10001580"/>
    <x v="2"/>
    <x v="7"/>
    <x v="234"/>
    <n v="404.93999999999994"/>
    <n v="3"/>
    <n v="0"/>
    <n v="109.33379999999998"/>
    <x v="2"/>
    <s v="No"/>
    <n v="0"/>
  </r>
  <r>
    <n v="3524"/>
    <s v="CA-2018-137673"/>
    <x v="64"/>
    <d v="2018-09-10T00:00:00"/>
    <s v="Standard Class"/>
    <s v="ML-17395"/>
    <s v="Marina Lichtenstein"/>
    <x v="1"/>
    <s v="United States"/>
    <x v="70"/>
    <x v="1"/>
    <n v="92105"/>
    <s v="West"/>
    <s v="TEC-AC-10002345"/>
    <x v="2"/>
    <x v="11"/>
    <x v="175"/>
    <n v="116"/>
    <n v="8"/>
    <n v="0"/>
    <n v="29"/>
    <x v="1"/>
    <s v="No"/>
    <n v="0"/>
  </r>
  <r>
    <n v="3525"/>
    <s v="CA-2018-132731"/>
    <x v="390"/>
    <d v="2018-11-28T00:00:00"/>
    <s v="Standard Class"/>
    <s v="GA-14515"/>
    <s v="George Ashbrook"/>
    <x v="0"/>
    <s v="United States"/>
    <x v="61"/>
    <x v="5"/>
    <n v="75081"/>
    <s v="Central"/>
    <s v="TEC-PH-10004120"/>
    <x v="2"/>
    <x v="7"/>
    <x v="1534"/>
    <n v="657.55200000000013"/>
    <n v="6"/>
    <n v="0.2"/>
    <n v="49.316399999999987"/>
    <x v="2"/>
    <s v="No"/>
    <n v="0"/>
  </r>
  <r>
    <n v="3526"/>
    <s v="CA-2019-148922"/>
    <x v="389"/>
    <d v="2019-12-15T00:00:00"/>
    <s v="Second Class"/>
    <s v="SU-20665"/>
    <s v="Stephanie Ulpright"/>
    <x v="2"/>
    <s v="United States"/>
    <x v="25"/>
    <x v="35"/>
    <n v="39212"/>
    <s v="South"/>
    <s v="TEC-AC-10001838"/>
    <x v="2"/>
    <x v="11"/>
    <x v="651"/>
    <n v="599.97"/>
    <n v="3"/>
    <n v="0"/>
    <n v="257.98710000000005"/>
    <x v="0"/>
    <s v="No"/>
    <n v="0"/>
  </r>
  <r>
    <n v="3527"/>
    <s v="CA-2019-148922"/>
    <x v="389"/>
    <d v="2019-12-15T00:00:00"/>
    <s v="Second Class"/>
    <s v="SU-20665"/>
    <s v="Stephanie Ulpright"/>
    <x v="2"/>
    <s v="United States"/>
    <x v="25"/>
    <x v="35"/>
    <n v="39212"/>
    <s v="South"/>
    <s v="TEC-PH-10000148"/>
    <x v="2"/>
    <x v="7"/>
    <x v="779"/>
    <n v="38.97"/>
    <n v="3"/>
    <n v="0"/>
    <n v="0.77940000000000076"/>
    <x v="0"/>
    <s v="No"/>
    <n v="0"/>
  </r>
  <r>
    <n v="3528"/>
    <s v="CA-2019-148922"/>
    <x v="389"/>
    <d v="2019-12-15T00:00:00"/>
    <s v="Second Class"/>
    <s v="SU-20665"/>
    <s v="Stephanie Ulpright"/>
    <x v="2"/>
    <s v="United States"/>
    <x v="25"/>
    <x v="35"/>
    <n v="39212"/>
    <s v="South"/>
    <s v="OFF-BI-10003476"/>
    <x v="1"/>
    <x v="8"/>
    <x v="1535"/>
    <n v="45.84"/>
    <n v="8"/>
    <n v="0"/>
    <n v="22.0032"/>
    <x v="0"/>
    <s v="No"/>
    <n v="0"/>
  </r>
  <r>
    <n v="3529"/>
    <s v="CA-2018-130680"/>
    <x v="890"/>
    <d v="2018-06-29T00:00:00"/>
    <s v="Standard Class"/>
    <s v="BD-11320"/>
    <s v="Bill Donatelli"/>
    <x v="0"/>
    <s v="United States"/>
    <x v="70"/>
    <x v="1"/>
    <n v="92024"/>
    <s v="West"/>
    <s v="TEC-PH-10004833"/>
    <x v="2"/>
    <x v="7"/>
    <x v="1363"/>
    <n v="38.24"/>
    <n v="4"/>
    <n v="0.2"/>
    <n v="-9.56"/>
    <x v="1"/>
    <s v="No"/>
    <n v="0"/>
  </r>
  <r>
    <n v="3530"/>
    <s v="CA-2017-141145"/>
    <x v="14"/>
    <d v="2017-09-23T00:00:00"/>
    <s v="Standard Class"/>
    <s v="DB-13405"/>
    <s v="Denny Blanton"/>
    <x v="0"/>
    <s v="United States"/>
    <x v="333"/>
    <x v="2"/>
    <n v="32839"/>
    <s v="South"/>
    <s v="TEC-AC-10001465"/>
    <x v="2"/>
    <x v="11"/>
    <x v="478"/>
    <n v="87.168000000000006"/>
    <n v="3"/>
    <n v="0.2"/>
    <n v="10.895999999999987"/>
    <x v="0"/>
    <s v="No"/>
    <n v="0"/>
  </r>
  <r>
    <n v="3531"/>
    <s v="US-2018-152835"/>
    <x v="288"/>
    <d v="2018-05-23T00:00:00"/>
    <s v="Standard Class"/>
    <s v="RP-19855"/>
    <s v="Roy Phan"/>
    <x v="1"/>
    <s v="United States"/>
    <x v="240"/>
    <x v="14"/>
    <n v="47905"/>
    <s v="Central"/>
    <s v="OFF-AR-10003056"/>
    <x v="1"/>
    <x v="6"/>
    <x v="18"/>
    <n v="21.400000000000002"/>
    <n v="5"/>
    <n v="0"/>
    <n v="6.2059999999999977"/>
    <x v="2"/>
    <s v="No"/>
    <n v="0"/>
  </r>
  <r>
    <n v="3532"/>
    <s v="CA-2018-155565"/>
    <x v="316"/>
    <d v="2018-05-28T00:00:00"/>
    <s v="Same Day"/>
    <s v="EH-13765"/>
    <s v="Edward Hooks"/>
    <x v="1"/>
    <s v="United States"/>
    <x v="20"/>
    <x v="15"/>
    <n v="10035"/>
    <s v="East"/>
    <s v="OFF-SU-10001218"/>
    <x v="1"/>
    <x v="14"/>
    <x v="134"/>
    <n v="54.900000000000006"/>
    <n v="5"/>
    <n v="0"/>
    <n v="15.372000000000003"/>
    <x v="3"/>
    <s v="No"/>
    <n v="0"/>
  </r>
  <r>
    <n v="3533"/>
    <s v="CA-2016-110849"/>
    <x v="891"/>
    <d v="2016-04-23T00:00:00"/>
    <s v="Standard Class"/>
    <s v="JL-15835"/>
    <s v="John Lee"/>
    <x v="0"/>
    <s v="United States"/>
    <x v="1"/>
    <x v="1"/>
    <n v="90049"/>
    <s v="West"/>
    <s v="TEC-MA-10002859"/>
    <x v="2"/>
    <x v="15"/>
    <x v="1536"/>
    <n v="287.96800000000002"/>
    <n v="4"/>
    <n v="0.2"/>
    <n v="97.189199999999985"/>
    <x v="1"/>
    <s v="No"/>
    <n v="0"/>
  </r>
  <r>
    <n v="3534"/>
    <s v="CA-2016-110849"/>
    <x v="891"/>
    <d v="2016-04-23T00:00:00"/>
    <s v="Standard Class"/>
    <s v="JL-15835"/>
    <s v="John Lee"/>
    <x v="0"/>
    <s v="United States"/>
    <x v="1"/>
    <x v="1"/>
    <n v="90049"/>
    <s v="West"/>
    <s v="OFF-AR-10002375"/>
    <x v="1"/>
    <x v="6"/>
    <x v="831"/>
    <n v="13.12"/>
    <n v="4"/>
    <n v="0"/>
    <n v="3.8047999999999984"/>
    <x v="1"/>
    <s v="No"/>
    <n v="0"/>
  </r>
  <r>
    <n v="3535"/>
    <s v="CA-2016-110849"/>
    <x v="891"/>
    <d v="2016-04-23T00:00:00"/>
    <s v="Standard Class"/>
    <s v="JL-15835"/>
    <s v="John Lee"/>
    <x v="0"/>
    <s v="United States"/>
    <x v="1"/>
    <x v="1"/>
    <n v="90049"/>
    <s v="West"/>
    <s v="OFF-AR-10000657"/>
    <x v="1"/>
    <x v="6"/>
    <x v="1527"/>
    <n v="10.75"/>
    <n v="5"/>
    <n v="0"/>
    <n v="3.547499999999999"/>
    <x v="1"/>
    <s v="No"/>
    <n v="0"/>
  </r>
  <r>
    <n v="3536"/>
    <s v="CA-2016-110849"/>
    <x v="891"/>
    <d v="2016-04-23T00:00:00"/>
    <s v="Standard Class"/>
    <s v="JL-15835"/>
    <s v="John Lee"/>
    <x v="0"/>
    <s v="United States"/>
    <x v="1"/>
    <x v="1"/>
    <n v="90049"/>
    <s v="West"/>
    <s v="OFF-FA-10000134"/>
    <x v="1"/>
    <x v="13"/>
    <x v="196"/>
    <n v="11.62"/>
    <n v="2"/>
    <n v="0"/>
    <n v="3.6021999999999998"/>
    <x v="1"/>
    <s v="No"/>
    <n v="0"/>
  </r>
  <r>
    <n v="3537"/>
    <s v="CA-2018-145842"/>
    <x v="26"/>
    <d v="2018-06-20T00:00:00"/>
    <s v="Second Class"/>
    <s v="FM-14380"/>
    <s v="Fred McMath"/>
    <x v="0"/>
    <s v="United States"/>
    <x v="20"/>
    <x v="15"/>
    <n v="10024"/>
    <s v="East"/>
    <s v="OFF-ST-10000419"/>
    <x v="1"/>
    <x v="4"/>
    <x v="1024"/>
    <n v="40.74"/>
    <n v="3"/>
    <n v="0"/>
    <n v="0.4073999999999991"/>
    <x v="3"/>
    <s v="No"/>
    <n v="0"/>
  </r>
  <r>
    <n v="3538"/>
    <s v="CA-2016-158771"/>
    <x v="309"/>
    <d v="2016-05-09T00:00:00"/>
    <s v="Same Day"/>
    <s v="SB-20290"/>
    <s v="Sean Braxton"/>
    <x v="1"/>
    <s v="United States"/>
    <x v="0"/>
    <x v="0"/>
    <n v="42420"/>
    <s v="South"/>
    <s v="OFF-ST-10000107"/>
    <x v="1"/>
    <x v="4"/>
    <x v="17"/>
    <n v="83.25"/>
    <n v="3"/>
    <n v="0"/>
    <n v="14.984999999999992"/>
    <x v="0"/>
    <s v="No"/>
    <n v="0"/>
  </r>
  <r>
    <n v="3539"/>
    <s v="CA-2016-158771"/>
    <x v="309"/>
    <d v="2016-05-09T00:00:00"/>
    <s v="Same Day"/>
    <s v="SB-20290"/>
    <s v="Sean Braxton"/>
    <x v="1"/>
    <s v="United States"/>
    <x v="0"/>
    <x v="0"/>
    <n v="42420"/>
    <s v="South"/>
    <s v="OFF-LA-10001641"/>
    <x v="1"/>
    <x v="2"/>
    <x v="1031"/>
    <n v="9.4499999999999993"/>
    <n v="3"/>
    <n v="0"/>
    <n v="4.5359999999999996"/>
    <x v="0"/>
    <s v="No"/>
    <n v="0"/>
  </r>
  <r>
    <n v="3540"/>
    <s v="CA-2016-158771"/>
    <x v="309"/>
    <d v="2016-05-09T00:00:00"/>
    <s v="Same Day"/>
    <s v="SB-20290"/>
    <s v="Sean Braxton"/>
    <x v="1"/>
    <s v="United States"/>
    <x v="0"/>
    <x v="0"/>
    <n v="42420"/>
    <s v="South"/>
    <s v="OFF-LA-10003121"/>
    <x v="1"/>
    <x v="2"/>
    <x v="1000"/>
    <n v="20.65"/>
    <n v="5"/>
    <n v="0"/>
    <n v="9.4989999999999988"/>
    <x v="0"/>
    <s v="No"/>
    <n v="0"/>
  </r>
  <r>
    <n v="3541"/>
    <s v="CA-2016-158771"/>
    <x v="309"/>
    <d v="2016-05-09T00:00:00"/>
    <s v="Same Day"/>
    <s v="SB-20290"/>
    <s v="Sean Braxton"/>
    <x v="1"/>
    <s v="United States"/>
    <x v="0"/>
    <x v="0"/>
    <n v="42420"/>
    <s v="South"/>
    <s v="OFF-PA-10002689"/>
    <x v="1"/>
    <x v="10"/>
    <x v="1066"/>
    <n v="45.36"/>
    <n v="7"/>
    <n v="0"/>
    <n v="21.772800000000004"/>
    <x v="0"/>
    <s v="No"/>
    <n v="0"/>
  </r>
  <r>
    <n v="3542"/>
    <s v="CA-2018-157511"/>
    <x v="31"/>
    <d v="2018-09-20T00:00:00"/>
    <s v="First Class"/>
    <s v="SV-20365"/>
    <s v="Seth Vernon"/>
    <x v="0"/>
    <s v="United States"/>
    <x v="38"/>
    <x v="24"/>
    <n v="43229"/>
    <s v="East"/>
    <s v="FUR-FU-10002107"/>
    <x v="0"/>
    <x v="5"/>
    <x v="1333"/>
    <n v="5.3520000000000003"/>
    <n v="3"/>
    <n v="0.2"/>
    <n v="1.6055999999999999"/>
    <x v="3"/>
    <s v="No"/>
    <n v="0"/>
  </r>
  <r>
    <n v="3543"/>
    <s v="CA-2018-157511"/>
    <x v="31"/>
    <d v="2018-09-20T00:00:00"/>
    <s v="First Class"/>
    <s v="SV-20365"/>
    <s v="Seth Vernon"/>
    <x v="0"/>
    <s v="United States"/>
    <x v="38"/>
    <x v="24"/>
    <n v="43229"/>
    <s v="East"/>
    <s v="FUR-CH-10002647"/>
    <x v="0"/>
    <x v="1"/>
    <x v="475"/>
    <n v="99.372"/>
    <n v="2"/>
    <n v="0.3"/>
    <n v="-7.0979999999999919"/>
    <x v="3"/>
    <s v="No"/>
    <n v="0"/>
  </r>
  <r>
    <n v="3544"/>
    <s v="CA-2018-157511"/>
    <x v="31"/>
    <d v="2018-09-20T00:00:00"/>
    <s v="First Class"/>
    <s v="SV-20365"/>
    <s v="Seth Vernon"/>
    <x v="0"/>
    <s v="United States"/>
    <x v="38"/>
    <x v="24"/>
    <n v="43229"/>
    <s v="East"/>
    <s v="OFF-AR-10002257"/>
    <x v="1"/>
    <x v="6"/>
    <x v="1200"/>
    <n v="2.6720000000000002"/>
    <n v="1"/>
    <n v="0.2"/>
    <n v="0.36739999999999962"/>
    <x v="3"/>
    <s v="No"/>
    <n v="0"/>
  </r>
  <r>
    <n v="3545"/>
    <s v="CA-2019-121216"/>
    <x v="331"/>
    <d v="2019-12-25T00:00:00"/>
    <s v="Second Class"/>
    <s v="MM-17920"/>
    <s v="Michael Moore"/>
    <x v="0"/>
    <s v="United States"/>
    <x v="284"/>
    <x v="5"/>
    <n v="77840"/>
    <s v="Central"/>
    <s v="OFF-PA-10004519"/>
    <x v="1"/>
    <x v="10"/>
    <x v="1045"/>
    <n v="28.672000000000004"/>
    <n v="8"/>
    <n v="0.2"/>
    <n v="10.393600000000001"/>
    <x v="2"/>
    <s v="No"/>
    <n v="0"/>
  </r>
  <r>
    <n v="3546"/>
    <s v="CA-2019-121216"/>
    <x v="331"/>
    <d v="2019-12-25T00:00:00"/>
    <s v="Second Class"/>
    <s v="MM-17920"/>
    <s v="Michael Moore"/>
    <x v="0"/>
    <s v="United States"/>
    <x v="284"/>
    <x v="5"/>
    <n v="77840"/>
    <s v="Central"/>
    <s v="OFF-AP-10001947"/>
    <x v="1"/>
    <x v="9"/>
    <x v="1537"/>
    <n v="29.311999999999994"/>
    <n v="8"/>
    <n v="0.8"/>
    <n v="-74.74560000000001"/>
    <x v="2"/>
    <s v="No"/>
    <n v="0"/>
  </r>
  <r>
    <n v="3547"/>
    <s v="CA-2019-155292"/>
    <x v="505"/>
    <d v="2019-11-01T00:00:00"/>
    <s v="First Class"/>
    <s v="RD-19810"/>
    <s v="Ross DeVincentis"/>
    <x v="2"/>
    <s v="United States"/>
    <x v="102"/>
    <x v="0"/>
    <n v="40475"/>
    <s v="South"/>
    <s v="OFF-ST-10004963"/>
    <x v="1"/>
    <x v="4"/>
    <x v="465"/>
    <n v="105.98"/>
    <n v="7"/>
    <n v="0"/>
    <n v="4.2391999999999932"/>
    <x v="0"/>
    <s v="No"/>
    <n v="0"/>
  </r>
  <r>
    <n v="3548"/>
    <s v="CA-2019-155292"/>
    <x v="505"/>
    <d v="2019-11-01T00:00:00"/>
    <s v="First Class"/>
    <s v="RD-19810"/>
    <s v="Ross DeVincentis"/>
    <x v="2"/>
    <s v="United States"/>
    <x v="102"/>
    <x v="0"/>
    <n v="40475"/>
    <s v="South"/>
    <s v="OFF-SU-10002573"/>
    <x v="1"/>
    <x v="14"/>
    <x v="354"/>
    <n v="35.06"/>
    <n v="2"/>
    <n v="0"/>
    <n v="10.517999999999997"/>
    <x v="0"/>
    <s v="No"/>
    <n v="0"/>
  </r>
  <r>
    <n v="3549"/>
    <s v="CA-2019-155292"/>
    <x v="505"/>
    <d v="2019-11-01T00:00:00"/>
    <s v="First Class"/>
    <s v="RD-19810"/>
    <s v="Ross DeVincentis"/>
    <x v="2"/>
    <s v="United States"/>
    <x v="102"/>
    <x v="0"/>
    <n v="40475"/>
    <s v="South"/>
    <s v="FUR-CH-10000553"/>
    <x v="0"/>
    <x v="1"/>
    <x v="1257"/>
    <n v="33.94"/>
    <n v="1"/>
    <n v="0"/>
    <n v="9.1637999999999984"/>
    <x v="0"/>
    <s v="No"/>
    <n v="0"/>
  </r>
  <r>
    <n v="3550"/>
    <s v="CA-2019-155292"/>
    <x v="505"/>
    <d v="2019-11-01T00:00:00"/>
    <s v="First Class"/>
    <s v="RD-19810"/>
    <s v="Ross DeVincentis"/>
    <x v="2"/>
    <s v="United States"/>
    <x v="102"/>
    <x v="0"/>
    <n v="40475"/>
    <s v="South"/>
    <s v="OFF-LA-10001982"/>
    <x v="1"/>
    <x v="2"/>
    <x v="1538"/>
    <n v="30"/>
    <n v="8"/>
    <n v="0"/>
    <n v="14.399999999999999"/>
    <x v="0"/>
    <s v="No"/>
    <n v="0"/>
  </r>
  <r>
    <n v="3551"/>
    <s v="CA-2018-152555"/>
    <x v="892"/>
    <d v="2018-04-02T00:00:00"/>
    <s v="Second Class"/>
    <s v="ME-17320"/>
    <s v="Maria Etezadi"/>
    <x v="2"/>
    <s v="United States"/>
    <x v="22"/>
    <x v="10"/>
    <n v="60653"/>
    <s v="Central"/>
    <s v="OFF-PA-10001295"/>
    <x v="1"/>
    <x v="10"/>
    <x v="1220"/>
    <n v="45.527999999999999"/>
    <n v="3"/>
    <n v="0.2"/>
    <n v="15.934799999999997"/>
    <x v="2"/>
    <s v="No"/>
    <n v="0"/>
  </r>
  <r>
    <n v="3552"/>
    <s v="CA-2018-152555"/>
    <x v="892"/>
    <d v="2018-04-02T00:00:00"/>
    <s v="Second Class"/>
    <s v="ME-17320"/>
    <s v="Maria Etezadi"/>
    <x v="2"/>
    <s v="United States"/>
    <x v="22"/>
    <x v="10"/>
    <n v="60653"/>
    <s v="Central"/>
    <s v="FUR-CH-10002965"/>
    <x v="0"/>
    <x v="1"/>
    <x v="229"/>
    <n v="844.11599999999987"/>
    <n v="6"/>
    <n v="0.3"/>
    <n v="-36.176400000000001"/>
    <x v="2"/>
    <s v="No"/>
    <n v="0"/>
  </r>
  <r>
    <n v="3553"/>
    <s v="CA-2018-152555"/>
    <x v="892"/>
    <d v="2018-04-02T00:00:00"/>
    <s v="Second Class"/>
    <s v="ME-17320"/>
    <s v="Maria Etezadi"/>
    <x v="2"/>
    <s v="United States"/>
    <x v="22"/>
    <x v="10"/>
    <n v="60653"/>
    <s v="Central"/>
    <s v="TEC-PH-10001254"/>
    <x v="2"/>
    <x v="7"/>
    <x v="144"/>
    <n v="812.73599999999999"/>
    <n v="8"/>
    <n v="0.2"/>
    <n v="60.955199999999962"/>
    <x v="2"/>
    <s v="No"/>
    <n v="0"/>
  </r>
  <r>
    <n v="3554"/>
    <s v="CA-2019-107832"/>
    <x v="51"/>
    <d v="2019-11-26T00:00:00"/>
    <s v="Second Class"/>
    <s v="FH-14275"/>
    <s v="Frank Hawley"/>
    <x v="1"/>
    <s v="United States"/>
    <x v="10"/>
    <x v="9"/>
    <n v="19120"/>
    <s v="East"/>
    <s v="OFF-BI-10001658"/>
    <x v="1"/>
    <x v="8"/>
    <x v="444"/>
    <n v="7.4760000000000018"/>
    <n v="1"/>
    <n v="0.7"/>
    <n v="-5.9807999999999986"/>
    <x v="3"/>
    <s v="No"/>
    <n v="0"/>
  </r>
  <r>
    <n v="3555"/>
    <s v="CA-2016-120838"/>
    <x v="893"/>
    <d v="2016-03-26T00:00:00"/>
    <s v="Second Class"/>
    <s v="PO-18865"/>
    <s v="Patrick O'Donnell"/>
    <x v="0"/>
    <s v="United States"/>
    <x v="1"/>
    <x v="1"/>
    <n v="90036"/>
    <s v="West"/>
    <s v="OFF-ST-10000585"/>
    <x v="1"/>
    <x v="4"/>
    <x v="546"/>
    <n v="330.4"/>
    <n v="2"/>
    <n v="0"/>
    <n v="85.903999999999996"/>
    <x v="1"/>
    <s v="No"/>
    <n v="0"/>
  </r>
  <r>
    <n v="3556"/>
    <s v="CA-2016-120838"/>
    <x v="893"/>
    <d v="2016-03-26T00:00:00"/>
    <s v="Second Class"/>
    <s v="PO-18865"/>
    <s v="Patrick O'Donnell"/>
    <x v="0"/>
    <s v="United States"/>
    <x v="1"/>
    <x v="1"/>
    <n v="90036"/>
    <s v="West"/>
    <s v="TEC-PH-10003484"/>
    <x v="2"/>
    <x v="7"/>
    <x v="1539"/>
    <n v="604.75199999999995"/>
    <n v="6"/>
    <n v="0.2"/>
    <n v="37.797000000000025"/>
    <x v="1"/>
    <s v="No"/>
    <n v="0"/>
  </r>
  <r>
    <n v="3557"/>
    <s v="CA-2019-118542"/>
    <x v="96"/>
    <d v="2019-12-05T00:00:00"/>
    <s v="Standard Class"/>
    <s v="CC-12550"/>
    <s v="Clay Cheatham"/>
    <x v="0"/>
    <s v="United States"/>
    <x v="1"/>
    <x v="1"/>
    <n v="90008"/>
    <s v="West"/>
    <s v="OFF-PA-10004735"/>
    <x v="1"/>
    <x v="10"/>
    <x v="827"/>
    <n v="45.36"/>
    <n v="7"/>
    <n v="0"/>
    <n v="21.772800000000004"/>
    <x v="1"/>
    <s v="No"/>
    <n v="0"/>
  </r>
  <r>
    <n v="3558"/>
    <s v="CA-2019-118542"/>
    <x v="96"/>
    <d v="2019-12-05T00:00:00"/>
    <s v="Standard Class"/>
    <s v="CC-12550"/>
    <s v="Clay Cheatham"/>
    <x v="0"/>
    <s v="United States"/>
    <x v="1"/>
    <x v="1"/>
    <n v="90008"/>
    <s v="West"/>
    <s v="OFF-BI-10003429"/>
    <x v="1"/>
    <x v="8"/>
    <x v="852"/>
    <n v="10.128"/>
    <n v="2"/>
    <n v="0.2"/>
    <n v="3.6714000000000002"/>
    <x v="1"/>
    <s v="No"/>
    <n v="0"/>
  </r>
  <r>
    <n v="3559"/>
    <s v="CA-2019-152737"/>
    <x v="659"/>
    <d v="2019-11-12T00:00:00"/>
    <s v="Standard Class"/>
    <s v="TS-21505"/>
    <s v="Tony Sayre"/>
    <x v="0"/>
    <s v="United States"/>
    <x v="8"/>
    <x v="1"/>
    <n v="94122"/>
    <s v="West"/>
    <s v="OFF-BI-10002982"/>
    <x v="1"/>
    <x v="8"/>
    <x v="1267"/>
    <n v="21.792000000000002"/>
    <n v="4"/>
    <n v="0.2"/>
    <n v="7.6271999999999984"/>
    <x v="1"/>
    <s v="No"/>
    <n v="0"/>
  </r>
  <r>
    <n v="3560"/>
    <s v="CA-2019-152737"/>
    <x v="659"/>
    <d v="2019-11-12T00:00:00"/>
    <s v="Standard Class"/>
    <s v="TS-21505"/>
    <s v="Tony Sayre"/>
    <x v="0"/>
    <s v="United States"/>
    <x v="8"/>
    <x v="1"/>
    <n v="94122"/>
    <s v="West"/>
    <s v="TEC-AC-10004975"/>
    <x v="2"/>
    <x v="11"/>
    <x v="982"/>
    <n v="439.8"/>
    <n v="4"/>
    <n v="0"/>
    <n v="145.13400000000001"/>
    <x v="1"/>
    <s v="No"/>
    <n v="0"/>
  </r>
  <r>
    <n v="3561"/>
    <s v="CA-2019-109757"/>
    <x v="507"/>
    <d v="2019-09-09T00:00:00"/>
    <s v="Second Class"/>
    <s v="MD-17350"/>
    <s v="Maribeth Dona"/>
    <x v="0"/>
    <s v="United States"/>
    <x v="59"/>
    <x v="24"/>
    <n v="44312"/>
    <s v="East"/>
    <s v="OFF-AR-10002335"/>
    <x v="1"/>
    <x v="6"/>
    <x v="679"/>
    <n v="8.2560000000000002"/>
    <n v="4"/>
    <n v="0.2"/>
    <n v="0.61920000000000019"/>
    <x v="3"/>
    <s v="No"/>
    <n v="0"/>
  </r>
  <r>
    <n v="3562"/>
    <s v="CA-2019-109757"/>
    <x v="507"/>
    <d v="2019-09-09T00:00:00"/>
    <s v="Second Class"/>
    <s v="MD-17350"/>
    <s v="Maribeth Dona"/>
    <x v="0"/>
    <s v="United States"/>
    <x v="59"/>
    <x v="24"/>
    <n v="44312"/>
    <s v="East"/>
    <s v="OFF-BI-10004001"/>
    <x v="1"/>
    <x v="8"/>
    <x v="818"/>
    <n v="25.560000000000002"/>
    <n v="5"/>
    <n v="0.7"/>
    <n v="-20.448"/>
    <x v="3"/>
    <s v="No"/>
    <n v="0"/>
  </r>
  <r>
    <n v="3563"/>
    <s v="CA-2019-109757"/>
    <x v="507"/>
    <d v="2019-09-09T00:00:00"/>
    <s v="Second Class"/>
    <s v="MD-17350"/>
    <s v="Maribeth Dona"/>
    <x v="0"/>
    <s v="United States"/>
    <x v="59"/>
    <x v="24"/>
    <n v="44312"/>
    <s v="East"/>
    <s v="OFF-BI-10001634"/>
    <x v="1"/>
    <x v="8"/>
    <x v="24"/>
    <n v="4.3680000000000012"/>
    <n v="2"/>
    <n v="0.7"/>
    <n v="-3.0575999999999999"/>
    <x v="3"/>
    <s v="No"/>
    <n v="0"/>
  </r>
  <r>
    <n v="3564"/>
    <s v="CA-2019-109757"/>
    <x v="507"/>
    <d v="2019-09-09T00:00:00"/>
    <s v="Second Class"/>
    <s v="MD-17350"/>
    <s v="Maribeth Dona"/>
    <x v="0"/>
    <s v="United States"/>
    <x v="59"/>
    <x v="24"/>
    <n v="44312"/>
    <s v="East"/>
    <s v="OFF-PA-10000007"/>
    <x v="1"/>
    <x v="10"/>
    <x v="1540"/>
    <n v="11.520000000000001"/>
    <n v="4"/>
    <n v="0.2"/>
    <n v="3.7439999999999993"/>
    <x v="3"/>
    <s v="No"/>
    <n v="0"/>
  </r>
  <r>
    <n v="3565"/>
    <s v="CA-2018-130029"/>
    <x v="894"/>
    <d v="2018-07-06T00:00:00"/>
    <s v="First Class"/>
    <s v="GT-14755"/>
    <s v="Guy Thornton"/>
    <x v="0"/>
    <s v="United States"/>
    <x v="1"/>
    <x v="1"/>
    <n v="90049"/>
    <s v="West"/>
    <s v="OFF-PA-10000552"/>
    <x v="1"/>
    <x v="10"/>
    <x v="1541"/>
    <n v="12.96"/>
    <n v="2"/>
    <n v="0"/>
    <n v="6.2208000000000006"/>
    <x v="1"/>
    <s v="No"/>
    <n v="0"/>
  </r>
  <r>
    <n v="3566"/>
    <s v="CA-2018-130029"/>
    <x v="894"/>
    <d v="2018-07-06T00:00:00"/>
    <s v="First Class"/>
    <s v="GT-14755"/>
    <s v="Guy Thornton"/>
    <x v="0"/>
    <s v="United States"/>
    <x v="1"/>
    <x v="1"/>
    <n v="90049"/>
    <s v="West"/>
    <s v="OFF-FA-10001135"/>
    <x v="1"/>
    <x v="13"/>
    <x v="1069"/>
    <n v="3.96"/>
    <n v="2"/>
    <n v="0"/>
    <n v="7.9200000000000159E-2"/>
    <x v="1"/>
    <s v="No"/>
    <n v="0"/>
  </r>
  <r>
    <n v="3567"/>
    <s v="CA-2019-103877"/>
    <x v="210"/>
    <d v="2019-09-14T00:00:00"/>
    <s v="Standard Class"/>
    <s v="RD-19660"/>
    <s v="Robert Dilbeck"/>
    <x v="2"/>
    <s v="United States"/>
    <x v="44"/>
    <x v="25"/>
    <n v="64055"/>
    <s v="Central"/>
    <s v="OFF-BI-10003650"/>
    <x v="1"/>
    <x v="8"/>
    <x v="115"/>
    <n v="1577.94"/>
    <n v="3"/>
    <n v="0"/>
    <n v="757.41120000000001"/>
    <x v="2"/>
    <s v="No"/>
    <n v="0"/>
  </r>
  <r>
    <n v="3568"/>
    <s v="CA-2018-137176"/>
    <x v="369"/>
    <d v="2018-09-14T00:00:00"/>
    <s v="Second Class"/>
    <s v="DB-12910"/>
    <s v="Daniel Byrd"/>
    <x v="2"/>
    <s v="United States"/>
    <x v="61"/>
    <x v="5"/>
    <n v="75220"/>
    <s v="Central"/>
    <s v="FUR-FU-10003832"/>
    <x v="0"/>
    <x v="5"/>
    <x v="1429"/>
    <n v="15.008000000000003"/>
    <n v="4"/>
    <n v="0.6"/>
    <n v="-12.006399999999999"/>
    <x v="2"/>
    <s v="No"/>
    <n v="0"/>
  </r>
  <r>
    <n v="3569"/>
    <s v="CA-2019-168109"/>
    <x v="445"/>
    <d v="2019-07-03T00:00:00"/>
    <s v="Same Day"/>
    <s v="JK-15640"/>
    <s v="Jim Kriz"/>
    <x v="2"/>
    <s v="United States"/>
    <x v="4"/>
    <x v="4"/>
    <n v="98105"/>
    <s v="West"/>
    <s v="TEC-AC-10003628"/>
    <x v="2"/>
    <x v="11"/>
    <x v="247"/>
    <n v="59.98"/>
    <n v="2"/>
    <n v="0"/>
    <n v="26.391200000000005"/>
    <x v="1"/>
    <s v="No"/>
    <n v="0"/>
  </r>
  <r>
    <n v="3570"/>
    <s v="CA-2019-168109"/>
    <x v="445"/>
    <d v="2019-07-03T00:00:00"/>
    <s v="Same Day"/>
    <s v="JK-15640"/>
    <s v="Jim Kriz"/>
    <x v="2"/>
    <s v="United States"/>
    <x v="4"/>
    <x v="4"/>
    <n v="98105"/>
    <s v="West"/>
    <s v="TEC-MA-10001148"/>
    <x v="2"/>
    <x v="15"/>
    <x v="1542"/>
    <n v="2395.2000000000003"/>
    <n v="6"/>
    <n v="0.2"/>
    <n v="209.58000000000004"/>
    <x v="1"/>
    <s v="No"/>
    <n v="0"/>
  </r>
  <r>
    <n v="3571"/>
    <s v="CA-2019-168109"/>
    <x v="445"/>
    <d v="2019-07-03T00:00:00"/>
    <s v="Same Day"/>
    <s v="JK-15640"/>
    <s v="Jim Kriz"/>
    <x v="2"/>
    <s v="United States"/>
    <x v="4"/>
    <x v="4"/>
    <n v="98105"/>
    <s v="West"/>
    <s v="TEC-AC-10002049"/>
    <x v="2"/>
    <x v="11"/>
    <x v="1062"/>
    <n v="1687.8"/>
    <n v="4"/>
    <n v="0"/>
    <n v="742.63200000000006"/>
    <x v="1"/>
    <s v="No"/>
    <n v="0"/>
  </r>
  <r>
    <n v="3572"/>
    <s v="CA-2019-168109"/>
    <x v="445"/>
    <d v="2019-07-03T00:00:00"/>
    <s v="Same Day"/>
    <s v="JK-15640"/>
    <s v="Jim Kriz"/>
    <x v="2"/>
    <s v="United States"/>
    <x v="4"/>
    <x v="4"/>
    <n v="98105"/>
    <s v="West"/>
    <s v="TEC-PH-10000702"/>
    <x v="2"/>
    <x v="7"/>
    <x v="312"/>
    <n v="7.9920000000000009"/>
    <n v="1"/>
    <n v="0.2"/>
    <n v="2.6972999999999994"/>
    <x v="1"/>
    <s v="No"/>
    <n v="0"/>
  </r>
  <r>
    <n v="3573"/>
    <s v="US-2019-126081"/>
    <x v="222"/>
    <d v="2019-07-04T00:00:00"/>
    <s v="Standard Class"/>
    <s v="FC-14335"/>
    <s v="Fred Chung"/>
    <x v="1"/>
    <s v="United States"/>
    <x v="279"/>
    <x v="5"/>
    <n v="75150"/>
    <s v="Central"/>
    <s v="OFF-PA-10003953"/>
    <x v="1"/>
    <x v="10"/>
    <x v="644"/>
    <n v="5.1840000000000011"/>
    <n v="1"/>
    <n v="0.2"/>
    <n v="1.8144"/>
    <x v="2"/>
    <s v="No"/>
    <n v="0"/>
  </r>
  <r>
    <n v="3574"/>
    <s v="CA-2019-117023"/>
    <x v="783"/>
    <d v="2019-08-12T00:00:00"/>
    <s v="Standard Class"/>
    <s v="JW-15955"/>
    <s v="Joni Wasserman"/>
    <x v="0"/>
    <s v="United States"/>
    <x v="85"/>
    <x v="15"/>
    <n v="11561"/>
    <s v="East"/>
    <s v="OFF-AR-10003602"/>
    <x v="1"/>
    <x v="6"/>
    <x v="242"/>
    <n v="11.68"/>
    <n v="2"/>
    <n v="0"/>
    <n v="5.4895999999999994"/>
    <x v="3"/>
    <s v="No"/>
    <n v="0"/>
  </r>
  <r>
    <n v="3575"/>
    <s v="CA-2019-117023"/>
    <x v="783"/>
    <d v="2019-08-12T00:00:00"/>
    <s v="Standard Class"/>
    <s v="JW-15955"/>
    <s v="Joni Wasserman"/>
    <x v="0"/>
    <s v="United States"/>
    <x v="85"/>
    <x v="15"/>
    <n v="11561"/>
    <s v="East"/>
    <s v="OFF-AR-10004062"/>
    <x v="1"/>
    <x v="6"/>
    <x v="772"/>
    <n v="104.80000000000001"/>
    <n v="10"/>
    <n v="0"/>
    <n v="26.200000000000003"/>
    <x v="3"/>
    <s v="No"/>
    <n v="0"/>
  </r>
  <r>
    <n v="3576"/>
    <s v="CA-2017-143532"/>
    <x v="531"/>
    <d v="2017-03-24T00:00:00"/>
    <s v="Standard Class"/>
    <s v="DC-12850"/>
    <s v="Dan Campbell"/>
    <x v="0"/>
    <s v="United States"/>
    <x v="368"/>
    <x v="2"/>
    <n v="33161"/>
    <s v="South"/>
    <s v="OFF-PA-10001560"/>
    <x v="1"/>
    <x v="10"/>
    <x v="670"/>
    <n v="14.496000000000002"/>
    <n v="3"/>
    <n v="0.2"/>
    <n v="4.8924000000000003"/>
    <x v="0"/>
    <s v="No"/>
    <n v="0"/>
  </r>
  <r>
    <n v="3577"/>
    <s v="CA-2018-103163"/>
    <x v="843"/>
    <d v="2018-06-11T00:00:00"/>
    <s v="Standard Class"/>
    <s v="FM-14290"/>
    <s v="Frank Merwin"/>
    <x v="2"/>
    <s v="United States"/>
    <x v="329"/>
    <x v="1"/>
    <n v="93309"/>
    <s v="West"/>
    <s v="OFF-BI-10003305"/>
    <x v="1"/>
    <x v="8"/>
    <x v="570"/>
    <n v="4.7840000000000007"/>
    <n v="1"/>
    <n v="0.2"/>
    <n v="1.5547999999999997"/>
    <x v="1"/>
    <s v="No"/>
    <n v="0"/>
  </r>
  <r>
    <n v="3578"/>
    <s v="CA-2018-103163"/>
    <x v="843"/>
    <d v="2018-06-11T00:00:00"/>
    <s v="Standard Class"/>
    <s v="FM-14290"/>
    <s v="Frank Merwin"/>
    <x v="2"/>
    <s v="United States"/>
    <x v="329"/>
    <x v="1"/>
    <n v="93309"/>
    <s v="West"/>
    <s v="OFF-PA-10004000"/>
    <x v="1"/>
    <x v="10"/>
    <x v="205"/>
    <n v="4.7300000000000004"/>
    <n v="1"/>
    <n v="0"/>
    <n v="2.3177000000000003"/>
    <x v="1"/>
    <s v="No"/>
    <n v="0"/>
  </r>
  <r>
    <n v="3579"/>
    <s v="CA-2018-104157"/>
    <x v="197"/>
    <d v="2018-07-29T00:00:00"/>
    <s v="Standard Class"/>
    <s v="MT-17815"/>
    <s v="Meg Tillman"/>
    <x v="0"/>
    <s v="United States"/>
    <x v="25"/>
    <x v="35"/>
    <n v="39212"/>
    <s v="South"/>
    <s v="OFF-ST-10000321"/>
    <x v="1"/>
    <x v="4"/>
    <x v="1543"/>
    <n v="7.89"/>
    <n v="1"/>
    <n v="0"/>
    <n v="0.31559999999999899"/>
    <x v="0"/>
    <s v="No"/>
    <n v="0"/>
  </r>
  <r>
    <n v="3580"/>
    <s v="CA-2018-104157"/>
    <x v="197"/>
    <d v="2018-07-29T00:00:00"/>
    <s v="Standard Class"/>
    <s v="MT-17815"/>
    <s v="Meg Tillman"/>
    <x v="0"/>
    <s v="United States"/>
    <x v="25"/>
    <x v="35"/>
    <n v="39212"/>
    <s v="South"/>
    <s v="OFF-PA-10004665"/>
    <x v="1"/>
    <x v="10"/>
    <x v="1389"/>
    <n v="65.5"/>
    <n v="5"/>
    <n v="0"/>
    <n v="32.094999999999999"/>
    <x v="0"/>
    <s v="No"/>
    <n v="0"/>
  </r>
  <r>
    <n v="3581"/>
    <s v="CA-2018-104157"/>
    <x v="197"/>
    <d v="2018-07-29T00:00:00"/>
    <s v="Standard Class"/>
    <s v="MT-17815"/>
    <s v="Meg Tillman"/>
    <x v="0"/>
    <s v="United States"/>
    <x v="25"/>
    <x v="35"/>
    <n v="39212"/>
    <s v="South"/>
    <s v="FUR-TA-10004915"/>
    <x v="0"/>
    <x v="3"/>
    <x v="335"/>
    <n v="2430.08"/>
    <n v="8"/>
    <n v="0"/>
    <n v="388.81280000000015"/>
    <x v="0"/>
    <s v="No"/>
    <n v="0"/>
  </r>
  <r>
    <n v="3582"/>
    <s v="CA-2019-117807"/>
    <x v="172"/>
    <d v="2019-10-07T00:00:00"/>
    <s v="Standard Class"/>
    <s v="DK-13090"/>
    <s v="Dave Kipp"/>
    <x v="0"/>
    <s v="United States"/>
    <x v="9"/>
    <x v="8"/>
    <n v="68025"/>
    <s v="Central"/>
    <s v="OFF-PA-10000994"/>
    <x v="1"/>
    <x v="10"/>
    <x v="913"/>
    <n v="104.85"/>
    <n v="1"/>
    <n v="0"/>
    <n v="50.327999999999996"/>
    <x v="2"/>
    <s v="No"/>
    <n v="0"/>
  </r>
  <r>
    <n v="3583"/>
    <s v="CA-2017-121650"/>
    <x v="895"/>
    <d v="2017-12-16T00:00:00"/>
    <s v="Standard Class"/>
    <s v="KD-16495"/>
    <s v="Keith Dawkins"/>
    <x v="1"/>
    <s v="United States"/>
    <x v="25"/>
    <x v="12"/>
    <n v="49201"/>
    <s v="Central"/>
    <s v="OFF-AR-10001149"/>
    <x v="1"/>
    <x v="6"/>
    <x v="1544"/>
    <n v="3.9"/>
    <n v="2"/>
    <n v="0"/>
    <n v="1.5209999999999999"/>
    <x v="2"/>
    <s v="No"/>
    <n v="0"/>
  </r>
  <r>
    <n v="3584"/>
    <s v="CA-2017-121650"/>
    <x v="895"/>
    <d v="2017-12-16T00:00:00"/>
    <s v="Standard Class"/>
    <s v="KD-16495"/>
    <s v="Keith Dawkins"/>
    <x v="1"/>
    <s v="United States"/>
    <x v="25"/>
    <x v="12"/>
    <n v="49201"/>
    <s v="Central"/>
    <s v="FUR-TA-10003569"/>
    <x v="0"/>
    <x v="3"/>
    <x v="1367"/>
    <n v="801.96"/>
    <n v="2"/>
    <n v="0"/>
    <n v="200.49"/>
    <x v="2"/>
    <s v="No"/>
    <n v="0"/>
  </r>
  <r>
    <n v="3585"/>
    <s v="CA-2017-121650"/>
    <x v="895"/>
    <d v="2017-12-16T00:00:00"/>
    <s v="Standard Class"/>
    <s v="KD-16495"/>
    <s v="Keith Dawkins"/>
    <x v="1"/>
    <s v="United States"/>
    <x v="25"/>
    <x v="12"/>
    <n v="49201"/>
    <s v="Central"/>
    <s v="FUR-CH-10004289"/>
    <x v="0"/>
    <x v="1"/>
    <x v="984"/>
    <n v="191.96"/>
    <n v="2"/>
    <n v="0"/>
    <n v="32.633199999999988"/>
    <x v="2"/>
    <s v="No"/>
    <n v="0"/>
  </r>
  <r>
    <n v="3586"/>
    <s v="CA-2017-121650"/>
    <x v="895"/>
    <d v="2017-12-16T00:00:00"/>
    <s v="Standard Class"/>
    <s v="KD-16495"/>
    <s v="Keith Dawkins"/>
    <x v="1"/>
    <s v="United States"/>
    <x v="25"/>
    <x v="12"/>
    <n v="49201"/>
    <s v="Central"/>
    <s v="OFF-LA-10001045"/>
    <x v="1"/>
    <x v="2"/>
    <x v="708"/>
    <n v="2.61"/>
    <n v="1"/>
    <n v="0"/>
    <n v="1.2005999999999999"/>
    <x v="2"/>
    <s v="No"/>
    <n v="0"/>
  </r>
  <r>
    <n v="3587"/>
    <s v="CA-2019-161823"/>
    <x v="213"/>
    <d v="2019-09-08T00:00:00"/>
    <s v="Standard Class"/>
    <s v="AG-10300"/>
    <s v="Aleksandra Gannaway"/>
    <x v="1"/>
    <s v="United States"/>
    <x v="8"/>
    <x v="1"/>
    <n v="94122"/>
    <s v="West"/>
    <s v="OFF-AR-10002053"/>
    <x v="1"/>
    <x v="6"/>
    <x v="79"/>
    <n v="5.96"/>
    <n v="2"/>
    <n v="0"/>
    <n v="1.6688000000000001"/>
    <x v="1"/>
    <s v="No"/>
    <n v="0"/>
  </r>
  <r>
    <n v="3588"/>
    <s v="CA-2019-121839"/>
    <x v="241"/>
    <d v="2019-09-28T00:00:00"/>
    <s v="Standard Class"/>
    <s v="MH-18115"/>
    <s v="Mick Hernandez"/>
    <x v="2"/>
    <s v="United States"/>
    <x v="152"/>
    <x v="24"/>
    <n v="43130"/>
    <s v="East"/>
    <s v="TEC-PH-10002885"/>
    <x v="2"/>
    <x v="7"/>
    <x v="1136"/>
    <n v="1169.694"/>
    <n v="3"/>
    <n v="0.4"/>
    <n v="-253.43369999999993"/>
    <x v="3"/>
    <s v="No"/>
    <n v="0"/>
  </r>
  <r>
    <n v="3589"/>
    <s v="CA-2019-158729"/>
    <x v="484"/>
    <d v="2019-12-21T00:00:00"/>
    <s v="First Class"/>
    <s v="AC-10450"/>
    <s v="Amy Cox"/>
    <x v="0"/>
    <s v="United States"/>
    <x v="240"/>
    <x v="28"/>
    <n v="70506"/>
    <s v="South"/>
    <s v="OFF-SU-10002881"/>
    <x v="1"/>
    <x v="14"/>
    <x v="466"/>
    <n v="1665.62"/>
    <n v="2"/>
    <n v="0"/>
    <n v="33.312400000000025"/>
    <x v="0"/>
    <s v="No"/>
    <n v="0"/>
  </r>
  <r>
    <n v="3590"/>
    <s v="CA-2019-146535"/>
    <x v="221"/>
    <d v="2019-11-30T00:00:00"/>
    <s v="Standard Class"/>
    <s v="FM-14290"/>
    <s v="Frank Merwin"/>
    <x v="2"/>
    <s v="United States"/>
    <x v="102"/>
    <x v="0"/>
    <n v="40475"/>
    <s v="South"/>
    <s v="OFF-BI-10000546"/>
    <x v="1"/>
    <x v="8"/>
    <x v="614"/>
    <n v="2.88"/>
    <n v="1"/>
    <n v="0"/>
    <n v="1.4112"/>
    <x v="0"/>
    <s v="No"/>
    <n v="0"/>
  </r>
  <r>
    <n v="3591"/>
    <s v="CA-2019-146535"/>
    <x v="221"/>
    <d v="2019-11-30T00:00:00"/>
    <s v="Standard Class"/>
    <s v="FM-14290"/>
    <s v="Frank Merwin"/>
    <x v="2"/>
    <s v="United States"/>
    <x v="102"/>
    <x v="0"/>
    <n v="40475"/>
    <s v="South"/>
    <s v="OFF-ST-10001526"/>
    <x v="1"/>
    <x v="4"/>
    <x v="771"/>
    <n v="1443.96"/>
    <n v="12"/>
    <n v="0"/>
    <n v="375.42959999999994"/>
    <x v="0"/>
    <s v="No"/>
    <n v="0"/>
  </r>
  <r>
    <n v="3592"/>
    <s v="CA-2016-154186"/>
    <x v="736"/>
    <d v="2016-12-15T00:00:00"/>
    <s v="Second Class"/>
    <s v="RA-19285"/>
    <s v="Ralph Arnett"/>
    <x v="0"/>
    <s v="United States"/>
    <x v="12"/>
    <x v="5"/>
    <n v="77070"/>
    <s v="Central"/>
    <s v="OFF-SU-10001574"/>
    <x v="1"/>
    <x v="14"/>
    <x v="503"/>
    <n v="2.92"/>
    <n v="1"/>
    <n v="0.2"/>
    <n v="0.36499999999999977"/>
    <x v="2"/>
    <s v="No"/>
    <n v="0"/>
  </r>
  <r>
    <n v="3593"/>
    <s v="CA-2018-108434"/>
    <x v="5"/>
    <d v="2018-12-07T00:00:00"/>
    <s v="Second Class"/>
    <s v="JG-15160"/>
    <s v="James Galang"/>
    <x v="0"/>
    <s v="United States"/>
    <x v="20"/>
    <x v="15"/>
    <n v="10024"/>
    <s v="East"/>
    <s v="OFF-ST-10002615"/>
    <x v="1"/>
    <x v="4"/>
    <x v="1436"/>
    <n v="465.18"/>
    <n v="3"/>
    <n v="0"/>
    <n v="120.94680000000001"/>
    <x v="3"/>
    <s v="No"/>
    <n v="0"/>
  </r>
  <r>
    <n v="3594"/>
    <s v="CA-2018-164154"/>
    <x v="108"/>
    <d v="2018-09-17T00:00:00"/>
    <s v="Standard Class"/>
    <s v="NZ-18565"/>
    <s v="Nick Zandusky"/>
    <x v="2"/>
    <s v="United States"/>
    <x v="167"/>
    <x v="24"/>
    <n v="43615"/>
    <s v="East"/>
    <s v="OFF-BI-10001658"/>
    <x v="1"/>
    <x v="8"/>
    <x v="444"/>
    <n v="22.428000000000004"/>
    <n v="3"/>
    <n v="0.7"/>
    <n v="-17.942399999999992"/>
    <x v="3"/>
    <s v="No"/>
    <n v="0"/>
  </r>
  <r>
    <n v="3595"/>
    <s v="CA-2018-164154"/>
    <x v="108"/>
    <d v="2018-09-17T00:00:00"/>
    <s v="Standard Class"/>
    <s v="NZ-18565"/>
    <s v="Nick Zandusky"/>
    <x v="2"/>
    <s v="United States"/>
    <x v="167"/>
    <x v="24"/>
    <n v="43615"/>
    <s v="East"/>
    <s v="OFF-ST-10002562"/>
    <x v="1"/>
    <x v="4"/>
    <x v="683"/>
    <n v="37.52000000000001"/>
    <n v="5"/>
    <n v="0.2"/>
    <n v="3.7519999999999989"/>
    <x v="3"/>
    <s v="No"/>
    <n v="0"/>
  </r>
  <r>
    <n v="3596"/>
    <s v="CA-2019-148012"/>
    <x v="34"/>
    <d v="2019-12-15T00:00:00"/>
    <s v="Standard Class"/>
    <s v="KM-16225"/>
    <s v="Kalyca Meade"/>
    <x v="1"/>
    <s v="United States"/>
    <x v="10"/>
    <x v="9"/>
    <n v="19143"/>
    <s v="East"/>
    <s v="OFF-AR-10004757"/>
    <x v="1"/>
    <x v="6"/>
    <x v="346"/>
    <n v="2.6240000000000001"/>
    <n v="1"/>
    <n v="0.2"/>
    <n v="0.42639999999999978"/>
    <x v="3"/>
    <s v="No"/>
    <n v="0"/>
  </r>
  <r>
    <n v="3597"/>
    <s v="CA-2016-102869"/>
    <x v="340"/>
    <d v="2016-09-14T00:00:00"/>
    <s v="Second Class"/>
    <s v="LC-17140"/>
    <s v="Logan Currie"/>
    <x v="0"/>
    <s v="United States"/>
    <x v="10"/>
    <x v="9"/>
    <n v="19140"/>
    <s v="East"/>
    <s v="OFF-PA-10000788"/>
    <x v="1"/>
    <x v="10"/>
    <x v="738"/>
    <n v="15.552000000000003"/>
    <n v="3"/>
    <n v="0.2"/>
    <n v="5.4432"/>
    <x v="3"/>
    <s v="No"/>
    <n v="0"/>
  </r>
  <r>
    <n v="3598"/>
    <s v="CA-2016-102869"/>
    <x v="340"/>
    <d v="2016-09-14T00:00:00"/>
    <s v="Second Class"/>
    <s v="LC-17140"/>
    <s v="Logan Currie"/>
    <x v="0"/>
    <s v="United States"/>
    <x v="10"/>
    <x v="9"/>
    <n v="19140"/>
    <s v="East"/>
    <s v="TEC-AC-10002134"/>
    <x v="2"/>
    <x v="11"/>
    <x v="1545"/>
    <n v="64.704000000000008"/>
    <n v="6"/>
    <n v="0.2"/>
    <n v="-4.852800000000002"/>
    <x v="3"/>
    <s v="No"/>
    <n v="0"/>
  </r>
  <r>
    <n v="3599"/>
    <s v="CA-2016-102869"/>
    <x v="340"/>
    <d v="2016-09-14T00:00:00"/>
    <s v="Second Class"/>
    <s v="LC-17140"/>
    <s v="Logan Currie"/>
    <x v="0"/>
    <s v="United States"/>
    <x v="10"/>
    <x v="9"/>
    <n v="19140"/>
    <s v="East"/>
    <s v="FUR-FU-10002456"/>
    <x v="0"/>
    <x v="5"/>
    <x v="1018"/>
    <n v="17.472000000000001"/>
    <n v="3"/>
    <n v="0.2"/>
    <n v="5.023200000000001"/>
    <x v="3"/>
    <s v="No"/>
    <n v="0"/>
  </r>
  <r>
    <n v="3600"/>
    <s v="CA-2016-102869"/>
    <x v="340"/>
    <d v="2016-09-14T00:00:00"/>
    <s v="Second Class"/>
    <s v="LC-17140"/>
    <s v="Logan Currie"/>
    <x v="0"/>
    <s v="United States"/>
    <x v="10"/>
    <x v="9"/>
    <n v="19140"/>
    <s v="East"/>
    <s v="TEC-PH-10002549"/>
    <x v="2"/>
    <x v="7"/>
    <x v="937"/>
    <n v="135.51599999999999"/>
    <n v="1"/>
    <n v="0.4"/>
    <n v="-31.620400000000004"/>
    <x v="3"/>
    <s v="No"/>
    <n v="0"/>
  </r>
  <r>
    <n v="3601"/>
    <s v="CA-2019-138310"/>
    <x v="335"/>
    <d v="2019-06-30T00:00:00"/>
    <s v="Standard Class"/>
    <s v="NP-18700"/>
    <s v="Nora Preis"/>
    <x v="0"/>
    <s v="United States"/>
    <x v="60"/>
    <x v="22"/>
    <n v="80219"/>
    <s v="West"/>
    <s v="TEC-AC-10001990"/>
    <x v="2"/>
    <x v="11"/>
    <x v="870"/>
    <n v="431.92800000000005"/>
    <n v="9"/>
    <n v="0.2"/>
    <n v="64.789199999999951"/>
    <x v="1"/>
    <s v="No"/>
    <n v="0"/>
  </r>
  <r>
    <n v="3602"/>
    <s v="CA-2016-159835"/>
    <x v="664"/>
    <d v="2016-11-24T00:00:00"/>
    <s v="Standard Class"/>
    <s v="RB-19330"/>
    <s v="Randy Bradley"/>
    <x v="0"/>
    <s v="United States"/>
    <x v="10"/>
    <x v="9"/>
    <n v="19143"/>
    <s v="East"/>
    <s v="OFF-PA-10002137"/>
    <x v="1"/>
    <x v="10"/>
    <x v="565"/>
    <n v="12.448"/>
    <n v="2"/>
    <n v="0.2"/>
    <n v="3.8899999999999988"/>
    <x v="3"/>
    <s v="No"/>
    <n v="0"/>
  </r>
  <r>
    <n v="3603"/>
    <s v="CA-2016-159835"/>
    <x v="664"/>
    <d v="2016-11-24T00:00:00"/>
    <s v="Standard Class"/>
    <s v="RB-19330"/>
    <s v="Randy Bradley"/>
    <x v="0"/>
    <s v="United States"/>
    <x v="10"/>
    <x v="9"/>
    <n v="19143"/>
    <s v="East"/>
    <s v="FUR-CH-10004997"/>
    <x v="0"/>
    <x v="1"/>
    <x v="499"/>
    <n v="657.93"/>
    <n v="5"/>
    <n v="0.3"/>
    <n v="-93.989999999999952"/>
    <x v="3"/>
    <s v="No"/>
    <n v="0"/>
  </r>
  <r>
    <n v="3604"/>
    <s v="CA-2019-112956"/>
    <x v="170"/>
    <d v="2019-08-27T00:00:00"/>
    <s v="Standard Class"/>
    <s v="TH-21550"/>
    <s v="Tracy Hopkins"/>
    <x v="2"/>
    <s v="United States"/>
    <x v="29"/>
    <x v="39"/>
    <n v="21044"/>
    <s v="East"/>
    <s v="OFF-PA-10000357"/>
    <x v="1"/>
    <x v="10"/>
    <x v="1228"/>
    <n v="277.39999999999998"/>
    <n v="5"/>
    <n v="0"/>
    <n v="133.15199999999999"/>
    <x v="3"/>
    <s v="No"/>
    <n v="0"/>
  </r>
  <r>
    <n v="3605"/>
    <s v="CA-2019-112956"/>
    <x v="170"/>
    <d v="2019-08-27T00:00:00"/>
    <s v="Standard Class"/>
    <s v="TH-21550"/>
    <s v="Tracy Hopkins"/>
    <x v="2"/>
    <s v="United States"/>
    <x v="29"/>
    <x v="39"/>
    <n v="21044"/>
    <s v="East"/>
    <s v="FUR-FU-10003976"/>
    <x v="0"/>
    <x v="5"/>
    <x v="973"/>
    <n v="25.16"/>
    <n v="2"/>
    <n v="0"/>
    <n v="8.5543999999999976"/>
    <x v="3"/>
    <s v="No"/>
    <n v="0"/>
  </r>
  <r>
    <n v="3606"/>
    <s v="CA-2019-112956"/>
    <x v="170"/>
    <d v="2019-08-27T00:00:00"/>
    <s v="Standard Class"/>
    <s v="TH-21550"/>
    <s v="Tracy Hopkins"/>
    <x v="2"/>
    <s v="United States"/>
    <x v="29"/>
    <x v="39"/>
    <n v="21044"/>
    <s v="East"/>
    <s v="FUR-FU-10004960"/>
    <x v="0"/>
    <x v="5"/>
    <x v="928"/>
    <n v="91.92"/>
    <n v="4"/>
    <n v="0"/>
    <n v="31.252800000000001"/>
    <x v="3"/>
    <s v="No"/>
    <n v="0"/>
  </r>
  <r>
    <n v="3607"/>
    <s v="CA-2018-119683"/>
    <x v="299"/>
    <d v="2018-03-16T00:00:00"/>
    <s v="Second Class"/>
    <s v="CK-12595"/>
    <s v="Clytie Kelty"/>
    <x v="0"/>
    <s v="United States"/>
    <x v="20"/>
    <x v="15"/>
    <n v="10024"/>
    <s v="East"/>
    <s v="OFF-EN-10001099"/>
    <x v="1"/>
    <x v="12"/>
    <x v="153"/>
    <n v="29.339999999999996"/>
    <n v="3"/>
    <n v="0"/>
    <n v="13.496399999999998"/>
    <x v="3"/>
    <s v="No"/>
    <n v="0"/>
  </r>
  <r>
    <n v="3608"/>
    <s v="CA-2016-163559"/>
    <x v="865"/>
    <d v="2016-09-28T00:00:00"/>
    <s v="Second Class"/>
    <s v="ST-20530"/>
    <s v="Shui Tom"/>
    <x v="0"/>
    <s v="United States"/>
    <x v="20"/>
    <x v="15"/>
    <n v="10035"/>
    <s v="East"/>
    <s v="OFF-BI-10002026"/>
    <x v="1"/>
    <x v="8"/>
    <x v="912"/>
    <n v="139.44"/>
    <n v="3"/>
    <n v="0.2"/>
    <n v="47.060999999999993"/>
    <x v="3"/>
    <s v="No"/>
    <n v="0"/>
  </r>
  <r>
    <n v="3609"/>
    <s v="CA-2016-140228"/>
    <x v="582"/>
    <d v="2016-05-03T00:00:00"/>
    <s v="Standard Class"/>
    <s v="GB-14530"/>
    <s v="George Bell"/>
    <x v="1"/>
    <s v="United States"/>
    <x v="46"/>
    <x v="24"/>
    <n v="43055"/>
    <s v="East"/>
    <s v="OFF-LA-10001613"/>
    <x v="1"/>
    <x v="2"/>
    <x v="743"/>
    <n v="6.911999999999999"/>
    <n v="3"/>
    <n v="0.2"/>
    <n v="2.5056000000000003"/>
    <x v="3"/>
    <s v="No"/>
    <n v="0"/>
  </r>
  <r>
    <n v="3610"/>
    <s v="CA-2016-140228"/>
    <x v="582"/>
    <d v="2016-05-03T00:00:00"/>
    <s v="Standard Class"/>
    <s v="GB-14530"/>
    <s v="George Bell"/>
    <x v="1"/>
    <s v="United States"/>
    <x v="46"/>
    <x v="24"/>
    <n v="43055"/>
    <s v="East"/>
    <s v="OFF-ST-10002214"/>
    <x v="1"/>
    <x v="4"/>
    <x v="1003"/>
    <n v="27.096"/>
    <n v="3"/>
    <n v="0.2"/>
    <n v="2.0321999999999987"/>
    <x v="3"/>
    <s v="No"/>
    <n v="0"/>
  </r>
  <r>
    <n v="3611"/>
    <s v="CA-2016-140228"/>
    <x v="582"/>
    <d v="2016-05-03T00:00:00"/>
    <s v="Standard Class"/>
    <s v="GB-14530"/>
    <s v="George Bell"/>
    <x v="1"/>
    <s v="United States"/>
    <x v="46"/>
    <x v="24"/>
    <n v="43055"/>
    <s v="East"/>
    <s v="OFF-ST-10001128"/>
    <x v="1"/>
    <x v="4"/>
    <x v="1427"/>
    <n v="177.56800000000001"/>
    <n v="2"/>
    <n v="0.2"/>
    <n v="-37.733199999999989"/>
    <x v="3"/>
    <s v="No"/>
    <n v="0"/>
  </r>
  <r>
    <n v="3612"/>
    <s v="US-2018-131674"/>
    <x v="896"/>
    <d v="2018-12-01T00:00:00"/>
    <s v="Second Class"/>
    <s v="NC-18535"/>
    <s v="Nick Crebassa"/>
    <x v="1"/>
    <s v="United States"/>
    <x v="61"/>
    <x v="5"/>
    <n v="75217"/>
    <s v="Central"/>
    <s v="TEC-AC-10004864"/>
    <x v="2"/>
    <x v="11"/>
    <x v="1298"/>
    <n v="58.415999999999997"/>
    <n v="2"/>
    <n v="0.2"/>
    <n v="16.794600000000003"/>
    <x v="2"/>
    <s v="No"/>
    <n v="0"/>
  </r>
  <r>
    <n v="3613"/>
    <s v="CA-2017-110093"/>
    <x v="155"/>
    <d v="2017-12-08T00:00:00"/>
    <s v="Standard Class"/>
    <s v="AB-10255"/>
    <s v="Alejandro Ballentine"/>
    <x v="2"/>
    <s v="United States"/>
    <x v="10"/>
    <x v="9"/>
    <n v="19134"/>
    <s v="East"/>
    <s v="OFF-PA-10000174"/>
    <x v="1"/>
    <x v="10"/>
    <x v="1524"/>
    <n v="16.448"/>
    <n v="2"/>
    <n v="0.2"/>
    <n v="5.5511999999999979"/>
    <x v="3"/>
    <s v="No"/>
    <n v="0"/>
  </r>
  <r>
    <n v="3614"/>
    <s v="CA-2017-110093"/>
    <x v="155"/>
    <d v="2017-12-08T00:00:00"/>
    <s v="Standard Class"/>
    <s v="AB-10255"/>
    <s v="Alejandro Ballentine"/>
    <x v="2"/>
    <s v="United States"/>
    <x v="10"/>
    <x v="9"/>
    <n v="19134"/>
    <s v="East"/>
    <s v="TEC-AC-10000171"/>
    <x v="2"/>
    <x v="11"/>
    <x v="43"/>
    <n v="36.783999999999999"/>
    <n v="2"/>
    <n v="0.2"/>
    <n v="10.5754"/>
    <x v="3"/>
    <s v="No"/>
    <n v="0"/>
  </r>
  <r>
    <n v="3615"/>
    <s v="CA-2019-112529"/>
    <x v="123"/>
    <d v="2019-11-21T00:00:00"/>
    <s v="First Class"/>
    <s v="SC-20770"/>
    <s v="Stewart Carmichael"/>
    <x v="1"/>
    <s v="United States"/>
    <x v="52"/>
    <x v="5"/>
    <n v="78207"/>
    <s v="Central"/>
    <s v="FUR-TA-10002622"/>
    <x v="0"/>
    <x v="3"/>
    <x v="969"/>
    <n v="718.11599999999987"/>
    <n v="6"/>
    <n v="0.3"/>
    <n v="-71.811599999999999"/>
    <x v="2"/>
    <s v="No"/>
    <n v="0"/>
  </r>
  <r>
    <n v="3616"/>
    <s v="CA-2019-112529"/>
    <x v="123"/>
    <d v="2019-11-21T00:00:00"/>
    <s v="First Class"/>
    <s v="SC-20770"/>
    <s v="Stewart Carmichael"/>
    <x v="1"/>
    <s v="United States"/>
    <x v="52"/>
    <x v="5"/>
    <n v="78207"/>
    <s v="Central"/>
    <s v="OFF-AR-10001915"/>
    <x v="1"/>
    <x v="6"/>
    <x v="1057"/>
    <n v="31.776"/>
    <n v="4"/>
    <n v="0.2"/>
    <n v="8.7384000000000022"/>
    <x v="2"/>
    <s v="No"/>
    <n v="0"/>
  </r>
  <r>
    <n v="3617"/>
    <s v="CA-2018-154536"/>
    <x v="64"/>
    <d v="2018-09-09T00:00:00"/>
    <s v="Standard Class"/>
    <s v="JC-15340"/>
    <s v="Jasper Cacioppo"/>
    <x v="0"/>
    <s v="United States"/>
    <x v="10"/>
    <x v="9"/>
    <n v="19120"/>
    <s v="East"/>
    <s v="OFF-BI-10004410"/>
    <x v="1"/>
    <x v="8"/>
    <x v="48"/>
    <n v="9.5550000000000015"/>
    <n v="5"/>
    <n v="0.7"/>
    <n v="-7.3254999999999981"/>
    <x v="3"/>
    <s v="No"/>
    <n v="0"/>
  </r>
  <r>
    <n v="3618"/>
    <s v="CA-2019-141929"/>
    <x v="507"/>
    <d v="2019-09-08T00:00:00"/>
    <s v="Standard Class"/>
    <s v="RA-19285"/>
    <s v="Ralph Arnett"/>
    <x v="0"/>
    <s v="United States"/>
    <x v="1"/>
    <x v="1"/>
    <n v="90004"/>
    <s v="West"/>
    <s v="OFF-BI-10004632"/>
    <x v="1"/>
    <x v="8"/>
    <x v="569"/>
    <n v="487.98400000000004"/>
    <n v="2"/>
    <n v="0.2"/>
    <n v="152.49499999999998"/>
    <x v="1"/>
    <s v="No"/>
    <n v="0"/>
  </r>
  <r>
    <n v="3619"/>
    <s v="CA-2019-141929"/>
    <x v="507"/>
    <d v="2019-09-08T00:00:00"/>
    <s v="Standard Class"/>
    <s v="RA-19285"/>
    <s v="Ralph Arnett"/>
    <x v="0"/>
    <s v="United States"/>
    <x v="1"/>
    <x v="1"/>
    <n v="90004"/>
    <s v="West"/>
    <s v="TEC-PH-10002185"/>
    <x v="2"/>
    <x v="7"/>
    <x v="1081"/>
    <n v="5.5600000000000005"/>
    <n v="1"/>
    <n v="0.2"/>
    <n v="1.7374999999999998"/>
    <x v="1"/>
    <s v="No"/>
    <n v="0"/>
  </r>
  <r>
    <n v="3620"/>
    <s v="CA-2019-141929"/>
    <x v="507"/>
    <d v="2019-09-08T00:00:00"/>
    <s v="Standard Class"/>
    <s v="RA-19285"/>
    <s v="Ralph Arnett"/>
    <x v="0"/>
    <s v="United States"/>
    <x v="1"/>
    <x v="1"/>
    <n v="90004"/>
    <s v="West"/>
    <s v="OFF-ST-10002974"/>
    <x v="1"/>
    <x v="4"/>
    <x v="123"/>
    <n v="217.85"/>
    <n v="5"/>
    <n v="0"/>
    <n v="65.35499999999999"/>
    <x v="1"/>
    <s v="No"/>
    <n v="0"/>
  </r>
  <r>
    <n v="3621"/>
    <s v="CA-2018-109743"/>
    <x v="897"/>
    <d v="2018-09-29T00:00:00"/>
    <s v="Standard Class"/>
    <s v="SH-19975"/>
    <s v="Sally Hughsby"/>
    <x v="1"/>
    <s v="United States"/>
    <x v="214"/>
    <x v="18"/>
    <n v="37167"/>
    <s v="South"/>
    <s v="OFF-AR-10003727"/>
    <x v="1"/>
    <x v="6"/>
    <x v="1371"/>
    <n v="40.775999999999996"/>
    <n v="3"/>
    <n v="0.2"/>
    <n v="4.5872999999999937"/>
    <x v="0"/>
    <s v="No"/>
    <n v="0"/>
  </r>
  <r>
    <n v="3622"/>
    <s v="CA-2018-109743"/>
    <x v="897"/>
    <d v="2018-09-29T00:00:00"/>
    <s v="Standard Class"/>
    <s v="SH-19975"/>
    <s v="Sally Hughsby"/>
    <x v="1"/>
    <s v="United States"/>
    <x v="214"/>
    <x v="18"/>
    <n v="37167"/>
    <s v="South"/>
    <s v="TEC-PH-10004071"/>
    <x v="2"/>
    <x v="7"/>
    <x v="1546"/>
    <n v="63.936000000000007"/>
    <n v="8"/>
    <n v="0.2"/>
    <n v="5.5944000000000003"/>
    <x v="0"/>
    <s v="No"/>
    <n v="0"/>
  </r>
  <r>
    <n v="3623"/>
    <s v="CA-2016-159184"/>
    <x v="80"/>
    <d v="2016-09-19T00:00:00"/>
    <s v="Standard Class"/>
    <s v="JC-15775"/>
    <s v="John Castell"/>
    <x v="0"/>
    <s v="United States"/>
    <x v="203"/>
    <x v="32"/>
    <n v="31204"/>
    <s v="South"/>
    <s v="FUR-FU-10002878"/>
    <x v="0"/>
    <x v="5"/>
    <x v="1134"/>
    <n v="142.4"/>
    <n v="5"/>
    <n v="0"/>
    <n v="52.688000000000002"/>
    <x v="0"/>
    <s v="No"/>
    <n v="0"/>
  </r>
  <r>
    <n v="3624"/>
    <s v="CA-2016-159184"/>
    <x v="80"/>
    <d v="2016-09-19T00:00:00"/>
    <s v="Standard Class"/>
    <s v="JC-15775"/>
    <s v="John Castell"/>
    <x v="0"/>
    <s v="United States"/>
    <x v="203"/>
    <x v="32"/>
    <n v="31204"/>
    <s v="South"/>
    <s v="OFF-BI-10001890"/>
    <x v="1"/>
    <x v="8"/>
    <x v="176"/>
    <n v="7.16"/>
    <n v="2"/>
    <n v="0"/>
    <n v="3.4367999999999999"/>
    <x v="0"/>
    <s v="No"/>
    <n v="0"/>
  </r>
  <r>
    <n v="3625"/>
    <s v="CA-2019-113530"/>
    <x v="240"/>
    <d v="2019-05-21T00:00:00"/>
    <s v="Second Class"/>
    <s v="BC-11125"/>
    <s v="Becky Castell"/>
    <x v="2"/>
    <s v="United States"/>
    <x v="8"/>
    <x v="1"/>
    <n v="94109"/>
    <s v="West"/>
    <s v="FUR-CH-10002647"/>
    <x v="0"/>
    <x v="1"/>
    <x v="475"/>
    <n v="681.40800000000013"/>
    <n v="12"/>
    <n v="0.2"/>
    <n v="42.588000000000022"/>
    <x v="1"/>
    <s v="No"/>
    <n v="0"/>
  </r>
  <r>
    <n v="3626"/>
    <s v="CA-2019-113530"/>
    <x v="240"/>
    <d v="2019-05-21T00:00:00"/>
    <s v="Second Class"/>
    <s v="BC-11125"/>
    <s v="Becky Castell"/>
    <x v="2"/>
    <s v="United States"/>
    <x v="8"/>
    <x v="1"/>
    <n v="94109"/>
    <s v="West"/>
    <s v="OFF-AR-10001315"/>
    <x v="1"/>
    <x v="6"/>
    <x v="1029"/>
    <n v="3.52"/>
    <n v="2"/>
    <n v="0"/>
    <n v="1.0207999999999999"/>
    <x v="1"/>
    <s v="No"/>
    <n v="0"/>
  </r>
  <r>
    <n v="3627"/>
    <s v="CA-2019-113530"/>
    <x v="240"/>
    <d v="2019-05-21T00:00:00"/>
    <s v="Second Class"/>
    <s v="BC-11125"/>
    <s v="Becky Castell"/>
    <x v="2"/>
    <s v="United States"/>
    <x v="8"/>
    <x v="1"/>
    <n v="94109"/>
    <s v="West"/>
    <s v="OFF-AR-10000122"/>
    <x v="1"/>
    <x v="6"/>
    <x v="311"/>
    <n v="5.58"/>
    <n v="1"/>
    <n v="0"/>
    <n v="1.3949999999999996"/>
    <x v="1"/>
    <s v="No"/>
    <n v="0"/>
  </r>
  <r>
    <n v="3628"/>
    <s v="CA-2019-113530"/>
    <x v="240"/>
    <d v="2019-05-21T00:00:00"/>
    <s v="Second Class"/>
    <s v="BC-11125"/>
    <s v="Becky Castell"/>
    <x v="2"/>
    <s v="United States"/>
    <x v="8"/>
    <x v="1"/>
    <n v="94109"/>
    <s v="West"/>
    <s v="TEC-AC-10001465"/>
    <x v="2"/>
    <x v="11"/>
    <x v="478"/>
    <n v="36.32"/>
    <n v="1"/>
    <n v="0"/>
    <n v="10.895999999999997"/>
    <x v="1"/>
    <s v="No"/>
    <n v="0"/>
  </r>
  <r>
    <n v="3629"/>
    <s v="CA-2016-169726"/>
    <x v="128"/>
    <d v="2016-08-13T00:00:00"/>
    <s v="Standard Class"/>
    <s v="JH-15985"/>
    <s v="Joseph Holt"/>
    <x v="0"/>
    <s v="United States"/>
    <x v="4"/>
    <x v="4"/>
    <n v="98103"/>
    <s v="West"/>
    <s v="OFF-BI-10004600"/>
    <x v="1"/>
    <x v="8"/>
    <x v="1486"/>
    <n v="2060.7440000000001"/>
    <n v="7"/>
    <n v="0.2"/>
    <n v="643.98249999999996"/>
    <x v="1"/>
    <s v="No"/>
    <n v="0"/>
  </r>
  <r>
    <n v="3630"/>
    <s v="CA-2019-155957"/>
    <x v="200"/>
    <d v="2019-11-30T00:00:00"/>
    <s v="Standard Class"/>
    <s v="CC-12610"/>
    <s v="Corey Catlett"/>
    <x v="1"/>
    <s v="United States"/>
    <x v="38"/>
    <x v="24"/>
    <n v="43229"/>
    <s v="East"/>
    <s v="OFF-AP-10002082"/>
    <x v="1"/>
    <x v="9"/>
    <x v="1101"/>
    <n v="52.272000000000006"/>
    <n v="3"/>
    <n v="0.2"/>
    <n v="9.8009999999999984"/>
    <x v="3"/>
    <s v="No"/>
    <n v="0"/>
  </r>
  <r>
    <n v="3631"/>
    <s v="CA-2019-155957"/>
    <x v="200"/>
    <d v="2019-11-30T00:00:00"/>
    <s v="Standard Class"/>
    <s v="CC-12610"/>
    <s v="Corey Catlett"/>
    <x v="1"/>
    <s v="United States"/>
    <x v="38"/>
    <x v="24"/>
    <n v="43229"/>
    <s v="East"/>
    <s v="OFF-AP-10004708"/>
    <x v="1"/>
    <x v="9"/>
    <x v="513"/>
    <n v="213.13600000000002"/>
    <n v="7"/>
    <n v="0.2"/>
    <n v="23.977799999999988"/>
    <x v="3"/>
    <s v="No"/>
    <n v="0"/>
  </r>
  <r>
    <n v="3632"/>
    <s v="CA-2019-132178"/>
    <x v="898"/>
    <d v="2019-05-08T00:00:00"/>
    <s v="Second Class"/>
    <s v="DB-12970"/>
    <s v="Darren Budd"/>
    <x v="1"/>
    <s v="United States"/>
    <x v="1"/>
    <x v="1"/>
    <n v="90004"/>
    <s v="West"/>
    <s v="OFF-ST-10000464"/>
    <x v="1"/>
    <x v="4"/>
    <x v="1144"/>
    <n v="69.52"/>
    <n v="2"/>
    <n v="0"/>
    <n v="19.465600000000002"/>
    <x v="1"/>
    <s v="No"/>
    <n v="0"/>
  </r>
  <r>
    <n v="3633"/>
    <s v="CA-2019-132178"/>
    <x v="898"/>
    <d v="2019-05-08T00:00:00"/>
    <s v="Second Class"/>
    <s v="DB-12970"/>
    <s v="Darren Budd"/>
    <x v="1"/>
    <s v="United States"/>
    <x v="1"/>
    <x v="1"/>
    <n v="90004"/>
    <s v="West"/>
    <s v="OFF-ST-10000025"/>
    <x v="1"/>
    <x v="4"/>
    <x v="621"/>
    <n v="763.44"/>
    <n v="8"/>
    <n v="0"/>
    <n v="45.80639999999994"/>
    <x v="1"/>
    <s v="No"/>
    <n v="0"/>
  </r>
  <r>
    <n v="3634"/>
    <s v="CA-2018-145177"/>
    <x v="338"/>
    <d v="2018-11-14T00:00:00"/>
    <s v="Standard Class"/>
    <s v="PP-18955"/>
    <s v="Paul Prost"/>
    <x v="2"/>
    <s v="United States"/>
    <x v="24"/>
    <x v="24"/>
    <n v="45503"/>
    <s v="East"/>
    <s v="OFF-LA-10001613"/>
    <x v="1"/>
    <x v="2"/>
    <x v="743"/>
    <n v="9.2159999999999993"/>
    <n v="4"/>
    <n v="0.2"/>
    <n v="3.3408000000000002"/>
    <x v="3"/>
    <s v="No"/>
    <n v="0"/>
  </r>
  <r>
    <n v="3635"/>
    <s v="CA-2018-145177"/>
    <x v="338"/>
    <d v="2018-11-14T00:00:00"/>
    <s v="Standard Class"/>
    <s v="PP-18955"/>
    <s v="Paul Prost"/>
    <x v="2"/>
    <s v="United States"/>
    <x v="24"/>
    <x v="24"/>
    <n v="45503"/>
    <s v="East"/>
    <s v="TEC-PH-10000376"/>
    <x v="2"/>
    <x v="7"/>
    <x v="433"/>
    <n v="41.957999999999998"/>
    <n v="7"/>
    <n v="0.4"/>
    <n v="-9.7901999999999987"/>
    <x v="3"/>
    <s v="No"/>
    <n v="0"/>
  </r>
  <r>
    <n v="3636"/>
    <s v="CA-2018-145177"/>
    <x v="338"/>
    <d v="2018-11-14T00:00:00"/>
    <s v="Standard Class"/>
    <s v="PP-18955"/>
    <s v="Paul Prost"/>
    <x v="2"/>
    <s v="United States"/>
    <x v="24"/>
    <x v="24"/>
    <n v="45503"/>
    <s v="East"/>
    <s v="OFF-PA-10004039"/>
    <x v="1"/>
    <x v="10"/>
    <x v="1547"/>
    <n v="89.567999999999998"/>
    <n v="2"/>
    <n v="0.2"/>
    <n v="32.468400000000003"/>
    <x v="3"/>
    <s v="No"/>
    <n v="0"/>
  </r>
  <r>
    <n v="3637"/>
    <s v="CA-2018-145177"/>
    <x v="338"/>
    <d v="2018-11-14T00:00:00"/>
    <s v="Standard Class"/>
    <s v="PP-18955"/>
    <s v="Paul Prost"/>
    <x v="2"/>
    <s v="United States"/>
    <x v="24"/>
    <x v="24"/>
    <n v="45503"/>
    <s v="East"/>
    <s v="OFF-PA-10001776"/>
    <x v="1"/>
    <x v="10"/>
    <x v="1272"/>
    <n v="22.248000000000001"/>
    <n v="3"/>
    <n v="0.2"/>
    <n v="7.5086999999999984"/>
    <x v="3"/>
    <s v="No"/>
    <n v="0"/>
  </r>
  <r>
    <n v="3638"/>
    <s v="CA-2018-145177"/>
    <x v="338"/>
    <d v="2018-11-14T00:00:00"/>
    <s v="Standard Class"/>
    <s v="PP-18955"/>
    <s v="Paul Prost"/>
    <x v="2"/>
    <s v="United States"/>
    <x v="24"/>
    <x v="24"/>
    <n v="45503"/>
    <s v="East"/>
    <s v="OFF-AP-10002457"/>
    <x v="1"/>
    <x v="9"/>
    <x v="549"/>
    <n v="334.88000000000005"/>
    <n v="4"/>
    <n v="0.2"/>
    <n v="29.301999999999978"/>
    <x v="3"/>
    <s v="No"/>
    <n v="0"/>
  </r>
  <r>
    <n v="3639"/>
    <s v="CA-2018-145177"/>
    <x v="338"/>
    <d v="2018-11-14T00:00:00"/>
    <s v="Standard Class"/>
    <s v="PP-18955"/>
    <s v="Paul Prost"/>
    <x v="2"/>
    <s v="United States"/>
    <x v="24"/>
    <x v="24"/>
    <n v="45503"/>
    <s v="East"/>
    <s v="FUR-FU-10000758"/>
    <x v="0"/>
    <x v="5"/>
    <x v="1082"/>
    <n v="148.28800000000001"/>
    <n v="7"/>
    <n v="0.2"/>
    <n v="29.657599999999988"/>
    <x v="3"/>
    <s v="No"/>
    <n v="0"/>
  </r>
  <r>
    <n v="3640"/>
    <s v="CA-2018-145177"/>
    <x v="338"/>
    <d v="2018-11-14T00:00:00"/>
    <s v="Standard Class"/>
    <s v="PP-18955"/>
    <s v="Paul Prost"/>
    <x v="2"/>
    <s v="United States"/>
    <x v="24"/>
    <x v="24"/>
    <n v="45503"/>
    <s v="East"/>
    <s v="OFF-PA-10000682"/>
    <x v="1"/>
    <x v="10"/>
    <x v="868"/>
    <n v="4.6240000000000006"/>
    <n v="1"/>
    <n v="0.2"/>
    <n v="1.6762000000000001"/>
    <x v="3"/>
    <s v="No"/>
    <n v="0"/>
  </r>
  <r>
    <n v="3641"/>
    <s v="CA-2018-145177"/>
    <x v="338"/>
    <d v="2018-11-14T00:00:00"/>
    <s v="Standard Class"/>
    <s v="PP-18955"/>
    <s v="Paul Prost"/>
    <x v="2"/>
    <s v="United States"/>
    <x v="24"/>
    <x v="24"/>
    <n v="45503"/>
    <s v="East"/>
    <s v="TEC-AC-10002550"/>
    <x v="2"/>
    <x v="11"/>
    <x v="1548"/>
    <n v="178.92000000000002"/>
    <n v="7"/>
    <n v="0.2"/>
    <n v="-29.074500000000008"/>
    <x v="3"/>
    <s v="No"/>
    <n v="0"/>
  </r>
  <r>
    <n v="3642"/>
    <s v="CA-2018-145177"/>
    <x v="338"/>
    <d v="2018-11-14T00:00:00"/>
    <s v="Standard Class"/>
    <s v="PP-18955"/>
    <s v="Paul Prost"/>
    <x v="2"/>
    <s v="United States"/>
    <x v="24"/>
    <x v="24"/>
    <n v="45503"/>
    <s v="East"/>
    <s v="OFF-BI-10002082"/>
    <x v="1"/>
    <x v="8"/>
    <x v="1182"/>
    <n v="69.888000000000005"/>
    <n v="7"/>
    <n v="0.7"/>
    <n v="-46.591999999999999"/>
    <x v="3"/>
    <s v="No"/>
    <n v="0"/>
  </r>
  <r>
    <n v="3643"/>
    <s v="CA-2016-156594"/>
    <x v="414"/>
    <d v="2016-12-23T00:00:00"/>
    <s v="Second Class"/>
    <s v="MC-17845"/>
    <s v="Michael Chen"/>
    <x v="0"/>
    <s v="United States"/>
    <x v="1"/>
    <x v="1"/>
    <n v="90008"/>
    <s v="West"/>
    <s v="OFF-BI-10004632"/>
    <x v="1"/>
    <x v="8"/>
    <x v="569"/>
    <n v="487.98400000000004"/>
    <n v="2"/>
    <n v="0.2"/>
    <n v="152.49499999999998"/>
    <x v="1"/>
    <s v="No"/>
    <n v="0"/>
  </r>
  <r>
    <n v="3644"/>
    <s v="CA-2016-156594"/>
    <x v="414"/>
    <d v="2016-12-23T00:00:00"/>
    <s v="Second Class"/>
    <s v="MC-17845"/>
    <s v="Michael Chen"/>
    <x v="0"/>
    <s v="United States"/>
    <x v="1"/>
    <x v="1"/>
    <n v="90008"/>
    <s v="West"/>
    <s v="OFF-AR-10001725"/>
    <x v="1"/>
    <x v="6"/>
    <x v="1549"/>
    <n v="47.3"/>
    <n v="2"/>
    <n v="0"/>
    <n v="12.298000000000002"/>
    <x v="1"/>
    <s v="No"/>
    <n v="0"/>
  </r>
  <r>
    <n v="3645"/>
    <s v="CA-2016-156594"/>
    <x v="414"/>
    <d v="2016-12-23T00:00:00"/>
    <s v="Second Class"/>
    <s v="MC-17845"/>
    <s v="Michael Chen"/>
    <x v="0"/>
    <s v="United States"/>
    <x v="1"/>
    <x v="1"/>
    <n v="90008"/>
    <s v="West"/>
    <s v="OFF-AR-10004269"/>
    <x v="1"/>
    <x v="6"/>
    <x v="1550"/>
    <n v="4.13"/>
    <n v="1"/>
    <n v="0"/>
    <n v="1.1564000000000001"/>
    <x v="1"/>
    <s v="No"/>
    <n v="0"/>
  </r>
  <r>
    <n v="3646"/>
    <s v="CA-2016-156594"/>
    <x v="414"/>
    <d v="2016-12-23T00:00:00"/>
    <s v="Second Class"/>
    <s v="MC-17845"/>
    <s v="Michael Chen"/>
    <x v="0"/>
    <s v="United States"/>
    <x v="1"/>
    <x v="1"/>
    <n v="90008"/>
    <s v="West"/>
    <s v="OFF-BI-10003007"/>
    <x v="1"/>
    <x v="8"/>
    <x v="1551"/>
    <n v="155.12"/>
    <n v="5"/>
    <n v="0.2"/>
    <n v="50.413999999999987"/>
    <x v="1"/>
    <s v="No"/>
    <n v="0"/>
  </r>
  <r>
    <n v="3647"/>
    <s v="CA-2016-146528"/>
    <x v="739"/>
    <d v="2016-07-27T00:00:00"/>
    <s v="Second Class"/>
    <s v="VF-21715"/>
    <s v="Vicky Freymann"/>
    <x v="2"/>
    <s v="United States"/>
    <x v="1"/>
    <x v="1"/>
    <n v="90045"/>
    <s v="West"/>
    <s v="OFF-PA-10002195"/>
    <x v="1"/>
    <x v="10"/>
    <x v="1552"/>
    <n v="6.48"/>
    <n v="1"/>
    <n v="0"/>
    <n v="3.1752000000000002"/>
    <x v="1"/>
    <s v="No"/>
    <n v="0"/>
  </r>
  <r>
    <n v="3648"/>
    <s v="CA-2016-146528"/>
    <x v="739"/>
    <d v="2016-07-27T00:00:00"/>
    <s v="Second Class"/>
    <s v="VF-21715"/>
    <s v="Vicky Freymann"/>
    <x v="2"/>
    <s v="United States"/>
    <x v="1"/>
    <x v="1"/>
    <n v="90045"/>
    <s v="West"/>
    <s v="OFF-SU-10002522"/>
    <x v="1"/>
    <x v="14"/>
    <x v="1553"/>
    <n v="15.52"/>
    <n v="4"/>
    <n v="0"/>
    <n v="4.5007999999999981"/>
    <x v="1"/>
    <s v="No"/>
    <n v="0"/>
  </r>
  <r>
    <n v="3649"/>
    <s v="CA-2017-168459"/>
    <x v="6"/>
    <d v="2017-11-27T00:00:00"/>
    <s v="Standard Class"/>
    <s v="MC-17275"/>
    <s v="Marc Crier"/>
    <x v="0"/>
    <s v="United States"/>
    <x v="26"/>
    <x v="18"/>
    <n v="38109"/>
    <s v="South"/>
    <s v="OFF-BI-10003712"/>
    <x v="1"/>
    <x v="8"/>
    <x v="696"/>
    <n v="2.9460000000000006"/>
    <n v="2"/>
    <n v="0.7"/>
    <n v="-2.0621999999999998"/>
    <x v="0"/>
    <s v="No"/>
    <n v="0"/>
  </r>
  <r>
    <n v="3650"/>
    <s v="CA-2017-168459"/>
    <x v="6"/>
    <d v="2017-11-27T00:00:00"/>
    <s v="Standard Class"/>
    <s v="MC-17275"/>
    <s v="Marc Crier"/>
    <x v="0"/>
    <s v="United States"/>
    <x v="26"/>
    <x v="18"/>
    <n v="38109"/>
    <s v="South"/>
    <s v="OFF-FA-10004854"/>
    <x v="1"/>
    <x v="13"/>
    <x v="271"/>
    <n v="55.104000000000006"/>
    <n v="6"/>
    <n v="0.2"/>
    <n v="18.597599999999993"/>
    <x v="0"/>
    <s v="No"/>
    <n v="0"/>
  </r>
  <r>
    <n v="3651"/>
    <s v="CA-2019-109960"/>
    <x v="34"/>
    <d v="2019-12-11T00:00:00"/>
    <s v="Second Class"/>
    <s v="DB-13210"/>
    <s v="Dean Braden"/>
    <x v="0"/>
    <s v="United States"/>
    <x v="66"/>
    <x v="12"/>
    <n v="48234"/>
    <s v="Central"/>
    <s v="TEC-AC-10004859"/>
    <x v="2"/>
    <x v="11"/>
    <x v="1554"/>
    <n v="104.88"/>
    <n v="6"/>
    <n v="0"/>
    <n v="41.952000000000005"/>
    <x v="2"/>
    <s v="No"/>
    <n v="0"/>
  </r>
  <r>
    <n v="3652"/>
    <s v="CA-2019-109960"/>
    <x v="34"/>
    <d v="2019-12-11T00:00:00"/>
    <s v="Second Class"/>
    <s v="DB-13210"/>
    <s v="Dean Braden"/>
    <x v="0"/>
    <s v="United States"/>
    <x v="66"/>
    <x v="12"/>
    <n v="48234"/>
    <s v="Central"/>
    <s v="OFF-AR-10001860"/>
    <x v="1"/>
    <x v="6"/>
    <x v="916"/>
    <n v="34.700000000000003"/>
    <n v="5"/>
    <n v="0"/>
    <n v="12.492000000000001"/>
    <x v="2"/>
    <s v="No"/>
    <n v="0"/>
  </r>
  <r>
    <n v="3653"/>
    <s v="CA-2019-109960"/>
    <x v="34"/>
    <d v="2019-12-11T00:00:00"/>
    <s v="Second Class"/>
    <s v="DB-13210"/>
    <s v="Dean Braden"/>
    <x v="0"/>
    <s v="United States"/>
    <x v="66"/>
    <x v="12"/>
    <n v="48234"/>
    <s v="Central"/>
    <s v="OFF-BI-10001636"/>
    <x v="1"/>
    <x v="8"/>
    <x v="674"/>
    <n v="33.72"/>
    <n v="4"/>
    <n v="0"/>
    <n v="15.511199999999999"/>
    <x v="2"/>
    <s v="No"/>
    <n v="0"/>
  </r>
  <r>
    <n v="3654"/>
    <s v="CA-2019-109960"/>
    <x v="34"/>
    <d v="2019-12-11T00:00:00"/>
    <s v="Second Class"/>
    <s v="DB-13210"/>
    <s v="Dean Braden"/>
    <x v="0"/>
    <s v="United States"/>
    <x v="66"/>
    <x v="12"/>
    <n v="48234"/>
    <s v="Central"/>
    <s v="OFF-PA-10000349"/>
    <x v="1"/>
    <x v="10"/>
    <x v="33"/>
    <n v="14.940000000000001"/>
    <n v="3"/>
    <n v="0"/>
    <n v="7.0218000000000007"/>
    <x v="2"/>
    <s v="No"/>
    <n v="0"/>
  </r>
  <r>
    <n v="3655"/>
    <s v="CA-2019-133004"/>
    <x v="515"/>
    <d v="2019-09-05T00:00:00"/>
    <s v="Standard Class"/>
    <s v="AJ-10945"/>
    <s v="Ashley Jarboe"/>
    <x v="0"/>
    <s v="United States"/>
    <x v="104"/>
    <x v="14"/>
    <n v="46226"/>
    <s v="Central"/>
    <s v="OFF-AP-10002439"/>
    <x v="1"/>
    <x v="9"/>
    <x v="553"/>
    <n v="638.73"/>
    <n v="9"/>
    <n v="0"/>
    <n v="166.06979999999999"/>
    <x v="2"/>
    <s v="No"/>
    <n v="0"/>
  </r>
  <r>
    <n v="3656"/>
    <s v="CA-2019-168102"/>
    <x v="558"/>
    <d v="2019-04-30T00:00:00"/>
    <s v="Standard Class"/>
    <s v="CP-12340"/>
    <s v="Christine Phan"/>
    <x v="1"/>
    <s v="United States"/>
    <x v="108"/>
    <x v="2"/>
    <n v="32216"/>
    <s v="South"/>
    <s v="OFF-ST-10001370"/>
    <x v="1"/>
    <x v="4"/>
    <x v="1032"/>
    <n v="113.56800000000001"/>
    <n v="2"/>
    <n v="0.2"/>
    <n v="-21.294000000000018"/>
    <x v="0"/>
    <s v="No"/>
    <n v="0"/>
  </r>
  <r>
    <n v="3657"/>
    <s v="CA-2019-158036"/>
    <x v="565"/>
    <d v="2019-09-14T00:00:00"/>
    <s v="Standard Class"/>
    <s v="DB-13555"/>
    <s v="Dorothy Badders"/>
    <x v="1"/>
    <s v="United States"/>
    <x v="65"/>
    <x v="24"/>
    <n v="43017"/>
    <s v="East"/>
    <s v="TEC-AC-10002558"/>
    <x v="2"/>
    <x v="11"/>
    <x v="1555"/>
    <n v="9.0960000000000001"/>
    <n v="1"/>
    <n v="0.2"/>
    <n v="1.7054999999999998"/>
    <x v="3"/>
    <s v="No"/>
    <n v="0"/>
  </r>
  <r>
    <n v="3658"/>
    <s v="CA-2017-128083"/>
    <x v="899"/>
    <d v="2017-03-17T00:00:00"/>
    <s v="Standard Class"/>
    <s v="EB-13750"/>
    <s v="Edward Becker"/>
    <x v="1"/>
    <s v="United States"/>
    <x v="369"/>
    <x v="2"/>
    <n v="33317"/>
    <s v="South"/>
    <s v="OFF-EN-10004030"/>
    <x v="1"/>
    <x v="12"/>
    <x v="136"/>
    <n v="8.6880000000000006"/>
    <n v="3"/>
    <n v="0.2"/>
    <n v="2.9322000000000004"/>
    <x v="0"/>
    <s v="No"/>
    <n v="0"/>
  </r>
  <r>
    <n v="3659"/>
    <s v="CA-2017-128083"/>
    <x v="899"/>
    <d v="2017-03-17T00:00:00"/>
    <s v="Standard Class"/>
    <s v="EB-13750"/>
    <s v="Edward Becker"/>
    <x v="1"/>
    <s v="United States"/>
    <x v="369"/>
    <x v="2"/>
    <n v="33317"/>
    <s v="South"/>
    <s v="FUR-FU-10003194"/>
    <x v="0"/>
    <x v="5"/>
    <x v="76"/>
    <n v="30.880000000000003"/>
    <n v="4"/>
    <n v="0.2"/>
    <n v="3.8599999999999977"/>
    <x v="0"/>
    <s v="No"/>
    <n v="0"/>
  </r>
  <r>
    <n v="3660"/>
    <s v="CA-2017-128083"/>
    <x v="899"/>
    <d v="2017-03-17T00:00:00"/>
    <s v="Standard Class"/>
    <s v="EB-13750"/>
    <s v="Edward Becker"/>
    <x v="1"/>
    <s v="United States"/>
    <x v="369"/>
    <x v="2"/>
    <n v="33317"/>
    <s v="South"/>
    <s v="FUR-FU-10001731"/>
    <x v="0"/>
    <x v="5"/>
    <x v="1556"/>
    <n v="6.4080000000000004"/>
    <n v="3"/>
    <n v="0.2"/>
    <n v="1.4418"/>
    <x v="0"/>
    <s v="No"/>
    <n v="0"/>
  </r>
  <r>
    <n v="3661"/>
    <s v="CA-2018-161676"/>
    <x v="427"/>
    <d v="2018-07-23T00:00:00"/>
    <s v="Standard Class"/>
    <s v="JP-15460"/>
    <s v="Jennifer Patt"/>
    <x v="1"/>
    <s v="United States"/>
    <x v="220"/>
    <x v="16"/>
    <n v="85301"/>
    <s v="West"/>
    <s v="OFF-SU-10004782"/>
    <x v="1"/>
    <x v="14"/>
    <x v="1557"/>
    <n v="33.799999999999997"/>
    <n v="5"/>
    <n v="0.2"/>
    <n v="4.2249999999999979"/>
    <x v="1"/>
    <s v="No"/>
    <n v="0"/>
  </r>
  <r>
    <n v="3662"/>
    <s v="CA-2018-155005"/>
    <x v="900"/>
    <d v="2018-06-15T00:00:00"/>
    <s v="Second Class"/>
    <s v="SC-20050"/>
    <s v="Sample Company A"/>
    <x v="2"/>
    <s v="United States"/>
    <x v="25"/>
    <x v="12"/>
    <n v="49201"/>
    <s v="Central"/>
    <s v="TEC-PH-10003484"/>
    <x v="2"/>
    <x v="7"/>
    <x v="1539"/>
    <n v="377.96999999999997"/>
    <n v="3"/>
    <n v="0"/>
    <n v="94.492500000000007"/>
    <x v="2"/>
    <s v="No"/>
    <n v="0"/>
  </r>
  <r>
    <n v="3663"/>
    <s v="US-2019-129777"/>
    <x v="445"/>
    <d v="2019-07-09T00:00:00"/>
    <s v="Standard Class"/>
    <s v="FM-14290"/>
    <s v="Frank Merwin"/>
    <x v="2"/>
    <s v="United States"/>
    <x v="94"/>
    <x v="31"/>
    <n v="2169"/>
    <s v="East"/>
    <s v="TEC-AC-10003590"/>
    <x v="2"/>
    <x v="11"/>
    <x v="1102"/>
    <n v="258.89999999999998"/>
    <n v="10"/>
    <n v="0"/>
    <n v="93.203999999999994"/>
    <x v="3"/>
    <s v="No"/>
    <n v="0"/>
  </r>
  <r>
    <n v="3664"/>
    <s v="US-2019-129777"/>
    <x v="445"/>
    <d v="2019-07-09T00:00:00"/>
    <s v="Standard Class"/>
    <s v="FM-14290"/>
    <s v="Frank Merwin"/>
    <x v="2"/>
    <s v="United States"/>
    <x v="94"/>
    <x v="31"/>
    <n v="2169"/>
    <s v="East"/>
    <s v="OFF-PA-10001970"/>
    <x v="1"/>
    <x v="10"/>
    <x v="314"/>
    <n v="24.56"/>
    <n v="2"/>
    <n v="0"/>
    <n v="11.543199999999999"/>
    <x v="3"/>
    <s v="No"/>
    <n v="0"/>
  </r>
  <r>
    <n v="3665"/>
    <s v="CA-2016-129364"/>
    <x v="589"/>
    <d v="2016-12-13T00:00:00"/>
    <s v="Standard Class"/>
    <s v="TB-21250"/>
    <s v="Tim Brockman"/>
    <x v="0"/>
    <s v="United States"/>
    <x v="127"/>
    <x v="21"/>
    <n v="97301"/>
    <s v="West"/>
    <s v="OFF-LA-10001569"/>
    <x v="1"/>
    <x v="2"/>
    <x v="639"/>
    <n v="27.888000000000002"/>
    <n v="7"/>
    <n v="0.2"/>
    <n v="9.0635999999999974"/>
    <x v="1"/>
    <s v="No"/>
    <n v="0"/>
  </r>
  <r>
    <n v="3666"/>
    <s v="CA-2016-129364"/>
    <x v="589"/>
    <d v="2016-12-13T00:00:00"/>
    <s v="Standard Class"/>
    <s v="TB-21250"/>
    <s v="Tim Brockman"/>
    <x v="0"/>
    <s v="United States"/>
    <x v="127"/>
    <x v="21"/>
    <n v="97301"/>
    <s v="West"/>
    <s v="OFF-BI-10001132"/>
    <x v="1"/>
    <x v="8"/>
    <x v="636"/>
    <n v="6.4560000000000004"/>
    <n v="4"/>
    <n v="0.7"/>
    <n v="-4.5191999999999979"/>
    <x v="1"/>
    <s v="No"/>
    <n v="0"/>
  </r>
  <r>
    <n v="3667"/>
    <s v="CA-2016-129364"/>
    <x v="589"/>
    <d v="2016-12-13T00:00:00"/>
    <s v="Standard Class"/>
    <s v="TB-21250"/>
    <s v="Tim Brockman"/>
    <x v="0"/>
    <s v="United States"/>
    <x v="127"/>
    <x v="21"/>
    <n v="97301"/>
    <s v="West"/>
    <s v="TEC-PH-10003095"/>
    <x v="2"/>
    <x v="7"/>
    <x v="1500"/>
    <n v="52.679999999999993"/>
    <n v="3"/>
    <n v="0.2"/>
    <n v="19.754999999999999"/>
    <x v="1"/>
    <s v="No"/>
    <n v="0"/>
  </r>
  <r>
    <n v="3668"/>
    <s v="CA-2016-129364"/>
    <x v="589"/>
    <d v="2016-12-13T00:00:00"/>
    <s v="Standard Class"/>
    <s v="TB-21250"/>
    <s v="Tim Brockman"/>
    <x v="0"/>
    <s v="United States"/>
    <x v="127"/>
    <x v="21"/>
    <n v="97301"/>
    <s v="West"/>
    <s v="OFF-SU-10000432"/>
    <x v="1"/>
    <x v="14"/>
    <x v="1558"/>
    <n v="13.88"/>
    <n v="5"/>
    <n v="0.2"/>
    <n v="-2.6025000000000014"/>
    <x v="1"/>
    <s v="No"/>
    <n v="0"/>
  </r>
  <r>
    <n v="3669"/>
    <s v="CA-2016-129364"/>
    <x v="589"/>
    <d v="2016-12-13T00:00:00"/>
    <s v="Standard Class"/>
    <s v="TB-21250"/>
    <s v="Tim Brockman"/>
    <x v="0"/>
    <s v="United States"/>
    <x v="127"/>
    <x v="21"/>
    <n v="97301"/>
    <s v="West"/>
    <s v="TEC-AC-10004227"/>
    <x v="2"/>
    <x v="11"/>
    <x v="1409"/>
    <n v="103.92000000000002"/>
    <n v="10"/>
    <n v="0.2"/>
    <n v="-18.186000000000014"/>
    <x v="1"/>
    <s v="No"/>
    <n v="0"/>
  </r>
  <r>
    <n v="3670"/>
    <s v="CA-2016-129364"/>
    <x v="589"/>
    <d v="2016-12-13T00:00:00"/>
    <s v="Standard Class"/>
    <s v="TB-21250"/>
    <s v="Tim Brockman"/>
    <x v="0"/>
    <s v="United States"/>
    <x v="127"/>
    <x v="21"/>
    <n v="97301"/>
    <s v="West"/>
    <s v="OFF-LA-10004409"/>
    <x v="1"/>
    <x v="2"/>
    <x v="1559"/>
    <n v="11.52"/>
    <n v="5"/>
    <n v="0.2"/>
    <n v="3.7439999999999989"/>
    <x v="1"/>
    <s v="No"/>
    <n v="0"/>
  </r>
  <r>
    <n v="3671"/>
    <s v="CA-2016-129364"/>
    <x v="589"/>
    <d v="2016-12-13T00:00:00"/>
    <s v="Standard Class"/>
    <s v="TB-21250"/>
    <s v="Tim Brockman"/>
    <x v="0"/>
    <s v="United States"/>
    <x v="127"/>
    <x v="21"/>
    <n v="97301"/>
    <s v="West"/>
    <s v="OFF-PA-10001569"/>
    <x v="1"/>
    <x v="10"/>
    <x v="55"/>
    <n v="10.368000000000002"/>
    <n v="2"/>
    <n v="0.2"/>
    <n v="3.6288"/>
    <x v="1"/>
    <s v="No"/>
    <n v="0"/>
  </r>
  <r>
    <n v="3672"/>
    <s v="CA-2016-129364"/>
    <x v="589"/>
    <d v="2016-12-13T00:00:00"/>
    <s v="Standard Class"/>
    <s v="TB-21250"/>
    <s v="Tim Brockman"/>
    <x v="0"/>
    <s v="United States"/>
    <x v="127"/>
    <x v="21"/>
    <n v="97301"/>
    <s v="West"/>
    <s v="OFF-ST-10001031"/>
    <x v="1"/>
    <x v="4"/>
    <x v="1560"/>
    <n v="39.072000000000003"/>
    <n v="3"/>
    <n v="0.2"/>
    <n v="2.9304000000000023"/>
    <x v="1"/>
    <s v="No"/>
    <n v="0"/>
  </r>
  <r>
    <n v="3673"/>
    <s v="CA-2018-104969"/>
    <x v="143"/>
    <d v="2018-04-14T00:00:00"/>
    <s v="Standard Class"/>
    <s v="EH-14125"/>
    <s v="Eugene Hildebrand"/>
    <x v="2"/>
    <s v="United States"/>
    <x v="21"/>
    <x v="24"/>
    <n v="45373"/>
    <s v="East"/>
    <s v="OFF-EN-10002312"/>
    <x v="1"/>
    <x v="12"/>
    <x v="1462"/>
    <n v="8.8719999999999999"/>
    <n v="1"/>
    <n v="0.2"/>
    <n v="3.2161"/>
    <x v="3"/>
    <s v="No"/>
    <n v="0"/>
  </r>
  <r>
    <n v="3674"/>
    <s v="CA-2018-104969"/>
    <x v="143"/>
    <d v="2018-04-14T00:00:00"/>
    <s v="Standard Class"/>
    <s v="EH-14125"/>
    <s v="Eugene Hildebrand"/>
    <x v="2"/>
    <s v="United States"/>
    <x v="21"/>
    <x v="24"/>
    <n v="45373"/>
    <s v="East"/>
    <s v="OFF-BI-10004224"/>
    <x v="1"/>
    <x v="8"/>
    <x v="1070"/>
    <n v="121.10400000000003"/>
    <n v="6"/>
    <n v="0.7"/>
    <n v="-100.91999999999999"/>
    <x v="3"/>
    <s v="No"/>
    <n v="0"/>
  </r>
  <r>
    <n v="3675"/>
    <s v="CA-2019-154109"/>
    <x v="44"/>
    <d v="2019-11-11T00:00:00"/>
    <s v="Standard Class"/>
    <s v="ML-17410"/>
    <s v="Maris LaWare"/>
    <x v="0"/>
    <s v="United States"/>
    <x v="10"/>
    <x v="9"/>
    <n v="19143"/>
    <s v="East"/>
    <s v="FUR-CH-10003774"/>
    <x v="0"/>
    <x v="1"/>
    <x v="1194"/>
    <n v="127.372"/>
    <n v="2"/>
    <n v="0.3"/>
    <n v="-30.933200000000006"/>
    <x v="3"/>
    <s v="No"/>
    <n v="0"/>
  </r>
  <r>
    <n v="3676"/>
    <s v="CA-2019-154109"/>
    <x v="44"/>
    <d v="2019-11-11T00:00:00"/>
    <s v="Standard Class"/>
    <s v="ML-17410"/>
    <s v="Maris LaWare"/>
    <x v="0"/>
    <s v="United States"/>
    <x v="10"/>
    <x v="9"/>
    <n v="19143"/>
    <s v="East"/>
    <s v="OFF-PA-10000157"/>
    <x v="1"/>
    <x v="10"/>
    <x v="369"/>
    <n v="47.952000000000005"/>
    <n v="3"/>
    <n v="0.2"/>
    <n v="16.183799999999998"/>
    <x v="3"/>
    <s v="No"/>
    <n v="0"/>
  </r>
  <r>
    <n v="3677"/>
    <s v="CA-2017-156440"/>
    <x v="901"/>
    <d v="2017-12-09T00:00:00"/>
    <s v="Standard Class"/>
    <s v="MH-17620"/>
    <s v="Matt Hagelstein"/>
    <x v="1"/>
    <s v="United States"/>
    <x v="70"/>
    <x v="1"/>
    <n v="92105"/>
    <s v="West"/>
    <s v="FUR-FU-10004090"/>
    <x v="0"/>
    <x v="5"/>
    <x v="642"/>
    <n v="44.46"/>
    <n v="2"/>
    <n v="0"/>
    <n v="14.671799999999998"/>
    <x v="1"/>
    <s v="No"/>
    <n v="0"/>
  </r>
  <r>
    <n v="3678"/>
    <s v="CA-2017-132626"/>
    <x v="584"/>
    <d v="2017-07-14T00:00:00"/>
    <s v="Standard Class"/>
    <s v="BT-11680"/>
    <s v="Brian Thompson"/>
    <x v="0"/>
    <s v="United States"/>
    <x v="183"/>
    <x v="39"/>
    <n v="20735"/>
    <s v="East"/>
    <s v="OFF-FA-10002763"/>
    <x v="1"/>
    <x v="13"/>
    <x v="1420"/>
    <n v="15.8"/>
    <n v="4"/>
    <n v="0"/>
    <n v="5.0559999999999992"/>
    <x v="3"/>
    <s v="No"/>
    <n v="0"/>
  </r>
  <r>
    <n v="3679"/>
    <s v="CA-2017-132626"/>
    <x v="584"/>
    <d v="2017-07-14T00:00:00"/>
    <s v="Standard Class"/>
    <s v="BT-11680"/>
    <s v="Brian Thompson"/>
    <x v="0"/>
    <s v="United States"/>
    <x v="183"/>
    <x v="39"/>
    <n v="20735"/>
    <s v="East"/>
    <s v="TEC-MA-10002428"/>
    <x v="2"/>
    <x v="15"/>
    <x v="1507"/>
    <n v="464.97"/>
    <n v="3"/>
    <n v="0"/>
    <n v="209.23649999999998"/>
    <x v="3"/>
    <s v="No"/>
    <n v="0"/>
  </r>
  <r>
    <n v="3680"/>
    <s v="CA-2017-132626"/>
    <x v="584"/>
    <d v="2017-07-14T00:00:00"/>
    <s v="Standard Class"/>
    <s v="BT-11680"/>
    <s v="Brian Thompson"/>
    <x v="0"/>
    <s v="United States"/>
    <x v="183"/>
    <x v="39"/>
    <n v="20735"/>
    <s v="East"/>
    <s v="FUR-FU-10002918"/>
    <x v="0"/>
    <x v="5"/>
    <x v="269"/>
    <n v="181.96"/>
    <n v="2"/>
    <n v="0"/>
    <n v="20.015600000000006"/>
    <x v="3"/>
    <s v="No"/>
    <n v="0"/>
  </r>
  <r>
    <n v="3681"/>
    <s v="CA-2017-132626"/>
    <x v="584"/>
    <d v="2017-07-14T00:00:00"/>
    <s v="Standard Class"/>
    <s v="BT-11680"/>
    <s v="Brian Thompson"/>
    <x v="0"/>
    <s v="United States"/>
    <x v="183"/>
    <x v="39"/>
    <n v="20735"/>
    <s v="East"/>
    <s v="OFF-LA-10000476"/>
    <x v="1"/>
    <x v="2"/>
    <x v="1561"/>
    <n v="12.39"/>
    <n v="3"/>
    <n v="0"/>
    <n v="5.6993999999999998"/>
    <x v="3"/>
    <s v="No"/>
    <n v="0"/>
  </r>
  <r>
    <n v="3682"/>
    <s v="CA-2017-132626"/>
    <x v="584"/>
    <d v="2017-07-14T00:00:00"/>
    <s v="Standard Class"/>
    <s v="BT-11680"/>
    <s v="Brian Thompson"/>
    <x v="0"/>
    <s v="United States"/>
    <x v="183"/>
    <x v="39"/>
    <n v="20735"/>
    <s v="East"/>
    <s v="OFF-BI-10002854"/>
    <x v="1"/>
    <x v="8"/>
    <x v="904"/>
    <n v="84.09"/>
    <n v="3"/>
    <n v="0"/>
    <n v="42.045000000000002"/>
    <x v="3"/>
    <s v="No"/>
    <n v="0"/>
  </r>
  <r>
    <n v="3683"/>
    <s v="CA-2017-132626"/>
    <x v="584"/>
    <d v="2017-07-14T00:00:00"/>
    <s v="Standard Class"/>
    <s v="BT-11680"/>
    <s v="Brian Thompson"/>
    <x v="0"/>
    <s v="United States"/>
    <x v="183"/>
    <x v="39"/>
    <n v="20735"/>
    <s v="East"/>
    <s v="OFF-AR-10002987"/>
    <x v="1"/>
    <x v="6"/>
    <x v="1562"/>
    <n v="79.36"/>
    <n v="4"/>
    <n v="0"/>
    <n v="32.537600000000005"/>
    <x v="3"/>
    <s v="No"/>
    <n v="0"/>
  </r>
  <r>
    <n v="3684"/>
    <s v="CA-2017-132626"/>
    <x v="584"/>
    <d v="2017-07-14T00:00:00"/>
    <s v="Standard Class"/>
    <s v="BT-11680"/>
    <s v="Brian Thompson"/>
    <x v="0"/>
    <s v="United States"/>
    <x v="183"/>
    <x v="39"/>
    <n v="20735"/>
    <s v="East"/>
    <s v="OFF-BI-10004001"/>
    <x v="1"/>
    <x v="8"/>
    <x v="818"/>
    <n v="153.35999999999999"/>
    <n v="9"/>
    <n v="0"/>
    <n v="70.545599999999979"/>
    <x v="3"/>
    <s v="No"/>
    <n v="0"/>
  </r>
  <r>
    <n v="3685"/>
    <s v="CA-2017-132626"/>
    <x v="584"/>
    <d v="2017-07-14T00:00:00"/>
    <s v="Standard Class"/>
    <s v="BT-11680"/>
    <s v="Brian Thompson"/>
    <x v="0"/>
    <s v="United States"/>
    <x v="183"/>
    <x v="39"/>
    <n v="20735"/>
    <s v="East"/>
    <s v="OFF-BI-10001634"/>
    <x v="1"/>
    <x v="8"/>
    <x v="24"/>
    <n v="43.68"/>
    <n v="6"/>
    <n v="0"/>
    <n v="21.403200000000002"/>
    <x v="3"/>
    <s v="No"/>
    <n v="0"/>
  </r>
  <r>
    <n v="3686"/>
    <s v="CA-2017-132626"/>
    <x v="584"/>
    <d v="2017-07-14T00:00:00"/>
    <s v="Standard Class"/>
    <s v="BT-11680"/>
    <s v="Brian Thompson"/>
    <x v="0"/>
    <s v="United States"/>
    <x v="183"/>
    <x v="39"/>
    <n v="20735"/>
    <s v="East"/>
    <s v="OFF-ST-10003722"/>
    <x v="1"/>
    <x v="4"/>
    <x v="767"/>
    <n v="98.21"/>
    <n v="7"/>
    <n v="0"/>
    <n v="28.480899999999984"/>
    <x v="3"/>
    <s v="No"/>
    <n v="0"/>
  </r>
  <r>
    <n v="3687"/>
    <s v="CA-2018-102792"/>
    <x v="180"/>
    <d v="2018-12-19T00:00:00"/>
    <s v="Standard Class"/>
    <s v="JC-15340"/>
    <s v="Jasper Cacioppo"/>
    <x v="0"/>
    <s v="United States"/>
    <x v="169"/>
    <x v="1"/>
    <n v="92503"/>
    <s v="West"/>
    <s v="OFF-AR-10004757"/>
    <x v="1"/>
    <x v="6"/>
    <x v="346"/>
    <n v="9.84"/>
    <n v="3"/>
    <n v="0"/>
    <n v="3.2471999999999994"/>
    <x v="1"/>
    <s v="No"/>
    <n v="0"/>
  </r>
  <r>
    <n v="3688"/>
    <s v="CA-2018-108567"/>
    <x v="244"/>
    <d v="2018-05-24T00:00:00"/>
    <s v="Standard Class"/>
    <s v="DB-13210"/>
    <s v="Dean Braden"/>
    <x v="0"/>
    <s v="United States"/>
    <x v="370"/>
    <x v="2"/>
    <n v="34952"/>
    <s v="South"/>
    <s v="OFF-BI-10004140"/>
    <x v="1"/>
    <x v="8"/>
    <x v="307"/>
    <n v="2.6940000000000004"/>
    <n v="2"/>
    <n v="0.7"/>
    <n v="-2.2450000000000001"/>
    <x v="0"/>
    <s v="No"/>
    <n v="0"/>
  </r>
  <r>
    <n v="3689"/>
    <s v="CA-2019-140760"/>
    <x v="455"/>
    <d v="2019-06-05T00:00:00"/>
    <s v="Second Class"/>
    <s v="DO-13435"/>
    <s v="Denny Ordway"/>
    <x v="0"/>
    <s v="United States"/>
    <x v="123"/>
    <x v="16"/>
    <n v="85204"/>
    <s v="West"/>
    <s v="OFF-PA-10002479"/>
    <x v="1"/>
    <x v="10"/>
    <x v="219"/>
    <n v="25.344000000000001"/>
    <n v="6"/>
    <n v="0.2"/>
    <n v="7.92"/>
    <x v="1"/>
    <s v="No"/>
    <n v="0"/>
  </r>
  <r>
    <n v="3690"/>
    <s v="CA-2019-140760"/>
    <x v="455"/>
    <d v="2019-06-05T00:00:00"/>
    <s v="Second Class"/>
    <s v="DO-13435"/>
    <s v="Denny Ordway"/>
    <x v="0"/>
    <s v="United States"/>
    <x v="123"/>
    <x v="16"/>
    <n v="85204"/>
    <s v="West"/>
    <s v="OFF-EN-10001141"/>
    <x v="1"/>
    <x v="12"/>
    <x v="598"/>
    <n v="43.92"/>
    <n v="5"/>
    <n v="0.2"/>
    <n v="15.921000000000003"/>
    <x v="1"/>
    <s v="No"/>
    <n v="0"/>
  </r>
  <r>
    <n v="3691"/>
    <s v="US-2017-131359"/>
    <x v="628"/>
    <d v="2017-11-02T00:00:00"/>
    <s v="Second Class"/>
    <s v="FA-14230"/>
    <s v="Frank Atkinson"/>
    <x v="1"/>
    <s v="United States"/>
    <x v="60"/>
    <x v="22"/>
    <n v="80219"/>
    <s v="West"/>
    <s v="TEC-MA-10000597"/>
    <x v="2"/>
    <x v="15"/>
    <x v="1299"/>
    <n v="59.994000000000007"/>
    <n v="2"/>
    <n v="0.7"/>
    <n v="-45.995400000000004"/>
    <x v="1"/>
    <s v="No"/>
    <n v="0"/>
  </r>
  <r>
    <n v="3692"/>
    <s v="US-2017-131359"/>
    <x v="628"/>
    <d v="2017-11-02T00:00:00"/>
    <s v="Second Class"/>
    <s v="FA-14230"/>
    <s v="Frank Atkinson"/>
    <x v="1"/>
    <s v="United States"/>
    <x v="60"/>
    <x v="22"/>
    <n v="80219"/>
    <s v="West"/>
    <s v="TEC-CO-10001571"/>
    <x v="2"/>
    <x v="16"/>
    <x v="1563"/>
    <n v="439.99200000000002"/>
    <n v="1"/>
    <n v="0.2"/>
    <n v="164.99700000000001"/>
    <x v="1"/>
    <s v="No"/>
    <n v="0"/>
  </r>
  <r>
    <n v="3693"/>
    <s v="US-2017-131359"/>
    <x v="628"/>
    <d v="2017-11-02T00:00:00"/>
    <s v="Second Class"/>
    <s v="FA-14230"/>
    <s v="Frank Atkinson"/>
    <x v="1"/>
    <s v="United States"/>
    <x v="60"/>
    <x v="22"/>
    <n v="80219"/>
    <s v="West"/>
    <s v="TEC-PH-10004531"/>
    <x v="2"/>
    <x v="7"/>
    <x v="721"/>
    <n v="87.96"/>
    <n v="5"/>
    <n v="0.2"/>
    <n v="30.785999999999998"/>
    <x v="1"/>
    <s v="No"/>
    <n v="0"/>
  </r>
  <r>
    <n v="3694"/>
    <s v="US-2017-131359"/>
    <x v="628"/>
    <d v="2017-11-02T00:00:00"/>
    <s v="Second Class"/>
    <s v="FA-14230"/>
    <s v="Frank Atkinson"/>
    <x v="1"/>
    <s v="United States"/>
    <x v="60"/>
    <x v="22"/>
    <n v="80219"/>
    <s v="West"/>
    <s v="FUR-FU-10003026"/>
    <x v="0"/>
    <x v="5"/>
    <x v="1564"/>
    <n v="15.488"/>
    <n v="4"/>
    <n v="0.2"/>
    <n v="3.6783999999999999"/>
    <x v="1"/>
    <s v="No"/>
    <n v="0"/>
  </r>
  <r>
    <n v="3695"/>
    <s v="CA-2018-142097"/>
    <x v="680"/>
    <d v="2018-10-20T00:00:00"/>
    <s v="Standard Class"/>
    <s v="QJ-19255"/>
    <s v="Quincy Jones"/>
    <x v="1"/>
    <s v="United States"/>
    <x v="24"/>
    <x v="17"/>
    <n v="22153"/>
    <s v="South"/>
    <s v="OFF-BI-10002082"/>
    <x v="1"/>
    <x v="8"/>
    <x v="1182"/>
    <n v="232.96"/>
    <n v="7"/>
    <n v="0"/>
    <n v="116.48"/>
    <x v="0"/>
    <s v="No"/>
    <n v="0"/>
  </r>
  <r>
    <n v="3696"/>
    <s v="CA-2018-142097"/>
    <x v="680"/>
    <d v="2018-10-20T00:00:00"/>
    <s v="Standard Class"/>
    <s v="QJ-19255"/>
    <s v="Quincy Jones"/>
    <x v="1"/>
    <s v="United States"/>
    <x v="24"/>
    <x v="17"/>
    <n v="22153"/>
    <s v="South"/>
    <s v="OFF-EN-10002312"/>
    <x v="1"/>
    <x v="12"/>
    <x v="1462"/>
    <n v="66.539999999999992"/>
    <n v="6"/>
    <n v="0"/>
    <n v="32.604599999999998"/>
    <x v="0"/>
    <s v="No"/>
    <n v="0"/>
  </r>
  <r>
    <n v="3697"/>
    <s v="CA-2018-142097"/>
    <x v="680"/>
    <d v="2018-10-20T00:00:00"/>
    <s v="Standard Class"/>
    <s v="QJ-19255"/>
    <s v="Quincy Jones"/>
    <x v="1"/>
    <s v="United States"/>
    <x v="24"/>
    <x v="17"/>
    <n v="22153"/>
    <s v="South"/>
    <s v="OFF-AP-10000696"/>
    <x v="1"/>
    <x v="9"/>
    <x v="336"/>
    <n v="43.26"/>
    <n v="3"/>
    <n v="0"/>
    <n v="14.275799999999998"/>
    <x v="0"/>
    <s v="No"/>
    <n v="0"/>
  </r>
  <r>
    <n v="3698"/>
    <s v="CA-2017-151680"/>
    <x v="902"/>
    <d v="2017-11-21T00:00:00"/>
    <s v="Second Class"/>
    <s v="TC-21475"/>
    <s v="Tony Chapman"/>
    <x v="2"/>
    <s v="United States"/>
    <x v="4"/>
    <x v="4"/>
    <n v="98115"/>
    <s v="West"/>
    <s v="FUR-FU-10000305"/>
    <x v="0"/>
    <x v="5"/>
    <x v="1446"/>
    <n v="141.96"/>
    <n v="2"/>
    <n v="0"/>
    <n v="22.7136"/>
    <x v="1"/>
    <s v="No"/>
    <n v="0"/>
  </r>
  <r>
    <n v="3699"/>
    <s v="CA-2016-140039"/>
    <x v="103"/>
    <d v="2016-09-17T00:00:00"/>
    <s v="Standard Class"/>
    <s v="ON-18715"/>
    <s v="Odella Nelson"/>
    <x v="1"/>
    <s v="United States"/>
    <x v="228"/>
    <x v="16"/>
    <n v="85281"/>
    <s v="West"/>
    <s v="OFF-ST-10001034"/>
    <x v="1"/>
    <x v="4"/>
    <x v="1565"/>
    <n v="79.400000000000006"/>
    <n v="5"/>
    <n v="0.2"/>
    <n v="5.9550000000000054"/>
    <x v="1"/>
    <s v="No"/>
    <n v="0"/>
  </r>
  <r>
    <n v="3700"/>
    <s v="CA-2019-160416"/>
    <x v="38"/>
    <d v="2019-11-18T00:00:00"/>
    <s v="Second Class"/>
    <s v="AD-10180"/>
    <s v="Alan Dominguez"/>
    <x v="2"/>
    <s v="United States"/>
    <x v="181"/>
    <x v="15"/>
    <n v="10701"/>
    <s v="East"/>
    <s v="TEC-AC-10004114"/>
    <x v="2"/>
    <x v="11"/>
    <x v="375"/>
    <n v="163.96"/>
    <n v="4"/>
    <n v="0"/>
    <n v="70.502800000000008"/>
    <x v="3"/>
    <s v="No"/>
    <n v="0"/>
  </r>
  <r>
    <n v="3701"/>
    <s v="CA-2019-169411"/>
    <x v="165"/>
    <d v="2019-12-29T00:00:00"/>
    <s v="Standard Class"/>
    <s v="AC-10615"/>
    <s v="Ann Chong"/>
    <x v="1"/>
    <s v="United States"/>
    <x v="30"/>
    <x v="15"/>
    <n v="14609"/>
    <s v="East"/>
    <s v="FUR-FU-10001602"/>
    <x v="0"/>
    <x v="5"/>
    <x v="766"/>
    <n v="37.93"/>
    <n v="1"/>
    <n v="0"/>
    <n v="6.8273999999999972"/>
    <x v="3"/>
    <s v="No"/>
    <n v="0"/>
  </r>
  <r>
    <n v="3702"/>
    <s v="CA-2018-126543"/>
    <x v="850"/>
    <d v="2018-01-13T00:00:00"/>
    <s v="Second Class"/>
    <s v="MF-17665"/>
    <s v="Maureen Fritzler"/>
    <x v="1"/>
    <s v="United States"/>
    <x v="167"/>
    <x v="24"/>
    <n v="43615"/>
    <s v="East"/>
    <s v="FUR-FU-10002445"/>
    <x v="0"/>
    <x v="5"/>
    <x v="1448"/>
    <n v="15.168000000000001"/>
    <n v="2"/>
    <n v="0.2"/>
    <n v="3.7920000000000011"/>
    <x v="3"/>
    <s v="No"/>
    <n v="0"/>
  </r>
  <r>
    <n v="3703"/>
    <s v="CA-2017-104941"/>
    <x v="385"/>
    <d v="2017-06-19T00:00:00"/>
    <s v="Standard Class"/>
    <s v="DH-13075"/>
    <s v="Dave Hallsten"/>
    <x v="1"/>
    <s v="United States"/>
    <x v="27"/>
    <x v="19"/>
    <n v="35601"/>
    <s v="South"/>
    <s v="OFF-AR-10004269"/>
    <x v="1"/>
    <x v="6"/>
    <x v="1550"/>
    <n v="24.78"/>
    <n v="6"/>
    <n v="0"/>
    <n v="6.9384000000000006"/>
    <x v="0"/>
    <s v="No"/>
    <n v="0"/>
  </r>
  <r>
    <n v="3704"/>
    <s v="CA-2017-104941"/>
    <x v="385"/>
    <d v="2017-06-19T00:00:00"/>
    <s v="Standard Class"/>
    <s v="DH-13075"/>
    <s v="Dave Hallsten"/>
    <x v="1"/>
    <s v="United States"/>
    <x v="27"/>
    <x v="19"/>
    <n v="35601"/>
    <s v="South"/>
    <s v="OFF-BI-10001249"/>
    <x v="1"/>
    <x v="8"/>
    <x v="1191"/>
    <n v="19.14"/>
    <n v="3"/>
    <n v="0"/>
    <n v="8.8043999999999993"/>
    <x v="0"/>
    <s v="No"/>
    <n v="0"/>
  </r>
  <r>
    <n v="3705"/>
    <s v="CA-2017-104941"/>
    <x v="385"/>
    <d v="2017-06-19T00:00:00"/>
    <s v="Standard Class"/>
    <s v="DH-13075"/>
    <s v="Dave Hallsten"/>
    <x v="1"/>
    <s v="United States"/>
    <x v="27"/>
    <x v="19"/>
    <n v="35601"/>
    <s v="South"/>
    <s v="TEC-CO-10004202"/>
    <x v="2"/>
    <x v="16"/>
    <x v="844"/>
    <n v="899.97"/>
    <n v="3"/>
    <n v="0"/>
    <n v="314.98950000000002"/>
    <x v="0"/>
    <s v="No"/>
    <n v="0"/>
  </r>
  <r>
    <n v="3706"/>
    <s v="CA-2017-104941"/>
    <x v="385"/>
    <d v="2017-06-19T00:00:00"/>
    <s v="Standard Class"/>
    <s v="DH-13075"/>
    <s v="Dave Hallsten"/>
    <x v="1"/>
    <s v="United States"/>
    <x v="27"/>
    <x v="19"/>
    <n v="35601"/>
    <s v="South"/>
    <s v="OFF-PA-10003363"/>
    <x v="1"/>
    <x v="10"/>
    <x v="1529"/>
    <n v="32.400000000000006"/>
    <n v="5"/>
    <n v="0"/>
    <n v="15.552000000000001"/>
    <x v="0"/>
    <s v="No"/>
    <n v="0"/>
  </r>
  <r>
    <n v="3707"/>
    <s v="CA-2019-160087"/>
    <x v="257"/>
    <d v="2019-03-22T00:00:00"/>
    <s v="Standard Class"/>
    <s v="EN-13780"/>
    <s v="Edward Nazzal"/>
    <x v="0"/>
    <s v="United States"/>
    <x v="61"/>
    <x v="5"/>
    <n v="75220"/>
    <s v="Central"/>
    <s v="OFF-AR-10001915"/>
    <x v="1"/>
    <x v="6"/>
    <x v="1057"/>
    <n v="23.832000000000001"/>
    <n v="3"/>
    <n v="0.2"/>
    <n v="6.5538000000000007"/>
    <x v="2"/>
    <s v="No"/>
    <n v="0"/>
  </r>
  <r>
    <n v="3708"/>
    <s v="CA-2016-120544"/>
    <x v="533"/>
    <d v="2016-11-27T00:00:00"/>
    <s v="Standard Class"/>
    <s v="SS-20140"/>
    <s v="Saphhira Shifley"/>
    <x v="1"/>
    <s v="United States"/>
    <x v="279"/>
    <x v="5"/>
    <n v="75150"/>
    <s v="Central"/>
    <s v="FUR-FU-10001940"/>
    <x v="0"/>
    <x v="5"/>
    <x v="222"/>
    <n v="6.3680000000000003"/>
    <n v="2"/>
    <n v="0.6"/>
    <n v="-2.5471999999999984"/>
    <x v="2"/>
    <s v="No"/>
    <n v="0"/>
  </r>
  <r>
    <n v="3709"/>
    <s v="CA-2016-120544"/>
    <x v="533"/>
    <d v="2016-11-27T00:00:00"/>
    <s v="Standard Class"/>
    <s v="SS-20140"/>
    <s v="Saphhira Shifley"/>
    <x v="1"/>
    <s v="United States"/>
    <x v="279"/>
    <x v="5"/>
    <n v="75150"/>
    <s v="Central"/>
    <s v="OFF-AP-10004336"/>
    <x v="1"/>
    <x v="9"/>
    <x v="1040"/>
    <n v="34.175999999999995"/>
    <n v="3"/>
    <n v="0.8"/>
    <n v="-87.148800000000023"/>
    <x v="2"/>
    <s v="No"/>
    <n v="0"/>
  </r>
  <r>
    <n v="3710"/>
    <s v="CA-2016-120544"/>
    <x v="533"/>
    <d v="2016-11-27T00:00:00"/>
    <s v="Standard Class"/>
    <s v="SS-20140"/>
    <s v="Saphhira Shifley"/>
    <x v="1"/>
    <s v="United States"/>
    <x v="279"/>
    <x v="5"/>
    <n v="75150"/>
    <s v="Central"/>
    <s v="TEC-AC-10003709"/>
    <x v="2"/>
    <x v="11"/>
    <x v="1413"/>
    <n v="5.5440000000000005"/>
    <n v="7"/>
    <n v="0.2"/>
    <n v="1.6632000000000007"/>
    <x v="2"/>
    <s v="No"/>
    <n v="0"/>
  </r>
  <r>
    <n v="3711"/>
    <s v="CA-2019-113670"/>
    <x v="453"/>
    <d v="2019-10-17T00:00:00"/>
    <s v="First Class"/>
    <s v="RS-19765"/>
    <s v="Roland Schwarz"/>
    <x v="1"/>
    <s v="United States"/>
    <x v="1"/>
    <x v="1"/>
    <n v="90045"/>
    <s v="West"/>
    <s v="FUR-TA-10001705"/>
    <x v="0"/>
    <x v="3"/>
    <x v="215"/>
    <n v="510.24"/>
    <n v="3"/>
    <n v="0.2"/>
    <n v="6.3779999999999575"/>
    <x v="1"/>
    <s v="No"/>
    <n v="0"/>
  </r>
  <r>
    <n v="3712"/>
    <s v="CA-2019-113670"/>
    <x v="453"/>
    <d v="2019-10-17T00:00:00"/>
    <s v="First Class"/>
    <s v="RS-19765"/>
    <s v="Roland Schwarz"/>
    <x v="1"/>
    <s v="United States"/>
    <x v="1"/>
    <x v="1"/>
    <n v="90045"/>
    <s v="West"/>
    <s v="OFF-PA-10000675"/>
    <x v="1"/>
    <x v="10"/>
    <x v="1115"/>
    <n v="204.95000000000002"/>
    <n v="5"/>
    <n v="0"/>
    <n v="100.4255"/>
    <x v="1"/>
    <s v="No"/>
    <n v="0"/>
  </r>
  <r>
    <n v="3713"/>
    <s v="CA-2019-166198"/>
    <x v="81"/>
    <d v="2019-04-24T00:00:00"/>
    <s v="First Class"/>
    <s v="JW-15955"/>
    <s v="Joni Wasserman"/>
    <x v="0"/>
    <s v="United States"/>
    <x v="4"/>
    <x v="4"/>
    <n v="98103"/>
    <s v="West"/>
    <s v="TEC-AC-10000521"/>
    <x v="2"/>
    <x v="11"/>
    <x v="1566"/>
    <n v="11.54"/>
    <n v="1"/>
    <n v="0"/>
    <n v="3.4619999999999997"/>
    <x v="1"/>
    <s v="No"/>
    <n v="0"/>
  </r>
  <r>
    <n v="3714"/>
    <s v="CA-2019-166198"/>
    <x v="81"/>
    <d v="2019-04-24T00:00:00"/>
    <s v="First Class"/>
    <s v="JW-15955"/>
    <s v="Joni Wasserman"/>
    <x v="0"/>
    <s v="United States"/>
    <x v="4"/>
    <x v="4"/>
    <n v="98103"/>
    <s v="West"/>
    <s v="FUR-FU-10004622"/>
    <x v="0"/>
    <x v="5"/>
    <x v="795"/>
    <n v="162.60000000000002"/>
    <n v="3"/>
    <n v="0"/>
    <n v="34.145999999999994"/>
    <x v="1"/>
    <s v="No"/>
    <n v="0"/>
  </r>
  <r>
    <n v="3715"/>
    <s v="CA-2016-135608"/>
    <x v="589"/>
    <d v="2016-12-10T00:00:00"/>
    <s v="Second Class"/>
    <s v="JK-15625"/>
    <s v="Jim Karlsson"/>
    <x v="0"/>
    <s v="United States"/>
    <x v="175"/>
    <x v="4"/>
    <n v="98502"/>
    <s v="West"/>
    <s v="OFF-PA-10001954"/>
    <x v="1"/>
    <x v="10"/>
    <x v="600"/>
    <n v="45.68"/>
    <n v="2"/>
    <n v="0"/>
    <n v="21.012799999999999"/>
    <x v="1"/>
    <s v="No"/>
    <n v="0"/>
  </r>
  <r>
    <n v="3716"/>
    <s v="CA-2016-135608"/>
    <x v="589"/>
    <d v="2016-12-10T00:00:00"/>
    <s v="Second Class"/>
    <s v="JK-15625"/>
    <s v="Jim Karlsson"/>
    <x v="0"/>
    <s v="United States"/>
    <x v="175"/>
    <x v="4"/>
    <n v="98502"/>
    <s v="West"/>
    <s v="FUR-CH-10002602"/>
    <x v="0"/>
    <x v="1"/>
    <x v="291"/>
    <n v="603.91999999999996"/>
    <n v="5"/>
    <n v="0.2"/>
    <n v="45.294000000000011"/>
    <x v="1"/>
    <s v="No"/>
    <n v="0"/>
  </r>
  <r>
    <n v="3717"/>
    <s v="CA-2019-144568"/>
    <x v="148"/>
    <d v="2019-06-02T00:00:00"/>
    <s v="Standard Class"/>
    <s v="JO-15550"/>
    <s v="Jesus Ocampo"/>
    <x v="2"/>
    <s v="United States"/>
    <x v="155"/>
    <x v="8"/>
    <n v="68104"/>
    <s v="Central"/>
    <s v="OFF-FA-10004395"/>
    <x v="1"/>
    <x v="13"/>
    <x v="1201"/>
    <n v="23.55"/>
    <n v="5"/>
    <n v="0"/>
    <n v="1.1775000000000002"/>
    <x v="2"/>
    <s v="No"/>
    <n v="0"/>
  </r>
  <r>
    <n v="3718"/>
    <s v="CA-2018-142370"/>
    <x v="251"/>
    <d v="2018-09-23T00:00:00"/>
    <s v="Standard Class"/>
    <s v="TP-21130"/>
    <s v="Theone Pippenger"/>
    <x v="0"/>
    <s v="United States"/>
    <x v="38"/>
    <x v="32"/>
    <n v="31907"/>
    <s v="South"/>
    <s v="OFF-SU-10003002"/>
    <x v="1"/>
    <x v="14"/>
    <x v="1567"/>
    <n v="5.04"/>
    <n v="2"/>
    <n v="0"/>
    <n v="0.15120000000000022"/>
    <x v="0"/>
    <s v="No"/>
    <n v="0"/>
  </r>
  <r>
    <n v="3719"/>
    <s v="CA-2018-142370"/>
    <x v="251"/>
    <d v="2018-09-23T00:00:00"/>
    <s v="Standard Class"/>
    <s v="TP-21130"/>
    <s v="Theone Pippenger"/>
    <x v="0"/>
    <s v="United States"/>
    <x v="38"/>
    <x v="32"/>
    <n v="31907"/>
    <s v="South"/>
    <s v="TEC-AC-10002926"/>
    <x v="2"/>
    <x v="11"/>
    <x v="1123"/>
    <n v="249.95000000000002"/>
    <n v="5"/>
    <n v="0"/>
    <n v="107.47850000000001"/>
    <x v="0"/>
    <s v="No"/>
    <n v="0"/>
  </r>
  <r>
    <n v="3720"/>
    <s v="CA-2018-105900"/>
    <x v="42"/>
    <d v="2018-09-23T00:00:00"/>
    <s v="Standard Class"/>
    <s v="BS-11590"/>
    <s v="Brendan Sweed"/>
    <x v="1"/>
    <s v="United States"/>
    <x v="38"/>
    <x v="14"/>
    <n v="47201"/>
    <s v="Central"/>
    <s v="OFF-AR-10002656"/>
    <x v="1"/>
    <x v="6"/>
    <x v="159"/>
    <n v="33.4"/>
    <n v="5"/>
    <n v="0"/>
    <n v="12.357999999999997"/>
    <x v="2"/>
    <s v="No"/>
    <n v="0"/>
  </r>
  <r>
    <n v="3721"/>
    <s v="CA-2018-151155"/>
    <x v="887"/>
    <d v="2018-12-24T00:00:00"/>
    <s v="Standard Class"/>
    <s v="AB-10255"/>
    <s v="Alejandro Ballentine"/>
    <x v="2"/>
    <s v="United States"/>
    <x v="25"/>
    <x v="35"/>
    <n v="39212"/>
    <s v="South"/>
    <s v="FUR-FU-10001918"/>
    <x v="0"/>
    <x v="5"/>
    <x v="283"/>
    <n v="18.920000000000002"/>
    <n v="4"/>
    <n v="0"/>
    <n v="7.3788000000000018"/>
    <x v="0"/>
    <s v="No"/>
    <n v="0"/>
  </r>
  <r>
    <n v="3722"/>
    <s v="CA-2018-151155"/>
    <x v="887"/>
    <d v="2018-12-24T00:00:00"/>
    <s v="Standard Class"/>
    <s v="AB-10255"/>
    <s v="Alejandro Ballentine"/>
    <x v="2"/>
    <s v="United States"/>
    <x v="25"/>
    <x v="35"/>
    <n v="39212"/>
    <s v="South"/>
    <s v="OFF-BI-10003910"/>
    <x v="1"/>
    <x v="8"/>
    <x v="8"/>
    <n v="15.42"/>
    <n v="2"/>
    <n v="0"/>
    <n v="6.9390000000000001"/>
    <x v="0"/>
    <s v="No"/>
    <n v="0"/>
  </r>
  <r>
    <n v="3723"/>
    <s v="CA-2019-144036"/>
    <x v="903"/>
    <d v="2019-11-26T00:00:00"/>
    <s v="Standard Class"/>
    <s v="FO-14305"/>
    <s v="Frank Olsen"/>
    <x v="0"/>
    <s v="United States"/>
    <x v="12"/>
    <x v="5"/>
    <n v="77070"/>
    <s v="Central"/>
    <s v="OFF-AR-10000122"/>
    <x v="1"/>
    <x v="6"/>
    <x v="311"/>
    <n v="35.712000000000003"/>
    <n v="8"/>
    <n v="0.2"/>
    <n v="2.2319999999999958"/>
    <x v="2"/>
    <s v="No"/>
    <n v="0"/>
  </r>
  <r>
    <n v="3724"/>
    <s v="US-2016-169789"/>
    <x v="125"/>
    <d v="2017-01-04T00:00:00"/>
    <s v="Standard Class"/>
    <s v="MF-17665"/>
    <s v="Maureen Fritzler"/>
    <x v="1"/>
    <s v="United States"/>
    <x v="42"/>
    <x v="16"/>
    <n v="85023"/>
    <s v="West"/>
    <s v="OFF-BI-10004600"/>
    <x v="1"/>
    <x v="8"/>
    <x v="1486"/>
    <n v="551.98500000000013"/>
    <n v="5"/>
    <n v="0.7"/>
    <n v="-459.98750000000018"/>
    <x v="1"/>
    <s v="No"/>
    <n v="0"/>
  </r>
  <r>
    <n v="3725"/>
    <s v="CA-2019-127264"/>
    <x v="355"/>
    <d v="2019-04-05T00:00:00"/>
    <s v="First Class"/>
    <s v="SA-20830"/>
    <s v="Sue Ann Reed"/>
    <x v="0"/>
    <s v="United States"/>
    <x v="22"/>
    <x v="10"/>
    <n v="60653"/>
    <s v="Central"/>
    <s v="OFF-AR-10003045"/>
    <x v="1"/>
    <x v="6"/>
    <x v="425"/>
    <n v="7.0559999999999992"/>
    <n v="3"/>
    <n v="0.2"/>
    <n v="2.2050000000000001"/>
    <x v="2"/>
    <s v="No"/>
    <n v="0"/>
  </r>
  <r>
    <n v="3726"/>
    <s v="CA-2018-151512"/>
    <x v="482"/>
    <d v="2019-01-02T00:00:00"/>
    <s v="Standard Class"/>
    <s v="SH-19975"/>
    <s v="Sally Hughsby"/>
    <x v="1"/>
    <s v="United States"/>
    <x v="60"/>
    <x v="22"/>
    <n v="80219"/>
    <s v="West"/>
    <s v="OFF-AP-10000252"/>
    <x v="1"/>
    <x v="9"/>
    <x v="1251"/>
    <n v="18.72"/>
    <n v="2"/>
    <n v="0.2"/>
    <n v="3.51"/>
    <x v="1"/>
    <s v="No"/>
    <n v="0"/>
  </r>
  <r>
    <n v="3727"/>
    <s v="CA-2018-165169"/>
    <x v="410"/>
    <d v="2018-06-11T00:00:00"/>
    <s v="Standard Class"/>
    <s v="JL-15235"/>
    <s v="Janet Lee"/>
    <x v="0"/>
    <s v="United States"/>
    <x v="46"/>
    <x v="13"/>
    <n v="19711"/>
    <s v="East"/>
    <s v="OFF-ST-10001496"/>
    <x v="1"/>
    <x v="4"/>
    <x v="733"/>
    <n v="360.38"/>
    <n v="2"/>
    <n v="0"/>
    <n v="93.698800000000006"/>
    <x v="3"/>
    <s v="No"/>
    <n v="0"/>
  </r>
  <r>
    <n v="3728"/>
    <s v="CA-2018-165169"/>
    <x v="410"/>
    <d v="2018-06-11T00:00:00"/>
    <s v="Standard Class"/>
    <s v="JL-15235"/>
    <s v="Janet Lee"/>
    <x v="0"/>
    <s v="United States"/>
    <x v="46"/>
    <x v="13"/>
    <n v="19711"/>
    <s v="East"/>
    <s v="OFF-AR-10000122"/>
    <x v="1"/>
    <x v="6"/>
    <x v="311"/>
    <n v="11.16"/>
    <n v="2"/>
    <n v="0"/>
    <n v="2.7899999999999991"/>
    <x v="3"/>
    <s v="No"/>
    <n v="0"/>
  </r>
  <r>
    <n v="3729"/>
    <s v="CA-2018-165169"/>
    <x v="410"/>
    <d v="2018-06-11T00:00:00"/>
    <s v="Standard Class"/>
    <s v="JL-15235"/>
    <s v="Janet Lee"/>
    <x v="0"/>
    <s v="United States"/>
    <x v="46"/>
    <x v="13"/>
    <n v="19711"/>
    <s v="East"/>
    <s v="OFF-LA-10000407"/>
    <x v="1"/>
    <x v="2"/>
    <x v="1495"/>
    <n v="14.940000000000001"/>
    <n v="3"/>
    <n v="0"/>
    <n v="6.8723999999999998"/>
    <x v="3"/>
    <s v="No"/>
    <n v="0"/>
  </r>
  <r>
    <n v="3730"/>
    <s v="CA-2017-109575"/>
    <x v="227"/>
    <d v="2017-09-23T00:00:00"/>
    <s v="Standard Class"/>
    <s v="KH-16630"/>
    <s v="Ken Heidel"/>
    <x v="1"/>
    <s v="United States"/>
    <x v="183"/>
    <x v="39"/>
    <n v="20735"/>
    <s v="East"/>
    <s v="OFF-ST-10004950"/>
    <x v="1"/>
    <x v="4"/>
    <x v="1009"/>
    <n v="41.96"/>
    <n v="2"/>
    <n v="0"/>
    <n v="7.9724000000000004"/>
    <x v="3"/>
    <s v="No"/>
    <n v="0"/>
  </r>
  <r>
    <n v="3731"/>
    <s v="CA-2017-109575"/>
    <x v="227"/>
    <d v="2017-09-23T00:00:00"/>
    <s v="Standard Class"/>
    <s v="KH-16630"/>
    <s v="Ken Heidel"/>
    <x v="1"/>
    <s v="United States"/>
    <x v="183"/>
    <x v="39"/>
    <n v="20735"/>
    <s v="East"/>
    <s v="OFF-ST-10004123"/>
    <x v="1"/>
    <x v="4"/>
    <x v="72"/>
    <n v="636.86"/>
    <n v="7"/>
    <n v="0"/>
    <n v="0"/>
    <x v="3"/>
    <s v="No"/>
    <n v="0"/>
  </r>
  <r>
    <n v="3732"/>
    <s v="CA-2017-109575"/>
    <x v="227"/>
    <d v="2017-09-23T00:00:00"/>
    <s v="Standard Class"/>
    <s v="KH-16630"/>
    <s v="Ken Heidel"/>
    <x v="1"/>
    <s v="United States"/>
    <x v="183"/>
    <x v="39"/>
    <n v="20735"/>
    <s v="East"/>
    <s v="TEC-PH-10000730"/>
    <x v="2"/>
    <x v="7"/>
    <x v="1568"/>
    <n v="499.99"/>
    <n v="1"/>
    <n v="0"/>
    <n v="129.99740000000003"/>
    <x v="3"/>
    <s v="No"/>
    <n v="0"/>
  </r>
  <r>
    <n v="3733"/>
    <s v="CA-2017-109575"/>
    <x v="227"/>
    <d v="2017-09-23T00:00:00"/>
    <s v="Standard Class"/>
    <s v="KH-16630"/>
    <s v="Ken Heidel"/>
    <x v="1"/>
    <s v="United States"/>
    <x v="183"/>
    <x v="39"/>
    <n v="20735"/>
    <s v="East"/>
    <s v="TEC-PH-10000895"/>
    <x v="2"/>
    <x v="7"/>
    <x v="1137"/>
    <n v="1259.93"/>
    <n v="7"/>
    <n v="0"/>
    <n v="327.58180000000004"/>
    <x v="3"/>
    <s v="No"/>
    <n v="0"/>
  </r>
  <r>
    <n v="3734"/>
    <s v="CA-2017-109575"/>
    <x v="227"/>
    <d v="2017-09-23T00:00:00"/>
    <s v="Standard Class"/>
    <s v="KH-16630"/>
    <s v="Ken Heidel"/>
    <x v="1"/>
    <s v="United States"/>
    <x v="183"/>
    <x v="39"/>
    <n v="20735"/>
    <s v="East"/>
    <s v="OFF-BI-10000962"/>
    <x v="1"/>
    <x v="8"/>
    <x v="1513"/>
    <n v="65.08"/>
    <n v="4"/>
    <n v="0"/>
    <n v="31.889199999999995"/>
    <x v="3"/>
    <s v="No"/>
    <n v="0"/>
  </r>
  <r>
    <n v="3735"/>
    <s v="CA-2019-168193"/>
    <x v="904"/>
    <d v="2019-03-11T00:00:00"/>
    <s v="Second Class"/>
    <s v="RM-19750"/>
    <s v="Roland Murray"/>
    <x v="0"/>
    <s v="United States"/>
    <x v="20"/>
    <x v="15"/>
    <n v="10011"/>
    <s v="East"/>
    <s v="OFF-PA-10002254"/>
    <x v="1"/>
    <x v="10"/>
    <x v="146"/>
    <n v="26.38"/>
    <n v="1"/>
    <n v="0"/>
    <n v="12.134799999999998"/>
    <x v="3"/>
    <s v="No"/>
    <n v="0"/>
  </r>
  <r>
    <n v="3736"/>
    <s v="CA-2019-168193"/>
    <x v="904"/>
    <d v="2019-03-11T00:00:00"/>
    <s v="Second Class"/>
    <s v="RM-19750"/>
    <s v="Roland Murray"/>
    <x v="0"/>
    <s v="United States"/>
    <x v="20"/>
    <x v="15"/>
    <n v="10011"/>
    <s v="East"/>
    <s v="FUR-FU-10002554"/>
    <x v="0"/>
    <x v="5"/>
    <x v="921"/>
    <n v="71.97"/>
    <n v="3"/>
    <n v="0"/>
    <n v="16.553099999999993"/>
    <x v="3"/>
    <s v="No"/>
    <n v="0"/>
  </r>
  <r>
    <n v="3737"/>
    <s v="CA-2018-115476"/>
    <x v="716"/>
    <d v="2018-03-17T00:00:00"/>
    <s v="Same Day"/>
    <s v="VM-21835"/>
    <s v="Vivian Mathis"/>
    <x v="0"/>
    <s v="United States"/>
    <x v="46"/>
    <x v="13"/>
    <n v="19711"/>
    <s v="East"/>
    <s v="TEC-PH-10000673"/>
    <x v="2"/>
    <x v="7"/>
    <x v="1405"/>
    <n v="129.97999999999999"/>
    <n v="2"/>
    <n v="0"/>
    <n v="62.3904"/>
    <x v="3"/>
    <s v="No"/>
    <n v="0"/>
  </r>
  <r>
    <n v="3738"/>
    <s v="CA-2018-115476"/>
    <x v="716"/>
    <d v="2018-03-17T00:00:00"/>
    <s v="Same Day"/>
    <s v="VM-21835"/>
    <s v="Vivian Mathis"/>
    <x v="0"/>
    <s v="United States"/>
    <x v="46"/>
    <x v="13"/>
    <n v="19711"/>
    <s v="East"/>
    <s v="OFF-BI-10000962"/>
    <x v="1"/>
    <x v="8"/>
    <x v="1513"/>
    <n v="32.54"/>
    <n v="2"/>
    <n v="0"/>
    <n v="15.944599999999998"/>
    <x v="3"/>
    <s v="No"/>
    <n v="0"/>
  </r>
  <r>
    <n v="3739"/>
    <s v="CA-2018-133340"/>
    <x v="10"/>
    <d v="2018-12-13T00:00:00"/>
    <s v="Standard Class"/>
    <s v="LH-17155"/>
    <s v="Logan Haushalter"/>
    <x v="0"/>
    <s v="United States"/>
    <x v="25"/>
    <x v="12"/>
    <n v="49201"/>
    <s v="Central"/>
    <s v="TEC-PH-10003988"/>
    <x v="2"/>
    <x v="7"/>
    <x v="47"/>
    <n v="10.9"/>
    <n v="1"/>
    <n v="0"/>
    <n v="3.0520000000000005"/>
    <x v="2"/>
    <s v="No"/>
    <n v="0"/>
  </r>
  <r>
    <n v="3740"/>
    <s v="CA-2018-133340"/>
    <x v="10"/>
    <d v="2018-12-13T00:00:00"/>
    <s v="Standard Class"/>
    <s v="LH-17155"/>
    <s v="Logan Haushalter"/>
    <x v="0"/>
    <s v="United States"/>
    <x v="25"/>
    <x v="12"/>
    <n v="49201"/>
    <s v="Central"/>
    <s v="TEC-AC-10001109"/>
    <x v="2"/>
    <x v="11"/>
    <x v="1007"/>
    <n v="59.98"/>
    <n v="2"/>
    <n v="0"/>
    <n v="25.191600000000001"/>
    <x v="2"/>
    <s v="No"/>
    <n v="0"/>
  </r>
  <r>
    <n v="3741"/>
    <s v="CA-2018-133340"/>
    <x v="10"/>
    <d v="2018-12-13T00:00:00"/>
    <s v="Standard Class"/>
    <s v="LH-17155"/>
    <s v="Logan Haushalter"/>
    <x v="0"/>
    <s v="United States"/>
    <x v="25"/>
    <x v="12"/>
    <n v="49201"/>
    <s v="Central"/>
    <s v="OFF-AP-10002311"/>
    <x v="1"/>
    <x v="9"/>
    <x v="14"/>
    <n v="61.929000000000002"/>
    <n v="1"/>
    <n v="0.1"/>
    <n v="23.395400000000002"/>
    <x v="2"/>
    <s v="No"/>
    <n v="0"/>
  </r>
  <r>
    <n v="3742"/>
    <s v="CA-2018-137848"/>
    <x v="804"/>
    <d v="2018-01-21T00:00:00"/>
    <s v="Standard Class"/>
    <s v="WB-21850"/>
    <s v="William Brown"/>
    <x v="0"/>
    <s v="United States"/>
    <x v="20"/>
    <x v="15"/>
    <n v="10011"/>
    <s v="East"/>
    <s v="OFF-EN-10001137"/>
    <x v="1"/>
    <x v="12"/>
    <x v="318"/>
    <n v="16.52"/>
    <n v="4"/>
    <n v="0"/>
    <n v="7.5991999999999997"/>
    <x v="3"/>
    <s v="No"/>
    <n v="0"/>
  </r>
  <r>
    <n v="3743"/>
    <s v="CA-2018-137848"/>
    <x v="804"/>
    <d v="2018-01-21T00:00:00"/>
    <s v="Standard Class"/>
    <s v="WB-21850"/>
    <s v="William Brown"/>
    <x v="0"/>
    <s v="United States"/>
    <x v="20"/>
    <x v="15"/>
    <n v="10011"/>
    <s v="East"/>
    <s v="OFF-PA-10004285"/>
    <x v="1"/>
    <x v="10"/>
    <x v="1268"/>
    <n v="60.12"/>
    <n v="9"/>
    <n v="0"/>
    <n v="28.857599999999998"/>
    <x v="3"/>
    <s v="No"/>
    <n v="0"/>
  </r>
  <r>
    <n v="3744"/>
    <s v="CA-2018-137848"/>
    <x v="804"/>
    <d v="2018-01-21T00:00:00"/>
    <s v="Standard Class"/>
    <s v="WB-21850"/>
    <s v="William Brown"/>
    <x v="0"/>
    <s v="United States"/>
    <x v="20"/>
    <x v="15"/>
    <n v="10011"/>
    <s v="East"/>
    <s v="OFF-BI-10002225"/>
    <x v="1"/>
    <x v="8"/>
    <x v="340"/>
    <n v="49.536000000000001"/>
    <n v="3"/>
    <n v="0.2"/>
    <n v="17.337599999999998"/>
    <x v="3"/>
    <s v="No"/>
    <n v="0"/>
  </r>
  <r>
    <n v="3745"/>
    <s v="CA-2016-113047"/>
    <x v="745"/>
    <d v="2016-10-24T00:00:00"/>
    <s v="Same Day"/>
    <s v="AP-10915"/>
    <s v="Arthur Prichep"/>
    <x v="0"/>
    <s v="United States"/>
    <x v="371"/>
    <x v="20"/>
    <n v="29730"/>
    <s v="South"/>
    <s v="OFF-FA-10002763"/>
    <x v="1"/>
    <x v="13"/>
    <x v="1420"/>
    <n v="11.850000000000001"/>
    <n v="3"/>
    <n v="0"/>
    <n v="3.7919999999999994"/>
    <x v="0"/>
    <s v="No"/>
    <n v="0"/>
  </r>
  <r>
    <n v="3746"/>
    <s v="CA-2018-149979"/>
    <x v="713"/>
    <d v="2018-09-28T00:00:00"/>
    <s v="Second Class"/>
    <s v="RA-19915"/>
    <s v="Russell Applegate"/>
    <x v="0"/>
    <s v="United States"/>
    <x v="38"/>
    <x v="32"/>
    <n v="31907"/>
    <s v="South"/>
    <s v="OFF-ST-10003058"/>
    <x v="1"/>
    <x v="4"/>
    <x v="393"/>
    <n v="118.25"/>
    <n v="5"/>
    <n v="0"/>
    <n v="34.292499999999997"/>
    <x v="0"/>
    <s v="No"/>
    <n v="0"/>
  </r>
  <r>
    <n v="3747"/>
    <s v="CA-2018-149979"/>
    <x v="713"/>
    <d v="2018-09-28T00:00:00"/>
    <s v="Second Class"/>
    <s v="RA-19915"/>
    <s v="Russell Applegate"/>
    <x v="0"/>
    <s v="United States"/>
    <x v="38"/>
    <x v="32"/>
    <n v="31907"/>
    <s v="South"/>
    <s v="FUR-CH-10002084"/>
    <x v="0"/>
    <x v="1"/>
    <x v="1249"/>
    <n v="368.96999999999997"/>
    <n v="3"/>
    <n v="0"/>
    <n v="81.173400000000001"/>
    <x v="0"/>
    <s v="No"/>
    <n v="0"/>
  </r>
  <r>
    <n v="3748"/>
    <s v="CA-2019-161956"/>
    <x v="151"/>
    <d v="2019-08-29T00:00:00"/>
    <s v="Second Class"/>
    <s v="DR-12880"/>
    <s v="Dan Reichenbach"/>
    <x v="1"/>
    <s v="United States"/>
    <x v="75"/>
    <x v="1"/>
    <n v="90301"/>
    <s v="West"/>
    <s v="FUR-FU-10002937"/>
    <x v="0"/>
    <x v="5"/>
    <x v="1060"/>
    <n v="198.46"/>
    <n v="2"/>
    <n v="0"/>
    <n v="99.23"/>
    <x v="1"/>
    <s v="No"/>
    <n v="0"/>
  </r>
  <r>
    <n v="3749"/>
    <s v="CA-2019-161956"/>
    <x v="151"/>
    <d v="2019-08-29T00:00:00"/>
    <s v="Second Class"/>
    <s v="DR-12880"/>
    <s v="Dan Reichenbach"/>
    <x v="1"/>
    <s v="United States"/>
    <x v="75"/>
    <x v="1"/>
    <n v="90301"/>
    <s v="West"/>
    <s v="OFF-AP-10001242"/>
    <x v="1"/>
    <x v="9"/>
    <x v="1417"/>
    <n v="321.92"/>
    <n v="4"/>
    <n v="0"/>
    <n v="96.575999999999993"/>
    <x v="1"/>
    <s v="No"/>
    <n v="0"/>
  </r>
  <r>
    <n v="3750"/>
    <s v="CA-2019-161956"/>
    <x v="151"/>
    <d v="2019-08-29T00:00:00"/>
    <s v="Second Class"/>
    <s v="DR-12880"/>
    <s v="Dan Reichenbach"/>
    <x v="1"/>
    <s v="United States"/>
    <x v="75"/>
    <x v="1"/>
    <n v="90301"/>
    <s v="West"/>
    <s v="TEC-CO-10001571"/>
    <x v="2"/>
    <x v="16"/>
    <x v="1563"/>
    <n v="879.98400000000004"/>
    <n v="2"/>
    <n v="0.2"/>
    <n v="329.99400000000003"/>
    <x v="1"/>
    <s v="No"/>
    <n v="0"/>
  </r>
  <r>
    <n v="3751"/>
    <s v="CA-2019-161956"/>
    <x v="151"/>
    <d v="2019-08-29T00:00:00"/>
    <s v="Second Class"/>
    <s v="DR-12880"/>
    <s v="Dan Reichenbach"/>
    <x v="1"/>
    <s v="United States"/>
    <x v="75"/>
    <x v="1"/>
    <n v="90301"/>
    <s v="West"/>
    <s v="OFF-SU-10002503"/>
    <x v="1"/>
    <x v="14"/>
    <x v="675"/>
    <n v="28.4"/>
    <n v="5"/>
    <n v="0"/>
    <n v="8.2359999999999989"/>
    <x v="1"/>
    <s v="No"/>
    <n v="0"/>
  </r>
  <r>
    <n v="3752"/>
    <s v="CA-2019-161956"/>
    <x v="151"/>
    <d v="2019-08-29T00:00:00"/>
    <s v="Second Class"/>
    <s v="DR-12880"/>
    <s v="Dan Reichenbach"/>
    <x v="1"/>
    <s v="United States"/>
    <x v="75"/>
    <x v="1"/>
    <n v="90301"/>
    <s v="West"/>
    <s v="FUR-CH-10004886"/>
    <x v="0"/>
    <x v="1"/>
    <x v="371"/>
    <n v="230.28000000000003"/>
    <n v="3"/>
    <n v="0.2"/>
    <n v="23.027999999999992"/>
    <x v="1"/>
    <s v="No"/>
    <n v="0"/>
  </r>
  <r>
    <n v="3753"/>
    <s v="CA-2019-161956"/>
    <x v="151"/>
    <d v="2019-08-29T00:00:00"/>
    <s v="Second Class"/>
    <s v="DR-12880"/>
    <s v="Dan Reichenbach"/>
    <x v="1"/>
    <s v="United States"/>
    <x v="75"/>
    <x v="1"/>
    <n v="90301"/>
    <s v="West"/>
    <s v="OFF-PA-10001289"/>
    <x v="1"/>
    <x v="10"/>
    <x v="961"/>
    <n v="116.28"/>
    <n v="3"/>
    <n v="0"/>
    <n v="56.977199999999996"/>
    <x v="1"/>
    <s v="No"/>
    <n v="0"/>
  </r>
  <r>
    <n v="3754"/>
    <s v="CA-2019-161956"/>
    <x v="151"/>
    <d v="2019-08-29T00:00:00"/>
    <s v="Second Class"/>
    <s v="DR-12880"/>
    <s v="Dan Reichenbach"/>
    <x v="1"/>
    <s v="United States"/>
    <x v="75"/>
    <x v="1"/>
    <n v="90301"/>
    <s v="West"/>
    <s v="OFF-BI-10003650"/>
    <x v="1"/>
    <x v="8"/>
    <x v="115"/>
    <n v="841.5680000000001"/>
    <n v="2"/>
    <n v="0.2"/>
    <n v="294.54879999999991"/>
    <x v="1"/>
    <s v="No"/>
    <n v="0"/>
  </r>
  <r>
    <n v="3755"/>
    <s v="CA-2019-161956"/>
    <x v="151"/>
    <d v="2019-08-29T00:00:00"/>
    <s v="Second Class"/>
    <s v="DR-12880"/>
    <s v="Dan Reichenbach"/>
    <x v="1"/>
    <s v="United States"/>
    <x v="75"/>
    <x v="1"/>
    <n v="90301"/>
    <s v="West"/>
    <s v="OFF-ST-10001370"/>
    <x v="1"/>
    <x v="4"/>
    <x v="1032"/>
    <n v="354.90000000000003"/>
    <n v="5"/>
    <n v="0"/>
    <n v="17.744999999999962"/>
    <x v="1"/>
    <s v="No"/>
    <n v="0"/>
  </r>
  <r>
    <n v="3756"/>
    <s v="CA-2018-116799"/>
    <x v="840"/>
    <d v="2018-03-06T00:00:00"/>
    <s v="First Class"/>
    <s v="JG-15310"/>
    <s v="Jason Gross"/>
    <x v="1"/>
    <s v="United States"/>
    <x v="372"/>
    <x v="5"/>
    <n v="79762"/>
    <s v="Central"/>
    <s v="OFF-PA-10001892"/>
    <x v="1"/>
    <x v="10"/>
    <x v="823"/>
    <n v="42.783999999999999"/>
    <n v="7"/>
    <n v="0.2"/>
    <n v="15.509199999999998"/>
    <x v="2"/>
    <s v="No"/>
    <n v="0"/>
  </r>
  <r>
    <n v="3757"/>
    <s v="CA-2018-116799"/>
    <x v="840"/>
    <d v="2018-03-06T00:00:00"/>
    <s v="First Class"/>
    <s v="JG-15310"/>
    <s v="Jason Gross"/>
    <x v="1"/>
    <s v="United States"/>
    <x v="372"/>
    <x v="5"/>
    <n v="79762"/>
    <s v="Central"/>
    <s v="FUR-CH-10004983"/>
    <x v="0"/>
    <x v="1"/>
    <x v="1569"/>
    <n v="563.42999999999984"/>
    <n v="5"/>
    <n v="0.3"/>
    <n v="-56.343000000000018"/>
    <x v="2"/>
    <s v="No"/>
    <n v="0"/>
  </r>
  <r>
    <n v="3758"/>
    <s v="CA-2018-111283"/>
    <x v="905"/>
    <d v="2018-03-04T00:00:00"/>
    <s v="Standard Class"/>
    <s v="LC-16870"/>
    <s v="Lena Cacioppo"/>
    <x v="0"/>
    <s v="United States"/>
    <x v="46"/>
    <x v="24"/>
    <n v="43055"/>
    <s v="East"/>
    <s v="OFF-AR-10001615"/>
    <x v="1"/>
    <x v="6"/>
    <x v="1488"/>
    <n v="111.104"/>
    <n v="7"/>
    <n v="0.2"/>
    <n v="8.3328000000000024"/>
    <x v="3"/>
    <s v="No"/>
    <n v="0"/>
  </r>
  <r>
    <n v="3759"/>
    <s v="CA-2017-167745"/>
    <x v="227"/>
    <d v="2017-09-23T00:00:00"/>
    <s v="Standard Class"/>
    <s v="GB-14530"/>
    <s v="George Bell"/>
    <x v="1"/>
    <s v="United States"/>
    <x v="1"/>
    <x v="1"/>
    <n v="90049"/>
    <s v="West"/>
    <s v="OFF-AR-10003602"/>
    <x v="1"/>
    <x v="6"/>
    <x v="242"/>
    <n v="11.68"/>
    <n v="2"/>
    <n v="0"/>
    <n v="5.4895999999999994"/>
    <x v="1"/>
    <s v="No"/>
    <n v="0"/>
  </r>
  <r>
    <n v="3760"/>
    <s v="CA-2017-167745"/>
    <x v="227"/>
    <d v="2017-09-23T00:00:00"/>
    <s v="Standard Class"/>
    <s v="GB-14530"/>
    <s v="George Bell"/>
    <x v="1"/>
    <s v="United States"/>
    <x v="1"/>
    <x v="1"/>
    <n v="90049"/>
    <s v="West"/>
    <s v="OFF-SU-10004782"/>
    <x v="1"/>
    <x v="14"/>
    <x v="1557"/>
    <n v="16.899999999999999"/>
    <n v="2"/>
    <n v="0"/>
    <n v="5.0699999999999985"/>
    <x v="1"/>
    <s v="No"/>
    <n v="0"/>
  </r>
  <r>
    <n v="3761"/>
    <s v="CA-2017-167745"/>
    <x v="227"/>
    <d v="2017-09-23T00:00:00"/>
    <s v="Standard Class"/>
    <s v="GB-14530"/>
    <s v="George Bell"/>
    <x v="1"/>
    <s v="United States"/>
    <x v="1"/>
    <x v="1"/>
    <n v="90049"/>
    <s v="West"/>
    <s v="FUR-FU-10001591"/>
    <x v="0"/>
    <x v="5"/>
    <x v="1110"/>
    <n v="24.4"/>
    <n v="2"/>
    <n v="0"/>
    <n v="10.248000000000001"/>
    <x v="1"/>
    <s v="No"/>
    <n v="0"/>
  </r>
  <r>
    <n v="3762"/>
    <s v="CA-2019-104577"/>
    <x v="605"/>
    <d v="2019-05-17T00:00:00"/>
    <s v="Standard Class"/>
    <s v="CK-12205"/>
    <s v="Chloris Kastensmidt"/>
    <x v="0"/>
    <s v="United States"/>
    <x v="231"/>
    <x v="31"/>
    <n v="2149"/>
    <s v="East"/>
    <s v="OFF-PA-10000659"/>
    <x v="1"/>
    <x v="10"/>
    <x v="1295"/>
    <n v="87.6"/>
    <n v="5"/>
    <n v="0"/>
    <n v="42.047999999999995"/>
    <x v="3"/>
    <s v="No"/>
    <n v="0"/>
  </r>
  <r>
    <n v="3763"/>
    <s v="CA-2018-156251"/>
    <x v="572"/>
    <d v="2018-08-18T00:00:00"/>
    <s v="Second Class"/>
    <s v="TS-21160"/>
    <s v="Theresa Swint"/>
    <x v="1"/>
    <s v="United States"/>
    <x v="373"/>
    <x v="6"/>
    <n v="53214"/>
    <s v="Central"/>
    <s v="FUR-BO-10001337"/>
    <x v="0"/>
    <x v="0"/>
    <x v="430"/>
    <n v="241.96"/>
    <n v="2"/>
    <n v="0"/>
    <n v="24.195999999999998"/>
    <x v="2"/>
    <s v="No"/>
    <n v="0"/>
  </r>
  <r>
    <n v="3764"/>
    <s v="CA-2018-156251"/>
    <x v="572"/>
    <d v="2018-08-18T00:00:00"/>
    <s v="Second Class"/>
    <s v="TS-21160"/>
    <s v="Theresa Swint"/>
    <x v="1"/>
    <s v="United States"/>
    <x v="373"/>
    <x v="6"/>
    <n v="53214"/>
    <s v="Central"/>
    <s v="OFF-BI-10003529"/>
    <x v="1"/>
    <x v="8"/>
    <x v="796"/>
    <n v="8.52"/>
    <n v="3"/>
    <n v="0"/>
    <n v="4.1747999999999994"/>
    <x v="2"/>
    <s v="No"/>
    <n v="0"/>
  </r>
  <r>
    <n v="3765"/>
    <s v="CA-2019-125878"/>
    <x v="906"/>
    <d v="2019-03-02T00:00:00"/>
    <s v="Standard Class"/>
    <s v="MH-18025"/>
    <s v="Michelle Huthwaite"/>
    <x v="0"/>
    <s v="United States"/>
    <x v="22"/>
    <x v="10"/>
    <n v="60623"/>
    <s v="Central"/>
    <s v="OFF-BI-10002609"/>
    <x v="1"/>
    <x v="8"/>
    <x v="98"/>
    <n v="1.7879999999999996"/>
    <n v="3"/>
    <n v="0.8"/>
    <n v="-3.0396000000000001"/>
    <x v="2"/>
    <s v="No"/>
    <n v="0"/>
  </r>
  <r>
    <n v="3766"/>
    <s v="CA-2018-163153"/>
    <x v="844"/>
    <d v="2018-03-25T00:00:00"/>
    <s v="Standard Class"/>
    <s v="DM-12955"/>
    <s v="Dario Medina"/>
    <x v="1"/>
    <s v="United States"/>
    <x v="12"/>
    <x v="5"/>
    <n v="77036"/>
    <s v="Central"/>
    <s v="FUR-TA-10004767"/>
    <x v="0"/>
    <x v="3"/>
    <x v="1156"/>
    <n v="99.372"/>
    <n v="2"/>
    <n v="0.3"/>
    <n v="-1.4196000000000097"/>
    <x v="2"/>
    <s v="No"/>
    <n v="0"/>
  </r>
  <r>
    <n v="3767"/>
    <s v="CA-2018-163153"/>
    <x v="844"/>
    <d v="2018-03-25T00:00:00"/>
    <s v="Standard Class"/>
    <s v="DM-12955"/>
    <s v="Dario Medina"/>
    <x v="1"/>
    <s v="United States"/>
    <x v="12"/>
    <x v="5"/>
    <n v="77036"/>
    <s v="Central"/>
    <s v="OFF-AR-10001868"/>
    <x v="1"/>
    <x v="6"/>
    <x v="59"/>
    <n v="1.3440000000000001"/>
    <n v="1"/>
    <n v="0.2"/>
    <n v="0.504"/>
    <x v="2"/>
    <s v="No"/>
    <n v="0"/>
  </r>
  <r>
    <n v="3768"/>
    <s v="CA-2017-103205"/>
    <x v="575"/>
    <d v="2017-12-10T00:00:00"/>
    <s v="Second Class"/>
    <s v="JJ-15760"/>
    <s v="Joel Jenkins"/>
    <x v="2"/>
    <s v="United States"/>
    <x v="12"/>
    <x v="5"/>
    <n v="77036"/>
    <s v="Central"/>
    <s v="TEC-PH-10004896"/>
    <x v="2"/>
    <x v="7"/>
    <x v="174"/>
    <n v="119.96000000000001"/>
    <n v="5"/>
    <n v="0.2"/>
    <n v="11.996000000000002"/>
    <x v="2"/>
    <s v="No"/>
    <n v="0"/>
  </r>
  <r>
    <n v="3769"/>
    <s v="CA-2016-153913"/>
    <x v="757"/>
    <d v="2016-12-20T00:00:00"/>
    <s v="Second Class"/>
    <s v="KB-16585"/>
    <s v="Ken Black"/>
    <x v="1"/>
    <s v="United States"/>
    <x v="146"/>
    <x v="2"/>
    <n v="33012"/>
    <s v="South"/>
    <s v="FUR-CH-10000988"/>
    <x v="0"/>
    <x v="1"/>
    <x v="1141"/>
    <n v="1013.8320000000001"/>
    <n v="9"/>
    <n v="0.2"/>
    <n v="101.38319999999999"/>
    <x v="0"/>
    <s v="No"/>
    <n v="0"/>
  </r>
  <r>
    <n v="3770"/>
    <s v="CA-2016-153913"/>
    <x v="757"/>
    <d v="2016-12-20T00:00:00"/>
    <s v="Second Class"/>
    <s v="KB-16585"/>
    <s v="Ken Black"/>
    <x v="1"/>
    <s v="United States"/>
    <x v="146"/>
    <x v="2"/>
    <n v="33012"/>
    <s v="South"/>
    <s v="OFF-FA-10000490"/>
    <x v="1"/>
    <x v="13"/>
    <x v="310"/>
    <n v="1.984"/>
    <n v="2"/>
    <n v="0.2"/>
    <n v="0.66959999999999997"/>
    <x v="0"/>
    <s v="No"/>
    <n v="0"/>
  </r>
  <r>
    <n v="3771"/>
    <s v="CA-2018-155530"/>
    <x v="907"/>
    <d v="2018-12-21T00:00:00"/>
    <s v="Standard Class"/>
    <s v="CM-12160"/>
    <s v="Charles McCrossin"/>
    <x v="0"/>
    <s v="United States"/>
    <x v="8"/>
    <x v="1"/>
    <n v="94122"/>
    <s v="West"/>
    <s v="FUR-TA-10004256"/>
    <x v="0"/>
    <x v="3"/>
    <x v="489"/>
    <n v="2003.52"/>
    <n v="6"/>
    <n v="0.2"/>
    <n v="-325.57200000000023"/>
    <x v="1"/>
    <s v="No"/>
    <n v="0"/>
  </r>
  <r>
    <n v="3772"/>
    <s v="US-2018-101196"/>
    <x v="536"/>
    <d v="2018-05-17T00:00:00"/>
    <s v="Standard Class"/>
    <s v="FM-14215"/>
    <s v="Filia McAdams"/>
    <x v="1"/>
    <s v="United States"/>
    <x v="10"/>
    <x v="9"/>
    <n v="19140"/>
    <s v="East"/>
    <s v="OFF-ST-10004804"/>
    <x v="1"/>
    <x v="4"/>
    <x v="233"/>
    <n v="82.367999999999995"/>
    <n v="2"/>
    <n v="0.2"/>
    <n v="-19.562399999999997"/>
    <x v="3"/>
    <s v="No"/>
    <n v="0"/>
  </r>
  <r>
    <n v="3773"/>
    <s v="CA-2016-115357"/>
    <x v="908"/>
    <d v="2016-08-11T00:00:00"/>
    <s v="Second Class"/>
    <s v="RF-19735"/>
    <s v="Roland Fjeld"/>
    <x v="0"/>
    <s v="United States"/>
    <x v="29"/>
    <x v="20"/>
    <n v="29203"/>
    <s v="South"/>
    <s v="TEC-AC-10000023"/>
    <x v="2"/>
    <x v="11"/>
    <x v="909"/>
    <n v="62.91"/>
    <n v="3"/>
    <n v="0"/>
    <n v="22.647599999999997"/>
    <x v="0"/>
    <s v="No"/>
    <n v="0"/>
  </r>
  <r>
    <n v="3774"/>
    <s v="US-2016-102715"/>
    <x v="909"/>
    <d v="2016-04-13T00:00:00"/>
    <s v="Second Class"/>
    <s v="JK-15370"/>
    <s v="Jay Kimmel"/>
    <x v="0"/>
    <s v="United States"/>
    <x v="100"/>
    <x v="2"/>
    <n v="33180"/>
    <s v="South"/>
    <s v="OFF-FA-10001332"/>
    <x v="1"/>
    <x v="13"/>
    <x v="1570"/>
    <n v="6.911999999999999"/>
    <n v="3"/>
    <n v="0.2"/>
    <n v="2.3327999999999998"/>
    <x v="0"/>
    <s v="No"/>
    <n v="0"/>
  </r>
  <r>
    <n v="3775"/>
    <s v="US-2016-102715"/>
    <x v="909"/>
    <d v="2016-04-13T00:00:00"/>
    <s v="Second Class"/>
    <s v="JK-15370"/>
    <s v="Jay Kimmel"/>
    <x v="0"/>
    <s v="United States"/>
    <x v="100"/>
    <x v="2"/>
    <n v="33180"/>
    <s v="South"/>
    <s v="TEC-AC-10002001"/>
    <x v="2"/>
    <x v="11"/>
    <x v="265"/>
    <n v="383.97600000000006"/>
    <n v="3"/>
    <n v="0.2"/>
    <n v="81.59490000000001"/>
    <x v="0"/>
    <s v="No"/>
    <n v="0"/>
  </r>
  <r>
    <n v="3776"/>
    <s v="US-2016-102715"/>
    <x v="909"/>
    <d v="2016-04-13T00:00:00"/>
    <s v="Second Class"/>
    <s v="JK-15370"/>
    <s v="Jay Kimmel"/>
    <x v="0"/>
    <s v="United States"/>
    <x v="100"/>
    <x v="2"/>
    <n v="33180"/>
    <s v="South"/>
    <s v="OFF-PA-10000029"/>
    <x v="1"/>
    <x v="10"/>
    <x v="811"/>
    <n v="10.368000000000002"/>
    <n v="2"/>
    <n v="0.2"/>
    <n v="3.6288"/>
    <x v="0"/>
    <s v="No"/>
    <n v="0"/>
  </r>
  <r>
    <n v="3777"/>
    <s v="US-2016-102715"/>
    <x v="909"/>
    <d v="2016-04-13T00:00:00"/>
    <s v="Second Class"/>
    <s v="JK-15370"/>
    <s v="Jay Kimmel"/>
    <x v="0"/>
    <s v="United States"/>
    <x v="100"/>
    <x v="2"/>
    <n v="33180"/>
    <s v="South"/>
    <s v="TEC-AC-10001874"/>
    <x v="2"/>
    <x v="11"/>
    <x v="1571"/>
    <n v="335.94400000000002"/>
    <n v="7"/>
    <n v="0.2"/>
    <n v="41.992999999999995"/>
    <x v="0"/>
    <s v="No"/>
    <n v="0"/>
  </r>
  <r>
    <n v="3778"/>
    <s v="CA-2017-107937"/>
    <x v="910"/>
    <d v="2017-05-08T00:00:00"/>
    <s v="Standard Class"/>
    <s v="JB-16045"/>
    <s v="Julia Barnett"/>
    <x v="2"/>
    <s v="United States"/>
    <x v="374"/>
    <x v="1"/>
    <n v="91911"/>
    <s v="West"/>
    <s v="FUR-FU-10002298"/>
    <x v="0"/>
    <x v="5"/>
    <x v="1305"/>
    <n v="665.88"/>
    <n v="6"/>
    <n v="0"/>
    <n v="106.54079999999999"/>
    <x v="1"/>
    <s v="No"/>
    <n v="0"/>
  </r>
  <r>
    <n v="3779"/>
    <s v="US-2019-148768"/>
    <x v="329"/>
    <d v="2019-12-02T00:00:00"/>
    <s v="Second Class"/>
    <s v="PN-18775"/>
    <s v="Parhena Norris"/>
    <x v="2"/>
    <s v="United States"/>
    <x v="100"/>
    <x v="2"/>
    <n v="33180"/>
    <s v="South"/>
    <s v="TEC-PH-10002564"/>
    <x v="2"/>
    <x v="7"/>
    <x v="985"/>
    <n v="71.975999999999999"/>
    <n v="3"/>
    <n v="0.2"/>
    <n v="8.9969999999999892"/>
    <x v="0"/>
    <s v="No"/>
    <n v="0"/>
  </r>
  <r>
    <n v="3780"/>
    <s v="CA-2019-118521"/>
    <x v="911"/>
    <d v="2019-02-20T00:00:00"/>
    <s v="Standard Class"/>
    <s v="LF-17185"/>
    <s v="Luke Foster"/>
    <x v="0"/>
    <s v="United States"/>
    <x v="20"/>
    <x v="15"/>
    <n v="10035"/>
    <s v="East"/>
    <s v="OFF-PA-10003465"/>
    <x v="1"/>
    <x v="10"/>
    <x v="423"/>
    <n v="37.94"/>
    <n v="2"/>
    <n v="0"/>
    <n v="18.211199999999998"/>
    <x v="3"/>
    <s v="No"/>
    <n v="0"/>
  </r>
  <r>
    <n v="3781"/>
    <s v="CA-2016-149643"/>
    <x v="912"/>
    <d v="2016-11-20T00:00:00"/>
    <s v="Standard Class"/>
    <s v="RH-19510"/>
    <s v="Rick Huthwaite"/>
    <x v="2"/>
    <s v="United States"/>
    <x v="375"/>
    <x v="41"/>
    <n v="66502"/>
    <s v="Central"/>
    <s v="TEC-PH-10000038"/>
    <x v="2"/>
    <x v="7"/>
    <x v="1065"/>
    <n v="273.95999999999998"/>
    <n v="2"/>
    <n v="0"/>
    <n v="10.958399999999983"/>
    <x v="2"/>
    <s v="No"/>
    <n v="0"/>
  </r>
  <r>
    <n v="3782"/>
    <s v="CA-2017-135314"/>
    <x v="584"/>
    <d v="2017-07-14T00:00:00"/>
    <s v="Second Class"/>
    <s v="MC-17575"/>
    <s v="Matt Collins"/>
    <x v="0"/>
    <s v="United States"/>
    <x v="10"/>
    <x v="9"/>
    <n v="19120"/>
    <s v="East"/>
    <s v="TEC-PH-10003072"/>
    <x v="2"/>
    <x v="7"/>
    <x v="1319"/>
    <n v="269.98199999999997"/>
    <n v="3"/>
    <n v="0.4"/>
    <n v="40.497299999999996"/>
    <x v="3"/>
    <s v="No"/>
    <n v="0"/>
  </r>
  <r>
    <n v="3783"/>
    <s v="CA-2019-165204"/>
    <x v="38"/>
    <d v="2019-11-16T00:00:00"/>
    <s v="Second Class"/>
    <s v="MN-17935"/>
    <s v="Michael Nguyen"/>
    <x v="0"/>
    <s v="United States"/>
    <x v="26"/>
    <x v="18"/>
    <n v="38109"/>
    <s v="South"/>
    <s v="OFF-PA-10003424"/>
    <x v="1"/>
    <x v="10"/>
    <x v="1090"/>
    <n v="8.9039999999999999"/>
    <n v="3"/>
    <n v="0.2"/>
    <n v="3.3389999999999995"/>
    <x v="0"/>
    <s v="No"/>
    <n v="0"/>
  </r>
  <r>
    <n v="3784"/>
    <s v="CA-2019-165204"/>
    <x v="38"/>
    <d v="2019-11-16T00:00:00"/>
    <s v="Second Class"/>
    <s v="MN-17935"/>
    <s v="Michael Nguyen"/>
    <x v="0"/>
    <s v="United States"/>
    <x v="26"/>
    <x v="18"/>
    <n v="38109"/>
    <s v="South"/>
    <s v="OFF-ST-10003716"/>
    <x v="1"/>
    <x v="4"/>
    <x v="898"/>
    <n v="720.06400000000008"/>
    <n v="4"/>
    <n v="0.2"/>
    <n v="-63.005600000000015"/>
    <x v="0"/>
    <s v="No"/>
    <n v="0"/>
  </r>
  <r>
    <n v="3785"/>
    <s v="CA-2019-125752"/>
    <x v="689"/>
    <d v="2019-08-04T00:00:00"/>
    <s v="Standard Class"/>
    <s v="EH-14125"/>
    <s v="Eugene Hildebrand"/>
    <x v="2"/>
    <s v="United States"/>
    <x v="2"/>
    <x v="2"/>
    <n v="33311"/>
    <s v="South"/>
    <s v="TEC-AC-10003590"/>
    <x v="2"/>
    <x v="11"/>
    <x v="1102"/>
    <n v="41.424000000000007"/>
    <n v="2"/>
    <n v="0.2"/>
    <n v="8.2847999999999971"/>
    <x v="0"/>
    <s v="No"/>
    <n v="0"/>
  </r>
  <r>
    <n v="3786"/>
    <s v="CA-2019-112487"/>
    <x v="377"/>
    <d v="2019-12-30T00:00:00"/>
    <s v="Standard Class"/>
    <s v="TC-21535"/>
    <s v="Tracy Collins"/>
    <x v="2"/>
    <s v="United States"/>
    <x v="38"/>
    <x v="24"/>
    <n v="43229"/>
    <s v="East"/>
    <s v="OFF-BI-10000494"/>
    <x v="1"/>
    <x v="8"/>
    <x v="1572"/>
    <n v="3.1320000000000001"/>
    <n v="2"/>
    <n v="0.7"/>
    <n v="-2.6099999999999994"/>
    <x v="3"/>
    <s v="No"/>
    <n v="0"/>
  </r>
  <r>
    <n v="3787"/>
    <s v="CA-2018-144218"/>
    <x v="731"/>
    <d v="2018-11-04T00:00:00"/>
    <s v="Standard Class"/>
    <s v="JD-15895"/>
    <s v="Jonathan Doherty"/>
    <x v="1"/>
    <s v="United States"/>
    <x v="1"/>
    <x v="1"/>
    <n v="90045"/>
    <s v="West"/>
    <s v="OFF-ST-10002615"/>
    <x v="1"/>
    <x v="4"/>
    <x v="1436"/>
    <n v="1085.42"/>
    <n v="7"/>
    <n v="0"/>
    <n v="282.20920000000001"/>
    <x v="1"/>
    <s v="No"/>
    <n v="0"/>
  </r>
  <r>
    <n v="3788"/>
    <s v="CA-2018-169971"/>
    <x v="913"/>
    <d v="2018-09-09T00:00:00"/>
    <s v="Standard Class"/>
    <s v="IL-15100"/>
    <s v="Ivan Liston"/>
    <x v="0"/>
    <s v="United States"/>
    <x v="12"/>
    <x v="5"/>
    <n v="77041"/>
    <s v="Central"/>
    <s v="OFF-AR-10002804"/>
    <x v="1"/>
    <x v="6"/>
    <x v="282"/>
    <n v="3.9119999999999999"/>
    <n v="1"/>
    <n v="0.2"/>
    <n v="1.0269000000000001"/>
    <x v="2"/>
    <s v="No"/>
    <n v="0"/>
  </r>
  <r>
    <n v="3789"/>
    <s v="CA-2018-169971"/>
    <x v="913"/>
    <d v="2018-09-09T00:00:00"/>
    <s v="Standard Class"/>
    <s v="IL-15100"/>
    <s v="Ivan Liston"/>
    <x v="0"/>
    <s v="United States"/>
    <x v="12"/>
    <x v="5"/>
    <n v="77041"/>
    <s v="Central"/>
    <s v="OFF-AR-10001044"/>
    <x v="1"/>
    <x v="6"/>
    <x v="1051"/>
    <n v="62.376000000000005"/>
    <n v="3"/>
    <n v="0.2"/>
    <n v="7.0172999999999952"/>
    <x v="2"/>
    <s v="No"/>
    <n v="0"/>
  </r>
  <r>
    <n v="3790"/>
    <s v="US-2018-133508"/>
    <x v="764"/>
    <d v="2018-04-21T00:00:00"/>
    <s v="Standard Class"/>
    <s v="SW-20350"/>
    <s v="Sean Wendt"/>
    <x v="2"/>
    <s v="United States"/>
    <x v="155"/>
    <x v="8"/>
    <n v="68104"/>
    <s v="Central"/>
    <s v="OFF-FA-10000134"/>
    <x v="1"/>
    <x v="13"/>
    <x v="196"/>
    <n v="29.049999999999997"/>
    <n v="5"/>
    <n v="0"/>
    <n v="9.0054999999999996"/>
    <x v="2"/>
    <s v="No"/>
    <n v="0"/>
  </r>
  <r>
    <n v="3791"/>
    <s v="CA-2016-107139"/>
    <x v="260"/>
    <d v="2016-07-11T00:00:00"/>
    <s v="Standard Class"/>
    <s v="DP-13390"/>
    <s v="Dennis Pardue"/>
    <x v="2"/>
    <s v="United States"/>
    <x v="1"/>
    <x v="1"/>
    <n v="90004"/>
    <s v="West"/>
    <s v="OFF-BI-10001670"/>
    <x v="1"/>
    <x v="8"/>
    <x v="443"/>
    <n v="180.96000000000004"/>
    <n v="6"/>
    <n v="0.2"/>
    <n v="67.86"/>
    <x v="1"/>
    <s v="No"/>
    <n v="0"/>
  </r>
  <r>
    <n v="3792"/>
    <s v="CA-2017-111325"/>
    <x v="914"/>
    <d v="2017-02-28T00:00:00"/>
    <s v="First Class"/>
    <s v="BT-11395"/>
    <s v="Bill Tyler"/>
    <x v="1"/>
    <s v="United States"/>
    <x v="376"/>
    <x v="9"/>
    <n v="16602"/>
    <s v="East"/>
    <s v="OFF-BI-10000343"/>
    <x v="1"/>
    <x v="8"/>
    <x v="186"/>
    <n v="4.4190000000000005"/>
    <n v="3"/>
    <n v="0.7"/>
    <n v="-3.3879000000000001"/>
    <x v="3"/>
    <s v="No"/>
    <n v="0"/>
  </r>
  <r>
    <n v="3793"/>
    <s v="CA-2017-111325"/>
    <x v="914"/>
    <d v="2017-02-28T00:00:00"/>
    <s v="First Class"/>
    <s v="BT-11395"/>
    <s v="Bill Tyler"/>
    <x v="1"/>
    <s v="United States"/>
    <x v="376"/>
    <x v="9"/>
    <n v="16602"/>
    <s v="East"/>
    <s v="OFF-AR-10002257"/>
    <x v="1"/>
    <x v="6"/>
    <x v="1200"/>
    <n v="16.032"/>
    <n v="6"/>
    <n v="0.2"/>
    <n v="2.2043999999999979"/>
    <x v="3"/>
    <s v="No"/>
    <n v="0"/>
  </r>
  <r>
    <n v="3794"/>
    <s v="CA-2017-163762"/>
    <x v="154"/>
    <d v="2017-12-01T00:00:00"/>
    <s v="Standard Class"/>
    <s v="JE-15475"/>
    <s v="Jeremy Ellison"/>
    <x v="0"/>
    <s v="United States"/>
    <x v="20"/>
    <x v="15"/>
    <n v="10024"/>
    <s v="East"/>
    <s v="OFF-AR-10001915"/>
    <x v="1"/>
    <x v="6"/>
    <x v="1057"/>
    <n v="29.79"/>
    <n v="3"/>
    <n v="0"/>
    <n v="12.511800000000001"/>
    <x v="3"/>
    <s v="No"/>
    <n v="0"/>
  </r>
  <r>
    <n v="3795"/>
    <s v="US-2016-117163"/>
    <x v="915"/>
    <d v="2016-02-02T00:00:00"/>
    <s v="Standard Class"/>
    <s v="EJ-13720"/>
    <s v="Ed Jacobs"/>
    <x v="0"/>
    <s v="United States"/>
    <x v="70"/>
    <x v="1"/>
    <n v="92037"/>
    <s v="West"/>
    <s v="OFF-ST-10003692"/>
    <x v="1"/>
    <x v="4"/>
    <x v="1262"/>
    <n v="57.23"/>
    <n v="1"/>
    <n v="0"/>
    <n v="14.307499999999997"/>
    <x v="1"/>
    <s v="No"/>
    <n v="0"/>
  </r>
  <r>
    <n v="3796"/>
    <s v="US-2016-117163"/>
    <x v="915"/>
    <d v="2016-02-02T00:00:00"/>
    <s v="Standard Class"/>
    <s v="EJ-13720"/>
    <s v="Ed Jacobs"/>
    <x v="0"/>
    <s v="United States"/>
    <x v="70"/>
    <x v="1"/>
    <n v="92037"/>
    <s v="West"/>
    <s v="FUR-TA-10003469"/>
    <x v="0"/>
    <x v="3"/>
    <x v="1573"/>
    <n v="333"/>
    <n v="3"/>
    <n v="0.2"/>
    <n v="-16.649999999999991"/>
    <x v="1"/>
    <s v="No"/>
    <n v="0"/>
  </r>
  <r>
    <n v="3797"/>
    <s v="US-2016-117163"/>
    <x v="915"/>
    <d v="2016-02-02T00:00:00"/>
    <s v="Standard Class"/>
    <s v="EJ-13720"/>
    <s v="Ed Jacobs"/>
    <x v="0"/>
    <s v="United States"/>
    <x v="70"/>
    <x v="1"/>
    <n v="92037"/>
    <s v="West"/>
    <s v="OFF-AR-10003179"/>
    <x v="1"/>
    <x v="6"/>
    <x v="1574"/>
    <n v="36.44"/>
    <n v="4"/>
    <n v="0"/>
    <n v="12.025199999999998"/>
    <x v="1"/>
    <s v="No"/>
    <n v="0"/>
  </r>
  <r>
    <n v="3798"/>
    <s v="CA-2019-121314"/>
    <x v="397"/>
    <d v="2019-09-26T00:00:00"/>
    <s v="First Class"/>
    <s v="BE-11410"/>
    <s v="Bobby Elias"/>
    <x v="0"/>
    <s v="United States"/>
    <x v="100"/>
    <x v="2"/>
    <n v="33178"/>
    <s v="South"/>
    <s v="OFF-PA-10003395"/>
    <x v="1"/>
    <x v="10"/>
    <x v="656"/>
    <n v="251.64"/>
    <n v="3"/>
    <n v="0.2"/>
    <n v="88.073999999999984"/>
    <x v="0"/>
    <s v="No"/>
    <n v="0"/>
  </r>
  <r>
    <n v="3799"/>
    <s v="CA-2019-147760"/>
    <x v="259"/>
    <d v="2019-11-05T00:00:00"/>
    <s v="First Class"/>
    <s v="KL-16555"/>
    <s v="Kelly Lampkin"/>
    <x v="1"/>
    <s v="United States"/>
    <x v="247"/>
    <x v="3"/>
    <n v="27405"/>
    <s v="South"/>
    <s v="FUR-TA-10004575"/>
    <x v="0"/>
    <x v="3"/>
    <x v="309"/>
    <n v="523.76400000000001"/>
    <n v="3"/>
    <n v="0.4"/>
    <n v="-192.04680000000008"/>
    <x v="0"/>
    <s v="No"/>
    <n v="0"/>
  </r>
  <r>
    <n v="3800"/>
    <s v="CA-2019-147760"/>
    <x v="259"/>
    <d v="2019-11-05T00:00:00"/>
    <s v="First Class"/>
    <s v="KL-16555"/>
    <s v="Kelly Lampkin"/>
    <x v="1"/>
    <s v="United States"/>
    <x v="247"/>
    <x v="3"/>
    <n v="27405"/>
    <s v="South"/>
    <s v="TEC-PH-10002483"/>
    <x v="2"/>
    <x v="7"/>
    <x v="1179"/>
    <n v="1359.96"/>
    <n v="5"/>
    <n v="0.2"/>
    <n v="118.99650000000003"/>
    <x v="0"/>
    <s v="No"/>
    <n v="0"/>
  </r>
  <r>
    <n v="3801"/>
    <s v="CA-2018-156503"/>
    <x v="500"/>
    <d v="2018-10-20T00:00:00"/>
    <s v="Standard Class"/>
    <s v="NC-18415"/>
    <s v="Nathan Cano"/>
    <x v="0"/>
    <s v="United States"/>
    <x v="108"/>
    <x v="3"/>
    <n v="28540"/>
    <s v="South"/>
    <s v="FUR-CH-10003606"/>
    <x v="0"/>
    <x v="1"/>
    <x v="1575"/>
    <n v="102.59200000000001"/>
    <n v="1"/>
    <n v="0.2"/>
    <n v="10.2592"/>
    <x v="0"/>
    <s v="No"/>
    <n v="0"/>
  </r>
  <r>
    <n v="3802"/>
    <s v="CA-2018-156503"/>
    <x v="500"/>
    <d v="2018-10-20T00:00:00"/>
    <s v="Standard Class"/>
    <s v="NC-18415"/>
    <s v="Nathan Cano"/>
    <x v="0"/>
    <s v="United States"/>
    <x v="108"/>
    <x v="3"/>
    <n v="28540"/>
    <s v="South"/>
    <s v="TEC-AC-10002473"/>
    <x v="2"/>
    <x v="11"/>
    <x v="720"/>
    <n v="22.704000000000001"/>
    <n v="1"/>
    <n v="0.2"/>
    <n v="5.9597999999999995"/>
    <x v="0"/>
    <s v="No"/>
    <n v="0"/>
  </r>
  <r>
    <n v="3803"/>
    <s v="CA-2018-156503"/>
    <x v="500"/>
    <d v="2018-10-20T00:00:00"/>
    <s v="Standard Class"/>
    <s v="NC-18415"/>
    <s v="Nathan Cano"/>
    <x v="0"/>
    <s v="United States"/>
    <x v="108"/>
    <x v="3"/>
    <n v="28540"/>
    <s v="South"/>
    <s v="OFF-PA-10002319"/>
    <x v="1"/>
    <x v="10"/>
    <x v="1400"/>
    <n v="93.024000000000001"/>
    <n v="3"/>
    <n v="0.2"/>
    <n v="33.721199999999996"/>
    <x v="0"/>
    <s v="No"/>
    <n v="0"/>
  </r>
  <r>
    <n v="3804"/>
    <s v="CA-2018-156503"/>
    <x v="500"/>
    <d v="2018-10-20T00:00:00"/>
    <s v="Standard Class"/>
    <s v="NC-18415"/>
    <s v="Nathan Cano"/>
    <x v="0"/>
    <s v="United States"/>
    <x v="108"/>
    <x v="3"/>
    <n v="28540"/>
    <s v="South"/>
    <s v="OFF-SU-10000946"/>
    <x v="1"/>
    <x v="14"/>
    <x v="327"/>
    <n v="12.768000000000001"/>
    <n v="2"/>
    <n v="0.2"/>
    <n v="1.436399999999999"/>
    <x v="0"/>
    <s v="No"/>
    <n v="0"/>
  </r>
  <r>
    <n v="3805"/>
    <s v="CA-2018-156503"/>
    <x v="500"/>
    <d v="2018-10-20T00:00:00"/>
    <s v="Standard Class"/>
    <s v="NC-18415"/>
    <s v="Nathan Cano"/>
    <x v="0"/>
    <s v="United States"/>
    <x v="108"/>
    <x v="3"/>
    <n v="28540"/>
    <s v="South"/>
    <s v="OFF-EN-10001335"/>
    <x v="1"/>
    <x v="12"/>
    <x v="467"/>
    <n v="35.008000000000003"/>
    <n v="4"/>
    <n v="0.2"/>
    <n v="13.127999999999998"/>
    <x v="0"/>
    <s v="No"/>
    <n v="0"/>
  </r>
  <r>
    <n v="3806"/>
    <s v="CA-2018-156503"/>
    <x v="500"/>
    <d v="2018-10-20T00:00:00"/>
    <s v="Standard Class"/>
    <s v="NC-18415"/>
    <s v="Nathan Cano"/>
    <x v="0"/>
    <s v="United States"/>
    <x v="108"/>
    <x v="3"/>
    <n v="28540"/>
    <s v="South"/>
    <s v="OFF-PA-10002377"/>
    <x v="1"/>
    <x v="10"/>
    <x v="127"/>
    <n v="39.152000000000001"/>
    <n v="1"/>
    <n v="0.2"/>
    <n v="14.681999999999999"/>
    <x v="0"/>
    <s v="No"/>
    <n v="0"/>
  </r>
  <r>
    <n v="3807"/>
    <s v="CA-2017-113628"/>
    <x v="768"/>
    <d v="2017-11-19T00:00:00"/>
    <s v="Standard Class"/>
    <s v="AH-10690"/>
    <s v="Anna Häberlin"/>
    <x v="1"/>
    <s v="United States"/>
    <x v="369"/>
    <x v="2"/>
    <n v="33317"/>
    <s v="South"/>
    <s v="OFF-AR-10001246"/>
    <x v="1"/>
    <x v="6"/>
    <x v="455"/>
    <n v="11.76"/>
    <n v="5"/>
    <n v="0.2"/>
    <n v="1.3229999999999991"/>
    <x v="0"/>
    <s v="No"/>
    <n v="0"/>
  </r>
  <r>
    <n v="3808"/>
    <s v="CA-2017-113628"/>
    <x v="768"/>
    <d v="2017-11-19T00:00:00"/>
    <s v="Standard Class"/>
    <s v="AH-10690"/>
    <s v="Anna Häberlin"/>
    <x v="1"/>
    <s v="United States"/>
    <x v="369"/>
    <x v="2"/>
    <n v="33317"/>
    <s v="South"/>
    <s v="OFF-BI-10003291"/>
    <x v="1"/>
    <x v="8"/>
    <x v="44"/>
    <n v="5.2380000000000013"/>
    <n v="2"/>
    <n v="0.7"/>
    <n v="-4.0158000000000005"/>
    <x v="0"/>
    <s v="No"/>
    <n v="0"/>
  </r>
  <r>
    <n v="3809"/>
    <s v="CA-2017-113628"/>
    <x v="768"/>
    <d v="2017-11-19T00:00:00"/>
    <s v="Standard Class"/>
    <s v="AH-10690"/>
    <s v="Anna Häberlin"/>
    <x v="1"/>
    <s v="United States"/>
    <x v="369"/>
    <x v="2"/>
    <n v="33317"/>
    <s v="South"/>
    <s v="OFF-BI-10002799"/>
    <x v="1"/>
    <x v="8"/>
    <x v="1459"/>
    <n v="4.6619999999999999"/>
    <n v="3"/>
    <n v="0.7"/>
    <n v="-3.7295999999999996"/>
    <x v="0"/>
    <s v="No"/>
    <n v="0"/>
  </r>
  <r>
    <n v="3810"/>
    <s v="CA-2017-113628"/>
    <x v="768"/>
    <d v="2017-11-19T00:00:00"/>
    <s v="Standard Class"/>
    <s v="AH-10690"/>
    <s v="Anna Häberlin"/>
    <x v="1"/>
    <s v="United States"/>
    <x v="369"/>
    <x v="2"/>
    <n v="33317"/>
    <s v="South"/>
    <s v="FUR-CH-10003298"/>
    <x v="0"/>
    <x v="1"/>
    <x v="1576"/>
    <n v="523.91999999999996"/>
    <n v="5"/>
    <n v="0.2"/>
    <n v="-72.039000000000044"/>
    <x v="0"/>
    <s v="No"/>
    <n v="0"/>
  </r>
  <r>
    <n v="3811"/>
    <s v="CA-2017-113628"/>
    <x v="768"/>
    <d v="2017-11-19T00:00:00"/>
    <s v="Standard Class"/>
    <s v="AH-10690"/>
    <s v="Anna Häberlin"/>
    <x v="1"/>
    <s v="United States"/>
    <x v="369"/>
    <x v="2"/>
    <n v="33317"/>
    <s v="South"/>
    <s v="TEC-PH-10000441"/>
    <x v="2"/>
    <x v="7"/>
    <x v="1055"/>
    <n v="100.792"/>
    <n v="1"/>
    <n v="0.2"/>
    <n v="10.079200000000007"/>
    <x v="0"/>
    <s v="No"/>
    <n v="0"/>
  </r>
  <r>
    <n v="3812"/>
    <s v="CA-2017-113628"/>
    <x v="768"/>
    <d v="2017-11-19T00:00:00"/>
    <s v="Standard Class"/>
    <s v="AH-10690"/>
    <s v="Anna Häberlin"/>
    <x v="1"/>
    <s v="United States"/>
    <x v="369"/>
    <x v="2"/>
    <n v="33317"/>
    <s v="South"/>
    <s v="FUR-CH-10004477"/>
    <x v="0"/>
    <x v="1"/>
    <x v="213"/>
    <n v="146.13600000000002"/>
    <n v="3"/>
    <n v="0.2"/>
    <n v="16.440299999999986"/>
    <x v="0"/>
    <s v="No"/>
    <n v="0"/>
  </r>
  <r>
    <n v="3813"/>
    <s v="CA-2019-147753"/>
    <x v="916"/>
    <d v="2019-03-05T00:00:00"/>
    <s v="Same Day"/>
    <s v="PK-19075"/>
    <s v="Pete Kriz"/>
    <x v="0"/>
    <s v="United States"/>
    <x v="158"/>
    <x v="6"/>
    <n v="53209"/>
    <s v="Central"/>
    <s v="OFF-LA-10003537"/>
    <x v="1"/>
    <x v="2"/>
    <x v="1577"/>
    <n v="25.06"/>
    <n v="2"/>
    <n v="0"/>
    <n v="11.778199999999998"/>
    <x v="2"/>
    <s v="No"/>
    <n v="0"/>
  </r>
  <r>
    <n v="3814"/>
    <s v="CA-2017-103961"/>
    <x v="599"/>
    <d v="2017-11-09T00:00:00"/>
    <s v="Standard Class"/>
    <s v="NG-18430"/>
    <s v="Nathan Gelder"/>
    <x v="0"/>
    <s v="United States"/>
    <x v="94"/>
    <x v="10"/>
    <n v="62301"/>
    <s v="Central"/>
    <s v="OFF-LA-10004484"/>
    <x v="1"/>
    <x v="2"/>
    <x v="617"/>
    <n v="19.824000000000002"/>
    <n v="6"/>
    <n v="0.2"/>
    <n v="6.4427999999999992"/>
    <x v="2"/>
    <s v="No"/>
    <n v="0"/>
  </r>
  <r>
    <n v="3815"/>
    <s v="CA-2018-152471"/>
    <x v="630"/>
    <d v="2018-07-08T00:00:00"/>
    <s v="Same Day"/>
    <s v="ZD-21925"/>
    <s v="Zuschuss Donatelli"/>
    <x v="0"/>
    <s v="United States"/>
    <x v="108"/>
    <x v="2"/>
    <n v="32216"/>
    <s v="South"/>
    <s v="TEC-PH-10002824"/>
    <x v="2"/>
    <x v="7"/>
    <x v="1151"/>
    <n v="823.96000000000015"/>
    <n v="5"/>
    <n v="0.2"/>
    <n v="51.497499999999974"/>
    <x v="0"/>
    <s v="No"/>
    <n v="0"/>
  </r>
  <r>
    <n v="3816"/>
    <s v="CA-2018-152471"/>
    <x v="630"/>
    <d v="2018-07-08T00:00:00"/>
    <s v="Same Day"/>
    <s v="ZD-21925"/>
    <s v="Zuschuss Donatelli"/>
    <x v="0"/>
    <s v="United States"/>
    <x v="108"/>
    <x v="2"/>
    <n v="32216"/>
    <s v="South"/>
    <s v="OFF-PA-10004965"/>
    <x v="1"/>
    <x v="10"/>
    <x v="112"/>
    <n v="15.984000000000002"/>
    <n v="2"/>
    <n v="0.2"/>
    <n v="4.9949999999999992"/>
    <x v="0"/>
    <s v="No"/>
    <n v="0"/>
  </r>
  <r>
    <n v="3817"/>
    <s v="CA-2017-102582"/>
    <x v="426"/>
    <d v="2017-09-19T00:00:00"/>
    <s v="Standard Class"/>
    <s v="NW-18400"/>
    <s v="Natalie Webber"/>
    <x v="0"/>
    <s v="United States"/>
    <x v="216"/>
    <x v="19"/>
    <n v="36608"/>
    <s v="South"/>
    <s v="FUR-TA-10003569"/>
    <x v="0"/>
    <x v="3"/>
    <x v="1367"/>
    <n v="801.96"/>
    <n v="2"/>
    <n v="0"/>
    <n v="200.49"/>
    <x v="0"/>
    <s v="No"/>
    <n v="0"/>
  </r>
  <r>
    <n v="3818"/>
    <s v="CA-2017-102582"/>
    <x v="426"/>
    <d v="2017-09-19T00:00:00"/>
    <s v="Standard Class"/>
    <s v="NW-18400"/>
    <s v="Natalie Webber"/>
    <x v="0"/>
    <s v="United States"/>
    <x v="216"/>
    <x v="19"/>
    <n v="36608"/>
    <s v="South"/>
    <s v="TEC-PH-10003187"/>
    <x v="2"/>
    <x v="7"/>
    <x v="1419"/>
    <n v="59.97"/>
    <n v="3"/>
    <n v="0"/>
    <n v="0"/>
    <x v="0"/>
    <s v="No"/>
    <n v="0"/>
  </r>
  <r>
    <n v="3819"/>
    <s v="CA-2017-102582"/>
    <x v="426"/>
    <d v="2017-09-19T00:00:00"/>
    <s v="Standard Class"/>
    <s v="NW-18400"/>
    <s v="Natalie Webber"/>
    <x v="0"/>
    <s v="United States"/>
    <x v="216"/>
    <x v="19"/>
    <n v="36608"/>
    <s v="South"/>
    <s v="FUR-CH-10004853"/>
    <x v="0"/>
    <x v="1"/>
    <x v="531"/>
    <n v="1056.8599999999999"/>
    <n v="7"/>
    <n v="0"/>
    <n v="306.48939999999988"/>
    <x v="0"/>
    <s v="No"/>
    <n v="0"/>
  </r>
  <r>
    <n v="3820"/>
    <s v="CA-2019-141873"/>
    <x v="449"/>
    <d v="2019-10-14T00:00:00"/>
    <s v="Standard Class"/>
    <s v="HG-14845"/>
    <s v="Harry Greene"/>
    <x v="0"/>
    <s v="United States"/>
    <x v="20"/>
    <x v="15"/>
    <n v="10024"/>
    <s v="East"/>
    <s v="OFF-BI-10001031"/>
    <x v="1"/>
    <x v="8"/>
    <x v="874"/>
    <n v="12.816000000000001"/>
    <n v="3"/>
    <n v="0.2"/>
    <n v="4.3253999999999984"/>
    <x v="3"/>
    <s v="No"/>
    <n v="0"/>
  </r>
  <r>
    <n v="3821"/>
    <s v="CA-2019-141873"/>
    <x v="449"/>
    <d v="2019-10-14T00:00:00"/>
    <s v="Standard Class"/>
    <s v="HG-14845"/>
    <s v="Harry Greene"/>
    <x v="0"/>
    <s v="United States"/>
    <x v="20"/>
    <x v="15"/>
    <n v="10024"/>
    <s v="East"/>
    <s v="FUR-BO-10003034"/>
    <x v="0"/>
    <x v="0"/>
    <x v="1203"/>
    <n v="314.35199999999998"/>
    <n v="3"/>
    <n v="0.2"/>
    <n v="-15.71759999999999"/>
    <x v="3"/>
    <s v="No"/>
    <n v="0"/>
  </r>
  <r>
    <n v="3822"/>
    <s v="CA-2019-141873"/>
    <x v="449"/>
    <d v="2019-10-14T00:00:00"/>
    <s v="Standard Class"/>
    <s v="HG-14845"/>
    <s v="Harry Greene"/>
    <x v="0"/>
    <s v="United States"/>
    <x v="20"/>
    <x v="15"/>
    <n v="10024"/>
    <s v="East"/>
    <s v="OFF-PA-10000069"/>
    <x v="1"/>
    <x v="10"/>
    <x v="1578"/>
    <n v="18.98"/>
    <n v="2"/>
    <n v="0"/>
    <n v="8.9206000000000003"/>
    <x v="3"/>
    <s v="No"/>
    <n v="0"/>
  </r>
  <r>
    <n v="3823"/>
    <s v="CA-2019-141873"/>
    <x v="449"/>
    <d v="2019-10-14T00:00:00"/>
    <s v="Standard Class"/>
    <s v="HG-14845"/>
    <s v="Harry Greene"/>
    <x v="0"/>
    <s v="United States"/>
    <x v="20"/>
    <x v="15"/>
    <n v="10024"/>
    <s v="East"/>
    <s v="OFF-BI-10003655"/>
    <x v="1"/>
    <x v="8"/>
    <x v="1456"/>
    <n v="18.240000000000002"/>
    <n v="6"/>
    <n v="0.2"/>
    <n v="6.1560000000000006"/>
    <x v="3"/>
    <s v="No"/>
    <n v="0"/>
  </r>
  <r>
    <n v="3824"/>
    <s v="CA-2017-140984"/>
    <x v="471"/>
    <d v="2017-09-18T00:00:00"/>
    <s v="Standard Class"/>
    <s v="CC-12685"/>
    <s v="Craig Carroll"/>
    <x v="0"/>
    <s v="United States"/>
    <x v="20"/>
    <x v="15"/>
    <n v="10011"/>
    <s v="East"/>
    <s v="OFF-ST-10000585"/>
    <x v="1"/>
    <x v="4"/>
    <x v="546"/>
    <n v="991.19999999999993"/>
    <n v="6"/>
    <n v="0"/>
    <n v="257.71199999999999"/>
    <x v="3"/>
    <s v="No"/>
    <n v="0"/>
  </r>
  <r>
    <n v="3825"/>
    <s v="CA-2017-140984"/>
    <x v="471"/>
    <d v="2017-09-18T00:00:00"/>
    <s v="Standard Class"/>
    <s v="CC-12685"/>
    <s v="Craig Carroll"/>
    <x v="0"/>
    <s v="United States"/>
    <x v="20"/>
    <x v="15"/>
    <n v="10011"/>
    <s v="East"/>
    <s v="TEC-CO-10001571"/>
    <x v="2"/>
    <x v="16"/>
    <x v="1563"/>
    <n v="879.98400000000004"/>
    <n v="2"/>
    <n v="0.2"/>
    <n v="329.99400000000003"/>
    <x v="3"/>
    <s v="No"/>
    <n v="0"/>
  </r>
  <r>
    <n v="3826"/>
    <s v="CA-2017-140984"/>
    <x v="471"/>
    <d v="2017-09-18T00:00:00"/>
    <s v="Standard Class"/>
    <s v="CC-12685"/>
    <s v="Craig Carroll"/>
    <x v="0"/>
    <s v="United States"/>
    <x v="20"/>
    <x v="15"/>
    <n v="10011"/>
    <s v="East"/>
    <s v="OFF-BI-10002012"/>
    <x v="1"/>
    <x v="8"/>
    <x v="749"/>
    <n v="12.96"/>
    <n v="9"/>
    <n v="0.2"/>
    <n v="4.5359999999999996"/>
    <x v="3"/>
    <s v="No"/>
    <n v="0"/>
  </r>
  <r>
    <n v="3827"/>
    <s v="CA-2016-132801"/>
    <x v="273"/>
    <d v="2016-10-12T00:00:00"/>
    <s v="Standard Class"/>
    <s v="JG-15805"/>
    <s v="John Grady"/>
    <x v="1"/>
    <s v="United States"/>
    <x v="61"/>
    <x v="5"/>
    <n v="75217"/>
    <s v="Central"/>
    <s v="OFF-ST-10001228"/>
    <x v="1"/>
    <x v="4"/>
    <x v="231"/>
    <n v="107.44"/>
    <n v="10"/>
    <n v="0.2"/>
    <n v="10.744000000000007"/>
    <x v="2"/>
    <s v="No"/>
    <n v="0"/>
  </r>
  <r>
    <n v="3828"/>
    <s v="CA-2019-141733"/>
    <x v="917"/>
    <d v="2019-05-11T00:00:00"/>
    <s v="Standard Class"/>
    <s v="RW-19540"/>
    <s v="Rick Wilson"/>
    <x v="1"/>
    <s v="United States"/>
    <x v="66"/>
    <x v="12"/>
    <n v="48234"/>
    <s v="Central"/>
    <s v="FUR-CH-10004086"/>
    <x v="0"/>
    <x v="1"/>
    <x v="284"/>
    <n v="1458.65"/>
    <n v="5"/>
    <n v="0"/>
    <n v="423.00849999999997"/>
    <x v="2"/>
    <s v="No"/>
    <n v="0"/>
  </r>
  <r>
    <n v="3829"/>
    <s v="CA-2019-141733"/>
    <x v="917"/>
    <d v="2019-05-11T00:00:00"/>
    <s v="Standard Class"/>
    <s v="RW-19540"/>
    <s v="Rick Wilson"/>
    <x v="1"/>
    <s v="United States"/>
    <x v="66"/>
    <x v="12"/>
    <n v="48234"/>
    <s v="Central"/>
    <s v="FUR-CH-10002017"/>
    <x v="0"/>
    <x v="1"/>
    <x v="1377"/>
    <n v="26.64"/>
    <n v="1"/>
    <n v="0"/>
    <n v="7.4591999999999992"/>
    <x v="2"/>
    <s v="No"/>
    <n v="0"/>
  </r>
  <r>
    <n v="3830"/>
    <s v="CA-2019-141733"/>
    <x v="917"/>
    <d v="2019-05-11T00:00:00"/>
    <s v="Standard Class"/>
    <s v="RW-19540"/>
    <s v="Rick Wilson"/>
    <x v="1"/>
    <s v="United States"/>
    <x v="66"/>
    <x v="12"/>
    <n v="48234"/>
    <s v="Central"/>
    <s v="FUR-CH-10000595"/>
    <x v="0"/>
    <x v="1"/>
    <x v="468"/>
    <n v="476.8"/>
    <n v="2"/>
    <n v="0"/>
    <n v="119.19999999999999"/>
    <x v="2"/>
    <s v="No"/>
    <n v="0"/>
  </r>
  <r>
    <n v="3831"/>
    <s v="CA-2019-141733"/>
    <x v="917"/>
    <d v="2019-05-11T00:00:00"/>
    <s v="Standard Class"/>
    <s v="RW-19540"/>
    <s v="Rick Wilson"/>
    <x v="1"/>
    <s v="United States"/>
    <x v="66"/>
    <x v="12"/>
    <n v="48234"/>
    <s v="Central"/>
    <s v="OFF-AP-10001563"/>
    <x v="1"/>
    <x v="9"/>
    <x v="535"/>
    <n v="87.444000000000003"/>
    <n v="2"/>
    <n v="0.1"/>
    <n v="18.460399999999986"/>
    <x v="2"/>
    <s v="No"/>
    <n v="0"/>
  </r>
  <r>
    <n v="3832"/>
    <s v="US-2017-111927"/>
    <x v="717"/>
    <d v="2017-11-19T00:00:00"/>
    <s v="Standard Class"/>
    <s v="LS-17230"/>
    <s v="Lycoris Saunders"/>
    <x v="0"/>
    <s v="United States"/>
    <x v="18"/>
    <x v="13"/>
    <n v="19901"/>
    <s v="East"/>
    <s v="FUR-FU-10004017"/>
    <x v="0"/>
    <x v="5"/>
    <x v="1579"/>
    <n v="76.14"/>
    <n v="3"/>
    <n v="0"/>
    <n v="26.648999999999997"/>
    <x v="3"/>
    <s v="No"/>
    <n v="0"/>
  </r>
  <r>
    <n v="3833"/>
    <s v="US-2017-111927"/>
    <x v="717"/>
    <d v="2017-11-19T00:00:00"/>
    <s v="Standard Class"/>
    <s v="LS-17230"/>
    <s v="Lycoris Saunders"/>
    <x v="0"/>
    <s v="United States"/>
    <x v="18"/>
    <x v="13"/>
    <n v="19901"/>
    <s v="East"/>
    <s v="OFF-BI-10002571"/>
    <x v="1"/>
    <x v="8"/>
    <x v="1213"/>
    <n v="19.96"/>
    <n v="2"/>
    <n v="0"/>
    <n v="9.3811999999999998"/>
    <x v="3"/>
    <s v="No"/>
    <n v="0"/>
  </r>
  <r>
    <n v="3834"/>
    <s v="CA-2016-105984"/>
    <x v="156"/>
    <d v="2016-11-24T00:00:00"/>
    <s v="Same Day"/>
    <s v="MY-18295"/>
    <s v="Muhammed Yedwab"/>
    <x v="1"/>
    <s v="United States"/>
    <x v="38"/>
    <x v="24"/>
    <n v="43229"/>
    <s v="East"/>
    <s v="TEC-PH-10000560"/>
    <x v="2"/>
    <x v="7"/>
    <x v="752"/>
    <n v="1049.97"/>
    <n v="5"/>
    <n v="0.4"/>
    <n v="-209.99399999999991"/>
    <x v="3"/>
    <s v="No"/>
    <n v="0"/>
  </r>
  <r>
    <n v="3835"/>
    <s v="CA-2016-105984"/>
    <x v="156"/>
    <d v="2016-11-24T00:00:00"/>
    <s v="Same Day"/>
    <s v="MY-18295"/>
    <s v="Muhammed Yedwab"/>
    <x v="1"/>
    <s v="United States"/>
    <x v="38"/>
    <x v="24"/>
    <n v="43229"/>
    <s v="East"/>
    <s v="FUR-CH-10000847"/>
    <x v="0"/>
    <x v="1"/>
    <x v="995"/>
    <n v="611.05799999999999"/>
    <n v="3"/>
    <n v="0.3"/>
    <n v="-34.917600000000022"/>
    <x v="3"/>
    <s v="No"/>
    <n v="0"/>
  </r>
  <r>
    <n v="3836"/>
    <s v="CA-2016-100363"/>
    <x v="918"/>
    <d v="2016-04-15T00:00:00"/>
    <s v="Standard Class"/>
    <s v="JM-15655"/>
    <s v="Jim Mitchum"/>
    <x v="1"/>
    <s v="United States"/>
    <x v="220"/>
    <x v="16"/>
    <n v="85301"/>
    <s v="West"/>
    <s v="OFF-FA-10000611"/>
    <x v="1"/>
    <x v="13"/>
    <x v="1074"/>
    <n v="2.3679999999999999"/>
    <n v="2"/>
    <n v="0.2"/>
    <n v="0.82879999999999987"/>
    <x v="1"/>
    <s v="No"/>
    <n v="0"/>
  </r>
  <r>
    <n v="3837"/>
    <s v="CA-2016-100363"/>
    <x v="918"/>
    <d v="2016-04-15T00:00:00"/>
    <s v="Standard Class"/>
    <s v="JM-15655"/>
    <s v="Jim Mitchum"/>
    <x v="1"/>
    <s v="United States"/>
    <x v="220"/>
    <x v="16"/>
    <n v="85301"/>
    <s v="West"/>
    <s v="OFF-PA-10004733"/>
    <x v="1"/>
    <x v="10"/>
    <x v="1580"/>
    <n v="19.008000000000003"/>
    <n v="3"/>
    <n v="0.2"/>
    <n v="6.8903999999999979"/>
    <x v="1"/>
    <s v="No"/>
    <n v="0"/>
  </r>
  <r>
    <n v="3838"/>
    <s v="CA-2016-126760"/>
    <x v="711"/>
    <d v="2016-08-02T00:00:00"/>
    <s v="Standard Class"/>
    <s v="KM-16720"/>
    <s v="Kunst Miller"/>
    <x v="0"/>
    <s v="United States"/>
    <x v="226"/>
    <x v="33"/>
    <n v="89031"/>
    <s v="West"/>
    <s v="TEC-PH-10001363"/>
    <x v="2"/>
    <x v="7"/>
    <x v="432"/>
    <n v="911.98400000000004"/>
    <n v="2"/>
    <n v="0.2"/>
    <n v="113.99799999999991"/>
    <x v="1"/>
    <s v="No"/>
    <n v="0"/>
  </r>
  <r>
    <n v="3839"/>
    <s v="CA-2016-126760"/>
    <x v="711"/>
    <d v="2016-08-02T00:00:00"/>
    <s v="Standard Class"/>
    <s v="KM-16720"/>
    <s v="Kunst Miller"/>
    <x v="0"/>
    <s v="United States"/>
    <x v="226"/>
    <x v="33"/>
    <n v="89031"/>
    <s v="West"/>
    <s v="FUR-CH-10003312"/>
    <x v="0"/>
    <x v="1"/>
    <x v="299"/>
    <n v="674.35200000000009"/>
    <n v="3"/>
    <n v="0.2"/>
    <n v="-109.58220000000011"/>
    <x v="1"/>
    <s v="No"/>
    <n v="0"/>
  </r>
  <r>
    <n v="3840"/>
    <s v="CA-2016-126760"/>
    <x v="711"/>
    <d v="2016-08-02T00:00:00"/>
    <s v="Standard Class"/>
    <s v="KM-16720"/>
    <s v="Kunst Miller"/>
    <x v="0"/>
    <s v="United States"/>
    <x v="226"/>
    <x v="33"/>
    <n v="89031"/>
    <s v="West"/>
    <s v="FUR-FU-10004018"/>
    <x v="0"/>
    <x v="5"/>
    <x v="936"/>
    <n v="134.01"/>
    <n v="9"/>
    <n v="0"/>
    <n v="36.182700000000004"/>
    <x v="1"/>
    <s v="No"/>
    <n v="0"/>
  </r>
  <r>
    <n v="3841"/>
    <s v="CA-2016-126760"/>
    <x v="711"/>
    <d v="2016-08-02T00:00:00"/>
    <s v="Standard Class"/>
    <s v="KM-16720"/>
    <s v="Kunst Miller"/>
    <x v="0"/>
    <s v="United States"/>
    <x v="226"/>
    <x v="33"/>
    <n v="89031"/>
    <s v="West"/>
    <s v="TEC-AC-10004814"/>
    <x v="2"/>
    <x v="11"/>
    <x v="1581"/>
    <n v="170.97"/>
    <n v="3"/>
    <n v="0"/>
    <n v="70.097700000000003"/>
    <x v="1"/>
    <s v="No"/>
    <n v="0"/>
  </r>
  <r>
    <n v="3842"/>
    <s v="US-2016-109162"/>
    <x v="785"/>
    <d v="2016-06-12T00:00:00"/>
    <s v="Standard Class"/>
    <s v="KE-16420"/>
    <s v="Katrina Edelman"/>
    <x v="1"/>
    <s v="United States"/>
    <x v="39"/>
    <x v="18"/>
    <n v="37620"/>
    <s v="South"/>
    <s v="FUR-CH-10002647"/>
    <x v="0"/>
    <x v="1"/>
    <x v="475"/>
    <n v="170.35200000000003"/>
    <n v="3"/>
    <n v="0.2"/>
    <n v="10.647000000000006"/>
    <x v="0"/>
    <s v="No"/>
    <n v="0"/>
  </r>
  <r>
    <n v="3843"/>
    <s v="CA-2016-101931"/>
    <x v="919"/>
    <d v="2016-10-31T00:00:00"/>
    <s v="First Class"/>
    <s v="TS-21370"/>
    <s v="Todd Sumrall"/>
    <x v="1"/>
    <s v="United States"/>
    <x v="1"/>
    <x v="1"/>
    <n v="90049"/>
    <s v="West"/>
    <s v="OFF-BI-10004140"/>
    <x v="1"/>
    <x v="8"/>
    <x v="307"/>
    <n v="7.1840000000000011"/>
    <n v="2"/>
    <n v="0.2"/>
    <n v="2.2449999999999992"/>
    <x v="1"/>
    <s v="No"/>
    <n v="0"/>
  </r>
  <r>
    <n v="3844"/>
    <s v="CA-2016-101931"/>
    <x v="919"/>
    <d v="2016-10-31T00:00:00"/>
    <s v="First Class"/>
    <s v="TS-21370"/>
    <s v="Todd Sumrall"/>
    <x v="1"/>
    <s v="United States"/>
    <x v="1"/>
    <x v="1"/>
    <n v="90049"/>
    <s v="West"/>
    <s v="OFF-SU-10002301"/>
    <x v="1"/>
    <x v="14"/>
    <x v="1582"/>
    <n v="6.28"/>
    <n v="2"/>
    <n v="0"/>
    <n v="6.2800000000000189E-2"/>
    <x v="1"/>
    <s v="No"/>
    <n v="0"/>
  </r>
  <r>
    <n v="3845"/>
    <s v="CA-2016-101931"/>
    <x v="919"/>
    <d v="2016-10-31T00:00:00"/>
    <s v="First Class"/>
    <s v="TS-21370"/>
    <s v="Todd Sumrall"/>
    <x v="1"/>
    <s v="United States"/>
    <x v="1"/>
    <x v="1"/>
    <n v="90049"/>
    <s v="West"/>
    <s v="OFF-SU-10000646"/>
    <x v="1"/>
    <x v="14"/>
    <x v="262"/>
    <n v="480.74"/>
    <n v="2"/>
    <n v="0"/>
    <n v="14.422200000000032"/>
    <x v="1"/>
    <s v="No"/>
    <n v="0"/>
  </r>
  <r>
    <n v="3846"/>
    <s v="CA-2016-101931"/>
    <x v="919"/>
    <d v="2016-10-31T00:00:00"/>
    <s v="First Class"/>
    <s v="TS-21370"/>
    <s v="Todd Sumrall"/>
    <x v="1"/>
    <s v="United States"/>
    <x v="1"/>
    <x v="1"/>
    <n v="90049"/>
    <s v="West"/>
    <s v="FUR-BO-10001337"/>
    <x v="0"/>
    <x v="0"/>
    <x v="430"/>
    <n v="616.99800000000005"/>
    <n v="6"/>
    <n v="0.15"/>
    <n v="-36.293999999999997"/>
    <x v="1"/>
    <s v="No"/>
    <n v="0"/>
  </r>
  <r>
    <n v="3847"/>
    <s v="CA-2016-101931"/>
    <x v="919"/>
    <d v="2016-10-31T00:00:00"/>
    <s v="First Class"/>
    <s v="TS-21370"/>
    <s v="Todd Sumrall"/>
    <x v="1"/>
    <s v="United States"/>
    <x v="1"/>
    <x v="1"/>
    <n v="90049"/>
    <s v="West"/>
    <s v="OFF-ST-10003442"/>
    <x v="1"/>
    <x v="4"/>
    <x v="86"/>
    <n v="141.4"/>
    <n v="5"/>
    <n v="0"/>
    <n v="38.177999999999997"/>
    <x v="1"/>
    <s v="No"/>
    <n v="0"/>
  </r>
  <r>
    <n v="3848"/>
    <s v="CA-2019-129000"/>
    <x v="920"/>
    <d v="2019-11-27T00:00:00"/>
    <s v="Second Class"/>
    <s v="SZ-20035"/>
    <s v="Sam Zeldin"/>
    <x v="2"/>
    <s v="United States"/>
    <x v="105"/>
    <x v="12"/>
    <n v="48187"/>
    <s v="Central"/>
    <s v="OFF-ST-10001097"/>
    <x v="1"/>
    <x v="4"/>
    <x v="747"/>
    <n v="501.81000000000006"/>
    <n v="3"/>
    <n v="0"/>
    <n v="0"/>
    <x v="2"/>
    <s v="No"/>
    <n v="0"/>
  </r>
  <r>
    <n v="3849"/>
    <s v="CA-2019-161053"/>
    <x v="585"/>
    <d v="2019-09-23T00:00:00"/>
    <s v="First Class"/>
    <s v="JE-15745"/>
    <s v="Joel Eaton"/>
    <x v="0"/>
    <s v="United States"/>
    <x v="115"/>
    <x v="36"/>
    <n v="72701"/>
    <s v="South"/>
    <s v="OFF-BI-10004318"/>
    <x v="1"/>
    <x v="8"/>
    <x v="1583"/>
    <n v="691.96"/>
    <n v="4"/>
    <n v="0"/>
    <n v="318.30160000000001"/>
    <x v="0"/>
    <s v="No"/>
    <n v="0"/>
  </r>
  <r>
    <n v="3850"/>
    <s v="CA-2019-161053"/>
    <x v="585"/>
    <d v="2019-09-23T00:00:00"/>
    <s v="First Class"/>
    <s v="JE-15745"/>
    <s v="Joel Eaton"/>
    <x v="0"/>
    <s v="United States"/>
    <x v="115"/>
    <x v="36"/>
    <n v="72701"/>
    <s v="South"/>
    <s v="TEC-AC-10004633"/>
    <x v="2"/>
    <x v="11"/>
    <x v="60"/>
    <n v="34.950000000000003"/>
    <n v="5"/>
    <n v="0"/>
    <n v="15.378000000000004"/>
    <x v="0"/>
    <s v="No"/>
    <n v="0"/>
  </r>
  <r>
    <n v="3851"/>
    <s v="CA-2017-142377"/>
    <x v="784"/>
    <d v="2017-12-09T00:00:00"/>
    <s v="Standard Class"/>
    <s v="MS-17980"/>
    <s v="Michael Stewart"/>
    <x v="1"/>
    <s v="United States"/>
    <x v="24"/>
    <x v="25"/>
    <n v="65807"/>
    <s v="Central"/>
    <s v="OFF-PA-10001970"/>
    <x v="1"/>
    <x v="10"/>
    <x v="314"/>
    <n v="85.96"/>
    <n v="7"/>
    <n v="0"/>
    <n v="40.401199999999996"/>
    <x v="2"/>
    <s v="No"/>
    <n v="0"/>
  </r>
  <r>
    <n v="3852"/>
    <s v="CA-2017-127593"/>
    <x v="481"/>
    <d v="2017-09-21T00:00:00"/>
    <s v="Same Day"/>
    <s v="DH-13675"/>
    <s v="Duane Huffman"/>
    <x v="2"/>
    <s v="United States"/>
    <x v="94"/>
    <x v="31"/>
    <n v="2169"/>
    <s v="East"/>
    <s v="FUR-FU-10004006"/>
    <x v="0"/>
    <x v="5"/>
    <x v="101"/>
    <n v="85.3"/>
    <n v="2"/>
    <n v="0"/>
    <n v="14.500999999999991"/>
    <x v="3"/>
    <s v="No"/>
    <n v="0"/>
  </r>
  <r>
    <n v="3853"/>
    <s v="CA-2019-130526"/>
    <x v="200"/>
    <d v="2019-11-29T00:00:00"/>
    <s v="First Class"/>
    <s v="GT-14755"/>
    <s v="Guy Thornton"/>
    <x v="0"/>
    <s v="United States"/>
    <x v="179"/>
    <x v="10"/>
    <n v="61107"/>
    <s v="Central"/>
    <s v="OFF-BI-10001524"/>
    <x v="1"/>
    <x v="8"/>
    <x v="301"/>
    <n v="33.567999999999991"/>
    <n v="8"/>
    <n v="0.8"/>
    <n v="-53.708800000000025"/>
    <x v="2"/>
    <s v="No"/>
    <n v="0"/>
  </r>
  <r>
    <n v="3854"/>
    <s v="US-2019-131849"/>
    <x v="921"/>
    <d v="2019-06-10T00:00:00"/>
    <s v="Standard Class"/>
    <s v="GH-14410"/>
    <s v="Gary Hansen"/>
    <x v="2"/>
    <s v="United States"/>
    <x v="8"/>
    <x v="1"/>
    <n v="94122"/>
    <s v="West"/>
    <s v="FUR-FU-10004164"/>
    <x v="0"/>
    <x v="5"/>
    <x v="1584"/>
    <n v="4.95"/>
    <n v="1"/>
    <n v="0"/>
    <n v="2.1780000000000004"/>
    <x v="1"/>
    <s v="No"/>
    <n v="0"/>
  </r>
  <r>
    <n v="3855"/>
    <s v="US-2019-131849"/>
    <x v="921"/>
    <d v="2019-06-10T00:00:00"/>
    <s v="Standard Class"/>
    <s v="GH-14410"/>
    <s v="Gary Hansen"/>
    <x v="2"/>
    <s v="United States"/>
    <x v="8"/>
    <x v="1"/>
    <n v="94122"/>
    <s v="West"/>
    <s v="OFF-ST-10002957"/>
    <x v="1"/>
    <x v="4"/>
    <x v="1492"/>
    <n v="26.400000000000002"/>
    <n v="5"/>
    <n v="0"/>
    <n v="0"/>
    <x v="1"/>
    <s v="No"/>
    <n v="0"/>
  </r>
  <r>
    <n v="3856"/>
    <s v="US-2019-105389"/>
    <x v="436"/>
    <d v="2019-10-28T00:00:00"/>
    <s v="Second Class"/>
    <s v="DM-13015"/>
    <s v="Darrin Martin"/>
    <x v="0"/>
    <s v="United States"/>
    <x v="52"/>
    <x v="5"/>
    <n v="78207"/>
    <s v="Central"/>
    <s v="OFF-BI-10004364"/>
    <x v="1"/>
    <x v="8"/>
    <x v="305"/>
    <n v="3.5639999999999992"/>
    <n v="3"/>
    <n v="0.8"/>
    <n v="-6.2370000000000019"/>
    <x v="2"/>
    <s v="No"/>
    <n v="0"/>
  </r>
  <r>
    <n v="3857"/>
    <s v="US-2019-105389"/>
    <x v="436"/>
    <d v="2019-10-28T00:00:00"/>
    <s v="Second Class"/>
    <s v="DM-13015"/>
    <s v="Darrin Martin"/>
    <x v="0"/>
    <s v="United States"/>
    <x v="52"/>
    <x v="5"/>
    <n v="78207"/>
    <s v="Central"/>
    <s v="TEC-PH-10002824"/>
    <x v="2"/>
    <x v="7"/>
    <x v="1151"/>
    <n v="823.96000000000015"/>
    <n v="5"/>
    <n v="0.2"/>
    <n v="51.497499999999974"/>
    <x v="2"/>
    <s v="No"/>
    <n v="0"/>
  </r>
  <r>
    <n v="3858"/>
    <s v="US-2019-105389"/>
    <x v="436"/>
    <d v="2019-10-28T00:00:00"/>
    <s v="Second Class"/>
    <s v="DM-13015"/>
    <s v="Darrin Martin"/>
    <x v="0"/>
    <s v="United States"/>
    <x v="52"/>
    <x v="5"/>
    <n v="78207"/>
    <s v="Central"/>
    <s v="OFF-AR-10000634"/>
    <x v="1"/>
    <x v="6"/>
    <x v="997"/>
    <n v="10.272000000000002"/>
    <n v="3"/>
    <n v="0.2"/>
    <n v="0.89880000000000004"/>
    <x v="2"/>
    <s v="No"/>
    <n v="0"/>
  </r>
  <r>
    <n v="3859"/>
    <s v="CA-2016-140816"/>
    <x v="414"/>
    <d v="2016-12-20T00:00:00"/>
    <s v="Same Day"/>
    <s v="TC-21295"/>
    <s v="Toby Carlisle"/>
    <x v="0"/>
    <s v="United States"/>
    <x v="377"/>
    <x v="22"/>
    <n v="80229"/>
    <s v="West"/>
    <s v="TEC-AC-10001539"/>
    <x v="2"/>
    <x v="11"/>
    <x v="1585"/>
    <n v="447.94399999999996"/>
    <n v="7"/>
    <n v="0.2"/>
    <n v="89.588799999999992"/>
    <x v="1"/>
    <s v="No"/>
    <n v="0"/>
  </r>
  <r>
    <n v="3860"/>
    <s v="CA-2019-154039"/>
    <x v="922"/>
    <d v="2019-02-22T00:00:00"/>
    <s v="Standard Class"/>
    <s v="JK-16120"/>
    <s v="Julie Kriz"/>
    <x v="2"/>
    <s v="United States"/>
    <x v="22"/>
    <x v="10"/>
    <n v="60653"/>
    <s v="Central"/>
    <s v="FUR-TA-10001932"/>
    <x v="0"/>
    <x v="3"/>
    <x v="848"/>
    <n v="480.96"/>
    <n v="3"/>
    <n v="0.5"/>
    <n v="-269.33760000000001"/>
    <x v="2"/>
    <s v="No"/>
    <n v="0"/>
  </r>
  <r>
    <n v="3861"/>
    <s v="CA-2019-154039"/>
    <x v="922"/>
    <d v="2019-02-22T00:00:00"/>
    <s v="Standard Class"/>
    <s v="JK-16120"/>
    <s v="Julie Kriz"/>
    <x v="2"/>
    <s v="United States"/>
    <x v="22"/>
    <x v="10"/>
    <n v="60653"/>
    <s v="Central"/>
    <s v="TEC-PH-10002789"/>
    <x v="2"/>
    <x v="7"/>
    <x v="1586"/>
    <n v="124.79200000000002"/>
    <n v="1"/>
    <n v="0.2"/>
    <n v="10.919299999999996"/>
    <x v="2"/>
    <s v="No"/>
    <n v="0"/>
  </r>
  <r>
    <n v="3862"/>
    <s v="CA-2016-135755"/>
    <x v="523"/>
    <d v="2016-05-10T00:00:00"/>
    <s v="Standard Class"/>
    <s v="NC-18415"/>
    <s v="Nathan Cano"/>
    <x v="0"/>
    <s v="United States"/>
    <x v="181"/>
    <x v="15"/>
    <n v="10701"/>
    <s v="East"/>
    <s v="OFF-BI-10004828"/>
    <x v="1"/>
    <x v="8"/>
    <x v="1587"/>
    <n v="40.176000000000002"/>
    <n v="3"/>
    <n v="0.2"/>
    <n v="14.563799999999997"/>
    <x v="3"/>
    <s v="No"/>
    <n v="0"/>
  </r>
  <r>
    <n v="3863"/>
    <s v="CA-2016-135755"/>
    <x v="523"/>
    <d v="2016-05-10T00:00:00"/>
    <s v="Standard Class"/>
    <s v="NC-18415"/>
    <s v="Nathan Cano"/>
    <x v="0"/>
    <s v="United States"/>
    <x v="181"/>
    <x v="15"/>
    <n v="10701"/>
    <s v="East"/>
    <s v="OFF-BI-10003981"/>
    <x v="1"/>
    <x v="8"/>
    <x v="109"/>
    <n v="10.896000000000001"/>
    <n v="3"/>
    <n v="0.2"/>
    <n v="3.9497999999999998"/>
    <x v="3"/>
    <s v="No"/>
    <n v="0"/>
  </r>
  <r>
    <n v="3864"/>
    <s v="CA-2019-123246"/>
    <x v="161"/>
    <d v="2019-10-19T00:00:00"/>
    <s v="Second Class"/>
    <s v="AJ-10960"/>
    <s v="Astrea Jones"/>
    <x v="0"/>
    <s v="United States"/>
    <x v="70"/>
    <x v="1"/>
    <n v="92037"/>
    <s v="West"/>
    <s v="OFF-AR-10001770"/>
    <x v="1"/>
    <x v="6"/>
    <x v="1588"/>
    <n v="10.64"/>
    <n v="4"/>
    <n v="0"/>
    <n v="2.7664"/>
    <x v="1"/>
    <s v="No"/>
    <n v="0"/>
  </r>
  <r>
    <n v="3865"/>
    <s v="CA-2017-157133"/>
    <x v="109"/>
    <d v="2017-12-03T00:00:00"/>
    <s v="Standard Class"/>
    <s v="LC-16885"/>
    <s v="Lena Creighton"/>
    <x v="0"/>
    <s v="United States"/>
    <x v="378"/>
    <x v="10"/>
    <n v="61821"/>
    <s v="Central"/>
    <s v="FUR-FU-10004904"/>
    <x v="0"/>
    <x v="5"/>
    <x v="1589"/>
    <n v="151.96"/>
    <n v="5"/>
    <n v="0.6"/>
    <n v="-182.35200000000003"/>
    <x v="2"/>
    <s v="No"/>
    <n v="0"/>
  </r>
  <r>
    <n v="3866"/>
    <s v="CA-2016-124709"/>
    <x v="923"/>
    <d v="2016-07-29T00:00:00"/>
    <s v="Second Class"/>
    <s v="GW-14605"/>
    <s v="Giulietta Weimer"/>
    <x v="0"/>
    <s v="United States"/>
    <x v="8"/>
    <x v="1"/>
    <n v="94122"/>
    <s v="West"/>
    <s v="TEC-AC-10002842"/>
    <x v="2"/>
    <x v="11"/>
    <x v="1185"/>
    <n v="238"/>
    <n v="2"/>
    <n v="0"/>
    <n v="38.080000000000013"/>
    <x v="1"/>
    <s v="No"/>
    <n v="0"/>
  </r>
  <r>
    <n v="3867"/>
    <s v="CA-2019-146360"/>
    <x v="756"/>
    <d v="2019-04-25T00:00:00"/>
    <s v="Second Class"/>
    <s v="SC-20305"/>
    <s v="Sean Christensen"/>
    <x v="0"/>
    <s v="United States"/>
    <x v="104"/>
    <x v="14"/>
    <n v="46226"/>
    <s v="Central"/>
    <s v="TEC-AC-10003590"/>
    <x v="2"/>
    <x v="11"/>
    <x v="1102"/>
    <n v="155.34"/>
    <n v="6"/>
    <n v="0"/>
    <n v="55.922399999999996"/>
    <x v="2"/>
    <s v="No"/>
    <n v="0"/>
  </r>
  <r>
    <n v="3868"/>
    <s v="CA-2017-132486"/>
    <x v="924"/>
    <d v="2017-10-27T00:00:00"/>
    <s v="Second Class"/>
    <s v="JF-15355"/>
    <s v="Jay Fein"/>
    <x v="0"/>
    <s v="United States"/>
    <x v="70"/>
    <x v="1"/>
    <n v="92105"/>
    <s v="West"/>
    <s v="TEC-AC-10000710"/>
    <x v="2"/>
    <x v="11"/>
    <x v="678"/>
    <n v="148.32"/>
    <n v="9"/>
    <n v="0"/>
    <n v="63.777600000000007"/>
    <x v="1"/>
    <s v="No"/>
    <n v="0"/>
  </r>
  <r>
    <n v="3869"/>
    <s v="CA-2017-132486"/>
    <x v="924"/>
    <d v="2017-10-27T00:00:00"/>
    <s v="Second Class"/>
    <s v="JF-15355"/>
    <s v="Jay Fein"/>
    <x v="0"/>
    <s v="United States"/>
    <x v="70"/>
    <x v="1"/>
    <n v="92105"/>
    <s v="West"/>
    <s v="FUR-CH-10004495"/>
    <x v="0"/>
    <x v="1"/>
    <x v="1484"/>
    <n v="240.78400000000002"/>
    <n v="1"/>
    <n v="0.2"/>
    <n v="27.088199999999965"/>
    <x v="1"/>
    <s v="No"/>
    <n v="0"/>
  </r>
  <r>
    <n v="3870"/>
    <s v="CA-2017-132486"/>
    <x v="924"/>
    <d v="2017-10-27T00:00:00"/>
    <s v="Second Class"/>
    <s v="JF-15355"/>
    <s v="Jay Fein"/>
    <x v="0"/>
    <s v="United States"/>
    <x v="70"/>
    <x v="1"/>
    <n v="92105"/>
    <s v="West"/>
    <s v="FUR-CH-10004540"/>
    <x v="0"/>
    <x v="1"/>
    <x v="871"/>
    <n v="191.96800000000002"/>
    <n v="7"/>
    <n v="0.2"/>
    <n v="16.797200000000004"/>
    <x v="1"/>
    <s v="No"/>
    <n v="0"/>
  </r>
  <r>
    <n v="3871"/>
    <s v="CA-2017-132486"/>
    <x v="924"/>
    <d v="2017-10-27T00:00:00"/>
    <s v="Second Class"/>
    <s v="JF-15355"/>
    <s v="Jay Fein"/>
    <x v="0"/>
    <s v="United States"/>
    <x v="70"/>
    <x v="1"/>
    <n v="92105"/>
    <s v="West"/>
    <s v="OFF-PA-10004971"/>
    <x v="1"/>
    <x v="10"/>
    <x v="609"/>
    <n v="11.56"/>
    <n v="2"/>
    <n v="0"/>
    <n v="5.6644000000000005"/>
    <x v="1"/>
    <s v="No"/>
    <n v="0"/>
  </r>
  <r>
    <n v="3872"/>
    <s v="CA-2017-132486"/>
    <x v="924"/>
    <d v="2017-10-27T00:00:00"/>
    <s v="Second Class"/>
    <s v="JF-15355"/>
    <s v="Jay Fein"/>
    <x v="0"/>
    <s v="United States"/>
    <x v="70"/>
    <x v="1"/>
    <n v="92105"/>
    <s v="West"/>
    <s v="OFF-EN-10002600"/>
    <x v="1"/>
    <x v="12"/>
    <x v="111"/>
    <n v="11.8"/>
    <n v="4"/>
    <n v="0"/>
    <n v="5.6639999999999997"/>
    <x v="1"/>
    <s v="No"/>
    <n v="0"/>
  </r>
  <r>
    <n v="3873"/>
    <s v="CA-2017-132486"/>
    <x v="924"/>
    <d v="2017-10-27T00:00:00"/>
    <s v="Second Class"/>
    <s v="JF-15355"/>
    <s v="Jay Fein"/>
    <x v="0"/>
    <s v="United States"/>
    <x v="70"/>
    <x v="1"/>
    <n v="92105"/>
    <s v="West"/>
    <s v="FUR-CH-10001854"/>
    <x v="0"/>
    <x v="1"/>
    <x v="1119"/>
    <n v="842.35200000000009"/>
    <n v="3"/>
    <n v="0.2"/>
    <n v="42.117600000000039"/>
    <x v="1"/>
    <s v="No"/>
    <n v="0"/>
  </r>
  <r>
    <n v="3874"/>
    <s v="CA-2018-136231"/>
    <x v="64"/>
    <d v="2018-09-07T00:00:00"/>
    <s v="Second Class"/>
    <s v="DM-13015"/>
    <s v="Darrin Martin"/>
    <x v="0"/>
    <s v="United States"/>
    <x v="271"/>
    <x v="18"/>
    <n v="37604"/>
    <s v="South"/>
    <s v="OFF-EN-10001099"/>
    <x v="1"/>
    <x v="12"/>
    <x v="153"/>
    <n v="23.472000000000001"/>
    <n v="3"/>
    <n v="0.2"/>
    <n v="7.6283999999999974"/>
    <x v="0"/>
    <s v="No"/>
    <n v="0"/>
  </r>
  <r>
    <n v="3875"/>
    <s v="CA-2018-136231"/>
    <x v="64"/>
    <d v="2018-09-07T00:00:00"/>
    <s v="Second Class"/>
    <s v="DM-13015"/>
    <s v="Darrin Martin"/>
    <x v="0"/>
    <s v="United States"/>
    <x v="271"/>
    <x v="18"/>
    <n v="37604"/>
    <s v="South"/>
    <s v="OFF-BI-10001597"/>
    <x v="1"/>
    <x v="8"/>
    <x v="798"/>
    <n v="86.058000000000007"/>
    <n v="7"/>
    <n v="0.7"/>
    <n v="-63.109199999999987"/>
    <x v="0"/>
    <s v="No"/>
    <n v="0"/>
  </r>
  <r>
    <n v="3876"/>
    <s v="CA-2018-136231"/>
    <x v="64"/>
    <d v="2018-09-07T00:00:00"/>
    <s v="Second Class"/>
    <s v="DM-13015"/>
    <s v="Darrin Martin"/>
    <x v="0"/>
    <s v="United States"/>
    <x v="271"/>
    <x v="18"/>
    <n v="37604"/>
    <s v="South"/>
    <s v="TEC-PH-10002660"/>
    <x v="2"/>
    <x v="7"/>
    <x v="704"/>
    <n v="108.78399999999999"/>
    <n v="2"/>
    <n v="0.2"/>
    <n v="6.7990000000000066"/>
    <x v="0"/>
    <s v="No"/>
    <n v="0"/>
  </r>
  <r>
    <n v="3877"/>
    <s v="CA-2018-136231"/>
    <x v="64"/>
    <d v="2018-09-07T00:00:00"/>
    <s v="Second Class"/>
    <s v="DM-13015"/>
    <s v="Darrin Martin"/>
    <x v="0"/>
    <s v="United States"/>
    <x v="271"/>
    <x v="18"/>
    <n v="37604"/>
    <s v="South"/>
    <s v="OFF-PA-10000327"/>
    <x v="1"/>
    <x v="10"/>
    <x v="1437"/>
    <n v="10.272000000000002"/>
    <n v="3"/>
    <n v="0.2"/>
    <n v="3.2099999999999982"/>
    <x v="0"/>
    <s v="No"/>
    <n v="0"/>
  </r>
  <r>
    <n v="3878"/>
    <s v="CA-2018-140641"/>
    <x v="99"/>
    <d v="2018-11-02T00:00:00"/>
    <s v="Standard Class"/>
    <s v="EP-13915"/>
    <s v="Emily Phan"/>
    <x v="0"/>
    <s v="United States"/>
    <x v="67"/>
    <x v="2"/>
    <n v="33614"/>
    <s v="South"/>
    <s v="OFF-BI-10001191"/>
    <x v="1"/>
    <x v="8"/>
    <x v="979"/>
    <n v="38.190000000000012"/>
    <n v="5"/>
    <n v="0.7"/>
    <n v="-26.732999999999997"/>
    <x v="0"/>
    <s v="No"/>
    <n v="0"/>
  </r>
  <r>
    <n v="3879"/>
    <s v="CA-2016-151001"/>
    <x v="267"/>
    <d v="2016-04-07T00:00:00"/>
    <s v="First Class"/>
    <s v="JG-15805"/>
    <s v="John Grady"/>
    <x v="1"/>
    <s v="United States"/>
    <x v="27"/>
    <x v="10"/>
    <n v="62521"/>
    <s v="Central"/>
    <s v="OFF-ST-10003455"/>
    <x v="1"/>
    <x v="4"/>
    <x v="171"/>
    <n v="49.632000000000005"/>
    <n v="4"/>
    <n v="0.2"/>
    <n v="3.7224000000000004"/>
    <x v="2"/>
    <s v="No"/>
    <n v="0"/>
  </r>
  <r>
    <n v="3880"/>
    <s v="CA-2016-151001"/>
    <x v="267"/>
    <d v="2016-04-07T00:00:00"/>
    <s v="First Class"/>
    <s v="JG-15805"/>
    <s v="John Grady"/>
    <x v="1"/>
    <s v="United States"/>
    <x v="27"/>
    <x v="10"/>
    <n v="62521"/>
    <s v="Central"/>
    <s v="OFF-ST-10001031"/>
    <x v="1"/>
    <x v="4"/>
    <x v="1560"/>
    <n v="52.096000000000004"/>
    <n v="4"/>
    <n v="0.2"/>
    <n v="3.9072000000000031"/>
    <x v="2"/>
    <s v="No"/>
    <n v="0"/>
  </r>
  <r>
    <n v="3881"/>
    <s v="CA-2017-129896"/>
    <x v="925"/>
    <d v="2017-06-20T00:00:00"/>
    <s v="Standard Class"/>
    <s v="PF-19120"/>
    <s v="Peter Fuller"/>
    <x v="0"/>
    <s v="United States"/>
    <x v="23"/>
    <x v="16"/>
    <n v="85234"/>
    <s v="West"/>
    <s v="OFF-PA-10002245"/>
    <x v="1"/>
    <x v="10"/>
    <x v="1343"/>
    <n v="9.5680000000000014"/>
    <n v="2"/>
    <n v="0.2"/>
    <n v="2.9899999999999993"/>
    <x v="1"/>
    <s v="No"/>
    <n v="0"/>
  </r>
  <r>
    <n v="3882"/>
    <s v="CA-2017-129896"/>
    <x v="925"/>
    <d v="2017-06-20T00:00:00"/>
    <s v="Standard Class"/>
    <s v="PF-19120"/>
    <s v="Peter Fuller"/>
    <x v="0"/>
    <s v="United States"/>
    <x v="23"/>
    <x v="16"/>
    <n v="85234"/>
    <s v="West"/>
    <s v="OFF-ST-10004804"/>
    <x v="1"/>
    <x v="4"/>
    <x v="233"/>
    <n v="82.367999999999995"/>
    <n v="2"/>
    <n v="0.2"/>
    <n v="-19.562399999999997"/>
    <x v="1"/>
    <s v="No"/>
    <n v="0"/>
  </r>
  <r>
    <n v="3883"/>
    <s v="CA-2017-129896"/>
    <x v="925"/>
    <d v="2017-06-20T00:00:00"/>
    <s v="Standard Class"/>
    <s v="PF-19120"/>
    <s v="Peter Fuller"/>
    <x v="0"/>
    <s v="United States"/>
    <x v="23"/>
    <x v="16"/>
    <n v="85234"/>
    <s v="West"/>
    <s v="FUR-FU-10004904"/>
    <x v="0"/>
    <x v="5"/>
    <x v="1589"/>
    <n v="364.70400000000006"/>
    <n v="6"/>
    <n v="0.2"/>
    <n v="-36.470400000000041"/>
    <x v="1"/>
    <s v="No"/>
    <n v="0"/>
  </r>
  <r>
    <n v="3884"/>
    <s v="CA-2017-129896"/>
    <x v="925"/>
    <d v="2017-06-20T00:00:00"/>
    <s v="Standard Class"/>
    <s v="PF-19120"/>
    <s v="Peter Fuller"/>
    <x v="0"/>
    <s v="United States"/>
    <x v="23"/>
    <x v="16"/>
    <n v="85234"/>
    <s v="West"/>
    <s v="FUR-FU-10002396"/>
    <x v="0"/>
    <x v="5"/>
    <x v="1590"/>
    <n v="40.256"/>
    <n v="4"/>
    <n v="0.2"/>
    <n v="11.070400000000003"/>
    <x v="1"/>
    <s v="No"/>
    <n v="0"/>
  </r>
  <r>
    <n v="3885"/>
    <s v="CA-2016-152849"/>
    <x v="260"/>
    <d v="2016-07-12T00:00:00"/>
    <s v="Standard Class"/>
    <s v="DW-13195"/>
    <s v="David Wiener"/>
    <x v="1"/>
    <s v="United States"/>
    <x v="289"/>
    <x v="18"/>
    <n v="37918"/>
    <s v="South"/>
    <s v="OFF-AR-10002833"/>
    <x v="1"/>
    <x v="6"/>
    <x v="6"/>
    <n v="4.3680000000000003"/>
    <n v="3"/>
    <n v="0.2"/>
    <n v="0.3822000000000001"/>
    <x v="0"/>
    <s v="No"/>
    <n v="0"/>
  </r>
  <r>
    <n v="3886"/>
    <s v="US-2019-127341"/>
    <x v="926"/>
    <d v="2019-02-02T00:00:00"/>
    <s v="Standard Class"/>
    <s v="CK-12595"/>
    <s v="Clytie Kelty"/>
    <x v="0"/>
    <s v="United States"/>
    <x v="22"/>
    <x v="10"/>
    <n v="60653"/>
    <s v="Central"/>
    <s v="OFF-BI-10001072"/>
    <x v="1"/>
    <x v="8"/>
    <x v="280"/>
    <n v="12.127999999999997"/>
    <n v="4"/>
    <n v="0.8"/>
    <n v="-20.617600000000003"/>
    <x v="2"/>
    <s v="No"/>
    <n v="0"/>
  </r>
  <r>
    <n v="3887"/>
    <s v="CA-2018-167759"/>
    <x v="840"/>
    <d v="2018-03-08T00:00:00"/>
    <s v="Second Class"/>
    <s v="CC-12670"/>
    <s v="Craig Carreira"/>
    <x v="0"/>
    <s v="United States"/>
    <x v="41"/>
    <x v="14"/>
    <n v="47401"/>
    <s v="Central"/>
    <s v="TEC-PH-10003171"/>
    <x v="2"/>
    <x v="7"/>
    <x v="1504"/>
    <n v="134.85000000000002"/>
    <n v="3"/>
    <n v="0"/>
    <n v="37.757999999999996"/>
    <x v="2"/>
    <s v="No"/>
    <n v="0"/>
  </r>
  <r>
    <n v="3888"/>
    <s v="CA-2016-100895"/>
    <x v="270"/>
    <d v="2016-06-06T00:00:00"/>
    <s v="Standard Class"/>
    <s v="SV-20785"/>
    <s v="Stewart Visinsky"/>
    <x v="0"/>
    <s v="United States"/>
    <x v="185"/>
    <x v="32"/>
    <n v="30076"/>
    <s v="South"/>
    <s v="OFF-AR-10004511"/>
    <x v="1"/>
    <x v="6"/>
    <x v="1237"/>
    <n v="8.56"/>
    <n v="2"/>
    <n v="0"/>
    <n v="2.6536"/>
    <x v="0"/>
    <s v="No"/>
    <n v="0"/>
  </r>
  <r>
    <n v="3889"/>
    <s v="CA-2016-100895"/>
    <x v="270"/>
    <d v="2016-06-06T00:00:00"/>
    <s v="Standard Class"/>
    <s v="SV-20785"/>
    <s v="Stewart Visinsky"/>
    <x v="0"/>
    <s v="United States"/>
    <x v="185"/>
    <x v="32"/>
    <n v="30076"/>
    <s v="South"/>
    <s v="TEC-PH-10001425"/>
    <x v="2"/>
    <x v="7"/>
    <x v="516"/>
    <n v="239.96999999999997"/>
    <n v="3"/>
    <n v="0"/>
    <n v="67.191599999999994"/>
    <x v="0"/>
    <s v="No"/>
    <n v="0"/>
  </r>
  <r>
    <n v="3890"/>
    <s v="CA-2016-100895"/>
    <x v="270"/>
    <d v="2016-06-06T00:00:00"/>
    <s v="Standard Class"/>
    <s v="SV-20785"/>
    <s v="Stewart Visinsky"/>
    <x v="0"/>
    <s v="United States"/>
    <x v="185"/>
    <x v="32"/>
    <n v="30076"/>
    <s v="South"/>
    <s v="OFF-ST-10001490"/>
    <x v="1"/>
    <x v="4"/>
    <x v="518"/>
    <n v="356.94"/>
    <n v="2"/>
    <n v="0"/>
    <n v="107.08199999999997"/>
    <x v="0"/>
    <s v="No"/>
    <n v="0"/>
  </r>
  <r>
    <n v="3891"/>
    <s v="US-2018-163881"/>
    <x v="390"/>
    <d v="2018-11-30T00:00:00"/>
    <s v="Standard Class"/>
    <s v="SP-20860"/>
    <s v="Sung Pak"/>
    <x v="1"/>
    <s v="United States"/>
    <x v="1"/>
    <x v="1"/>
    <n v="90036"/>
    <s v="West"/>
    <s v="TEC-AC-10003033"/>
    <x v="2"/>
    <x v="11"/>
    <x v="763"/>
    <n v="659.9"/>
    <n v="2"/>
    <n v="0"/>
    <n v="217.76699999999994"/>
    <x v="1"/>
    <s v="No"/>
    <n v="0"/>
  </r>
  <r>
    <n v="3892"/>
    <s v="US-2018-163881"/>
    <x v="390"/>
    <d v="2018-11-30T00:00:00"/>
    <s v="Standard Class"/>
    <s v="SP-20860"/>
    <s v="Sung Pak"/>
    <x v="1"/>
    <s v="United States"/>
    <x v="1"/>
    <x v="1"/>
    <n v="90036"/>
    <s v="West"/>
    <s v="FUR-CH-10001394"/>
    <x v="0"/>
    <x v="1"/>
    <x v="654"/>
    <n v="1684.7520000000002"/>
    <n v="6"/>
    <n v="0.2"/>
    <n v="210.59399999999977"/>
    <x v="1"/>
    <s v="No"/>
    <n v="0"/>
  </r>
  <r>
    <n v="3893"/>
    <s v="US-2018-163881"/>
    <x v="390"/>
    <d v="2018-11-30T00:00:00"/>
    <s v="Standard Class"/>
    <s v="SP-20860"/>
    <s v="Sung Pak"/>
    <x v="1"/>
    <s v="United States"/>
    <x v="1"/>
    <x v="1"/>
    <n v="90036"/>
    <s v="West"/>
    <s v="TEC-AC-10000420"/>
    <x v="2"/>
    <x v="11"/>
    <x v="1496"/>
    <n v="559.91999999999996"/>
    <n v="8"/>
    <n v="0"/>
    <n v="190.37279999999998"/>
    <x v="1"/>
    <s v="No"/>
    <n v="0"/>
  </r>
  <r>
    <n v="3894"/>
    <s v="US-2018-144547"/>
    <x v="338"/>
    <d v="2018-11-14T00:00:00"/>
    <s v="Standard Class"/>
    <s v="MS-17770"/>
    <s v="Maxwell Schwartz"/>
    <x v="0"/>
    <s v="United States"/>
    <x v="12"/>
    <x v="5"/>
    <n v="77036"/>
    <s v="Central"/>
    <s v="TEC-AC-10004901"/>
    <x v="2"/>
    <x v="11"/>
    <x v="648"/>
    <n v="279.94400000000002"/>
    <n v="7"/>
    <n v="0.2"/>
    <n v="48.990200000000002"/>
    <x v="2"/>
    <s v="No"/>
    <n v="0"/>
  </r>
  <r>
    <n v="3895"/>
    <s v="US-2016-112200"/>
    <x v="754"/>
    <d v="2016-11-28T00:00:00"/>
    <s v="Standard Class"/>
    <s v="TC-21475"/>
    <s v="Tony Chapman"/>
    <x v="2"/>
    <s v="United States"/>
    <x v="348"/>
    <x v="10"/>
    <n v="60440"/>
    <s v="Central"/>
    <s v="OFF-BI-10002571"/>
    <x v="1"/>
    <x v="8"/>
    <x v="1213"/>
    <n v="9.9799999999999969"/>
    <n v="5"/>
    <n v="0.8"/>
    <n v="-16.467000000000002"/>
    <x v="2"/>
    <s v="No"/>
    <n v="0"/>
  </r>
  <r>
    <n v="3896"/>
    <s v="CA-2019-110212"/>
    <x v="927"/>
    <d v="2019-05-05T00:00:00"/>
    <s v="Standard Class"/>
    <s v="SJ-20125"/>
    <s v="Sanjit Jacobs"/>
    <x v="2"/>
    <s v="United States"/>
    <x v="379"/>
    <x v="36"/>
    <n v="71854"/>
    <s v="South"/>
    <s v="TEC-AC-10002331"/>
    <x v="2"/>
    <x v="11"/>
    <x v="1591"/>
    <n v="48.9"/>
    <n v="5"/>
    <n v="0"/>
    <n v="18.093"/>
    <x v="0"/>
    <s v="No"/>
    <n v="0"/>
  </r>
  <r>
    <n v="3897"/>
    <s v="CA-2019-134285"/>
    <x v="226"/>
    <d v="2019-12-12T00:00:00"/>
    <s v="Standard Class"/>
    <s v="DS-13180"/>
    <s v="David Smith"/>
    <x v="1"/>
    <s v="United States"/>
    <x v="52"/>
    <x v="5"/>
    <n v="78207"/>
    <s v="Central"/>
    <s v="OFF-FA-10000611"/>
    <x v="1"/>
    <x v="13"/>
    <x v="1074"/>
    <n v="3.5519999999999996"/>
    <n v="3"/>
    <n v="0.2"/>
    <n v="1.2431999999999999"/>
    <x v="2"/>
    <s v="No"/>
    <n v="0"/>
  </r>
  <r>
    <n v="3898"/>
    <s v="CA-2019-134285"/>
    <x v="226"/>
    <d v="2019-12-12T00:00:00"/>
    <s v="Standard Class"/>
    <s v="DS-13180"/>
    <s v="David Smith"/>
    <x v="1"/>
    <s v="United States"/>
    <x v="52"/>
    <x v="5"/>
    <n v="78207"/>
    <s v="Central"/>
    <s v="OFF-PA-10000304"/>
    <x v="1"/>
    <x v="10"/>
    <x v="88"/>
    <n v="15.552000000000003"/>
    <n v="3"/>
    <n v="0.2"/>
    <n v="5.4432"/>
    <x v="2"/>
    <s v="No"/>
    <n v="0"/>
  </r>
  <r>
    <n v="3899"/>
    <s v="CA-2019-102267"/>
    <x v="329"/>
    <d v="2019-12-04T00:00:00"/>
    <s v="Standard Class"/>
    <s v="SC-20800"/>
    <s v="Stuart Calhoun"/>
    <x v="0"/>
    <s v="United States"/>
    <x v="380"/>
    <x v="5"/>
    <n v="78539"/>
    <s v="Central"/>
    <s v="OFF-FA-10000611"/>
    <x v="1"/>
    <x v="13"/>
    <x v="1074"/>
    <n v="2.3679999999999999"/>
    <n v="2"/>
    <n v="0.2"/>
    <n v="0.82879999999999987"/>
    <x v="2"/>
    <s v="No"/>
    <n v="0"/>
  </r>
  <r>
    <n v="3900"/>
    <s v="CA-2019-157980"/>
    <x v="226"/>
    <d v="2019-12-09T00:00:00"/>
    <s v="First Class"/>
    <s v="SH-20395"/>
    <s v="Shahid Hopkins"/>
    <x v="0"/>
    <s v="United States"/>
    <x v="167"/>
    <x v="24"/>
    <n v="43615"/>
    <s v="East"/>
    <s v="TEC-AC-10002567"/>
    <x v="2"/>
    <x v="11"/>
    <x v="428"/>
    <n v="127.98399999999999"/>
    <n v="2"/>
    <n v="0.2"/>
    <n v="25.596799999999998"/>
    <x v="3"/>
    <s v="No"/>
    <n v="0"/>
  </r>
  <r>
    <n v="3901"/>
    <s v="CA-2017-121097"/>
    <x v="928"/>
    <d v="2017-01-08T00:00:00"/>
    <s v="Standard Class"/>
    <s v="SF-20965"/>
    <s v="Sylvia Foulston"/>
    <x v="1"/>
    <s v="United States"/>
    <x v="381"/>
    <x v="5"/>
    <n v="77520"/>
    <s v="Central"/>
    <s v="OFF-PA-10001937"/>
    <x v="1"/>
    <x v="10"/>
    <x v="289"/>
    <n v="10.368000000000002"/>
    <n v="2"/>
    <n v="0.2"/>
    <n v="3.6288"/>
    <x v="2"/>
    <s v="No"/>
    <n v="0"/>
  </r>
  <r>
    <n v="3902"/>
    <s v="CA-2017-151043"/>
    <x v="717"/>
    <d v="2017-11-20T00:00:00"/>
    <s v="Standard Class"/>
    <s v="MG-17680"/>
    <s v="Maureen Gastineau"/>
    <x v="2"/>
    <s v="United States"/>
    <x v="10"/>
    <x v="9"/>
    <n v="19143"/>
    <s v="East"/>
    <s v="TEC-AC-10001090"/>
    <x v="2"/>
    <x v="11"/>
    <x v="1592"/>
    <n v="47.984000000000002"/>
    <n v="2"/>
    <n v="0.2"/>
    <n v="-1.199600000000002"/>
    <x v="3"/>
    <s v="No"/>
    <n v="0"/>
  </r>
  <r>
    <n v="3903"/>
    <s v="US-2017-119312"/>
    <x v="653"/>
    <d v="2017-10-07T00:00:00"/>
    <s v="Second Class"/>
    <s v="CS-12400"/>
    <s v="Christopher Schild"/>
    <x v="2"/>
    <s v="United States"/>
    <x v="1"/>
    <x v="1"/>
    <n v="90045"/>
    <s v="West"/>
    <s v="OFF-ST-10000943"/>
    <x v="1"/>
    <x v="4"/>
    <x v="1204"/>
    <n v="270.33999999999997"/>
    <n v="14"/>
    <n v="0"/>
    <n v="75.6952"/>
    <x v="1"/>
    <s v="No"/>
    <n v="0"/>
  </r>
  <r>
    <n v="3904"/>
    <s v="CA-2017-167010"/>
    <x v="57"/>
    <d v="2017-04-10T00:00:00"/>
    <s v="Standard Class"/>
    <s v="VT-21700"/>
    <s v="Valerie Takahito"/>
    <x v="2"/>
    <s v="United States"/>
    <x v="10"/>
    <x v="9"/>
    <n v="19143"/>
    <s v="East"/>
    <s v="OFF-AP-10004036"/>
    <x v="1"/>
    <x v="9"/>
    <x v="1282"/>
    <n v="98.111999999999995"/>
    <n v="7"/>
    <n v="0.2"/>
    <n v="18.396000000000001"/>
    <x v="3"/>
    <s v="No"/>
    <n v="0"/>
  </r>
  <r>
    <n v="3905"/>
    <s v="CA-2017-167010"/>
    <x v="57"/>
    <d v="2017-04-10T00:00:00"/>
    <s v="Standard Class"/>
    <s v="VT-21700"/>
    <s v="Valerie Takahito"/>
    <x v="2"/>
    <s v="United States"/>
    <x v="10"/>
    <x v="9"/>
    <n v="19143"/>
    <s v="East"/>
    <s v="OFF-ST-10003816"/>
    <x v="1"/>
    <x v="4"/>
    <x v="717"/>
    <n v="563.80799999999999"/>
    <n v="4"/>
    <n v="0.2"/>
    <n v="21.142799999999966"/>
    <x v="3"/>
    <s v="No"/>
    <n v="0"/>
  </r>
  <r>
    <n v="3906"/>
    <s v="CA-2017-167010"/>
    <x v="57"/>
    <d v="2017-04-10T00:00:00"/>
    <s v="Standard Class"/>
    <s v="VT-21700"/>
    <s v="Valerie Takahito"/>
    <x v="2"/>
    <s v="United States"/>
    <x v="10"/>
    <x v="9"/>
    <n v="19143"/>
    <s v="East"/>
    <s v="OFF-BI-10002072"/>
    <x v="1"/>
    <x v="8"/>
    <x v="838"/>
    <n v="10.428000000000001"/>
    <n v="4"/>
    <n v="0.7"/>
    <n v="-6.9519999999999982"/>
    <x v="3"/>
    <s v="No"/>
    <n v="0"/>
  </r>
  <r>
    <n v="3907"/>
    <s v="CA-2017-167010"/>
    <x v="57"/>
    <d v="2017-04-10T00:00:00"/>
    <s v="Standard Class"/>
    <s v="VT-21700"/>
    <s v="Valerie Takahito"/>
    <x v="2"/>
    <s v="United States"/>
    <x v="10"/>
    <x v="9"/>
    <n v="19143"/>
    <s v="East"/>
    <s v="FUR-FU-10001468"/>
    <x v="0"/>
    <x v="5"/>
    <x v="1289"/>
    <n v="547.13599999999997"/>
    <n v="4"/>
    <n v="0.2"/>
    <n v="-68.392000000000053"/>
    <x v="3"/>
    <s v="No"/>
    <n v="0"/>
  </r>
  <r>
    <n v="3908"/>
    <s v="CA-2017-167010"/>
    <x v="57"/>
    <d v="2017-04-10T00:00:00"/>
    <s v="Standard Class"/>
    <s v="VT-21700"/>
    <s v="Valerie Takahito"/>
    <x v="2"/>
    <s v="United States"/>
    <x v="10"/>
    <x v="9"/>
    <n v="19143"/>
    <s v="East"/>
    <s v="TEC-PH-10000347"/>
    <x v="2"/>
    <x v="7"/>
    <x v="500"/>
    <n v="14.850000000000001"/>
    <n v="5"/>
    <n v="0.4"/>
    <n v="-3.2175000000000002"/>
    <x v="3"/>
    <s v="No"/>
    <n v="0"/>
  </r>
  <r>
    <n v="3909"/>
    <s v="CA-2017-167010"/>
    <x v="57"/>
    <d v="2017-04-10T00:00:00"/>
    <s v="Standard Class"/>
    <s v="VT-21700"/>
    <s v="Valerie Takahito"/>
    <x v="2"/>
    <s v="United States"/>
    <x v="10"/>
    <x v="9"/>
    <n v="19143"/>
    <s v="East"/>
    <s v="TEC-PH-10002844"/>
    <x v="2"/>
    <x v="7"/>
    <x v="104"/>
    <n v="41.988"/>
    <n v="2"/>
    <n v="0.4"/>
    <n v="-9.7972000000000037"/>
    <x v="3"/>
    <s v="No"/>
    <n v="0"/>
  </r>
  <r>
    <n v="3910"/>
    <s v="CA-2017-167010"/>
    <x v="57"/>
    <d v="2017-04-10T00:00:00"/>
    <s v="Standard Class"/>
    <s v="VT-21700"/>
    <s v="Valerie Takahito"/>
    <x v="2"/>
    <s v="United States"/>
    <x v="10"/>
    <x v="9"/>
    <n v="19143"/>
    <s v="East"/>
    <s v="FUR-FU-10001037"/>
    <x v="0"/>
    <x v="5"/>
    <x v="1169"/>
    <n v="7.5840000000000005"/>
    <n v="1"/>
    <n v="0.2"/>
    <n v="2.37"/>
    <x v="3"/>
    <s v="No"/>
    <n v="0"/>
  </r>
  <r>
    <n v="3911"/>
    <s v="CA-2017-167010"/>
    <x v="57"/>
    <d v="2017-04-10T00:00:00"/>
    <s v="Standard Class"/>
    <s v="VT-21700"/>
    <s v="Valerie Takahito"/>
    <x v="2"/>
    <s v="United States"/>
    <x v="10"/>
    <x v="9"/>
    <n v="19143"/>
    <s v="East"/>
    <s v="FUR-BO-10004218"/>
    <x v="0"/>
    <x v="0"/>
    <x v="1593"/>
    <n v="352.45"/>
    <n v="5"/>
    <n v="0.5"/>
    <n v="-211.47"/>
    <x v="3"/>
    <s v="No"/>
    <n v="0"/>
  </r>
  <r>
    <n v="3912"/>
    <s v="CA-2019-126788"/>
    <x v="929"/>
    <d v="2019-06-06T00:00:00"/>
    <s v="First Class"/>
    <s v="AB-10105"/>
    <s v="Adrian Barton"/>
    <x v="0"/>
    <s v="United States"/>
    <x v="352"/>
    <x v="5"/>
    <n v="77581"/>
    <s v="Central"/>
    <s v="TEC-PH-10001619"/>
    <x v="2"/>
    <x v="7"/>
    <x v="1594"/>
    <n v="470.37600000000009"/>
    <n v="3"/>
    <n v="0.2"/>
    <n v="52.917299999999955"/>
    <x v="2"/>
    <s v="No"/>
    <n v="0"/>
  </r>
  <r>
    <n v="3913"/>
    <s v="CA-2019-148068"/>
    <x v="65"/>
    <d v="2019-09-25T00:00:00"/>
    <s v="Standard Class"/>
    <s v="MM-18280"/>
    <s v="Muhammed MacIntyre"/>
    <x v="1"/>
    <s v="United States"/>
    <x v="20"/>
    <x v="15"/>
    <n v="10035"/>
    <s v="East"/>
    <s v="OFF-PA-10001639"/>
    <x v="1"/>
    <x v="10"/>
    <x v="981"/>
    <n v="19.440000000000001"/>
    <n v="3"/>
    <n v="0"/>
    <n v="9.3312000000000008"/>
    <x v="3"/>
    <s v="No"/>
    <n v="0"/>
  </r>
  <r>
    <n v="3914"/>
    <s v="CA-2019-148068"/>
    <x v="65"/>
    <d v="2019-09-25T00:00:00"/>
    <s v="Standard Class"/>
    <s v="MM-18280"/>
    <s v="Muhammed MacIntyre"/>
    <x v="1"/>
    <s v="United States"/>
    <x v="20"/>
    <x v="15"/>
    <n v="10035"/>
    <s v="East"/>
    <s v="FUR-FU-10002268"/>
    <x v="0"/>
    <x v="5"/>
    <x v="869"/>
    <n v="9.82"/>
    <n v="2"/>
    <n v="0"/>
    <n v="3.2405999999999997"/>
    <x v="3"/>
    <s v="No"/>
    <n v="0"/>
  </r>
  <r>
    <n v="3915"/>
    <s v="US-2019-142573"/>
    <x v="930"/>
    <d v="2019-07-23T00:00:00"/>
    <s v="Standard Class"/>
    <s v="ML-17410"/>
    <s v="Maris LaWare"/>
    <x v="0"/>
    <s v="United States"/>
    <x v="42"/>
    <x v="16"/>
    <n v="85023"/>
    <s v="West"/>
    <s v="FUR-TA-10001932"/>
    <x v="0"/>
    <x v="3"/>
    <x v="848"/>
    <n v="801.59999999999991"/>
    <n v="5"/>
    <n v="0.5"/>
    <n v="-448.89599999999996"/>
    <x v="1"/>
    <s v="No"/>
    <n v="0"/>
  </r>
  <r>
    <n v="3916"/>
    <s v="US-2019-142573"/>
    <x v="930"/>
    <d v="2019-07-23T00:00:00"/>
    <s v="Standard Class"/>
    <s v="ML-17410"/>
    <s v="Maris LaWare"/>
    <x v="0"/>
    <s v="United States"/>
    <x v="42"/>
    <x v="16"/>
    <n v="85023"/>
    <s v="West"/>
    <s v="FUR-CH-10004218"/>
    <x v="0"/>
    <x v="1"/>
    <x v="38"/>
    <n v="161.56800000000001"/>
    <n v="2"/>
    <n v="0.2"/>
    <n v="10.098000000000006"/>
    <x v="1"/>
    <s v="No"/>
    <n v="0"/>
  </r>
  <r>
    <n v="3917"/>
    <s v="US-2019-142573"/>
    <x v="930"/>
    <d v="2019-07-23T00:00:00"/>
    <s v="Standard Class"/>
    <s v="ML-17410"/>
    <s v="Maris LaWare"/>
    <x v="0"/>
    <s v="United States"/>
    <x v="42"/>
    <x v="16"/>
    <n v="85023"/>
    <s v="West"/>
    <s v="OFF-PA-10000246"/>
    <x v="1"/>
    <x v="10"/>
    <x v="1595"/>
    <n v="16.096"/>
    <n v="2"/>
    <n v="0.2"/>
    <n v="5.2312000000000003"/>
    <x v="1"/>
    <s v="No"/>
    <n v="0"/>
  </r>
  <r>
    <n v="3918"/>
    <s v="US-2019-142573"/>
    <x v="930"/>
    <d v="2019-07-23T00:00:00"/>
    <s v="Standard Class"/>
    <s v="ML-17410"/>
    <s v="Maris LaWare"/>
    <x v="0"/>
    <s v="United States"/>
    <x v="42"/>
    <x v="16"/>
    <n v="85023"/>
    <s v="West"/>
    <s v="OFF-BI-10003350"/>
    <x v="1"/>
    <x v="8"/>
    <x v="842"/>
    <n v="7.6560000000000006"/>
    <n v="4"/>
    <n v="0.7"/>
    <n v="-6.1247999999999987"/>
    <x v="1"/>
    <s v="No"/>
    <n v="0"/>
  </r>
  <r>
    <n v="3919"/>
    <s v="US-2019-142573"/>
    <x v="930"/>
    <d v="2019-07-23T00:00:00"/>
    <s v="Standard Class"/>
    <s v="ML-17410"/>
    <s v="Maris LaWare"/>
    <x v="0"/>
    <s v="United States"/>
    <x v="42"/>
    <x v="16"/>
    <n v="85023"/>
    <s v="West"/>
    <s v="FUR-CH-10000513"/>
    <x v="0"/>
    <x v="1"/>
    <x v="70"/>
    <n v="311.97600000000006"/>
    <n v="3"/>
    <n v="0.2"/>
    <n v="-42.89670000000001"/>
    <x v="1"/>
    <s v="No"/>
    <n v="0"/>
  </r>
  <r>
    <n v="3920"/>
    <s v="US-2017-148817"/>
    <x v="494"/>
    <d v="2017-12-07T00:00:00"/>
    <s v="Standard Class"/>
    <s v="KD-16495"/>
    <s v="Keith Dawkins"/>
    <x v="1"/>
    <s v="United States"/>
    <x v="269"/>
    <x v="17"/>
    <n v="23320"/>
    <s v="South"/>
    <s v="OFF-ST-10001321"/>
    <x v="1"/>
    <x v="4"/>
    <x v="421"/>
    <n v="61.68"/>
    <n v="4"/>
    <n v="0"/>
    <n v="16.653600000000004"/>
    <x v="0"/>
    <s v="No"/>
    <n v="0"/>
  </r>
  <r>
    <n v="3921"/>
    <s v="US-2017-148817"/>
    <x v="494"/>
    <d v="2017-12-07T00:00:00"/>
    <s v="Standard Class"/>
    <s v="KD-16495"/>
    <s v="Keith Dawkins"/>
    <x v="1"/>
    <s v="United States"/>
    <x v="269"/>
    <x v="17"/>
    <n v="23320"/>
    <s v="South"/>
    <s v="OFF-BI-10004233"/>
    <x v="1"/>
    <x v="8"/>
    <x v="1386"/>
    <n v="63.96"/>
    <n v="4"/>
    <n v="0"/>
    <n v="30.700800000000001"/>
    <x v="0"/>
    <s v="No"/>
    <n v="0"/>
  </r>
  <r>
    <n v="3922"/>
    <s v="CA-2018-110044"/>
    <x v="931"/>
    <d v="2018-07-02T00:00:00"/>
    <s v="Second Class"/>
    <s v="RF-19735"/>
    <s v="Roland Fjeld"/>
    <x v="0"/>
    <s v="United States"/>
    <x v="22"/>
    <x v="10"/>
    <n v="60610"/>
    <s v="Central"/>
    <s v="TEC-PH-10001299"/>
    <x v="2"/>
    <x v="7"/>
    <x v="1489"/>
    <n v="359.97600000000006"/>
    <n v="3"/>
    <n v="0.2"/>
    <n v="35.997600000000006"/>
    <x v="2"/>
    <s v="No"/>
    <n v="0"/>
  </r>
  <r>
    <n v="3923"/>
    <s v="CA-2019-146920"/>
    <x v="735"/>
    <d v="2019-09-01T00:00:00"/>
    <s v="Standard Class"/>
    <s v="SC-20305"/>
    <s v="Sean Christensen"/>
    <x v="0"/>
    <s v="United States"/>
    <x v="22"/>
    <x v="10"/>
    <n v="60623"/>
    <s v="Central"/>
    <s v="OFF-PA-10002479"/>
    <x v="1"/>
    <x v="10"/>
    <x v="219"/>
    <n v="25.344000000000001"/>
    <n v="6"/>
    <n v="0.2"/>
    <n v="7.92"/>
    <x v="2"/>
    <s v="No"/>
    <n v="0"/>
  </r>
  <r>
    <n v="3924"/>
    <s v="CA-2019-146920"/>
    <x v="735"/>
    <d v="2019-09-01T00:00:00"/>
    <s v="Standard Class"/>
    <s v="SC-20305"/>
    <s v="Sean Christensen"/>
    <x v="0"/>
    <s v="United States"/>
    <x v="22"/>
    <x v="10"/>
    <n v="60623"/>
    <s v="Central"/>
    <s v="OFF-PA-10001461"/>
    <x v="1"/>
    <x v="10"/>
    <x v="1596"/>
    <n v="26.720000000000002"/>
    <n v="5"/>
    <n v="0.2"/>
    <n v="9.3520000000000003"/>
    <x v="2"/>
    <s v="No"/>
    <n v="0"/>
  </r>
  <r>
    <n v="3925"/>
    <s v="CA-2016-103940"/>
    <x v="328"/>
    <d v="2016-09-21T00:00:00"/>
    <s v="Standard Class"/>
    <s v="BN-11515"/>
    <s v="Bradley Nguyen"/>
    <x v="0"/>
    <s v="United States"/>
    <x v="4"/>
    <x v="4"/>
    <n v="98103"/>
    <s v="West"/>
    <s v="OFF-ST-10004963"/>
    <x v="1"/>
    <x v="4"/>
    <x v="465"/>
    <n v="30.28"/>
    <n v="2"/>
    <n v="0"/>
    <n v="1.2111999999999981"/>
    <x v="1"/>
    <s v="No"/>
    <n v="0"/>
  </r>
  <r>
    <n v="3926"/>
    <s v="CA-2016-103940"/>
    <x v="328"/>
    <d v="2016-09-21T00:00:00"/>
    <s v="Standard Class"/>
    <s v="BN-11515"/>
    <s v="Bradley Nguyen"/>
    <x v="0"/>
    <s v="United States"/>
    <x v="4"/>
    <x v="4"/>
    <n v="98103"/>
    <s v="West"/>
    <s v="OFF-ST-10000943"/>
    <x v="1"/>
    <x v="4"/>
    <x v="1204"/>
    <n v="57.929999999999993"/>
    <n v="3"/>
    <n v="0"/>
    <n v="16.220400000000001"/>
    <x v="1"/>
    <s v="No"/>
    <n v="0"/>
  </r>
  <r>
    <n v="3927"/>
    <s v="CA-2016-103940"/>
    <x v="328"/>
    <d v="2016-09-21T00:00:00"/>
    <s v="Standard Class"/>
    <s v="BN-11515"/>
    <s v="Bradley Nguyen"/>
    <x v="0"/>
    <s v="United States"/>
    <x v="4"/>
    <x v="4"/>
    <n v="98103"/>
    <s v="West"/>
    <s v="FUR-FU-10004671"/>
    <x v="0"/>
    <x v="5"/>
    <x v="1366"/>
    <n v="35.340000000000003"/>
    <n v="2"/>
    <n v="0"/>
    <n v="13.429200000000002"/>
    <x v="1"/>
    <s v="No"/>
    <n v="0"/>
  </r>
  <r>
    <n v="3928"/>
    <s v="CA-2016-103940"/>
    <x v="328"/>
    <d v="2016-09-21T00:00:00"/>
    <s v="Standard Class"/>
    <s v="BN-11515"/>
    <s v="Bradley Nguyen"/>
    <x v="0"/>
    <s v="United States"/>
    <x v="4"/>
    <x v="4"/>
    <n v="98103"/>
    <s v="West"/>
    <s v="OFF-BI-10002735"/>
    <x v="1"/>
    <x v="8"/>
    <x v="142"/>
    <n v="137.24"/>
    <n v="5"/>
    <n v="0.2"/>
    <n v="46.3185"/>
    <x v="1"/>
    <s v="No"/>
    <n v="0"/>
  </r>
  <r>
    <n v="3929"/>
    <s v="CA-2018-162082"/>
    <x v="560"/>
    <d v="2018-03-17T00:00:00"/>
    <s v="First Class"/>
    <s v="JS-15880"/>
    <s v="John Stevenson"/>
    <x v="0"/>
    <s v="United States"/>
    <x v="92"/>
    <x v="5"/>
    <n v="78550"/>
    <s v="Central"/>
    <s v="FUR-BO-10004409"/>
    <x v="0"/>
    <x v="0"/>
    <x v="631"/>
    <n v="241.33199999999999"/>
    <n v="5"/>
    <n v="0.32"/>
    <n v="-14.195999999999998"/>
    <x v="2"/>
    <s v="No"/>
    <n v="0"/>
  </r>
  <r>
    <n v="3930"/>
    <s v="CA-2018-162082"/>
    <x v="560"/>
    <d v="2018-03-17T00:00:00"/>
    <s v="First Class"/>
    <s v="JS-15880"/>
    <s v="John Stevenson"/>
    <x v="0"/>
    <s v="United States"/>
    <x v="92"/>
    <x v="5"/>
    <n v="78550"/>
    <s v="Central"/>
    <s v="OFF-PA-10001934"/>
    <x v="1"/>
    <x v="10"/>
    <x v="548"/>
    <n v="5.1840000000000011"/>
    <n v="1"/>
    <n v="0.2"/>
    <n v="1.8792"/>
    <x v="2"/>
    <s v="No"/>
    <n v="0"/>
  </r>
  <r>
    <n v="3931"/>
    <s v="CA-2018-162082"/>
    <x v="560"/>
    <d v="2018-03-17T00:00:00"/>
    <s v="First Class"/>
    <s v="JS-15880"/>
    <s v="John Stevenson"/>
    <x v="0"/>
    <s v="United States"/>
    <x v="92"/>
    <x v="5"/>
    <n v="78550"/>
    <s v="Central"/>
    <s v="OFF-AR-10001044"/>
    <x v="1"/>
    <x v="6"/>
    <x v="1051"/>
    <n v="145.54400000000001"/>
    <n v="7"/>
    <n v="0.2"/>
    <n v="16.373699999999992"/>
    <x v="2"/>
    <s v="No"/>
    <n v="0"/>
  </r>
  <r>
    <n v="3932"/>
    <s v="CA-2018-132094"/>
    <x v="370"/>
    <d v="2018-09-02T00:00:00"/>
    <s v="Standard Class"/>
    <s v="VG-21805"/>
    <s v="Vivek Grady"/>
    <x v="1"/>
    <s v="United States"/>
    <x v="10"/>
    <x v="9"/>
    <n v="19140"/>
    <s v="East"/>
    <s v="OFF-AR-10004165"/>
    <x v="1"/>
    <x v="6"/>
    <x v="1597"/>
    <n v="5.4719999999999995"/>
    <n v="3"/>
    <n v="0.2"/>
    <n v="1.6416000000000004"/>
    <x v="3"/>
    <s v="No"/>
    <n v="0"/>
  </r>
  <r>
    <n v="3933"/>
    <s v="CA-2018-132094"/>
    <x v="370"/>
    <d v="2018-09-02T00:00:00"/>
    <s v="Standard Class"/>
    <s v="VG-21805"/>
    <s v="Vivek Grady"/>
    <x v="1"/>
    <s v="United States"/>
    <x v="10"/>
    <x v="9"/>
    <n v="19140"/>
    <s v="East"/>
    <s v="TEC-AC-10001109"/>
    <x v="2"/>
    <x v="11"/>
    <x v="1007"/>
    <n v="47.984000000000002"/>
    <n v="2"/>
    <n v="0.2"/>
    <n v="13.195600000000001"/>
    <x v="3"/>
    <s v="No"/>
    <n v="0"/>
  </r>
  <r>
    <n v="3934"/>
    <s v="CA-2019-123001"/>
    <x v="264"/>
    <d v="2019-09-08T00:00:00"/>
    <s v="Standard Class"/>
    <s v="AW-10840"/>
    <s v="Anthony Witt"/>
    <x v="0"/>
    <s v="United States"/>
    <x v="329"/>
    <x v="1"/>
    <n v="93309"/>
    <s v="West"/>
    <s v="OFF-AR-10001919"/>
    <x v="1"/>
    <x v="6"/>
    <x v="862"/>
    <n v="9.3999999999999986"/>
    <n v="5"/>
    <n v="0"/>
    <n v="2.7259999999999995"/>
    <x v="1"/>
    <s v="No"/>
    <n v="0"/>
  </r>
  <r>
    <n v="3935"/>
    <s v="CA-2019-123001"/>
    <x v="264"/>
    <d v="2019-09-08T00:00:00"/>
    <s v="Standard Class"/>
    <s v="AW-10840"/>
    <s v="Anthony Witt"/>
    <x v="0"/>
    <s v="United States"/>
    <x v="329"/>
    <x v="1"/>
    <n v="93309"/>
    <s v="West"/>
    <s v="OFF-LA-10004544"/>
    <x v="1"/>
    <x v="2"/>
    <x v="199"/>
    <n v="74"/>
    <n v="5"/>
    <n v="0"/>
    <n v="37"/>
    <x v="1"/>
    <s v="No"/>
    <n v="0"/>
  </r>
  <r>
    <n v="3936"/>
    <s v="CA-2019-123001"/>
    <x v="264"/>
    <d v="2019-09-08T00:00:00"/>
    <s v="Standard Class"/>
    <s v="AW-10840"/>
    <s v="Anthony Witt"/>
    <x v="0"/>
    <s v="United States"/>
    <x v="329"/>
    <x v="1"/>
    <n v="93309"/>
    <s v="West"/>
    <s v="TEC-PH-10003484"/>
    <x v="2"/>
    <x v="7"/>
    <x v="1539"/>
    <n v="201.584"/>
    <n v="2"/>
    <n v="0.2"/>
    <n v="12.599000000000004"/>
    <x v="1"/>
    <s v="No"/>
    <n v="0"/>
  </r>
  <r>
    <n v="3937"/>
    <s v="CA-2017-118955"/>
    <x v="382"/>
    <d v="2017-06-20T00:00:00"/>
    <s v="Standard Class"/>
    <s v="LS-17230"/>
    <s v="Lycoris Saunders"/>
    <x v="0"/>
    <s v="United States"/>
    <x v="55"/>
    <x v="5"/>
    <n v="75051"/>
    <s v="Central"/>
    <s v="OFF-EN-10001028"/>
    <x v="1"/>
    <x v="12"/>
    <x v="153"/>
    <n v="28.752000000000002"/>
    <n v="3"/>
    <n v="0.2"/>
    <n v="9.3443999999999985"/>
    <x v="2"/>
    <s v="No"/>
    <n v="0"/>
  </r>
  <r>
    <n v="3938"/>
    <s v="CA-2017-118955"/>
    <x v="382"/>
    <d v="2017-06-20T00:00:00"/>
    <s v="Standard Class"/>
    <s v="LS-17230"/>
    <s v="Lycoris Saunders"/>
    <x v="0"/>
    <s v="United States"/>
    <x v="55"/>
    <x v="5"/>
    <n v="75051"/>
    <s v="Central"/>
    <s v="OFF-PA-10004156"/>
    <x v="1"/>
    <x v="10"/>
    <x v="750"/>
    <n v="27.216000000000001"/>
    <n v="3"/>
    <n v="0.2"/>
    <n v="9.8657999999999983"/>
    <x v="2"/>
    <s v="No"/>
    <n v="0"/>
  </r>
  <r>
    <n v="3939"/>
    <s v="CA-2017-118955"/>
    <x v="382"/>
    <d v="2017-06-20T00:00:00"/>
    <s v="Standard Class"/>
    <s v="LS-17230"/>
    <s v="Lycoris Saunders"/>
    <x v="0"/>
    <s v="United States"/>
    <x v="55"/>
    <x v="5"/>
    <n v="75051"/>
    <s v="Central"/>
    <s v="FUR-CH-10001708"/>
    <x v="0"/>
    <x v="1"/>
    <x v="893"/>
    <n v="197.37199999999999"/>
    <n v="2"/>
    <n v="0.3"/>
    <n v="-25.376400000000018"/>
    <x v="2"/>
    <s v="No"/>
    <n v="0"/>
  </r>
  <r>
    <n v="3940"/>
    <s v="US-2018-143448"/>
    <x v="107"/>
    <d v="2018-12-10T00:00:00"/>
    <s v="Same Day"/>
    <s v="MH-17455"/>
    <s v="Mark Hamilton"/>
    <x v="0"/>
    <s v="United States"/>
    <x v="382"/>
    <x v="14"/>
    <n v="46142"/>
    <s v="Central"/>
    <s v="FUR-CH-10003379"/>
    <x v="0"/>
    <x v="1"/>
    <x v="464"/>
    <n v="1424.9"/>
    <n v="5"/>
    <n v="0"/>
    <n v="356.22500000000002"/>
    <x v="2"/>
    <s v="No"/>
    <n v="0"/>
  </r>
  <r>
    <n v="3941"/>
    <s v="CA-2019-117863"/>
    <x v="796"/>
    <d v="2019-05-23T00:00:00"/>
    <s v="Standard Class"/>
    <s v="TS-21340"/>
    <s v="Toby Swindell"/>
    <x v="0"/>
    <s v="United States"/>
    <x v="20"/>
    <x v="15"/>
    <n v="10024"/>
    <s v="East"/>
    <s v="FUR-FU-10002456"/>
    <x v="0"/>
    <x v="5"/>
    <x v="1018"/>
    <n v="14.56"/>
    <n v="2"/>
    <n v="0"/>
    <n v="6.2608000000000015"/>
    <x v="3"/>
    <s v="No"/>
    <n v="0"/>
  </r>
  <r>
    <n v="3942"/>
    <s v="CA-2019-117863"/>
    <x v="796"/>
    <d v="2019-05-23T00:00:00"/>
    <s v="Standard Class"/>
    <s v="TS-21340"/>
    <s v="Toby Swindell"/>
    <x v="0"/>
    <s v="United States"/>
    <x v="20"/>
    <x v="15"/>
    <n v="10024"/>
    <s v="East"/>
    <s v="OFF-BI-10000605"/>
    <x v="1"/>
    <x v="8"/>
    <x v="536"/>
    <n v="3.048"/>
    <n v="1"/>
    <n v="0.2"/>
    <n v="1.0286999999999997"/>
    <x v="3"/>
    <s v="No"/>
    <n v="0"/>
  </r>
  <r>
    <n v="3943"/>
    <s v="CA-2019-160458"/>
    <x v="837"/>
    <d v="2019-05-29T00:00:00"/>
    <s v="Second Class"/>
    <s v="EH-13945"/>
    <s v="Eric Hoffmann"/>
    <x v="0"/>
    <s v="United States"/>
    <x v="26"/>
    <x v="18"/>
    <n v="38109"/>
    <s v="South"/>
    <s v="OFF-PA-10001166"/>
    <x v="1"/>
    <x v="10"/>
    <x v="777"/>
    <n v="25.920000000000005"/>
    <n v="5"/>
    <n v="0.2"/>
    <n v="9.0719999999999992"/>
    <x v="0"/>
    <s v="No"/>
    <n v="0"/>
  </r>
  <r>
    <n v="3944"/>
    <s v="US-2018-142685"/>
    <x v="661"/>
    <d v="2018-06-30T00:00:00"/>
    <s v="Standard Class"/>
    <s v="MG-17695"/>
    <s v="Maureen Gnade"/>
    <x v="0"/>
    <s v="United States"/>
    <x v="198"/>
    <x v="15"/>
    <n v="14215"/>
    <s v="East"/>
    <s v="OFF-SU-10000157"/>
    <x v="1"/>
    <x v="14"/>
    <x v="1408"/>
    <n v="835.17000000000007"/>
    <n v="7"/>
    <n v="0"/>
    <n v="16.703400000000016"/>
    <x v="3"/>
    <s v="No"/>
    <n v="0"/>
  </r>
  <r>
    <n v="3945"/>
    <s v="CA-2018-133144"/>
    <x v="458"/>
    <d v="2018-05-21T00:00:00"/>
    <s v="Second Class"/>
    <s v="DO-13435"/>
    <s v="Denny Ordway"/>
    <x v="0"/>
    <s v="United States"/>
    <x v="1"/>
    <x v="1"/>
    <n v="90036"/>
    <s v="West"/>
    <s v="OFF-PA-10004971"/>
    <x v="1"/>
    <x v="10"/>
    <x v="609"/>
    <n v="17.34"/>
    <n v="3"/>
    <n v="0"/>
    <n v="8.4966000000000008"/>
    <x v="1"/>
    <s v="No"/>
    <n v="0"/>
  </r>
  <r>
    <n v="3946"/>
    <s v="CA-2019-167871"/>
    <x v="551"/>
    <d v="2019-11-23T00:00:00"/>
    <s v="Standard Class"/>
    <s v="AF-10870"/>
    <s v="Art Ferguson"/>
    <x v="0"/>
    <s v="United States"/>
    <x v="188"/>
    <x v="2"/>
    <n v="33030"/>
    <s v="South"/>
    <s v="OFF-PA-10001977"/>
    <x v="1"/>
    <x v="10"/>
    <x v="1473"/>
    <n v="44.384"/>
    <n v="1"/>
    <n v="0.2"/>
    <n v="15.534399999999998"/>
    <x v="0"/>
    <s v="No"/>
    <n v="0"/>
  </r>
  <r>
    <n v="3947"/>
    <s v="CA-2019-167871"/>
    <x v="551"/>
    <d v="2019-11-23T00:00:00"/>
    <s v="Standard Class"/>
    <s v="AF-10870"/>
    <s v="Art Ferguson"/>
    <x v="0"/>
    <s v="United States"/>
    <x v="188"/>
    <x v="2"/>
    <n v="33030"/>
    <s v="South"/>
    <s v="OFF-SU-10001225"/>
    <x v="1"/>
    <x v="14"/>
    <x v="327"/>
    <n v="2.9440000000000004"/>
    <n v="1"/>
    <n v="0.2"/>
    <n v="-0.66240000000000021"/>
    <x v="0"/>
    <s v="No"/>
    <n v="0"/>
  </r>
  <r>
    <n v="3948"/>
    <s v="CA-2018-119963"/>
    <x v="741"/>
    <d v="2018-11-22T00:00:00"/>
    <s v="Standard Class"/>
    <s v="SN-20710"/>
    <s v="Steve Nguyen"/>
    <x v="2"/>
    <s v="United States"/>
    <x v="45"/>
    <x v="5"/>
    <n v="77506"/>
    <s v="Central"/>
    <s v="OFF-AR-10003514"/>
    <x v="1"/>
    <x v="6"/>
    <x v="182"/>
    <n v="6.3680000000000003"/>
    <n v="2"/>
    <n v="0.2"/>
    <n v="1.0347999999999993"/>
    <x v="2"/>
    <s v="No"/>
    <n v="0"/>
  </r>
  <r>
    <n v="3949"/>
    <s v="CA-2018-119963"/>
    <x v="741"/>
    <d v="2018-11-22T00:00:00"/>
    <s v="Standard Class"/>
    <s v="SN-20710"/>
    <s v="Steve Nguyen"/>
    <x v="2"/>
    <s v="United States"/>
    <x v="45"/>
    <x v="5"/>
    <n v="77506"/>
    <s v="Central"/>
    <s v="OFF-LA-10003510"/>
    <x v="1"/>
    <x v="2"/>
    <x v="580"/>
    <n v="48.848000000000006"/>
    <n v="2"/>
    <n v="0.2"/>
    <n v="15.8756"/>
    <x v="2"/>
    <s v="No"/>
    <n v="0"/>
  </r>
  <r>
    <n v="3950"/>
    <s v="CA-2018-119963"/>
    <x v="741"/>
    <d v="2018-11-22T00:00:00"/>
    <s v="Standard Class"/>
    <s v="SN-20710"/>
    <s v="Steve Nguyen"/>
    <x v="2"/>
    <s v="United States"/>
    <x v="45"/>
    <x v="5"/>
    <n v="77506"/>
    <s v="Central"/>
    <s v="OFF-PA-10001970"/>
    <x v="1"/>
    <x v="10"/>
    <x v="314"/>
    <n v="19.648"/>
    <n v="2"/>
    <n v="0.2"/>
    <n v="6.6311999999999989"/>
    <x v="2"/>
    <s v="No"/>
    <n v="0"/>
  </r>
  <r>
    <n v="3951"/>
    <s v="CA-2018-119963"/>
    <x v="741"/>
    <d v="2018-11-22T00:00:00"/>
    <s v="Standard Class"/>
    <s v="SN-20710"/>
    <s v="Steve Nguyen"/>
    <x v="2"/>
    <s v="United States"/>
    <x v="45"/>
    <x v="5"/>
    <n v="77506"/>
    <s v="Central"/>
    <s v="FUR-CH-10003817"/>
    <x v="0"/>
    <x v="1"/>
    <x v="164"/>
    <n v="255.108"/>
    <n v="6"/>
    <n v="0.3"/>
    <n v="-18.221999999999994"/>
    <x v="2"/>
    <s v="No"/>
    <n v="0"/>
  </r>
  <r>
    <n v="3952"/>
    <s v="CA-2016-121167"/>
    <x v="683"/>
    <d v="2016-11-30T00:00:00"/>
    <s v="Second Class"/>
    <s v="MO-17500"/>
    <s v="Mary O'Rourke"/>
    <x v="0"/>
    <s v="United States"/>
    <x v="210"/>
    <x v="15"/>
    <n v="11520"/>
    <s v="East"/>
    <s v="OFF-BI-10003676"/>
    <x v="1"/>
    <x v="8"/>
    <x v="824"/>
    <n v="17.248000000000001"/>
    <n v="2"/>
    <n v="0.2"/>
    <n v="6.0367999999999986"/>
    <x v="3"/>
    <s v="No"/>
    <n v="0"/>
  </r>
  <r>
    <n v="3953"/>
    <s v="US-2018-151862"/>
    <x v="398"/>
    <d v="2018-03-08T00:00:00"/>
    <s v="Standard Class"/>
    <s v="ON-18715"/>
    <s v="Odella Nelson"/>
    <x v="1"/>
    <s v="United States"/>
    <x v="60"/>
    <x v="22"/>
    <n v="80219"/>
    <s v="West"/>
    <s v="TEC-PH-10003535"/>
    <x v="2"/>
    <x v="7"/>
    <x v="1598"/>
    <n v="159.98400000000001"/>
    <n v="2"/>
    <n v="0.2"/>
    <n v="13.998599999999989"/>
    <x v="1"/>
    <s v="No"/>
    <n v="0"/>
  </r>
  <r>
    <n v="3954"/>
    <s v="CA-2019-152961"/>
    <x v="787"/>
    <d v="2019-01-19T00:00:00"/>
    <s v="Standard Class"/>
    <s v="SC-20095"/>
    <s v="Sanjit Chand"/>
    <x v="0"/>
    <s v="United States"/>
    <x v="94"/>
    <x v="31"/>
    <n v="2169"/>
    <s v="East"/>
    <s v="OFF-PA-10004675"/>
    <x v="1"/>
    <x v="10"/>
    <x v="69"/>
    <n v="12.7"/>
    <n v="2"/>
    <n v="0"/>
    <n v="5.8419999999999996"/>
    <x v="3"/>
    <s v="No"/>
    <n v="0"/>
  </r>
  <r>
    <n v="3955"/>
    <s v="CA-2016-133228"/>
    <x v="527"/>
    <d v="2016-04-09T00:00:00"/>
    <s v="Standard Class"/>
    <s v="MS-17710"/>
    <s v="Maurice Satty"/>
    <x v="0"/>
    <s v="United States"/>
    <x v="66"/>
    <x v="12"/>
    <n v="48205"/>
    <s v="Central"/>
    <s v="FUR-FU-10004020"/>
    <x v="0"/>
    <x v="5"/>
    <x v="493"/>
    <n v="5.47"/>
    <n v="1"/>
    <n v="0"/>
    <n v="2.3521000000000001"/>
    <x v="2"/>
    <s v="No"/>
    <n v="0"/>
  </r>
  <r>
    <n v="3956"/>
    <s v="CA-2016-133228"/>
    <x v="527"/>
    <d v="2016-04-09T00:00:00"/>
    <s v="Standard Class"/>
    <s v="MS-17710"/>
    <s v="Maurice Satty"/>
    <x v="0"/>
    <s v="United States"/>
    <x v="66"/>
    <x v="12"/>
    <n v="48205"/>
    <s v="Central"/>
    <s v="OFF-AR-10001955"/>
    <x v="1"/>
    <x v="6"/>
    <x v="1030"/>
    <n v="79.36"/>
    <n v="4"/>
    <n v="0"/>
    <n v="23.807999999999993"/>
    <x v="2"/>
    <s v="No"/>
    <n v="0"/>
  </r>
  <r>
    <n v="3957"/>
    <s v="CA-2018-114951"/>
    <x v="190"/>
    <d v="2018-07-03T00:00:00"/>
    <s v="Standard Class"/>
    <s v="DN-13690"/>
    <s v="Duane Noonan"/>
    <x v="0"/>
    <s v="United States"/>
    <x v="8"/>
    <x v="1"/>
    <n v="94109"/>
    <s v="West"/>
    <s v="FUR-FU-10002364"/>
    <x v="0"/>
    <x v="5"/>
    <x v="1240"/>
    <n v="22.14"/>
    <n v="3"/>
    <n v="0"/>
    <n v="6.4205999999999976"/>
    <x v="1"/>
    <s v="No"/>
    <n v="0"/>
  </r>
  <r>
    <n v="3958"/>
    <s v="CA-2018-156573"/>
    <x v="211"/>
    <d v="2018-06-02T00:00:00"/>
    <s v="Standard Class"/>
    <s v="RB-19360"/>
    <s v="Raymond Buch"/>
    <x v="0"/>
    <s v="United States"/>
    <x v="316"/>
    <x v="18"/>
    <n v="37211"/>
    <s v="South"/>
    <s v="OFF-BI-10002414"/>
    <x v="1"/>
    <x v="8"/>
    <x v="1085"/>
    <n v="11.277000000000001"/>
    <n v="3"/>
    <n v="0.7"/>
    <n v="-8.6456999999999979"/>
    <x v="0"/>
    <s v="No"/>
    <n v="0"/>
  </r>
  <r>
    <n v="3959"/>
    <s v="CA-2018-156573"/>
    <x v="211"/>
    <d v="2018-06-02T00:00:00"/>
    <s v="Standard Class"/>
    <s v="RB-19360"/>
    <s v="Raymond Buch"/>
    <x v="0"/>
    <s v="United States"/>
    <x v="316"/>
    <x v="18"/>
    <n v="37211"/>
    <s v="South"/>
    <s v="OFF-AR-10003732"/>
    <x v="1"/>
    <x v="6"/>
    <x v="324"/>
    <n v="4.4479999999999995"/>
    <n v="2"/>
    <n v="0.2"/>
    <n v="0.3335999999999999"/>
    <x v="0"/>
    <s v="No"/>
    <n v="0"/>
  </r>
  <r>
    <n v="3960"/>
    <s v="CA-2018-156573"/>
    <x v="211"/>
    <d v="2018-06-02T00:00:00"/>
    <s v="Standard Class"/>
    <s v="RB-19360"/>
    <s v="Raymond Buch"/>
    <x v="0"/>
    <s v="United States"/>
    <x v="316"/>
    <x v="18"/>
    <n v="37211"/>
    <s v="South"/>
    <s v="FUR-FU-10001085"/>
    <x v="0"/>
    <x v="5"/>
    <x v="1599"/>
    <n v="44.76"/>
    <n v="3"/>
    <n v="0.2"/>
    <n v="14.546999999999995"/>
    <x v="0"/>
    <s v="No"/>
    <n v="0"/>
  </r>
  <r>
    <n v="3961"/>
    <s v="CA-2017-113901"/>
    <x v="324"/>
    <d v="2017-10-24T00:00:00"/>
    <s v="Standard Class"/>
    <s v="NH-18610"/>
    <s v="Nicole Hansen"/>
    <x v="1"/>
    <s v="United States"/>
    <x v="66"/>
    <x v="12"/>
    <n v="48227"/>
    <s v="Central"/>
    <s v="OFF-BI-10001249"/>
    <x v="1"/>
    <x v="8"/>
    <x v="1191"/>
    <n v="38.28"/>
    <n v="6"/>
    <n v="0"/>
    <n v="17.608799999999999"/>
    <x v="2"/>
    <s v="No"/>
    <n v="0"/>
  </r>
  <r>
    <n v="3962"/>
    <s v="CA-2017-113901"/>
    <x v="324"/>
    <d v="2017-10-24T00:00:00"/>
    <s v="Standard Class"/>
    <s v="NH-18610"/>
    <s v="Nicole Hansen"/>
    <x v="1"/>
    <s v="United States"/>
    <x v="66"/>
    <x v="12"/>
    <n v="48227"/>
    <s v="Central"/>
    <s v="TEC-PH-10002564"/>
    <x v="2"/>
    <x v="7"/>
    <x v="985"/>
    <n v="149.94999999999999"/>
    <n v="5"/>
    <n v="0"/>
    <n v="44.984999999999985"/>
    <x v="2"/>
    <s v="No"/>
    <n v="0"/>
  </r>
  <r>
    <n v="3963"/>
    <s v="CA-2019-134838"/>
    <x v="600"/>
    <d v="2019-02-20T00:00:00"/>
    <s v="First Class"/>
    <s v="ED-13885"/>
    <s v="Emily Ducich"/>
    <x v="2"/>
    <s v="United States"/>
    <x v="1"/>
    <x v="1"/>
    <n v="90045"/>
    <s v="West"/>
    <s v="OFF-AR-10000634"/>
    <x v="1"/>
    <x v="6"/>
    <x v="997"/>
    <n v="12.84"/>
    <n v="3"/>
    <n v="0"/>
    <n v="3.4668000000000005"/>
    <x v="1"/>
    <s v="No"/>
    <n v="0"/>
  </r>
  <r>
    <n v="3964"/>
    <s v="CA-2019-134838"/>
    <x v="600"/>
    <d v="2019-02-20T00:00:00"/>
    <s v="First Class"/>
    <s v="ED-13885"/>
    <s v="Emily Ducich"/>
    <x v="2"/>
    <s v="United States"/>
    <x v="1"/>
    <x v="1"/>
    <n v="90045"/>
    <s v="West"/>
    <s v="FUR-FU-10004018"/>
    <x v="0"/>
    <x v="5"/>
    <x v="936"/>
    <n v="44.67"/>
    <n v="3"/>
    <n v="0"/>
    <n v="12.060900000000002"/>
    <x v="1"/>
    <s v="No"/>
    <n v="0"/>
  </r>
  <r>
    <n v="3965"/>
    <s v="CA-2018-120257"/>
    <x v="897"/>
    <d v="2018-09-28T00:00:00"/>
    <s v="Standard Class"/>
    <s v="PW-19240"/>
    <s v="Pierre Wener"/>
    <x v="0"/>
    <s v="United States"/>
    <x v="10"/>
    <x v="9"/>
    <n v="19140"/>
    <s v="East"/>
    <s v="OFF-AR-10003481"/>
    <x v="1"/>
    <x v="6"/>
    <x v="1600"/>
    <n v="7.8719999999999999"/>
    <n v="3"/>
    <n v="0.2"/>
    <n v="0.88559999999999883"/>
    <x v="3"/>
    <s v="No"/>
    <n v="0"/>
  </r>
  <r>
    <n v="3966"/>
    <s v="CA-2016-164910"/>
    <x v="607"/>
    <d v="2016-11-17T00:00:00"/>
    <s v="Second Class"/>
    <s v="DM-13345"/>
    <s v="Denise Monton"/>
    <x v="1"/>
    <s v="United States"/>
    <x v="153"/>
    <x v="3"/>
    <n v="28806"/>
    <s v="South"/>
    <s v="OFF-AR-10003651"/>
    <x v="1"/>
    <x v="6"/>
    <x v="279"/>
    <n v="7.8719999999999999"/>
    <n v="3"/>
    <n v="0.2"/>
    <n v="0.88559999999999883"/>
    <x v="0"/>
    <s v="No"/>
    <n v="0"/>
  </r>
  <r>
    <n v="3967"/>
    <s v="CA-2018-149902"/>
    <x v="178"/>
    <d v="2018-04-06T00:00:00"/>
    <s v="Standard Class"/>
    <s v="DW-13540"/>
    <s v="Don Weiss"/>
    <x v="0"/>
    <s v="United States"/>
    <x v="20"/>
    <x v="15"/>
    <n v="10024"/>
    <s v="East"/>
    <s v="OFF-AR-10002956"/>
    <x v="1"/>
    <x v="6"/>
    <x v="666"/>
    <n v="88.04"/>
    <n v="4"/>
    <n v="0"/>
    <n v="22.8904"/>
    <x v="3"/>
    <s v="No"/>
    <n v="0"/>
  </r>
  <r>
    <n v="3968"/>
    <s v="CA-2018-146010"/>
    <x v="244"/>
    <d v="2018-05-23T00:00:00"/>
    <s v="First Class"/>
    <s v="EH-14125"/>
    <s v="Eugene Hildebrand"/>
    <x v="2"/>
    <s v="United States"/>
    <x v="77"/>
    <x v="22"/>
    <n v="80906"/>
    <s v="West"/>
    <s v="OFF-BI-10003638"/>
    <x v="1"/>
    <x v="8"/>
    <x v="612"/>
    <n v="40.635000000000012"/>
    <n v="7"/>
    <n v="0.7"/>
    <n v="-32.507999999999996"/>
    <x v="1"/>
    <s v="No"/>
    <n v="0"/>
  </r>
  <r>
    <n v="3969"/>
    <s v="US-2017-163685"/>
    <x v="932"/>
    <d v="2017-06-05T00:00:00"/>
    <s v="Standard Class"/>
    <s v="KE-16420"/>
    <s v="Katrina Edelman"/>
    <x v="1"/>
    <s v="United States"/>
    <x v="52"/>
    <x v="5"/>
    <n v="78207"/>
    <s v="Central"/>
    <s v="OFF-BI-10001890"/>
    <x v="1"/>
    <x v="8"/>
    <x v="176"/>
    <n v="5.7279999999999989"/>
    <n v="8"/>
    <n v="0.8"/>
    <n v="-9.1648000000000032"/>
    <x v="2"/>
    <s v="No"/>
    <n v="0"/>
  </r>
  <r>
    <n v="3970"/>
    <s v="US-2017-163685"/>
    <x v="932"/>
    <d v="2017-06-05T00:00:00"/>
    <s v="Standard Class"/>
    <s v="KE-16420"/>
    <s v="Katrina Edelman"/>
    <x v="1"/>
    <s v="United States"/>
    <x v="52"/>
    <x v="5"/>
    <n v="78207"/>
    <s v="Central"/>
    <s v="OFF-PA-10002606"/>
    <x v="1"/>
    <x v="10"/>
    <x v="1601"/>
    <n v="42.24"/>
    <n v="10"/>
    <n v="0.2"/>
    <n v="13.199999999999998"/>
    <x v="2"/>
    <s v="No"/>
    <n v="0"/>
  </r>
  <r>
    <n v="3971"/>
    <s v="CA-2016-135090"/>
    <x v="754"/>
    <d v="2016-11-26T00:00:00"/>
    <s v="Standard Class"/>
    <s v="SP-20920"/>
    <s v="Susan Pistek"/>
    <x v="0"/>
    <s v="United States"/>
    <x v="1"/>
    <x v="1"/>
    <n v="90036"/>
    <s v="West"/>
    <s v="OFF-PA-10002245"/>
    <x v="1"/>
    <x v="10"/>
    <x v="1343"/>
    <n v="53.820000000000007"/>
    <n v="9"/>
    <n v="0"/>
    <n v="24.218999999999998"/>
    <x v="1"/>
    <s v="No"/>
    <n v="0"/>
  </r>
  <r>
    <n v="3972"/>
    <s v="CA-2017-132374"/>
    <x v="933"/>
    <d v="2017-02-24T00:00:00"/>
    <s v="Second Class"/>
    <s v="PS-19045"/>
    <s v="Penelope Sewall"/>
    <x v="2"/>
    <s v="United States"/>
    <x v="341"/>
    <x v="12"/>
    <n v="48310"/>
    <s v="Central"/>
    <s v="OFF-AR-10001615"/>
    <x v="1"/>
    <x v="6"/>
    <x v="1488"/>
    <n v="79.36"/>
    <n v="4"/>
    <n v="0"/>
    <n v="20.633600000000001"/>
    <x v="2"/>
    <s v="No"/>
    <n v="0"/>
  </r>
  <r>
    <n v="3973"/>
    <s v="CA-2018-167556"/>
    <x v="892"/>
    <d v="2018-04-02T00:00:00"/>
    <s v="Standard Class"/>
    <s v="JM-15250"/>
    <s v="Janet Martin"/>
    <x v="0"/>
    <s v="United States"/>
    <x v="20"/>
    <x v="15"/>
    <n v="10009"/>
    <s v="East"/>
    <s v="OFF-PA-10000466"/>
    <x v="1"/>
    <x v="10"/>
    <x v="942"/>
    <n v="13.48"/>
    <n v="2"/>
    <n v="0"/>
    <n v="6.74"/>
    <x v="3"/>
    <s v="No"/>
    <n v="0"/>
  </r>
  <r>
    <n v="3974"/>
    <s v="CA-2018-167556"/>
    <x v="892"/>
    <d v="2018-04-02T00:00:00"/>
    <s v="Standard Class"/>
    <s v="JM-15250"/>
    <s v="Janet Martin"/>
    <x v="0"/>
    <s v="United States"/>
    <x v="20"/>
    <x v="15"/>
    <n v="10009"/>
    <s v="East"/>
    <s v="OFF-BI-10003708"/>
    <x v="1"/>
    <x v="8"/>
    <x v="978"/>
    <n v="29.800000000000004"/>
    <n v="5"/>
    <n v="0.2"/>
    <n v="9.3124999999999982"/>
    <x v="3"/>
    <s v="No"/>
    <n v="0"/>
  </r>
  <r>
    <n v="3975"/>
    <s v="CA-2018-167556"/>
    <x v="892"/>
    <d v="2018-04-02T00:00:00"/>
    <s v="Standard Class"/>
    <s v="JM-15250"/>
    <s v="Janet Martin"/>
    <x v="0"/>
    <s v="United States"/>
    <x v="20"/>
    <x v="15"/>
    <n v="10009"/>
    <s v="East"/>
    <s v="FUR-FU-10004848"/>
    <x v="0"/>
    <x v="5"/>
    <x v="28"/>
    <n v="414"/>
    <n v="8"/>
    <n v="0"/>
    <n v="124.19999999999999"/>
    <x v="3"/>
    <s v="No"/>
    <n v="0"/>
  </r>
  <r>
    <n v="3976"/>
    <s v="CA-2018-167556"/>
    <x v="892"/>
    <d v="2018-04-02T00:00:00"/>
    <s v="Standard Class"/>
    <s v="JM-15250"/>
    <s v="Janet Martin"/>
    <x v="0"/>
    <s v="United States"/>
    <x v="20"/>
    <x v="15"/>
    <n v="10009"/>
    <s v="East"/>
    <s v="OFF-BI-10000320"/>
    <x v="1"/>
    <x v="8"/>
    <x v="776"/>
    <n v="41.328000000000003"/>
    <n v="7"/>
    <n v="0.2"/>
    <n v="14.981400000000001"/>
    <x v="3"/>
    <s v="No"/>
    <n v="0"/>
  </r>
  <r>
    <n v="3977"/>
    <s v="US-2018-116400"/>
    <x v="332"/>
    <d v="2018-10-24T00:00:00"/>
    <s v="First Class"/>
    <s v="EB-13930"/>
    <s v="Eric Barreto"/>
    <x v="0"/>
    <s v="United States"/>
    <x v="102"/>
    <x v="17"/>
    <n v="23223"/>
    <s v="South"/>
    <s v="FUR-FU-10003731"/>
    <x v="0"/>
    <x v="5"/>
    <x v="1602"/>
    <n v="39.92"/>
    <n v="4"/>
    <n v="0"/>
    <n v="11.177600000000002"/>
    <x v="0"/>
    <s v="No"/>
    <n v="0"/>
  </r>
  <r>
    <n v="3978"/>
    <s v="CA-2019-101308"/>
    <x v="280"/>
    <d v="2019-10-07T00:00:00"/>
    <s v="Standard Class"/>
    <s v="FG-14260"/>
    <s v="Frank Gastineau"/>
    <x v="2"/>
    <s v="United States"/>
    <x v="4"/>
    <x v="4"/>
    <n v="98105"/>
    <s v="West"/>
    <s v="OFF-FA-10002780"/>
    <x v="1"/>
    <x v="13"/>
    <x v="128"/>
    <n v="8.94"/>
    <n v="3"/>
    <n v="0"/>
    <n v="4.1123999999999992"/>
    <x v="1"/>
    <s v="No"/>
    <n v="0"/>
  </r>
  <r>
    <n v="3979"/>
    <s v="CA-2019-101308"/>
    <x v="280"/>
    <d v="2019-10-07T00:00:00"/>
    <s v="Standard Class"/>
    <s v="FG-14260"/>
    <s v="Frank Gastineau"/>
    <x v="2"/>
    <s v="United States"/>
    <x v="4"/>
    <x v="4"/>
    <n v="98105"/>
    <s v="West"/>
    <s v="TEC-PH-10003800"/>
    <x v="2"/>
    <x v="7"/>
    <x v="509"/>
    <n v="84.784000000000006"/>
    <n v="2"/>
    <n v="0.2"/>
    <n v="-20.136200000000006"/>
    <x v="1"/>
    <s v="No"/>
    <n v="0"/>
  </r>
  <r>
    <n v="3980"/>
    <s v="CA-2016-114517"/>
    <x v="851"/>
    <d v="2016-12-27T00:00:00"/>
    <s v="Standard Class"/>
    <s v="TH-21235"/>
    <s v="Tiffany House"/>
    <x v="1"/>
    <s v="United States"/>
    <x v="20"/>
    <x v="15"/>
    <n v="10024"/>
    <s v="East"/>
    <s v="FUR-TA-10001676"/>
    <x v="0"/>
    <x v="3"/>
    <x v="966"/>
    <n v="53.315999999999995"/>
    <n v="2"/>
    <n v="0.4"/>
    <n v="-19.549200000000006"/>
    <x v="3"/>
    <s v="No"/>
    <n v="0"/>
  </r>
  <r>
    <n v="3981"/>
    <s v="CA-2016-114517"/>
    <x v="851"/>
    <d v="2016-12-27T00:00:00"/>
    <s v="Standard Class"/>
    <s v="TH-21235"/>
    <s v="Tiffany House"/>
    <x v="1"/>
    <s v="United States"/>
    <x v="20"/>
    <x v="15"/>
    <n v="10024"/>
    <s v="East"/>
    <s v="OFF-AP-10002350"/>
    <x v="1"/>
    <x v="9"/>
    <x v="550"/>
    <n v="56.519999999999996"/>
    <n v="3"/>
    <n v="0"/>
    <n v="15.8256"/>
    <x v="3"/>
    <s v="No"/>
    <n v="0"/>
  </r>
  <r>
    <n v="3982"/>
    <s v="CA-2019-119564"/>
    <x v="934"/>
    <d v="2019-12-20T00:00:00"/>
    <s v="Standard Class"/>
    <s v="PL-18925"/>
    <s v="Paul Lucas"/>
    <x v="2"/>
    <s v="United States"/>
    <x v="4"/>
    <x v="4"/>
    <n v="98115"/>
    <s v="West"/>
    <s v="FUR-FU-10003096"/>
    <x v="0"/>
    <x v="5"/>
    <x v="559"/>
    <n v="22.77"/>
    <n v="3"/>
    <n v="0"/>
    <n v="9.7911000000000001"/>
    <x v="1"/>
    <s v="No"/>
    <n v="0"/>
  </r>
  <r>
    <n v="3983"/>
    <s v="CA-2018-135265"/>
    <x v="274"/>
    <d v="2018-07-09T00:00:00"/>
    <s v="Second Class"/>
    <s v="CC-12370"/>
    <s v="Christopher Conant"/>
    <x v="0"/>
    <s v="United States"/>
    <x v="1"/>
    <x v="1"/>
    <n v="90045"/>
    <s v="West"/>
    <s v="FUR-CH-10003061"/>
    <x v="0"/>
    <x v="1"/>
    <x v="51"/>
    <n v="287.96800000000002"/>
    <n v="4"/>
    <n v="0.2"/>
    <n v="-3.5996000000000521"/>
    <x v="1"/>
    <s v="No"/>
    <n v="0"/>
  </r>
  <r>
    <n v="3984"/>
    <s v="CA-2018-135265"/>
    <x v="274"/>
    <d v="2018-07-09T00:00:00"/>
    <s v="Second Class"/>
    <s v="CC-12370"/>
    <s v="Christopher Conant"/>
    <x v="0"/>
    <s v="United States"/>
    <x v="1"/>
    <x v="1"/>
    <n v="90045"/>
    <s v="West"/>
    <s v="TEC-CO-10003763"/>
    <x v="2"/>
    <x v="16"/>
    <x v="1279"/>
    <n v="2799.9600000000005"/>
    <n v="5"/>
    <n v="0.2"/>
    <n v="944.98649999999986"/>
    <x v="1"/>
    <s v="No"/>
    <n v="0"/>
  </r>
  <r>
    <n v="3985"/>
    <s v="CA-2018-135265"/>
    <x v="274"/>
    <d v="2018-07-09T00:00:00"/>
    <s v="Second Class"/>
    <s v="CC-12370"/>
    <s v="Christopher Conant"/>
    <x v="0"/>
    <s v="United States"/>
    <x v="1"/>
    <x v="1"/>
    <n v="90045"/>
    <s v="West"/>
    <s v="OFF-PA-10002923"/>
    <x v="1"/>
    <x v="10"/>
    <x v="1426"/>
    <n v="48.94"/>
    <n v="1"/>
    <n v="0"/>
    <n v="24.47"/>
    <x v="1"/>
    <s v="No"/>
    <n v="0"/>
  </r>
  <r>
    <n v="3986"/>
    <s v="CA-2018-108735"/>
    <x v="764"/>
    <d v="2018-04-21T00:00:00"/>
    <s v="Standard Class"/>
    <s v="JM-15535"/>
    <s v="Jessica Myrick"/>
    <x v="0"/>
    <s v="United States"/>
    <x v="80"/>
    <x v="1"/>
    <n v="90712"/>
    <s v="West"/>
    <s v="FUR-BO-10003441"/>
    <x v="0"/>
    <x v="0"/>
    <x v="712"/>
    <n v="257.49900000000002"/>
    <n v="3"/>
    <n v="0.15"/>
    <n v="24.235199999999978"/>
    <x v="1"/>
    <s v="No"/>
    <n v="0"/>
  </r>
  <r>
    <n v="3987"/>
    <s v="CA-2019-112333"/>
    <x v="798"/>
    <d v="2019-04-14T00:00:00"/>
    <s v="Standard Class"/>
    <s v="KF-16285"/>
    <s v="Karen Ferguson"/>
    <x v="2"/>
    <s v="United States"/>
    <x v="135"/>
    <x v="30"/>
    <n v="7060"/>
    <s v="East"/>
    <s v="OFF-ST-10001780"/>
    <x v="1"/>
    <x v="4"/>
    <x v="486"/>
    <n v="2591.56"/>
    <n v="4"/>
    <n v="0"/>
    <n v="621.97440000000006"/>
    <x v="3"/>
    <s v="No"/>
    <n v="0"/>
  </r>
  <r>
    <n v="3988"/>
    <s v="CA-2019-112333"/>
    <x v="798"/>
    <d v="2019-04-14T00:00:00"/>
    <s v="Standard Class"/>
    <s v="KF-16285"/>
    <s v="Karen Ferguson"/>
    <x v="2"/>
    <s v="United States"/>
    <x v="135"/>
    <x v="30"/>
    <n v="7060"/>
    <s v="East"/>
    <s v="OFF-AP-10001962"/>
    <x v="1"/>
    <x v="9"/>
    <x v="1603"/>
    <n v="41.95"/>
    <n v="5"/>
    <n v="0"/>
    <n v="10.487500000000001"/>
    <x v="3"/>
    <s v="No"/>
    <n v="0"/>
  </r>
  <r>
    <n v="3989"/>
    <s v="US-2018-159415"/>
    <x v="764"/>
    <d v="2018-04-22T00:00:00"/>
    <s v="Standard Class"/>
    <s v="CS-12175"/>
    <s v="Charles Sheldon"/>
    <x v="1"/>
    <s v="United States"/>
    <x v="29"/>
    <x v="18"/>
    <n v="38401"/>
    <s v="South"/>
    <s v="FUR-FU-10003798"/>
    <x v="0"/>
    <x v="5"/>
    <x v="1604"/>
    <n v="79.12"/>
    <n v="5"/>
    <n v="0.2"/>
    <n v="13.845999999999997"/>
    <x v="0"/>
    <s v="No"/>
    <n v="0"/>
  </r>
  <r>
    <n v="3990"/>
    <s v="CA-2016-122588"/>
    <x v="641"/>
    <d v="2016-11-27T00:00:00"/>
    <s v="Second Class"/>
    <s v="AR-10540"/>
    <s v="Andy Reiter"/>
    <x v="0"/>
    <s v="United States"/>
    <x v="383"/>
    <x v="34"/>
    <n v="2895"/>
    <s v="East"/>
    <s v="FUR-FU-10001095"/>
    <x v="0"/>
    <x v="5"/>
    <x v="748"/>
    <n v="52.96"/>
    <n v="2"/>
    <n v="0"/>
    <n v="20.1248"/>
    <x v="3"/>
    <s v="No"/>
    <n v="0"/>
  </r>
  <r>
    <n v="3991"/>
    <s v="CA-2016-137589"/>
    <x v="935"/>
    <d v="2016-11-08T00:00:00"/>
    <s v="Standard Class"/>
    <s v="MS-17770"/>
    <s v="Maxwell Schwartz"/>
    <x v="0"/>
    <s v="United States"/>
    <x v="152"/>
    <x v="9"/>
    <n v="17602"/>
    <s v="East"/>
    <s v="OFF-SU-10000157"/>
    <x v="1"/>
    <x v="14"/>
    <x v="1408"/>
    <n v="286.34400000000005"/>
    <n v="3"/>
    <n v="0.2"/>
    <n v="-64.427400000000006"/>
    <x v="3"/>
    <s v="No"/>
    <n v="0"/>
  </r>
  <r>
    <n v="3992"/>
    <s v="CA-2017-161998"/>
    <x v="489"/>
    <d v="2017-05-05T00:00:00"/>
    <s v="Standard Class"/>
    <s v="DB-13120"/>
    <s v="David Bremer"/>
    <x v="1"/>
    <s v="United States"/>
    <x v="67"/>
    <x v="2"/>
    <n v="33614"/>
    <s v="South"/>
    <s v="FUR-FU-10001095"/>
    <x v="0"/>
    <x v="5"/>
    <x v="748"/>
    <n v="63.552000000000007"/>
    <n v="3"/>
    <n v="0.2"/>
    <n v="14.299199999999999"/>
    <x v="0"/>
    <s v="No"/>
    <n v="0"/>
  </r>
  <r>
    <n v="3993"/>
    <s v="CA-2017-161998"/>
    <x v="489"/>
    <d v="2017-05-05T00:00:00"/>
    <s v="Standard Class"/>
    <s v="DB-13120"/>
    <s v="David Bremer"/>
    <x v="1"/>
    <s v="United States"/>
    <x v="67"/>
    <x v="2"/>
    <n v="33614"/>
    <s v="South"/>
    <s v="OFF-SU-10004261"/>
    <x v="1"/>
    <x v="14"/>
    <x v="610"/>
    <n v="41.375999999999998"/>
    <n v="3"/>
    <n v="0.2"/>
    <n v="4.6547999999999927"/>
    <x v="0"/>
    <s v="No"/>
    <n v="0"/>
  </r>
  <r>
    <n v="3994"/>
    <s v="CA-2017-161998"/>
    <x v="489"/>
    <d v="2017-05-05T00:00:00"/>
    <s v="Standard Class"/>
    <s v="DB-13120"/>
    <s v="David Bremer"/>
    <x v="1"/>
    <s v="United States"/>
    <x v="67"/>
    <x v="2"/>
    <n v="33614"/>
    <s v="South"/>
    <s v="OFF-AR-10004022"/>
    <x v="1"/>
    <x v="6"/>
    <x v="907"/>
    <n v="172.70400000000001"/>
    <n v="6"/>
    <n v="0.2"/>
    <n v="10.793999999999983"/>
    <x v="0"/>
    <s v="No"/>
    <n v="0"/>
  </r>
  <r>
    <n v="3995"/>
    <s v="CA-2017-105627"/>
    <x v="936"/>
    <d v="2017-03-12T00:00:00"/>
    <s v="Standard Class"/>
    <s v="DK-12895"/>
    <s v="Dana Kaydos"/>
    <x v="0"/>
    <s v="United States"/>
    <x v="249"/>
    <x v="6"/>
    <n v="53142"/>
    <s v="Central"/>
    <s v="FUR-BO-10002916"/>
    <x v="0"/>
    <x v="0"/>
    <x v="1515"/>
    <n v="512.93999999999994"/>
    <n v="3"/>
    <n v="0"/>
    <n v="97.45859999999999"/>
    <x v="2"/>
    <s v="No"/>
    <n v="0"/>
  </r>
  <r>
    <n v="3996"/>
    <s v="CA-2017-105627"/>
    <x v="936"/>
    <d v="2017-03-12T00:00:00"/>
    <s v="Standard Class"/>
    <s v="DK-12895"/>
    <s v="Dana Kaydos"/>
    <x v="0"/>
    <s v="United States"/>
    <x v="249"/>
    <x v="6"/>
    <n v="53142"/>
    <s v="Central"/>
    <s v="FUR-CH-10002084"/>
    <x v="0"/>
    <x v="1"/>
    <x v="1249"/>
    <n v="860.93"/>
    <n v="7"/>
    <n v="0"/>
    <n v="189.40460000000002"/>
    <x v="2"/>
    <s v="No"/>
    <n v="0"/>
  </r>
  <r>
    <n v="3997"/>
    <s v="CA-2017-105627"/>
    <x v="936"/>
    <d v="2017-03-12T00:00:00"/>
    <s v="Standard Class"/>
    <s v="DK-12895"/>
    <s v="Dana Kaydos"/>
    <x v="0"/>
    <s v="United States"/>
    <x v="249"/>
    <x v="6"/>
    <n v="53142"/>
    <s v="Central"/>
    <s v="TEC-PH-10003012"/>
    <x v="2"/>
    <x v="7"/>
    <x v="348"/>
    <n v="769.95"/>
    <n v="5"/>
    <n v="0"/>
    <n v="223.28549999999993"/>
    <x v="2"/>
    <s v="No"/>
    <n v="0"/>
  </r>
  <r>
    <n v="3998"/>
    <s v="CA-2017-105627"/>
    <x v="936"/>
    <d v="2017-03-12T00:00:00"/>
    <s v="Standard Class"/>
    <s v="DK-12895"/>
    <s v="Dana Kaydos"/>
    <x v="0"/>
    <s v="United States"/>
    <x v="249"/>
    <x v="6"/>
    <n v="53142"/>
    <s v="Central"/>
    <s v="OFF-AR-10002704"/>
    <x v="1"/>
    <x v="6"/>
    <x v="1605"/>
    <n v="14.98"/>
    <n v="1"/>
    <n v="0"/>
    <n v="4.4939999999999998"/>
    <x v="2"/>
    <s v="No"/>
    <n v="0"/>
  </r>
  <r>
    <n v="3999"/>
    <s v="CA-2017-105627"/>
    <x v="936"/>
    <d v="2017-03-12T00:00:00"/>
    <s v="Standard Class"/>
    <s v="DK-12895"/>
    <s v="Dana Kaydos"/>
    <x v="0"/>
    <s v="United States"/>
    <x v="249"/>
    <x v="6"/>
    <n v="53142"/>
    <s v="Central"/>
    <s v="FUR-FU-10000308"/>
    <x v="0"/>
    <x v="5"/>
    <x v="1278"/>
    <n v="373.08"/>
    <n v="6"/>
    <n v="0"/>
    <n v="82.077600000000004"/>
    <x v="2"/>
    <s v="No"/>
    <n v="0"/>
  </r>
  <r>
    <n v="4000"/>
    <s v="US-2017-149629"/>
    <x v="789"/>
    <d v="2017-07-20T00:00:00"/>
    <s v="Second Class"/>
    <s v="MP-17965"/>
    <s v="Michael Paige"/>
    <x v="1"/>
    <s v="United States"/>
    <x v="370"/>
    <x v="2"/>
    <n v="34952"/>
    <s v="South"/>
    <s v="FUR-BO-10004709"/>
    <x v="0"/>
    <x v="0"/>
    <x v="266"/>
    <n v="231.92000000000002"/>
    <n v="5"/>
    <n v="0.2"/>
    <n v="5.7980000000000018"/>
    <x v="0"/>
    <s v="No"/>
    <n v="0"/>
  </r>
  <r>
    <n v="4001"/>
    <s v="CA-2016-116834"/>
    <x v="856"/>
    <d v="2016-10-16T00:00:00"/>
    <s v="Standard Class"/>
    <s v="Dp-13240"/>
    <s v="Dean percer"/>
    <x v="2"/>
    <s v="United States"/>
    <x v="4"/>
    <x v="4"/>
    <n v="98115"/>
    <s v="West"/>
    <s v="FUR-FU-10001196"/>
    <x v="0"/>
    <x v="5"/>
    <x v="1125"/>
    <n v="63.47"/>
    <n v="11"/>
    <n v="0"/>
    <n v="19.040999999999997"/>
    <x v="1"/>
    <s v="No"/>
    <n v="0"/>
  </r>
  <r>
    <n v="4002"/>
    <s v="CA-2016-116834"/>
    <x v="856"/>
    <d v="2016-10-16T00:00:00"/>
    <s v="Standard Class"/>
    <s v="Dp-13240"/>
    <s v="Dean percer"/>
    <x v="2"/>
    <s v="United States"/>
    <x v="4"/>
    <x v="4"/>
    <n v="98115"/>
    <s v="West"/>
    <s v="TEC-AC-10002942"/>
    <x v="2"/>
    <x v="11"/>
    <x v="1606"/>
    <n v="345"/>
    <n v="5"/>
    <n v="0"/>
    <n v="58.649999999999984"/>
    <x v="1"/>
    <s v="No"/>
    <n v="0"/>
  </r>
  <r>
    <n v="4003"/>
    <s v="CA-2018-145730"/>
    <x v="840"/>
    <d v="2018-03-08T00:00:00"/>
    <s v="Standard Class"/>
    <s v="CC-12220"/>
    <s v="Chris Cortes"/>
    <x v="0"/>
    <s v="United States"/>
    <x v="52"/>
    <x v="5"/>
    <n v="78207"/>
    <s v="Central"/>
    <s v="FUR-TA-10004915"/>
    <x v="0"/>
    <x v="3"/>
    <x v="335"/>
    <n v="637.89599999999996"/>
    <n v="3"/>
    <n v="0.3"/>
    <n v="-127.57919999999996"/>
    <x v="2"/>
    <s v="No"/>
    <n v="0"/>
  </r>
  <r>
    <n v="4004"/>
    <s v="CA-2018-145730"/>
    <x v="840"/>
    <d v="2018-03-08T00:00:00"/>
    <s v="Standard Class"/>
    <s v="CC-12220"/>
    <s v="Chris Cortes"/>
    <x v="0"/>
    <s v="United States"/>
    <x v="52"/>
    <x v="5"/>
    <n v="78207"/>
    <s v="Central"/>
    <s v="TEC-MA-10001016"/>
    <x v="2"/>
    <x v="15"/>
    <x v="1607"/>
    <n v="287.90999999999997"/>
    <n v="3"/>
    <n v="0.4"/>
    <n v="33.589499999999987"/>
    <x v="2"/>
    <s v="No"/>
    <n v="0"/>
  </r>
  <r>
    <n v="4005"/>
    <s v="CA-2018-145730"/>
    <x v="840"/>
    <d v="2018-03-08T00:00:00"/>
    <s v="Standard Class"/>
    <s v="CC-12220"/>
    <s v="Chris Cortes"/>
    <x v="0"/>
    <s v="United States"/>
    <x v="52"/>
    <x v="5"/>
    <n v="78207"/>
    <s v="Central"/>
    <s v="OFF-EN-10000483"/>
    <x v="1"/>
    <x v="12"/>
    <x v="374"/>
    <n v="36.6"/>
    <n v="3"/>
    <n v="0.2"/>
    <n v="11.894999999999994"/>
    <x v="2"/>
    <s v="No"/>
    <n v="0"/>
  </r>
  <r>
    <n v="4006"/>
    <s v="US-2017-168732"/>
    <x v="895"/>
    <d v="2017-12-16T00:00:00"/>
    <s v="Standard Class"/>
    <s v="KM-16660"/>
    <s v="Khloe Miller"/>
    <x v="0"/>
    <s v="United States"/>
    <x v="185"/>
    <x v="32"/>
    <n v="30076"/>
    <s v="South"/>
    <s v="OFF-AR-10003087"/>
    <x v="1"/>
    <x v="6"/>
    <x v="772"/>
    <n v="1.78"/>
    <n v="1"/>
    <n v="0"/>
    <n v="0.49839999999999995"/>
    <x v="0"/>
    <s v="No"/>
    <n v="0"/>
  </r>
  <r>
    <n v="4007"/>
    <s v="US-2017-168732"/>
    <x v="895"/>
    <d v="2017-12-16T00:00:00"/>
    <s v="Standard Class"/>
    <s v="KM-16660"/>
    <s v="Khloe Miller"/>
    <x v="0"/>
    <s v="United States"/>
    <x v="185"/>
    <x v="32"/>
    <n v="30076"/>
    <s v="South"/>
    <s v="OFF-PA-10000520"/>
    <x v="1"/>
    <x v="10"/>
    <x v="1428"/>
    <n v="25.92"/>
    <n v="4"/>
    <n v="0"/>
    <n v="12.441600000000001"/>
    <x v="0"/>
    <s v="No"/>
    <n v="0"/>
  </r>
  <r>
    <n v="4008"/>
    <s v="US-2017-168732"/>
    <x v="895"/>
    <d v="2017-12-16T00:00:00"/>
    <s v="Standard Class"/>
    <s v="KM-16660"/>
    <s v="Khloe Miller"/>
    <x v="0"/>
    <s v="United States"/>
    <x v="185"/>
    <x v="32"/>
    <n v="30076"/>
    <s v="South"/>
    <s v="TEC-AC-10001553"/>
    <x v="2"/>
    <x v="11"/>
    <x v="1608"/>
    <n v="101.94"/>
    <n v="6"/>
    <n v="0"/>
    <n v="21.407399999999999"/>
    <x v="0"/>
    <s v="No"/>
    <n v="0"/>
  </r>
  <r>
    <n v="4009"/>
    <s v="CA-2017-107468"/>
    <x v="217"/>
    <d v="2017-12-22T00:00:00"/>
    <s v="Standard Class"/>
    <s v="MK-17905"/>
    <s v="Michael Kennedy"/>
    <x v="1"/>
    <s v="United States"/>
    <x v="103"/>
    <x v="22"/>
    <n v="80027"/>
    <s v="West"/>
    <s v="OFF-AR-10000634"/>
    <x v="1"/>
    <x v="6"/>
    <x v="997"/>
    <n v="6.8480000000000008"/>
    <n v="2"/>
    <n v="0.2"/>
    <n v="0.59920000000000018"/>
    <x v="1"/>
    <s v="No"/>
    <n v="0"/>
  </r>
  <r>
    <n v="4010"/>
    <s v="CA-2019-144463"/>
    <x v="314"/>
    <d v="2019-01-05T00:00:00"/>
    <s v="Standard Class"/>
    <s v="SC-20725"/>
    <s v="Steven Cartwright"/>
    <x v="0"/>
    <s v="United States"/>
    <x v="1"/>
    <x v="1"/>
    <n v="90036"/>
    <s v="West"/>
    <s v="FUR-FU-10001215"/>
    <x v="0"/>
    <x v="5"/>
    <x v="1609"/>
    <n v="474.43"/>
    <n v="11"/>
    <n v="0"/>
    <n v="199.26060000000004"/>
    <x v="1"/>
    <s v="No"/>
    <n v="0"/>
  </r>
  <r>
    <n v="4011"/>
    <s v="CA-2019-100811"/>
    <x v="610"/>
    <d v="2019-11-24T00:00:00"/>
    <s v="First Class"/>
    <s v="CC-12475"/>
    <s v="Cindy Chapman"/>
    <x v="0"/>
    <s v="United States"/>
    <x v="10"/>
    <x v="9"/>
    <n v="19143"/>
    <s v="East"/>
    <s v="OFF-PA-10001204"/>
    <x v="1"/>
    <x v="10"/>
    <x v="523"/>
    <n v="8.4480000000000004"/>
    <n v="2"/>
    <n v="0.2"/>
    <n v="2.6399999999999997"/>
    <x v="3"/>
    <s v="No"/>
    <n v="0"/>
  </r>
  <r>
    <n v="4012"/>
    <s v="CA-2019-100811"/>
    <x v="610"/>
    <d v="2019-11-24T00:00:00"/>
    <s v="First Class"/>
    <s v="CC-12475"/>
    <s v="Cindy Chapman"/>
    <x v="0"/>
    <s v="United States"/>
    <x v="10"/>
    <x v="9"/>
    <n v="19143"/>
    <s v="East"/>
    <s v="OFF-ST-10002444"/>
    <x v="1"/>
    <x v="4"/>
    <x v="576"/>
    <n v="39.295999999999999"/>
    <n v="4"/>
    <n v="0.2"/>
    <n v="3.9295999999999989"/>
    <x v="3"/>
    <s v="No"/>
    <n v="0"/>
  </r>
  <r>
    <n v="4013"/>
    <s v="CA-2017-153612"/>
    <x v="937"/>
    <d v="2017-12-27T00:00:00"/>
    <s v="Standard Class"/>
    <s v="BT-11305"/>
    <s v="Beth Thompson"/>
    <x v="2"/>
    <s v="United States"/>
    <x v="384"/>
    <x v="6"/>
    <n v="54880"/>
    <s v="Central"/>
    <s v="OFF-AR-10000203"/>
    <x v="1"/>
    <x v="6"/>
    <x v="785"/>
    <n v="17.12"/>
    <n v="4"/>
    <n v="0"/>
    <n v="4.9647999999999985"/>
    <x v="2"/>
    <s v="No"/>
    <n v="0"/>
  </r>
  <r>
    <n v="4014"/>
    <s v="CA-2017-165624"/>
    <x v="841"/>
    <d v="2017-08-28T00:00:00"/>
    <s v="Standard Class"/>
    <s v="FH-14350"/>
    <s v="Fred Harton"/>
    <x v="0"/>
    <s v="United States"/>
    <x v="118"/>
    <x v="32"/>
    <n v="30318"/>
    <s v="South"/>
    <s v="OFF-AP-10000828"/>
    <x v="1"/>
    <x v="9"/>
    <x v="1096"/>
    <n v="542.93999999999994"/>
    <n v="3"/>
    <n v="0"/>
    <n v="152.02319999999997"/>
    <x v="0"/>
    <s v="No"/>
    <n v="0"/>
  </r>
  <r>
    <n v="4015"/>
    <s v="CA-2017-165624"/>
    <x v="841"/>
    <d v="2017-08-28T00:00:00"/>
    <s v="Standard Class"/>
    <s v="FH-14350"/>
    <s v="Fred Harton"/>
    <x v="0"/>
    <s v="United States"/>
    <x v="118"/>
    <x v="32"/>
    <n v="30318"/>
    <s v="South"/>
    <s v="OFF-LA-10003190"/>
    <x v="1"/>
    <x v="2"/>
    <x v="1172"/>
    <n v="8.64"/>
    <n v="3"/>
    <n v="0"/>
    <n v="4.2336"/>
    <x v="0"/>
    <s v="No"/>
    <n v="0"/>
  </r>
  <r>
    <n v="4016"/>
    <s v="CA-2017-165624"/>
    <x v="841"/>
    <d v="2017-08-28T00:00:00"/>
    <s v="Standard Class"/>
    <s v="FH-14350"/>
    <s v="Fred Harton"/>
    <x v="0"/>
    <s v="United States"/>
    <x v="118"/>
    <x v="32"/>
    <n v="30318"/>
    <s v="South"/>
    <s v="OFF-PA-10002319"/>
    <x v="1"/>
    <x v="10"/>
    <x v="1400"/>
    <n v="193.79999999999998"/>
    <n v="5"/>
    <n v="0"/>
    <n v="94.962000000000003"/>
    <x v="0"/>
    <s v="No"/>
    <n v="0"/>
  </r>
  <r>
    <n v="4017"/>
    <s v="CA-2017-165624"/>
    <x v="841"/>
    <d v="2017-08-28T00:00:00"/>
    <s v="Standard Class"/>
    <s v="FH-14350"/>
    <s v="Fred Harton"/>
    <x v="0"/>
    <s v="United States"/>
    <x v="118"/>
    <x v="32"/>
    <n v="30318"/>
    <s v="South"/>
    <s v="OFF-PA-10003893"/>
    <x v="1"/>
    <x v="10"/>
    <x v="1105"/>
    <n v="21.400000000000002"/>
    <n v="5"/>
    <n v="0"/>
    <n v="9.629999999999999"/>
    <x v="0"/>
    <s v="No"/>
    <n v="0"/>
  </r>
  <r>
    <n v="4018"/>
    <s v="CA-2017-165624"/>
    <x v="841"/>
    <d v="2017-08-28T00:00:00"/>
    <s v="Standard Class"/>
    <s v="FH-14350"/>
    <s v="Fred Harton"/>
    <x v="0"/>
    <s v="United States"/>
    <x v="118"/>
    <x v="32"/>
    <n v="30318"/>
    <s v="South"/>
    <s v="OFF-PA-10002499"/>
    <x v="1"/>
    <x v="10"/>
    <x v="1610"/>
    <n v="97.88"/>
    <n v="2"/>
    <n v="0"/>
    <n v="48.94"/>
    <x v="0"/>
    <s v="No"/>
    <n v="0"/>
  </r>
  <r>
    <n v="4019"/>
    <s v="CA-2017-165624"/>
    <x v="841"/>
    <d v="2017-08-28T00:00:00"/>
    <s v="Standard Class"/>
    <s v="FH-14350"/>
    <s v="Fred Harton"/>
    <x v="0"/>
    <s v="United States"/>
    <x v="118"/>
    <x v="32"/>
    <n v="30318"/>
    <s v="South"/>
    <s v="TEC-AC-10004568"/>
    <x v="2"/>
    <x v="11"/>
    <x v="1118"/>
    <n v="251.91"/>
    <n v="9"/>
    <n v="0"/>
    <n v="47.862899999999982"/>
    <x v="0"/>
    <s v="No"/>
    <n v="0"/>
  </r>
  <r>
    <n v="4020"/>
    <s v="CA-2017-165624"/>
    <x v="841"/>
    <d v="2017-08-28T00:00:00"/>
    <s v="Standard Class"/>
    <s v="FH-14350"/>
    <s v="Fred Harton"/>
    <x v="0"/>
    <s v="United States"/>
    <x v="118"/>
    <x v="32"/>
    <n v="30318"/>
    <s v="South"/>
    <s v="OFF-AP-10001492"/>
    <x v="1"/>
    <x v="9"/>
    <x v="22"/>
    <n v="25.86"/>
    <n v="3"/>
    <n v="0"/>
    <n v="6.7236000000000002"/>
    <x v="0"/>
    <s v="No"/>
    <n v="0"/>
  </r>
  <r>
    <n v="4021"/>
    <s v="CA-2016-154963"/>
    <x v="169"/>
    <d v="2016-06-27T00:00:00"/>
    <s v="Standard Class"/>
    <s v="AA-10645"/>
    <s v="Anna Andreadi"/>
    <x v="0"/>
    <s v="United States"/>
    <x v="142"/>
    <x v="9"/>
    <n v="19013"/>
    <s v="East"/>
    <s v="FUR-CH-10004698"/>
    <x v="0"/>
    <x v="1"/>
    <x v="168"/>
    <n v="170.05799999999999"/>
    <n v="3"/>
    <n v="0.3"/>
    <n v="-4.858799999999988"/>
    <x v="3"/>
    <s v="No"/>
    <n v="0"/>
  </r>
  <r>
    <n v="4022"/>
    <s v="CA-2016-154963"/>
    <x v="169"/>
    <d v="2016-06-27T00:00:00"/>
    <s v="Standard Class"/>
    <s v="AA-10645"/>
    <s v="Anna Andreadi"/>
    <x v="0"/>
    <s v="United States"/>
    <x v="142"/>
    <x v="9"/>
    <n v="19013"/>
    <s v="East"/>
    <s v="TEC-PH-10004093"/>
    <x v="2"/>
    <x v="7"/>
    <x v="40"/>
    <n v="82.782000000000011"/>
    <n v="3"/>
    <n v="0.4"/>
    <n v="-15.176700000000004"/>
    <x v="3"/>
    <s v="No"/>
    <n v="0"/>
  </r>
  <r>
    <n v="4023"/>
    <s v="CA-2016-154963"/>
    <x v="169"/>
    <d v="2016-06-27T00:00:00"/>
    <s v="Standard Class"/>
    <s v="AA-10645"/>
    <s v="Anna Andreadi"/>
    <x v="0"/>
    <s v="United States"/>
    <x v="142"/>
    <x v="9"/>
    <n v="19013"/>
    <s v="East"/>
    <s v="FUR-CH-10000454"/>
    <x v="0"/>
    <x v="1"/>
    <x v="1"/>
    <n v="853.92999999999984"/>
    <n v="5"/>
    <n v="0.3"/>
    <n v="0"/>
    <x v="3"/>
    <s v="No"/>
    <n v="0"/>
  </r>
  <r>
    <n v="4024"/>
    <s v="CA-2019-130764"/>
    <x v="855"/>
    <d v="2019-10-28T00:00:00"/>
    <s v="First Class"/>
    <s v="JO-15145"/>
    <s v="Jack O'Briant"/>
    <x v="1"/>
    <s v="United States"/>
    <x v="8"/>
    <x v="1"/>
    <n v="94110"/>
    <s v="West"/>
    <s v="FUR-BO-10003034"/>
    <x v="0"/>
    <x v="0"/>
    <x v="1203"/>
    <n v="556.66499999999996"/>
    <n v="5"/>
    <n v="0.15"/>
    <n v="6.5490000000000208"/>
    <x v="1"/>
    <s v="No"/>
    <n v="0"/>
  </r>
  <r>
    <n v="4025"/>
    <s v="CA-2019-130764"/>
    <x v="855"/>
    <d v="2019-10-28T00:00:00"/>
    <s v="First Class"/>
    <s v="JO-15145"/>
    <s v="Jack O'Briant"/>
    <x v="1"/>
    <s v="United States"/>
    <x v="8"/>
    <x v="1"/>
    <n v="94110"/>
    <s v="West"/>
    <s v="TEC-PH-10003215"/>
    <x v="2"/>
    <x v="7"/>
    <x v="1611"/>
    <n v="95.84"/>
    <n v="4"/>
    <n v="0.2"/>
    <n v="34.741999999999997"/>
    <x v="1"/>
    <s v="No"/>
    <n v="0"/>
  </r>
  <r>
    <n v="4026"/>
    <s v="CA-2019-139311"/>
    <x v="938"/>
    <d v="2019-08-13T00:00:00"/>
    <s v="First Class"/>
    <s v="SF-20965"/>
    <s v="Sylvia Foulston"/>
    <x v="1"/>
    <s v="United States"/>
    <x v="385"/>
    <x v="5"/>
    <n v="76021"/>
    <s v="Central"/>
    <s v="OFF-PA-10001776"/>
    <x v="1"/>
    <x v="10"/>
    <x v="1272"/>
    <n v="29.664000000000001"/>
    <n v="4"/>
    <n v="0.2"/>
    <n v="10.011599999999998"/>
    <x v="2"/>
    <s v="No"/>
    <n v="0"/>
  </r>
  <r>
    <n v="4027"/>
    <s v="CA-2019-139311"/>
    <x v="938"/>
    <d v="2019-08-13T00:00:00"/>
    <s v="First Class"/>
    <s v="SF-20965"/>
    <s v="Sylvia Foulston"/>
    <x v="1"/>
    <s v="United States"/>
    <x v="385"/>
    <x v="5"/>
    <n v="76021"/>
    <s v="Central"/>
    <s v="OFF-AR-10004582"/>
    <x v="1"/>
    <x v="6"/>
    <x v="1184"/>
    <n v="9.1840000000000011"/>
    <n v="7"/>
    <n v="0.2"/>
    <n v="2.8699999999999992"/>
    <x v="2"/>
    <s v="No"/>
    <n v="0"/>
  </r>
  <r>
    <n v="4028"/>
    <s v="CA-2019-139311"/>
    <x v="938"/>
    <d v="2019-08-13T00:00:00"/>
    <s v="First Class"/>
    <s v="SF-20965"/>
    <s v="Sylvia Foulston"/>
    <x v="1"/>
    <s v="United States"/>
    <x v="385"/>
    <x v="5"/>
    <n v="76021"/>
    <s v="Central"/>
    <s v="TEC-PH-10001557"/>
    <x v="2"/>
    <x v="7"/>
    <x v="664"/>
    <n v="153.584"/>
    <n v="2"/>
    <n v="0.2"/>
    <n v="13.438599999999994"/>
    <x v="2"/>
    <s v="No"/>
    <n v="0"/>
  </r>
  <r>
    <n v="4029"/>
    <s v="CA-2019-139311"/>
    <x v="938"/>
    <d v="2019-08-13T00:00:00"/>
    <s v="First Class"/>
    <s v="SF-20965"/>
    <s v="Sylvia Foulston"/>
    <x v="1"/>
    <s v="United States"/>
    <x v="385"/>
    <x v="5"/>
    <n v="76021"/>
    <s v="Central"/>
    <s v="OFF-BI-10004209"/>
    <x v="1"/>
    <x v="8"/>
    <x v="1215"/>
    <n v="12.863999999999995"/>
    <n v="8"/>
    <n v="0.8"/>
    <n v="-22.512"/>
    <x v="2"/>
    <s v="No"/>
    <n v="0"/>
  </r>
  <r>
    <n v="4030"/>
    <s v="CA-2019-124296"/>
    <x v="165"/>
    <d v="2019-12-28T00:00:00"/>
    <s v="Standard Class"/>
    <s v="CS-12355"/>
    <s v="Christine Sundaresam"/>
    <x v="0"/>
    <s v="United States"/>
    <x v="240"/>
    <x v="28"/>
    <n v="70506"/>
    <s v="South"/>
    <s v="TEC-MA-10003183"/>
    <x v="2"/>
    <x v="15"/>
    <x v="951"/>
    <n v="479.97"/>
    <n v="3"/>
    <n v="0"/>
    <n v="239.98500000000001"/>
    <x v="0"/>
    <s v="No"/>
    <n v="0"/>
  </r>
  <r>
    <n v="4031"/>
    <s v="CA-2019-124296"/>
    <x v="165"/>
    <d v="2019-12-28T00:00:00"/>
    <s v="Standard Class"/>
    <s v="CS-12355"/>
    <s v="Christine Sundaresam"/>
    <x v="0"/>
    <s v="United States"/>
    <x v="240"/>
    <x v="28"/>
    <n v="70506"/>
    <s v="South"/>
    <s v="FUR-CH-10002439"/>
    <x v="0"/>
    <x v="1"/>
    <x v="1325"/>
    <n v="232.88"/>
    <n v="4"/>
    <n v="0"/>
    <n v="60.5488"/>
    <x v="0"/>
    <s v="No"/>
    <n v="0"/>
  </r>
  <r>
    <n v="4032"/>
    <s v="CA-2018-169957"/>
    <x v="182"/>
    <d v="2018-09-30T00:00:00"/>
    <s v="Standard Class"/>
    <s v="SN-20710"/>
    <s v="Steve Nguyen"/>
    <x v="2"/>
    <s v="United States"/>
    <x v="386"/>
    <x v="4"/>
    <n v="98042"/>
    <s v="West"/>
    <s v="OFF-AP-10000576"/>
    <x v="1"/>
    <x v="9"/>
    <x v="643"/>
    <n v="236.88"/>
    <n v="6"/>
    <n v="0"/>
    <n v="66.326400000000007"/>
    <x v="1"/>
    <s v="No"/>
    <n v="0"/>
  </r>
  <r>
    <n v="4033"/>
    <s v="CA-2018-169957"/>
    <x v="182"/>
    <d v="2018-09-30T00:00:00"/>
    <s v="Standard Class"/>
    <s v="SN-20710"/>
    <s v="Steve Nguyen"/>
    <x v="2"/>
    <s v="United States"/>
    <x v="386"/>
    <x v="4"/>
    <n v="98042"/>
    <s v="West"/>
    <s v="OFF-PA-10004040"/>
    <x v="1"/>
    <x v="10"/>
    <x v="99"/>
    <n v="29.900000000000002"/>
    <n v="5"/>
    <n v="0"/>
    <n v="14.651"/>
    <x v="1"/>
    <s v="No"/>
    <n v="0"/>
  </r>
  <r>
    <n v="4034"/>
    <s v="CA-2018-169957"/>
    <x v="182"/>
    <d v="2018-09-30T00:00:00"/>
    <s v="Standard Class"/>
    <s v="SN-20710"/>
    <s v="Steve Nguyen"/>
    <x v="2"/>
    <s v="United States"/>
    <x v="386"/>
    <x v="4"/>
    <n v="98042"/>
    <s v="West"/>
    <s v="TEC-AC-10003063"/>
    <x v="2"/>
    <x v="11"/>
    <x v="1061"/>
    <n v="100"/>
    <n v="4"/>
    <n v="0"/>
    <n v="21"/>
    <x v="1"/>
    <s v="No"/>
    <n v="0"/>
  </r>
  <r>
    <n v="4035"/>
    <s v="US-2018-108777"/>
    <x v="939"/>
    <d v="2018-12-12T00:00:00"/>
    <s v="Same Day"/>
    <s v="JM-15655"/>
    <s v="Jim Mitchum"/>
    <x v="1"/>
    <s v="United States"/>
    <x v="160"/>
    <x v="24"/>
    <n v="44052"/>
    <s v="East"/>
    <s v="OFF-BI-10003982"/>
    <x v="1"/>
    <x v="8"/>
    <x v="350"/>
    <n v="18.693000000000001"/>
    <n v="3"/>
    <n v="0.7"/>
    <n v="-14.331299999999992"/>
    <x v="3"/>
    <s v="No"/>
    <n v="0"/>
  </r>
  <r>
    <n v="4036"/>
    <s v="US-2018-108777"/>
    <x v="939"/>
    <d v="2018-12-12T00:00:00"/>
    <s v="Same Day"/>
    <s v="JM-15655"/>
    <s v="Jim Mitchum"/>
    <x v="1"/>
    <s v="United States"/>
    <x v="160"/>
    <x v="24"/>
    <n v="44052"/>
    <s v="East"/>
    <s v="TEC-AC-10002567"/>
    <x v="2"/>
    <x v="11"/>
    <x v="428"/>
    <n v="383.952"/>
    <n v="6"/>
    <n v="0.2"/>
    <n v="76.790399999999977"/>
    <x v="3"/>
    <s v="No"/>
    <n v="0"/>
  </r>
  <r>
    <n v="4037"/>
    <s v="CA-2017-148859"/>
    <x v="75"/>
    <d v="2018-01-01T00:00:00"/>
    <s v="Standard Class"/>
    <s v="FH-14350"/>
    <s v="Fred Harton"/>
    <x v="0"/>
    <s v="United States"/>
    <x v="22"/>
    <x v="10"/>
    <n v="60623"/>
    <s v="Central"/>
    <s v="OFF-ST-10004950"/>
    <x v="1"/>
    <x v="4"/>
    <x v="1519"/>
    <n v="24.816000000000003"/>
    <n v="2"/>
    <n v="0.2"/>
    <n v="1.5509999999999984"/>
    <x v="2"/>
    <s v="No"/>
    <n v="0"/>
  </r>
  <r>
    <n v="4038"/>
    <s v="CA-2016-110786"/>
    <x v="282"/>
    <d v="2017-01-02T00:00:00"/>
    <s v="Standard Class"/>
    <s v="AJ-10795"/>
    <s v="Anthony Johnson"/>
    <x v="1"/>
    <s v="United States"/>
    <x v="8"/>
    <x v="1"/>
    <n v="94110"/>
    <s v="West"/>
    <s v="FUR-FU-10000550"/>
    <x v="0"/>
    <x v="5"/>
    <x v="1454"/>
    <n v="24.900000000000002"/>
    <n v="5"/>
    <n v="0"/>
    <n v="8.2169999999999987"/>
    <x v="1"/>
    <s v="No"/>
    <n v="0"/>
  </r>
  <r>
    <n v="4039"/>
    <s v="CA-2016-110786"/>
    <x v="282"/>
    <d v="2017-01-02T00:00:00"/>
    <s v="Standard Class"/>
    <s v="AJ-10795"/>
    <s v="Anthony Johnson"/>
    <x v="1"/>
    <s v="United States"/>
    <x v="8"/>
    <x v="1"/>
    <n v="94110"/>
    <s v="West"/>
    <s v="OFF-PA-10000528"/>
    <x v="1"/>
    <x v="10"/>
    <x v="1145"/>
    <n v="21.12"/>
    <n v="4"/>
    <n v="0"/>
    <n v="9.5039999999999996"/>
    <x v="1"/>
    <s v="No"/>
    <n v="0"/>
  </r>
  <r>
    <n v="4040"/>
    <s v="CA-2016-110786"/>
    <x v="282"/>
    <d v="2017-01-02T00:00:00"/>
    <s v="Standard Class"/>
    <s v="AJ-10795"/>
    <s v="Anthony Johnson"/>
    <x v="1"/>
    <s v="United States"/>
    <x v="8"/>
    <x v="1"/>
    <n v="94110"/>
    <s v="West"/>
    <s v="TEC-MA-10003183"/>
    <x v="2"/>
    <x v="15"/>
    <x v="951"/>
    <n v="767.95200000000011"/>
    <n v="6"/>
    <n v="0.2"/>
    <n v="287.98199999999997"/>
    <x v="1"/>
    <s v="No"/>
    <n v="0"/>
  </r>
  <r>
    <n v="4041"/>
    <s v="CA-2016-110786"/>
    <x v="282"/>
    <d v="2017-01-02T00:00:00"/>
    <s v="Standard Class"/>
    <s v="AJ-10795"/>
    <s v="Anthony Johnson"/>
    <x v="1"/>
    <s v="United States"/>
    <x v="8"/>
    <x v="1"/>
    <n v="94110"/>
    <s v="West"/>
    <s v="OFF-BI-10003305"/>
    <x v="1"/>
    <x v="8"/>
    <x v="570"/>
    <n v="14.352000000000002"/>
    <n v="3"/>
    <n v="0.2"/>
    <n v="4.6643999999999988"/>
    <x v="1"/>
    <s v="No"/>
    <n v="0"/>
  </r>
  <r>
    <n v="4042"/>
    <s v="CA-2016-110786"/>
    <x v="282"/>
    <d v="2017-01-02T00:00:00"/>
    <s v="Standard Class"/>
    <s v="AJ-10795"/>
    <s v="Anthony Johnson"/>
    <x v="1"/>
    <s v="United States"/>
    <x v="8"/>
    <x v="1"/>
    <n v="94110"/>
    <s v="West"/>
    <s v="TEC-PH-10001425"/>
    <x v="2"/>
    <x v="7"/>
    <x v="516"/>
    <n v="191.976"/>
    <n v="3"/>
    <n v="0.2"/>
    <n v="19.197599999999994"/>
    <x v="1"/>
    <s v="No"/>
    <n v="0"/>
  </r>
  <r>
    <n v="4043"/>
    <s v="CA-2016-110786"/>
    <x v="282"/>
    <d v="2017-01-02T00:00:00"/>
    <s v="Standard Class"/>
    <s v="AJ-10795"/>
    <s v="Anthony Johnson"/>
    <x v="1"/>
    <s v="United States"/>
    <x v="8"/>
    <x v="1"/>
    <n v="94110"/>
    <s v="West"/>
    <s v="OFF-LA-10001474"/>
    <x v="1"/>
    <x v="2"/>
    <x v="926"/>
    <n v="274.77"/>
    <n v="9"/>
    <n v="0"/>
    <n v="126.39420000000001"/>
    <x v="1"/>
    <s v="No"/>
    <n v="0"/>
  </r>
  <r>
    <n v="4044"/>
    <s v="CA-2016-110786"/>
    <x v="282"/>
    <d v="2017-01-02T00:00:00"/>
    <s v="Standard Class"/>
    <s v="AJ-10795"/>
    <s v="Anthony Johnson"/>
    <x v="1"/>
    <s v="United States"/>
    <x v="8"/>
    <x v="1"/>
    <n v="94110"/>
    <s v="West"/>
    <s v="FUR-FU-10000672"/>
    <x v="0"/>
    <x v="5"/>
    <x v="1517"/>
    <n v="70.56"/>
    <n v="6"/>
    <n v="0"/>
    <n v="23.990399999999994"/>
    <x v="1"/>
    <s v="No"/>
    <n v="0"/>
  </r>
  <r>
    <n v="4045"/>
    <s v="CA-2017-137750"/>
    <x v="608"/>
    <d v="2017-06-30T00:00:00"/>
    <s v="Standard Class"/>
    <s v="JF-15565"/>
    <s v="Jill Fjeld"/>
    <x v="0"/>
    <s v="United States"/>
    <x v="8"/>
    <x v="1"/>
    <n v="94110"/>
    <s v="West"/>
    <s v="FUR-FU-10001979"/>
    <x v="0"/>
    <x v="5"/>
    <x v="514"/>
    <n v="204.85"/>
    <n v="5"/>
    <n v="0"/>
    <n v="57.358000000000011"/>
    <x v="1"/>
    <s v="No"/>
    <n v="0"/>
  </r>
  <r>
    <n v="4046"/>
    <s v="CA-2017-136378"/>
    <x v="788"/>
    <d v="2017-04-07T00:00:00"/>
    <s v="Standard Class"/>
    <s v="CS-11845"/>
    <s v="Cari Sayre"/>
    <x v="1"/>
    <s v="United States"/>
    <x v="12"/>
    <x v="5"/>
    <n v="77070"/>
    <s v="Central"/>
    <s v="OFF-BI-10003707"/>
    <x v="1"/>
    <x v="8"/>
    <x v="784"/>
    <n v="9.155999999999997"/>
    <n v="3"/>
    <n v="0.8"/>
    <n v="-13.734000000000002"/>
    <x v="2"/>
    <s v="No"/>
    <n v="0"/>
  </r>
  <r>
    <n v="4047"/>
    <s v="CA-2019-100356"/>
    <x v="208"/>
    <d v="2019-10-25T00:00:00"/>
    <s v="Standard Class"/>
    <s v="SP-20920"/>
    <s v="Susan Pistek"/>
    <x v="0"/>
    <s v="United States"/>
    <x v="22"/>
    <x v="10"/>
    <n v="60653"/>
    <s v="Central"/>
    <s v="OFF-AP-10002191"/>
    <x v="1"/>
    <x v="9"/>
    <x v="808"/>
    <n v="23.991999999999994"/>
    <n v="2"/>
    <n v="0.8"/>
    <n v="-62.379199999999997"/>
    <x v="2"/>
    <s v="No"/>
    <n v="0"/>
  </r>
  <r>
    <n v="4048"/>
    <s v="US-2017-166520"/>
    <x v="747"/>
    <d v="2017-07-19T00:00:00"/>
    <s v="First Class"/>
    <s v="KE-16420"/>
    <s v="Katrina Edelman"/>
    <x v="1"/>
    <s v="United States"/>
    <x v="20"/>
    <x v="15"/>
    <n v="10035"/>
    <s v="East"/>
    <s v="OFF-PA-10000501"/>
    <x v="1"/>
    <x v="10"/>
    <x v="975"/>
    <n v="80.88"/>
    <n v="3"/>
    <n v="0"/>
    <n v="39.6312"/>
    <x v="3"/>
    <s v="No"/>
    <n v="0"/>
  </r>
  <r>
    <n v="4049"/>
    <s v="US-2017-166520"/>
    <x v="747"/>
    <d v="2017-07-19T00:00:00"/>
    <s v="First Class"/>
    <s v="KE-16420"/>
    <s v="Katrina Edelman"/>
    <x v="1"/>
    <s v="United States"/>
    <x v="20"/>
    <x v="15"/>
    <n v="10035"/>
    <s v="East"/>
    <s v="TEC-AC-10001990"/>
    <x v="2"/>
    <x v="11"/>
    <x v="870"/>
    <n v="599.9"/>
    <n v="10"/>
    <n v="0"/>
    <n v="191.96799999999996"/>
    <x v="3"/>
    <s v="No"/>
    <n v="0"/>
  </r>
  <r>
    <n v="4050"/>
    <s v="CA-2019-136350"/>
    <x v="92"/>
    <d v="2019-06-26T00:00:00"/>
    <s v="Second Class"/>
    <s v="GA-14515"/>
    <s v="George Ashbrook"/>
    <x v="0"/>
    <s v="United States"/>
    <x v="20"/>
    <x v="15"/>
    <n v="10011"/>
    <s v="East"/>
    <s v="FUR-FU-10003601"/>
    <x v="0"/>
    <x v="5"/>
    <x v="736"/>
    <n v="276.69"/>
    <n v="3"/>
    <n v="0"/>
    <n v="49.804199999999994"/>
    <x v="3"/>
    <s v="No"/>
    <n v="0"/>
  </r>
  <r>
    <n v="4051"/>
    <s v="CA-2019-136350"/>
    <x v="92"/>
    <d v="2019-06-26T00:00:00"/>
    <s v="Second Class"/>
    <s v="GA-14515"/>
    <s v="George Ashbrook"/>
    <x v="0"/>
    <s v="United States"/>
    <x v="20"/>
    <x v="15"/>
    <n v="10011"/>
    <s v="East"/>
    <s v="FUR-CH-10001891"/>
    <x v="0"/>
    <x v="1"/>
    <x v="268"/>
    <n v="172.76400000000001"/>
    <n v="2"/>
    <n v="0.1"/>
    <n v="32.633200000000016"/>
    <x v="3"/>
    <s v="No"/>
    <n v="0"/>
  </r>
  <r>
    <n v="4052"/>
    <s v="CA-2016-122931"/>
    <x v="411"/>
    <d v="2016-10-03T00:00:00"/>
    <s v="Standard Class"/>
    <s v="SM-20950"/>
    <s v="Suzanne McNair"/>
    <x v="1"/>
    <s v="United States"/>
    <x v="10"/>
    <x v="9"/>
    <n v="19134"/>
    <s v="East"/>
    <s v="OFF-AR-10003469"/>
    <x v="1"/>
    <x v="6"/>
    <x v="1258"/>
    <n v="4.2240000000000002"/>
    <n v="3"/>
    <n v="0.2"/>
    <n v="1.4783999999999997"/>
    <x v="3"/>
    <s v="No"/>
    <n v="0"/>
  </r>
  <r>
    <n v="4053"/>
    <s v="CA-2016-122931"/>
    <x v="411"/>
    <d v="2016-10-03T00:00:00"/>
    <s v="Standard Class"/>
    <s v="SM-20950"/>
    <s v="Suzanne McNair"/>
    <x v="1"/>
    <s v="United States"/>
    <x v="10"/>
    <x v="9"/>
    <n v="19134"/>
    <s v="East"/>
    <s v="FUR-TA-10004175"/>
    <x v="0"/>
    <x v="3"/>
    <x v="1155"/>
    <n v="409.27199999999999"/>
    <n v="2"/>
    <n v="0.4"/>
    <n v="-81.854399999999998"/>
    <x v="3"/>
    <s v="No"/>
    <n v="0"/>
  </r>
  <r>
    <n v="4054"/>
    <s v="CA-2016-122931"/>
    <x v="411"/>
    <d v="2016-10-03T00:00:00"/>
    <s v="Standard Class"/>
    <s v="SM-20950"/>
    <s v="Suzanne McNair"/>
    <x v="1"/>
    <s v="United States"/>
    <x v="10"/>
    <x v="9"/>
    <n v="19134"/>
    <s v="East"/>
    <s v="OFF-LA-10002945"/>
    <x v="1"/>
    <x v="2"/>
    <x v="1612"/>
    <n v="55.44"/>
    <n v="11"/>
    <n v="0.2"/>
    <n v="18.017999999999997"/>
    <x v="3"/>
    <s v="No"/>
    <n v="0"/>
  </r>
  <r>
    <n v="4055"/>
    <s v="CA-2016-122931"/>
    <x v="411"/>
    <d v="2016-10-03T00:00:00"/>
    <s v="Standard Class"/>
    <s v="SM-20950"/>
    <s v="Suzanne McNair"/>
    <x v="1"/>
    <s v="United States"/>
    <x v="10"/>
    <x v="9"/>
    <n v="19134"/>
    <s v="East"/>
    <s v="OFF-PA-10000533"/>
    <x v="1"/>
    <x v="10"/>
    <x v="1205"/>
    <n v="20.928000000000001"/>
    <n v="4"/>
    <n v="0.2"/>
    <n v="6.8015999999999996"/>
    <x v="3"/>
    <s v="No"/>
    <n v="0"/>
  </r>
  <r>
    <n v="4056"/>
    <s v="CA-2016-122931"/>
    <x v="411"/>
    <d v="2016-10-03T00:00:00"/>
    <s v="Standard Class"/>
    <s v="SM-20950"/>
    <s v="Suzanne McNair"/>
    <x v="1"/>
    <s v="United States"/>
    <x v="10"/>
    <x v="9"/>
    <n v="19134"/>
    <s v="East"/>
    <s v="OFF-ST-10004459"/>
    <x v="1"/>
    <x v="4"/>
    <x v="459"/>
    <n v="1801.6320000000001"/>
    <n v="6"/>
    <n v="0.2"/>
    <n v="-337.80600000000004"/>
    <x v="3"/>
    <s v="No"/>
    <n v="0"/>
  </r>
  <r>
    <n v="4057"/>
    <s v="CA-2016-122931"/>
    <x v="411"/>
    <d v="2016-10-03T00:00:00"/>
    <s v="Standard Class"/>
    <s v="SM-20950"/>
    <s v="Suzanne McNair"/>
    <x v="1"/>
    <s v="United States"/>
    <x v="10"/>
    <x v="9"/>
    <n v="19134"/>
    <s v="East"/>
    <s v="FUR-TA-10004147"/>
    <x v="0"/>
    <x v="3"/>
    <x v="819"/>
    <n v="67.175999999999988"/>
    <n v="1"/>
    <n v="0.4"/>
    <n v="-20.152800000000006"/>
    <x v="3"/>
    <s v="No"/>
    <n v="0"/>
  </r>
  <r>
    <n v="4058"/>
    <s v="CA-2016-163034"/>
    <x v="156"/>
    <d v="2016-11-28T00:00:00"/>
    <s v="Standard Class"/>
    <s v="DK-12985"/>
    <s v="Darren Koutras"/>
    <x v="0"/>
    <s v="United States"/>
    <x v="22"/>
    <x v="10"/>
    <n v="60610"/>
    <s v="Central"/>
    <s v="OFF-ST-10000046"/>
    <x v="1"/>
    <x v="4"/>
    <x v="764"/>
    <n v="646.20000000000005"/>
    <n v="5"/>
    <n v="0.2"/>
    <n v="-8.0774999999999864"/>
    <x v="2"/>
    <s v="No"/>
    <n v="0"/>
  </r>
  <r>
    <n v="4059"/>
    <s v="CA-2017-124058"/>
    <x v="312"/>
    <d v="2017-11-24T00:00:00"/>
    <s v="Standard Class"/>
    <s v="LC-16885"/>
    <s v="Lena Creighton"/>
    <x v="0"/>
    <s v="United States"/>
    <x v="182"/>
    <x v="1"/>
    <n v="94601"/>
    <s v="West"/>
    <s v="TEC-PH-10004774"/>
    <x v="2"/>
    <x v="7"/>
    <x v="713"/>
    <n v="72.744000000000014"/>
    <n v="7"/>
    <n v="0.2"/>
    <n v="-15.458100000000007"/>
    <x v="1"/>
    <s v="No"/>
    <n v="0"/>
  </r>
  <r>
    <n v="4060"/>
    <s v="CA-2017-124058"/>
    <x v="312"/>
    <d v="2017-11-24T00:00:00"/>
    <s v="Standard Class"/>
    <s v="LC-16885"/>
    <s v="Lena Creighton"/>
    <x v="0"/>
    <s v="United States"/>
    <x v="182"/>
    <x v="1"/>
    <n v="94601"/>
    <s v="West"/>
    <s v="FUR-CH-10000595"/>
    <x v="0"/>
    <x v="1"/>
    <x v="468"/>
    <n v="572.16000000000008"/>
    <n v="3"/>
    <n v="0.2"/>
    <n v="35.759999999999962"/>
    <x v="1"/>
    <s v="No"/>
    <n v="0"/>
  </r>
  <r>
    <n v="4061"/>
    <s v="CA-2018-129196"/>
    <x v="474"/>
    <d v="2018-11-07T00:00:00"/>
    <s v="Standard Class"/>
    <s v="XP-21865"/>
    <s v="Xylona Preis"/>
    <x v="0"/>
    <s v="United States"/>
    <x v="22"/>
    <x v="10"/>
    <n v="60610"/>
    <s v="Central"/>
    <s v="TEC-AC-10002473"/>
    <x v="2"/>
    <x v="11"/>
    <x v="720"/>
    <n v="68.111999999999995"/>
    <n v="3"/>
    <n v="0.2"/>
    <n v="17.879399999999997"/>
    <x v="2"/>
    <s v="No"/>
    <n v="0"/>
  </r>
  <r>
    <n v="4062"/>
    <s v="US-2017-138716"/>
    <x v="14"/>
    <d v="2017-09-20T00:00:00"/>
    <s v="First Class"/>
    <s v="CS-11845"/>
    <s v="Cari Sayre"/>
    <x v="1"/>
    <s v="United States"/>
    <x v="4"/>
    <x v="4"/>
    <n v="98105"/>
    <s v="West"/>
    <s v="OFF-BI-10001628"/>
    <x v="1"/>
    <x v="8"/>
    <x v="1112"/>
    <n v="25.031999999999996"/>
    <n v="3"/>
    <n v="0.2"/>
    <n v="7.822499999999998"/>
    <x v="1"/>
    <s v="No"/>
    <n v="0"/>
  </r>
  <r>
    <n v="4063"/>
    <s v="US-2018-122182"/>
    <x v="612"/>
    <d v="2018-03-14T00:00:00"/>
    <s v="Standard Class"/>
    <s v="BD-11770"/>
    <s v="Bryan Davis"/>
    <x v="0"/>
    <s v="United States"/>
    <x v="10"/>
    <x v="9"/>
    <n v="19143"/>
    <s v="East"/>
    <s v="TEC-AC-10002800"/>
    <x v="2"/>
    <x v="11"/>
    <x v="1216"/>
    <n v="39.992000000000004"/>
    <n v="1"/>
    <n v="0.2"/>
    <n v="7.4984999999999964"/>
    <x v="3"/>
    <s v="No"/>
    <n v="0"/>
  </r>
  <r>
    <n v="4064"/>
    <s v="US-2016-130358"/>
    <x v="670"/>
    <d v="2016-06-26T00:00:00"/>
    <s v="First Class"/>
    <s v="DL-13330"/>
    <s v="Denise Leinenbach"/>
    <x v="0"/>
    <s v="United States"/>
    <x v="3"/>
    <x v="3"/>
    <n v="28027"/>
    <s v="South"/>
    <s v="OFF-AR-10002766"/>
    <x v="1"/>
    <x v="6"/>
    <x v="1050"/>
    <n v="20.015999999999998"/>
    <n v="9"/>
    <n v="0.2"/>
    <n v="1.7514000000000003"/>
    <x v="0"/>
    <s v="No"/>
    <n v="0"/>
  </r>
  <r>
    <n v="4065"/>
    <s v="US-2016-130358"/>
    <x v="670"/>
    <d v="2016-06-26T00:00:00"/>
    <s v="First Class"/>
    <s v="DL-13330"/>
    <s v="Denise Leinenbach"/>
    <x v="0"/>
    <s v="United States"/>
    <x v="3"/>
    <x v="3"/>
    <n v="28027"/>
    <s v="South"/>
    <s v="OFF-SU-10002522"/>
    <x v="1"/>
    <x v="14"/>
    <x v="1553"/>
    <n v="3.1040000000000001"/>
    <n v="1"/>
    <n v="0.2"/>
    <n v="0.34919999999999951"/>
    <x v="0"/>
    <s v="No"/>
    <n v="0"/>
  </r>
  <r>
    <n v="4066"/>
    <s v="CA-2016-102673"/>
    <x v="301"/>
    <d v="2016-11-05T00:00:00"/>
    <s v="Standard Class"/>
    <s v="KH-16630"/>
    <s v="Ken Heidel"/>
    <x v="1"/>
    <s v="United States"/>
    <x v="35"/>
    <x v="3"/>
    <n v="28205"/>
    <s v="South"/>
    <s v="OFF-FA-10003021"/>
    <x v="1"/>
    <x v="13"/>
    <x v="128"/>
    <n v="7.52"/>
    <n v="5"/>
    <n v="0.2"/>
    <n v="1.4099999999999997"/>
    <x v="0"/>
    <s v="No"/>
    <n v="0"/>
  </r>
  <r>
    <n v="4067"/>
    <s v="CA-2016-102673"/>
    <x v="301"/>
    <d v="2016-11-05T00:00:00"/>
    <s v="Standard Class"/>
    <s v="KH-16630"/>
    <s v="Ken Heidel"/>
    <x v="1"/>
    <s v="United States"/>
    <x v="35"/>
    <x v="3"/>
    <n v="28205"/>
    <s v="South"/>
    <s v="OFF-AR-10000634"/>
    <x v="1"/>
    <x v="6"/>
    <x v="997"/>
    <n v="10.272000000000002"/>
    <n v="3"/>
    <n v="0.2"/>
    <n v="0.89880000000000004"/>
    <x v="0"/>
    <s v="No"/>
    <n v="0"/>
  </r>
  <r>
    <n v="4068"/>
    <s v="CA-2016-102673"/>
    <x v="301"/>
    <d v="2016-11-05T00:00:00"/>
    <s v="Standard Class"/>
    <s v="KH-16630"/>
    <s v="Ken Heidel"/>
    <x v="1"/>
    <s v="United States"/>
    <x v="35"/>
    <x v="3"/>
    <n v="28205"/>
    <s v="South"/>
    <s v="OFF-LA-10001771"/>
    <x v="1"/>
    <x v="2"/>
    <x v="1128"/>
    <n v="47.808000000000007"/>
    <n v="12"/>
    <n v="0.2"/>
    <n v="15.537599999999998"/>
    <x v="0"/>
    <s v="No"/>
    <n v="0"/>
  </r>
  <r>
    <n v="4069"/>
    <s v="CA-2016-102673"/>
    <x v="301"/>
    <d v="2016-11-05T00:00:00"/>
    <s v="Standard Class"/>
    <s v="KH-16630"/>
    <s v="Ken Heidel"/>
    <x v="1"/>
    <s v="United States"/>
    <x v="35"/>
    <x v="3"/>
    <n v="28205"/>
    <s v="South"/>
    <s v="TEC-PH-10004434"/>
    <x v="2"/>
    <x v="7"/>
    <x v="1613"/>
    <n v="978.83999999999992"/>
    <n v="9"/>
    <n v="0.2"/>
    <n v="110.1194999999999"/>
    <x v="0"/>
    <s v="No"/>
    <n v="0"/>
  </r>
  <r>
    <n v="4070"/>
    <s v="CA-2018-145303"/>
    <x v="770"/>
    <d v="2018-08-31T00:00:00"/>
    <s v="First Class"/>
    <s v="TP-21415"/>
    <s v="Tom Prescott"/>
    <x v="0"/>
    <s v="United States"/>
    <x v="61"/>
    <x v="5"/>
    <n v="75081"/>
    <s v="Central"/>
    <s v="OFF-BI-10000050"/>
    <x v="1"/>
    <x v="8"/>
    <x v="347"/>
    <n v="13.139999999999997"/>
    <n v="9"/>
    <n v="0.8"/>
    <n v="-21.681000000000004"/>
    <x v="2"/>
    <s v="No"/>
    <n v="0"/>
  </r>
  <r>
    <n v="4071"/>
    <s v="CA-2018-145303"/>
    <x v="770"/>
    <d v="2018-08-31T00:00:00"/>
    <s v="First Class"/>
    <s v="TP-21415"/>
    <s v="Tom Prescott"/>
    <x v="0"/>
    <s v="United States"/>
    <x v="61"/>
    <x v="5"/>
    <n v="75081"/>
    <s v="Central"/>
    <s v="OFF-BI-10002414"/>
    <x v="1"/>
    <x v="8"/>
    <x v="1085"/>
    <n v="10.023999999999997"/>
    <n v="4"/>
    <n v="0.8"/>
    <n v="-16.539600000000007"/>
    <x v="2"/>
    <s v="No"/>
    <n v="0"/>
  </r>
  <r>
    <n v="4072"/>
    <s v="CA-2018-145303"/>
    <x v="770"/>
    <d v="2018-08-31T00:00:00"/>
    <s v="First Class"/>
    <s v="TP-21415"/>
    <s v="Tom Prescott"/>
    <x v="0"/>
    <s v="United States"/>
    <x v="61"/>
    <x v="5"/>
    <n v="75081"/>
    <s v="Central"/>
    <s v="FUR-BO-10003159"/>
    <x v="0"/>
    <x v="0"/>
    <x v="1109"/>
    <n v="156.37279999999998"/>
    <n v="2"/>
    <n v="0.32"/>
    <n v="-52.890800000000027"/>
    <x v="2"/>
    <s v="No"/>
    <n v="0"/>
  </r>
  <r>
    <n v="4073"/>
    <s v="CA-2017-156104"/>
    <x v="401"/>
    <d v="2017-12-08T00:00:00"/>
    <s v="Second Class"/>
    <s v="NP-18685"/>
    <s v="Nora Pelletier"/>
    <x v="2"/>
    <s v="United States"/>
    <x v="245"/>
    <x v="14"/>
    <n v="46203"/>
    <s v="Central"/>
    <s v="TEC-CO-10002095"/>
    <x v="2"/>
    <x v="16"/>
    <x v="615"/>
    <n v="999.98"/>
    <n v="2"/>
    <n v="0"/>
    <n v="449.99099999999999"/>
    <x v="2"/>
    <s v="No"/>
    <n v="0"/>
  </r>
  <r>
    <n v="4074"/>
    <s v="US-2017-164308"/>
    <x v="496"/>
    <d v="2017-09-27T00:00:00"/>
    <s v="First Class"/>
    <s v="SC-20680"/>
    <s v="Steve Carroll"/>
    <x v="2"/>
    <s v="United States"/>
    <x v="387"/>
    <x v="26"/>
    <n v="74012"/>
    <s v="Central"/>
    <s v="TEC-PH-10004120"/>
    <x v="2"/>
    <x v="7"/>
    <x v="1534"/>
    <n v="821.94"/>
    <n v="6"/>
    <n v="0"/>
    <n v="213.70440000000002"/>
    <x v="2"/>
    <s v="No"/>
    <n v="0"/>
  </r>
  <r>
    <n v="4075"/>
    <s v="CA-2019-108112"/>
    <x v="940"/>
    <d v="2019-11-20T00:00:00"/>
    <s v="Standard Class"/>
    <s v="DK-12895"/>
    <s v="Dana Kaydos"/>
    <x v="0"/>
    <s v="United States"/>
    <x v="388"/>
    <x v="2"/>
    <n v="33023"/>
    <s v="South"/>
    <s v="FUR-FU-10003553"/>
    <x v="0"/>
    <x v="5"/>
    <x v="568"/>
    <n v="220.06399999999999"/>
    <n v="4"/>
    <n v="0.2"/>
    <n v="55.016000000000012"/>
    <x v="0"/>
    <s v="No"/>
    <n v="0"/>
  </r>
  <r>
    <n v="4076"/>
    <s v="CA-2019-108112"/>
    <x v="940"/>
    <d v="2019-11-20T00:00:00"/>
    <s v="Standard Class"/>
    <s v="DK-12895"/>
    <s v="Dana Kaydos"/>
    <x v="0"/>
    <s v="United States"/>
    <x v="388"/>
    <x v="2"/>
    <n v="33023"/>
    <s v="South"/>
    <s v="FUR-FU-10001488"/>
    <x v="0"/>
    <x v="5"/>
    <x v="1049"/>
    <n v="339.13600000000002"/>
    <n v="4"/>
    <n v="0.2"/>
    <n v="0"/>
    <x v="0"/>
    <s v="No"/>
    <n v="0"/>
  </r>
  <r>
    <n v="4077"/>
    <s v="CA-2017-100685"/>
    <x v="546"/>
    <d v="2017-12-21T00:00:00"/>
    <s v="Second Class"/>
    <s v="SM-20950"/>
    <s v="Suzanne McNair"/>
    <x v="1"/>
    <s v="United States"/>
    <x v="155"/>
    <x v="8"/>
    <n v="68104"/>
    <s v="Central"/>
    <s v="OFF-BI-10003094"/>
    <x v="1"/>
    <x v="8"/>
    <x v="653"/>
    <n v="7.04"/>
    <n v="2"/>
    <n v="0"/>
    <n v="3.3087999999999997"/>
    <x v="2"/>
    <s v="No"/>
    <n v="0"/>
  </r>
  <r>
    <n v="4078"/>
    <s v="CA-2017-100685"/>
    <x v="546"/>
    <d v="2017-12-21T00:00:00"/>
    <s v="Second Class"/>
    <s v="SM-20950"/>
    <s v="Suzanne McNair"/>
    <x v="1"/>
    <s v="United States"/>
    <x v="155"/>
    <x v="8"/>
    <n v="68104"/>
    <s v="Central"/>
    <s v="OFF-FA-10003472"/>
    <x v="1"/>
    <x v="13"/>
    <x v="243"/>
    <n v="5.04"/>
    <n v="4"/>
    <n v="0"/>
    <n v="0.2016"/>
    <x v="2"/>
    <s v="No"/>
    <n v="0"/>
  </r>
  <r>
    <n v="4079"/>
    <s v="CA-2017-100685"/>
    <x v="546"/>
    <d v="2017-12-21T00:00:00"/>
    <s v="Second Class"/>
    <s v="SM-20950"/>
    <s v="Suzanne McNair"/>
    <x v="1"/>
    <s v="United States"/>
    <x v="155"/>
    <x v="8"/>
    <n v="68104"/>
    <s v="Central"/>
    <s v="OFF-PA-10001289"/>
    <x v="1"/>
    <x v="10"/>
    <x v="961"/>
    <n v="116.28"/>
    <n v="3"/>
    <n v="0"/>
    <n v="56.977199999999996"/>
    <x v="2"/>
    <s v="No"/>
    <n v="0"/>
  </r>
  <r>
    <n v="4080"/>
    <s v="CA-2017-165414"/>
    <x v="379"/>
    <d v="2017-12-24T00:00:00"/>
    <s v="First Class"/>
    <s v="LS-17245"/>
    <s v="Lynn Smith"/>
    <x v="0"/>
    <s v="United States"/>
    <x v="108"/>
    <x v="3"/>
    <n v="28540"/>
    <s v="South"/>
    <s v="TEC-PH-10002293"/>
    <x v="2"/>
    <x v="7"/>
    <x v="126"/>
    <n v="47.975999999999999"/>
    <n v="3"/>
    <n v="0.2"/>
    <n v="4.7976000000000028"/>
    <x v="0"/>
    <s v="No"/>
    <n v="0"/>
  </r>
  <r>
    <n v="4081"/>
    <s v="CA-2018-140417"/>
    <x v="477"/>
    <d v="2018-09-29T00:00:00"/>
    <s v="Standard Class"/>
    <s v="KE-16420"/>
    <s v="Katrina Edelman"/>
    <x v="1"/>
    <s v="United States"/>
    <x v="241"/>
    <x v="21"/>
    <n v="97224"/>
    <s v="West"/>
    <s v="OFF-PA-10000380"/>
    <x v="1"/>
    <x v="10"/>
    <x v="1290"/>
    <n v="60.048000000000002"/>
    <n v="9"/>
    <n v="0.2"/>
    <n v="22.518000000000001"/>
    <x v="1"/>
    <s v="No"/>
    <n v="0"/>
  </r>
  <r>
    <n v="4082"/>
    <s v="CA-2018-140417"/>
    <x v="477"/>
    <d v="2018-09-29T00:00:00"/>
    <s v="Standard Class"/>
    <s v="KE-16420"/>
    <s v="Katrina Edelman"/>
    <x v="1"/>
    <s v="United States"/>
    <x v="241"/>
    <x v="21"/>
    <n v="97224"/>
    <s v="West"/>
    <s v="OFF-BI-10004828"/>
    <x v="1"/>
    <x v="8"/>
    <x v="1587"/>
    <n v="5.0220000000000002"/>
    <n v="1"/>
    <n v="0.7"/>
    <n v="-3.5153999999999996"/>
    <x v="1"/>
    <s v="No"/>
    <n v="0"/>
  </r>
  <r>
    <n v="4083"/>
    <s v="US-2019-151316"/>
    <x v="92"/>
    <d v="2019-06-30T00:00:00"/>
    <s v="Standard Class"/>
    <s v="MC-17635"/>
    <s v="Matthew Clasen"/>
    <x v="1"/>
    <s v="United States"/>
    <x v="27"/>
    <x v="10"/>
    <n v="62521"/>
    <s v="Central"/>
    <s v="OFF-BI-10004632"/>
    <x v="1"/>
    <x v="8"/>
    <x v="569"/>
    <n v="182.99399999999997"/>
    <n v="3"/>
    <n v="0.8"/>
    <n v="-320.23950000000013"/>
    <x v="2"/>
    <s v="No"/>
    <n v="0"/>
  </r>
  <r>
    <n v="4084"/>
    <s v="US-2019-151316"/>
    <x v="92"/>
    <d v="2019-06-30T00:00:00"/>
    <s v="Standard Class"/>
    <s v="MC-17635"/>
    <s v="Matthew Clasen"/>
    <x v="1"/>
    <s v="United States"/>
    <x v="27"/>
    <x v="10"/>
    <n v="62521"/>
    <s v="Central"/>
    <s v="OFF-PA-10000327"/>
    <x v="1"/>
    <x v="10"/>
    <x v="1437"/>
    <n v="10.272000000000002"/>
    <n v="3"/>
    <n v="0.2"/>
    <n v="3.2099999999999982"/>
    <x v="2"/>
    <s v="No"/>
    <n v="0"/>
  </r>
  <r>
    <n v="4085"/>
    <s v="CA-2019-163692"/>
    <x v="210"/>
    <d v="2019-09-09T00:00:00"/>
    <s v="First Class"/>
    <s v="Dp-13240"/>
    <s v="Dean percer"/>
    <x v="2"/>
    <s v="United States"/>
    <x v="42"/>
    <x v="16"/>
    <n v="85023"/>
    <s v="West"/>
    <s v="OFF-BI-10003291"/>
    <x v="1"/>
    <x v="8"/>
    <x v="44"/>
    <n v="7.857000000000002"/>
    <n v="3"/>
    <n v="0.7"/>
    <n v="-6.0236999999999998"/>
    <x v="1"/>
    <s v="No"/>
    <n v="0"/>
  </r>
  <r>
    <n v="4086"/>
    <s v="CA-2018-111913"/>
    <x v="578"/>
    <d v="2018-08-06T00:00:00"/>
    <s v="Second Class"/>
    <s v="LC-16930"/>
    <s v="Linda Cazamias"/>
    <x v="1"/>
    <s v="United States"/>
    <x v="301"/>
    <x v="1"/>
    <n v="95823"/>
    <s v="West"/>
    <s v="TEC-PH-10002275"/>
    <x v="2"/>
    <x v="7"/>
    <x v="7"/>
    <n v="302.38400000000001"/>
    <n v="2"/>
    <n v="0.2"/>
    <n v="30.238400000000013"/>
    <x v="1"/>
    <s v="No"/>
    <n v="0"/>
  </r>
  <r>
    <n v="4087"/>
    <s v="CA-2018-111913"/>
    <x v="578"/>
    <d v="2018-08-06T00:00:00"/>
    <s v="Second Class"/>
    <s v="LC-16930"/>
    <s v="Linda Cazamias"/>
    <x v="1"/>
    <s v="United States"/>
    <x v="301"/>
    <x v="1"/>
    <n v="95823"/>
    <s v="West"/>
    <s v="OFF-BI-10003291"/>
    <x v="1"/>
    <x v="8"/>
    <x v="44"/>
    <n v="20.952000000000002"/>
    <n v="3"/>
    <n v="0.2"/>
    <n v="7.0712999999999981"/>
    <x v="1"/>
    <s v="No"/>
    <n v="0"/>
  </r>
  <r>
    <n v="4088"/>
    <s v="CA-2018-111913"/>
    <x v="578"/>
    <d v="2018-08-06T00:00:00"/>
    <s v="Second Class"/>
    <s v="LC-16930"/>
    <s v="Linda Cazamias"/>
    <x v="1"/>
    <s v="United States"/>
    <x v="301"/>
    <x v="1"/>
    <n v="95823"/>
    <s v="West"/>
    <s v="OFF-BI-10000343"/>
    <x v="1"/>
    <x v="8"/>
    <x v="186"/>
    <n v="11.784000000000001"/>
    <n v="3"/>
    <n v="0.2"/>
    <n v="3.9770999999999996"/>
    <x v="1"/>
    <s v="No"/>
    <n v="0"/>
  </r>
  <r>
    <n v="4089"/>
    <s v="US-2016-156559"/>
    <x v="710"/>
    <d v="2016-08-26T00:00:00"/>
    <s v="Standard Class"/>
    <s v="LH-16900"/>
    <s v="Lena Hernandez"/>
    <x v="0"/>
    <s v="United States"/>
    <x v="186"/>
    <x v="36"/>
    <n v="72401"/>
    <s v="South"/>
    <s v="FUR-BO-10000711"/>
    <x v="0"/>
    <x v="0"/>
    <x v="1614"/>
    <n v="638.82000000000005"/>
    <n v="9"/>
    <n v="0"/>
    <n v="172.48140000000001"/>
    <x v="0"/>
    <s v="No"/>
    <n v="0"/>
  </r>
  <r>
    <n v="4090"/>
    <s v="CA-2018-161473"/>
    <x v="178"/>
    <d v="2018-04-05T00:00:00"/>
    <s v="Standard Class"/>
    <s v="TB-21175"/>
    <s v="Thomas Boland"/>
    <x v="1"/>
    <s v="United States"/>
    <x v="20"/>
    <x v="15"/>
    <n v="10035"/>
    <s v="East"/>
    <s v="OFF-LA-10001297"/>
    <x v="1"/>
    <x v="2"/>
    <x v="488"/>
    <n v="20.7"/>
    <n v="2"/>
    <n v="0"/>
    <n v="9.9359999999999999"/>
    <x v="3"/>
    <s v="No"/>
    <n v="0"/>
  </r>
  <r>
    <n v="4091"/>
    <s v="CA-2018-161473"/>
    <x v="178"/>
    <d v="2018-04-05T00:00:00"/>
    <s v="Standard Class"/>
    <s v="TB-21175"/>
    <s v="Thomas Boland"/>
    <x v="1"/>
    <s v="United States"/>
    <x v="20"/>
    <x v="15"/>
    <n v="10035"/>
    <s v="East"/>
    <s v="OFF-SU-10001574"/>
    <x v="1"/>
    <x v="14"/>
    <x v="503"/>
    <n v="10.95"/>
    <n v="3"/>
    <n v="0"/>
    <n v="3.2849999999999993"/>
    <x v="3"/>
    <s v="No"/>
    <n v="0"/>
  </r>
  <r>
    <n v="4092"/>
    <s v="CA-2018-161473"/>
    <x v="178"/>
    <d v="2018-04-05T00:00:00"/>
    <s v="Standard Class"/>
    <s v="TB-21175"/>
    <s v="Thomas Boland"/>
    <x v="1"/>
    <s v="United States"/>
    <x v="20"/>
    <x v="15"/>
    <n v="10035"/>
    <s v="East"/>
    <s v="OFF-BI-10003305"/>
    <x v="1"/>
    <x v="8"/>
    <x v="570"/>
    <n v="14.352000000000002"/>
    <n v="3"/>
    <n v="0.2"/>
    <n v="4.6643999999999988"/>
    <x v="3"/>
    <s v="No"/>
    <n v="0"/>
  </r>
  <r>
    <n v="4093"/>
    <s v="CA-2019-166576"/>
    <x v="941"/>
    <d v="2019-05-18T00:00:00"/>
    <s v="First Class"/>
    <s v="JM-15865"/>
    <s v="John Murray"/>
    <x v="0"/>
    <s v="United States"/>
    <x v="59"/>
    <x v="24"/>
    <n v="44312"/>
    <s v="East"/>
    <s v="OFF-ST-10002574"/>
    <x v="1"/>
    <x v="4"/>
    <x v="935"/>
    <n v="221.024"/>
    <n v="2"/>
    <n v="0.2"/>
    <n v="-55.256"/>
    <x v="3"/>
    <s v="No"/>
    <n v="0"/>
  </r>
  <r>
    <n v="4094"/>
    <s v="CA-2017-102491"/>
    <x v="252"/>
    <d v="2017-08-28T00:00:00"/>
    <s v="Standard Class"/>
    <s v="KW-16435"/>
    <s v="Katrina Willman"/>
    <x v="0"/>
    <s v="United States"/>
    <x v="159"/>
    <x v="0"/>
    <n v="41042"/>
    <s v="South"/>
    <s v="TEC-MA-10000864"/>
    <x v="2"/>
    <x v="15"/>
    <x v="201"/>
    <n v="3080"/>
    <n v="7"/>
    <n v="0"/>
    <n v="1416.7999999999997"/>
    <x v="0"/>
    <s v="No"/>
    <n v="0"/>
  </r>
  <r>
    <n v="4095"/>
    <s v="CA-2017-102491"/>
    <x v="252"/>
    <d v="2017-08-28T00:00:00"/>
    <s v="Standard Class"/>
    <s v="KW-16435"/>
    <s v="Katrina Willman"/>
    <x v="0"/>
    <s v="United States"/>
    <x v="159"/>
    <x v="0"/>
    <n v="41042"/>
    <s v="South"/>
    <s v="TEC-AC-10003289"/>
    <x v="2"/>
    <x v="11"/>
    <x v="1218"/>
    <n v="79.959999999999994"/>
    <n v="4"/>
    <n v="0"/>
    <n v="18.390799999999999"/>
    <x v="0"/>
    <s v="No"/>
    <n v="0"/>
  </r>
  <r>
    <n v="4096"/>
    <s v="CA-2017-102491"/>
    <x v="252"/>
    <d v="2017-08-28T00:00:00"/>
    <s v="Standard Class"/>
    <s v="KW-16435"/>
    <s v="Katrina Willman"/>
    <x v="0"/>
    <s v="United States"/>
    <x v="159"/>
    <x v="0"/>
    <n v="41042"/>
    <s v="South"/>
    <s v="TEC-PH-10001619"/>
    <x v="2"/>
    <x v="7"/>
    <x v="1594"/>
    <n v="587.97"/>
    <n v="3"/>
    <n v="0"/>
    <n v="170.51129999999998"/>
    <x v="0"/>
    <s v="No"/>
    <n v="0"/>
  </r>
  <r>
    <n v="4097"/>
    <s v="CA-2016-116904"/>
    <x v="865"/>
    <d v="2016-09-28T00:00:00"/>
    <s v="Standard Class"/>
    <s v="SC-20095"/>
    <s v="Sanjit Chand"/>
    <x v="0"/>
    <s v="United States"/>
    <x v="31"/>
    <x v="11"/>
    <n v="55407"/>
    <s v="Central"/>
    <s v="OFF-PA-10004888"/>
    <x v="1"/>
    <x v="10"/>
    <x v="968"/>
    <n v="32.400000000000006"/>
    <n v="5"/>
    <n v="0"/>
    <n v="15.552000000000001"/>
    <x v="2"/>
    <s v="No"/>
    <n v="0"/>
  </r>
  <r>
    <n v="4098"/>
    <s v="CA-2016-116904"/>
    <x v="865"/>
    <d v="2016-09-28T00:00:00"/>
    <s v="Standard Class"/>
    <s v="SC-20095"/>
    <s v="Sanjit Chand"/>
    <x v="0"/>
    <s v="United States"/>
    <x v="31"/>
    <x v="11"/>
    <n v="55407"/>
    <s v="Central"/>
    <s v="OFF-ST-10000736"/>
    <x v="1"/>
    <x v="4"/>
    <x v="460"/>
    <n v="404.90000000000003"/>
    <n v="5"/>
    <n v="0"/>
    <n v="16.195999999999984"/>
    <x v="2"/>
    <s v="No"/>
    <n v="0"/>
  </r>
  <r>
    <n v="4099"/>
    <s v="CA-2016-116904"/>
    <x v="865"/>
    <d v="2016-09-28T00:00:00"/>
    <s v="Standard Class"/>
    <s v="SC-20095"/>
    <s v="Sanjit Chand"/>
    <x v="0"/>
    <s v="United States"/>
    <x v="31"/>
    <x v="11"/>
    <n v="55407"/>
    <s v="Central"/>
    <s v="OFF-BI-10001120"/>
    <x v="1"/>
    <x v="8"/>
    <x v="1615"/>
    <n v="9449.9500000000007"/>
    <n v="5"/>
    <n v="0"/>
    <n v="4630.4755000000005"/>
    <x v="2"/>
    <s v="No"/>
    <n v="0"/>
  </r>
  <r>
    <n v="4100"/>
    <s v="CA-2016-116904"/>
    <x v="865"/>
    <d v="2016-09-28T00:00:00"/>
    <s v="Standard Class"/>
    <s v="SC-20095"/>
    <s v="Sanjit Chand"/>
    <x v="0"/>
    <s v="United States"/>
    <x v="31"/>
    <x v="11"/>
    <n v="55407"/>
    <s v="Central"/>
    <s v="OFF-BI-10000301"/>
    <x v="1"/>
    <x v="8"/>
    <x v="625"/>
    <n v="12.94"/>
    <n v="2"/>
    <n v="0"/>
    <n v="6.47"/>
    <x v="2"/>
    <s v="No"/>
    <n v="0"/>
  </r>
  <r>
    <n v="4101"/>
    <s v="US-2019-102288"/>
    <x v="249"/>
    <d v="2019-06-23T00:00:00"/>
    <s v="Standard Class"/>
    <s v="ZC-21910"/>
    <s v="Zuschuss Carroll"/>
    <x v="0"/>
    <s v="United States"/>
    <x v="12"/>
    <x v="5"/>
    <n v="77095"/>
    <s v="Central"/>
    <s v="OFF-AP-10004655"/>
    <x v="1"/>
    <x v="9"/>
    <x v="1616"/>
    <n v="2.2639999999999993"/>
    <n v="1"/>
    <n v="0.8"/>
    <n v="-5.2072000000000012"/>
    <x v="2"/>
    <s v="No"/>
    <n v="0"/>
  </r>
  <r>
    <n v="4102"/>
    <s v="US-2019-102288"/>
    <x v="249"/>
    <d v="2019-06-23T00:00:00"/>
    <s v="Standard Class"/>
    <s v="ZC-21910"/>
    <s v="Zuschuss Carroll"/>
    <x v="0"/>
    <s v="United States"/>
    <x v="12"/>
    <x v="5"/>
    <n v="77095"/>
    <s v="Central"/>
    <s v="OFF-AP-10002906"/>
    <x v="1"/>
    <x v="9"/>
    <x v="1097"/>
    <n v="0.44399999999999995"/>
    <n v="1"/>
    <n v="0.8"/>
    <n v="-1.1100000000000003"/>
    <x v="2"/>
    <s v="No"/>
    <n v="0"/>
  </r>
  <r>
    <n v="4103"/>
    <s v="US-2019-102288"/>
    <x v="249"/>
    <d v="2019-06-23T00:00:00"/>
    <s v="Standard Class"/>
    <s v="ZC-21910"/>
    <s v="Zuschuss Carroll"/>
    <x v="0"/>
    <s v="United States"/>
    <x v="12"/>
    <x v="5"/>
    <n v="77095"/>
    <s v="Central"/>
    <s v="OFF-PA-10000740"/>
    <x v="1"/>
    <x v="10"/>
    <x v="1248"/>
    <n v="146.17600000000002"/>
    <n v="8"/>
    <n v="0.2"/>
    <n v="47.50719999999999"/>
    <x v="2"/>
    <s v="No"/>
    <n v="0"/>
  </r>
  <r>
    <n v="4104"/>
    <s v="CA-2019-137456"/>
    <x v="202"/>
    <d v="2019-12-21T00:00:00"/>
    <s v="Same Day"/>
    <s v="RB-19465"/>
    <s v="Rick Bensley"/>
    <x v="2"/>
    <s v="United States"/>
    <x v="9"/>
    <x v="8"/>
    <n v="68025"/>
    <s v="Central"/>
    <s v="FUR-FU-10001940"/>
    <x v="0"/>
    <x v="5"/>
    <x v="222"/>
    <n v="15.92"/>
    <n v="2"/>
    <n v="0"/>
    <n v="7.0048000000000012"/>
    <x v="2"/>
    <s v="No"/>
    <n v="0"/>
  </r>
  <r>
    <n v="4105"/>
    <s v="US-2019-155999"/>
    <x v="783"/>
    <d v="2019-08-13T00:00:00"/>
    <s v="Standard Class"/>
    <s v="JK-15370"/>
    <s v="Jay Kimmel"/>
    <x v="0"/>
    <s v="United States"/>
    <x v="70"/>
    <x v="1"/>
    <n v="92105"/>
    <s v="West"/>
    <s v="TEC-PH-10000439"/>
    <x v="2"/>
    <x v="7"/>
    <x v="878"/>
    <n v="159.96000000000004"/>
    <n v="5"/>
    <n v="0.2"/>
    <n v="17.995499999999979"/>
    <x v="1"/>
    <s v="No"/>
    <n v="0"/>
  </r>
  <r>
    <n v="4106"/>
    <s v="US-2019-155999"/>
    <x v="783"/>
    <d v="2019-08-13T00:00:00"/>
    <s v="Standard Class"/>
    <s v="JK-15370"/>
    <s v="Jay Kimmel"/>
    <x v="0"/>
    <s v="United States"/>
    <x v="70"/>
    <x v="1"/>
    <n v="92105"/>
    <s v="West"/>
    <s v="OFF-BI-10000404"/>
    <x v="1"/>
    <x v="8"/>
    <x v="481"/>
    <n v="13.76"/>
    <n v="2"/>
    <n v="0.2"/>
    <n v="4.6440000000000001"/>
    <x v="1"/>
    <s v="No"/>
    <n v="0"/>
  </r>
  <r>
    <n v="4107"/>
    <s v="US-2018-148334"/>
    <x v="250"/>
    <d v="2018-08-26T00:00:00"/>
    <s v="Standard Class"/>
    <s v="DD-13570"/>
    <s v="Dorothy Dickinson"/>
    <x v="0"/>
    <s v="United States"/>
    <x v="12"/>
    <x v="5"/>
    <n v="77041"/>
    <s v="Central"/>
    <s v="OFF-BI-10003676"/>
    <x v="1"/>
    <x v="8"/>
    <x v="824"/>
    <n v="4.3119999999999985"/>
    <n v="2"/>
    <n v="0.8"/>
    <n v="-6.8992000000000022"/>
    <x v="2"/>
    <s v="No"/>
    <n v="0"/>
  </r>
  <r>
    <n v="4108"/>
    <s v="CA-2017-105599"/>
    <x v="67"/>
    <d v="2017-09-07T00:00:00"/>
    <s v="Same Day"/>
    <s v="MC-17275"/>
    <s v="Marc Crier"/>
    <x v="0"/>
    <s v="United States"/>
    <x v="20"/>
    <x v="15"/>
    <n v="10011"/>
    <s v="East"/>
    <s v="OFF-ST-10002486"/>
    <x v="1"/>
    <x v="4"/>
    <x v="700"/>
    <n v="13.96"/>
    <n v="2"/>
    <n v="0"/>
    <n v="0.27919999999999945"/>
    <x v="3"/>
    <s v="No"/>
    <n v="0"/>
  </r>
  <r>
    <n v="4109"/>
    <s v="CA-2017-105599"/>
    <x v="67"/>
    <d v="2017-09-07T00:00:00"/>
    <s v="Same Day"/>
    <s v="MC-17275"/>
    <s v="Marc Crier"/>
    <x v="0"/>
    <s v="United States"/>
    <x v="20"/>
    <x v="15"/>
    <n v="10011"/>
    <s v="East"/>
    <s v="FUR-TA-10003837"/>
    <x v="0"/>
    <x v="3"/>
    <x v="1466"/>
    <n v="27.414000000000001"/>
    <n v="3"/>
    <n v="0.4"/>
    <n v="-14.163900000000005"/>
    <x v="3"/>
    <s v="No"/>
    <n v="0"/>
  </r>
  <r>
    <n v="4110"/>
    <s v="CA-2017-153717"/>
    <x v="707"/>
    <d v="2018-01-01T00:00:00"/>
    <s v="Standard Class"/>
    <s v="DL-13495"/>
    <s v="Dionis Lloyd"/>
    <x v="1"/>
    <s v="United States"/>
    <x v="66"/>
    <x v="12"/>
    <n v="48227"/>
    <s v="Central"/>
    <s v="TEC-PH-10002923"/>
    <x v="2"/>
    <x v="7"/>
    <x v="687"/>
    <n v="73.98"/>
    <n v="2"/>
    <n v="0"/>
    <n v="19.974600000000002"/>
    <x v="2"/>
    <s v="No"/>
    <n v="0"/>
  </r>
  <r>
    <n v="4111"/>
    <s v="CA-2017-153717"/>
    <x v="707"/>
    <d v="2018-01-01T00:00:00"/>
    <s v="Standard Class"/>
    <s v="DL-13495"/>
    <s v="Dionis Lloyd"/>
    <x v="1"/>
    <s v="United States"/>
    <x v="66"/>
    <x v="12"/>
    <n v="48227"/>
    <s v="Central"/>
    <s v="FUR-BO-10004360"/>
    <x v="0"/>
    <x v="0"/>
    <x v="1617"/>
    <n v="160.97999999999999"/>
    <n v="1"/>
    <n v="0"/>
    <n v="20.927400000000006"/>
    <x v="2"/>
    <s v="No"/>
    <n v="0"/>
  </r>
  <r>
    <n v="4112"/>
    <s v="CA-2017-153717"/>
    <x v="707"/>
    <d v="2018-01-01T00:00:00"/>
    <s v="Standard Class"/>
    <s v="DL-13495"/>
    <s v="Dionis Lloyd"/>
    <x v="1"/>
    <s v="United States"/>
    <x v="66"/>
    <x v="12"/>
    <n v="48227"/>
    <s v="Central"/>
    <s v="OFF-PA-10002160"/>
    <x v="1"/>
    <x v="10"/>
    <x v="1199"/>
    <n v="17.34"/>
    <n v="3"/>
    <n v="0"/>
    <n v="8.4966000000000008"/>
    <x v="2"/>
    <s v="No"/>
    <n v="0"/>
  </r>
  <r>
    <n v="4113"/>
    <s v="CA-2017-153717"/>
    <x v="707"/>
    <d v="2018-01-01T00:00:00"/>
    <s v="Standard Class"/>
    <s v="DL-13495"/>
    <s v="Dionis Lloyd"/>
    <x v="1"/>
    <s v="United States"/>
    <x v="66"/>
    <x v="12"/>
    <n v="48227"/>
    <s v="Central"/>
    <s v="OFF-AR-10002375"/>
    <x v="1"/>
    <x v="6"/>
    <x v="831"/>
    <n v="3.28"/>
    <n v="1"/>
    <n v="0"/>
    <n v="0.9511999999999996"/>
    <x v="2"/>
    <s v="No"/>
    <n v="0"/>
  </r>
  <r>
    <n v="4114"/>
    <s v="CA-2017-116687"/>
    <x v="942"/>
    <d v="2017-05-07T00:00:00"/>
    <s v="Standard Class"/>
    <s v="NC-18625"/>
    <s v="Noah Childs"/>
    <x v="1"/>
    <s v="United States"/>
    <x v="12"/>
    <x v="5"/>
    <n v="77095"/>
    <s v="Central"/>
    <s v="OFF-LA-10000443"/>
    <x v="1"/>
    <x v="2"/>
    <x v="1127"/>
    <n v="8.8559999999999999"/>
    <n v="3"/>
    <n v="0.2"/>
    <n v="2.9888999999999997"/>
    <x v="2"/>
    <s v="No"/>
    <n v="0"/>
  </r>
  <r>
    <n v="4115"/>
    <s v="CA-2017-116687"/>
    <x v="942"/>
    <d v="2017-05-07T00:00:00"/>
    <s v="Standard Class"/>
    <s v="NC-18625"/>
    <s v="Noah Childs"/>
    <x v="1"/>
    <s v="United States"/>
    <x v="12"/>
    <x v="5"/>
    <n v="77095"/>
    <s v="Central"/>
    <s v="TEC-PH-10001750"/>
    <x v="2"/>
    <x v="7"/>
    <x v="977"/>
    <n v="158.376"/>
    <n v="3"/>
    <n v="0.2"/>
    <n v="13.857900000000008"/>
    <x v="2"/>
    <s v="No"/>
    <n v="0"/>
  </r>
  <r>
    <n v="4116"/>
    <s v="CA-2018-163573"/>
    <x v="390"/>
    <d v="2018-11-27T00:00:00"/>
    <s v="First Class"/>
    <s v="AC-10450"/>
    <s v="Amy Cox"/>
    <x v="0"/>
    <s v="United States"/>
    <x v="4"/>
    <x v="4"/>
    <n v="98105"/>
    <s v="West"/>
    <s v="OFF-BI-10004632"/>
    <x v="1"/>
    <x v="8"/>
    <x v="569"/>
    <n v="1219.96"/>
    <n v="5"/>
    <n v="0.2"/>
    <n v="381.23749999999995"/>
    <x v="1"/>
    <s v="No"/>
    <n v="0"/>
  </r>
  <r>
    <n v="4117"/>
    <s v="CA-2017-153416"/>
    <x v="27"/>
    <d v="2017-11-29T00:00:00"/>
    <s v="Standard Class"/>
    <s v="TS-21340"/>
    <s v="Toby Swindell"/>
    <x v="0"/>
    <s v="United States"/>
    <x v="1"/>
    <x v="1"/>
    <n v="90036"/>
    <s v="West"/>
    <s v="OFF-BI-10002813"/>
    <x v="1"/>
    <x v="8"/>
    <x v="914"/>
    <n v="3.1680000000000001"/>
    <n v="2"/>
    <n v="0.2"/>
    <n v="0.99"/>
    <x v="1"/>
    <s v="No"/>
    <n v="0"/>
  </r>
  <r>
    <n v="4118"/>
    <s v="CA-2017-153416"/>
    <x v="27"/>
    <d v="2017-11-29T00:00:00"/>
    <s v="Standard Class"/>
    <s v="TS-21340"/>
    <s v="Toby Swindell"/>
    <x v="0"/>
    <s v="United States"/>
    <x v="1"/>
    <x v="1"/>
    <n v="90036"/>
    <s v="West"/>
    <s v="OFF-PA-10002005"/>
    <x v="1"/>
    <x v="10"/>
    <x v="510"/>
    <n v="19.440000000000001"/>
    <n v="3"/>
    <n v="0"/>
    <n v="9.3312000000000008"/>
    <x v="1"/>
    <s v="No"/>
    <n v="0"/>
  </r>
  <r>
    <n v="4119"/>
    <s v="CA-2017-153416"/>
    <x v="27"/>
    <d v="2017-11-29T00:00:00"/>
    <s v="Standard Class"/>
    <s v="TS-21340"/>
    <s v="Toby Swindell"/>
    <x v="0"/>
    <s v="United States"/>
    <x v="1"/>
    <x v="1"/>
    <n v="90036"/>
    <s v="West"/>
    <s v="OFF-ST-10000060"/>
    <x v="1"/>
    <x v="4"/>
    <x v="392"/>
    <n v="454.86"/>
    <n v="7"/>
    <n v="0"/>
    <n v="54.583200000000019"/>
    <x v="1"/>
    <s v="No"/>
    <n v="0"/>
  </r>
  <r>
    <n v="4120"/>
    <s v="CA-2017-153416"/>
    <x v="27"/>
    <d v="2017-11-29T00:00:00"/>
    <s v="Standard Class"/>
    <s v="TS-21340"/>
    <s v="Toby Swindell"/>
    <x v="0"/>
    <s v="United States"/>
    <x v="1"/>
    <x v="1"/>
    <n v="90036"/>
    <s v="West"/>
    <s v="OFF-BI-10002706"/>
    <x v="1"/>
    <x v="8"/>
    <x v="276"/>
    <n v="91.391999999999996"/>
    <n v="8"/>
    <n v="0.2"/>
    <n v="29.702399999999997"/>
    <x v="1"/>
    <s v="No"/>
    <n v="0"/>
  </r>
  <r>
    <n v="4121"/>
    <s v="CA-2019-117394"/>
    <x v="507"/>
    <d v="2019-09-10T00:00:00"/>
    <s v="Standard Class"/>
    <s v="MM-17920"/>
    <s v="Michael Moore"/>
    <x v="0"/>
    <s v="United States"/>
    <x v="10"/>
    <x v="9"/>
    <n v="19120"/>
    <s v="East"/>
    <s v="TEC-AC-10000199"/>
    <x v="2"/>
    <x v="11"/>
    <x v="1618"/>
    <n v="19.040000000000003"/>
    <n v="4"/>
    <n v="0.2"/>
    <n v="-1.4279999999999999"/>
    <x v="3"/>
    <s v="No"/>
    <n v="0"/>
  </r>
  <r>
    <n v="4122"/>
    <s v="CA-2019-133823"/>
    <x v="943"/>
    <d v="2019-05-12T00:00:00"/>
    <s v="Same Day"/>
    <s v="LP-17080"/>
    <s v="Liz Pelletier"/>
    <x v="0"/>
    <s v="United States"/>
    <x v="4"/>
    <x v="4"/>
    <n v="98103"/>
    <s v="West"/>
    <s v="OFF-PA-10002870"/>
    <x v="1"/>
    <x v="10"/>
    <x v="902"/>
    <n v="37.44"/>
    <n v="6"/>
    <n v="0"/>
    <n v="16.847999999999999"/>
    <x v="1"/>
    <s v="No"/>
    <n v="0"/>
  </r>
  <r>
    <n v="4123"/>
    <s v="CA-2019-133823"/>
    <x v="943"/>
    <d v="2019-05-12T00:00:00"/>
    <s v="Same Day"/>
    <s v="LP-17080"/>
    <s v="Liz Pelletier"/>
    <x v="0"/>
    <s v="United States"/>
    <x v="4"/>
    <x v="4"/>
    <n v="98103"/>
    <s v="West"/>
    <s v="OFF-LA-10004545"/>
    <x v="1"/>
    <x v="2"/>
    <x v="1337"/>
    <n v="37.589999999999996"/>
    <n v="3"/>
    <n v="0"/>
    <n v="17.667299999999997"/>
    <x v="1"/>
    <s v="No"/>
    <n v="0"/>
  </r>
  <r>
    <n v="4124"/>
    <s v="CA-2019-133823"/>
    <x v="943"/>
    <d v="2019-05-12T00:00:00"/>
    <s v="Same Day"/>
    <s v="LP-17080"/>
    <s v="Liz Pelletier"/>
    <x v="0"/>
    <s v="United States"/>
    <x v="4"/>
    <x v="4"/>
    <n v="98103"/>
    <s v="West"/>
    <s v="OFF-BI-10000962"/>
    <x v="1"/>
    <x v="8"/>
    <x v="1513"/>
    <n v="26.032"/>
    <n v="2"/>
    <n v="0.2"/>
    <n v="9.4365999999999985"/>
    <x v="1"/>
    <s v="No"/>
    <n v="0"/>
  </r>
  <r>
    <n v="4125"/>
    <s v="CA-2016-127523"/>
    <x v="218"/>
    <d v="2016-05-18T00:00:00"/>
    <s v="Standard Class"/>
    <s v="BG-11695"/>
    <s v="Brooke Gillingham"/>
    <x v="1"/>
    <s v="United States"/>
    <x v="232"/>
    <x v="15"/>
    <n v="13601"/>
    <s v="East"/>
    <s v="OFF-AP-10004249"/>
    <x v="1"/>
    <x v="9"/>
    <x v="360"/>
    <n v="35.910000000000004"/>
    <n v="3"/>
    <n v="0"/>
    <n v="9.6956999999999987"/>
    <x v="3"/>
    <s v="No"/>
    <n v="0"/>
  </r>
  <r>
    <n v="4126"/>
    <s v="CA-2019-123239"/>
    <x v="944"/>
    <d v="2019-07-31T00:00:00"/>
    <s v="Second Class"/>
    <s v="MG-18145"/>
    <s v="Mike Gockenbach"/>
    <x v="0"/>
    <s v="United States"/>
    <x v="108"/>
    <x v="2"/>
    <n v="32216"/>
    <s v="South"/>
    <s v="FUR-FU-10001602"/>
    <x v="0"/>
    <x v="5"/>
    <x v="766"/>
    <n v="91.032000000000011"/>
    <n v="3"/>
    <n v="0.2"/>
    <n v="-2.2758000000000109"/>
    <x v="0"/>
    <s v="No"/>
    <n v="0"/>
  </r>
  <r>
    <n v="4127"/>
    <s v="CA-2019-156769"/>
    <x v="636"/>
    <d v="2019-05-09T00:00:00"/>
    <s v="First Class"/>
    <s v="GZ-14470"/>
    <s v="Gary Zandusky"/>
    <x v="0"/>
    <s v="United States"/>
    <x v="81"/>
    <x v="17"/>
    <n v="22204"/>
    <s v="South"/>
    <s v="OFF-AR-10003179"/>
    <x v="1"/>
    <x v="6"/>
    <x v="1574"/>
    <n v="54.66"/>
    <n v="6"/>
    <n v="0"/>
    <n v="18.037799999999997"/>
    <x v="0"/>
    <s v="No"/>
    <n v="0"/>
  </r>
  <r>
    <n v="4128"/>
    <s v="CA-2016-127299"/>
    <x v="111"/>
    <d v="2016-09-24T00:00:00"/>
    <s v="Standard Class"/>
    <s v="JL-15835"/>
    <s v="John Lee"/>
    <x v="0"/>
    <s v="United States"/>
    <x v="35"/>
    <x v="3"/>
    <n v="28205"/>
    <s v="South"/>
    <s v="OFF-ST-10003722"/>
    <x v="1"/>
    <x v="4"/>
    <x v="767"/>
    <n v="67.343999999999994"/>
    <n v="6"/>
    <n v="0.2"/>
    <n v="7.5761999999999894"/>
    <x v="0"/>
    <s v="No"/>
    <n v="0"/>
  </r>
  <r>
    <n v="4129"/>
    <s v="CA-2016-127299"/>
    <x v="111"/>
    <d v="2016-09-24T00:00:00"/>
    <s v="Standard Class"/>
    <s v="JL-15835"/>
    <s v="John Lee"/>
    <x v="0"/>
    <s v="United States"/>
    <x v="35"/>
    <x v="3"/>
    <n v="28205"/>
    <s v="South"/>
    <s v="TEC-MA-10001127"/>
    <x v="2"/>
    <x v="15"/>
    <x v="1619"/>
    <n v="2624.9850000000001"/>
    <n v="3"/>
    <n v="0.5"/>
    <n v="-944.99460000000045"/>
    <x v="0"/>
    <s v="No"/>
    <n v="0"/>
  </r>
  <r>
    <n v="4130"/>
    <s v="CA-2017-121272"/>
    <x v="368"/>
    <d v="2017-04-04T00:00:00"/>
    <s v="Standard Class"/>
    <s v="DO-13435"/>
    <s v="Denny Ordway"/>
    <x v="0"/>
    <s v="United States"/>
    <x v="4"/>
    <x v="4"/>
    <n v="98103"/>
    <s v="West"/>
    <s v="OFF-AP-10001947"/>
    <x v="1"/>
    <x v="9"/>
    <x v="1537"/>
    <n v="73.28"/>
    <n v="4"/>
    <n v="0"/>
    <n v="21.251199999999997"/>
    <x v="1"/>
    <s v="No"/>
    <n v="0"/>
  </r>
  <r>
    <n v="4131"/>
    <s v="CA-2016-115336"/>
    <x v="728"/>
    <d v="2016-11-25T00:00:00"/>
    <s v="Standard Class"/>
    <s v="AB-10600"/>
    <s v="Ann Blume"/>
    <x v="1"/>
    <s v="United States"/>
    <x v="22"/>
    <x v="10"/>
    <n v="60623"/>
    <s v="Central"/>
    <s v="OFF-BI-10001107"/>
    <x v="1"/>
    <x v="8"/>
    <x v="497"/>
    <n v="14.479999999999997"/>
    <n v="5"/>
    <n v="0.8"/>
    <n v="-23.89200000000001"/>
    <x v="2"/>
    <s v="No"/>
    <n v="0"/>
  </r>
  <r>
    <n v="4132"/>
    <s v="CA-2017-111703"/>
    <x v="740"/>
    <d v="2017-07-09T00:00:00"/>
    <s v="Standard Class"/>
    <s v="KB-16315"/>
    <s v="Karl Braun"/>
    <x v="0"/>
    <s v="United States"/>
    <x v="389"/>
    <x v="2"/>
    <n v="33021"/>
    <s v="South"/>
    <s v="OFF-PA-10000349"/>
    <x v="1"/>
    <x v="10"/>
    <x v="33"/>
    <n v="11.952000000000002"/>
    <n v="3"/>
    <n v="0.2"/>
    <n v="4.0338000000000003"/>
    <x v="0"/>
    <s v="No"/>
    <n v="0"/>
  </r>
  <r>
    <n v="4133"/>
    <s v="CA-2017-111703"/>
    <x v="740"/>
    <d v="2017-07-09T00:00:00"/>
    <s v="Standard Class"/>
    <s v="KB-16315"/>
    <s v="Karl Braun"/>
    <x v="0"/>
    <s v="United States"/>
    <x v="389"/>
    <x v="2"/>
    <n v="33021"/>
    <s v="South"/>
    <s v="OFF-PA-10003349"/>
    <x v="1"/>
    <x v="10"/>
    <x v="220"/>
    <n v="15.552000000000003"/>
    <n v="3"/>
    <n v="0.2"/>
    <n v="5.6375999999999999"/>
    <x v="0"/>
    <s v="No"/>
    <n v="0"/>
  </r>
  <r>
    <n v="4134"/>
    <s v="CA-2016-128839"/>
    <x v="78"/>
    <d v="2016-09-13T00:00:00"/>
    <s v="Standard Class"/>
    <s v="TT-21070"/>
    <s v="Ted Trevino"/>
    <x v="0"/>
    <s v="United States"/>
    <x v="269"/>
    <x v="17"/>
    <n v="23320"/>
    <s v="South"/>
    <s v="OFF-FA-10002280"/>
    <x v="1"/>
    <x v="13"/>
    <x v="659"/>
    <n v="45"/>
    <n v="9"/>
    <n v="0"/>
    <n v="21.599999999999998"/>
    <x v="0"/>
    <s v="No"/>
    <n v="0"/>
  </r>
  <r>
    <n v="4135"/>
    <s v="CA-2016-128839"/>
    <x v="78"/>
    <d v="2016-09-13T00:00:00"/>
    <s v="Standard Class"/>
    <s v="TT-21070"/>
    <s v="Ted Trevino"/>
    <x v="0"/>
    <s v="United States"/>
    <x v="269"/>
    <x v="17"/>
    <n v="23320"/>
    <s v="South"/>
    <s v="TEC-MA-10000029"/>
    <x v="2"/>
    <x v="15"/>
    <x v="381"/>
    <n v="209.96999999999997"/>
    <n v="3"/>
    <n v="0"/>
    <n v="90.287100000000009"/>
    <x v="0"/>
    <s v="No"/>
    <n v="0"/>
  </r>
  <r>
    <n v="4136"/>
    <s v="CA-2019-105914"/>
    <x v="280"/>
    <d v="2019-10-08T00:00:00"/>
    <s v="Standard Class"/>
    <s v="PV-18985"/>
    <s v="Paul Van Hugh"/>
    <x v="2"/>
    <s v="United States"/>
    <x v="1"/>
    <x v="1"/>
    <n v="90036"/>
    <s v="West"/>
    <s v="OFF-BI-10002854"/>
    <x v="1"/>
    <x v="8"/>
    <x v="904"/>
    <n v="112.12000000000002"/>
    <n v="5"/>
    <n v="0.2"/>
    <n v="42.045000000000002"/>
    <x v="1"/>
    <s v="No"/>
    <n v="0"/>
  </r>
  <r>
    <n v="4137"/>
    <s v="CA-2019-105914"/>
    <x v="280"/>
    <d v="2019-10-08T00:00:00"/>
    <s v="Standard Class"/>
    <s v="PV-18985"/>
    <s v="Paul Van Hugh"/>
    <x v="2"/>
    <s v="United States"/>
    <x v="1"/>
    <x v="1"/>
    <n v="90036"/>
    <s v="West"/>
    <s v="OFF-ST-10003716"/>
    <x v="1"/>
    <x v="4"/>
    <x v="898"/>
    <n v="1575.14"/>
    <n v="7"/>
    <n v="0"/>
    <n v="204.76820000000001"/>
    <x v="1"/>
    <s v="No"/>
    <n v="0"/>
  </r>
  <r>
    <n v="4138"/>
    <s v="CA-2019-110926"/>
    <x v="123"/>
    <d v="2019-11-23T00:00:00"/>
    <s v="Standard Class"/>
    <s v="DD-13570"/>
    <s v="Dorothy Dickinson"/>
    <x v="0"/>
    <s v="United States"/>
    <x v="166"/>
    <x v="17"/>
    <n v="22304"/>
    <s v="South"/>
    <s v="OFF-FA-10000624"/>
    <x v="1"/>
    <x v="13"/>
    <x v="294"/>
    <n v="25.060000000000002"/>
    <n v="7"/>
    <n v="0"/>
    <n v="12.530000000000001"/>
    <x v="0"/>
    <s v="No"/>
    <n v="0"/>
  </r>
  <r>
    <n v="4139"/>
    <s v="CA-2018-117226"/>
    <x v="945"/>
    <d v="2019-01-01T00:00:00"/>
    <s v="First Class"/>
    <s v="KD-16495"/>
    <s v="Keith Dawkins"/>
    <x v="1"/>
    <s v="United States"/>
    <x v="390"/>
    <x v="5"/>
    <n v="77536"/>
    <s v="Central"/>
    <s v="OFF-BI-10004654"/>
    <x v="1"/>
    <x v="8"/>
    <x v="68"/>
    <n v="6.9239999999999977"/>
    <n v="6"/>
    <n v="0.8"/>
    <n v="-10.385999999999999"/>
    <x v="2"/>
    <s v="No"/>
    <n v="0"/>
  </r>
  <r>
    <n v="4140"/>
    <s v="CA-2019-127313"/>
    <x v="96"/>
    <d v="2019-12-04T00:00:00"/>
    <s v="First Class"/>
    <s v="RA-19285"/>
    <s v="Ralph Arnett"/>
    <x v="0"/>
    <s v="United States"/>
    <x v="10"/>
    <x v="9"/>
    <n v="19120"/>
    <s v="East"/>
    <s v="OFF-ST-10001228"/>
    <x v="1"/>
    <x v="4"/>
    <x v="450"/>
    <n v="37.392000000000003"/>
    <n v="3"/>
    <n v="0.2"/>
    <n v="2.336999999999998"/>
    <x v="3"/>
    <s v="No"/>
    <n v="0"/>
  </r>
  <r>
    <n v="4141"/>
    <s v="CA-2019-127313"/>
    <x v="96"/>
    <d v="2019-12-04T00:00:00"/>
    <s v="First Class"/>
    <s v="RA-19285"/>
    <s v="Ralph Arnett"/>
    <x v="0"/>
    <s v="United States"/>
    <x v="10"/>
    <x v="9"/>
    <n v="19120"/>
    <s v="East"/>
    <s v="FUR-FU-10003798"/>
    <x v="0"/>
    <x v="5"/>
    <x v="1604"/>
    <n v="79.12"/>
    <n v="5"/>
    <n v="0.2"/>
    <n v="13.845999999999997"/>
    <x v="3"/>
    <s v="No"/>
    <n v="0"/>
  </r>
  <r>
    <n v="4142"/>
    <s v="CA-2018-136287"/>
    <x v="900"/>
    <d v="2018-06-17T00:00:00"/>
    <s v="Standard Class"/>
    <s v="SS-20590"/>
    <s v="Sonia Sunley"/>
    <x v="0"/>
    <s v="United States"/>
    <x v="391"/>
    <x v="41"/>
    <n v="67212"/>
    <s v="Central"/>
    <s v="OFF-LA-10003148"/>
    <x v="1"/>
    <x v="2"/>
    <x v="166"/>
    <n v="18.899999999999999"/>
    <n v="3"/>
    <n v="0"/>
    <n v="8.6939999999999991"/>
    <x v="2"/>
    <s v="No"/>
    <n v="0"/>
  </r>
  <r>
    <n v="4143"/>
    <s v="US-2016-107699"/>
    <x v="946"/>
    <d v="2016-05-23T00:00:00"/>
    <s v="Standard Class"/>
    <s v="JH-15820"/>
    <s v="John Huston"/>
    <x v="0"/>
    <s v="United States"/>
    <x v="297"/>
    <x v="12"/>
    <n v="48640"/>
    <s v="Central"/>
    <s v="OFF-BI-10001249"/>
    <x v="1"/>
    <x v="8"/>
    <x v="1191"/>
    <n v="57.42"/>
    <n v="9"/>
    <n v="0"/>
    <n v="26.413199999999996"/>
    <x v="2"/>
    <s v="No"/>
    <n v="0"/>
  </r>
  <r>
    <n v="4144"/>
    <s v="CA-2019-112725"/>
    <x v="289"/>
    <d v="2019-02-06T00:00:00"/>
    <s v="Standard Class"/>
    <s v="EH-14125"/>
    <s v="Eugene Hildebrand"/>
    <x v="2"/>
    <s v="United States"/>
    <x v="8"/>
    <x v="1"/>
    <n v="94110"/>
    <s v="West"/>
    <s v="OFF-AR-10003759"/>
    <x v="1"/>
    <x v="6"/>
    <x v="846"/>
    <n v="12.74"/>
    <n v="7"/>
    <n v="0"/>
    <n v="5.7329999999999997"/>
    <x v="1"/>
    <s v="No"/>
    <n v="0"/>
  </r>
  <r>
    <n v="4145"/>
    <s v="CA-2019-112725"/>
    <x v="289"/>
    <d v="2019-02-06T00:00:00"/>
    <s v="Standard Class"/>
    <s v="EH-14125"/>
    <s v="Eugene Hildebrand"/>
    <x v="2"/>
    <s v="United States"/>
    <x v="8"/>
    <x v="1"/>
    <n v="94110"/>
    <s v="West"/>
    <s v="OFF-AR-10001227"/>
    <x v="1"/>
    <x v="6"/>
    <x v="1620"/>
    <n v="8.82"/>
    <n v="3"/>
    <n v="0"/>
    <n v="2.3814000000000002"/>
    <x v="1"/>
    <s v="No"/>
    <n v="0"/>
  </r>
  <r>
    <n v="4146"/>
    <s v="CA-2019-112725"/>
    <x v="289"/>
    <d v="2019-02-06T00:00:00"/>
    <s v="Standard Class"/>
    <s v="EH-14125"/>
    <s v="Eugene Hildebrand"/>
    <x v="2"/>
    <s v="United States"/>
    <x v="8"/>
    <x v="1"/>
    <n v="94110"/>
    <s v="West"/>
    <s v="FUR-CH-10000863"/>
    <x v="0"/>
    <x v="1"/>
    <x v="83"/>
    <n v="120.78399999999999"/>
    <n v="1"/>
    <n v="0.2"/>
    <n v="-13.588200000000001"/>
    <x v="1"/>
    <s v="No"/>
    <n v="0"/>
  </r>
  <r>
    <n v="4147"/>
    <s v="CA-2017-136196"/>
    <x v="109"/>
    <d v="2017-12-04T00:00:00"/>
    <s v="Standard Class"/>
    <s v="TP-21415"/>
    <s v="Tom Prescott"/>
    <x v="0"/>
    <s v="United States"/>
    <x v="210"/>
    <x v="15"/>
    <n v="11520"/>
    <s v="East"/>
    <s v="FUR-FU-10004017"/>
    <x v="0"/>
    <x v="5"/>
    <x v="217"/>
    <n v="322.59000000000003"/>
    <n v="3"/>
    <n v="0"/>
    <n v="64.518000000000001"/>
    <x v="3"/>
    <s v="No"/>
    <n v="0"/>
  </r>
  <r>
    <n v="4148"/>
    <s v="CA-2019-106068"/>
    <x v="436"/>
    <d v="2019-10-28T00:00:00"/>
    <s v="Standard Class"/>
    <s v="RB-19330"/>
    <s v="Randy Bradley"/>
    <x v="0"/>
    <s v="United States"/>
    <x v="89"/>
    <x v="5"/>
    <n v="78745"/>
    <s v="Central"/>
    <s v="OFF-BI-10000962"/>
    <x v="1"/>
    <x v="8"/>
    <x v="1513"/>
    <n v="9.7619999999999969"/>
    <n v="3"/>
    <n v="0.8"/>
    <n v="-15.131100000000004"/>
    <x v="2"/>
    <s v="No"/>
    <n v="0"/>
  </r>
  <r>
    <n v="4149"/>
    <s v="CA-2019-106068"/>
    <x v="436"/>
    <d v="2019-10-28T00:00:00"/>
    <s v="Standard Class"/>
    <s v="RB-19330"/>
    <s v="Randy Bradley"/>
    <x v="0"/>
    <s v="United States"/>
    <x v="89"/>
    <x v="5"/>
    <n v="78745"/>
    <s v="Central"/>
    <s v="OFF-ST-10004507"/>
    <x v="1"/>
    <x v="4"/>
    <x v="457"/>
    <n v="13.719999999999999"/>
    <n v="1"/>
    <n v="0.2"/>
    <n v="1.2004999999999999"/>
    <x v="2"/>
    <s v="No"/>
    <n v="0"/>
  </r>
  <r>
    <n v="4150"/>
    <s v="CA-2019-106068"/>
    <x v="436"/>
    <d v="2019-10-28T00:00:00"/>
    <s v="Standard Class"/>
    <s v="RB-19330"/>
    <s v="Randy Bradley"/>
    <x v="0"/>
    <s v="United States"/>
    <x v="89"/>
    <x v="5"/>
    <n v="78745"/>
    <s v="Central"/>
    <s v="TEC-AC-10002942"/>
    <x v="2"/>
    <x v="11"/>
    <x v="1606"/>
    <n v="55.2"/>
    <n v="1"/>
    <n v="0.2"/>
    <n v="-2.0700000000000038"/>
    <x v="2"/>
    <s v="No"/>
    <n v="0"/>
  </r>
  <r>
    <n v="4151"/>
    <s v="CA-2019-106068"/>
    <x v="436"/>
    <d v="2019-10-28T00:00:00"/>
    <s v="Standard Class"/>
    <s v="RB-19330"/>
    <s v="Randy Bradley"/>
    <x v="0"/>
    <s v="United States"/>
    <x v="89"/>
    <x v="5"/>
    <n v="78745"/>
    <s v="Central"/>
    <s v="OFF-ST-10002344"/>
    <x v="1"/>
    <x v="4"/>
    <x v="865"/>
    <n v="259.13600000000002"/>
    <n v="4"/>
    <n v="0.2"/>
    <n v="-58.305599999999984"/>
    <x v="2"/>
    <s v="No"/>
    <n v="0"/>
  </r>
  <r>
    <n v="4152"/>
    <s v="CA-2019-100160"/>
    <x v="210"/>
    <d v="2019-09-11T00:00:00"/>
    <s v="Standard Class"/>
    <s v="CB-12025"/>
    <s v="Cassandra Brandow"/>
    <x v="0"/>
    <s v="United States"/>
    <x v="10"/>
    <x v="9"/>
    <n v="19134"/>
    <s v="East"/>
    <s v="OFF-LA-10002475"/>
    <x v="1"/>
    <x v="2"/>
    <x v="149"/>
    <n v="29.24"/>
    <n v="5"/>
    <n v="0.2"/>
    <n v="9.8685000000000009"/>
    <x v="3"/>
    <s v="No"/>
    <n v="0"/>
  </r>
  <r>
    <n v="4153"/>
    <s v="CA-2019-100160"/>
    <x v="210"/>
    <d v="2019-09-11T00:00:00"/>
    <s v="Standard Class"/>
    <s v="CB-12025"/>
    <s v="Cassandra Brandow"/>
    <x v="0"/>
    <s v="United States"/>
    <x v="10"/>
    <x v="9"/>
    <n v="19134"/>
    <s v="East"/>
    <s v="OFF-PA-10003072"/>
    <x v="1"/>
    <x v="10"/>
    <x v="927"/>
    <n v="15.552000000000003"/>
    <n v="3"/>
    <n v="0.2"/>
    <n v="5.4432"/>
    <x v="3"/>
    <s v="No"/>
    <n v="0"/>
  </r>
  <r>
    <n v="4154"/>
    <s v="CA-2019-100160"/>
    <x v="210"/>
    <d v="2019-09-11T00:00:00"/>
    <s v="Standard Class"/>
    <s v="CB-12025"/>
    <s v="Cassandra Brandow"/>
    <x v="0"/>
    <s v="United States"/>
    <x v="10"/>
    <x v="9"/>
    <n v="19134"/>
    <s v="East"/>
    <s v="OFF-EN-10001509"/>
    <x v="1"/>
    <x v="12"/>
    <x v="29"/>
    <n v="4.8960000000000008"/>
    <n v="3"/>
    <n v="0.2"/>
    <n v="1.6523999999999992"/>
    <x v="3"/>
    <s v="No"/>
    <n v="0"/>
  </r>
  <r>
    <n v="4155"/>
    <s v="CA-2018-139689"/>
    <x v="723"/>
    <d v="2019-01-03T00:00:00"/>
    <s v="Standard Class"/>
    <s v="MP-17965"/>
    <s v="Michael Paige"/>
    <x v="1"/>
    <s v="United States"/>
    <x v="39"/>
    <x v="18"/>
    <n v="37620"/>
    <s v="South"/>
    <s v="OFF-BI-10004781"/>
    <x v="1"/>
    <x v="8"/>
    <x v="133"/>
    <n v="38.088000000000001"/>
    <n v="4"/>
    <n v="0.7"/>
    <n v="-27.93119999999999"/>
    <x v="0"/>
    <s v="No"/>
    <n v="0"/>
  </r>
  <r>
    <n v="4156"/>
    <s v="CA-2018-139689"/>
    <x v="723"/>
    <d v="2019-01-03T00:00:00"/>
    <s v="Standard Class"/>
    <s v="MP-17965"/>
    <s v="Michael Paige"/>
    <x v="1"/>
    <s v="United States"/>
    <x v="39"/>
    <x v="18"/>
    <n v="37620"/>
    <s v="South"/>
    <s v="OFF-BI-10000145"/>
    <x v="1"/>
    <x v="8"/>
    <x v="742"/>
    <n v="2.8080000000000007"/>
    <n v="3"/>
    <n v="0.7"/>
    <n v="-1.9656000000000002"/>
    <x v="0"/>
    <s v="No"/>
    <n v="0"/>
  </r>
  <r>
    <n v="4157"/>
    <s v="CA-2017-101091"/>
    <x v="901"/>
    <d v="2017-12-09T00:00:00"/>
    <s v="Second Class"/>
    <s v="SW-20245"/>
    <s v="Scot Wooten"/>
    <x v="0"/>
    <s v="United States"/>
    <x v="10"/>
    <x v="9"/>
    <n v="19140"/>
    <s v="East"/>
    <s v="TEC-AC-10003280"/>
    <x v="2"/>
    <x v="11"/>
    <x v="1037"/>
    <n v="47.984000000000002"/>
    <n v="2"/>
    <n v="0.2"/>
    <n v="0.59979999999999656"/>
    <x v="3"/>
    <s v="No"/>
    <n v="0"/>
  </r>
  <r>
    <n v="4158"/>
    <s v="CA-2017-101091"/>
    <x v="901"/>
    <d v="2017-12-09T00:00:00"/>
    <s v="Second Class"/>
    <s v="SW-20245"/>
    <s v="Scot Wooten"/>
    <x v="0"/>
    <s v="United States"/>
    <x v="10"/>
    <x v="9"/>
    <n v="19140"/>
    <s v="East"/>
    <s v="OFF-BI-10001107"/>
    <x v="1"/>
    <x v="8"/>
    <x v="497"/>
    <n v="26.064000000000007"/>
    <n v="6"/>
    <n v="0.7"/>
    <n v="-19.982399999999991"/>
    <x v="3"/>
    <s v="No"/>
    <n v="0"/>
  </r>
  <r>
    <n v="4159"/>
    <s v="CA-2016-126907"/>
    <x v="301"/>
    <d v="2016-11-08T00:00:00"/>
    <s v="Standard Class"/>
    <s v="SM-20950"/>
    <s v="Suzanne McNair"/>
    <x v="1"/>
    <s v="United States"/>
    <x v="22"/>
    <x v="10"/>
    <n v="60610"/>
    <s v="Central"/>
    <s v="OFF-PA-10000533"/>
    <x v="1"/>
    <x v="10"/>
    <x v="1205"/>
    <n v="15.696000000000002"/>
    <n v="3"/>
    <n v="0.2"/>
    <n v="5.1011999999999995"/>
    <x v="2"/>
    <s v="No"/>
    <n v="0"/>
  </r>
  <r>
    <n v="4160"/>
    <s v="US-2018-164588"/>
    <x v="947"/>
    <d v="2018-04-23T00:00:00"/>
    <s v="Standard Class"/>
    <s v="AP-10915"/>
    <s v="Arthur Prichep"/>
    <x v="0"/>
    <s v="United States"/>
    <x v="38"/>
    <x v="32"/>
    <n v="31907"/>
    <s v="South"/>
    <s v="OFF-AR-10003056"/>
    <x v="1"/>
    <x v="6"/>
    <x v="18"/>
    <n v="12.84"/>
    <n v="3"/>
    <n v="0"/>
    <n v="3.7235999999999989"/>
    <x v="0"/>
    <s v="No"/>
    <n v="0"/>
  </r>
  <r>
    <n v="4161"/>
    <s v="CA-2019-115546"/>
    <x v="304"/>
    <d v="2019-05-18T00:00:00"/>
    <s v="Standard Class"/>
    <s v="AH-10465"/>
    <s v="Amy Hunt"/>
    <x v="0"/>
    <s v="United States"/>
    <x v="20"/>
    <x v="15"/>
    <n v="10035"/>
    <s v="East"/>
    <s v="TEC-PH-10002834"/>
    <x v="2"/>
    <x v="7"/>
    <x v="1387"/>
    <n v="539.97"/>
    <n v="3"/>
    <n v="0"/>
    <n v="134.99250000000001"/>
    <x v="3"/>
    <s v="No"/>
    <n v="0"/>
  </r>
  <r>
    <n v="4162"/>
    <s v="CA-2019-115546"/>
    <x v="304"/>
    <d v="2019-05-18T00:00:00"/>
    <s v="Standard Class"/>
    <s v="AH-10465"/>
    <s v="Amy Hunt"/>
    <x v="0"/>
    <s v="United States"/>
    <x v="20"/>
    <x v="15"/>
    <n v="10035"/>
    <s v="East"/>
    <s v="OFF-ST-10002214"/>
    <x v="1"/>
    <x v="4"/>
    <x v="1003"/>
    <n v="22.58"/>
    <n v="2"/>
    <n v="0"/>
    <n v="5.8707999999999991"/>
    <x v="3"/>
    <s v="No"/>
    <n v="0"/>
  </r>
  <r>
    <n v="4163"/>
    <s v="CA-2017-163587"/>
    <x v="948"/>
    <d v="2017-03-18T00:00:00"/>
    <s v="Standard Class"/>
    <s v="EP-13915"/>
    <s v="Emily Phan"/>
    <x v="0"/>
    <s v="United States"/>
    <x v="18"/>
    <x v="38"/>
    <n v="3820"/>
    <s v="East"/>
    <s v="OFF-LA-10004484"/>
    <x v="1"/>
    <x v="2"/>
    <x v="617"/>
    <n v="16.52"/>
    <n v="4"/>
    <n v="0"/>
    <n v="7.5991999999999997"/>
    <x v="3"/>
    <s v="No"/>
    <n v="0"/>
  </r>
  <r>
    <n v="4164"/>
    <s v="CA-2017-163587"/>
    <x v="948"/>
    <d v="2017-03-18T00:00:00"/>
    <s v="Standard Class"/>
    <s v="EP-13915"/>
    <s v="Emily Phan"/>
    <x v="0"/>
    <s v="United States"/>
    <x v="18"/>
    <x v="38"/>
    <n v="3820"/>
    <s v="East"/>
    <s v="OFF-BI-10003091"/>
    <x v="1"/>
    <x v="8"/>
    <x v="1174"/>
    <n v="671.93999999999994"/>
    <n v="3"/>
    <n v="0"/>
    <n v="315.81179999999995"/>
    <x v="3"/>
    <s v="No"/>
    <n v="0"/>
  </r>
  <r>
    <n v="4165"/>
    <s v="US-2019-106131"/>
    <x v="424"/>
    <d v="2019-01-16T00:00:00"/>
    <s v="First Class"/>
    <s v="TP-21565"/>
    <s v="Tracy Poddar"/>
    <x v="1"/>
    <s v="United States"/>
    <x v="34"/>
    <x v="22"/>
    <n v="80013"/>
    <s v="West"/>
    <s v="TEC-AC-10003027"/>
    <x v="2"/>
    <x v="11"/>
    <x v="25"/>
    <n v="169.06400000000002"/>
    <n v="7"/>
    <n v="0.2"/>
    <n v="-14.793099999999995"/>
    <x v="1"/>
    <s v="No"/>
    <n v="0"/>
  </r>
  <r>
    <n v="4166"/>
    <s v="US-2019-106131"/>
    <x v="424"/>
    <d v="2019-01-16T00:00:00"/>
    <s v="First Class"/>
    <s v="TP-21565"/>
    <s v="Tracy Poddar"/>
    <x v="1"/>
    <s v="United States"/>
    <x v="34"/>
    <x v="22"/>
    <n v="80013"/>
    <s v="West"/>
    <s v="OFF-ST-10003638"/>
    <x v="1"/>
    <x v="4"/>
    <x v="1231"/>
    <n v="168.624"/>
    <n v="9"/>
    <n v="0.2"/>
    <n v="14.754599999999996"/>
    <x v="1"/>
    <s v="No"/>
    <n v="0"/>
  </r>
  <r>
    <n v="4167"/>
    <s v="CA-2017-160213"/>
    <x v="936"/>
    <d v="2017-03-13T00:00:00"/>
    <s v="Standard Class"/>
    <s v="AR-10825"/>
    <s v="Anthony Rawles"/>
    <x v="1"/>
    <s v="United States"/>
    <x v="85"/>
    <x v="15"/>
    <n v="11561"/>
    <s v="East"/>
    <s v="OFF-PA-10003848"/>
    <x v="1"/>
    <x v="10"/>
    <x v="1451"/>
    <n v="19.440000000000001"/>
    <n v="3"/>
    <n v="0"/>
    <n v="9.3312000000000008"/>
    <x v="3"/>
    <s v="No"/>
    <n v="0"/>
  </r>
  <r>
    <n v="4168"/>
    <s v="CA-2016-157924"/>
    <x v="856"/>
    <d v="2016-10-13T00:00:00"/>
    <s v="First Class"/>
    <s v="HA-14920"/>
    <s v="Helen Andreada"/>
    <x v="0"/>
    <s v="United States"/>
    <x v="45"/>
    <x v="1"/>
    <n v="91104"/>
    <s v="West"/>
    <s v="OFF-ST-10002352"/>
    <x v="1"/>
    <x v="4"/>
    <x v="855"/>
    <n v="31.92"/>
    <n v="4"/>
    <n v="0"/>
    <n v="8.299199999999999"/>
    <x v="1"/>
    <s v="No"/>
    <n v="0"/>
  </r>
  <r>
    <n v="4169"/>
    <s v="CA-2016-157924"/>
    <x v="856"/>
    <d v="2016-10-13T00:00:00"/>
    <s v="First Class"/>
    <s v="HA-14920"/>
    <s v="Helen Andreada"/>
    <x v="0"/>
    <s v="United States"/>
    <x v="45"/>
    <x v="1"/>
    <n v="91104"/>
    <s v="West"/>
    <s v="FUR-CH-10000229"/>
    <x v="0"/>
    <x v="1"/>
    <x v="1621"/>
    <n v="433.56800000000004"/>
    <n v="2"/>
    <n v="0.2"/>
    <n v="-65.035200000000046"/>
    <x v="1"/>
    <s v="No"/>
    <n v="0"/>
  </r>
  <r>
    <n v="4170"/>
    <s v="CA-2017-100216"/>
    <x v="657"/>
    <d v="2017-04-14T00:00:00"/>
    <s v="First Class"/>
    <s v="HJ-14875"/>
    <s v="Heather Jas"/>
    <x v="2"/>
    <s v="United States"/>
    <x v="123"/>
    <x v="16"/>
    <n v="85204"/>
    <s v="West"/>
    <s v="OFF-PA-10000788"/>
    <x v="1"/>
    <x v="10"/>
    <x v="738"/>
    <n v="31.104000000000006"/>
    <n v="6"/>
    <n v="0.2"/>
    <n v="10.8864"/>
    <x v="1"/>
    <s v="No"/>
    <n v="0"/>
  </r>
  <r>
    <n v="4171"/>
    <s v="CA-2017-100216"/>
    <x v="657"/>
    <d v="2017-04-14T00:00:00"/>
    <s v="First Class"/>
    <s v="HJ-14875"/>
    <s v="Heather Jas"/>
    <x v="2"/>
    <s v="United States"/>
    <x v="123"/>
    <x v="16"/>
    <n v="85204"/>
    <s v="West"/>
    <s v="OFF-PA-10002968"/>
    <x v="1"/>
    <x v="10"/>
    <x v="918"/>
    <n v="54.816000000000003"/>
    <n v="3"/>
    <n v="0.2"/>
    <n v="17.815199999999997"/>
    <x v="1"/>
    <s v="No"/>
    <n v="0"/>
  </r>
  <r>
    <n v="4172"/>
    <s v="CA-2019-100601"/>
    <x v="673"/>
    <d v="2019-11-20T00:00:00"/>
    <s v="Standard Class"/>
    <s v="JK-15370"/>
    <s v="Jay Kimmel"/>
    <x v="0"/>
    <s v="United States"/>
    <x v="201"/>
    <x v="1"/>
    <n v="93727"/>
    <s v="West"/>
    <s v="OFF-ST-10002486"/>
    <x v="1"/>
    <x v="4"/>
    <x v="700"/>
    <n v="48.86"/>
    <n v="7"/>
    <n v="0"/>
    <n v="0.97719999999999807"/>
    <x v="1"/>
    <s v="No"/>
    <n v="0"/>
  </r>
  <r>
    <n v="4173"/>
    <s v="CA-2018-152163"/>
    <x v="949"/>
    <d v="2018-07-01T00:00:00"/>
    <s v="Same Day"/>
    <s v="JF-15355"/>
    <s v="Jay Fein"/>
    <x v="0"/>
    <s v="United States"/>
    <x v="29"/>
    <x v="20"/>
    <n v="29203"/>
    <s v="South"/>
    <s v="OFF-BI-10002215"/>
    <x v="1"/>
    <x v="8"/>
    <x v="20"/>
    <n v="14.2"/>
    <n v="2"/>
    <n v="0"/>
    <n v="6.5319999999999991"/>
    <x v="0"/>
    <s v="No"/>
    <n v="0"/>
  </r>
  <r>
    <n v="4174"/>
    <s v="CA-2018-152163"/>
    <x v="949"/>
    <d v="2018-07-01T00:00:00"/>
    <s v="Same Day"/>
    <s v="JF-15355"/>
    <s v="Jay Fein"/>
    <x v="0"/>
    <s v="United States"/>
    <x v="29"/>
    <x v="20"/>
    <n v="29203"/>
    <s v="South"/>
    <s v="OFF-PA-10000788"/>
    <x v="1"/>
    <x v="10"/>
    <x v="738"/>
    <n v="12.96"/>
    <n v="2"/>
    <n v="0"/>
    <n v="6.2208000000000006"/>
    <x v="0"/>
    <s v="No"/>
    <n v="0"/>
  </r>
  <r>
    <n v="4175"/>
    <s v="CA-2018-152163"/>
    <x v="949"/>
    <d v="2018-07-01T00:00:00"/>
    <s v="Same Day"/>
    <s v="JF-15355"/>
    <s v="Jay Fein"/>
    <x v="0"/>
    <s v="United States"/>
    <x v="29"/>
    <x v="20"/>
    <n v="29203"/>
    <s v="South"/>
    <s v="OFF-BI-10003364"/>
    <x v="1"/>
    <x v="8"/>
    <x v="705"/>
    <n v="58.34"/>
    <n v="2"/>
    <n v="0"/>
    <n v="28.0032"/>
    <x v="0"/>
    <s v="No"/>
    <n v="0"/>
  </r>
  <r>
    <n v="4176"/>
    <s v="CA-2017-154340"/>
    <x v="239"/>
    <d v="2017-11-30T00:00:00"/>
    <s v="First Class"/>
    <s v="EK-13795"/>
    <s v="Eileen Kiefer"/>
    <x v="2"/>
    <s v="United States"/>
    <x v="157"/>
    <x v="1"/>
    <n v="92704"/>
    <s v="West"/>
    <s v="OFF-AR-10003582"/>
    <x v="1"/>
    <x v="6"/>
    <x v="1460"/>
    <n v="56.3"/>
    <n v="2"/>
    <n v="0"/>
    <n v="15.764000000000003"/>
    <x v="1"/>
    <s v="No"/>
    <n v="0"/>
  </r>
  <r>
    <n v="4177"/>
    <s v="CA-2016-128846"/>
    <x v="884"/>
    <d v="2016-04-12T00:00:00"/>
    <s v="Standard Class"/>
    <s v="RS-19765"/>
    <s v="Roland Schwarz"/>
    <x v="1"/>
    <s v="United States"/>
    <x v="29"/>
    <x v="20"/>
    <n v="29203"/>
    <s v="South"/>
    <s v="TEC-PH-10003273"/>
    <x v="2"/>
    <x v="7"/>
    <x v="173"/>
    <n v="629.94999999999993"/>
    <n v="5"/>
    <n v="0"/>
    <n v="163.78700000000003"/>
    <x v="0"/>
    <s v="No"/>
    <n v="0"/>
  </r>
  <r>
    <n v="4178"/>
    <s v="CA-2016-128846"/>
    <x v="884"/>
    <d v="2016-04-12T00:00:00"/>
    <s v="Standard Class"/>
    <s v="RS-19765"/>
    <s v="Roland Schwarz"/>
    <x v="1"/>
    <s v="United States"/>
    <x v="29"/>
    <x v="20"/>
    <n v="29203"/>
    <s v="South"/>
    <s v="OFF-PA-10000100"/>
    <x v="1"/>
    <x v="10"/>
    <x v="833"/>
    <n v="122.97"/>
    <n v="3"/>
    <n v="0"/>
    <n v="60.255300000000005"/>
    <x v="0"/>
    <s v="No"/>
    <n v="0"/>
  </r>
  <r>
    <n v="4179"/>
    <s v="CA-2018-148593"/>
    <x v="950"/>
    <d v="2018-06-18T00:00:00"/>
    <s v="Second Class"/>
    <s v="BD-11320"/>
    <s v="Bill Donatelli"/>
    <x v="0"/>
    <s v="United States"/>
    <x v="1"/>
    <x v="1"/>
    <n v="90045"/>
    <s v="West"/>
    <s v="OFF-PA-10001776"/>
    <x v="1"/>
    <x v="10"/>
    <x v="1272"/>
    <n v="46.349999999999994"/>
    <n v="5"/>
    <n v="0"/>
    <n v="21.784499999999998"/>
    <x v="1"/>
    <s v="No"/>
    <n v="0"/>
  </r>
  <r>
    <n v="4180"/>
    <s v="US-2019-119039"/>
    <x v="904"/>
    <d v="2019-03-10T00:00:00"/>
    <s v="Standard Class"/>
    <s v="BF-11170"/>
    <s v="Ben Ferrer"/>
    <x v="2"/>
    <s v="United States"/>
    <x v="8"/>
    <x v="1"/>
    <n v="94109"/>
    <s v="West"/>
    <s v="OFF-BI-10004182"/>
    <x v="1"/>
    <x v="8"/>
    <x v="73"/>
    <n v="14.976000000000001"/>
    <n v="9"/>
    <n v="0.2"/>
    <n v="5.4288000000000007"/>
    <x v="1"/>
    <s v="No"/>
    <n v="0"/>
  </r>
  <r>
    <n v="4181"/>
    <s v="CA-2019-128426"/>
    <x v="566"/>
    <d v="2019-10-11T00:00:00"/>
    <s v="Standard Class"/>
    <s v="JK-15730"/>
    <s v="Joe Kamberova"/>
    <x v="0"/>
    <s v="United States"/>
    <x v="12"/>
    <x v="5"/>
    <n v="77036"/>
    <s v="Central"/>
    <s v="OFF-BI-10000756"/>
    <x v="1"/>
    <x v="8"/>
    <x v="15"/>
    <n v="4.2399999999999993"/>
    <n v="5"/>
    <n v="0.8"/>
    <n v="-6.3599999999999994"/>
    <x v="2"/>
    <s v="No"/>
    <n v="0"/>
  </r>
  <r>
    <n v="4182"/>
    <s v="US-2019-136868"/>
    <x v="833"/>
    <d v="2019-10-12T00:00:00"/>
    <s v="Standard Class"/>
    <s v="CR-12820"/>
    <s v="Cyra Reiten"/>
    <x v="2"/>
    <s v="United States"/>
    <x v="20"/>
    <x v="15"/>
    <n v="10035"/>
    <s v="East"/>
    <s v="TEC-AC-10001539"/>
    <x v="2"/>
    <x v="11"/>
    <x v="1585"/>
    <n v="319.95999999999998"/>
    <n v="4"/>
    <n v="0"/>
    <n v="115.18559999999999"/>
    <x v="3"/>
    <s v="No"/>
    <n v="0"/>
  </r>
  <r>
    <n v="4183"/>
    <s v="US-2019-136868"/>
    <x v="833"/>
    <d v="2019-10-12T00:00:00"/>
    <s v="Standard Class"/>
    <s v="CR-12820"/>
    <s v="Cyra Reiten"/>
    <x v="2"/>
    <s v="United States"/>
    <x v="20"/>
    <x v="15"/>
    <n v="10035"/>
    <s v="East"/>
    <s v="OFF-PA-10002377"/>
    <x v="1"/>
    <x v="10"/>
    <x v="562"/>
    <n v="17.04"/>
    <n v="3"/>
    <n v="0"/>
    <n v="7.6679999999999993"/>
    <x v="3"/>
    <s v="No"/>
    <n v="0"/>
  </r>
  <r>
    <n v="4184"/>
    <s v="US-2019-136868"/>
    <x v="833"/>
    <d v="2019-10-12T00:00:00"/>
    <s v="Standard Class"/>
    <s v="CR-12820"/>
    <s v="Cyra Reiten"/>
    <x v="2"/>
    <s v="United States"/>
    <x v="20"/>
    <x v="15"/>
    <n v="10035"/>
    <s v="East"/>
    <s v="OFF-ST-10000991"/>
    <x v="1"/>
    <x v="4"/>
    <x v="157"/>
    <n v="344.90999999999997"/>
    <n v="3"/>
    <n v="0"/>
    <n v="10.347300000000004"/>
    <x v="3"/>
    <s v="No"/>
    <n v="0"/>
  </r>
  <r>
    <n v="4185"/>
    <s v="CA-2018-143749"/>
    <x v="5"/>
    <d v="2018-12-07T00:00:00"/>
    <s v="First Class"/>
    <s v="AG-10300"/>
    <s v="Aleksandra Gannaway"/>
    <x v="1"/>
    <s v="United States"/>
    <x v="47"/>
    <x v="31"/>
    <n v="2038"/>
    <s v="East"/>
    <s v="FUR-BO-10002853"/>
    <x v="0"/>
    <x v="0"/>
    <x v="1622"/>
    <n v="81.94"/>
    <n v="1"/>
    <n v="0"/>
    <n v="20.484999999999999"/>
    <x v="3"/>
    <s v="No"/>
    <n v="0"/>
  </r>
  <r>
    <n v="4186"/>
    <s v="CA-2018-111493"/>
    <x v="147"/>
    <d v="2018-10-22T00:00:00"/>
    <s v="First Class"/>
    <s v="CM-12160"/>
    <s v="Charles McCrossin"/>
    <x v="0"/>
    <s v="United States"/>
    <x v="248"/>
    <x v="39"/>
    <n v="21215"/>
    <s v="East"/>
    <s v="TEC-AC-10004510"/>
    <x v="2"/>
    <x v="11"/>
    <x v="953"/>
    <n v="98.16"/>
    <n v="6"/>
    <n v="0"/>
    <n v="9.8159999999999954"/>
    <x v="3"/>
    <s v="No"/>
    <n v="0"/>
  </r>
  <r>
    <n v="4187"/>
    <s v="CA-2019-112536"/>
    <x v="796"/>
    <d v="2019-05-23T00:00:00"/>
    <s v="Standard Class"/>
    <s v="SG-20890"/>
    <s v="Susan Gilcrest"/>
    <x v="1"/>
    <s v="United States"/>
    <x v="392"/>
    <x v="5"/>
    <n v="78501"/>
    <s v="Central"/>
    <s v="OFF-BI-10003712"/>
    <x v="1"/>
    <x v="8"/>
    <x v="696"/>
    <n v="6.8739999999999988"/>
    <n v="7"/>
    <n v="0.8"/>
    <n v="-10.654700000000002"/>
    <x v="2"/>
    <s v="No"/>
    <n v="0"/>
  </r>
  <r>
    <n v="4188"/>
    <s v="CA-2019-112536"/>
    <x v="796"/>
    <d v="2019-05-23T00:00:00"/>
    <s v="Standard Class"/>
    <s v="SG-20890"/>
    <s v="Susan Gilcrest"/>
    <x v="1"/>
    <s v="United States"/>
    <x v="392"/>
    <x v="5"/>
    <n v="78501"/>
    <s v="Central"/>
    <s v="OFF-BI-10002571"/>
    <x v="1"/>
    <x v="8"/>
    <x v="1213"/>
    <n v="1.9959999999999996"/>
    <n v="1"/>
    <n v="0.8"/>
    <n v="-3.293400000000001"/>
    <x v="2"/>
    <s v="No"/>
    <n v="0"/>
  </r>
  <r>
    <n v="4189"/>
    <s v="CA-2019-112536"/>
    <x v="796"/>
    <d v="2019-05-23T00:00:00"/>
    <s v="Standard Class"/>
    <s v="SG-20890"/>
    <s v="Susan Gilcrest"/>
    <x v="1"/>
    <s v="United States"/>
    <x v="392"/>
    <x v="5"/>
    <n v="78501"/>
    <s v="Central"/>
    <s v="OFF-ST-10004835"/>
    <x v="1"/>
    <x v="4"/>
    <x v="1415"/>
    <n v="8.9280000000000008"/>
    <n v="2"/>
    <n v="0.2"/>
    <n v="0.66959999999999997"/>
    <x v="2"/>
    <s v="No"/>
    <n v="0"/>
  </r>
  <r>
    <n v="4190"/>
    <s v="CA-2018-157714"/>
    <x v="182"/>
    <d v="2018-10-01T00:00:00"/>
    <s v="Second Class"/>
    <s v="CS-12175"/>
    <s v="Charles Sheldon"/>
    <x v="1"/>
    <s v="United States"/>
    <x v="393"/>
    <x v="23"/>
    <n v="52240"/>
    <s v="Central"/>
    <s v="OFF-PA-10004022"/>
    <x v="1"/>
    <x v="10"/>
    <x v="1623"/>
    <n v="9.99"/>
    <n v="1"/>
    <n v="0"/>
    <n v="4.4954999999999998"/>
    <x v="2"/>
    <s v="No"/>
    <n v="0"/>
  </r>
  <r>
    <n v="4191"/>
    <s v="CA-2019-166709"/>
    <x v="701"/>
    <d v="2019-11-22T00:00:00"/>
    <s v="Standard Class"/>
    <s v="HL-15040"/>
    <s v="Hunter Lopez"/>
    <x v="0"/>
    <s v="United States"/>
    <x v="46"/>
    <x v="13"/>
    <n v="19711"/>
    <s v="East"/>
    <s v="TEC-CO-10004722"/>
    <x v="2"/>
    <x v="16"/>
    <x v="1374"/>
    <n v="10499.97"/>
    <n v="3"/>
    <n v="0"/>
    <n v="5039.9856"/>
    <x v="3"/>
    <s v="No"/>
    <n v="0"/>
  </r>
  <r>
    <n v="4192"/>
    <s v="CA-2017-129392"/>
    <x v="951"/>
    <d v="2017-07-08T00:00:00"/>
    <s v="Same Day"/>
    <s v="DM-13015"/>
    <s v="Darrin Martin"/>
    <x v="0"/>
    <s v="United States"/>
    <x v="12"/>
    <x v="5"/>
    <n v="77070"/>
    <s v="Central"/>
    <s v="OFF-PA-10004248"/>
    <x v="1"/>
    <x v="10"/>
    <x v="1624"/>
    <n v="21.12"/>
    <n v="5"/>
    <n v="0.2"/>
    <n v="6.5999999999999988"/>
    <x v="2"/>
    <s v="No"/>
    <n v="0"/>
  </r>
  <r>
    <n v="4193"/>
    <s v="CA-2017-150875"/>
    <x v="547"/>
    <d v="2017-11-20T00:00:00"/>
    <s v="Standard Class"/>
    <s v="HK-14890"/>
    <s v="Heather Kirkland"/>
    <x v="1"/>
    <s v="United States"/>
    <x v="394"/>
    <x v="45"/>
    <n v="83704"/>
    <s v="West"/>
    <s v="FUR-TA-10000577"/>
    <x v="0"/>
    <x v="3"/>
    <x v="3"/>
    <n v="696.42"/>
    <n v="2"/>
    <n v="0"/>
    <n v="160.17660000000001"/>
    <x v="1"/>
    <s v="No"/>
    <n v="0"/>
  </r>
  <r>
    <n v="4194"/>
    <s v="CA-2017-150875"/>
    <x v="547"/>
    <d v="2017-11-20T00:00:00"/>
    <s v="Standard Class"/>
    <s v="HK-14890"/>
    <s v="Heather Kirkland"/>
    <x v="1"/>
    <s v="United States"/>
    <x v="394"/>
    <x v="45"/>
    <n v="83704"/>
    <s v="West"/>
    <s v="TEC-PH-10001254"/>
    <x v="2"/>
    <x v="7"/>
    <x v="144"/>
    <n v="304.77600000000001"/>
    <n v="3"/>
    <n v="0.2"/>
    <n v="22.858199999999982"/>
    <x v="1"/>
    <s v="No"/>
    <n v="0"/>
  </r>
  <r>
    <n v="4195"/>
    <s v="CA-2017-154200"/>
    <x v="652"/>
    <d v="2017-06-22T00:00:00"/>
    <s v="Standard Class"/>
    <s v="BG-11740"/>
    <s v="Bruce Geld"/>
    <x v="0"/>
    <s v="United States"/>
    <x v="70"/>
    <x v="1"/>
    <n v="92105"/>
    <s v="West"/>
    <s v="OFF-AR-10001044"/>
    <x v="1"/>
    <x v="6"/>
    <x v="1051"/>
    <n v="51.98"/>
    <n v="2"/>
    <n v="0"/>
    <n v="15.074199999999998"/>
    <x v="1"/>
    <s v="No"/>
    <n v="0"/>
  </r>
  <r>
    <n v="4196"/>
    <s v="CA-2018-124233"/>
    <x v="143"/>
    <d v="2018-04-14T00:00:00"/>
    <s v="Standard Class"/>
    <s v="CK-12595"/>
    <s v="Clytie Kelty"/>
    <x v="0"/>
    <s v="United States"/>
    <x v="1"/>
    <x v="1"/>
    <n v="90032"/>
    <s v="West"/>
    <s v="FUR-FU-10002597"/>
    <x v="0"/>
    <x v="5"/>
    <x v="627"/>
    <n v="24.700000000000003"/>
    <n v="5"/>
    <n v="0"/>
    <n v="10.374000000000001"/>
    <x v="1"/>
    <s v="No"/>
    <n v="0"/>
  </r>
  <r>
    <n v="4197"/>
    <s v="US-2017-134271"/>
    <x v="24"/>
    <d v="2017-04-23T00:00:00"/>
    <s v="Second Class"/>
    <s v="RF-19735"/>
    <s v="Roland Fjeld"/>
    <x v="0"/>
    <s v="United States"/>
    <x v="20"/>
    <x v="15"/>
    <n v="10024"/>
    <s v="East"/>
    <s v="OFF-LA-10004093"/>
    <x v="1"/>
    <x v="2"/>
    <x v="676"/>
    <n v="21.93"/>
    <n v="3"/>
    <n v="0"/>
    <n v="10.307099999999998"/>
    <x v="3"/>
    <s v="No"/>
    <n v="0"/>
  </r>
  <r>
    <n v="4198"/>
    <s v="US-2018-161683"/>
    <x v="275"/>
    <d v="2018-12-08T00:00:00"/>
    <s v="Standard Class"/>
    <s v="CJ-12010"/>
    <s v="Caroline Jumper"/>
    <x v="0"/>
    <s v="United States"/>
    <x v="10"/>
    <x v="9"/>
    <n v="19134"/>
    <s v="East"/>
    <s v="OFF-AP-10000179"/>
    <x v="1"/>
    <x v="9"/>
    <x v="532"/>
    <n v="394.81600000000003"/>
    <n v="4"/>
    <n v="0.2"/>
    <n v="93.768799999999999"/>
    <x v="3"/>
    <s v="No"/>
    <n v="0"/>
  </r>
  <r>
    <n v="4199"/>
    <s v="US-2018-161683"/>
    <x v="275"/>
    <d v="2018-12-08T00:00:00"/>
    <s v="Standard Class"/>
    <s v="CJ-12010"/>
    <s v="Caroline Jumper"/>
    <x v="0"/>
    <s v="United States"/>
    <x v="10"/>
    <x v="9"/>
    <n v="19134"/>
    <s v="East"/>
    <s v="OFF-BI-10001072"/>
    <x v="1"/>
    <x v="8"/>
    <x v="280"/>
    <n v="18.192000000000004"/>
    <n v="4"/>
    <n v="0.7"/>
    <n v="-14.553600000000003"/>
    <x v="3"/>
    <s v="No"/>
    <n v="0"/>
  </r>
  <r>
    <n v="4200"/>
    <s v="CA-2017-143105"/>
    <x v="895"/>
    <d v="2017-12-10T00:00:00"/>
    <s v="Same Day"/>
    <s v="MA-17560"/>
    <s v="Matt Abelman"/>
    <x v="2"/>
    <s v="United States"/>
    <x v="20"/>
    <x v="15"/>
    <n v="10024"/>
    <s v="East"/>
    <s v="OFF-LA-10004093"/>
    <x v="1"/>
    <x v="2"/>
    <x v="676"/>
    <n v="7.31"/>
    <n v="1"/>
    <n v="0"/>
    <n v="3.4356999999999998"/>
    <x v="3"/>
    <s v="No"/>
    <n v="0"/>
  </r>
  <r>
    <n v="4201"/>
    <s v="CA-2017-143105"/>
    <x v="895"/>
    <d v="2017-12-10T00:00:00"/>
    <s v="Same Day"/>
    <s v="MA-17560"/>
    <s v="Matt Abelman"/>
    <x v="2"/>
    <s v="United States"/>
    <x v="20"/>
    <x v="15"/>
    <n v="10024"/>
    <s v="East"/>
    <s v="TEC-CO-10002095"/>
    <x v="2"/>
    <x v="16"/>
    <x v="615"/>
    <n v="799.98400000000004"/>
    <n v="2"/>
    <n v="0.2"/>
    <n v="249.99499999999998"/>
    <x v="3"/>
    <s v="No"/>
    <n v="0"/>
  </r>
  <r>
    <n v="4202"/>
    <s v="CA-2017-143105"/>
    <x v="895"/>
    <d v="2017-12-10T00:00:00"/>
    <s v="Same Day"/>
    <s v="MA-17560"/>
    <s v="Matt Abelman"/>
    <x v="2"/>
    <s v="United States"/>
    <x v="20"/>
    <x v="15"/>
    <n v="10024"/>
    <s v="East"/>
    <s v="OFF-PA-10002713"/>
    <x v="1"/>
    <x v="10"/>
    <x v="320"/>
    <n v="41.28"/>
    <n v="6"/>
    <n v="0"/>
    <n v="18.988799999999998"/>
    <x v="3"/>
    <s v="No"/>
    <n v="0"/>
  </r>
  <r>
    <n v="4203"/>
    <s v="CA-2017-143105"/>
    <x v="895"/>
    <d v="2017-12-10T00:00:00"/>
    <s v="Same Day"/>
    <s v="MA-17560"/>
    <s v="Matt Abelman"/>
    <x v="2"/>
    <s v="United States"/>
    <x v="20"/>
    <x v="15"/>
    <n v="10024"/>
    <s v="East"/>
    <s v="OFF-PA-10002254"/>
    <x v="1"/>
    <x v="10"/>
    <x v="146"/>
    <n v="184.66"/>
    <n v="7"/>
    <n v="0"/>
    <n v="84.943599999999989"/>
    <x v="3"/>
    <s v="No"/>
    <n v="0"/>
  </r>
  <r>
    <n v="4204"/>
    <s v="CA-2016-145387"/>
    <x v="656"/>
    <d v="2016-11-02T00:00:00"/>
    <s v="Second Class"/>
    <s v="AM-10705"/>
    <s v="Anne McFarland"/>
    <x v="0"/>
    <s v="United States"/>
    <x v="395"/>
    <x v="34"/>
    <n v="2920"/>
    <s v="East"/>
    <s v="OFF-AR-10001683"/>
    <x v="1"/>
    <x v="6"/>
    <x v="32"/>
    <n v="49.25"/>
    <n v="5"/>
    <n v="0"/>
    <n v="18.715000000000003"/>
    <x v="3"/>
    <s v="No"/>
    <n v="0"/>
  </r>
  <r>
    <n v="4205"/>
    <s v="CA-2016-145387"/>
    <x v="656"/>
    <d v="2016-11-02T00:00:00"/>
    <s v="Second Class"/>
    <s v="AM-10705"/>
    <s v="Anne McFarland"/>
    <x v="0"/>
    <s v="United States"/>
    <x v="395"/>
    <x v="34"/>
    <n v="2920"/>
    <s v="East"/>
    <s v="OFF-PA-10002195"/>
    <x v="1"/>
    <x v="10"/>
    <x v="726"/>
    <n v="10.16"/>
    <n v="2"/>
    <n v="0"/>
    <n v="4.7751999999999999"/>
    <x v="3"/>
    <s v="No"/>
    <n v="0"/>
  </r>
  <r>
    <n v="4206"/>
    <s v="CA-2016-145387"/>
    <x v="656"/>
    <d v="2016-11-02T00:00:00"/>
    <s v="Second Class"/>
    <s v="AM-10705"/>
    <s v="Anne McFarland"/>
    <x v="0"/>
    <s v="United States"/>
    <x v="395"/>
    <x v="34"/>
    <n v="2920"/>
    <s v="East"/>
    <s v="FUR-FU-10002364"/>
    <x v="0"/>
    <x v="5"/>
    <x v="1240"/>
    <n v="14.76"/>
    <n v="2"/>
    <n v="0"/>
    <n v="4.2803999999999984"/>
    <x v="3"/>
    <s v="No"/>
    <n v="0"/>
  </r>
  <r>
    <n v="4207"/>
    <s v="CA-2016-145387"/>
    <x v="656"/>
    <d v="2016-11-02T00:00:00"/>
    <s v="Second Class"/>
    <s v="AM-10705"/>
    <s v="Anne McFarland"/>
    <x v="0"/>
    <s v="United States"/>
    <x v="395"/>
    <x v="34"/>
    <n v="2920"/>
    <s v="East"/>
    <s v="OFF-BI-10004001"/>
    <x v="1"/>
    <x v="8"/>
    <x v="818"/>
    <n v="34.08"/>
    <n v="2"/>
    <n v="0"/>
    <n v="15.676799999999997"/>
    <x v="3"/>
    <s v="No"/>
    <n v="0"/>
  </r>
  <r>
    <n v="4208"/>
    <s v="CA-2016-145387"/>
    <x v="656"/>
    <d v="2016-11-02T00:00:00"/>
    <s v="Second Class"/>
    <s v="AM-10705"/>
    <s v="Anne McFarland"/>
    <x v="0"/>
    <s v="United States"/>
    <x v="395"/>
    <x v="34"/>
    <n v="2920"/>
    <s v="East"/>
    <s v="FUR-FU-10000023"/>
    <x v="0"/>
    <x v="5"/>
    <x v="325"/>
    <n v="17.669999999999998"/>
    <n v="3"/>
    <n v="0"/>
    <n v="7.7748000000000008"/>
    <x v="3"/>
    <s v="No"/>
    <n v="0"/>
  </r>
  <r>
    <n v="4209"/>
    <s v="CA-2016-145387"/>
    <x v="656"/>
    <d v="2016-11-02T00:00:00"/>
    <s v="Second Class"/>
    <s v="AM-10705"/>
    <s v="Anne McFarland"/>
    <x v="0"/>
    <s v="United States"/>
    <x v="395"/>
    <x v="34"/>
    <n v="2920"/>
    <s v="East"/>
    <s v="FUR-CH-10002320"/>
    <x v="0"/>
    <x v="1"/>
    <x v="1463"/>
    <n v="1604.9"/>
    <n v="5"/>
    <n v="0"/>
    <n v="481.46999999999991"/>
    <x v="3"/>
    <s v="No"/>
    <n v="0"/>
  </r>
  <r>
    <n v="4210"/>
    <s v="CA-2016-145387"/>
    <x v="656"/>
    <d v="2016-11-02T00:00:00"/>
    <s v="Second Class"/>
    <s v="AM-10705"/>
    <s v="Anne McFarland"/>
    <x v="0"/>
    <s v="United States"/>
    <x v="395"/>
    <x v="34"/>
    <n v="2920"/>
    <s v="East"/>
    <s v="FUR-TA-10003238"/>
    <x v="0"/>
    <x v="3"/>
    <x v="1242"/>
    <n v="385.68599999999998"/>
    <n v="1"/>
    <n v="0.3"/>
    <n v="-60.607800000000026"/>
    <x v="3"/>
    <s v="No"/>
    <n v="0"/>
  </r>
  <r>
    <n v="4211"/>
    <s v="CA-2019-109715"/>
    <x v="34"/>
    <d v="2019-12-14T00:00:00"/>
    <s v="Standard Class"/>
    <s v="AH-10585"/>
    <s v="Angele Hood"/>
    <x v="0"/>
    <s v="United States"/>
    <x v="22"/>
    <x v="10"/>
    <n v="60623"/>
    <s v="Central"/>
    <s v="OFF-PA-10004965"/>
    <x v="1"/>
    <x v="10"/>
    <x v="112"/>
    <n v="15.984000000000002"/>
    <n v="2"/>
    <n v="0.2"/>
    <n v="4.9949999999999992"/>
    <x v="2"/>
    <s v="No"/>
    <n v="0"/>
  </r>
  <r>
    <n v="4212"/>
    <s v="CA-2016-166457"/>
    <x v="952"/>
    <d v="2016-05-09T00:00:00"/>
    <s v="Second Class"/>
    <s v="PF-19120"/>
    <s v="Peter Fuller"/>
    <x v="0"/>
    <s v="United States"/>
    <x v="102"/>
    <x v="0"/>
    <n v="40475"/>
    <s v="South"/>
    <s v="OFF-PA-10003016"/>
    <x v="1"/>
    <x v="10"/>
    <x v="1394"/>
    <n v="9.42"/>
    <n v="3"/>
    <n v="0"/>
    <n v="4.238999999999999"/>
    <x v="0"/>
    <s v="No"/>
    <n v="0"/>
  </r>
  <r>
    <n v="4213"/>
    <s v="CA-2016-166457"/>
    <x v="952"/>
    <d v="2016-05-09T00:00:00"/>
    <s v="Second Class"/>
    <s v="PF-19120"/>
    <s v="Peter Fuller"/>
    <x v="0"/>
    <s v="United States"/>
    <x v="102"/>
    <x v="0"/>
    <n v="40475"/>
    <s v="South"/>
    <s v="OFF-AR-10003651"/>
    <x v="1"/>
    <x v="6"/>
    <x v="279"/>
    <n v="6.56"/>
    <n v="2"/>
    <n v="0"/>
    <n v="1.9023999999999992"/>
    <x v="0"/>
    <s v="No"/>
    <n v="0"/>
  </r>
  <r>
    <n v="4214"/>
    <s v="CA-2016-166457"/>
    <x v="952"/>
    <d v="2016-05-09T00:00:00"/>
    <s v="Second Class"/>
    <s v="PF-19120"/>
    <s v="Peter Fuller"/>
    <x v="0"/>
    <s v="United States"/>
    <x v="102"/>
    <x v="0"/>
    <n v="40475"/>
    <s v="South"/>
    <s v="OFF-PA-10001363"/>
    <x v="1"/>
    <x v="10"/>
    <x v="1625"/>
    <n v="24.56"/>
    <n v="2"/>
    <n v="0"/>
    <n v="11.543199999999999"/>
    <x v="0"/>
    <s v="No"/>
    <n v="0"/>
  </r>
  <r>
    <n v="4215"/>
    <s v="CA-2018-164637"/>
    <x v="758"/>
    <d v="2018-03-08T00:00:00"/>
    <s v="Standard Class"/>
    <s v="RD-19480"/>
    <s v="Rick Duston"/>
    <x v="0"/>
    <s v="United States"/>
    <x v="313"/>
    <x v="14"/>
    <n v="46544"/>
    <s v="Central"/>
    <s v="OFF-BI-10003876"/>
    <x v="1"/>
    <x v="8"/>
    <x v="1626"/>
    <n v="128.39999999999998"/>
    <n v="3"/>
    <n v="0"/>
    <n v="64.199999999999989"/>
    <x v="2"/>
    <s v="No"/>
    <n v="0"/>
  </r>
  <r>
    <n v="4216"/>
    <s v="CA-2016-103590"/>
    <x v="953"/>
    <d v="2016-12-04T00:00:00"/>
    <s v="Standard Class"/>
    <s v="JL-15505"/>
    <s v="Jeremy Lonsdale"/>
    <x v="0"/>
    <s v="United States"/>
    <x v="145"/>
    <x v="15"/>
    <n v="10550"/>
    <s v="East"/>
    <s v="OFF-EN-10004007"/>
    <x v="1"/>
    <x v="12"/>
    <x v="1627"/>
    <n v="62.28"/>
    <n v="4"/>
    <n v="0"/>
    <n v="29.271599999999999"/>
    <x v="3"/>
    <s v="No"/>
    <n v="0"/>
  </r>
  <r>
    <n v="4217"/>
    <s v="CA-2017-111234"/>
    <x v="954"/>
    <d v="2017-02-22T00:00:00"/>
    <s v="Standard Class"/>
    <s v="AB-10600"/>
    <s v="Ann Blume"/>
    <x v="1"/>
    <s v="United States"/>
    <x v="1"/>
    <x v="1"/>
    <n v="90004"/>
    <s v="West"/>
    <s v="OFF-LA-10002271"/>
    <x v="1"/>
    <x v="2"/>
    <x v="641"/>
    <n v="9.24"/>
    <n v="3"/>
    <n v="0"/>
    <n v="4.4352"/>
    <x v="1"/>
    <s v="No"/>
    <n v="0"/>
  </r>
  <r>
    <n v="4218"/>
    <s v="CA-2019-149881"/>
    <x v="719"/>
    <d v="2019-04-03T00:00:00"/>
    <s v="First Class"/>
    <s v="NC-18535"/>
    <s v="Nick Crebassa"/>
    <x v="1"/>
    <s v="United States"/>
    <x v="8"/>
    <x v="1"/>
    <n v="94110"/>
    <s v="West"/>
    <s v="FUR-BO-10003894"/>
    <x v="0"/>
    <x v="0"/>
    <x v="1628"/>
    <n v="482.66399999999999"/>
    <n v="8"/>
    <n v="0.15"/>
    <n v="85.175999999999974"/>
    <x v="1"/>
    <s v="No"/>
    <n v="0"/>
  </r>
  <r>
    <n v="4219"/>
    <s v="CA-2019-149881"/>
    <x v="719"/>
    <d v="2019-04-03T00:00:00"/>
    <s v="First Class"/>
    <s v="NC-18535"/>
    <s v="Nick Crebassa"/>
    <x v="1"/>
    <s v="United States"/>
    <x v="8"/>
    <x v="1"/>
    <n v="94110"/>
    <s v="West"/>
    <s v="TEC-MA-10000418"/>
    <x v="2"/>
    <x v="15"/>
    <x v="1485"/>
    <n v="4799.9839999999995"/>
    <n v="2"/>
    <n v="0.2"/>
    <n v="359.99879999999962"/>
    <x v="1"/>
    <s v="No"/>
    <n v="0"/>
  </r>
  <r>
    <n v="4220"/>
    <s v="CA-2019-134565"/>
    <x v="532"/>
    <d v="2019-06-13T00:00:00"/>
    <s v="Second Class"/>
    <s v="TB-21400"/>
    <s v="Tom Boeckenhauer"/>
    <x v="0"/>
    <s v="United States"/>
    <x v="4"/>
    <x v="4"/>
    <n v="98103"/>
    <s v="West"/>
    <s v="OFF-PA-10004243"/>
    <x v="1"/>
    <x v="10"/>
    <x v="274"/>
    <n v="37.94"/>
    <n v="2"/>
    <n v="0"/>
    <n v="18.211199999999998"/>
    <x v="1"/>
    <s v="No"/>
    <n v="0"/>
  </r>
  <r>
    <n v="4221"/>
    <s v="CA-2019-134565"/>
    <x v="532"/>
    <d v="2019-06-13T00:00:00"/>
    <s v="Second Class"/>
    <s v="TB-21400"/>
    <s v="Tom Boeckenhauer"/>
    <x v="0"/>
    <s v="United States"/>
    <x v="4"/>
    <x v="4"/>
    <n v="98103"/>
    <s v="West"/>
    <s v="OFF-BI-10001759"/>
    <x v="1"/>
    <x v="8"/>
    <x v="732"/>
    <n v="18.288"/>
    <n v="6"/>
    <n v="0.2"/>
    <n v="6.6293999999999995"/>
    <x v="1"/>
    <s v="No"/>
    <n v="0"/>
  </r>
  <r>
    <n v="4222"/>
    <s v="CA-2019-134565"/>
    <x v="532"/>
    <d v="2019-06-13T00:00:00"/>
    <s v="Second Class"/>
    <s v="TB-21400"/>
    <s v="Tom Boeckenhauer"/>
    <x v="0"/>
    <s v="United States"/>
    <x v="4"/>
    <x v="4"/>
    <n v="98103"/>
    <s v="West"/>
    <s v="TEC-MA-10001570"/>
    <x v="2"/>
    <x v="15"/>
    <x v="1629"/>
    <n v="385.80000000000007"/>
    <n v="5"/>
    <n v="0.2"/>
    <n v="130.20749999999998"/>
    <x v="1"/>
    <s v="No"/>
    <n v="0"/>
  </r>
  <r>
    <n v="4223"/>
    <s v="CA-2019-134565"/>
    <x v="532"/>
    <d v="2019-06-13T00:00:00"/>
    <s v="Second Class"/>
    <s v="TB-21400"/>
    <s v="Tom Boeckenhauer"/>
    <x v="0"/>
    <s v="United States"/>
    <x v="4"/>
    <x v="4"/>
    <n v="98103"/>
    <s v="West"/>
    <s v="OFF-ST-10004804"/>
    <x v="1"/>
    <x v="4"/>
    <x v="233"/>
    <n v="102.96"/>
    <n v="2"/>
    <n v="0"/>
    <n v="1.0296000000000021"/>
    <x v="1"/>
    <s v="No"/>
    <n v="0"/>
  </r>
  <r>
    <n v="4224"/>
    <s v="CA-2019-134565"/>
    <x v="532"/>
    <d v="2019-06-13T00:00:00"/>
    <s v="Second Class"/>
    <s v="TB-21400"/>
    <s v="Tom Boeckenhauer"/>
    <x v="0"/>
    <s v="United States"/>
    <x v="4"/>
    <x v="4"/>
    <n v="98103"/>
    <s v="West"/>
    <s v="FUR-BO-10001519"/>
    <x v="0"/>
    <x v="0"/>
    <x v="672"/>
    <n v="174.42000000000002"/>
    <n v="3"/>
    <n v="0"/>
    <n v="41.860800000000005"/>
    <x v="1"/>
    <s v="No"/>
    <n v="0"/>
  </r>
  <r>
    <n v="4225"/>
    <s v="CA-2018-108644"/>
    <x v="955"/>
    <d v="2018-10-03T00:00:00"/>
    <s v="First Class"/>
    <s v="SJ-20215"/>
    <s v="Sarah Jordon"/>
    <x v="0"/>
    <s v="United States"/>
    <x v="94"/>
    <x v="10"/>
    <n v="62301"/>
    <s v="Central"/>
    <s v="OFF-BI-10000343"/>
    <x v="1"/>
    <x v="8"/>
    <x v="186"/>
    <n v="1.9639999999999995"/>
    <n v="2"/>
    <n v="0.8"/>
    <n v="-3.2406000000000006"/>
    <x v="2"/>
    <s v="No"/>
    <n v="0"/>
  </r>
  <r>
    <n v="4226"/>
    <s v="US-2016-102631"/>
    <x v="736"/>
    <d v="2016-12-17T00:00:00"/>
    <s v="Standard Class"/>
    <s v="EB-13840"/>
    <s v="Ellis Ballard"/>
    <x v="1"/>
    <s v="United States"/>
    <x v="22"/>
    <x v="10"/>
    <n v="60623"/>
    <s v="Central"/>
    <s v="FUR-FU-10003930"/>
    <x v="0"/>
    <x v="5"/>
    <x v="1630"/>
    <n v="94.427999999999997"/>
    <n v="3"/>
    <n v="0.6"/>
    <n v="-42.492599999999982"/>
    <x v="2"/>
    <s v="No"/>
    <n v="0"/>
  </r>
  <r>
    <n v="4227"/>
    <s v="CA-2019-120327"/>
    <x v="343"/>
    <d v="2019-11-16T00:00:00"/>
    <s v="Standard Class"/>
    <s v="WB-21850"/>
    <s v="William Brown"/>
    <x v="0"/>
    <s v="United States"/>
    <x v="37"/>
    <x v="23"/>
    <n v="50322"/>
    <s v="Central"/>
    <s v="OFF-FA-10004854"/>
    <x v="1"/>
    <x v="13"/>
    <x v="271"/>
    <n v="45.92"/>
    <n v="4"/>
    <n v="0"/>
    <n v="21.5824"/>
    <x v="2"/>
    <s v="No"/>
    <n v="0"/>
  </r>
  <r>
    <n v="4228"/>
    <s v="CA-2017-154970"/>
    <x v="956"/>
    <d v="2017-01-10T00:00:00"/>
    <s v="Standard Class"/>
    <s v="SR-20740"/>
    <s v="Steven Roelle"/>
    <x v="2"/>
    <s v="United States"/>
    <x v="4"/>
    <x v="4"/>
    <n v="98103"/>
    <s v="West"/>
    <s v="FUR-CH-10003396"/>
    <x v="0"/>
    <x v="1"/>
    <x v="390"/>
    <n v="61.584000000000003"/>
    <n v="1"/>
    <n v="0.2"/>
    <n v="-6.9282000000000039"/>
    <x v="1"/>
    <s v="No"/>
    <n v="0"/>
  </r>
  <r>
    <n v="4229"/>
    <s v="CA-2018-113803"/>
    <x v="830"/>
    <d v="2018-03-26T00:00:00"/>
    <s v="First Class"/>
    <s v="VG-21805"/>
    <s v="Vivek Grady"/>
    <x v="1"/>
    <s v="United States"/>
    <x v="102"/>
    <x v="14"/>
    <n v="47374"/>
    <s v="Central"/>
    <s v="OFF-PA-10001994"/>
    <x v="1"/>
    <x v="10"/>
    <x v="1122"/>
    <n v="22.48"/>
    <n v="1"/>
    <n v="0"/>
    <n v="10.3408"/>
    <x v="2"/>
    <s v="No"/>
    <n v="0"/>
  </r>
  <r>
    <n v="4230"/>
    <s v="CA-2019-100223"/>
    <x v="957"/>
    <d v="2019-07-10T00:00:00"/>
    <s v="Standard Class"/>
    <s v="LS-16945"/>
    <s v="Linda Southworth"/>
    <x v="1"/>
    <s v="United States"/>
    <x v="61"/>
    <x v="5"/>
    <n v="75220"/>
    <s v="Central"/>
    <s v="FUR-FU-10003601"/>
    <x v="0"/>
    <x v="5"/>
    <x v="736"/>
    <n v="332.02800000000002"/>
    <n v="9"/>
    <n v="0.6"/>
    <n v="-348.62940000000003"/>
    <x v="2"/>
    <s v="No"/>
    <n v="0"/>
  </r>
  <r>
    <n v="4231"/>
    <s v="CA-2019-100223"/>
    <x v="957"/>
    <d v="2019-07-10T00:00:00"/>
    <s v="Standard Class"/>
    <s v="LS-16945"/>
    <s v="Linda Southworth"/>
    <x v="1"/>
    <s v="United States"/>
    <x v="61"/>
    <x v="5"/>
    <n v="75220"/>
    <s v="Central"/>
    <s v="OFF-BI-10003429"/>
    <x v="1"/>
    <x v="8"/>
    <x v="852"/>
    <n v="11.393999999999998"/>
    <n v="9"/>
    <n v="0.8"/>
    <n v="-17.660699999999999"/>
    <x v="2"/>
    <s v="No"/>
    <n v="0"/>
  </r>
  <r>
    <n v="4232"/>
    <s v="CA-2019-100223"/>
    <x v="957"/>
    <d v="2019-07-10T00:00:00"/>
    <s v="Standard Class"/>
    <s v="LS-16945"/>
    <s v="Linda Southworth"/>
    <x v="1"/>
    <s v="United States"/>
    <x v="61"/>
    <x v="5"/>
    <n v="75220"/>
    <s v="Central"/>
    <s v="OFF-PA-10000232"/>
    <x v="1"/>
    <x v="10"/>
    <x v="1631"/>
    <n v="15.552000000000003"/>
    <n v="3"/>
    <n v="0.2"/>
    <n v="5.6375999999999999"/>
    <x v="2"/>
    <s v="No"/>
    <n v="0"/>
  </r>
  <r>
    <n v="4233"/>
    <s v="CA-2019-100223"/>
    <x v="957"/>
    <d v="2019-07-10T00:00:00"/>
    <s v="Standard Class"/>
    <s v="LS-16945"/>
    <s v="Linda Southworth"/>
    <x v="1"/>
    <s v="United States"/>
    <x v="61"/>
    <x v="5"/>
    <n v="75220"/>
    <s v="Central"/>
    <s v="OFF-PA-10002195"/>
    <x v="1"/>
    <x v="10"/>
    <x v="1552"/>
    <n v="31.104000000000006"/>
    <n v="6"/>
    <n v="0.2"/>
    <n v="11.2752"/>
    <x v="2"/>
    <s v="No"/>
    <n v="0"/>
  </r>
  <r>
    <n v="4234"/>
    <s v="CA-2019-100223"/>
    <x v="957"/>
    <d v="2019-07-10T00:00:00"/>
    <s v="Standard Class"/>
    <s v="LS-16945"/>
    <s v="Linda Southworth"/>
    <x v="1"/>
    <s v="United States"/>
    <x v="61"/>
    <x v="5"/>
    <n v="75220"/>
    <s v="Central"/>
    <s v="OFF-BI-10004492"/>
    <x v="1"/>
    <x v="8"/>
    <x v="351"/>
    <n v="6.3159999999999981"/>
    <n v="1"/>
    <n v="0.8"/>
    <n v="-10.421400000000002"/>
    <x v="2"/>
    <s v="No"/>
    <n v="0"/>
  </r>
  <r>
    <n v="4235"/>
    <s v="CA-2016-168823"/>
    <x v="158"/>
    <d v="2016-09-24T00:00:00"/>
    <s v="First Class"/>
    <s v="MA-17560"/>
    <s v="Matt Abelman"/>
    <x v="2"/>
    <s v="United States"/>
    <x v="10"/>
    <x v="9"/>
    <n v="19143"/>
    <s v="East"/>
    <s v="OFF-PA-10004000"/>
    <x v="1"/>
    <x v="10"/>
    <x v="205"/>
    <n v="11.352000000000002"/>
    <n v="3"/>
    <n v="0.2"/>
    <n v="4.1151"/>
    <x v="3"/>
    <s v="No"/>
    <n v="0"/>
  </r>
  <r>
    <n v="4236"/>
    <s v="CA-2016-168823"/>
    <x v="158"/>
    <d v="2016-09-24T00:00:00"/>
    <s v="First Class"/>
    <s v="MA-17560"/>
    <s v="Matt Abelman"/>
    <x v="2"/>
    <s v="United States"/>
    <x v="10"/>
    <x v="9"/>
    <n v="19143"/>
    <s v="East"/>
    <s v="OFF-LA-10004425"/>
    <x v="1"/>
    <x v="2"/>
    <x v="859"/>
    <n v="20.808000000000003"/>
    <n v="9"/>
    <n v="0.2"/>
    <n v="7.0226999999999995"/>
    <x v="3"/>
    <s v="No"/>
    <n v="0"/>
  </r>
  <r>
    <n v="4237"/>
    <s v="CA-2018-162404"/>
    <x v="310"/>
    <d v="2018-07-27T00:00:00"/>
    <s v="Standard Class"/>
    <s v="NF-18475"/>
    <s v="Neil Französisch"/>
    <x v="2"/>
    <s v="United States"/>
    <x v="179"/>
    <x v="10"/>
    <n v="61107"/>
    <s v="Central"/>
    <s v="OFF-BI-10000948"/>
    <x v="1"/>
    <x v="8"/>
    <x v="1382"/>
    <n v="11.415999999999997"/>
    <n v="4"/>
    <n v="0.8"/>
    <n v="-18.836400000000005"/>
    <x v="2"/>
    <s v="No"/>
    <n v="0"/>
  </r>
  <r>
    <n v="4238"/>
    <s v="CA-2019-104024"/>
    <x v="635"/>
    <d v="2019-09-03T00:00:00"/>
    <s v="Second Class"/>
    <s v="MD-17860"/>
    <s v="Michael Dominguez"/>
    <x v="1"/>
    <s v="United States"/>
    <x v="10"/>
    <x v="9"/>
    <n v="19134"/>
    <s v="East"/>
    <s v="OFF-AR-10001972"/>
    <x v="1"/>
    <x v="6"/>
    <x v="1632"/>
    <n v="9.4080000000000013"/>
    <n v="7"/>
    <n v="0.2"/>
    <n v="0.70560000000000045"/>
    <x v="3"/>
    <s v="No"/>
    <n v="0"/>
  </r>
  <r>
    <n v="4239"/>
    <s v="CA-2019-147144"/>
    <x v="606"/>
    <d v="2019-03-28T00:00:00"/>
    <s v="First Class"/>
    <s v="MZ-17335"/>
    <s v="Maria Zettner"/>
    <x v="2"/>
    <s v="United States"/>
    <x v="4"/>
    <x v="4"/>
    <n v="98105"/>
    <s v="West"/>
    <s v="OFF-AR-10004587"/>
    <x v="1"/>
    <x v="6"/>
    <x v="1633"/>
    <n v="19.829999999999998"/>
    <n v="1"/>
    <n v="0"/>
    <n v="5.9489999999999981"/>
    <x v="1"/>
    <s v="No"/>
    <n v="0"/>
  </r>
  <r>
    <n v="4240"/>
    <s v="CA-2019-158673"/>
    <x v="614"/>
    <d v="2020-01-04T00:00:00"/>
    <s v="Standard Class"/>
    <s v="KB-16600"/>
    <s v="Ken Brennan"/>
    <x v="1"/>
    <s v="United States"/>
    <x v="354"/>
    <x v="12"/>
    <n v="49505"/>
    <s v="Central"/>
    <s v="OFF-PA-10000994"/>
    <x v="1"/>
    <x v="10"/>
    <x v="913"/>
    <n v="209.7"/>
    <n v="2"/>
    <n v="0"/>
    <n v="100.65599999999999"/>
    <x v="2"/>
    <s v="No"/>
    <n v="0"/>
  </r>
  <r>
    <n v="4241"/>
    <s v="CA-2016-133704"/>
    <x v="59"/>
    <d v="2016-09-26T00:00:00"/>
    <s v="Standard Class"/>
    <s v="MA-17995"/>
    <s v="Michelle Arnett"/>
    <x v="2"/>
    <s v="United States"/>
    <x v="1"/>
    <x v="1"/>
    <n v="90004"/>
    <s v="West"/>
    <s v="OFF-AP-10001366"/>
    <x v="1"/>
    <x v="9"/>
    <x v="360"/>
    <n v="43.92"/>
    <n v="4"/>
    <n v="0"/>
    <n v="11.858400000000003"/>
    <x v="1"/>
    <s v="No"/>
    <n v="0"/>
  </r>
  <r>
    <n v="4242"/>
    <s v="CA-2016-133704"/>
    <x v="59"/>
    <d v="2016-09-26T00:00:00"/>
    <s v="Standard Class"/>
    <s v="MA-17995"/>
    <s v="Michelle Arnett"/>
    <x v="2"/>
    <s v="United States"/>
    <x v="1"/>
    <x v="1"/>
    <n v="90004"/>
    <s v="West"/>
    <s v="OFF-BI-10001636"/>
    <x v="1"/>
    <x v="8"/>
    <x v="674"/>
    <n v="20.231999999999999"/>
    <n v="3"/>
    <n v="0.2"/>
    <n v="6.5753999999999984"/>
    <x v="1"/>
    <s v="No"/>
    <n v="0"/>
  </r>
  <r>
    <n v="4243"/>
    <s v="CA-2018-159142"/>
    <x v="958"/>
    <d v="2018-04-05T00:00:00"/>
    <s v="First Class"/>
    <s v="ME-17320"/>
    <s v="Maria Etezadi"/>
    <x v="2"/>
    <s v="United States"/>
    <x v="24"/>
    <x v="17"/>
    <n v="22153"/>
    <s v="South"/>
    <s v="TEC-PH-10001448"/>
    <x v="2"/>
    <x v="7"/>
    <x v="141"/>
    <n v="149.97"/>
    <n v="3"/>
    <n v="0"/>
    <n v="5.9987999999999815"/>
    <x v="0"/>
    <s v="No"/>
    <n v="0"/>
  </r>
  <r>
    <n v="4244"/>
    <s v="CA-2018-159142"/>
    <x v="958"/>
    <d v="2018-04-05T00:00:00"/>
    <s v="First Class"/>
    <s v="ME-17320"/>
    <s v="Maria Etezadi"/>
    <x v="2"/>
    <s v="United States"/>
    <x v="24"/>
    <x v="17"/>
    <n v="22153"/>
    <s v="South"/>
    <s v="OFF-PA-10001776"/>
    <x v="1"/>
    <x v="10"/>
    <x v="1272"/>
    <n v="27.81"/>
    <n v="3"/>
    <n v="0"/>
    <n v="13.070699999999999"/>
    <x v="0"/>
    <s v="No"/>
    <n v="0"/>
  </r>
  <r>
    <n v="4245"/>
    <s v="CA-2016-138436"/>
    <x v="959"/>
    <d v="2016-03-30T00:00:00"/>
    <s v="Standard Class"/>
    <s v="JD-15895"/>
    <s v="Jonathan Doherty"/>
    <x v="1"/>
    <s v="United States"/>
    <x v="1"/>
    <x v="1"/>
    <n v="90036"/>
    <s v="West"/>
    <s v="TEC-AC-10002323"/>
    <x v="2"/>
    <x v="11"/>
    <x v="177"/>
    <n v="66.300000000000011"/>
    <n v="3"/>
    <n v="0"/>
    <n v="8.6190000000000033"/>
    <x v="1"/>
    <s v="No"/>
    <n v="0"/>
  </r>
  <r>
    <n v="4246"/>
    <s v="CA-2019-117702"/>
    <x v="354"/>
    <d v="2019-12-04T00:00:00"/>
    <s v="Standard Class"/>
    <s v="LS-16975"/>
    <s v="Lindsay Shagiari"/>
    <x v="2"/>
    <s v="United States"/>
    <x v="248"/>
    <x v="39"/>
    <n v="21215"/>
    <s v="East"/>
    <s v="OFF-AR-10004582"/>
    <x v="1"/>
    <x v="6"/>
    <x v="1184"/>
    <n v="1.64"/>
    <n v="1"/>
    <n v="0"/>
    <n v="0.73799999999999988"/>
    <x v="3"/>
    <s v="No"/>
    <n v="0"/>
  </r>
  <r>
    <n v="4247"/>
    <s v="CA-2019-117702"/>
    <x v="354"/>
    <d v="2019-12-04T00:00:00"/>
    <s v="Standard Class"/>
    <s v="LS-16975"/>
    <s v="Lindsay Shagiari"/>
    <x v="2"/>
    <s v="United States"/>
    <x v="248"/>
    <x v="39"/>
    <n v="21215"/>
    <s v="East"/>
    <s v="FUR-FU-10000576"/>
    <x v="0"/>
    <x v="5"/>
    <x v="221"/>
    <n v="1049.2"/>
    <n v="5"/>
    <n v="0"/>
    <n v="272.79200000000003"/>
    <x v="3"/>
    <s v="No"/>
    <n v="0"/>
  </r>
  <r>
    <n v="4248"/>
    <s v="CA-2019-117702"/>
    <x v="354"/>
    <d v="2019-12-04T00:00:00"/>
    <s v="Standard Class"/>
    <s v="LS-16975"/>
    <s v="Lindsay Shagiari"/>
    <x v="2"/>
    <s v="United States"/>
    <x v="248"/>
    <x v="39"/>
    <n v="21215"/>
    <s v="East"/>
    <s v="FUR-FU-10004270"/>
    <x v="0"/>
    <x v="5"/>
    <x v="998"/>
    <n v="20.9"/>
    <n v="5"/>
    <n v="0"/>
    <n v="7.5239999999999991"/>
    <x v="3"/>
    <s v="No"/>
    <n v="0"/>
  </r>
  <r>
    <n v="4249"/>
    <s v="CA-2018-157336"/>
    <x v="49"/>
    <d v="2018-12-05T00:00:00"/>
    <s v="Second Class"/>
    <s v="SJ-20500"/>
    <s v="Shirley Jackson"/>
    <x v="0"/>
    <s v="United States"/>
    <x v="54"/>
    <x v="29"/>
    <n v="6824"/>
    <s v="East"/>
    <s v="OFF-BI-10004236"/>
    <x v="1"/>
    <x v="8"/>
    <x v="900"/>
    <n v="88.08"/>
    <n v="6"/>
    <n v="0"/>
    <n v="40.516799999999996"/>
    <x v="3"/>
    <s v="No"/>
    <n v="0"/>
  </r>
  <r>
    <n v="4250"/>
    <s v="CA-2018-157336"/>
    <x v="49"/>
    <d v="2018-12-05T00:00:00"/>
    <s v="Second Class"/>
    <s v="SJ-20500"/>
    <s v="Shirley Jackson"/>
    <x v="0"/>
    <s v="United States"/>
    <x v="54"/>
    <x v="29"/>
    <n v="6824"/>
    <s v="East"/>
    <s v="FUR-CH-10004997"/>
    <x v="0"/>
    <x v="1"/>
    <x v="499"/>
    <n v="751.92"/>
    <n v="4"/>
    <n v="0"/>
    <n v="150.38400000000001"/>
    <x v="3"/>
    <s v="No"/>
    <n v="0"/>
  </r>
  <r>
    <n v="4251"/>
    <s v="CA-2016-168130"/>
    <x v="111"/>
    <d v="2016-09-19T00:00:00"/>
    <s v="Same Day"/>
    <s v="BS-11365"/>
    <s v="Bill Shonely"/>
    <x v="1"/>
    <s v="United States"/>
    <x v="20"/>
    <x v="15"/>
    <n v="10011"/>
    <s v="East"/>
    <s v="FUR-CH-10000988"/>
    <x v="0"/>
    <x v="1"/>
    <x v="1141"/>
    <n v="887.10299999999995"/>
    <n v="7"/>
    <n v="0.1"/>
    <n v="177.42059999999998"/>
    <x v="3"/>
    <s v="No"/>
    <n v="0"/>
  </r>
  <r>
    <n v="4252"/>
    <s v="CA-2017-155068"/>
    <x v="924"/>
    <d v="2017-10-23T00:00:00"/>
    <s v="Same Day"/>
    <s v="RA-19285"/>
    <s v="Ralph Arnett"/>
    <x v="0"/>
    <s v="United States"/>
    <x v="121"/>
    <x v="2"/>
    <n v="33801"/>
    <s v="South"/>
    <s v="TEC-PH-10004897"/>
    <x v="2"/>
    <x v="7"/>
    <x v="1124"/>
    <n v="55.944000000000003"/>
    <n v="7"/>
    <n v="0.2"/>
    <n v="-13.286700000000002"/>
    <x v="0"/>
    <s v="No"/>
    <n v="0"/>
  </r>
  <r>
    <n v="4253"/>
    <s v="CA-2017-155068"/>
    <x v="924"/>
    <d v="2017-10-23T00:00:00"/>
    <s v="Same Day"/>
    <s v="RA-19285"/>
    <s v="Ralph Arnett"/>
    <x v="0"/>
    <s v="United States"/>
    <x v="121"/>
    <x v="2"/>
    <n v="33801"/>
    <s v="South"/>
    <s v="OFF-AR-10002656"/>
    <x v="1"/>
    <x v="6"/>
    <x v="159"/>
    <n v="10.688000000000001"/>
    <n v="2"/>
    <n v="0.2"/>
    <n v="2.271199999999999"/>
    <x v="0"/>
    <s v="No"/>
    <n v="0"/>
  </r>
  <r>
    <n v="4254"/>
    <s v="CA-2017-155068"/>
    <x v="924"/>
    <d v="2017-10-23T00:00:00"/>
    <s v="Same Day"/>
    <s v="RA-19285"/>
    <s v="Ralph Arnett"/>
    <x v="0"/>
    <s v="United States"/>
    <x v="121"/>
    <x v="2"/>
    <n v="33801"/>
    <s v="South"/>
    <s v="TEC-PH-10004924"/>
    <x v="2"/>
    <x v="7"/>
    <x v="1165"/>
    <n v="11.824"/>
    <n v="2"/>
    <n v="0.2"/>
    <n v="1.0346000000000006"/>
    <x v="0"/>
    <s v="No"/>
    <n v="0"/>
  </r>
  <r>
    <n v="4255"/>
    <s v="CA-2019-163160"/>
    <x v="119"/>
    <d v="2019-10-16T00:00:00"/>
    <s v="First Class"/>
    <s v="TS-21610"/>
    <s v="Troy Staebel"/>
    <x v="0"/>
    <s v="United States"/>
    <x v="210"/>
    <x v="10"/>
    <n v="61032"/>
    <s v="Central"/>
    <s v="OFF-PA-10003127"/>
    <x v="1"/>
    <x v="10"/>
    <x v="33"/>
    <n v="63.311999999999998"/>
    <n v="3"/>
    <n v="0.2"/>
    <n v="20.576399999999996"/>
    <x v="2"/>
    <s v="No"/>
    <n v="0"/>
  </r>
  <r>
    <n v="4256"/>
    <s v="CA-2019-163160"/>
    <x v="119"/>
    <d v="2019-10-16T00:00:00"/>
    <s v="First Class"/>
    <s v="TS-21610"/>
    <s v="Troy Staebel"/>
    <x v="0"/>
    <s v="United States"/>
    <x v="210"/>
    <x v="10"/>
    <n v="61032"/>
    <s v="Central"/>
    <s v="OFF-BI-10000778"/>
    <x v="1"/>
    <x v="8"/>
    <x v="261"/>
    <n v="96.783999999999978"/>
    <n v="4"/>
    <n v="0.8"/>
    <n v="-145.17600000000002"/>
    <x v="2"/>
    <s v="No"/>
    <n v="0"/>
  </r>
  <r>
    <n v="4257"/>
    <s v="CA-2019-163160"/>
    <x v="119"/>
    <d v="2019-10-16T00:00:00"/>
    <s v="First Class"/>
    <s v="TS-21610"/>
    <s v="Troy Staebel"/>
    <x v="0"/>
    <s v="United States"/>
    <x v="210"/>
    <x v="10"/>
    <n v="61032"/>
    <s v="Central"/>
    <s v="FUR-FU-10001424"/>
    <x v="0"/>
    <x v="5"/>
    <x v="698"/>
    <n v="10.476000000000001"/>
    <n v="3"/>
    <n v="0.6"/>
    <n v="-6.8094000000000037"/>
    <x v="2"/>
    <s v="No"/>
    <n v="0"/>
  </r>
  <r>
    <n v="4258"/>
    <s v="CA-2017-101924"/>
    <x v="406"/>
    <d v="2017-09-09T00:00:00"/>
    <s v="Standard Class"/>
    <s v="KB-16585"/>
    <s v="Ken Black"/>
    <x v="1"/>
    <s v="United States"/>
    <x v="261"/>
    <x v="21"/>
    <n v="97504"/>
    <s v="West"/>
    <s v="OFF-BI-10000962"/>
    <x v="1"/>
    <x v="8"/>
    <x v="1513"/>
    <n v="9.7620000000000005"/>
    <n v="2"/>
    <n v="0.7"/>
    <n v="-6.833400000000001"/>
    <x v="1"/>
    <s v="No"/>
    <n v="0"/>
  </r>
  <r>
    <n v="4259"/>
    <s v="CA-2018-124793"/>
    <x v="560"/>
    <d v="2018-03-16T00:00:00"/>
    <s v="First Class"/>
    <s v="MM-18280"/>
    <s v="Muhammed MacIntyre"/>
    <x v="1"/>
    <s v="United States"/>
    <x v="4"/>
    <x v="4"/>
    <n v="98103"/>
    <s v="West"/>
    <s v="FUR-CH-10002880"/>
    <x v="0"/>
    <x v="1"/>
    <x v="809"/>
    <n v="196.78399999999999"/>
    <n v="2"/>
    <n v="0.2"/>
    <n v="-22.138200000000012"/>
    <x v="1"/>
    <s v="No"/>
    <n v="0"/>
  </r>
  <r>
    <n v="4260"/>
    <s v="CA-2019-118367"/>
    <x v="960"/>
    <d v="2019-11-02T00:00:00"/>
    <s v="Second Class"/>
    <s v="LO-17170"/>
    <s v="Lori Olson"/>
    <x v="1"/>
    <s v="United States"/>
    <x v="20"/>
    <x v="15"/>
    <n v="10035"/>
    <s v="East"/>
    <s v="OFF-EN-10004386"/>
    <x v="1"/>
    <x v="12"/>
    <x v="245"/>
    <n v="47.98"/>
    <n v="2"/>
    <n v="0"/>
    <n v="23.99"/>
    <x v="3"/>
    <s v="No"/>
    <n v="0"/>
  </r>
  <r>
    <n v="4261"/>
    <s v="CA-2019-164819"/>
    <x v="453"/>
    <d v="2019-10-19T00:00:00"/>
    <s v="Second Class"/>
    <s v="RS-19420"/>
    <s v="Ricardo Sperren"/>
    <x v="1"/>
    <s v="United States"/>
    <x v="54"/>
    <x v="29"/>
    <n v="6824"/>
    <s v="East"/>
    <s v="OFF-LA-10001045"/>
    <x v="1"/>
    <x v="2"/>
    <x v="708"/>
    <n v="13.049999999999999"/>
    <n v="5"/>
    <n v="0"/>
    <n v="6.0029999999999992"/>
    <x v="3"/>
    <s v="No"/>
    <n v="0"/>
  </r>
  <r>
    <n v="4262"/>
    <s v="CA-2019-158344"/>
    <x v="783"/>
    <d v="2019-08-11T00:00:00"/>
    <s v="Standard Class"/>
    <s v="CC-12475"/>
    <s v="Cindy Chapman"/>
    <x v="0"/>
    <s v="United States"/>
    <x v="278"/>
    <x v="11"/>
    <n v="56560"/>
    <s v="Central"/>
    <s v="TEC-AC-10002006"/>
    <x v="2"/>
    <x v="11"/>
    <x v="1087"/>
    <n v="63.96"/>
    <n v="4"/>
    <n v="0"/>
    <n v="19.827599999999997"/>
    <x v="2"/>
    <s v="No"/>
    <n v="0"/>
  </r>
  <r>
    <n v="4263"/>
    <s v="CA-2019-123351"/>
    <x v="296"/>
    <d v="2019-09-25T00:00:00"/>
    <s v="Standard Class"/>
    <s v="KT-16480"/>
    <s v="Kean Thornton"/>
    <x v="0"/>
    <s v="United States"/>
    <x v="38"/>
    <x v="32"/>
    <n v="31907"/>
    <s v="South"/>
    <s v="OFF-AP-10001242"/>
    <x v="1"/>
    <x v="9"/>
    <x v="1417"/>
    <n v="80.48"/>
    <n v="1"/>
    <n v="0"/>
    <n v="24.143999999999998"/>
    <x v="0"/>
    <s v="No"/>
    <n v="0"/>
  </r>
  <r>
    <n v="4264"/>
    <s v="CA-2019-110429"/>
    <x v="132"/>
    <d v="2019-11-08T00:00:00"/>
    <s v="Standard Class"/>
    <s v="DM-13015"/>
    <s v="Darrin Martin"/>
    <x v="0"/>
    <s v="United States"/>
    <x v="10"/>
    <x v="9"/>
    <n v="19143"/>
    <s v="East"/>
    <s v="OFF-BI-10000216"/>
    <x v="1"/>
    <x v="8"/>
    <x v="1634"/>
    <n v="11.673000000000002"/>
    <n v="3"/>
    <n v="0.7"/>
    <n v="-7.782"/>
    <x v="3"/>
    <s v="No"/>
    <n v="0"/>
  </r>
  <r>
    <n v="4265"/>
    <s v="US-2018-131611"/>
    <x v="732"/>
    <d v="2018-11-09T00:00:00"/>
    <s v="Standard Class"/>
    <s v="EP-13915"/>
    <s v="Emily Phan"/>
    <x v="0"/>
    <s v="United States"/>
    <x v="12"/>
    <x v="5"/>
    <n v="77036"/>
    <s v="Central"/>
    <s v="FUR-TA-10002774"/>
    <x v="0"/>
    <x v="3"/>
    <x v="584"/>
    <n v="863.12799999999993"/>
    <n v="8"/>
    <n v="0.3"/>
    <n v="-160.29520000000008"/>
    <x v="2"/>
    <s v="No"/>
    <n v="0"/>
  </r>
  <r>
    <n v="4266"/>
    <s v="US-2018-131611"/>
    <x v="732"/>
    <d v="2018-11-09T00:00:00"/>
    <s v="Standard Class"/>
    <s v="EP-13915"/>
    <s v="Emily Phan"/>
    <x v="0"/>
    <s v="United States"/>
    <x v="12"/>
    <x v="5"/>
    <n v="77036"/>
    <s v="Central"/>
    <s v="OFF-BI-10004364"/>
    <x v="1"/>
    <x v="8"/>
    <x v="305"/>
    <n v="3.5639999999999992"/>
    <n v="3"/>
    <n v="0.8"/>
    <n v="-6.2370000000000019"/>
    <x v="2"/>
    <s v="No"/>
    <n v="0"/>
  </r>
  <r>
    <n v="4267"/>
    <s v="US-2018-131611"/>
    <x v="732"/>
    <d v="2018-11-09T00:00:00"/>
    <s v="Standard Class"/>
    <s v="EP-13915"/>
    <s v="Emily Phan"/>
    <x v="0"/>
    <s v="United States"/>
    <x v="12"/>
    <x v="5"/>
    <n v="77036"/>
    <s v="Central"/>
    <s v="FUR-BO-10000780"/>
    <x v="0"/>
    <x v="0"/>
    <x v="1318"/>
    <n v="956.6647999999999"/>
    <n v="7"/>
    <n v="0.32"/>
    <n v="-225.09759999999991"/>
    <x v="2"/>
    <s v="No"/>
    <n v="0"/>
  </r>
  <r>
    <n v="4268"/>
    <s v="US-2018-131611"/>
    <x v="732"/>
    <d v="2018-11-09T00:00:00"/>
    <s v="Standard Class"/>
    <s v="EP-13915"/>
    <s v="Emily Phan"/>
    <x v="0"/>
    <s v="United States"/>
    <x v="12"/>
    <x v="5"/>
    <n v="77036"/>
    <s v="Central"/>
    <s v="OFF-BI-10001989"/>
    <x v="1"/>
    <x v="8"/>
    <x v="542"/>
    <n v="12.587999999999997"/>
    <n v="3"/>
    <n v="0.8"/>
    <n v="-20.140800000000006"/>
    <x v="2"/>
    <s v="No"/>
    <n v="0"/>
  </r>
  <r>
    <n v="4269"/>
    <s v="US-2018-131611"/>
    <x v="732"/>
    <d v="2018-11-09T00:00:00"/>
    <s v="Standard Class"/>
    <s v="EP-13915"/>
    <s v="Emily Phan"/>
    <x v="0"/>
    <s v="United States"/>
    <x v="12"/>
    <x v="5"/>
    <n v="77036"/>
    <s v="Central"/>
    <s v="TEC-AC-10004001"/>
    <x v="2"/>
    <x v="11"/>
    <x v="1469"/>
    <n v="171.96"/>
    <n v="5"/>
    <n v="0.2"/>
    <n v="45.139500000000005"/>
    <x v="2"/>
    <s v="No"/>
    <n v="0"/>
  </r>
  <r>
    <n v="4270"/>
    <s v="US-2019-124821"/>
    <x v="643"/>
    <d v="2019-06-29T00:00:00"/>
    <s v="Second Class"/>
    <s v="AM-10705"/>
    <s v="Anne McFarland"/>
    <x v="0"/>
    <s v="United States"/>
    <x v="4"/>
    <x v="4"/>
    <n v="98115"/>
    <s v="West"/>
    <s v="FUR-TA-10000688"/>
    <x v="0"/>
    <x v="3"/>
    <x v="561"/>
    <n v="871.4"/>
    <n v="4"/>
    <n v="0"/>
    <n v="148.13799999999992"/>
    <x v="1"/>
    <s v="No"/>
    <n v="0"/>
  </r>
  <r>
    <n v="4271"/>
    <s v="CA-2017-166975"/>
    <x v="650"/>
    <d v="2017-11-30T00:00:00"/>
    <s v="Standard Class"/>
    <s v="SH-20635"/>
    <s v="Stefanie Holloman"/>
    <x v="1"/>
    <s v="United States"/>
    <x v="25"/>
    <x v="18"/>
    <n v="38301"/>
    <s v="South"/>
    <s v="FUR-FU-10003930"/>
    <x v="0"/>
    <x v="5"/>
    <x v="1630"/>
    <n v="692.47199999999998"/>
    <n v="11"/>
    <n v="0.2"/>
    <n v="190.42980000000006"/>
    <x v="0"/>
    <s v="No"/>
    <n v="0"/>
  </r>
  <r>
    <n v="4272"/>
    <s v="CA-2018-123806"/>
    <x v="390"/>
    <d v="2018-11-27T00:00:00"/>
    <s v="Second Class"/>
    <s v="LA-16780"/>
    <s v="Laura Armstrong"/>
    <x v="1"/>
    <s v="United States"/>
    <x v="248"/>
    <x v="39"/>
    <n v="21215"/>
    <s v="East"/>
    <s v="FUR-FU-10000965"/>
    <x v="0"/>
    <x v="5"/>
    <x v="689"/>
    <n v="207.76"/>
    <n v="4"/>
    <n v="0"/>
    <n v="85.181600000000003"/>
    <x v="3"/>
    <s v="No"/>
    <n v="0"/>
  </r>
  <r>
    <n v="4273"/>
    <s v="US-2019-158505"/>
    <x v="246"/>
    <d v="2019-07-21T00:00:00"/>
    <s v="Same Day"/>
    <s v="SF-20200"/>
    <s v="Sarah Foster"/>
    <x v="0"/>
    <s v="United States"/>
    <x v="208"/>
    <x v="7"/>
    <n v="84107"/>
    <s v="West"/>
    <s v="TEC-PH-10004071"/>
    <x v="2"/>
    <x v="7"/>
    <x v="1546"/>
    <n v="71.928000000000011"/>
    <n v="9"/>
    <n v="0.2"/>
    <n v="6.2936999999999976"/>
    <x v="1"/>
    <s v="No"/>
    <n v="0"/>
  </r>
  <r>
    <n v="4274"/>
    <s v="US-2019-158505"/>
    <x v="246"/>
    <d v="2019-07-21T00:00:00"/>
    <s v="Same Day"/>
    <s v="SF-20200"/>
    <s v="Sarah Foster"/>
    <x v="0"/>
    <s v="United States"/>
    <x v="208"/>
    <x v="7"/>
    <n v="84107"/>
    <s v="West"/>
    <s v="OFF-AR-10001044"/>
    <x v="1"/>
    <x v="6"/>
    <x v="1051"/>
    <n v="25.99"/>
    <n v="1"/>
    <n v="0"/>
    <n v="7.5370999999999988"/>
    <x v="1"/>
    <s v="No"/>
    <n v="0"/>
  </r>
  <r>
    <n v="4275"/>
    <s v="CA-2017-142692"/>
    <x v="924"/>
    <d v="2017-10-28T00:00:00"/>
    <s v="Standard Class"/>
    <s v="AG-10495"/>
    <s v="Andrew Gjertsen"/>
    <x v="1"/>
    <s v="United States"/>
    <x v="4"/>
    <x v="4"/>
    <n v="98105"/>
    <s v="West"/>
    <s v="OFF-BI-10004140"/>
    <x v="1"/>
    <x v="8"/>
    <x v="307"/>
    <n v="3.5920000000000005"/>
    <n v="1"/>
    <n v="0.2"/>
    <n v="1.1224999999999996"/>
    <x v="1"/>
    <s v="No"/>
    <n v="0"/>
  </r>
  <r>
    <n v="4276"/>
    <s v="CA-2017-123456"/>
    <x v="584"/>
    <d v="2017-07-13T00:00:00"/>
    <s v="Standard Class"/>
    <s v="KN-16450"/>
    <s v="Kean Nguyen"/>
    <x v="1"/>
    <s v="United States"/>
    <x v="61"/>
    <x v="5"/>
    <n v="75220"/>
    <s v="Central"/>
    <s v="OFF-AP-10002684"/>
    <x v="1"/>
    <x v="9"/>
    <x v="167"/>
    <n v="48.631999999999991"/>
    <n v="2"/>
    <n v="0.8"/>
    <n v="-121.58000000000004"/>
    <x v="2"/>
    <s v="No"/>
    <n v="0"/>
  </r>
  <r>
    <n v="4277"/>
    <s v="CA-2019-151358"/>
    <x v="238"/>
    <d v="2019-08-22T00:00:00"/>
    <s v="Standard Class"/>
    <s v="NF-18595"/>
    <s v="Nicole Fjeld"/>
    <x v="2"/>
    <s v="United States"/>
    <x v="4"/>
    <x v="4"/>
    <n v="98105"/>
    <s v="West"/>
    <s v="OFF-ST-10000046"/>
    <x v="1"/>
    <x v="4"/>
    <x v="764"/>
    <n v="323.10000000000002"/>
    <n v="2"/>
    <n v="0"/>
    <n v="61.38900000000001"/>
    <x v="1"/>
    <s v="No"/>
    <n v="0"/>
  </r>
  <r>
    <n v="4278"/>
    <s v="US-2018-107440"/>
    <x v="947"/>
    <d v="2018-04-20T00:00:00"/>
    <s v="Standard Class"/>
    <s v="BS-11365"/>
    <s v="Bill Shonely"/>
    <x v="1"/>
    <s v="United States"/>
    <x v="80"/>
    <x v="30"/>
    <n v="8701"/>
    <s v="East"/>
    <s v="TEC-MA-10001047"/>
    <x v="2"/>
    <x v="15"/>
    <x v="1635"/>
    <n v="9099.93"/>
    <n v="7"/>
    <n v="0"/>
    <n v="2365.9817999999996"/>
    <x v="3"/>
    <s v="No"/>
    <n v="0"/>
  </r>
  <r>
    <n v="4279"/>
    <s v="US-2018-107440"/>
    <x v="947"/>
    <d v="2018-04-20T00:00:00"/>
    <s v="Standard Class"/>
    <s v="BS-11365"/>
    <s v="Bill Shonely"/>
    <x v="1"/>
    <s v="United States"/>
    <x v="80"/>
    <x v="30"/>
    <n v="8701"/>
    <s v="East"/>
    <s v="FUR-FU-10000550"/>
    <x v="0"/>
    <x v="5"/>
    <x v="1454"/>
    <n v="9.9600000000000009"/>
    <n v="2"/>
    <n v="0"/>
    <n v="3.2867999999999995"/>
    <x v="3"/>
    <s v="No"/>
    <n v="0"/>
  </r>
  <r>
    <n v="4280"/>
    <s v="US-2018-107440"/>
    <x v="947"/>
    <d v="2018-04-20T00:00:00"/>
    <s v="Standard Class"/>
    <s v="BS-11365"/>
    <s v="Bill Shonely"/>
    <x v="1"/>
    <s v="United States"/>
    <x v="80"/>
    <x v="30"/>
    <n v="8701"/>
    <s v="East"/>
    <s v="OFF-BI-10002432"/>
    <x v="1"/>
    <x v="8"/>
    <x v="875"/>
    <n v="25.299999999999997"/>
    <n v="5"/>
    <n v="0"/>
    <n v="11.890999999999998"/>
    <x v="3"/>
    <s v="No"/>
    <n v="0"/>
  </r>
  <r>
    <n v="4281"/>
    <s v="CA-2016-166989"/>
    <x v="687"/>
    <d v="2016-11-18T00:00:00"/>
    <s v="Standard Class"/>
    <s v="RM-19675"/>
    <s v="Robert Marley"/>
    <x v="2"/>
    <s v="United States"/>
    <x v="20"/>
    <x v="15"/>
    <n v="10011"/>
    <s v="East"/>
    <s v="OFF-PA-10004470"/>
    <x v="1"/>
    <x v="10"/>
    <x v="253"/>
    <n v="11.36"/>
    <n v="2"/>
    <n v="0"/>
    <n v="5.2255999999999991"/>
    <x v="3"/>
    <s v="No"/>
    <n v="0"/>
  </r>
  <r>
    <n v="4282"/>
    <s v="CA-2016-166989"/>
    <x v="687"/>
    <d v="2016-11-18T00:00:00"/>
    <s v="Standard Class"/>
    <s v="RM-19675"/>
    <s v="Robert Marley"/>
    <x v="2"/>
    <s v="United States"/>
    <x v="20"/>
    <x v="15"/>
    <n v="10011"/>
    <s v="East"/>
    <s v="FUR-CH-10001797"/>
    <x v="0"/>
    <x v="1"/>
    <x v="1450"/>
    <n v="69.263999999999996"/>
    <n v="2"/>
    <n v="0.1"/>
    <n v="14.62239999999999"/>
    <x v="3"/>
    <s v="No"/>
    <n v="0"/>
  </r>
  <r>
    <n v="4283"/>
    <s v="CA-2016-103100"/>
    <x v="414"/>
    <d v="2016-12-23T00:00:00"/>
    <s v="First Class"/>
    <s v="AB-10105"/>
    <s v="Adrian Barton"/>
    <x v="0"/>
    <s v="United States"/>
    <x v="245"/>
    <x v="14"/>
    <n v="46203"/>
    <s v="Central"/>
    <s v="OFF-LA-10003720"/>
    <x v="1"/>
    <x v="2"/>
    <x v="1636"/>
    <n v="3.69"/>
    <n v="1"/>
    <n v="0"/>
    <n v="1.7343"/>
    <x v="2"/>
    <s v="No"/>
    <n v="0"/>
  </r>
  <r>
    <n v="4284"/>
    <s v="CA-2016-103100"/>
    <x v="414"/>
    <d v="2016-12-23T00:00:00"/>
    <s v="First Class"/>
    <s v="AB-10105"/>
    <s v="Adrian Barton"/>
    <x v="0"/>
    <s v="United States"/>
    <x v="245"/>
    <x v="14"/>
    <n v="46203"/>
    <s v="Central"/>
    <s v="OFF-BI-10004600"/>
    <x v="1"/>
    <x v="8"/>
    <x v="1486"/>
    <n v="1103.97"/>
    <n v="3"/>
    <n v="0"/>
    <n v="496.78649999999993"/>
    <x v="2"/>
    <s v="No"/>
    <n v="0"/>
  </r>
  <r>
    <n v="4285"/>
    <s v="CA-2017-105690"/>
    <x v="82"/>
    <d v="2017-11-26T00:00:00"/>
    <s v="Second Class"/>
    <s v="CA-11965"/>
    <s v="Carol Adams"/>
    <x v="1"/>
    <s v="United States"/>
    <x v="396"/>
    <x v="5"/>
    <n v="77642"/>
    <s v="Central"/>
    <s v="FUR-BO-10003965"/>
    <x v="0"/>
    <x v="0"/>
    <x v="1092"/>
    <n v="246.13279999999997"/>
    <n v="2"/>
    <n v="0.32"/>
    <n v="-76.011599999999973"/>
    <x v="2"/>
    <s v="No"/>
    <n v="0"/>
  </r>
  <r>
    <n v="4286"/>
    <s v="CA-2017-105690"/>
    <x v="82"/>
    <d v="2017-11-26T00:00:00"/>
    <s v="Second Class"/>
    <s v="CA-11965"/>
    <s v="Carol Adams"/>
    <x v="1"/>
    <s v="United States"/>
    <x v="396"/>
    <x v="5"/>
    <n v="77642"/>
    <s v="Central"/>
    <s v="OFF-LA-10000240"/>
    <x v="1"/>
    <x v="2"/>
    <x v="2"/>
    <n v="11.696"/>
    <n v="2"/>
    <n v="0.2"/>
    <n v="3.9473999999999996"/>
    <x v="2"/>
    <s v="No"/>
    <n v="0"/>
  </r>
  <r>
    <n v="4287"/>
    <s v="CA-2017-105690"/>
    <x v="82"/>
    <d v="2017-11-26T00:00:00"/>
    <s v="Second Class"/>
    <s v="CA-11965"/>
    <s v="Carol Adams"/>
    <x v="1"/>
    <s v="United States"/>
    <x v="396"/>
    <x v="5"/>
    <n v="77642"/>
    <s v="Central"/>
    <s v="TEC-CO-10001571"/>
    <x v="2"/>
    <x v="16"/>
    <x v="1563"/>
    <n v="439.99200000000002"/>
    <n v="1"/>
    <n v="0.2"/>
    <n v="164.99700000000001"/>
    <x v="2"/>
    <s v="No"/>
    <n v="0"/>
  </r>
  <r>
    <n v="4288"/>
    <s v="CA-2019-127516"/>
    <x v="116"/>
    <d v="2020-01-03T00:00:00"/>
    <s v="Standard Class"/>
    <s v="EH-14005"/>
    <s v="Erica Hernandez"/>
    <x v="2"/>
    <s v="United States"/>
    <x v="316"/>
    <x v="18"/>
    <n v="37211"/>
    <s v="South"/>
    <s v="OFF-ST-10000736"/>
    <x v="1"/>
    <x v="4"/>
    <x v="460"/>
    <n v="64.784000000000006"/>
    <n v="1"/>
    <n v="0.2"/>
    <n v="-12.956800000000005"/>
    <x v="0"/>
    <s v="No"/>
    <n v="0"/>
  </r>
  <r>
    <n v="4289"/>
    <s v="US-2017-117184"/>
    <x v="961"/>
    <d v="2017-05-21T00:00:00"/>
    <s v="Standard Class"/>
    <s v="ON-18715"/>
    <s v="Odella Nelson"/>
    <x v="1"/>
    <s v="United States"/>
    <x v="12"/>
    <x v="5"/>
    <n v="77095"/>
    <s v="Central"/>
    <s v="OFF-BI-10002082"/>
    <x v="1"/>
    <x v="8"/>
    <x v="1182"/>
    <n v="33.279999999999994"/>
    <n v="5"/>
    <n v="0.8"/>
    <n v="-49.92"/>
    <x v="2"/>
    <s v="No"/>
    <n v="0"/>
  </r>
  <r>
    <n v="4290"/>
    <s v="US-2017-117184"/>
    <x v="961"/>
    <d v="2017-05-21T00:00:00"/>
    <s v="Standard Class"/>
    <s v="ON-18715"/>
    <s v="Odella Nelson"/>
    <x v="1"/>
    <s v="United States"/>
    <x v="12"/>
    <x v="5"/>
    <n v="77095"/>
    <s v="Central"/>
    <s v="OFF-PA-10002250"/>
    <x v="1"/>
    <x v="10"/>
    <x v="706"/>
    <n v="14.088000000000001"/>
    <n v="3"/>
    <n v="0.2"/>
    <n v="4.9307999999999996"/>
    <x v="2"/>
    <s v="No"/>
    <n v="0"/>
  </r>
  <r>
    <n v="4291"/>
    <s v="CA-2019-102407"/>
    <x v="34"/>
    <d v="2019-12-13T00:00:00"/>
    <s v="Second Class"/>
    <s v="AT-10435"/>
    <s v="Alyssa Tate"/>
    <x v="2"/>
    <s v="United States"/>
    <x v="1"/>
    <x v="1"/>
    <n v="90004"/>
    <s v="West"/>
    <s v="OFF-AR-10000122"/>
    <x v="1"/>
    <x v="6"/>
    <x v="311"/>
    <n v="11.16"/>
    <n v="2"/>
    <n v="0"/>
    <n v="2.7899999999999991"/>
    <x v="1"/>
    <s v="No"/>
    <n v="0"/>
  </r>
  <r>
    <n v="4292"/>
    <s v="CA-2019-102407"/>
    <x v="34"/>
    <d v="2019-12-13T00:00:00"/>
    <s v="Second Class"/>
    <s v="AT-10435"/>
    <s v="Alyssa Tate"/>
    <x v="2"/>
    <s v="United States"/>
    <x v="1"/>
    <x v="1"/>
    <n v="90004"/>
    <s v="West"/>
    <s v="FUR-TA-10003748"/>
    <x v="0"/>
    <x v="3"/>
    <x v="210"/>
    <n v="896.32799999999997"/>
    <n v="9"/>
    <n v="0.2"/>
    <n v="22.408199999999994"/>
    <x v="1"/>
    <s v="No"/>
    <n v="0"/>
  </r>
  <r>
    <n v="4293"/>
    <s v="CA-2019-102407"/>
    <x v="34"/>
    <d v="2019-12-13T00:00:00"/>
    <s v="Second Class"/>
    <s v="AT-10435"/>
    <s v="Alyssa Tate"/>
    <x v="2"/>
    <s v="United States"/>
    <x v="1"/>
    <x v="1"/>
    <n v="90004"/>
    <s v="West"/>
    <s v="OFF-AP-10001394"/>
    <x v="1"/>
    <x v="9"/>
    <x v="1129"/>
    <n v="189"/>
    <n v="1"/>
    <n v="0"/>
    <n v="68.039999999999992"/>
    <x v="1"/>
    <s v="No"/>
    <n v="0"/>
  </r>
  <r>
    <n v="4294"/>
    <s v="CA-2019-130967"/>
    <x v="434"/>
    <d v="2019-03-16T00:00:00"/>
    <s v="Standard Class"/>
    <s v="EB-13870"/>
    <s v="Emily Burns"/>
    <x v="0"/>
    <s v="United States"/>
    <x v="10"/>
    <x v="9"/>
    <n v="19140"/>
    <s v="East"/>
    <s v="TEC-PH-10004896"/>
    <x v="2"/>
    <x v="7"/>
    <x v="174"/>
    <n v="53.981999999999999"/>
    <n v="3"/>
    <n v="0.4"/>
    <n v="-10.796399999999995"/>
    <x v="3"/>
    <s v="No"/>
    <n v="0"/>
  </r>
  <r>
    <n v="4295"/>
    <s v="CA-2019-101581"/>
    <x v="760"/>
    <d v="2019-10-27T00:00:00"/>
    <s v="Standard Class"/>
    <s v="DW-13195"/>
    <s v="David Wiener"/>
    <x v="1"/>
    <s v="United States"/>
    <x v="252"/>
    <x v="21"/>
    <n v="97756"/>
    <s v="West"/>
    <s v="FUR-TA-10002607"/>
    <x v="0"/>
    <x v="3"/>
    <x v="224"/>
    <n v="177.22499999999999"/>
    <n v="5"/>
    <n v="0.5"/>
    <n v="-120.51299999999998"/>
    <x v="1"/>
    <s v="No"/>
    <n v="0"/>
  </r>
  <r>
    <n v="4296"/>
    <s v="CA-2019-169124"/>
    <x v="445"/>
    <d v="2019-07-10T00:00:00"/>
    <s v="Standard Class"/>
    <s v="MB-17305"/>
    <s v="Maria Bertelson"/>
    <x v="0"/>
    <s v="United States"/>
    <x v="397"/>
    <x v="1"/>
    <n v="95610"/>
    <s v="West"/>
    <s v="FUR-FU-10001215"/>
    <x v="0"/>
    <x v="5"/>
    <x v="1609"/>
    <n v="129.39000000000001"/>
    <n v="3"/>
    <n v="0"/>
    <n v="54.343800000000009"/>
    <x v="1"/>
    <s v="No"/>
    <n v="0"/>
  </r>
  <r>
    <n v="4297"/>
    <s v="CA-2019-117261"/>
    <x v="507"/>
    <d v="2019-09-10T00:00:00"/>
    <s v="Standard Class"/>
    <s v="TH-21235"/>
    <s v="Tiffany House"/>
    <x v="1"/>
    <s v="United States"/>
    <x v="1"/>
    <x v="1"/>
    <n v="90032"/>
    <s v="West"/>
    <s v="OFF-ST-10000419"/>
    <x v="1"/>
    <x v="4"/>
    <x v="1024"/>
    <n v="54.32"/>
    <n v="4"/>
    <n v="0"/>
    <n v="0.54319999999999879"/>
    <x v="1"/>
    <s v="No"/>
    <n v="0"/>
  </r>
  <r>
    <n v="4298"/>
    <s v="CA-2019-129021"/>
    <x v="962"/>
    <d v="2019-08-26T00:00:00"/>
    <s v="Second Class"/>
    <s v="PO-18850"/>
    <s v="Patrick O'Brill"/>
    <x v="0"/>
    <s v="United States"/>
    <x v="315"/>
    <x v="2"/>
    <n v="32303"/>
    <s v="South"/>
    <s v="TEC-PH-10001459"/>
    <x v="2"/>
    <x v="7"/>
    <x v="1447"/>
    <n v="4367.8960000000006"/>
    <n v="13"/>
    <n v="0.2"/>
    <n v="327.59220000000005"/>
    <x v="0"/>
    <s v="No"/>
    <n v="0"/>
  </r>
  <r>
    <n v="4299"/>
    <s v="CA-2019-129021"/>
    <x v="962"/>
    <d v="2019-08-26T00:00:00"/>
    <s v="Second Class"/>
    <s v="PO-18850"/>
    <s v="Patrick O'Brill"/>
    <x v="0"/>
    <s v="United States"/>
    <x v="315"/>
    <x v="2"/>
    <n v="32303"/>
    <s v="South"/>
    <s v="OFF-PA-10000241"/>
    <x v="1"/>
    <x v="10"/>
    <x v="1160"/>
    <n v="49.568000000000005"/>
    <n v="2"/>
    <n v="0.2"/>
    <n v="15.489999999999997"/>
    <x v="0"/>
    <s v="No"/>
    <n v="0"/>
  </r>
  <r>
    <n v="4300"/>
    <s v="CA-2019-129021"/>
    <x v="962"/>
    <d v="2019-08-26T00:00:00"/>
    <s v="Second Class"/>
    <s v="PO-18850"/>
    <s v="Patrick O'Brill"/>
    <x v="0"/>
    <s v="United States"/>
    <x v="315"/>
    <x v="2"/>
    <n v="32303"/>
    <s v="South"/>
    <s v="OFF-AP-10003040"/>
    <x v="1"/>
    <x v="9"/>
    <x v="730"/>
    <n v="161.376"/>
    <n v="6"/>
    <n v="0.2"/>
    <n v="12.103199999999994"/>
    <x v="0"/>
    <s v="No"/>
    <n v="0"/>
  </r>
  <r>
    <n v="4301"/>
    <s v="CA-2019-129021"/>
    <x v="962"/>
    <d v="2019-08-26T00:00:00"/>
    <s v="Second Class"/>
    <s v="PO-18850"/>
    <s v="Patrick O'Brill"/>
    <x v="0"/>
    <s v="United States"/>
    <x v="315"/>
    <x v="2"/>
    <n v="32303"/>
    <s v="South"/>
    <s v="FUR-FU-10001852"/>
    <x v="0"/>
    <x v="5"/>
    <x v="845"/>
    <n v="2.7840000000000003"/>
    <n v="2"/>
    <n v="0.2"/>
    <n v="0.41759999999999986"/>
    <x v="0"/>
    <s v="No"/>
    <n v="0"/>
  </r>
  <r>
    <n v="4302"/>
    <s v="CA-2019-129021"/>
    <x v="962"/>
    <d v="2019-08-26T00:00:00"/>
    <s v="Second Class"/>
    <s v="PO-18850"/>
    <s v="Patrick O'Brill"/>
    <x v="0"/>
    <s v="United States"/>
    <x v="315"/>
    <x v="2"/>
    <n v="32303"/>
    <s v="South"/>
    <s v="OFF-PA-10000141"/>
    <x v="1"/>
    <x v="10"/>
    <x v="829"/>
    <n v="8.7200000000000006"/>
    <n v="5"/>
    <n v="0.2"/>
    <n v="2.9429999999999992"/>
    <x v="0"/>
    <s v="No"/>
    <n v="0"/>
  </r>
  <r>
    <n v="4303"/>
    <s v="CA-2016-123253"/>
    <x v="963"/>
    <d v="2016-08-25T00:00:00"/>
    <s v="Second Class"/>
    <s v="DE-13255"/>
    <s v="Deanra Eno"/>
    <x v="2"/>
    <s v="United States"/>
    <x v="80"/>
    <x v="24"/>
    <n v="44107"/>
    <s v="East"/>
    <s v="OFF-AR-10002804"/>
    <x v="1"/>
    <x v="6"/>
    <x v="282"/>
    <n v="3.9119999999999999"/>
    <n v="1"/>
    <n v="0.2"/>
    <n v="1.0269000000000001"/>
    <x v="3"/>
    <s v="No"/>
    <n v="0"/>
  </r>
  <r>
    <n v="4304"/>
    <s v="CA-2018-121601"/>
    <x v="964"/>
    <d v="2018-10-04T00:00:00"/>
    <s v="Same Day"/>
    <s v="MO-17500"/>
    <s v="Mary O'Rourke"/>
    <x v="0"/>
    <s v="United States"/>
    <x v="398"/>
    <x v="5"/>
    <n v="75056"/>
    <s v="Central"/>
    <s v="OFF-EN-10003862"/>
    <x v="1"/>
    <x v="12"/>
    <x v="760"/>
    <n v="59.751999999999995"/>
    <n v="7"/>
    <n v="0.2"/>
    <n v="19.4194"/>
    <x v="2"/>
    <s v="No"/>
    <n v="0"/>
  </r>
  <r>
    <n v="4305"/>
    <s v="CA-2016-162278"/>
    <x v="965"/>
    <d v="2016-10-30T00:00:00"/>
    <s v="Second Class"/>
    <s v="AH-10585"/>
    <s v="Angele Hood"/>
    <x v="0"/>
    <s v="United States"/>
    <x v="4"/>
    <x v="4"/>
    <n v="98105"/>
    <s v="West"/>
    <s v="FUR-FU-10000448"/>
    <x v="0"/>
    <x v="5"/>
    <x v="469"/>
    <n v="63.92"/>
    <n v="4"/>
    <n v="0"/>
    <n v="3.195999999999998"/>
    <x v="1"/>
    <s v="No"/>
    <n v="0"/>
  </r>
  <r>
    <n v="4306"/>
    <s v="CA-2016-162278"/>
    <x v="965"/>
    <d v="2016-10-30T00:00:00"/>
    <s v="Second Class"/>
    <s v="AH-10585"/>
    <s v="Angele Hood"/>
    <x v="0"/>
    <s v="United States"/>
    <x v="4"/>
    <x v="4"/>
    <n v="98105"/>
    <s v="West"/>
    <s v="TEC-PH-10000526"/>
    <x v="2"/>
    <x v="7"/>
    <x v="1472"/>
    <n v="383.96000000000004"/>
    <n v="5"/>
    <n v="0.2"/>
    <n v="38.396000000000015"/>
    <x v="1"/>
    <s v="No"/>
    <n v="0"/>
  </r>
  <r>
    <n v="4307"/>
    <s v="CA-2018-161095"/>
    <x v="931"/>
    <d v="2018-06-28T00:00:00"/>
    <s v="Same Day"/>
    <s v="CS-12250"/>
    <s v="Chris Selesnick"/>
    <x v="1"/>
    <s v="United States"/>
    <x v="1"/>
    <x v="1"/>
    <n v="90032"/>
    <s v="West"/>
    <s v="OFF-BI-10002764"/>
    <x v="1"/>
    <x v="8"/>
    <x v="507"/>
    <n v="7.7520000000000007"/>
    <n v="3"/>
    <n v="0.2"/>
    <n v="2.8100999999999998"/>
    <x v="1"/>
    <s v="No"/>
    <n v="0"/>
  </r>
  <r>
    <n v="4308"/>
    <s v="CA-2018-161095"/>
    <x v="931"/>
    <d v="2018-06-28T00:00:00"/>
    <s v="Same Day"/>
    <s v="CS-12250"/>
    <s v="Chris Selesnick"/>
    <x v="1"/>
    <s v="United States"/>
    <x v="1"/>
    <x v="1"/>
    <n v="90032"/>
    <s v="West"/>
    <s v="OFF-BI-10001524"/>
    <x v="1"/>
    <x v="8"/>
    <x v="301"/>
    <n v="33.568000000000005"/>
    <n v="2"/>
    <n v="0.2"/>
    <n v="11.748799999999997"/>
    <x v="1"/>
    <s v="No"/>
    <n v="0"/>
  </r>
  <r>
    <n v="4309"/>
    <s v="CA-2016-125829"/>
    <x v="130"/>
    <d v="2016-11-11T00:00:00"/>
    <s v="Standard Class"/>
    <s v="WB-21850"/>
    <s v="William Brown"/>
    <x v="0"/>
    <s v="United States"/>
    <x v="1"/>
    <x v="1"/>
    <n v="90045"/>
    <s v="West"/>
    <s v="TEC-PH-10001079"/>
    <x v="2"/>
    <x v="7"/>
    <x v="1255"/>
    <n v="666.34400000000005"/>
    <n v="7"/>
    <n v="0.2"/>
    <n v="66.634399999999971"/>
    <x v="1"/>
    <s v="No"/>
    <n v="0"/>
  </r>
  <r>
    <n v="4310"/>
    <s v="CA-2016-125829"/>
    <x v="130"/>
    <d v="2016-11-11T00:00:00"/>
    <s v="Standard Class"/>
    <s v="WB-21850"/>
    <s v="William Brown"/>
    <x v="0"/>
    <s v="United States"/>
    <x v="1"/>
    <x v="1"/>
    <n v="90045"/>
    <s v="West"/>
    <s v="FUR-TA-10002041"/>
    <x v="0"/>
    <x v="3"/>
    <x v="363"/>
    <n v="573.72799999999995"/>
    <n v="4"/>
    <n v="0.2"/>
    <n v="-64.544399999999968"/>
    <x v="1"/>
    <s v="No"/>
    <n v="0"/>
  </r>
  <r>
    <n v="4311"/>
    <s v="CA-2016-125829"/>
    <x v="130"/>
    <d v="2016-11-11T00:00:00"/>
    <s v="Standard Class"/>
    <s v="WB-21850"/>
    <s v="William Brown"/>
    <x v="0"/>
    <s v="United States"/>
    <x v="1"/>
    <x v="1"/>
    <n v="90045"/>
    <s v="West"/>
    <s v="OFF-BI-10001036"/>
    <x v="1"/>
    <x v="8"/>
    <x v="624"/>
    <n v="21.936000000000003"/>
    <n v="3"/>
    <n v="0.2"/>
    <n v="8.2259999999999991"/>
    <x v="1"/>
    <s v="No"/>
    <n v="0"/>
  </r>
  <r>
    <n v="4312"/>
    <s v="CA-2016-125829"/>
    <x v="130"/>
    <d v="2016-11-11T00:00:00"/>
    <s v="Standard Class"/>
    <s v="WB-21850"/>
    <s v="William Brown"/>
    <x v="0"/>
    <s v="United States"/>
    <x v="1"/>
    <x v="1"/>
    <n v="90045"/>
    <s v="West"/>
    <s v="OFF-PA-10000223"/>
    <x v="1"/>
    <x v="10"/>
    <x v="1383"/>
    <n v="19.440000000000001"/>
    <n v="3"/>
    <n v="0"/>
    <n v="9.3312000000000008"/>
    <x v="1"/>
    <s v="No"/>
    <n v="0"/>
  </r>
  <r>
    <n v="4313"/>
    <s v="CA-2016-125829"/>
    <x v="130"/>
    <d v="2016-11-11T00:00:00"/>
    <s v="Standard Class"/>
    <s v="WB-21850"/>
    <s v="William Brown"/>
    <x v="0"/>
    <s v="United States"/>
    <x v="1"/>
    <x v="1"/>
    <n v="90045"/>
    <s v="West"/>
    <s v="TEC-MA-10003246"/>
    <x v="2"/>
    <x v="15"/>
    <x v="1637"/>
    <n v="447.96800000000007"/>
    <n v="4"/>
    <n v="0.2"/>
    <n v="139.98999999999995"/>
    <x v="1"/>
    <s v="No"/>
    <n v="0"/>
  </r>
  <r>
    <n v="4314"/>
    <s v="CA-2016-123127"/>
    <x v="78"/>
    <d v="2016-09-12T00:00:00"/>
    <s v="Standard Class"/>
    <s v="SP-20620"/>
    <s v="Stefania Perrino"/>
    <x v="1"/>
    <s v="United States"/>
    <x v="85"/>
    <x v="15"/>
    <n v="11561"/>
    <s v="East"/>
    <s v="OFF-AP-10001962"/>
    <x v="1"/>
    <x v="9"/>
    <x v="1603"/>
    <n v="16.78"/>
    <n v="2"/>
    <n v="0"/>
    <n v="4.1950000000000003"/>
    <x v="3"/>
    <s v="No"/>
    <n v="0"/>
  </r>
  <r>
    <n v="4315"/>
    <s v="CA-2017-115945"/>
    <x v="608"/>
    <d v="2017-07-01T00:00:00"/>
    <s v="Standard Class"/>
    <s v="AB-10165"/>
    <s v="Alan Barnes"/>
    <x v="0"/>
    <s v="United States"/>
    <x v="1"/>
    <x v="1"/>
    <n v="90045"/>
    <s v="West"/>
    <s v="OFF-AR-10004062"/>
    <x v="1"/>
    <x v="6"/>
    <x v="772"/>
    <n v="20.96"/>
    <n v="2"/>
    <n v="0"/>
    <n v="5.24"/>
    <x v="1"/>
    <s v="No"/>
    <n v="0"/>
  </r>
  <r>
    <n v="4316"/>
    <s v="CA-2017-115945"/>
    <x v="608"/>
    <d v="2017-07-01T00:00:00"/>
    <s v="Standard Class"/>
    <s v="AB-10165"/>
    <s v="Alan Barnes"/>
    <x v="0"/>
    <s v="United States"/>
    <x v="1"/>
    <x v="1"/>
    <n v="90045"/>
    <s v="West"/>
    <s v="OFF-BI-10004330"/>
    <x v="1"/>
    <x v="8"/>
    <x v="803"/>
    <n v="88.751999999999995"/>
    <n v="3"/>
    <n v="0.2"/>
    <n v="27.734999999999996"/>
    <x v="1"/>
    <s v="No"/>
    <n v="0"/>
  </r>
  <r>
    <n v="4317"/>
    <s v="CA-2017-115945"/>
    <x v="608"/>
    <d v="2017-07-01T00:00:00"/>
    <s v="Standard Class"/>
    <s v="AB-10165"/>
    <s v="Alan Barnes"/>
    <x v="0"/>
    <s v="United States"/>
    <x v="1"/>
    <x v="1"/>
    <n v="90045"/>
    <s v="West"/>
    <s v="OFF-ST-10001963"/>
    <x v="1"/>
    <x v="4"/>
    <x v="537"/>
    <n v="304.23"/>
    <n v="3"/>
    <n v="0"/>
    <n v="9.126899999999992"/>
    <x v="1"/>
    <s v="No"/>
    <n v="0"/>
  </r>
  <r>
    <n v="4318"/>
    <s v="CA-2017-136735"/>
    <x v="353"/>
    <d v="2017-08-02T00:00:00"/>
    <s v="Standard Class"/>
    <s v="HA-14920"/>
    <s v="Helen Andreada"/>
    <x v="0"/>
    <s v="United States"/>
    <x v="8"/>
    <x v="1"/>
    <n v="94110"/>
    <s v="West"/>
    <s v="OFF-EN-10002230"/>
    <x v="1"/>
    <x v="12"/>
    <x v="555"/>
    <n v="167.86"/>
    <n v="2"/>
    <n v="0"/>
    <n v="78.894199999999998"/>
    <x v="1"/>
    <s v="No"/>
    <n v="0"/>
  </r>
  <r>
    <n v="4319"/>
    <s v="US-2019-136189"/>
    <x v="226"/>
    <d v="2019-12-11T00:00:00"/>
    <s v="Standard Class"/>
    <s v="DC-13285"/>
    <s v="Debra Catini"/>
    <x v="0"/>
    <s v="United States"/>
    <x v="102"/>
    <x v="17"/>
    <n v="23223"/>
    <s v="South"/>
    <s v="FUR-FU-10000175"/>
    <x v="0"/>
    <x v="5"/>
    <x v="1638"/>
    <n v="82.38"/>
    <n v="6"/>
    <n v="0"/>
    <n v="25.537799999999997"/>
    <x v="0"/>
    <s v="No"/>
    <n v="0"/>
  </r>
  <r>
    <n v="4320"/>
    <s v="CA-2016-152345"/>
    <x v="282"/>
    <d v="2017-01-03T00:00:00"/>
    <s v="Second Class"/>
    <s v="ST-20530"/>
    <s v="Shui Tom"/>
    <x v="0"/>
    <s v="United States"/>
    <x v="305"/>
    <x v="27"/>
    <n v="87105"/>
    <s v="West"/>
    <s v="TEC-PH-10004897"/>
    <x v="2"/>
    <x v="7"/>
    <x v="1124"/>
    <n v="23.976000000000003"/>
    <n v="3"/>
    <n v="0.2"/>
    <n v="-5.694300000000001"/>
    <x v="1"/>
    <s v="No"/>
    <n v="0"/>
  </r>
  <r>
    <n v="4321"/>
    <s v="CA-2016-152345"/>
    <x v="282"/>
    <d v="2017-01-03T00:00:00"/>
    <s v="Second Class"/>
    <s v="ST-20530"/>
    <s v="Shui Tom"/>
    <x v="0"/>
    <s v="United States"/>
    <x v="305"/>
    <x v="27"/>
    <n v="87105"/>
    <s v="West"/>
    <s v="OFF-ST-10003123"/>
    <x v="1"/>
    <x v="4"/>
    <x v="1277"/>
    <n v="33.29"/>
    <n v="1"/>
    <n v="0"/>
    <n v="7.9895999999999994"/>
    <x v="1"/>
    <s v="No"/>
    <n v="0"/>
  </r>
  <r>
    <n v="4322"/>
    <s v="US-2017-147662"/>
    <x v="966"/>
    <d v="2017-02-19T00:00:00"/>
    <s v="Standard Class"/>
    <s v="KB-16315"/>
    <s v="Karl Braun"/>
    <x v="0"/>
    <s v="United States"/>
    <x v="59"/>
    <x v="24"/>
    <n v="44312"/>
    <s v="East"/>
    <s v="OFF-BI-10001658"/>
    <x v="1"/>
    <x v="8"/>
    <x v="444"/>
    <n v="14.952000000000004"/>
    <n v="2"/>
    <n v="0.7"/>
    <n v="-11.961599999999997"/>
    <x v="3"/>
    <s v="No"/>
    <n v="0"/>
  </r>
  <r>
    <n v="4323"/>
    <s v="US-2017-147662"/>
    <x v="966"/>
    <d v="2017-02-19T00:00:00"/>
    <s v="Standard Class"/>
    <s v="KB-16315"/>
    <s v="Karl Braun"/>
    <x v="0"/>
    <s v="United States"/>
    <x v="59"/>
    <x v="24"/>
    <n v="44312"/>
    <s v="East"/>
    <s v="TEC-PH-10002834"/>
    <x v="2"/>
    <x v="7"/>
    <x v="1387"/>
    <n v="323.98199999999997"/>
    <n v="3"/>
    <n v="0.4"/>
    <n v="-80.995500000000021"/>
    <x v="3"/>
    <s v="No"/>
    <n v="0"/>
  </r>
  <r>
    <n v="4324"/>
    <s v="US-2017-147662"/>
    <x v="966"/>
    <d v="2017-02-19T00:00:00"/>
    <s v="Standard Class"/>
    <s v="KB-16315"/>
    <s v="Karl Braun"/>
    <x v="0"/>
    <s v="United States"/>
    <x v="59"/>
    <x v="24"/>
    <n v="44312"/>
    <s v="East"/>
    <s v="OFF-BI-10002160"/>
    <x v="1"/>
    <x v="8"/>
    <x v="315"/>
    <n v="2.2860000000000005"/>
    <n v="2"/>
    <n v="0.7"/>
    <n v="-1.6763999999999997"/>
    <x v="3"/>
    <s v="No"/>
    <n v="0"/>
  </r>
  <r>
    <n v="4325"/>
    <s v="US-2017-147662"/>
    <x v="966"/>
    <d v="2017-02-19T00:00:00"/>
    <s v="Standard Class"/>
    <s v="KB-16315"/>
    <s v="Karl Braun"/>
    <x v="0"/>
    <s v="United States"/>
    <x v="59"/>
    <x v="24"/>
    <n v="44312"/>
    <s v="East"/>
    <s v="OFF-AR-10004999"/>
    <x v="1"/>
    <x v="6"/>
    <x v="873"/>
    <n v="14.352000000000002"/>
    <n v="3"/>
    <n v="0.2"/>
    <n v="0.8969999999999998"/>
    <x v="3"/>
    <s v="No"/>
    <n v="0"/>
  </r>
  <r>
    <n v="4326"/>
    <s v="US-2017-147662"/>
    <x v="966"/>
    <d v="2017-02-19T00:00:00"/>
    <s v="Standard Class"/>
    <s v="KB-16315"/>
    <s v="Karl Braun"/>
    <x v="0"/>
    <s v="United States"/>
    <x v="59"/>
    <x v="24"/>
    <n v="44312"/>
    <s v="East"/>
    <s v="TEC-AC-10003280"/>
    <x v="2"/>
    <x v="11"/>
    <x v="1037"/>
    <n v="71.975999999999999"/>
    <n v="3"/>
    <n v="0.2"/>
    <n v="0.89969999999999573"/>
    <x v="3"/>
    <s v="No"/>
    <n v="0"/>
  </r>
  <r>
    <n v="4327"/>
    <s v="CA-2018-153346"/>
    <x v="967"/>
    <d v="2018-01-27T00:00:00"/>
    <s v="First Class"/>
    <s v="TB-21355"/>
    <s v="Todd Boyes"/>
    <x v="1"/>
    <s v="United States"/>
    <x v="135"/>
    <x v="30"/>
    <n v="7060"/>
    <s v="East"/>
    <s v="OFF-AR-10000315"/>
    <x v="1"/>
    <x v="6"/>
    <x v="1306"/>
    <n v="9.2099999999999991"/>
    <n v="3"/>
    <n v="0"/>
    <n v="2.3025000000000002"/>
    <x v="3"/>
    <s v="No"/>
    <n v="0"/>
  </r>
  <r>
    <n v="4328"/>
    <s v="CA-2018-153346"/>
    <x v="967"/>
    <d v="2018-01-27T00:00:00"/>
    <s v="First Class"/>
    <s v="TB-21355"/>
    <s v="Todd Boyes"/>
    <x v="1"/>
    <s v="United States"/>
    <x v="135"/>
    <x v="30"/>
    <n v="7060"/>
    <s v="East"/>
    <s v="OFF-PA-10000007"/>
    <x v="1"/>
    <x v="10"/>
    <x v="1540"/>
    <n v="18"/>
    <n v="5"/>
    <n v="0"/>
    <n v="8.2799999999999994"/>
    <x v="3"/>
    <s v="No"/>
    <n v="0"/>
  </r>
  <r>
    <n v="4329"/>
    <s v="CA-2019-118360"/>
    <x v="719"/>
    <d v="2019-04-07T00:00:00"/>
    <s v="Standard Class"/>
    <s v="JC-15775"/>
    <s v="John Castell"/>
    <x v="0"/>
    <s v="United States"/>
    <x v="20"/>
    <x v="15"/>
    <n v="10011"/>
    <s v="East"/>
    <s v="OFF-PA-10000791"/>
    <x v="1"/>
    <x v="10"/>
    <x v="1433"/>
    <n v="42.929999999999993"/>
    <n v="9"/>
    <n v="0"/>
    <n v="19.318499999999997"/>
    <x v="3"/>
    <s v="No"/>
    <n v="0"/>
  </r>
  <r>
    <n v="4330"/>
    <s v="CA-2019-149853"/>
    <x v="621"/>
    <d v="2019-10-09T00:00:00"/>
    <s v="Standard Class"/>
    <s v="PO-18850"/>
    <s v="Patrick O'Brill"/>
    <x v="0"/>
    <s v="United States"/>
    <x v="146"/>
    <x v="2"/>
    <n v="33012"/>
    <s v="South"/>
    <s v="OFF-PA-10000556"/>
    <x v="1"/>
    <x v="10"/>
    <x v="1639"/>
    <n v="15.552000000000003"/>
    <n v="3"/>
    <n v="0.2"/>
    <n v="5.4432"/>
    <x v="0"/>
    <s v="No"/>
    <n v="0"/>
  </r>
  <r>
    <n v="4331"/>
    <s v="CA-2019-149853"/>
    <x v="621"/>
    <d v="2019-10-09T00:00:00"/>
    <s v="Standard Class"/>
    <s v="PO-18850"/>
    <s v="Patrick O'Brill"/>
    <x v="0"/>
    <s v="United States"/>
    <x v="146"/>
    <x v="2"/>
    <n v="33012"/>
    <s v="South"/>
    <s v="OFF-AP-10000804"/>
    <x v="1"/>
    <x v="9"/>
    <x v="566"/>
    <n v="17.920000000000002"/>
    <n v="5"/>
    <n v="0.2"/>
    <n v="1.1200000000000001"/>
    <x v="0"/>
    <s v="No"/>
    <n v="0"/>
  </r>
  <r>
    <n v="4332"/>
    <s v="CA-2019-107909"/>
    <x v="853"/>
    <d v="2019-09-06T00:00:00"/>
    <s v="Standard Class"/>
    <s v="SS-20875"/>
    <s v="Sung Shariari"/>
    <x v="0"/>
    <s v="United States"/>
    <x v="252"/>
    <x v="4"/>
    <n v="98052"/>
    <s v="West"/>
    <s v="TEC-AC-10001998"/>
    <x v="2"/>
    <x v="11"/>
    <x v="84"/>
    <n v="19.989999999999998"/>
    <n v="1"/>
    <n v="0"/>
    <n v="6.796599999999998"/>
    <x v="1"/>
    <s v="No"/>
    <n v="0"/>
  </r>
  <r>
    <n v="4333"/>
    <s v="CA-2019-107909"/>
    <x v="853"/>
    <d v="2019-09-06T00:00:00"/>
    <s v="Standard Class"/>
    <s v="SS-20875"/>
    <s v="Sung Shariari"/>
    <x v="0"/>
    <s v="United States"/>
    <x v="252"/>
    <x v="4"/>
    <n v="98052"/>
    <s v="West"/>
    <s v="OFF-BI-10003476"/>
    <x v="1"/>
    <x v="8"/>
    <x v="1535"/>
    <n v="22.92"/>
    <n v="5"/>
    <n v="0.2"/>
    <n v="8.0219999999999985"/>
    <x v="1"/>
    <s v="No"/>
    <n v="0"/>
  </r>
  <r>
    <n v="4334"/>
    <s v="CA-2017-112375"/>
    <x v="379"/>
    <d v="2017-12-27T00:00:00"/>
    <s v="Standard Class"/>
    <s v="RD-19720"/>
    <s v="Roger Demir"/>
    <x v="0"/>
    <s v="United States"/>
    <x v="399"/>
    <x v="2"/>
    <n v="32114"/>
    <s v="South"/>
    <s v="TEC-AC-10003237"/>
    <x v="2"/>
    <x v="11"/>
    <x v="1640"/>
    <n v="50.88"/>
    <n v="6"/>
    <n v="0.2"/>
    <n v="14.628000000000005"/>
    <x v="0"/>
    <s v="No"/>
    <n v="0"/>
  </r>
  <r>
    <n v="4335"/>
    <s v="CA-2017-112375"/>
    <x v="379"/>
    <d v="2017-12-27T00:00:00"/>
    <s v="Standard Class"/>
    <s v="RD-19720"/>
    <s v="Roger Demir"/>
    <x v="0"/>
    <s v="United States"/>
    <x v="399"/>
    <x v="2"/>
    <n v="32114"/>
    <s v="South"/>
    <s v="OFF-EN-10003798"/>
    <x v="1"/>
    <x v="12"/>
    <x v="825"/>
    <n v="27.312000000000001"/>
    <n v="2"/>
    <n v="0.2"/>
    <n v="9.2178000000000004"/>
    <x v="0"/>
    <s v="No"/>
    <n v="0"/>
  </r>
  <r>
    <n v="4336"/>
    <s v="CA-2017-154795"/>
    <x v="139"/>
    <d v="2017-12-24T00:00:00"/>
    <s v="Standard Class"/>
    <s v="GZ-14470"/>
    <s v="Gary Zandusky"/>
    <x v="0"/>
    <s v="United States"/>
    <x v="400"/>
    <x v="16"/>
    <n v="86442"/>
    <s v="West"/>
    <s v="OFF-EN-10003068"/>
    <x v="1"/>
    <x v="12"/>
    <x v="1641"/>
    <n v="7.9200000000000008"/>
    <n v="1"/>
    <n v="0.2"/>
    <n v="2.7719999999999994"/>
    <x v="1"/>
    <s v="No"/>
    <n v="0"/>
  </r>
  <r>
    <n v="4337"/>
    <s v="CA-2017-154795"/>
    <x v="139"/>
    <d v="2017-12-24T00:00:00"/>
    <s v="Standard Class"/>
    <s v="GZ-14470"/>
    <s v="Gary Zandusky"/>
    <x v="0"/>
    <s v="United States"/>
    <x v="400"/>
    <x v="16"/>
    <n v="86442"/>
    <s v="West"/>
    <s v="FUR-FU-10002088"/>
    <x v="0"/>
    <x v="5"/>
    <x v="1093"/>
    <n v="14.368000000000002"/>
    <n v="2"/>
    <n v="0.2"/>
    <n v="3.9512"/>
    <x v="1"/>
    <s v="No"/>
    <n v="0"/>
  </r>
  <r>
    <n v="4338"/>
    <s v="CA-2017-125234"/>
    <x v="154"/>
    <d v="2017-12-01T00:00:00"/>
    <s v="Standard Class"/>
    <s v="SN-20710"/>
    <s v="Steve Nguyen"/>
    <x v="2"/>
    <s v="United States"/>
    <x v="1"/>
    <x v="1"/>
    <n v="90049"/>
    <s v="West"/>
    <s v="TEC-AC-10000158"/>
    <x v="2"/>
    <x v="11"/>
    <x v="357"/>
    <n v="107.97"/>
    <n v="3"/>
    <n v="0"/>
    <n v="22.6737"/>
    <x v="1"/>
    <s v="No"/>
    <n v="0"/>
  </r>
  <r>
    <n v="4339"/>
    <s v="CA-2017-125234"/>
    <x v="154"/>
    <d v="2017-12-01T00:00:00"/>
    <s v="Standard Class"/>
    <s v="SN-20710"/>
    <s v="Steve Nguyen"/>
    <x v="2"/>
    <s v="United States"/>
    <x v="1"/>
    <x v="1"/>
    <n v="90049"/>
    <s v="West"/>
    <s v="OFF-PA-10000482"/>
    <x v="1"/>
    <x v="10"/>
    <x v="67"/>
    <n v="113.82"/>
    <n v="3"/>
    <n v="0"/>
    <n v="53.495399999999989"/>
    <x v="1"/>
    <s v="No"/>
    <n v="0"/>
  </r>
  <r>
    <n v="4340"/>
    <s v="CA-2019-133501"/>
    <x v="151"/>
    <d v="2019-09-01T00:00:00"/>
    <s v="Standard Class"/>
    <s v="DK-12895"/>
    <s v="Dana Kaydos"/>
    <x v="0"/>
    <s v="United States"/>
    <x v="47"/>
    <x v="18"/>
    <n v="37064"/>
    <s v="South"/>
    <s v="OFF-PA-10004888"/>
    <x v="1"/>
    <x v="10"/>
    <x v="968"/>
    <n v="5.1840000000000011"/>
    <n v="1"/>
    <n v="0.2"/>
    <n v="1.8144"/>
    <x v="0"/>
    <s v="No"/>
    <n v="0"/>
  </r>
  <r>
    <n v="4341"/>
    <s v="US-2016-129609"/>
    <x v="579"/>
    <d v="2016-03-22T00:00:00"/>
    <s v="Same Day"/>
    <s v="VM-21835"/>
    <s v="Vivian Mathis"/>
    <x v="0"/>
    <s v="United States"/>
    <x v="401"/>
    <x v="14"/>
    <n v="46368"/>
    <s v="Central"/>
    <s v="OFF-AR-10003478"/>
    <x v="1"/>
    <x v="6"/>
    <x v="359"/>
    <n v="16.28"/>
    <n v="2"/>
    <n v="0"/>
    <n v="6.5120000000000005"/>
    <x v="2"/>
    <s v="No"/>
    <n v="0"/>
  </r>
  <r>
    <n v="4342"/>
    <s v="CA-2019-130309"/>
    <x v="94"/>
    <d v="2019-12-21T00:00:00"/>
    <s v="Standard Class"/>
    <s v="GB-14575"/>
    <s v="Giulietta Baptist"/>
    <x v="0"/>
    <s v="United States"/>
    <x v="81"/>
    <x v="17"/>
    <n v="22204"/>
    <s v="South"/>
    <s v="OFF-ST-10003208"/>
    <x v="1"/>
    <x v="4"/>
    <x v="246"/>
    <n v="544.38"/>
    <n v="3"/>
    <n v="0"/>
    <n v="157.87019999999993"/>
    <x v="0"/>
    <s v="No"/>
    <n v="0"/>
  </r>
  <r>
    <n v="4343"/>
    <s v="CA-2019-105410"/>
    <x v="498"/>
    <d v="2019-03-22T00:00:00"/>
    <s v="First Class"/>
    <s v="ND-18370"/>
    <s v="Natalie DeCherney"/>
    <x v="0"/>
    <s v="United States"/>
    <x v="8"/>
    <x v="1"/>
    <n v="94110"/>
    <s v="West"/>
    <s v="OFF-BI-10004970"/>
    <x v="1"/>
    <x v="8"/>
    <x v="917"/>
    <n v="19.824000000000002"/>
    <n v="6"/>
    <n v="0.2"/>
    <n v="6.690599999999999"/>
    <x v="1"/>
    <s v="No"/>
    <n v="0"/>
  </r>
  <r>
    <n v="4344"/>
    <s v="CA-2019-105410"/>
    <x v="498"/>
    <d v="2019-03-22T00:00:00"/>
    <s v="First Class"/>
    <s v="ND-18370"/>
    <s v="Natalie DeCherney"/>
    <x v="0"/>
    <s v="United States"/>
    <x v="8"/>
    <x v="1"/>
    <n v="94110"/>
    <s v="West"/>
    <s v="TEC-PH-10000038"/>
    <x v="2"/>
    <x v="7"/>
    <x v="1065"/>
    <n v="657.50400000000002"/>
    <n v="6"/>
    <n v="0.2"/>
    <n v="-131.50080000000005"/>
    <x v="1"/>
    <s v="No"/>
    <n v="0"/>
  </r>
  <r>
    <n v="4345"/>
    <s v="CA-2019-105410"/>
    <x v="498"/>
    <d v="2019-03-22T00:00:00"/>
    <s v="First Class"/>
    <s v="ND-18370"/>
    <s v="Natalie DeCherney"/>
    <x v="0"/>
    <s v="United States"/>
    <x v="8"/>
    <x v="1"/>
    <n v="94110"/>
    <s v="West"/>
    <s v="TEC-AC-10001552"/>
    <x v="2"/>
    <x v="11"/>
    <x v="100"/>
    <n v="99.54"/>
    <n v="2"/>
    <n v="0"/>
    <n v="10.949399999999997"/>
    <x v="1"/>
    <s v="No"/>
    <n v="0"/>
  </r>
  <r>
    <n v="4346"/>
    <s v="CA-2019-105410"/>
    <x v="498"/>
    <d v="2019-03-22T00:00:00"/>
    <s v="First Class"/>
    <s v="ND-18370"/>
    <s v="Natalie DeCherney"/>
    <x v="0"/>
    <s v="United States"/>
    <x v="8"/>
    <x v="1"/>
    <n v="94110"/>
    <s v="West"/>
    <s v="TEC-AC-10002926"/>
    <x v="2"/>
    <x v="11"/>
    <x v="1123"/>
    <n v="199.96"/>
    <n v="4"/>
    <n v="0"/>
    <n v="85.982800000000012"/>
    <x v="1"/>
    <s v="No"/>
    <n v="0"/>
  </r>
  <r>
    <n v="4347"/>
    <s v="CA-2018-120355"/>
    <x v="31"/>
    <d v="2018-09-25T00:00:00"/>
    <s v="Standard Class"/>
    <s v="MM-17260"/>
    <s v="Magdelene Morse"/>
    <x v="0"/>
    <s v="United States"/>
    <x v="106"/>
    <x v="15"/>
    <n v="10801"/>
    <s v="East"/>
    <s v="FUR-CH-10001394"/>
    <x v="0"/>
    <x v="1"/>
    <x v="654"/>
    <n v="631.78200000000004"/>
    <n v="2"/>
    <n v="0.1"/>
    <n v="140.39599999999993"/>
    <x v="3"/>
    <s v="No"/>
    <n v="0"/>
  </r>
  <r>
    <n v="4348"/>
    <s v="CA-2018-120355"/>
    <x v="31"/>
    <d v="2018-09-25T00:00:00"/>
    <s v="Standard Class"/>
    <s v="MM-17260"/>
    <s v="Magdelene Morse"/>
    <x v="0"/>
    <s v="United States"/>
    <x v="106"/>
    <x v="15"/>
    <n v="10801"/>
    <s v="East"/>
    <s v="FUR-FU-10004053"/>
    <x v="0"/>
    <x v="5"/>
    <x v="1642"/>
    <n v="60.72"/>
    <n v="3"/>
    <n v="0"/>
    <n v="26.1096"/>
    <x v="3"/>
    <s v="No"/>
    <n v="0"/>
  </r>
  <r>
    <n v="4349"/>
    <s v="CA-2019-169894"/>
    <x v="221"/>
    <d v="2019-11-29T00:00:00"/>
    <s v="Second Class"/>
    <s v="MV-17485"/>
    <s v="Mark Van Huff"/>
    <x v="0"/>
    <s v="United States"/>
    <x v="123"/>
    <x v="16"/>
    <n v="85204"/>
    <s v="West"/>
    <s v="OFF-BI-10004230"/>
    <x v="1"/>
    <x v="8"/>
    <x v="655"/>
    <n v="20.724000000000004"/>
    <n v="2"/>
    <n v="0.7"/>
    <n v="-15.197599999999994"/>
    <x v="1"/>
    <s v="No"/>
    <n v="0"/>
  </r>
  <r>
    <n v="4350"/>
    <s v="CA-2019-169894"/>
    <x v="221"/>
    <d v="2019-11-29T00:00:00"/>
    <s v="Second Class"/>
    <s v="MV-17485"/>
    <s v="Mark Van Huff"/>
    <x v="0"/>
    <s v="United States"/>
    <x v="123"/>
    <x v="16"/>
    <n v="85204"/>
    <s v="West"/>
    <s v="OFF-ST-10000060"/>
    <x v="1"/>
    <x v="4"/>
    <x v="392"/>
    <n v="415.87200000000007"/>
    <n v="8"/>
    <n v="0.2"/>
    <n v="-41.587199999999996"/>
    <x v="1"/>
    <s v="No"/>
    <n v="0"/>
  </r>
  <r>
    <n v="4351"/>
    <s v="US-2019-100482"/>
    <x v="645"/>
    <d v="2019-04-15T00:00:00"/>
    <s v="Standard Class"/>
    <s v="JL-15130"/>
    <s v="Jack Lebron"/>
    <x v="0"/>
    <s v="United States"/>
    <x v="152"/>
    <x v="24"/>
    <n v="43130"/>
    <s v="East"/>
    <s v="OFF-ST-10001325"/>
    <x v="1"/>
    <x v="4"/>
    <x v="471"/>
    <n v="16.768000000000001"/>
    <n v="2"/>
    <n v="0.2"/>
    <n v="1.4672000000000001"/>
    <x v="3"/>
    <s v="No"/>
    <n v="0"/>
  </r>
  <r>
    <n v="4352"/>
    <s v="US-2019-100482"/>
    <x v="645"/>
    <d v="2019-04-15T00:00:00"/>
    <s v="Standard Class"/>
    <s v="JL-15130"/>
    <s v="Jack Lebron"/>
    <x v="0"/>
    <s v="United States"/>
    <x v="152"/>
    <x v="24"/>
    <n v="43130"/>
    <s v="East"/>
    <s v="TEC-AC-10003441"/>
    <x v="2"/>
    <x v="11"/>
    <x v="658"/>
    <n v="27.12"/>
    <n v="2"/>
    <n v="0.2"/>
    <n v="-4.7460000000000013"/>
    <x v="3"/>
    <s v="No"/>
    <n v="0"/>
  </r>
  <r>
    <n v="4353"/>
    <s v="CA-2019-107748"/>
    <x v="389"/>
    <d v="2019-12-12T00:00:00"/>
    <s v="Second Class"/>
    <s v="AG-10330"/>
    <s v="Alex Grayson"/>
    <x v="0"/>
    <s v="United States"/>
    <x v="280"/>
    <x v="1"/>
    <n v="95207"/>
    <s v="West"/>
    <s v="TEC-PH-10003215"/>
    <x v="2"/>
    <x v="7"/>
    <x v="1611"/>
    <n v="95.84"/>
    <n v="4"/>
    <n v="0.2"/>
    <n v="34.741999999999997"/>
    <x v="1"/>
    <s v="No"/>
    <n v="0"/>
  </r>
  <r>
    <n v="4354"/>
    <s v="CA-2019-107748"/>
    <x v="389"/>
    <d v="2019-12-12T00:00:00"/>
    <s v="Second Class"/>
    <s v="AG-10330"/>
    <s v="Alex Grayson"/>
    <x v="0"/>
    <s v="United States"/>
    <x v="280"/>
    <x v="1"/>
    <n v="95207"/>
    <s v="West"/>
    <s v="OFF-PA-10002005"/>
    <x v="1"/>
    <x v="10"/>
    <x v="510"/>
    <n v="12.96"/>
    <n v="2"/>
    <n v="0"/>
    <n v="6.2208000000000006"/>
    <x v="1"/>
    <s v="No"/>
    <n v="0"/>
  </r>
  <r>
    <n v="4355"/>
    <s v="CA-2019-153654"/>
    <x v="221"/>
    <d v="2019-11-26T00:00:00"/>
    <s v="Second Class"/>
    <s v="MD-17860"/>
    <s v="Michael Dominguez"/>
    <x v="1"/>
    <s v="United States"/>
    <x v="153"/>
    <x v="3"/>
    <n v="28806"/>
    <s v="South"/>
    <s v="OFF-BI-10004465"/>
    <x v="1"/>
    <x v="8"/>
    <x v="739"/>
    <n v="19.008000000000003"/>
    <n v="8"/>
    <n v="0.7"/>
    <n v="-12.671999999999997"/>
    <x v="0"/>
    <s v="No"/>
    <n v="0"/>
  </r>
  <r>
    <n v="4356"/>
    <s v="CA-2017-155600"/>
    <x v="784"/>
    <d v="2017-12-07T00:00:00"/>
    <s v="Second Class"/>
    <s v="RO-19780"/>
    <s v="Rose O'Brian"/>
    <x v="0"/>
    <s v="United States"/>
    <x v="300"/>
    <x v="18"/>
    <n v="37042"/>
    <s v="South"/>
    <s v="OFF-BI-10000545"/>
    <x v="1"/>
    <x v="8"/>
    <x v="692"/>
    <n v="1598.0580000000002"/>
    <n v="7"/>
    <n v="0.7"/>
    <n v="-1065.3719999999998"/>
    <x v="0"/>
    <s v="No"/>
    <n v="0"/>
  </r>
  <r>
    <n v="4357"/>
    <s v="CA-2017-155600"/>
    <x v="784"/>
    <d v="2017-12-07T00:00:00"/>
    <s v="Second Class"/>
    <s v="RO-19780"/>
    <s v="Rose O'Brian"/>
    <x v="0"/>
    <s v="United States"/>
    <x v="300"/>
    <x v="18"/>
    <n v="37042"/>
    <s v="South"/>
    <s v="OFF-AR-10003752"/>
    <x v="1"/>
    <x v="6"/>
    <x v="684"/>
    <n v="36.96"/>
    <n v="4"/>
    <n v="0.2"/>
    <n v="12.011999999999999"/>
    <x v="0"/>
    <s v="No"/>
    <n v="0"/>
  </r>
  <r>
    <n v="4358"/>
    <s v="CA-2019-162565"/>
    <x v="157"/>
    <d v="2019-12-11T00:00:00"/>
    <s v="Same Day"/>
    <s v="RR-19315"/>
    <s v="Ralph Ritter"/>
    <x v="0"/>
    <s v="United States"/>
    <x v="34"/>
    <x v="10"/>
    <n v="60505"/>
    <s v="Central"/>
    <s v="OFF-PA-10001937"/>
    <x v="1"/>
    <x v="10"/>
    <x v="289"/>
    <n v="10.368000000000002"/>
    <n v="2"/>
    <n v="0.2"/>
    <n v="3.6288"/>
    <x v="2"/>
    <s v="No"/>
    <n v="0"/>
  </r>
  <r>
    <n v="4359"/>
    <s v="CA-2019-162565"/>
    <x v="157"/>
    <d v="2019-12-11T00:00:00"/>
    <s v="Same Day"/>
    <s v="RR-19315"/>
    <s v="Ralph Ritter"/>
    <x v="0"/>
    <s v="United States"/>
    <x v="34"/>
    <x v="10"/>
    <n v="60505"/>
    <s v="Central"/>
    <s v="FUR-FU-10004306"/>
    <x v="0"/>
    <x v="5"/>
    <x v="622"/>
    <n v="77.720000000000013"/>
    <n v="1"/>
    <n v="0.6"/>
    <n v="-66.061999999999998"/>
    <x v="2"/>
    <s v="No"/>
    <n v="0"/>
  </r>
  <r>
    <n v="4360"/>
    <s v="CA-2019-162565"/>
    <x v="157"/>
    <d v="2019-12-11T00:00:00"/>
    <s v="Same Day"/>
    <s v="RR-19315"/>
    <s v="Ralph Ritter"/>
    <x v="0"/>
    <s v="United States"/>
    <x v="34"/>
    <x v="10"/>
    <n v="60505"/>
    <s v="Central"/>
    <s v="FUR-CH-10003973"/>
    <x v="0"/>
    <x v="1"/>
    <x v="867"/>
    <n v="520.46399999999994"/>
    <n v="2"/>
    <n v="0.3"/>
    <n v="-14.870399999999961"/>
    <x v="2"/>
    <s v="No"/>
    <n v="0"/>
  </r>
  <r>
    <n v="4361"/>
    <s v="CA-2018-127642"/>
    <x v="206"/>
    <d v="2018-05-23T00:00:00"/>
    <s v="First Class"/>
    <s v="CP-12340"/>
    <s v="Christine Phan"/>
    <x v="1"/>
    <s v="United States"/>
    <x v="99"/>
    <x v="34"/>
    <n v="2886"/>
    <s v="East"/>
    <s v="OFF-PA-10000565"/>
    <x v="1"/>
    <x v="10"/>
    <x v="33"/>
    <n v="111.96"/>
    <n v="2"/>
    <n v="0"/>
    <n v="54.860399999999998"/>
    <x v="3"/>
    <s v="No"/>
    <n v="0"/>
  </r>
  <r>
    <n v="4362"/>
    <s v="US-2019-163195"/>
    <x v="922"/>
    <d v="2019-02-21T00:00:00"/>
    <s v="Second Class"/>
    <s v="LL-16840"/>
    <s v="Lauren Leatherbury"/>
    <x v="0"/>
    <s v="United States"/>
    <x v="240"/>
    <x v="28"/>
    <n v="70506"/>
    <s v="South"/>
    <s v="TEC-PH-10003875"/>
    <x v="2"/>
    <x v="7"/>
    <x v="119"/>
    <n v="29.160000000000004"/>
    <n v="3"/>
    <n v="0"/>
    <n v="8.4563999999999986"/>
    <x v="0"/>
    <s v="No"/>
    <n v="0"/>
  </r>
  <r>
    <n v="4363"/>
    <s v="CA-2019-111332"/>
    <x v="968"/>
    <d v="2019-05-22T00:00:00"/>
    <s v="Second Class"/>
    <s v="NC-18340"/>
    <s v="Nat Carroll"/>
    <x v="0"/>
    <s v="United States"/>
    <x v="402"/>
    <x v="46"/>
    <n v="58103"/>
    <s v="Central"/>
    <s v="OFF-AR-10001953"/>
    <x v="1"/>
    <x v="6"/>
    <x v="400"/>
    <n v="131.94"/>
    <n v="3"/>
    <n v="0"/>
    <n v="35.623800000000003"/>
    <x v="2"/>
    <s v="No"/>
    <n v="0"/>
  </r>
  <r>
    <n v="4364"/>
    <s v="CA-2019-111332"/>
    <x v="968"/>
    <d v="2019-05-22T00:00:00"/>
    <s v="Second Class"/>
    <s v="NC-18340"/>
    <s v="Nat Carroll"/>
    <x v="0"/>
    <s v="United States"/>
    <x v="402"/>
    <x v="46"/>
    <n v="58103"/>
    <s v="Central"/>
    <s v="OFF-AR-10001374"/>
    <x v="1"/>
    <x v="6"/>
    <x v="313"/>
    <n v="25.92"/>
    <n v="4"/>
    <n v="0"/>
    <n v="8.2943999999999996"/>
    <x v="2"/>
    <s v="No"/>
    <n v="0"/>
  </r>
  <r>
    <n v="4365"/>
    <s v="CA-2019-111332"/>
    <x v="968"/>
    <d v="2019-05-22T00:00:00"/>
    <s v="Second Class"/>
    <s v="NC-18340"/>
    <s v="Nat Carroll"/>
    <x v="0"/>
    <s v="United States"/>
    <x v="402"/>
    <x v="46"/>
    <n v="58103"/>
    <s v="Central"/>
    <s v="OFF-ST-10003816"/>
    <x v="1"/>
    <x v="4"/>
    <x v="717"/>
    <n v="704.76"/>
    <n v="4"/>
    <n v="0"/>
    <n v="162.09479999999996"/>
    <x v="2"/>
    <s v="No"/>
    <n v="0"/>
  </r>
  <r>
    <n v="4366"/>
    <s v="CA-2019-111332"/>
    <x v="968"/>
    <d v="2019-05-22T00:00:00"/>
    <s v="Second Class"/>
    <s v="NC-18340"/>
    <s v="Nat Carroll"/>
    <x v="0"/>
    <s v="United States"/>
    <x v="402"/>
    <x v="46"/>
    <n v="58103"/>
    <s v="Central"/>
    <s v="OFF-FA-10001843"/>
    <x v="1"/>
    <x v="13"/>
    <x v="128"/>
    <n v="7.41"/>
    <n v="3"/>
    <n v="0"/>
    <n v="3.4827000000000004"/>
    <x v="2"/>
    <s v="No"/>
    <n v="0"/>
  </r>
  <r>
    <n v="4367"/>
    <s v="CA-2019-111332"/>
    <x v="968"/>
    <d v="2019-05-22T00:00:00"/>
    <s v="Second Class"/>
    <s v="NC-18340"/>
    <s v="Nat Carroll"/>
    <x v="0"/>
    <s v="United States"/>
    <x v="402"/>
    <x v="46"/>
    <n v="58103"/>
    <s v="Central"/>
    <s v="OFF-AR-10000657"/>
    <x v="1"/>
    <x v="6"/>
    <x v="1527"/>
    <n v="21.5"/>
    <n v="10"/>
    <n v="0"/>
    <n v="7.094999999999998"/>
    <x v="2"/>
    <s v="No"/>
    <n v="0"/>
  </r>
  <r>
    <n v="4368"/>
    <s v="CA-2019-117044"/>
    <x v="220"/>
    <d v="2019-09-13T00:00:00"/>
    <s v="Second Class"/>
    <s v="HA-14920"/>
    <s v="Helen Andreada"/>
    <x v="0"/>
    <s v="United States"/>
    <x v="22"/>
    <x v="10"/>
    <n v="60623"/>
    <s v="Central"/>
    <s v="OFF-FA-10000936"/>
    <x v="1"/>
    <x v="13"/>
    <x v="1307"/>
    <n v="10.528"/>
    <n v="4"/>
    <n v="0.2"/>
    <n v="3.2899999999999996"/>
    <x v="2"/>
    <s v="No"/>
    <n v="0"/>
  </r>
  <r>
    <n v="4369"/>
    <s v="CA-2019-117044"/>
    <x v="220"/>
    <d v="2019-09-13T00:00:00"/>
    <s v="Second Class"/>
    <s v="HA-14920"/>
    <s v="Helen Andreada"/>
    <x v="0"/>
    <s v="United States"/>
    <x v="22"/>
    <x v="10"/>
    <n v="60623"/>
    <s v="Central"/>
    <s v="OFF-PA-10003657"/>
    <x v="1"/>
    <x v="10"/>
    <x v="630"/>
    <n v="20.544000000000004"/>
    <n v="6"/>
    <n v="0.2"/>
    <n v="6.4199999999999964"/>
    <x v="2"/>
    <s v="No"/>
    <n v="0"/>
  </r>
  <r>
    <n v="4370"/>
    <s v="US-2018-165078"/>
    <x v="732"/>
    <d v="2018-11-10T00:00:00"/>
    <s v="Standard Class"/>
    <s v="MA-17995"/>
    <s v="Michelle Arnett"/>
    <x v="2"/>
    <s v="United States"/>
    <x v="104"/>
    <x v="14"/>
    <n v="46226"/>
    <s v="Central"/>
    <s v="OFF-BI-10001989"/>
    <x v="1"/>
    <x v="8"/>
    <x v="542"/>
    <n v="104.9"/>
    <n v="5"/>
    <n v="0"/>
    <n v="50.351999999999997"/>
    <x v="2"/>
    <s v="No"/>
    <n v="0"/>
  </r>
  <r>
    <n v="4371"/>
    <s v="US-2018-165078"/>
    <x v="732"/>
    <d v="2018-11-10T00:00:00"/>
    <s v="Standard Class"/>
    <s v="MA-17995"/>
    <s v="Michelle Arnett"/>
    <x v="2"/>
    <s v="United States"/>
    <x v="104"/>
    <x v="14"/>
    <n v="46226"/>
    <s v="Central"/>
    <s v="OFF-AR-10002987"/>
    <x v="1"/>
    <x v="6"/>
    <x v="1562"/>
    <n v="39.68"/>
    <n v="2"/>
    <n v="0"/>
    <n v="16.268800000000002"/>
    <x v="2"/>
    <s v="No"/>
    <n v="0"/>
  </r>
  <r>
    <n v="4372"/>
    <s v="US-2018-165078"/>
    <x v="732"/>
    <d v="2018-11-10T00:00:00"/>
    <s v="Standard Class"/>
    <s v="MA-17995"/>
    <s v="Michelle Arnett"/>
    <x v="2"/>
    <s v="United States"/>
    <x v="104"/>
    <x v="14"/>
    <n v="46226"/>
    <s v="Central"/>
    <s v="OFF-LA-10000414"/>
    <x v="1"/>
    <x v="2"/>
    <x v="1643"/>
    <n v="51.75"/>
    <n v="5"/>
    <n v="0"/>
    <n v="24.84"/>
    <x v="2"/>
    <s v="No"/>
    <n v="0"/>
  </r>
  <r>
    <n v="4373"/>
    <s v="US-2019-169320"/>
    <x v="283"/>
    <d v="2019-07-25T00:00:00"/>
    <s v="Second Class"/>
    <s v="LH-16900"/>
    <s v="Lena Hernandez"/>
    <x v="0"/>
    <s v="United States"/>
    <x v="403"/>
    <x v="14"/>
    <n v="46514"/>
    <s v="Central"/>
    <s v="OFF-AR-10003602"/>
    <x v="1"/>
    <x v="6"/>
    <x v="242"/>
    <n v="11.68"/>
    <n v="2"/>
    <n v="0"/>
    <n v="5.4895999999999994"/>
    <x v="2"/>
    <s v="No"/>
    <n v="0"/>
  </r>
  <r>
    <n v="4374"/>
    <s v="US-2019-169320"/>
    <x v="283"/>
    <d v="2019-07-25T00:00:00"/>
    <s v="Second Class"/>
    <s v="LH-16900"/>
    <s v="Lena Hernandez"/>
    <x v="0"/>
    <s v="United States"/>
    <x v="403"/>
    <x v="14"/>
    <n v="46514"/>
    <s v="Central"/>
    <s v="TEC-AC-10002550"/>
    <x v="2"/>
    <x v="11"/>
    <x v="1548"/>
    <n v="159.75"/>
    <n v="5"/>
    <n v="0"/>
    <n v="11.182499999999997"/>
    <x v="2"/>
    <s v="No"/>
    <n v="0"/>
  </r>
  <r>
    <n v="4375"/>
    <s v="CA-2018-158575"/>
    <x v="741"/>
    <d v="2018-11-24T00:00:00"/>
    <s v="Standard Class"/>
    <s v="SB-20290"/>
    <s v="Sean Braxton"/>
    <x v="1"/>
    <s v="United States"/>
    <x v="239"/>
    <x v="24"/>
    <n v="44240"/>
    <s v="East"/>
    <s v="OFF-AP-10002998"/>
    <x v="1"/>
    <x v="9"/>
    <x v="1644"/>
    <n v="103.96799999999999"/>
    <n v="6"/>
    <n v="0.2"/>
    <n v="16.894799999999996"/>
    <x v="3"/>
    <s v="No"/>
    <n v="0"/>
  </r>
  <r>
    <n v="4376"/>
    <s v="CA-2016-166954"/>
    <x v="573"/>
    <d v="2016-04-30T00:00:00"/>
    <s v="Standard Class"/>
    <s v="BT-11305"/>
    <s v="Beth Thompson"/>
    <x v="2"/>
    <s v="United States"/>
    <x v="404"/>
    <x v="1"/>
    <n v="91776"/>
    <s v="West"/>
    <s v="FUR-FU-10003708"/>
    <x v="0"/>
    <x v="5"/>
    <x v="71"/>
    <n v="303.25"/>
    <n v="5"/>
    <n v="0"/>
    <n v="63.682499999999997"/>
    <x v="1"/>
    <s v="No"/>
    <n v="0"/>
  </r>
  <r>
    <n v="4377"/>
    <s v="CA-2016-166954"/>
    <x v="573"/>
    <d v="2016-04-30T00:00:00"/>
    <s v="Standard Class"/>
    <s v="BT-11305"/>
    <s v="Beth Thompson"/>
    <x v="2"/>
    <s v="United States"/>
    <x v="404"/>
    <x v="1"/>
    <n v="91776"/>
    <s v="West"/>
    <s v="OFF-AP-10001391"/>
    <x v="1"/>
    <x v="9"/>
    <x v="1269"/>
    <n v="270.71999999999997"/>
    <n v="3"/>
    <n v="0"/>
    <n v="78.508799999999965"/>
    <x v="1"/>
    <s v="No"/>
    <n v="0"/>
  </r>
  <r>
    <n v="4378"/>
    <s v="CA-2016-166954"/>
    <x v="573"/>
    <d v="2016-04-30T00:00:00"/>
    <s v="Standard Class"/>
    <s v="BT-11305"/>
    <s v="Beth Thompson"/>
    <x v="2"/>
    <s v="United States"/>
    <x v="404"/>
    <x v="1"/>
    <n v="91776"/>
    <s v="West"/>
    <s v="FUR-CH-10003973"/>
    <x v="0"/>
    <x v="1"/>
    <x v="867"/>
    <n v="1487.04"/>
    <n v="5"/>
    <n v="0.2"/>
    <n v="148.70400000000006"/>
    <x v="1"/>
    <s v="No"/>
    <n v="0"/>
  </r>
  <r>
    <n v="4379"/>
    <s v="CA-2017-140830"/>
    <x v="672"/>
    <d v="2017-12-02T00:00:00"/>
    <s v="Second Class"/>
    <s v="PS-18970"/>
    <s v="Paul Stevenson"/>
    <x v="2"/>
    <s v="United States"/>
    <x v="0"/>
    <x v="0"/>
    <n v="42420"/>
    <s v="South"/>
    <s v="OFF-EN-10000461"/>
    <x v="1"/>
    <x v="12"/>
    <x v="753"/>
    <n v="17.48"/>
    <n v="2"/>
    <n v="0"/>
    <n v="8.2156000000000002"/>
    <x v="0"/>
    <s v="No"/>
    <n v="0"/>
  </r>
  <r>
    <n v="4380"/>
    <s v="CA-2017-140830"/>
    <x v="672"/>
    <d v="2017-12-02T00:00:00"/>
    <s v="Second Class"/>
    <s v="PS-18970"/>
    <s v="Paul Stevenson"/>
    <x v="2"/>
    <s v="United States"/>
    <x v="0"/>
    <x v="0"/>
    <n v="42420"/>
    <s v="South"/>
    <s v="OFF-EN-10002831"/>
    <x v="1"/>
    <x v="12"/>
    <x v="836"/>
    <n v="71.88"/>
    <n v="2"/>
    <n v="0"/>
    <n v="32.345999999999997"/>
    <x v="0"/>
    <s v="No"/>
    <n v="0"/>
  </r>
  <r>
    <n v="4381"/>
    <s v="CA-2017-152891"/>
    <x v="969"/>
    <d v="2017-10-30T00:00:00"/>
    <s v="Standard Class"/>
    <s v="TB-21625"/>
    <s v="Trudy Brown"/>
    <x v="0"/>
    <s v="United States"/>
    <x v="8"/>
    <x v="1"/>
    <n v="94110"/>
    <s v="West"/>
    <s v="OFF-AR-10004648"/>
    <x v="1"/>
    <x v="6"/>
    <x v="626"/>
    <n v="60.449999999999996"/>
    <n v="3"/>
    <n v="0"/>
    <n v="16.3215"/>
    <x v="1"/>
    <s v="No"/>
    <n v="0"/>
  </r>
  <r>
    <n v="4382"/>
    <s v="CA-2017-152891"/>
    <x v="969"/>
    <d v="2017-10-30T00:00:00"/>
    <s v="Standard Class"/>
    <s v="TB-21625"/>
    <s v="Trudy Brown"/>
    <x v="0"/>
    <s v="United States"/>
    <x v="8"/>
    <x v="1"/>
    <n v="94110"/>
    <s v="West"/>
    <s v="FUR-TA-10001857"/>
    <x v="0"/>
    <x v="3"/>
    <x v="438"/>
    <n v="253.17599999999999"/>
    <n v="3"/>
    <n v="0.2"/>
    <n v="-31.64700000000002"/>
    <x v="1"/>
    <s v="No"/>
    <n v="0"/>
  </r>
  <r>
    <n v="4383"/>
    <s v="US-2017-122784"/>
    <x v="603"/>
    <d v="2017-07-27T00:00:00"/>
    <s v="Standard Class"/>
    <s v="RA-19915"/>
    <s v="Russell Applegate"/>
    <x v="0"/>
    <s v="United States"/>
    <x v="336"/>
    <x v="10"/>
    <n v="60035"/>
    <s v="Central"/>
    <s v="OFF-BI-10000546"/>
    <x v="1"/>
    <x v="8"/>
    <x v="614"/>
    <n v="2.879999999999999"/>
    <n v="5"/>
    <n v="0.8"/>
    <n v="-4.4639999999999995"/>
    <x v="2"/>
    <s v="No"/>
    <n v="0"/>
  </r>
  <r>
    <n v="4384"/>
    <s v="US-2017-122784"/>
    <x v="603"/>
    <d v="2017-07-27T00:00:00"/>
    <s v="Standard Class"/>
    <s v="RA-19915"/>
    <s v="Russell Applegate"/>
    <x v="0"/>
    <s v="United States"/>
    <x v="336"/>
    <x v="10"/>
    <n v="60035"/>
    <s v="Central"/>
    <s v="FUR-BO-10004690"/>
    <x v="0"/>
    <x v="0"/>
    <x v="1645"/>
    <n v="384.94399999999996"/>
    <n v="4"/>
    <n v="0.3"/>
    <n v="-126.48159999999999"/>
    <x v="2"/>
    <s v="No"/>
    <n v="0"/>
  </r>
  <r>
    <n v="4385"/>
    <s v="US-2017-122784"/>
    <x v="603"/>
    <d v="2017-07-27T00:00:00"/>
    <s v="Standard Class"/>
    <s v="RA-19915"/>
    <s v="Russell Applegate"/>
    <x v="0"/>
    <s v="United States"/>
    <x v="336"/>
    <x v="10"/>
    <n v="60035"/>
    <s v="Central"/>
    <s v="TEC-PH-10001557"/>
    <x v="2"/>
    <x v="7"/>
    <x v="664"/>
    <n v="153.584"/>
    <n v="2"/>
    <n v="0.2"/>
    <n v="13.438599999999994"/>
    <x v="2"/>
    <s v="No"/>
    <n v="0"/>
  </r>
  <r>
    <n v="4386"/>
    <s v="US-2017-122784"/>
    <x v="603"/>
    <d v="2017-07-27T00:00:00"/>
    <s v="Standard Class"/>
    <s v="RA-19915"/>
    <s v="Russell Applegate"/>
    <x v="0"/>
    <s v="United States"/>
    <x v="336"/>
    <x v="10"/>
    <n v="60035"/>
    <s v="Central"/>
    <s v="FUR-BO-10002545"/>
    <x v="0"/>
    <x v="0"/>
    <x v="37"/>
    <n v="913.43000000000006"/>
    <n v="5"/>
    <n v="0.3"/>
    <n v="-52.195999999999913"/>
    <x v="2"/>
    <s v="No"/>
    <n v="0"/>
  </r>
  <r>
    <n v="4387"/>
    <s v="CA-2018-156811"/>
    <x v="189"/>
    <d v="2018-11-02T00:00:00"/>
    <s v="Standard Class"/>
    <s v="BP-11095"/>
    <s v="Bart Pistole"/>
    <x v="1"/>
    <s v="United States"/>
    <x v="8"/>
    <x v="1"/>
    <n v="94122"/>
    <s v="West"/>
    <s v="OFF-AP-10001366"/>
    <x v="1"/>
    <x v="9"/>
    <x v="360"/>
    <n v="43.92"/>
    <n v="4"/>
    <n v="0"/>
    <n v="11.858400000000003"/>
    <x v="1"/>
    <s v="No"/>
    <n v="0"/>
  </r>
  <r>
    <n v="4388"/>
    <s v="CA-2018-156811"/>
    <x v="189"/>
    <d v="2018-11-02T00:00:00"/>
    <s v="Standard Class"/>
    <s v="BP-11095"/>
    <s v="Bart Pistole"/>
    <x v="1"/>
    <s v="United States"/>
    <x v="8"/>
    <x v="1"/>
    <n v="94122"/>
    <s v="West"/>
    <s v="OFF-BI-10001628"/>
    <x v="1"/>
    <x v="8"/>
    <x v="1112"/>
    <n v="25.031999999999996"/>
    <n v="3"/>
    <n v="0.2"/>
    <n v="7.822499999999998"/>
    <x v="1"/>
    <s v="No"/>
    <n v="0"/>
  </r>
  <r>
    <n v="4389"/>
    <s v="CA-2019-111556"/>
    <x v="225"/>
    <d v="2019-11-22T00:00:00"/>
    <s v="First Class"/>
    <s v="CD-11920"/>
    <s v="Carlos Daly"/>
    <x v="0"/>
    <s v="United States"/>
    <x v="20"/>
    <x v="15"/>
    <n v="10035"/>
    <s v="East"/>
    <s v="OFF-PA-10003651"/>
    <x v="1"/>
    <x v="10"/>
    <x v="652"/>
    <n v="46.76"/>
    <n v="7"/>
    <n v="0"/>
    <n v="22.444800000000001"/>
    <x v="3"/>
    <s v="No"/>
    <n v="0"/>
  </r>
  <r>
    <n v="4390"/>
    <s v="CA-2019-111556"/>
    <x v="225"/>
    <d v="2019-11-22T00:00:00"/>
    <s v="First Class"/>
    <s v="CD-11920"/>
    <s v="Carlos Daly"/>
    <x v="0"/>
    <s v="United States"/>
    <x v="20"/>
    <x v="15"/>
    <n v="10035"/>
    <s v="East"/>
    <s v="FUR-BO-10003159"/>
    <x v="0"/>
    <x v="0"/>
    <x v="1109"/>
    <n v="183.96800000000002"/>
    <n v="2"/>
    <n v="0.2"/>
    <n v="-25.295600000000022"/>
    <x v="3"/>
    <s v="No"/>
    <n v="0"/>
  </r>
  <r>
    <n v="4391"/>
    <s v="CA-2019-111556"/>
    <x v="225"/>
    <d v="2019-11-22T00:00:00"/>
    <s v="First Class"/>
    <s v="CD-11920"/>
    <s v="Carlos Daly"/>
    <x v="0"/>
    <s v="United States"/>
    <x v="20"/>
    <x v="15"/>
    <n v="10035"/>
    <s v="East"/>
    <s v="TEC-PH-10001459"/>
    <x v="2"/>
    <x v="7"/>
    <x v="1447"/>
    <n v="1259.97"/>
    <n v="3"/>
    <n v="0"/>
    <n v="327.59220000000005"/>
    <x v="3"/>
    <s v="No"/>
    <n v="0"/>
  </r>
  <r>
    <n v="4392"/>
    <s v="CA-2019-111556"/>
    <x v="225"/>
    <d v="2019-11-22T00:00:00"/>
    <s v="First Class"/>
    <s v="CD-11920"/>
    <s v="Carlos Daly"/>
    <x v="0"/>
    <s v="United States"/>
    <x v="20"/>
    <x v="15"/>
    <n v="10035"/>
    <s v="East"/>
    <s v="OFF-AR-10004602"/>
    <x v="1"/>
    <x v="6"/>
    <x v="1226"/>
    <n v="68.97"/>
    <n v="3"/>
    <n v="0"/>
    <n v="19.311600000000002"/>
    <x v="3"/>
    <s v="No"/>
    <n v="0"/>
  </r>
  <r>
    <n v="4393"/>
    <s v="CA-2018-108868"/>
    <x v="162"/>
    <d v="2018-09-12T00:00:00"/>
    <s v="Standard Class"/>
    <s v="KB-16585"/>
    <s v="Ken Black"/>
    <x v="1"/>
    <s v="United States"/>
    <x v="61"/>
    <x v="5"/>
    <n v="75081"/>
    <s v="Central"/>
    <s v="OFF-AR-10001953"/>
    <x v="1"/>
    <x v="6"/>
    <x v="400"/>
    <n v="70.367999999999995"/>
    <n v="2"/>
    <n v="0.2"/>
    <n v="6.1572000000000031"/>
    <x v="2"/>
    <s v="No"/>
    <n v="0"/>
  </r>
  <r>
    <n v="4394"/>
    <s v="CA-2018-108868"/>
    <x v="162"/>
    <d v="2018-09-12T00:00:00"/>
    <s v="Standard Class"/>
    <s v="KB-16585"/>
    <s v="Ken Black"/>
    <x v="1"/>
    <s v="United States"/>
    <x v="61"/>
    <x v="5"/>
    <n v="75081"/>
    <s v="Central"/>
    <s v="TEC-PH-10000923"/>
    <x v="2"/>
    <x v="7"/>
    <x v="1234"/>
    <n v="59.960000000000008"/>
    <n v="5"/>
    <n v="0.2"/>
    <n v="21.735500000000002"/>
    <x v="2"/>
    <s v="No"/>
    <n v="0"/>
  </r>
  <r>
    <n v="4395"/>
    <s v="CA-2016-142965"/>
    <x v="836"/>
    <d v="2016-07-20T00:00:00"/>
    <s v="Same Day"/>
    <s v="SW-20245"/>
    <s v="Scot Wooten"/>
    <x v="0"/>
    <s v="United States"/>
    <x v="24"/>
    <x v="24"/>
    <n v="45503"/>
    <s v="East"/>
    <s v="OFF-ST-10002583"/>
    <x v="1"/>
    <x v="4"/>
    <x v="571"/>
    <n v="25.983999999999998"/>
    <n v="1"/>
    <n v="0.2"/>
    <n v="-5.1968000000000005"/>
    <x v="3"/>
    <s v="No"/>
    <n v="0"/>
  </r>
  <r>
    <n v="4396"/>
    <s v="CA-2016-142965"/>
    <x v="836"/>
    <d v="2016-07-20T00:00:00"/>
    <s v="Same Day"/>
    <s v="SW-20245"/>
    <s v="Scot Wooten"/>
    <x v="0"/>
    <s v="United States"/>
    <x v="24"/>
    <x v="24"/>
    <n v="45503"/>
    <s v="East"/>
    <s v="OFF-BI-10000977"/>
    <x v="1"/>
    <x v="8"/>
    <x v="991"/>
    <n v="27.360000000000003"/>
    <n v="3"/>
    <n v="0.7"/>
    <n v="-21.887999999999991"/>
    <x v="3"/>
    <s v="No"/>
    <n v="0"/>
  </r>
  <r>
    <n v="4397"/>
    <s v="CA-2018-148740"/>
    <x v="625"/>
    <d v="2018-11-19T00:00:00"/>
    <s v="Standard Class"/>
    <s v="AH-10690"/>
    <s v="Anna Häberlin"/>
    <x v="1"/>
    <s v="United States"/>
    <x v="70"/>
    <x v="1"/>
    <n v="92024"/>
    <s v="West"/>
    <s v="TEC-PH-10002549"/>
    <x v="2"/>
    <x v="7"/>
    <x v="937"/>
    <n v="361.37600000000003"/>
    <n v="2"/>
    <n v="0.2"/>
    <n v="27.103200000000001"/>
    <x v="1"/>
    <s v="No"/>
    <n v="0"/>
  </r>
  <r>
    <n v="4398"/>
    <s v="US-2016-138758"/>
    <x v="970"/>
    <d v="2016-07-11T00:00:00"/>
    <s v="Standard Class"/>
    <s v="JL-15835"/>
    <s v="John Lee"/>
    <x v="0"/>
    <s v="United States"/>
    <x v="10"/>
    <x v="9"/>
    <n v="19120"/>
    <s v="East"/>
    <s v="FUR-CH-10002880"/>
    <x v="0"/>
    <x v="1"/>
    <x v="809"/>
    <n v="172.18599999999998"/>
    <n v="2"/>
    <n v="0.3"/>
    <n v="-46.736200000000011"/>
    <x v="3"/>
    <s v="No"/>
    <n v="0"/>
  </r>
  <r>
    <n v="4399"/>
    <s v="US-2016-138758"/>
    <x v="970"/>
    <d v="2016-07-11T00:00:00"/>
    <s v="Standard Class"/>
    <s v="JL-15835"/>
    <s v="John Lee"/>
    <x v="0"/>
    <s v="United States"/>
    <x v="10"/>
    <x v="9"/>
    <n v="19120"/>
    <s v="East"/>
    <s v="FUR-FU-10003039"/>
    <x v="0"/>
    <x v="5"/>
    <x v="484"/>
    <n v="69.00800000000001"/>
    <n v="2"/>
    <n v="0.2"/>
    <n v="12.0764"/>
    <x v="3"/>
    <s v="No"/>
    <n v="0"/>
  </r>
  <r>
    <n v="4400"/>
    <s v="CA-2018-131737"/>
    <x v="716"/>
    <d v="2018-03-17T00:00:00"/>
    <s v="Same Day"/>
    <s v="GZ-14470"/>
    <s v="Gary Zandusky"/>
    <x v="0"/>
    <s v="United States"/>
    <x v="29"/>
    <x v="39"/>
    <n v="21044"/>
    <s v="East"/>
    <s v="OFF-EN-10003055"/>
    <x v="1"/>
    <x v="12"/>
    <x v="882"/>
    <n v="199.89999999999998"/>
    <n v="5"/>
    <n v="0"/>
    <n v="89.954999999999984"/>
    <x v="3"/>
    <s v="No"/>
    <n v="0"/>
  </r>
  <r>
    <n v="4401"/>
    <s v="CA-2018-131737"/>
    <x v="716"/>
    <d v="2018-03-17T00:00:00"/>
    <s v="Same Day"/>
    <s v="GZ-14470"/>
    <s v="Gary Zandusky"/>
    <x v="0"/>
    <s v="United States"/>
    <x v="29"/>
    <x v="39"/>
    <n v="21044"/>
    <s v="East"/>
    <s v="OFF-AP-10002945"/>
    <x v="1"/>
    <x v="9"/>
    <x v="228"/>
    <n v="901.94999999999993"/>
    <n v="3"/>
    <n v="0"/>
    <n v="297.64349999999996"/>
    <x v="3"/>
    <s v="No"/>
    <n v="0"/>
  </r>
  <r>
    <n v="4402"/>
    <s v="CA-2018-131737"/>
    <x v="716"/>
    <d v="2018-03-17T00:00:00"/>
    <s v="Same Day"/>
    <s v="GZ-14470"/>
    <s v="Gary Zandusky"/>
    <x v="0"/>
    <s v="United States"/>
    <x v="29"/>
    <x v="39"/>
    <n v="21044"/>
    <s v="East"/>
    <s v="FUR-FU-10004306"/>
    <x v="0"/>
    <x v="5"/>
    <x v="622"/>
    <n v="971.5"/>
    <n v="5"/>
    <n v="0"/>
    <n v="252.59"/>
    <x v="3"/>
    <s v="No"/>
    <n v="0"/>
  </r>
  <r>
    <n v="4403"/>
    <s v="CA-2018-114538"/>
    <x v="482"/>
    <d v="2018-12-27T00:00:00"/>
    <s v="First Class"/>
    <s v="RC-19825"/>
    <s v="Roy Collins"/>
    <x v="0"/>
    <s v="United States"/>
    <x v="77"/>
    <x v="22"/>
    <n v="80906"/>
    <s v="West"/>
    <s v="OFF-AR-10002445"/>
    <x v="1"/>
    <x v="6"/>
    <x v="1646"/>
    <n v="11.328000000000001"/>
    <n v="2"/>
    <n v="0.2"/>
    <n v="2.5488000000000004"/>
    <x v="1"/>
    <s v="No"/>
    <n v="0"/>
  </r>
  <r>
    <n v="4404"/>
    <s v="CA-2016-127936"/>
    <x v="814"/>
    <d v="2016-09-04T00:00:00"/>
    <s v="First Class"/>
    <s v="CL-12565"/>
    <s v="Clay Ludtke"/>
    <x v="0"/>
    <s v="United States"/>
    <x v="20"/>
    <x v="15"/>
    <n v="10009"/>
    <s v="East"/>
    <s v="OFF-AR-10002445"/>
    <x v="1"/>
    <x v="6"/>
    <x v="1646"/>
    <n v="21.240000000000002"/>
    <n v="3"/>
    <n v="0"/>
    <n v="8.071200000000001"/>
    <x v="3"/>
    <s v="No"/>
    <n v="0"/>
  </r>
  <r>
    <n v="4405"/>
    <s v="CA-2017-164336"/>
    <x v="761"/>
    <d v="2017-07-10T00:00:00"/>
    <s v="Standard Class"/>
    <s v="MW-18220"/>
    <s v="Mitch Webber"/>
    <x v="0"/>
    <s v="United States"/>
    <x v="10"/>
    <x v="9"/>
    <n v="19140"/>
    <s v="East"/>
    <s v="TEC-AC-10002345"/>
    <x v="2"/>
    <x v="11"/>
    <x v="175"/>
    <n v="34.800000000000004"/>
    <n v="3"/>
    <n v="0.2"/>
    <n v="2.1749999999999989"/>
    <x v="3"/>
    <s v="No"/>
    <n v="0"/>
  </r>
  <r>
    <n v="4406"/>
    <s v="CA-2017-164336"/>
    <x v="761"/>
    <d v="2017-07-10T00:00:00"/>
    <s v="Standard Class"/>
    <s v="MW-18220"/>
    <s v="Mitch Webber"/>
    <x v="0"/>
    <s v="United States"/>
    <x v="10"/>
    <x v="9"/>
    <n v="19140"/>
    <s v="East"/>
    <s v="OFF-ST-10001558"/>
    <x v="1"/>
    <x v="4"/>
    <x v="719"/>
    <n v="38.975999999999999"/>
    <n v="3"/>
    <n v="0.2"/>
    <n v="-2.4359999999999999"/>
    <x v="3"/>
    <s v="No"/>
    <n v="0"/>
  </r>
  <r>
    <n v="4407"/>
    <s v="CA-2018-100041"/>
    <x v="73"/>
    <d v="2018-11-25T00:00:00"/>
    <s v="Standard Class"/>
    <s v="BF-10975"/>
    <s v="Barbara Fisher"/>
    <x v="1"/>
    <s v="United States"/>
    <x v="38"/>
    <x v="14"/>
    <n v="47201"/>
    <s v="Central"/>
    <s v="OFF-PA-10001622"/>
    <x v="1"/>
    <x v="10"/>
    <x v="702"/>
    <n v="9.08"/>
    <n v="2"/>
    <n v="0"/>
    <n v="4.0859999999999994"/>
    <x v="2"/>
    <s v="No"/>
    <n v="0"/>
  </r>
  <r>
    <n v="4408"/>
    <s v="CA-2018-100041"/>
    <x v="73"/>
    <d v="2018-11-25T00:00:00"/>
    <s v="Standard Class"/>
    <s v="BF-10975"/>
    <s v="Barbara Fisher"/>
    <x v="1"/>
    <s v="United States"/>
    <x v="38"/>
    <x v="14"/>
    <n v="47201"/>
    <s v="Central"/>
    <s v="OFF-PA-10000418"/>
    <x v="1"/>
    <x v="10"/>
    <x v="970"/>
    <n v="314.54999999999995"/>
    <n v="3"/>
    <n v="0"/>
    <n v="150.98399999999998"/>
    <x v="2"/>
    <s v="No"/>
    <n v="0"/>
  </r>
  <r>
    <n v="4409"/>
    <s v="CA-2018-100041"/>
    <x v="73"/>
    <d v="2018-11-25T00:00:00"/>
    <s v="Standard Class"/>
    <s v="BF-10975"/>
    <s v="Barbara Fisher"/>
    <x v="1"/>
    <s v="United States"/>
    <x v="38"/>
    <x v="14"/>
    <n v="47201"/>
    <s v="Central"/>
    <s v="OFF-BI-10000343"/>
    <x v="1"/>
    <x v="8"/>
    <x v="186"/>
    <n v="4.91"/>
    <n v="1"/>
    <n v="0"/>
    <n v="2.3077000000000001"/>
    <x v="2"/>
    <s v="No"/>
    <n v="0"/>
  </r>
  <r>
    <n v="4410"/>
    <s v="US-2016-154879"/>
    <x v="457"/>
    <d v="2016-05-11T00:00:00"/>
    <s v="Standard Class"/>
    <s v="SN-20710"/>
    <s v="Steve Nguyen"/>
    <x v="2"/>
    <s v="United States"/>
    <x v="1"/>
    <x v="1"/>
    <n v="90004"/>
    <s v="West"/>
    <s v="OFF-LA-10004425"/>
    <x v="1"/>
    <x v="2"/>
    <x v="859"/>
    <n v="5.78"/>
    <n v="2"/>
    <n v="0"/>
    <n v="2.7166000000000001"/>
    <x v="1"/>
    <s v="No"/>
    <n v="0"/>
  </r>
  <r>
    <n v="4411"/>
    <s v="US-2016-154879"/>
    <x v="457"/>
    <d v="2016-05-11T00:00:00"/>
    <s v="Standard Class"/>
    <s v="SN-20710"/>
    <s v="Steve Nguyen"/>
    <x v="2"/>
    <s v="United States"/>
    <x v="1"/>
    <x v="1"/>
    <n v="90004"/>
    <s v="West"/>
    <s v="OFF-AR-10001897"/>
    <x v="1"/>
    <x v="6"/>
    <x v="646"/>
    <n v="107.94"/>
    <n v="6"/>
    <n v="0"/>
    <n v="30.223200000000002"/>
    <x v="1"/>
    <s v="No"/>
    <n v="0"/>
  </r>
  <r>
    <n v="4412"/>
    <s v="CA-2016-130624"/>
    <x v="261"/>
    <d v="2016-06-24T00:00:00"/>
    <s v="First Class"/>
    <s v="TB-21280"/>
    <s v="Toby Braunhardt"/>
    <x v="0"/>
    <s v="United States"/>
    <x v="20"/>
    <x v="15"/>
    <n v="10024"/>
    <s v="East"/>
    <s v="OFF-PA-10003883"/>
    <x v="1"/>
    <x v="10"/>
    <x v="1238"/>
    <n v="19.649999999999999"/>
    <n v="3"/>
    <n v="0"/>
    <n v="9.0389999999999997"/>
    <x v="3"/>
    <s v="No"/>
    <n v="0"/>
  </r>
  <r>
    <n v="4413"/>
    <s v="CA-2016-130624"/>
    <x v="261"/>
    <d v="2016-06-24T00:00:00"/>
    <s v="First Class"/>
    <s v="TB-21280"/>
    <s v="Toby Braunhardt"/>
    <x v="0"/>
    <s v="United States"/>
    <x v="20"/>
    <x v="15"/>
    <n v="10024"/>
    <s v="East"/>
    <s v="TEC-PH-10003963"/>
    <x v="2"/>
    <x v="7"/>
    <x v="517"/>
    <n v="617.97"/>
    <n v="3"/>
    <n v="0"/>
    <n v="160.6722"/>
    <x v="3"/>
    <s v="No"/>
    <n v="0"/>
  </r>
  <r>
    <n v="4414"/>
    <s v="CA-2016-130624"/>
    <x v="261"/>
    <d v="2016-06-24T00:00:00"/>
    <s v="First Class"/>
    <s v="TB-21280"/>
    <s v="Toby Braunhardt"/>
    <x v="0"/>
    <s v="United States"/>
    <x v="20"/>
    <x v="15"/>
    <n v="10024"/>
    <s v="East"/>
    <s v="OFF-AP-10001303"/>
    <x v="1"/>
    <x v="9"/>
    <x v="934"/>
    <n v="59.699999999999996"/>
    <n v="3"/>
    <n v="0"/>
    <n v="26.864999999999995"/>
    <x v="3"/>
    <s v="No"/>
    <n v="0"/>
  </r>
  <r>
    <n v="4415"/>
    <s v="CA-2019-132339"/>
    <x v="971"/>
    <d v="2019-08-23T00:00:00"/>
    <s v="Standard Class"/>
    <s v="JB-15400"/>
    <s v="Jennifer Braxton"/>
    <x v="1"/>
    <s v="United States"/>
    <x v="104"/>
    <x v="31"/>
    <n v="1841"/>
    <s v="East"/>
    <s v="OFF-BI-10003925"/>
    <x v="1"/>
    <x v="8"/>
    <x v="758"/>
    <n v="387.99"/>
    <n v="1"/>
    <n v="0"/>
    <n v="182.3553"/>
    <x v="3"/>
    <s v="No"/>
    <n v="0"/>
  </r>
  <r>
    <n v="4416"/>
    <s v="CA-2016-153983"/>
    <x v="503"/>
    <d v="2016-12-06T00:00:00"/>
    <s v="Standard Class"/>
    <s v="AH-10210"/>
    <s v="Alan Hwang"/>
    <x v="0"/>
    <s v="United States"/>
    <x v="8"/>
    <x v="1"/>
    <n v="94122"/>
    <s v="West"/>
    <s v="TEC-PH-10004586"/>
    <x v="2"/>
    <x v="7"/>
    <x v="899"/>
    <n v="575.91999999999996"/>
    <n v="2"/>
    <n v="0.2"/>
    <n v="71.989999999999981"/>
    <x v="1"/>
    <s v="No"/>
    <n v="0"/>
  </r>
  <r>
    <n v="4417"/>
    <s v="CA-2016-153983"/>
    <x v="503"/>
    <d v="2016-12-06T00:00:00"/>
    <s v="Standard Class"/>
    <s v="AH-10210"/>
    <s v="Alan Hwang"/>
    <x v="0"/>
    <s v="United States"/>
    <x v="8"/>
    <x v="1"/>
    <n v="94122"/>
    <s v="West"/>
    <s v="OFF-FA-10003495"/>
    <x v="1"/>
    <x v="13"/>
    <x v="128"/>
    <n v="30.4"/>
    <n v="5"/>
    <n v="0"/>
    <n v="15.2"/>
    <x v="1"/>
    <s v="No"/>
    <n v="0"/>
  </r>
  <r>
    <n v="4418"/>
    <s v="CA-2019-112900"/>
    <x v="359"/>
    <d v="2019-04-12T00:00:00"/>
    <s v="Second Class"/>
    <s v="KL-16645"/>
    <s v="Ken Lonsdale"/>
    <x v="0"/>
    <s v="United States"/>
    <x v="66"/>
    <x v="12"/>
    <n v="48205"/>
    <s v="Central"/>
    <s v="OFF-BI-10002867"/>
    <x v="1"/>
    <x v="8"/>
    <x v="972"/>
    <n v="478.24"/>
    <n v="8"/>
    <n v="0"/>
    <n v="219.99039999999997"/>
    <x v="2"/>
    <s v="No"/>
    <n v="0"/>
  </r>
  <r>
    <n v="4419"/>
    <s v="CA-2016-160157"/>
    <x v="414"/>
    <d v="2016-12-27T00:00:00"/>
    <s v="Standard Class"/>
    <s v="MH-17455"/>
    <s v="Mark Hamilton"/>
    <x v="0"/>
    <s v="United States"/>
    <x v="57"/>
    <x v="24"/>
    <n v="45011"/>
    <s v="East"/>
    <s v="FUR-FU-10003773"/>
    <x v="0"/>
    <x v="5"/>
    <x v="125"/>
    <n v="190.84800000000001"/>
    <n v="3"/>
    <n v="0.2"/>
    <n v="-21.470400000000026"/>
    <x v="3"/>
    <s v="No"/>
    <n v="0"/>
  </r>
  <r>
    <n v="4420"/>
    <s v="CA-2016-139633"/>
    <x v="506"/>
    <d v="2016-12-24T00:00:00"/>
    <s v="Standard Class"/>
    <s v="EC-14050"/>
    <s v="Erin Creighton"/>
    <x v="0"/>
    <s v="United States"/>
    <x v="38"/>
    <x v="24"/>
    <n v="43229"/>
    <s v="East"/>
    <s v="OFF-BI-10002954"/>
    <x v="1"/>
    <x v="8"/>
    <x v="1188"/>
    <n v="5.4840000000000009"/>
    <n v="4"/>
    <n v="0.7"/>
    <n v="-4.0215999999999994"/>
    <x v="3"/>
    <s v="No"/>
    <n v="0"/>
  </r>
  <r>
    <n v="4421"/>
    <s v="CA-2017-163090"/>
    <x v="972"/>
    <d v="2017-11-21T00:00:00"/>
    <s v="Second Class"/>
    <s v="GH-14665"/>
    <s v="Greg Hansen"/>
    <x v="0"/>
    <s v="United States"/>
    <x v="22"/>
    <x v="10"/>
    <n v="60610"/>
    <s v="Central"/>
    <s v="OFF-SU-10002537"/>
    <x v="1"/>
    <x v="14"/>
    <x v="682"/>
    <n v="40.92"/>
    <n v="5"/>
    <n v="0.2"/>
    <n v="3.0690000000000026"/>
    <x v="2"/>
    <s v="No"/>
    <n v="0"/>
  </r>
  <r>
    <n v="4422"/>
    <s v="CA-2016-117016"/>
    <x v="530"/>
    <d v="2016-03-09T00:00:00"/>
    <s v="Standard Class"/>
    <s v="SC-20095"/>
    <s v="Sanjit Chand"/>
    <x v="0"/>
    <s v="United States"/>
    <x v="405"/>
    <x v="2"/>
    <n v="33063"/>
    <s v="South"/>
    <s v="OFF-AR-10001374"/>
    <x v="1"/>
    <x v="6"/>
    <x v="313"/>
    <n v="15.552000000000003"/>
    <n v="3"/>
    <n v="0.2"/>
    <n v="2.3327999999999989"/>
    <x v="0"/>
    <s v="No"/>
    <n v="0"/>
  </r>
  <r>
    <n v="4423"/>
    <s v="CA-2019-159464"/>
    <x v="796"/>
    <d v="2019-05-19T00:00:00"/>
    <s v="First Class"/>
    <s v="TB-21355"/>
    <s v="Todd Boyes"/>
    <x v="1"/>
    <s v="United States"/>
    <x v="406"/>
    <x v="32"/>
    <n v="30328"/>
    <s v="South"/>
    <s v="OFF-AP-10001492"/>
    <x v="1"/>
    <x v="9"/>
    <x v="22"/>
    <n v="17.239999999999998"/>
    <n v="2"/>
    <n v="0"/>
    <n v="4.4824000000000002"/>
    <x v="0"/>
    <s v="No"/>
    <n v="0"/>
  </r>
  <r>
    <n v="4424"/>
    <s v="CA-2019-159464"/>
    <x v="796"/>
    <d v="2019-05-19T00:00:00"/>
    <s v="First Class"/>
    <s v="TB-21355"/>
    <s v="Todd Boyes"/>
    <x v="1"/>
    <s v="United States"/>
    <x v="406"/>
    <x v="32"/>
    <n v="30328"/>
    <s v="South"/>
    <s v="FUR-BO-10003546"/>
    <x v="0"/>
    <x v="0"/>
    <x v="1647"/>
    <n v="302.94"/>
    <n v="3"/>
    <n v="0"/>
    <n v="75.735000000000014"/>
    <x v="0"/>
    <s v="No"/>
    <n v="0"/>
  </r>
  <r>
    <n v="4425"/>
    <s v="CA-2019-159464"/>
    <x v="796"/>
    <d v="2019-05-19T00:00:00"/>
    <s v="First Class"/>
    <s v="TB-21355"/>
    <s v="Todd Boyes"/>
    <x v="1"/>
    <s v="United States"/>
    <x v="406"/>
    <x v="32"/>
    <n v="30328"/>
    <s v="South"/>
    <s v="TEC-PH-10002185"/>
    <x v="2"/>
    <x v="7"/>
    <x v="1081"/>
    <n v="34.75"/>
    <n v="5"/>
    <n v="0"/>
    <n v="15.637499999999999"/>
    <x v="0"/>
    <s v="No"/>
    <n v="0"/>
  </r>
  <r>
    <n v="4426"/>
    <s v="CA-2019-159464"/>
    <x v="796"/>
    <d v="2019-05-19T00:00:00"/>
    <s v="First Class"/>
    <s v="TB-21355"/>
    <s v="Todd Boyes"/>
    <x v="1"/>
    <s v="United States"/>
    <x v="406"/>
    <x v="32"/>
    <n v="30328"/>
    <s v="South"/>
    <s v="OFF-BI-10000315"/>
    <x v="1"/>
    <x v="8"/>
    <x v="412"/>
    <n v="113.94"/>
    <n v="6"/>
    <n v="0"/>
    <n v="54.691199999999995"/>
    <x v="0"/>
    <s v="No"/>
    <n v="0"/>
  </r>
  <r>
    <n v="4427"/>
    <s v="CA-2019-159464"/>
    <x v="796"/>
    <d v="2019-05-19T00:00:00"/>
    <s v="First Class"/>
    <s v="TB-21355"/>
    <s v="Todd Boyes"/>
    <x v="1"/>
    <s v="United States"/>
    <x v="406"/>
    <x v="32"/>
    <n v="30328"/>
    <s v="South"/>
    <s v="TEC-PH-10002350"/>
    <x v="2"/>
    <x v="7"/>
    <x v="1467"/>
    <n v="55.98"/>
    <n v="2"/>
    <n v="0"/>
    <n v="15.674399999999999"/>
    <x v="0"/>
    <s v="No"/>
    <n v="0"/>
  </r>
  <r>
    <n v="4428"/>
    <s v="US-2019-103226"/>
    <x v="585"/>
    <d v="2019-09-28T00:00:00"/>
    <s v="Standard Class"/>
    <s v="DW-13195"/>
    <s v="David Wiener"/>
    <x v="1"/>
    <s v="United States"/>
    <x v="305"/>
    <x v="27"/>
    <n v="87105"/>
    <s v="West"/>
    <s v="OFF-PA-10002666"/>
    <x v="1"/>
    <x v="10"/>
    <x v="188"/>
    <n v="27.18"/>
    <n v="3"/>
    <n v="0"/>
    <n v="12.231"/>
    <x v="1"/>
    <s v="No"/>
    <n v="0"/>
  </r>
  <r>
    <n v="4429"/>
    <s v="CA-2019-119452"/>
    <x v="708"/>
    <d v="2019-03-27T00:00:00"/>
    <s v="Standard Class"/>
    <s v="CL-12565"/>
    <s v="Clay Ludtke"/>
    <x v="0"/>
    <s v="United States"/>
    <x v="251"/>
    <x v="26"/>
    <n v="74133"/>
    <s v="Central"/>
    <s v="FUR-CH-10004495"/>
    <x v="0"/>
    <x v="1"/>
    <x v="1484"/>
    <n v="1805.88"/>
    <n v="6"/>
    <n v="0"/>
    <n v="523.70519999999988"/>
    <x v="2"/>
    <s v="No"/>
    <n v="0"/>
  </r>
  <r>
    <n v="4430"/>
    <s v="CA-2019-147725"/>
    <x v="32"/>
    <d v="2019-09-14T00:00:00"/>
    <s v="Same Day"/>
    <s v="LT-17110"/>
    <s v="Liz Thompson"/>
    <x v="0"/>
    <s v="United States"/>
    <x v="334"/>
    <x v="30"/>
    <n v="7050"/>
    <s v="East"/>
    <s v="OFF-AR-10001725"/>
    <x v="1"/>
    <x v="6"/>
    <x v="1549"/>
    <n v="70.949999999999989"/>
    <n v="3"/>
    <n v="0"/>
    <n v="18.447000000000003"/>
    <x v="3"/>
    <s v="No"/>
    <n v="0"/>
  </r>
  <r>
    <n v="4431"/>
    <s v="CA-2018-168893"/>
    <x v="54"/>
    <d v="2018-11-08T00:00:00"/>
    <s v="Second Class"/>
    <s v="AP-10915"/>
    <s v="Arthur Prichep"/>
    <x v="0"/>
    <s v="United States"/>
    <x v="0"/>
    <x v="0"/>
    <n v="42420"/>
    <s v="South"/>
    <s v="OFF-FA-10002280"/>
    <x v="1"/>
    <x v="13"/>
    <x v="659"/>
    <n v="20"/>
    <n v="4"/>
    <n v="0"/>
    <n v="9.6"/>
    <x v="0"/>
    <s v="No"/>
    <n v="0"/>
  </r>
  <r>
    <n v="4432"/>
    <s v="CA-2018-168893"/>
    <x v="54"/>
    <d v="2018-11-08T00:00:00"/>
    <s v="Second Class"/>
    <s v="AP-10915"/>
    <s v="Arthur Prichep"/>
    <x v="0"/>
    <s v="United States"/>
    <x v="0"/>
    <x v="0"/>
    <n v="42420"/>
    <s v="South"/>
    <s v="OFF-AR-10001770"/>
    <x v="1"/>
    <x v="6"/>
    <x v="1588"/>
    <n v="7.98"/>
    <n v="3"/>
    <n v="0"/>
    <n v="2.0747999999999998"/>
    <x v="0"/>
    <s v="No"/>
    <n v="0"/>
  </r>
  <r>
    <n v="4433"/>
    <s v="CA-2018-168893"/>
    <x v="54"/>
    <d v="2018-11-08T00:00:00"/>
    <s v="Second Class"/>
    <s v="AP-10915"/>
    <s v="Arthur Prichep"/>
    <x v="0"/>
    <s v="United States"/>
    <x v="0"/>
    <x v="0"/>
    <n v="42420"/>
    <s v="South"/>
    <s v="FUR-FU-10002885"/>
    <x v="0"/>
    <x v="5"/>
    <x v="762"/>
    <n v="24.1"/>
    <n v="5"/>
    <n v="0"/>
    <n v="9.1580000000000013"/>
    <x v="0"/>
    <s v="No"/>
    <n v="0"/>
  </r>
  <r>
    <n v="4434"/>
    <s v="CA-2018-168893"/>
    <x v="54"/>
    <d v="2018-11-08T00:00:00"/>
    <s v="Second Class"/>
    <s v="AP-10915"/>
    <s v="Arthur Prichep"/>
    <x v="0"/>
    <s v="United States"/>
    <x v="0"/>
    <x v="0"/>
    <n v="42420"/>
    <s v="South"/>
    <s v="OFF-AR-10003772"/>
    <x v="1"/>
    <x v="6"/>
    <x v="1438"/>
    <n v="8.75"/>
    <n v="1"/>
    <n v="0"/>
    <n v="2.6249999999999991"/>
    <x v="0"/>
    <s v="No"/>
    <n v="0"/>
  </r>
  <r>
    <n v="4435"/>
    <s v="CA-2018-168893"/>
    <x v="54"/>
    <d v="2018-11-08T00:00:00"/>
    <s v="Second Class"/>
    <s v="AP-10915"/>
    <s v="Arthur Prichep"/>
    <x v="0"/>
    <s v="United States"/>
    <x v="0"/>
    <x v="0"/>
    <n v="42420"/>
    <s v="South"/>
    <s v="FUR-TA-10003392"/>
    <x v="0"/>
    <x v="3"/>
    <x v="1648"/>
    <n v="842.94"/>
    <n v="3"/>
    <n v="0"/>
    <n v="160.15860000000001"/>
    <x v="0"/>
    <s v="No"/>
    <n v="0"/>
  </r>
  <r>
    <n v="4436"/>
    <s v="CA-2018-163398"/>
    <x v="973"/>
    <d v="2018-05-08T00:00:00"/>
    <s v="Standard Class"/>
    <s v="CB-12415"/>
    <s v="Christy Brittain"/>
    <x v="0"/>
    <s v="United States"/>
    <x v="22"/>
    <x v="10"/>
    <n v="60653"/>
    <s v="Central"/>
    <s v="OFF-BI-10000014"/>
    <x v="1"/>
    <x v="8"/>
    <x v="634"/>
    <n v="2.1819999999999995"/>
    <n v="1"/>
    <n v="0.8"/>
    <n v="-3.6002999999999998"/>
    <x v="2"/>
    <s v="No"/>
    <n v="0"/>
  </r>
  <r>
    <n v="4437"/>
    <s v="CA-2018-163398"/>
    <x v="973"/>
    <d v="2018-05-08T00:00:00"/>
    <s v="Standard Class"/>
    <s v="CB-12415"/>
    <s v="Christy Brittain"/>
    <x v="0"/>
    <s v="United States"/>
    <x v="22"/>
    <x v="10"/>
    <n v="60653"/>
    <s v="Central"/>
    <s v="OFF-AR-10003217"/>
    <x v="1"/>
    <x v="6"/>
    <x v="1649"/>
    <n v="27.384"/>
    <n v="7"/>
    <n v="0.2"/>
    <n v="2.7384000000000022"/>
    <x v="2"/>
    <s v="No"/>
    <n v="0"/>
  </r>
  <r>
    <n v="4438"/>
    <s v="CA-2018-163398"/>
    <x v="973"/>
    <d v="2018-05-08T00:00:00"/>
    <s v="Standard Class"/>
    <s v="CB-12415"/>
    <s v="Christy Brittain"/>
    <x v="0"/>
    <s v="United States"/>
    <x v="22"/>
    <x v="10"/>
    <n v="60653"/>
    <s v="Central"/>
    <s v="OFF-AP-10002403"/>
    <x v="1"/>
    <x v="9"/>
    <x v="1311"/>
    <n v="26.405999999999992"/>
    <n v="3"/>
    <n v="0.8"/>
    <n v="-71.296199999999999"/>
    <x v="2"/>
    <s v="No"/>
    <n v="0"/>
  </r>
  <r>
    <n v="4439"/>
    <s v="CA-2018-162726"/>
    <x v="797"/>
    <d v="2019-01-02T00:00:00"/>
    <s v="Standard Class"/>
    <s v="MT-17815"/>
    <s v="Meg Tillman"/>
    <x v="0"/>
    <s v="United States"/>
    <x v="396"/>
    <x v="5"/>
    <n v="77642"/>
    <s v="Central"/>
    <s v="OFF-PA-10001972"/>
    <x v="1"/>
    <x v="10"/>
    <x v="1178"/>
    <n v="10.368000000000002"/>
    <n v="2"/>
    <n v="0.2"/>
    <n v="3.6288"/>
    <x v="2"/>
    <s v="No"/>
    <n v="0"/>
  </r>
  <r>
    <n v="4440"/>
    <s v="CA-2018-162726"/>
    <x v="797"/>
    <d v="2019-01-02T00:00:00"/>
    <s v="Standard Class"/>
    <s v="MT-17815"/>
    <s v="Meg Tillman"/>
    <x v="0"/>
    <s v="United States"/>
    <x v="396"/>
    <x v="5"/>
    <n v="77642"/>
    <s v="Central"/>
    <s v="OFF-PA-10004041"/>
    <x v="1"/>
    <x v="10"/>
    <x v="949"/>
    <n v="23.680000000000003"/>
    <n v="4"/>
    <n v="0.2"/>
    <n v="7.3999999999999995"/>
    <x v="2"/>
    <s v="No"/>
    <n v="0"/>
  </r>
  <r>
    <n v="4441"/>
    <s v="US-2018-111290"/>
    <x v="405"/>
    <d v="2018-07-26T00:00:00"/>
    <s v="Standard Class"/>
    <s v="DK-13375"/>
    <s v="Dennis Kane"/>
    <x v="0"/>
    <s v="United States"/>
    <x v="17"/>
    <x v="12"/>
    <n v="48185"/>
    <s v="Central"/>
    <s v="TEC-AC-10004975"/>
    <x v="2"/>
    <x v="11"/>
    <x v="982"/>
    <n v="109.95"/>
    <n v="1"/>
    <n v="0"/>
    <n v="36.283500000000004"/>
    <x v="2"/>
    <s v="No"/>
    <n v="0"/>
  </r>
  <r>
    <n v="4442"/>
    <s v="US-2018-111290"/>
    <x v="405"/>
    <d v="2018-07-26T00:00:00"/>
    <s v="Standard Class"/>
    <s v="DK-13375"/>
    <s v="Dennis Kane"/>
    <x v="0"/>
    <s v="United States"/>
    <x v="17"/>
    <x v="12"/>
    <n v="48185"/>
    <s v="Central"/>
    <s v="OFF-ST-10001932"/>
    <x v="1"/>
    <x v="4"/>
    <x v="1650"/>
    <n v="965.84999999999991"/>
    <n v="5"/>
    <n v="0"/>
    <n v="135.21900000000002"/>
    <x v="2"/>
    <s v="No"/>
    <n v="0"/>
  </r>
  <r>
    <n v="4443"/>
    <s v="US-2018-111290"/>
    <x v="405"/>
    <d v="2018-07-26T00:00:00"/>
    <s v="Standard Class"/>
    <s v="DK-13375"/>
    <s v="Dennis Kane"/>
    <x v="0"/>
    <s v="United States"/>
    <x v="17"/>
    <x v="12"/>
    <n v="48185"/>
    <s v="Central"/>
    <s v="OFF-AR-10001761"/>
    <x v="1"/>
    <x v="6"/>
    <x v="1651"/>
    <n v="29.2"/>
    <n v="5"/>
    <n v="0"/>
    <n v="10.511999999999999"/>
    <x v="2"/>
    <s v="No"/>
    <n v="0"/>
  </r>
  <r>
    <n v="4444"/>
    <s v="US-2018-111290"/>
    <x v="405"/>
    <d v="2018-07-26T00:00:00"/>
    <s v="Standard Class"/>
    <s v="DK-13375"/>
    <s v="Dennis Kane"/>
    <x v="0"/>
    <s v="United States"/>
    <x v="17"/>
    <x v="12"/>
    <n v="48185"/>
    <s v="Central"/>
    <s v="OFF-PA-10002262"/>
    <x v="1"/>
    <x v="10"/>
    <x v="1001"/>
    <n v="32.400000000000006"/>
    <n v="5"/>
    <n v="0"/>
    <n v="15.552000000000001"/>
    <x v="2"/>
    <s v="No"/>
    <n v="0"/>
  </r>
  <r>
    <n v="4445"/>
    <s v="US-2016-147704"/>
    <x v="912"/>
    <d v="2016-11-21T00:00:00"/>
    <s v="Standard Class"/>
    <s v="SR-20740"/>
    <s v="Steven Roelle"/>
    <x v="2"/>
    <s v="United States"/>
    <x v="41"/>
    <x v="14"/>
    <n v="47401"/>
    <s v="Central"/>
    <s v="OFF-EN-10004483"/>
    <x v="1"/>
    <x v="12"/>
    <x v="1344"/>
    <n v="78.349999999999994"/>
    <n v="5"/>
    <n v="0"/>
    <n v="36.824499999999993"/>
    <x v="2"/>
    <s v="No"/>
    <n v="0"/>
  </r>
  <r>
    <n v="4446"/>
    <s v="US-2016-147704"/>
    <x v="912"/>
    <d v="2016-11-21T00:00:00"/>
    <s v="Standard Class"/>
    <s v="SR-20740"/>
    <s v="Steven Roelle"/>
    <x v="2"/>
    <s v="United States"/>
    <x v="41"/>
    <x v="14"/>
    <n v="47401"/>
    <s v="Central"/>
    <s v="OFF-PA-10003270"/>
    <x v="1"/>
    <x v="10"/>
    <x v="1424"/>
    <n v="31.68"/>
    <n v="6"/>
    <n v="0"/>
    <n v="14.256"/>
    <x v="2"/>
    <s v="No"/>
    <n v="0"/>
  </r>
  <r>
    <n v="4447"/>
    <s v="US-2016-147704"/>
    <x v="912"/>
    <d v="2016-11-21T00:00:00"/>
    <s v="Standard Class"/>
    <s v="SR-20740"/>
    <s v="Steven Roelle"/>
    <x v="2"/>
    <s v="United States"/>
    <x v="41"/>
    <x v="14"/>
    <n v="47401"/>
    <s v="Central"/>
    <s v="OFF-BI-10001634"/>
    <x v="1"/>
    <x v="8"/>
    <x v="24"/>
    <n v="29.12"/>
    <n v="4"/>
    <n v="0"/>
    <n v="14.268800000000001"/>
    <x v="2"/>
    <s v="No"/>
    <n v="0"/>
  </r>
  <r>
    <n v="4448"/>
    <s v="US-2016-147704"/>
    <x v="912"/>
    <d v="2016-11-21T00:00:00"/>
    <s v="Standard Class"/>
    <s v="SR-20740"/>
    <s v="Steven Roelle"/>
    <x v="2"/>
    <s v="United States"/>
    <x v="41"/>
    <x v="14"/>
    <n v="47401"/>
    <s v="Central"/>
    <s v="OFF-ST-10000675"/>
    <x v="1"/>
    <x v="4"/>
    <x v="298"/>
    <n v="169.45"/>
    <n v="5"/>
    <n v="0"/>
    <n v="42.362499999999997"/>
    <x v="2"/>
    <s v="No"/>
    <n v="0"/>
  </r>
  <r>
    <n v="4449"/>
    <s v="CA-2017-121965"/>
    <x v="974"/>
    <d v="2017-06-23T00:00:00"/>
    <s v="Standard Class"/>
    <s v="LH-17155"/>
    <s v="Logan Haushalter"/>
    <x v="0"/>
    <s v="United States"/>
    <x v="1"/>
    <x v="1"/>
    <n v="90032"/>
    <s v="West"/>
    <s v="FUR-FU-10000732"/>
    <x v="0"/>
    <x v="5"/>
    <x v="545"/>
    <n v="12.56"/>
    <n v="2"/>
    <n v="0"/>
    <n v="4.0191999999999997"/>
    <x v="1"/>
    <s v="No"/>
    <n v="0"/>
  </r>
  <r>
    <n v="4450"/>
    <s v="CA-2017-121965"/>
    <x v="974"/>
    <d v="2017-06-23T00:00:00"/>
    <s v="Standard Class"/>
    <s v="LH-17155"/>
    <s v="Logan Haushalter"/>
    <x v="0"/>
    <s v="United States"/>
    <x v="1"/>
    <x v="1"/>
    <n v="90032"/>
    <s v="West"/>
    <s v="OFF-PA-10004355"/>
    <x v="1"/>
    <x v="10"/>
    <x v="1103"/>
    <n v="6.48"/>
    <n v="1"/>
    <n v="0"/>
    <n v="3.1104000000000003"/>
    <x v="1"/>
    <s v="No"/>
    <n v="0"/>
  </r>
  <r>
    <n v="4451"/>
    <s v="CA-2017-121965"/>
    <x v="974"/>
    <d v="2017-06-23T00:00:00"/>
    <s v="Standard Class"/>
    <s v="LH-17155"/>
    <s v="Logan Haushalter"/>
    <x v="0"/>
    <s v="United States"/>
    <x v="1"/>
    <x v="1"/>
    <n v="90032"/>
    <s v="West"/>
    <s v="OFF-EN-10000056"/>
    <x v="1"/>
    <x v="12"/>
    <x v="633"/>
    <n v="186.69"/>
    <n v="3"/>
    <n v="0"/>
    <n v="87.744299999999981"/>
    <x v="1"/>
    <s v="No"/>
    <n v="0"/>
  </r>
  <r>
    <n v="4452"/>
    <s v="CA-2018-147137"/>
    <x v="975"/>
    <d v="2018-07-06T00:00:00"/>
    <s v="First Class"/>
    <s v="AA-10645"/>
    <s v="Anna Andreadi"/>
    <x v="0"/>
    <s v="United States"/>
    <x v="8"/>
    <x v="1"/>
    <n v="94109"/>
    <s v="West"/>
    <s v="FUR-FU-10000221"/>
    <x v="0"/>
    <x v="5"/>
    <x v="534"/>
    <n v="25.4"/>
    <n v="5"/>
    <n v="0"/>
    <n v="8.6359999999999992"/>
    <x v="1"/>
    <s v="No"/>
    <n v="0"/>
  </r>
  <r>
    <n v="4453"/>
    <s v="CA-2018-147137"/>
    <x v="975"/>
    <d v="2018-07-06T00:00:00"/>
    <s v="First Class"/>
    <s v="AA-10645"/>
    <s v="Anna Andreadi"/>
    <x v="0"/>
    <s v="United States"/>
    <x v="8"/>
    <x v="1"/>
    <n v="94109"/>
    <s v="West"/>
    <s v="OFF-EN-10003567"/>
    <x v="1"/>
    <x v="12"/>
    <x v="1652"/>
    <n v="43.96"/>
    <n v="2"/>
    <n v="0"/>
    <n v="20.661200000000001"/>
    <x v="1"/>
    <s v="No"/>
    <n v="0"/>
  </r>
  <r>
    <n v="4454"/>
    <s v="CA-2018-147137"/>
    <x v="975"/>
    <d v="2018-07-06T00:00:00"/>
    <s v="First Class"/>
    <s v="AA-10645"/>
    <s v="Anna Andreadi"/>
    <x v="0"/>
    <s v="United States"/>
    <x v="8"/>
    <x v="1"/>
    <n v="94109"/>
    <s v="West"/>
    <s v="FUR-BO-10001811"/>
    <x v="0"/>
    <x v="0"/>
    <x v="787"/>
    <n v="1279.165"/>
    <n v="5"/>
    <n v="0.15"/>
    <n v="225.73499999999993"/>
    <x v="1"/>
    <s v="No"/>
    <n v="0"/>
  </r>
  <r>
    <n v="4455"/>
    <s v="CA-2018-147137"/>
    <x v="975"/>
    <d v="2018-07-06T00:00:00"/>
    <s v="First Class"/>
    <s v="AA-10645"/>
    <s v="Anna Andreadi"/>
    <x v="0"/>
    <s v="United States"/>
    <x v="8"/>
    <x v="1"/>
    <n v="94109"/>
    <s v="West"/>
    <s v="OFF-ST-10002486"/>
    <x v="1"/>
    <x v="4"/>
    <x v="700"/>
    <n v="27.92"/>
    <n v="4"/>
    <n v="0"/>
    <n v="0.5583999999999989"/>
    <x v="1"/>
    <s v="No"/>
    <n v="0"/>
  </r>
  <r>
    <n v="4456"/>
    <s v="US-2017-146745"/>
    <x v="37"/>
    <d v="2017-09-08T00:00:00"/>
    <s v="Standard Class"/>
    <s v="AS-10630"/>
    <s v="Ann Steele"/>
    <x v="2"/>
    <s v="United States"/>
    <x v="8"/>
    <x v="1"/>
    <n v="94110"/>
    <s v="West"/>
    <s v="FUR-CH-10002372"/>
    <x v="0"/>
    <x v="1"/>
    <x v="395"/>
    <n v="129.56800000000001"/>
    <n v="2"/>
    <n v="0.2"/>
    <n v="-12.956799999999994"/>
    <x v="1"/>
    <s v="No"/>
    <n v="0"/>
  </r>
  <r>
    <n v="4457"/>
    <s v="US-2017-146745"/>
    <x v="37"/>
    <d v="2017-09-08T00:00:00"/>
    <s v="Standard Class"/>
    <s v="AS-10630"/>
    <s v="Ann Steele"/>
    <x v="2"/>
    <s v="United States"/>
    <x v="8"/>
    <x v="1"/>
    <n v="94110"/>
    <s v="West"/>
    <s v="OFF-BI-10003274"/>
    <x v="1"/>
    <x v="8"/>
    <x v="122"/>
    <n v="6.3680000000000003"/>
    <n v="2"/>
    <n v="0.2"/>
    <n v="2.1492"/>
    <x v="1"/>
    <s v="No"/>
    <n v="0"/>
  </r>
  <r>
    <n v="4458"/>
    <s v="CA-2019-115175"/>
    <x v="783"/>
    <d v="2019-08-12T00:00:00"/>
    <s v="Standard Class"/>
    <s v="MC-17575"/>
    <s v="Matt Collins"/>
    <x v="0"/>
    <s v="United States"/>
    <x v="49"/>
    <x v="1"/>
    <n v="95123"/>
    <s v="West"/>
    <s v="OFF-PA-10001878"/>
    <x v="1"/>
    <x v="10"/>
    <x v="1170"/>
    <n v="244.54999999999998"/>
    <n v="5"/>
    <n v="0"/>
    <n v="114.93849999999998"/>
    <x v="1"/>
    <s v="No"/>
    <n v="0"/>
  </r>
  <r>
    <n v="4459"/>
    <s v="CA-2019-105851"/>
    <x v="677"/>
    <d v="2019-03-20T00:00:00"/>
    <s v="Standard Class"/>
    <s v="SE-20110"/>
    <s v="Sanjit Engle"/>
    <x v="0"/>
    <s v="United States"/>
    <x v="60"/>
    <x v="22"/>
    <n v="80219"/>
    <s v="West"/>
    <s v="OFF-SU-10002881"/>
    <x v="1"/>
    <x v="14"/>
    <x v="466"/>
    <n v="1332.4960000000001"/>
    <n v="2"/>
    <n v="0.2"/>
    <n v="-299.8116"/>
    <x v="1"/>
    <s v="No"/>
    <n v="0"/>
  </r>
  <r>
    <n v="4460"/>
    <s v="US-2019-125717"/>
    <x v="394"/>
    <d v="2019-10-01T00:00:00"/>
    <s v="First Class"/>
    <s v="DS-13030"/>
    <s v="Darrin Sayre"/>
    <x v="2"/>
    <s v="United States"/>
    <x v="34"/>
    <x v="22"/>
    <n v="80013"/>
    <s v="West"/>
    <s v="FUR-FU-10001979"/>
    <x v="0"/>
    <x v="5"/>
    <x v="514"/>
    <n v="32.776000000000003"/>
    <n v="1"/>
    <n v="0.2"/>
    <n v="3.2776000000000014"/>
    <x v="1"/>
    <s v="No"/>
    <n v="0"/>
  </r>
  <r>
    <n v="4461"/>
    <s v="US-2019-125717"/>
    <x v="394"/>
    <d v="2019-10-01T00:00:00"/>
    <s v="First Class"/>
    <s v="DS-13030"/>
    <s v="Darrin Sayre"/>
    <x v="2"/>
    <s v="United States"/>
    <x v="34"/>
    <x v="22"/>
    <n v="80013"/>
    <s v="West"/>
    <s v="OFF-ST-10001522"/>
    <x v="1"/>
    <x v="4"/>
    <x v="197"/>
    <n v="147.184"/>
    <n v="2"/>
    <n v="0.2"/>
    <n v="-29.436800000000012"/>
    <x v="1"/>
    <s v="No"/>
    <n v="0"/>
  </r>
  <r>
    <n v="4462"/>
    <s v="US-2019-125717"/>
    <x v="394"/>
    <d v="2019-10-01T00:00:00"/>
    <s v="First Class"/>
    <s v="DS-13030"/>
    <s v="Darrin Sayre"/>
    <x v="2"/>
    <s v="United States"/>
    <x v="34"/>
    <x v="22"/>
    <n v="80013"/>
    <s v="West"/>
    <s v="TEC-AC-10003657"/>
    <x v="2"/>
    <x v="11"/>
    <x v="152"/>
    <n v="54.384000000000007"/>
    <n v="2"/>
    <n v="0.2"/>
    <n v="1.359599999999995"/>
    <x v="1"/>
    <s v="No"/>
    <n v="0"/>
  </r>
  <r>
    <n v="4463"/>
    <s v="US-2019-125717"/>
    <x v="394"/>
    <d v="2019-10-01T00:00:00"/>
    <s v="First Class"/>
    <s v="DS-13030"/>
    <s v="Darrin Sayre"/>
    <x v="2"/>
    <s v="United States"/>
    <x v="34"/>
    <x v="22"/>
    <n v="80013"/>
    <s v="West"/>
    <s v="OFF-BI-10001718"/>
    <x v="1"/>
    <x v="8"/>
    <x v="1225"/>
    <n v="76.77600000000001"/>
    <n v="4"/>
    <n v="0.7"/>
    <n v="-58.861599999999981"/>
    <x v="1"/>
    <s v="No"/>
    <n v="0"/>
  </r>
  <r>
    <n v="4464"/>
    <s v="US-2019-125717"/>
    <x v="394"/>
    <d v="2019-10-01T00:00:00"/>
    <s v="First Class"/>
    <s v="DS-13030"/>
    <s v="Darrin Sayre"/>
    <x v="2"/>
    <s v="United States"/>
    <x v="34"/>
    <x v="22"/>
    <n v="80013"/>
    <s v="West"/>
    <s v="OFF-PA-10003022"/>
    <x v="1"/>
    <x v="10"/>
    <x v="1653"/>
    <n v="14.352000000000002"/>
    <n v="3"/>
    <n v="0.2"/>
    <n v="5.2026000000000003"/>
    <x v="1"/>
    <s v="No"/>
    <n v="0"/>
  </r>
  <r>
    <n v="4465"/>
    <s v="US-2019-125717"/>
    <x v="394"/>
    <d v="2019-10-01T00:00:00"/>
    <s v="First Class"/>
    <s v="DS-13030"/>
    <s v="Darrin Sayre"/>
    <x v="2"/>
    <s v="United States"/>
    <x v="34"/>
    <x v="22"/>
    <n v="80013"/>
    <s v="West"/>
    <s v="OFF-AP-10000891"/>
    <x v="1"/>
    <x v="9"/>
    <x v="165"/>
    <n v="209.79200000000003"/>
    <n v="2"/>
    <n v="0.2"/>
    <n v="26.22399999999999"/>
    <x v="1"/>
    <s v="No"/>
    <n v="0"/>
  </r>
  <r>
    <n v="4466"/>
    <s v="CA-2017-163895"/>
    <x v="976"/>
    <d v="2017-08-11T00:00:00"/>
    <s v="Standard Class"/>
    <s v="NS-18640"/>
    <s v="Noel Staavos"/>
    <x v="1"/>
    <s v="United States"/>
    <x v="394"/>
    <x v="45"/>
    <n v="83704"/>
    <s v="West"/>
    <s v="OFF-BI-10004970"/>
    <x v="1"/>
    <x v="8"/>
    <x v="917"/>
    <n v="3.3040000000000003"/>
    <n v="1"/>
    <n v="0.2"/>
    <n v="1.1151"/>
    <x v="1"/>
    <s v="No"/>
    <n v="0"/>
  </r>
  <r>
    <n v="4467"/>
    <s v="CA-2019-168641"/>
    <x v="221"/>
    <d v="2019-12-01T00:00:00"/>
    <s v="Standard Class"/>
    <s v="KA-16525"/>
    <s v="Kelly Andreada"/>
    <x v="0"/>
    <s v="United States"/>
    <x v="20"/>
    <x v="15"/>
    <n v="10035"/>
    <s v="East"/>
    <s v="OFF-AR-10003759"/>
    <x v="1"/>
    <x v="6"/>
    <x v="846"/>
    <n v="16.38"/>
    <n v="9"/>
    <n v="0"/>
    <n v="7.3709999999999996"/>
    <x v="3"/>
    <s v="No"/>
    <n v="0"/>
  </r>
  <r>
    <n v="4468"/>
    <s v="CA-2019-168641"/>
    <x v="221"/>
    <d v="2019-12-01T00:00:00"/>
    <s v="Standard Class"/>
    <s v="KA-16525"/>
    <s v="Kelly Andreada"/>
    <x v="0"/>
    <s v="United States"/>
    <x v="20"/>
    <x v="15"/>
    <n v="10035"/>
    <s v="East"/>
    <s v="OFF-EN-10003001"/>
    <x v="1"/>
    <x v="12"/>
    <x v="964"/>
    <n v="167.96"/>
    <n v="2"/>
    <n v="0"/>
    <n v="78.941199999999995"/>
    <x v="3"/>
    <s v="No"/>
    <n v="0"/>
  </r>
  <r>
    <n v="4469"/>
    <s v="CA-2019-168641"/>
    <x v="221"/>
    <d v="2019-12-01T00:00:00"/>
    <s v="Standard Class"/>
    <s v="KA-16525"/>
    <s v="Kelly Andreada"/>
    <x v="0"/>
    <s v="United States"/>
    <x v="20"/>
    <x v="15"/>
    <n v="10035"/>
    <s v="East"/>
    <s v="FUR-BO-10000780"/>
    <x v="0"/>
    <x v="0"/>
    <x v="1318"/>
    <n v="321.56799999999998"/>
    <n v="2"/>
    <n v="0.2"/>
    <n v="-16.078399999999988"/>
    <x v="3"/>
    <s v="No"/>
    <n v="0"/>
  </r>
  <r>
    <n v="4470"/>
    <s v="CA-2019-168641"/>
    <x v="221"/>
    <d v="2019-12-01T00:00:00"/>
    <s v="Standard Class"/>
    <s v="KA-16525"/>
    <s v="Kelly Andreada"/>
    <x v="0"/>
    <s v="United States"/>
    <x v="20"/>
    <x v="15"/>
    <n v="10035"/>
    <s v="East"/>
    <s v="OFF-PA-10001972"/>
    <x v="1"/>
    <x v="10"/>
    <x v="1178"/>
    <n v="12.96"/>
    <n v="2"/>
    <n v="0"/>
    <n v="6.2208000000000006"/>
    <x v="3"/>
    <s v="No"/>
    <n v="0"/>
  </r>
  <r>
    <n v="4471"/>
    <s v="CA-2019-156895"/>
    <x v="540"/>
    <d v="2019-05-12T00:00:00"/>
    <s v="Standard Class"/>
    <s v="DJ-13510"/>
    <s v="Don Jones"/>
    <x v="1"/>
    <s v="United States"/>
    <x v="10"/>
    <x v="9"/>
    <n v="19140"/>
    <s v="East"/>
    <s v="FUR-CH-10003535"/>
    <x v="0"/>
    <x v="1"/>
    <x v="1522"/>
    <n v="128.05799999999999"/>
    <n v="3"/>
    <n v="0.3"/>
    <n v="-23.782199999999996"/>
    <x v="3"/>
    <s v="No"/>
    <n v="0"/>
  </r>
  <r>
    <n v="4472"/>
    <s v="CA-2019-121300"/>
    <x v="365"/>
    <d v="2019-09-29T00:00:00"/>
    <s v="Same Day"/>
    <s v="MG-17680"/>
    <s v="Maureen Gastineau"/>
    <x v="2"/>
    <s v="United States"/>
    <x v="407"/>
    <x v="24"/>
    <n v="44060"/>
    <s v="East"/>
    <s v="FUR-CH-10003774"/>
    <x v="0"/>
    <x v="1"/>
    <x v="1194"/>
    <n v="63.686"/>
    <n v="1"/>
    <n v="0.3"/>
    <n v="-15.466600000000003"/>
    <x v="3"/>
    <s v="No"/>
    <n v="0"/>
  </r>
  <r>
    <n v="4473"/>
    <s v="CA-2019-121300"/>
    <x v="365"/>
    <d v="2019-09-29T00:00:00"/>
    <s v="Same Day"/>
    <s v="MG-17680"/>
    <s v="Maureen Gastineau"/>
    <x v="2"/>
    <s v="United States"/>
    <x v="407"/>
    <x v="24"/>
    <n v="44060"/>
    <s v="East"/>
    <s v="TEC-AC-10004571"/>
    <x v="2"/>
    <x v="11"/>
    <x v="409"/>
    <n v="239.976"/>
    <n v="3"/>
    <n v="0.2"/>
    <n v="65.993400000000008"/>
    <x v="3"/>
    <s v="No"/>
    <n v="0"/>
  </r>
  <r>
    <n v="4474"/>
    <s v="CA-2019-121300"/>
    <x v="365"/>
    <d v="2019-09-29T00:00:00"/>
    <s v="Same Day"/>
    <s v="MG-17680"/>
    <s v="Maureen Gastineau"/>
    <x v="2"/>
    <s v="United States"/>
    <x v="407"/>
    <x v="24"/>
    <n v="44060"/>
    <s v="East"/>
    <s v="FUR-TA-10004442"/>
    <x v="0"/>
    <x v="3"/>
    <x v="1654"/>
    <n v="344.22"/>
    <n v="2"/>
    <n v="0.4"/>
    <n v="-189.32100000000003"/>
    <x v="3"/>
    <s v="No"/>
    <n v="0"/>
  </r>
  <r>
    <n v="4475"/>
    <s v="CA-2019-121300"/>
    <x v="365"/>
    <d v="2019-09-29T00:00:00"/>
    <s v="Same Day"/>
    <s v="MG-17680"/>
    <s v="Maureen Gastineau"/>
    <x v="2"/>
    <s v="United States"/>
    <x v="407"/>
    <x v="24"/>
    <n v="44060"/>
    <s v="East"/>
    <s v="OFF-PA-10002787"/>
    <x v="1"/>
    <x v="10"/>
    <x v="1276"/>
    <n v="15.552000000000003"/>
    <n v="3"/>
    <n v="0.2"/>
    <n v="5.4432"/>
    <x v="3"/>
    <s v="No"/>
    <n v="0"/>
  </r>
  <r>
    <n v="4476"/>
    <s v="CA-2019-121300"/>
    <x v="365"/>
    <d v="2019-09-29T00:00:00"/>
    <s v="Same Day"/>
    <s v="MG-17680"/>
    <s v="Maureen Gastineau"/>
    <x v="2"/>
    <s v="United States"/>
    <x v="407"/>
    <x v="24"/>
    <n v="44060"/>
    <s v="East"/>
    <s v="FUR-FU-10004586"/>
    <x v="0"/>
    <x v="5"/>
    <x v="1482"/>
    <n v="21.248000000000001"/>
    <n v="4"/>
    <n v="0.2"/>
    <n v="7.436799999999999"/>
    <x v="3"/>
    <s v="No"/>
    <n v="0"/>
  </r>
  <r>
    <n v="4477"/>
    <s v="CA-2019-121300"/>
    <x v="365"/>
    <d v="2019-09-29T00:00:00"/>
    <s v="Same Day"/>
    <s v="MG-17680"/>
    <s v="Maureen Gastineau"/>
    <x v="2"/>
    <s v="United States"/>
    <x v="407"/>
    <x v="24"/>
    <n v="44060"/>
    <s v="East"/>
    <s v="OFF-PA-10002606"/>
    <x v="1"/>
    <x v="10"/>
    <x v="1601"/>
    <n v="8.4480000000000004"/>
    <n v="2"/>
    <n v="0.2"/>
    <n v="2.6399999999999997"/>
    <x v="3"/>
    <s v="No"/>
    <n v="0"/>
  </r>
  <r>
    <n v="4478"/>
    <s v="CA-2019-130211"/>
    <x v="760"/>
    <d v="2019-10-22T00:00:00"/>
    <s v="Same Day"/>
    <s v="BD-11620"/>
    <s v="Brian DeCherney"/>
    <x v="0"/>
    <s v="United States"/>
    <x v="408"/>
    <x v="26"/>
    <n v="73505"/>
    <s v="Central"/>
    <s v="OFF-ST-10000129"/>
    <x v="1"/>
    <x v="4"/>
    <x v="1655"/>
    <n v="333.09000000000003"/>
    <n v="3"/>
    <n v="0"/>
    <n v="23.316299999999984"/>
    <x v="2"/>
    <s v="No"/>
    <n v="0"/>
  </r>
  <r>
    <n v="4479"/>
    <s v="CA-2019-130211"/>
    <x v="760"/>
    <d v="2019-10-22T00:00:00"/>
    <s v="Same Day"/>
    <s v="BD-11620"/>
    <s v="Brian DeCherney"/>
    <x v="0"/>
    <s v="United States"/>
    <x v="408"/>
    <x v="26"/>
    <n v="73505"/>
    <s v="Central"/>
    <s v="FUR-TA-10003748"/>
    <x v="0"/>
    <x v="3"/>
    <x v="210"/>
    <n v="248.98"/>
    <n v="2"/>
    <n v="0"/>
    <n v="54.775599999999997"/>
    <x v="2"/>
    <s v="No"/>
    <n v="0"/>
  </r>
  <r>
    <n v="4480"/>
    <s v="CA-2016-147235"/>
    <x v="977"/>
    <d v="2016-03-28T00:00:00"/>
    <s v="Standard Class"/>
    <s v="CD-11920"/>
    <s v="Carlos Daly"/>
    <x v="0"/>
    <s v="United States"/>
    <x v="20"/>
    <x v="15"/>
    <n v="10024"/>
    <s v="East"/>
    <s v="OFF-PA-10004948"/>
    <x v="1"/>
    <x v="10"/>
    <x v="1656"/>
    <n v="24.900000000000002"/>
    <n v="5"/>
    <n v="0"/>
    <n v="11.703000000000001"/>
    <x v="3"/>
    <s v="No"/>
    <n v="0"/>
  </r>
  <r>
    <n v="4481"/>
    <s v="CA-2018-109365"/>
    <x v="54"/>
    <d v="2018-11-08T00:00:00"/>
    <s v="Standard Class"/>
    <s v="XP-21865"/>
    <s v="Xylona Preis"/>
    <x v="0"/>
    <s v="United States"/>
    <x v="1"/>
    <x v="1"/>
    <n v="90049"/>
    <s v="West"/>
    <s v="OFF-FA-10001561"/>
    <x v="1"/>
    <x v="13"/>
    <x v="839"/>
    <n v="15.260000000000002"/>
    <n v="7"/>
    <n v="0"/>
    <n v="5.0358000000000001"/>
    <x v="1"/>
    <s v="No"/>
    <n v="0"/>
  </r>
  <r>
    <n v="4482"/>
    <s v="CA-2018-109365"/>
    <x v="54"/>
    <d v="2018-11-08T00:00:00"/>
    <s v="Standard Class"/>
    <s v="XP-21865"/>
    <s v="Xylona Preis"/>
    <x v="0"/>
    <s v="United States"/>
    <x v="1"/>
    <x v="1"/>
    <n v="90049"/>
    <s v="West"/>
    <s v="OFF-AP-10002998"/>
    <x v="1"/>
    <x v="9"/>
    <x v="1644"/>
    <n v="43.32"/>
    <n v="2"/>
    <n v="0"/>
    <n v="14.295599999999997"/>
    <x v="1"/>
    <s v="No"/>
    <n v="0"/>
  </r>
  <r>
    <n v="4483"/>
    <s v="CA-2018-109365"/>
    <x v="54"/>
    <d v="2018-11-08T00:00:00"/>
    <s v="Standard Class"/>
    <s v="XP-21865"/>
    <s v="Xylona Preis"/>
    <x v="0"/>
    <s v="United States"/>
    <x v="1"/>
    <x v="1"/>
    <n v="90049"/>
    <s v="West"/>
    <s v="OFF-BI-10003981"/>
    <x v="1"/>
    <x v="8"/>
    <x v="109"/>
    <n v="43.584000000000003"/>
    <n v="12"/>
    <n v="0.2"/>
    <n v="15.799199999999999"/>
    <x v="1"/>
    <s v="No"/>
    <n v="0"/>
  </r>
  <r>
    <n v="4484"/>
    <s v="CA-2018-109365"/>
    <x v="54"/>
    <d v="2018-11-08T00:00:00"/>
    <s v="Standard Class"/>
    <s v="XP-21865"/>
    <s v="Xylona Preis"/>
    <x v="0"/>
    <s v="United States"/>
    <x v="1"/>
    <x v="1"/>
    <n v="90049"/>
    <s v="West"/>
    <s v="OFF-PA-10001725"/>
    <x v="1"/>
    <x v="10"/>
    <x v="1657"/>
    <n v="116.28"/>
    <n v="3"/>
    <n v="0"/>
    <n v="56.977199999999996"/>
    <x v="1"/>
    <s v="No"/>
    <n v="0"/>
  </r>
  <r>
    <n v="4485"/>
    <s v="CA-2018-109365"/>
    <x v="54"/>
    <d v="2018-11-08T00:00:00"/>
    <s v="Standard Class"/>
    <s v="XP-21865"/>
    <s v="Xylona Preis"/>
    <x v="0"/>
    <s v="United States"/>
    <x v="1"/>
    <x v="1"/>
    <n v="90049"/>
    <s v="West"/>
    <s v="OFF-BI-10002071"/>
    <x v="1"/>
    <x v="8"/>
    <x v="699"/>
    <n v="9.2959999999999994"/>
    <n v="2"/>
    <n v="0.2"/>
    <n v="3.0211999999999994"/>
    <x v="1"/>
    <s v="No"/>
    <n v="0"/>
  </r>
  <r>
    <n v="4486"/>
    <s v="CA-2018-109365"/>
    <x v="54"/>
    <d v="2018-11-08T00:00:00"/>
    <s v="Standard Class"/>
    <s v="XP-21865"/>
    <s v="Xylona Preis"/>
    <x v="0"/>
    <s v="United States"/>
    <x v="1"/>
    <x v="1"/>
    <n v="90049"/>
    <s v="West"/>
    <s v="OFF-PA-10000477"/>
    <x v="1"/>
    <x v="10"/>
    <x v="1270"/>
    <n v="19.440000000000001"/>
    <n v="3"/>
    <n v="0"/>
    <n v="9.3312000000000008"/>
    <x v="1"/>
    <s v="No"/>
    <n v="0"/>
  </r>
  <r>
    <n v="4487"/>
    <s v="CA-2018-109365"/>
    <x v="54"/>
    <d v="2018-11-08T00:00:00"/>
    <s v="Standard Class"/>
    <s v="XP-21865"/>
    <s v="Xylona Preis"/>
    <x v="0"/>
    <s v="United States"/>
    <x v="1"/>
    <x v="1"/>
    <n v="90049"/>
    <s v="West"/>
    <s v="OFF-PA-10004359"/>
    <x v="1"/>
    <x v="10"/>
    <x v="1068"/>
    <n v="314.54999999999995"/>
    <n v="3"/>
    <n v="0"/>
    <n v="150.98399999999998"/>
    <x v="1"/>
    <s v="No"/>
    <n v="0"/>
  </r>
  <r>
    <n v="4488"/>
    <s v="CA-2017-162621"/>
    <x v="577"/>
    <d v="2017-09-11T00:00:00"/>
    <s v="Standard Class"/>
    <s v="CA-12055"/>
    <s v="Cathy Armstrong"/>
    <x v="2"/>
    <s v="United States"/>
    <x v="12"/>
    <x v="5"/>
    <n v="77036"/>
    <s v="Central"/>
    <s v="OFF-BI-10000962"/>
    <x v="1"/>
    <x v="8"/>
    <x v="1513"/>
    <n v="16.269999999999996"/>
    <n v="5"/>
    <n v="0.8"/>
    <n v="-25.218500000000006"/>
    <x v="2"/>
    <s v="No"/>
    <n v="0"/>
  </r>
  <r>
    <n v="4489"/>
    <s v="CA-2017-162621"/>
    <x v="577"/>
    <d v="2017-09-11T00:00:00"/>
    <s v="Standard Class"/>
    <s v="CA-12055"/>
    <s v="Cathy Armstrong"/>
    <x v="2"/>
    <s v="United States"/>
    <x v="12"/>
    <x v="5"/>
    <n v="77036"/>
    <s v="Central"/>
    <s v="OFF-SU-10003567"/>
    <x v="1"/>
    <x v="14"/>
    <x v="1498"/>
    <n v="69.12"/>
    <n v="9"/>
    <n v="0.2"/>
    <n v="-14.687999999999999"/>
    <x v="2"/>
    <s v="No"/>
    <n v="0"/>
  </r>
  <r>
    <n v="4490"/>
    <s v="CA-2017-162621"/>
    <x v="577"/>
    <d v="2017-09-11T00:00:00"/>
    <s v="Standard Class"/>
    <s v="CA-12055"/>
    <s v="Cathy Armstrong"/>
    <x v="2"/>
    <s v="United States"/>
    <x v="12"/>
    <x v="5"/>
    <n v="77036"/>
    <s v="Central"/>
    <s v="OFF-BI-10003708"/>
    <x v="1"/>
    <x v="8"/>
    <x v="978"/>
    <n v="4.4699999999999989"/>
    <n v="3"/>
    <n v="0.8"/>
    <n v="-7.8225000000000016"/>
    <x v="2"/>
    <s v="No"/>
    <n v="0"/>
  </r>
  <r>
    <n v="4491"/>
    <s v="CA-2019-105921"/>
    <x v="718"/>
    <d v="2019-08-21T00:00:00"/>
    <s v="Standard Class"/>
    <s v="JM-15250"/>
    <s v="Janet Martin"/>
    <x v="0"/>
    <s v="United States"/>
    <x v="1"/>
    <x v="1"/>
    <n v="90032"/>
    <s v="West"/>
    <s v="FUR-TA-10001095"/>
    <x v="0"/>
    <x v="3"/>
    <x v="616"/>
    <n v="418.29599999999994"/>
    <n v="3"/>
    <n v="0.2"/>
    <n v="5.2287000000000035"/>
    <x v="1"/>
    <s v="No"/>
    <n v="0"/>
  </r>
  <r>
    <n v="4492"/>
    <s v="CA-2016-150798"/>
    <x v="588"/>
    <d v="2016-12-03T00:00:00"/>
    <s v="Second Class"/>
    <s v="JK-15730"/>
    <s v="Joe Kamberova"/>
    <x v="0"/>
    <s v="United States"/>
    <x v="38"/>
    <x v="24"/>
    <n v="43229"/>
    <s v="East"/>
    <s v="TEC-CO-10001571"/>
    <x v="2"/>
    <x v="16"/>
    <x v="1563"/>
    <n v="659.98799999999994"/>
    <n v="2"/>
    <n v="0.4"/>
    <n v="109.99799999999999"/>
    <x v="3"/>
    <s v="No"/>
    <n v="0"/>
  </r>
  <r>
    <n v="4493"/>
    <s v="CA-2016-150798"/>
    <x v="588"/>
    <d v="2016-12-03T00:00:00"/>
    <s v="Second Class"/>
    <s v="JK-15730"/>
    <s v="Joe Kamberova"/>
    <x v="0"/>
    <s v="United States"/>
    <x v="38"/>
    <x v="24"/>
    <n v="43229"/>
    <s v="East"/>
    <s v="FUR-FU-10000221"/>
    <x v="0"/>
    <x v="5"/>
    <x v="534"/>
    <n v="8.1280000000000001"/>
    <n v="2"/>
    <n v="0.2"/>
    <n v="1.4223999999999997"/>
    <x v="3"/>
    <s v="No"/>
    <n v="0"/>
  </r>
  <r>
    <n v="4494"/>
    <s v="CA-2016-150798"/>
    <x v="588"/>
    <d v="2016-12-03T00:00:00"/>
    <s v="Second Class"/>
    <s v="JK-15730"/>
    <s v="Joe Kamberova"/>
    <x v="0"/>
    <s v="United States"/>
    <x v="38"/>
    <x v="24"/>
    <n v="43229"/>
    <s v="East"/>
    <s v="OFF-PA-10001972"/>
    <x v="1"/>
    <x v="10"/>
    <x v="1178"/>
    <n v="36.288000000000011"/>
    <n v="7"/>
    <n v="0.2"/>
    <n v="12.700800000000001"/>
    <x v="3"/>
    <s v="No"/>
    <n v="0"/>
  </r>
  <r>
    <n v="4495"/>
    <s v="CA-2016-150798"/>
    <x v="588"/>
    <d v="2016-12-03T00:00:00"/>
    <s v="Second Class"/>
    <s v="JK-15730"/>
    <s v="Joe Kamberova"/>
    <x v="0"/>
    <s v="United States"/>
    <x v="38"/>
    <x v="24"/>
    <n v="43229"/>
    <s v="East"/>
    <s v="FUR-CH-10000015"/>
    <x v="0"/>
    <x v="1"/>
    <x v="378"/>
    <n v="909.7199999999998"/>
    <n v="6"/>
    <n v="0.3"/>
    <n v="-51.983999999999924"/>
    <x v="3"/>
    <s v="No"/>
    <n v="0"/>
  </r>
  <r>
    <n v="4496"/>
    <s v="CA-2019-112753"/>
    <x v="978"/>
    <d v="2019-06-23T00:00:00"/>
    <s v="Standard Class"/>
    <s v="CC-12670"/>
    <s v="Craig Carreira"/>
    <x v="0"/>
    <s v="United States"/>
    <x v="1"/>
    <x v="1"/>
    <n v="90032"/>
    <s v="West"/>
    <s v="FUR-BO-10004015"/>
    <x v="0"/>
    <x v="0"/>
    <x v="574"/>
    <n v="917.92349999999988"/>
    <n v="9"/>
    <n v="0.15"/>
    <n v="75.593699999999899"/>
    <x v="1"/>
    <s v="No"/>
    <n v="0"/>
  </r>
  <r>
    <n v="4497"/>
    <s v="CA-2019-112753"/>
    <x v="978"/>
    <d v="2019-06-23T00:00:00"/>
    <s v="Standard Class"/>
    <s v="CC-12670"/>
    <s v="Craig Carreira"/>
    <x v="0"/>
    <s v="United States"/>
    <x v="1"/>
    <x v="1"/>
    <n v="90032"/>
    <s v="West"/>
    <s v="OFF-PA-10002036"/>
    <x v="1"/>
    <x v="10"/>
    <x v="329"/>
    <n v="38.880000000000003"/>
    <n v="6"/>
    <n v="0"/>
    <n v="19.051200000000001"/>
    <x v="1"/>
    <s v="No"/>
    <n v="0"/>
  </r>
  <r>
    <n v="4498"/>
    <s v="CA-2019-155075"/>
    <x v="574"/>
    <d v="2019-12-09T00:00:00"/>
    <s v="Standard Class"/>
    <s v="GW-14605"/>
    <s v="Giulietta Weimer"/>
    <x v="0"/>
    <s v="United States"/>
    <x v="10"/>
    <x v="9"/>
    <n v="19140"/>
    <s v="East"/>
    <s v="OFF-BI-10003650"/>
    <x v="1"/>
    <x v="8"/>
    <x v="115"/>
    <n v="631.17600000000016"/>
    <n v="4"/>
    <n v="0.7"/>
    <n v="-462.86239999999998"/>
    <x v="3"/>
    <s v="No"/>
    <n v="0"/>
  </r>
  <r>
    <n v="4499"/>
    <s v="CA-2016-103401"/>
    <x v="871"/>
    <d v="2016-11-26T00:00:00"/>
    <s v="Standard Class"/>
    <s v="GR-14560"/>
    <s v="Georgia Rosenberg"/>
    <x v="1"/>
    <s v="United States"/>
    <x v="8"/>
    <x v="1"/>
    <n v="94110"/>
    <s v="West"/>
    <s v="OFF-PA-10003309"/>
    <x v="1"/>
    <x v="10"/>
    <x v="1152"/>
    <n v="12.96"/>
    <n v="2"/>
    <n v="0"/>
    <n v="6.2208000000000006"/>
    <x v="1"/>
    <s v="No"/>
    <n v="0"/>
  </r>
  <r>
    <n v="4500"/>
    <s v="CA-2018-124814"/>
    <x v="342"/>
    <d v="2018-04-16T00:00:00"/>
    <s v="Standard Class"/>
    <s v="FM-14215"/>
    <s v="Filia McAdams"/>
    <x v="1"/>
    <s v="United States"/>
    <x v="329"/>
    <x v="1"/>
    <n v="93309"/>
    <s v="West"/>
    <s v="OFF-PA-10002787"/>
    <x v="1"/>
    <x v="10"/>
    <x v="1276"/>
    <n v="12.96"/>
    <n v="2"/>
    <n v="0"/>
    <n v="6.2208000000000006"/>
    <x v="1"/>
    <s v="No"/>
    <n v="0"/>
  </r>
  <r>
    <n v="4501"/>
    <s v="CA-2018-124814"/>
    <x v="342"/>
    <d v="2018-04-16T00:00:00"/>
    <s v="Standard Class"/>
    <s v="FM-14215"/>
    <s v="Filia McAdams"/>
    <x v="1"/>
    <s v="United States"/>
    <x v="329"/>
    <x v="1"/>
    <n v="93309"/>
    <s v="West"/>
    <s v="OFF-BI-10000174"/>
    <x v="1"/>
    <x v="8"/>
    <x v="1444"/>
    <n v="23.2"/>
    <n v="5"/>
    <n v="0.2"/>
    <n v="8.1199999999999974"/>
    <x v="1"/>
    <s v="No"/>
    <n v="0"/>
  </r>
  <r>
    <n v="4502"/>
    <s v="CA-2016-116757"/>
    <x v="479"/>
    <d v="2016-07-04T00:00:00"/>
    <s v="Standard Class"/>
    <s v="MS-17980"/>
    <s v="Michael Stewart"/>
    <x v="1"/>
    <s v="United States"/>
    <x v="12"/>
    <x v="5"/>
    <n v="77095"/>
    <s v="Central"/>
    <s v="OFF-PA-10002005"/>
    <x v="1"/>
    <x v="10"/>
    <x v="510"/>
    <n v="25.920000000000005"/>
    <n v="5"/>
    <n v="0.2"/>
    <n v="9.0719999999999992"/>
    <x v="2"/>
    <s v="No"/>
    <n v="0"/>
  </r>
  <r>
    <n v="4503"/>
    <s v="CA-2016-116757"/>
    <x v="479"/>
    <d v="2016-07-04T00:00:00"/>
    <s v="Standard Class"/>
    <s v="MS-17980"/>
    <s v="Michael Stewart"/>
    <x v="1"/>
    <s v="United States"/>
    <x v="12"/>
    <x v="5"/>
    <n v="77095"/>
    <s v="Central"/>
    <s v="OFF-FA-10002815"/>
    <x v="1"/>
    <x v="13"/>
    <x v="128"/>
    <n v="21.312000000000005"/>
    <n v="6"/>
    <n v="0.2"/>
    <n v="7.1928000000000001"/>
    <x v="2"/>
    <s v="No"/>
    <n v="0"/>
  </r>
  <r>
    <n v="4504"/>
    <s v="US-2016-138247"/>
    <x v="163"/>
    <d v="2016-12-29T00:00:00"/>
    <s v="Standard Class"/>
    <s v="BF-11170"/>
    <s v="Ben Ferrer"/>
    <x v="2"/>
    <s v="United States"/>
    <x v="1"/>
    <x v="1"/>
    <n v="90045"/>
    <s v="West"/>
    <s v="TEC-PH-10000213"/>
    <x v="2"/>
    <x v="7"/>
    <x v="1658"/>
    <n v="173.65600000000003"/>
    <n v="7"/>
    <n v="0.2"/>
    <n v="17.365599999999993"/>
    <x v="1"/>
    <s v="No"/>
    <n v="0"/>
  </r>
  <r>
    <n v="4505"/>
    <s v="US-2016-138247"/>
    <x v="163"/>
    <d v="2016-12-29T00:00:00"/>
    <s v="Standard Class"/>
    <s v="BF-11170"/>
    <s v="Ben Ferrer"/>
    <x v="2"/>
    <s v="United States"/>
    <x v="1"/>
    <x v="1"/>
    <n v="90045"/>
    <s v="West"/>
    <s v="OFF-AP-10000828"/>
    <x v="1"/>
    <x v="9"/>
    <x v="1096"/>
    <n v="361.96"/>
    <n v="2"/>
    <n v="0"/>
    <n v="101.34879999999998"/>
    <x v="1"/>
    <s v="No"/>
    <n v="0"/>
  </r>
  <r>
    <n v="4506"/>
    <s v="US-2016-138247"/>
    <x v="163"/>
    <d v="2016-12-29T00:00:00"/>
    <s v="Standard Class"/>
    <s v="BF-11170"/>
    <s v="Ben Ferrer"/>
    <x v="2"/>
    <s v="United States"/>
    <x v="1"/>
    <x v="1"/>
    <n v="90045"/>
    <s v="West"/>
    <s v="TEC-AC-10004708"/>
    <x v="2"/>
    <x v="11"/>
    <x v="341"/>
    <n v="62.849999999999994"/>
    <n v="3"/>
    <n v="0"/>
    <n v="13.198499999999999"/>
    <x v="1"/>
    <s v="No"/>
    <n v="0"/>
  </r>
  <r>
    <n v="4507"/>
    <s v="US-2016-138247"/>
    <x v="163"/>
    <d v="2016-12-29T00:00:00"/>
    <s v="Standard Class"/>
    <s v="BF-11170"/>
    <s v="Ben Ferrer"/>
    <x v="2"/>
    <s v="United States"/>
    <x v="1"/>
    <x v="1"/>
    <n v="90045"/>
    <s v="West"/>
    <s v="TEC-PH-10001530"/>
    <x v="2"/>
    <x v="7"/>
    <x v="638"/>
    <n v="818.37600000000009"/>
    <n v="3"/>
    <n v="0.2"/>
    <n v="51.148499999999984"/>
    <x v="1"/>
    <s v="No"/>
    <n v="0"/>
  </r>
  <r>
    <n v="4508"/>
    <s v="US-2016-138247"/>
    <x v="163"/>
    <d v="2016-12-29T00:00:00"/>
    <s v="Standard Class"/>
    <s v="BF-11170"/>
    <s v="Ben Ferrer"/>
    <x v="2"/>
    <s v="United States"/>
    <x v="1"/>
    <x v="1"/>
    <n v="90045"/>
    <s v="West"/>
    <s v="OFF-ST-10002301"/>
    <x v="1"/>
    <x v="4"/>
    <x v="1499"/>
    <n v="20.34"/>
    <n v="1"/>
    <n v="0"/>
    <n v="0.20339999999999847"/>
    <x v="1"/>
    <s v="No"/>
    <n v="0"/>
  </r>
  <r>
    <n v="4509"/>
    <s v="US-2016-138247"/>
    <x v="163"/>
    <d v="2016-12-29T00:00:00"/>
    <s v="Standard Class"/>
    <s v="BF-11170"/>
    <s v="Ben Ferrer"/>
    <x v="2"/>
    <s v="United States"/>
    <x v="1"/>
    <x v="1"/>
    <n v="90045"/>
    <s v="West"/>
    <s v="FUR-FU-10002554"/>
    <x v="0"/>
    <x v="5"/>
    <x v="921"/>
    <n v="23.99"/>
    <n v="1"/>
    <n v="0"/>
    <n v="5.5176999999999978"/>
    <x v="1"/>
    <s v="No"/>
    <n v="0"/>
  </r>
  <r>
    <n v="4510"/>
    <s v="CA-2019-167003"/>
    <x v="979"/>
    <d v="2019-05-29T00:00:00"/>
    <s v="Standard Class"/>
    <s v="VS-21820"/>
    <s v="Vivek Sundaresam"/>
    <x v="0"/>
    <s v="United States"/>
    <x v="1"/>
    <x v="1"/>
    <n v="90036"/>
    <s v="West"/>
    <s v="FUR-TA-10001520"/>
    <x v="0"/>
    <x v="3"/>
    <x v="718"/>
    <n v="171.28800000000001"/>
    <n v="3"/>
    <n v="0.2"/>
    <n v="-6.423300000000026"/>
    <x v="1"/>
    <s v="No"/>
    <n v="0"/>
  </r>
  <r>
    <n v="4511"/>
    <s v="CA-2018-119935"/>
    <x v="338"/>
    <d v="2018-11-14T00:00:00"/>
    <s v="Standard Class"/>
    <s v="KM-16225"/>
    <s v="Kalyca Meade"/>
    <x v="1"/>
    <s v="United States"/>
    <x v="24"/>
    <x v="25"/>
    <n v="65807"/>
    <s v="Central"/>
    <s v="FUR-FU-10001085"/>
    <x v="0"/>
    <x v="5"/>
    <x v="1599"/>
    <n v="37.299999999999997"/>
    <n v="2"/>
    <n v="0"/>
    <n v="17.157999999999998"/>
    <x v="2"/>
    <s v="No"/>
    <n v="0"/>
  </r>
  <r>
    <n v="4512"/>
    <s v="CA-2018-119935"/>
    <x v="338"/>
    <d v="2018-11-14T00:00:00"/>
    <s v="Standard Class"/>
    <s v="KM-16225"/>
    <s v="Kalyca Meade"/>
    <x v="1"/>
    <s v="United States"/>
    <x v="24"/>
    <x v="25"/>
    <n v="65807"/>
    <s v="Central"/>
    <s v="OFF-BI-10001597"/>
    <x v="1"/>
    <x v="8"/>
    <x v="798"/>
    <n v="81.96"/>
    <n v="2"/>
    <n v="0"/>
    <n v="39.340799999999994"/>
    <x v="2"/>
    <s v="No"/>
    <n v="0"/>
  </r>
  <r>
    <n v="4513"/>
    <s v="CA-2018-118969"/>
    <x v="824"/>
    <d v="2018-10-03T00:00:00"/>
    <s v="First Class"/>
    <s v="LP-17095"/>
    <s v="Liz Preis"/>
    <x v="0"/>
    <s v="United States"/>
    <x v="42"/>
    <x v="16"/>
    <n v="85023"/>
    <s v="West"/>
    <s v="OFF-BI-10002429"/>
    <x v="1"/>
    <x v="8"/>
    <x v="472"/>
    <n v="54.792000000000009"/>
    <n v="6"/>
    <n v="0.7"/>
    <n v="-40.180799999999991"/>
    <x v="1"/>
    <s v="No"/>
    <n v="0"/>
  </r>
  <r>
    <n v="4514"/>
    <s v="CA-2018-145240"/>
    <x v="47"/>
    <d v="2018-09-08T00:00:00"/>
    <s v="First Class"/>
    <s v="BG-11740"/>
    <s v="Bruce Geld"/>
    <x v="0"/>
    <s v="United States"/>
    <x v="12"/>
    <x v="5"/>
    <n v="77070"/>
    <s v="Central"/>
    <s v="OFF-ST-10001590"/>
    <x v="1"/>
    <x v="4"/>
    <x v="147"/>
    <n v="10.784000000000001"/>
    <n v="1"/>
    <n v="0.2"/>
    <n v="0.8087999999999993"/>
    <x v="2"/>
    <s v="No"/>
    <n v="0"/>
  </r>
  <r>
    <n v="4515"/>
    <s v="CA-2018-120873"/>
    <x v="189"/>
    <d v="2018-11-01T00:00:00"/>
    <s v="Second Class"/>
    <s v="BW-11200"/>
    <s v="Ben Wallace"/>
    <x v="0"/>
    <s v="United States"/>
    <x v="409"/>
    <x v="17"/>
    <n v="23666"/>
    <s v="South"/>
    <s v="FUR-CH-10000847"/>
    <x v="0"/>
    <x v="1"/>
    <x v="995"/>
    <n v="290.98"/>
    <n v="1"/>
    <n v="0"/>
    <n v="75.654799999999994"/>
    <x v="0"/>
    <s v="No"/>
    <n v="0"/>
  </r>
  <r>
    <n v="4516"/>
    <s v="US-2019-111920"/>
    <x v="760"/>
    <d v="2019-10-26T00:00:00"/>
    <s v="Standard Class"/>
    <s v="PS-18970"/>
    <s v="Paul Stevenson"/>
    <x v="2"/>
    <s v="United States"/>
    <x v="251"/>
    <x v="26"/>
    <n v="74133"/>
    <s v="Central"/>
    <s v="OFF-AR-10003179"/>
    <x v="1"/>
    <x v="6"/>
    <x v="1574"/>
    <n v="36.44"/>
    <n v="4"/>
    <n v="0"/>
    <n v="12.025199999999998"/>
    <x v="2"/>
    <s v="No"/>
    <n v="0"/>
  </r>
  <r>
    <n v="4517"/>
    <s v="US-2018-128678"/>
    <x v="306"/>
    <d v="2018-09-20T00:00:00"/>
    <s v="Standard Class"/>
    <s v="RB-19570"/>
    <s v="Rob Beeghly"/>
    <x v="0"/>
    <s v="United States"/>
    <x v="4"/>
    <x v="4"/>
    <n v="98105"/>
    <s v="West"/>
    <s v="OFF-PA-10000807"/>
    <x v="1"/>
    <x v="10"/>
    <x v="1659"/>
    <n v="21.400000000000002"/>
    <n v="5"/>
    <n v="0"/>
    <n v="10.058"/>
    <x v="1"/>
    <s v="No"/>
    <n v="0"/>
  </r>
  <r>
    <n v="4518"/>
    <s v="US-2018-128678"/>
    <x v="306"/>
    <d v="2018-09-20T00:00:00"/>
    <s v="Standard Class"/>
    <s v="RB-19570"/>
    <s v="Rob Beeghly"/>
    <x v="0"/>
    <s v="United States"/>
    <x v="4"/>
    <x v="4"/>
    <n v="98105"/>
    <s v="West"/>
    <s v="OFF-BI-10002103"/>
    <x v="1"/>
    <x v="8"/>
    <x v="530"/>
    <n v="48.664000000000001"/>
    <n v="7"/>
    <n v="0.2"/>
    <n v="15.815799999999999"/>
    <x v="1"/>
    <s v="No"/>
    <n v="0"/>
  </r>
  <r>
    <n v="4519"/>
    <s v="CA-2018-101385"/>
    <x v="477"/>
    <d v="2018-10-01T00:00:00"/>
    <s v="Standard Class"/>
    <s v="JW-16075"/>
    <s v="Julia West"/>
    <x v="0"/>
    <s v="United States"/>
    <x v="8"/>
    <x v="1"/>
    <n v="94109"/>
    <s v="West"/>
    <s v="OFF-AR-10004441"/>
    <x v="1"/>
    <x v="6"/>
    <x v="155"/>
    <n v="16.559999999999999"/>
    <n v="4"/>
    <n v="0"/>
    <n v="6.9551999999999996"/>
    <x v="1"/>
    <s v="No"/>
    <n v="0"/>
  </r>
  <r>
    <n v="4520"/>
    <s v="CA-2019-107167"/>
    <x v="193"/>
    <d v="2019-06-14T00:00:00"/>
    <s v="Standard Class"/>
    <s v="ND-18460"/>
    <s v="Neil Ducich"/>
    <x v="1"/>
    <s v="United States"/>
    <x v="108"/>
    <x v="2"/>
    <n v="32216"/>
    <s v="South"/>
    <s v="OFF-ST-10003805"/>
    <x v="1"/>
    <x v="4"/>
    <x v="1660"/>
    <n v="1347.5200000000002"/>
    <n v="8"/>
    <n v="0.2"/>
    <n v="84.219999999999857"/>
    <x v="0"/>
    <s v="No"/>
    <n v="0"/>
  </r>
  <r>
    <n v="4521"/>
    <s v="CA-2016-109491"/>
    <x v="980"/>
    <d v="2016-02-26T00:00:00"/>
    <s v="Standard Class"/>
    <s v="LC-16930"/>
    <s v="Linda Cazamias"/>
    <x v="1"/>
    <s v="United States"/>
    <x v="102"/>
    <x v="14"/>
    <n v="47374"/>
    <s v="Central"/>
    <s v="TEC-AC-10001284"/>
    <x v="2"/>
    <x v="11"/>
    <x v="1181"/>
    <n v="62.31"/>
    <n v="3"/>
    <n v="0"/>
    <n v="22.4316"/>
    <x v="2"/>
    <s v="No"/>
    <n v="0"/>
  </r>
  <r>
    <n v="4522"/>
    <s v="CA-2016-109491"/>
    <x v="980"/>
    <d v="2016-02-26T00:00:00"/>
    <s v="Standard Class"/>
    <s v="LC-16930"/>
    <s v="Linda Cazamias"/>
    <x v="1"/>
    <s v="United States"/>
    <x v="102"/>
    <x v="14"/>
    <n v="47374"/>
    <s v="Central"/>
    <s v="FUR-FU-10000221"/>
    <x v="0"/>
    <x v="5"/>
    <x v="534"/>
    <n v="20.32"/>
    <n v="4"/>
    <n v="0"/>
    <n v="6.9087999999999994"/>
    <x v="2"/>
    <s v="No"/>
    <n v="0"/>
  </r>
  <r>
    <n v="4523"/>
    <s v="CA-2019-105445"/>
    <x v="297"/>
    <d v="2019-02-25T00:00:00"/>
    <s v="Second Class"/>
    <s v="BP-11095"/>
    <s v="Bart Pistole"/>
    <x v="1"/>
    <s v="United States"/>
    <x v="103"/>
    <x v="22"/>
    <n v="80027"/>
    <s v="West"/>
    <s v="OFF-FA-10001229"/>
    <x v="1"/>
    <x v="13"/>
    <x v="128"/>
    <n v="9.4320000000000004"/>
    <n v="3"/>
    <n v="0.2"/>
    <n v="3.065399999999999"/>
    <x v="1"/>
    <s v="No"/>
    <n v="0"/>
  </r>
  <r>
    <n v="4524"/>
    <s v="CA-2016-107454"/>
    <x v="981"/>
    <d v="2016-11-06T00:00:00"/>
    <s v="Standard Class"/>
    <s v="RD-19720"/>
    <s v="Roger Demir"/>
    <x v="0"/>
    <s v="United States"/>
    <x v="20"/>
    <x v="15"/>
    <n v="10024"/>
    <s v="East"/>
    <s v="OFF-LA-10001569"/>
    <x v="1"/>
    <x v="2"/>
    <x v="639"/>
    <n v="34.86"/>
    <n v="7"/>
    <n v="0"/>
    <n v="16.035599999999999"/>
    <x v="3"/>
    <s v="No"/>
    <n v="0"/>
  </r>
  <r>
    <n v="4525"/>
    <s v="CA-2016-107454"/>
    <x v="981"/>
    <d v="2016-11-06T00:00:00"/>
    <s v="Standard Class"/>
    <s v="RD-19720"/>
    <s v="Roger Demir"/>
    <x v="0"/>
    <s v="United States"/>
    <x v="20"/>
    <x v="15"/>
    <n v="10024"/>
    <s v="East"/>
    <s v="FUR-FU-10004018"/>
    <x v="0"/>
    <x v="5"/>
    <x v="936"/>
    <n v="89.34"/>
    <n v="6"/>
    <n v="0"/>
    <n v="24.121800000000004"/>
    <x v="3"/>
    <s v="No"/>
    <n v="0"/>
  </r>
  <r>
    <n v="4526"/>
    <s v="US-2019-105046"/>
    <x v="729"/>
    <d v="2019-07-23T00:00:00"/>
    <s v="Standard Class"/>
    <s v="BE-11335"/>
    <s v="Bill Eplett"/>
    <x v="2"/>
    <s v="United States"/>
    <x v="410"/>
    <x v="15"/>
    <n v="13440"/>
    <s v="East"/>
    <s v="TEC-PH-10004536"/>
    <x v="2"/>
    <x v="7"/>
    <x v="150"/>
    <n v="269.98"/>
    <n v="2"/>
    <n v="0"/>
    <n v="67.495000000000005"/>
    <x v="3"/>
    <s v="No"/>
    <n v="0"/>
  </r>
  <r>
    <n v="4527"/>
    <s v="US-2019-105046"/>
    <x v="729"/>
    <d v="2019-07-23T00:00:00"/>
    <s v="Standard Class"/>
    <s v="BE-11335"/>
    <s v="Bill Eplett"/>
    <x v="2"/>
    <s v="United States"/>
    <x v="410"/>
    <x v="15"/>
    <n v="13440"/>
    <s v="East"/>
    <s v="OFF-PA-10004353"/>
    <x v="1"/>
    <x v="10"/>
    <x v="1661"/>
    <n v="99.9"/>
    <n v="5"/>
    <n v="0"/>
    <n v="47.952000000000005"/>
    <x v="3"/>
    <s v="No"/>
    <n v="0"/>
  </r>
  <r>
    <n v="4528"/>
    <s v="US-2019-105046"/>
    <x v="729"/>
    <d v="2019-07-23T00:00:00"/>
    <s v="Standard Class"/>
    <s v="BE-11335"/>
    <s v="Bill Eplett"/>
    <x v="2"/>
    <s v="United States"/>
    <x v="410"/>
    <x v="15"/>
    <n v="13440"/>
    <s v="East"/>
    <s v="FUR-FU-10004848"/>
    <x v="0"/>
    <x v="5"/>
    <x v="1310"/>
    <n v="39.08"/>
    <n v="4"/>
    <n v="0"/>
    <n v="14.459599999999998"/>
    <x v="3"/>
    <s v="No"/>
    <n v="0"/>
  </r>
  <r>
    <n v="4529"/>
    <s v="CA-2019-152856"/>
    <x v="565"/>
    <d v="2019-09-10T00:00:00"/>
    <s v="Second Class"/>
    <s v="RS-19765"/>
    <s v="Roland Schwarz"/>
    <x v="1"/>
    <s v="United States"/>
    <x v="292"/>
    <x v="24"/>
    <n v="43302"/>
    <s v="East"/>
    <s v="TEC-AC-10004864"/>
    <x v="2"/>
    <x v="11"/>
    <x v="1298"/>
    <n v="116.83199999999999"/>
    <n v="4"/>
    <n v="0.2"/>
    <n v="33.589200000000005"/>
    <x v="3"/>
    <s v="No"/>
    <n v="0"/>
  </r>
  <r>
    <n v="4530"/>
    <s v="CA-2018-134691"/>
    <x v="696"/>
    <d v="2018-11-18T00:00:00"/>
    <s v="Standard Class"/>
    <s v="KC-16540"/>
    <s v="Kelly Collister"/>
    <x v="0"/>
    <s v="United States"/>
    <x v="12"/>
    <x v="5"/>
    <n v="77041"/>
    <s v="Central"/>
    <s v="OFF-BI-10002393"/>
    <x v="1"/>
    <x v="8"/>
    <x v="1197"/>
    <n v="2.2959999999999994"/>
    <n v="2"/>
    <n v="0.8"/>
    <n v="-3.9032000000000009"/>
    <x v="2"/>
    <s v="No"/>
    <n v="0"/>
  </r>
  <r>
    <n v="4531"/>
    <s v="CA-2018-118759"/>
    <x v="696"/>
    <d v="2018-11-17T00:00:00"/>
    <s v="First Class"/>
    <s v="MB-17305"/>
    <s v="Maria Bertelson"/>
    <x v="0"/>
    <s v="United States"/>
    <x v="20"/>
    <x v="15"/>
    <n v="10009"/>
    <s v="East"/>
    <s v="FUR-CH-10002335"/>
    <x v="0"/>
    <x v="1"/>
    <x v="629"/>
    <n v="408.00599999999997"/>
    <n v="2"/>
    <n v="0.1"/>
    <n v="72.534400000000005"/>
    <x v="3"/>
    <s v="No"/>
    <n v="0"/>
  </r>
  <r>
    <n v="4532"/>
    <s v="CA-2018-118759"/>
    <x v="696"/>
    <d v="2018-11-17T00:00:00"/>
    <s v="First Class"/>
    <s v="MB-17305"/>
    <s v="Maria Bertelson"/>
    <x v="0"/>
    <s v="United States"/>
    <x v="20"/>
    <x v="15"/>
    <n v="10009"/>
    <s v="East"/>
    <s v="OFF-ST-10001590"/>
    <x v="1"/>
    <x v="4"/>
    <x v="147"/>
    <n v="40.44"/>
    <n v="3"/>
    <n v="0"/>
    <n v="10.514399999999998"/>
    <x v="3"/>
    <s v="No"/>
    <n v="0"/>
  </r>
  <r>
    <n v="4533"/>
    <s v="CA-2016-140403"/>
    <x v="982"/>
    <d v="2016-10-10T00:00:00"/>
    <s v="Same Day"/>
    <s v="TN-21040"/>
    <s v="Tanja Norvell"/>
    <x v="2"/>
    <s v="United States"/>
    <x v="286"/>
    <x v="1"/>
    <n v="95336"/>
    <s v="West"/>
    <s v="FUR-CH-10002774"/>
    <x v="0"/>
    <x v="1"/>
    <x v="23"/>
    <n v="122.352"/>
    <n v="3"/>
    <n v="0.2"/>
    <n v="13.764599999999994"/>
    <x v="1"/>
    <s v="No"/>
    <n v="0"/>
  </r>
  <r>
    <n v="4534"/>
    <s v="CA-2016-140403"/>
    <x v="982"/>
    <d v="2016-10-10T00:00:00"/>
    <s v="Same Day"/>
    <s v="TN-21040"/>
    <s v="Tanja Norvell"/>
    <x v="2"/>
    <s v="United States"/>
    <x v="286"/>
    <x v="1"/>
    <n v="95336"/>
    <s v="West"/>
    <s v="OFF-EN-10001219"/>
    <x v="1"/>
    <x v="12"/>
    <x v="588"/>
    <n v="15.28"/>
    <n v="2"/>
    <n v="0"/>
    <n v="7.4871999999999996"/>
    <x v="1"/>
    <s v="No"/>
    <n v="0"/>
  </r>
  <r>
    <n v="4535"/>
    <s v="CA-2017-163104"/>
    <x v="531"/>
    <d v="2017-03-26T00:00:00"/>
    <s v="Standard Class"/>
    <s v="MC-18130"/>
    <s v="Mike Caudle"/>
    <x v="1"/>
    <s v="United States"/>
    <x v="1"/>
    <x v="1"/>
    <n v="90004"/>
    <s v="West"/>
    <s v="OFF-PA-10001947"/>
    <x v="1"/>
    <x v="10"/>
    <x v="358"/>
    <n v="11.96"/>
    <n v="2"/>
    <n v="0"/>
    <n v="5.8604000000000003"/>
    <x v="1"/>
    <s v="No"/>
    <n v="0"/>
  </r>
  <r>
    <n v="4536"/>
    <s v="CA-2019-138464"/>
    <x v="141"/>
    <d v="2019-07-12T00:00:00"/>
    <s v="Standard Class"/>
    <s v="VF-21715"/>
    <s v="Vicky Freymann"/>
    <x v="2"/>
    <s v="United States"/>
    <x v="4"/>
    <x v="4"/>
    <n v="98115"/>
    <s v="West"/>
    <s v="FUR-FU-10003142"/>
    <x v="0"/>
    <x v="5"/>
    <x v="1210"/>
    <n v="15.84"/>
    <n v="3"/>
    <n v="0"/>
    <n v="4.9103999999999992"/>
    <x v="1"/>
    <s v="No"/>
    <n v="0"/>
  </r>
  <r>
    <n v="4537"/>
    <s v="CA-2019-138464"/>
    <x v="141"/>
    <d v="2019-07-12T00:00:00"/>
    <s v="Standard Class"/>
    <s v="VF-21715"/>
    <s v="Vicky Freymann"/>
    <x v="2"/>
    <s v="United States"/>
    <x v="4"/>
    <x v="4"/>
    <n v="98115"/>
    <s v="West"/>
    <s v="OFF-BI-10001543"/>
    <x v="1"/>
    <x v="8"/>
    <x v="380"/>
    <n v="86.376000000000005"/>
    <n v="3"/>
    <n v="0.2"/>
    <n v="30.231600000000007"/>
    <x v="1"/>
    <s v="No"/>
    <n v="0"/>
  </r>
  <r>
    <n v="4538"/>
    <s v="CA-2019-138464"/>
    <x v="141"/>
    <d v="2019-07-12T00:00:00"/>
    <s v="Standard Class"/>
    <s v="VF-21715"/>
    <s v="Vicky Freymann"/>
    <x v="2"/>
    <s v="United States"/>
    <x v="4"/>
    <x v="4"/>
    <n v="98115"/>
    <s v="West"/>
    <s v="OFF-AR-10003560"/>
    <x v="1"/>
    <x v="6"/>
    <x v="487"/>
    <n v="18.240000000000002"/>
    <n v="3"/>
    <n v="0"/>
    <n v="6.2015999999999991"/>
    <x v="1"/>
    <s v="No"/>
    <n v="0"/>
  </r>
  <r>
    <n v="4539"/>
    <s v="CA-2019-138464"/>
    <x v="141"/>
    <d v="2019-07-12T00:00:00"/>
    <s v="Standard Class"/>
    <s v="VF-21715"/>
    <s v="Vicky Freymann"/>
    <x v="2"/>
    <s v="United States"/>
    <x v="4"/>
    <x v="4"/>
    <n v="98115"/>
    <s v="West"/>
    <s v="OFF-AR-10004757"/>
    <x v="1"/>
    <x v="6"/>
    <x v="346"/>
    <n v="13.12"/>
    <n v="4"/>
    <n v="0"/>
    <n v="4.3295999999999992"/>
    <x v="1"/>
    <s v="No"/>
    <n v="0"/>
  </r>
  <r>
    <n v="4540"/>
    <s v="CA-2017-104129"/>
    <x v="914"/>
    <d v="2017-03-02T00:00:00"/>
    <s v="Standard Class"/>
    <s v="ES-14080"/>
    <s v="Erin Smith"/>
    <x v="1"/>
    <s v="United States"/>
    <x v="205"/>
    <x v="34"/>
    <n v="2908"/>
    <s v="East"/>
    <s v="TEC-PH-10003800"/>
    <x v="2"/>
    <x v="7"/>
    <x v="509"/>
    <n v="105.98"/>
    <n v="2"/>
    <n v="0"/>
    <n v="1.0597999999999956"/>
    <x v="3"/>
    <s v="No"/>
    <n v="0"/>
  </r>
  <r>
    <n v="4541"/>
    <s v="CA-2017-104129"/>
    <x v="914"/>
    <d v="2017-03-02T00:00:00"/>
    <s v="Standard Class"/>
    <s v="ES-14080"/>
    <s v="Erin Smith"/>
    <x v="1"/>
    <s v="United States"/>
    <x v="205"/>
    <x v="34"/>
    <n v="2908"/>
    <s v="East"/>
    <s v="FUR-TA-10004152"/>
    <x v="0"/>
    <x v="3"/>
    <x v="1516"/>
    <n v="493.9199999999999"/>
    <n v="7"/>
    <n v="0.3"/>
    <n v="-28.22399999999999"/>
    <x v="3"/>
    <s v="No"/>
    <n v="0"/>
  </r>
  <r>
    <n v="4542"/>
    <s v="US-2019-132206"/>
    <x v="114"/>
    <d v="2019-06-21T00:00:00"/>
    <s v="Standard Class"/>
    <s v="MK-17905"/>
    <s v="Michael Kennedy"/>
    <x v="1"/>
    <s v="United States"/>
    <x v="22"/>
    <x v="10"/>
    <n v="60653"/>
    <s v="Central"/>
    <s v="OFF-BI-10000756"/>
    <x v="1"/>
    <x v="8"/>
    <x v="15"/>
    <n v="5.9359999999999991"/>
    <n v="7"/>
    <n v="0.8"/>
    <n v="-8.9040000000000035"/>
    <x v="2"/>
    <s v="No"/>
    <n v="0"/>
  </r>
  <r>
    <n v="4543"/>
    <s v="CA-2019-113474"/>
    <x v="983"/>
    <d v="2019-03-31T00:00:00"/>
    <s v="First Class"/>
    <s v="TM-21490"/>
    <s v="Tony Molinari"/>
    <x v="0"/>
    <s v="United States"/>
    <x v="268"/>
    <x v="26"/>
    <n v="73120"/>
    <s v="Central"/>
    <s v="OFF-EN-10004206"/>
    <x v="1"/>
    <x v="12"/>
    <x v="1662"/>
    <n v="325.86"/>
    <n v="2"/>
    <n v="0"/>
    <n v="149.8956"/>
    <x v="2"/>
    <s v="No"/>
    <n v="0"/>
  </r>
  <r>
    <n v="4544"/>
    <s v="CA-2017-126557"/>
    <x v="984"/>
    <d v="2017-07-17T00:00:00"/>
    <s v="Second Class"/>
    <s v="RL-19615"/>
    <s v="Rob Lucas"/>
    <x v="0"/>
    <s v="United States"/>
    <x v="22"/>
    <x v="10"/>
    <n v="60610"/>
    <s v="Central"/>
    <s v="FUR-CH-10004477"/>
    <x v="0"/>
    <x v="1"/>
    <x v="213"/>
    <n v="383.60699999999997"/>
    <n v="9"/>
    <n v="0.3"/>
    <n v="-5.4801000000000215"/>
    <x v="2"/>
    <s v="No"/>
    <n v="0"/>
  </r>
  <r>
    <n v="4545"/>
    <s v="CA-2017-126557"/>
    <x v="984"/>
    <d v="2017-07-17T00:00:00"/>
    <s v="Second Class"/>
    <s v="RL-19615"/>
    <s v="Rob Lucas"/>
    <x v="0"/>
    <s v="United States"/>
    <x v="22"/>
    <x v="10"/>
    <n v="60610"/>
    <s v="Central"/>
    <s v="TEC-PH-10003505"/>
    <x v="2"/>
    <x v="7"/>
    <x v="910"/>
    <n v="148.47999999999999"/>
    <n v="2"/>
    <n v="0.2"/>
    <n v="16.703999999999986"/>
    <x v="2"/>
    <s v="No"/>
    <n v="0"/>
  </r>
  <r>
    <n v="4546"/>
    <s v="CA-2017-126557"/>
    <x v="984"/>
    <d v="2017-07-17T00:00:00"/>
    <s v="Second Class"/>
    <s v="RL-19615"/>
    <s v="Rob Lucas"/>
    <x v="0"/>
    <s v="United States"/>
    <x v="22"/>
    <x v="10"/>
    <n v="60610"/>
    <s v="Central"/>
    <s v="TEC-PH-10000526"/>
    <x v="2"/>
    <x v="7"/>
    <x v="1472"/>
    <n v="537.54399999999998"/>
    <n v="7"/>
    <n v="0.2"/>
    <n v="53.754400000000004"/>
    <x v="2"/>
    <s v="No"/>
    <n v="0"/>
  </r>
  <r>
    <n v="4547"/>
    <s v="CA-2017-126557"/>
    <x v="984"/>
    <d v="2017-07-17T00:00:00"/>
    <s v="Second Class"/>
    <s v="RL-19615"/>
    <s v="Rob Lucas"/>
    <x v="0"/>
    <s v="United States"/>
    <x v="22"/>
    <x v="10"/>
    <n v="60610"/>
    <s v="Central"/>
    <s v="OFF-BI-10003314"/>
    <x v="1"/>
    <x v="8"/>
    <x v="308"/>
    <n v="1.9279999999999997"/>
    <n v="2"/>
    <n v="0.8"/>
    <n v="-2.9884000000000004"/>
    <x v="2"/>
    <s v="No"/>
    <n v="0"/>
  </r>
  <r>
    <n v="4548"/>
    <s v="CA-2017-126557"/>
    <x v="984"/>
    <d v="2017-07-17T00:00:00"/>
    <s v="Second Class"/>
    <s v="RL-19615"/>
    <s v="Rob Lucas"/>
    <x v="0"/>
    <s v="United States"/>
    <x v="22"/>
    <x v="10"/>
    <n v="60610"/>
    <s v="Central"/>
    <s v="OFF-AR-10003190"/>
    <x v="1"/>
    <x v="6"/>
    <x v="649"/>
    <n v="6.911999999999999"/>
    <n v="3"/>
    <n v="0.2"/>
    <n v="0.69120000000000026"/>
    <x v="2"/>
    <s v="No"/>
    <n v="0"/>
  </r>
  <r>
    <n v="4549"/>
    <s v="CA-2017-126557"/>
    <x v="984"/>
    <d v="2017-07-17T00:00:00"/>
    <s v="Second Class"/>
    <s v="RL-19615"/>
    <s v="Rob Lucas"/>
    <x v="0"/>
    <s v="United States"/>
    <x v="22"/>
    <x v="10"/>
    <n v="60610"/>
    <s v="Central"/>
    <s v="FUR-FU-10001861"/>
    <x v="0"/>
    <x v="5"/>
    <x v="275"/>
    <n v="7.76"/>
    <n v="1"/>
    <n v="0.6"/>
    <n v="-2.1340000000000003"/>
    <x v="2"/>
    <s v="No"/>
    <n v="0"/>
  </r>
  <r>
    <n v="4550"/>
    <s v="CA-2017-126557"/>
    <x v="984"/>
    <d v="2017-07-17T00:00:00"/>
    <s v="Second Class"/>
    <s v="RL-19615"/>
    <s v="Rob Lucas"/>
    <x v="0"/>
    <s v="United States"/>
    <x v="22"/>
    <x v="10"/>
    <n v="60610"/>
    <s v="Central"/>
    <s v="TEC-PH-10003963"/>
    <x v="2"/>
    <x v="7"/>
    <x v="517"/>
    <n v="659.16800000000012"/>
    <n v="4"/>
    <n v="0.2"/>
    <n v="49.437599999999975"/>
    <x v="2"/>
    <s v="No"/>
    <n v="0"/>
  </r>
  <r>
    <n v="4551"/>
    <s v="US-2019-107636"/>
    <x v="504"/>
    <d v="2019-05-02T00:00:00"/>
    <s v="First Class"/>
    <s v="NM-18520"/>
    <s v="Neoma Murray"/>
    <x v="0"/>
    <s v="United States"/>
    <x v="91"/>
    <x v="29"/>
    <n v="6040"/>
    <s v="East"/>
    <s v="OFF-LA-10003388"/>
    <x v="1"/>
    <x v="2"/>
    <x v="1663"/>
    <n v="5.76"/>
    <n v="2"/>
    <n v="0"/>
    <n v="2.8224"/>
    <x v="3"/>
    <s v="No"/>
    <n v="0"/>
  </r>
  <r>
    <n v="4552"/>
    <s v="US-2016-165862"/>
    <x v="985"/>
    <d v="2016-07-17T00:00:00"/>
    <s v="Standard Class"/>
    <s v="GK-14620"/>
    <s v="Grace Kelly"/>
    <x v="1"/>
    <s v="United States"/>
    <x v="1"/>
    <x v="1"/>
    <n v="90049"/>
    <s v="West"/>
    <s v="FUR-TA-10002855"/>
    <x v="0"/>
    <x v="3"/>
    <x v="1198"/>
    <n v="351.21600000000001"/>
    <n v="3"/>
    <n v="0.2"/>
    <n v="4.3901999999999788"/>
    <x v="1"/>
    <s v="No"/>
    <n v="0"/>
  </r>
  <r>
    <n v="4553"/>
    <s v="US-2016-106334"/>
    <x v="422"/>
    <d v="2017-01-02T00:00:00"/>
    <s v="Standard Class"/>
    <s v="JF-15490"/>
    <s v="Jeremy Farry"/>
    <x v="0"/>
    <s v="United States"/>
    <x v="8"/>
    <x v="1"/>
    <n v="94122"/>
    <s v="West"/>
    <s v="FUR-CH-10004886"/>
    <x v="0"/>
    <x v="1"/>
    <x v="371"/>
    <n v="230.28000000000003"/>
    <n v="3"/>
    <n v="0.2"/>
    <n v="23.027999999999992"/>
    <x v="1"/>
    <s v="No"/>
    <n v="0"/>
  </r>
  <r>
    <n v="4554"/>
    <s v="US-2016-106334"/>
    <x v="422"/>
    <d v="2017-01-02T00:00:00"/>
    <s v="Standard Class"/>
    <s v="JF-15490"/>
    <s v="Jeremy Farry"/>
    <x v="0"/>
    <s v="United States"/>
    <x v="8"/>
    <x v="1"/>
    <n v="94122"/>
    <s v="West"/>
    <s v="OFF-PA-10003657"/>
    <x v="1"/>
    <x v="10"/>
    <x v="630"/>
    <n v="12.84"/>
    <n v="3"/>
    <n v="0"/>
    <n v="5.7779999999999987"/>
    <x v="1"/>
    <s v="No"/>
    <n v="0"/>
  </r>
  <r>
    <n v="4555"/>
    <s v="CA-2018-101448"/>
    <x v="535"/>
    <d v="2018-03-01T00:00:00"/>
    <s v="Second Class"/>
    <s v="EB-13930"/>
    <s v="Eric Barreto"/>
    <x v="0"/>
    <s v="United States"/>
    <x v="411"/>
    <x v="6"/>
    <n v="54601"/>
    <s v="Central"/>
    <s v="OFF-BI-10004738"/>
    <x v="1"/>
    <x v="8"/>
    <x v="92"/>
    <n v="56.820000000000007"/>
    <n v="3"/>
    <n v="0"/>
    <n v="28.410000000000004"/>
    <x v="2"/>
    <s v="No"/>
    <n v="0"/>
  </r>
  <r>
    <n v="4556"/>
    <s v="CA-2017-130218"/>
    <x v="391"/>
    <d v="2017-03-26T00:00:00"/>
    <s v="First Class"/>
    <s v="SG-20470"/>
    <s v="Sheri Gordon"/>
    <x v="0"/>
    <s v="United States"/>
    <x v="159"/>
    <x v="20"/>
    <n v="29501"/>
    <s v="South"/>
    <s v="OFF-FA-10003112"/>
    <x v="1"/>
    <x v="13"/>
    <x v="128"/>
    <n v="31.56"/>
    <n v="4"/>
    <n v="0"/>
    <n v="14.201999999999998"/>
    <x v="0"/>
    <s v="No"/>
    <n v="0"/>
  </r>
  <r>
    <n v="4557"/>
    <s v="CA-2017-130218"/>
    <x v="391"/>
    <d v="2017-03-26T00:00:00"/>
    <s v="First Class"/>
    <s v="SG-20470"/>
    <s v="Sheri Gordon"/>
    <x v="0"/>
    <s v="United States"/>
    <x v="159"/>
    <x v="20"/>
    <n v="29501"/>
    <s v="South"/>
    <s v="OFF-ST-10002486"/>
    <x v="1"/>
    <x v="4"/>
    <x v="700"/>
    <n v="27.92"/>
    <n v="4"/>
    <n v="0"/>
    <n v="0.5583999999999989"/>
    <x v="0"/>
    <s v="No"/>
    <n v="0"/>
  </r>
  <r>
    <n v="4558"/>
    <s v="US-2019-117331"/>
    <x v="208"/>
    <d v="2019-10-28T00:00:00"/>
    <s v="Standard Class"/>
    <s v="ND-18370"/>
    <s v="Natalie DeCherney"/>
    <x v="0"/>
    <s v="United States"/>
    <x v="220"/>
    <x v="16"/>
    <n v="85301"/>
    <s v="West"/>
    <s v="OFF-BI-10003984"/>
    <x v="1"/>
    <x v="8"/>
    <x v="697"/>
    <n v="8.5590000000000011"/>
    <n v="1"/>
    <n v="0.7"/>
    <n v="-6.5618999999999996"/>
    <x v="1"/>
    <s v="No"/>
    <n v="0"/>
  </r>
  <r>
    <n v="4559"/>
    <s v="CA-2016-127383"/>
    <x v="520"/>
    <d v="2017-01-05T00:00:00"/>
    <s v="Standard Class"/>
    <s v="CM-11815"/>
    <s v="Candace McMahon"/>
    <x v="1"/>
    <s v="United States"/>
    <x v="236"/>
    <x v="5"/>
    <n v="79907"/>
    <s v="Central"/>
    <s v="OFF-EN-10004773"/>
    <x v="1"/>
    <x v="12"/>
    <x v="153"/>
    <n v="49.568000000000005"/>
    <n v="2"/>
    <n v="0.2"/>
    <n v="17.968399999999995"/>
    <x v="2"/>
    <s v="No"/>
    <n v="0"/>
  </r>
  <r>
    <n v="4560"/>
    <s v="CA-2016-110219"/>
    <x v="952"/>
    <d v="2016-05-08T00:00:00"/>
    <s v="First Class"/>
    <s v="EB-13870"/>
    <s v="Emily Burns"/>
    <x v="0"/>
    <s v="United States"/>
    <x v="52"/>
    <x v="5"/>
    <n v="78207"/>
    <s v="Central"/>
    <s v="FUR-CH-10001146"/>
    <x v="0"/>
    <x v="1"/>
    <x v="64"/>
    <n v="127.869"/>
    <n v="3"/>
    <n v="0.3"/>
    <n v="-9.1335000000000122"/>
    <x v="2"/>
    <s v="No"/>
    <n v="0"/>
  </r>
  <r>
    <n v="4561"/>
    <s v="CA-2017-118871"/>
    <x v="784"/>
    <d v="2017-12-09T00:00:00"/>
    <s v="Second Class"/>
    <s v="HM-14860"/>
    <s v="Harry Marie"/>
    <x v="1"/>
    <s v="United States"/>
    <x v="1"/>
    <x v="1"/>
    <n v="90049"/>
    <s v="West"/>
    <s v="OFF-EN-10003296"/>
    <x v="1"/>
    <x v="12"/>
    <x v="232"/>
    <n v="271.44"/>
    <n v="3"/>
    <n v="0"/>
    <n v="122.148"/>
    <x v="1"/>
    <s v="No"/>
    <n v="0"/>
  </r>
  <r>
    <n v="4562"/>
    <s v="CA-2017-118871"/>
    <x v="784"/>
    <d v="2017-12-09T00:00:00"/>
    <s v="Second Class"/>
    <s v="HM-14860"/>
    <s v="Harry Marie"/>
    <x v="1"/>
    <s v="United States"/>
    <x v="1"/>
    <x v="1"/>
    <n v="90049"/>
    <s v="West"/>
    <s v="TEC-PH-10000193"/>
    <x v="2"/>
    <x v="7"/>
    <x v="1664"/>
    <n v="110.352"/>
    <n v="3"/>
    <n v="0.2"/>
    <n v="8.2763999999999953"/>
    <x v="1"/>
    <s v="No"/>
    <n v="0"/>
  </r>
  <r>
    <n v="4563"/>
    <s v="CA-2017-118871"/>
    <x v="784"/>
    <d v="2017-12-09T00:00:00"/>
    <s v="Second Class"/>
    <s v="HM-14860"/>
    <s v="Harry Marie"/>
    <x v="1"/>
    <s v="United States"/>
    <x v="1"/>
    <x v="1"/>
    <n v="90049"/>
    <s v="West"/>
    <s v="FUR-FU-10002111"/>
    <x v="0"/>
    <x v="5"/>
    <x v="1665"/>
    <n v="36.4"/>
    <n v="5"/>
    <n v="0"/>
    <n v="13.832000000000001"/>
    <x v="1"/>
    <s v="No"/>
    <n v="0"/>
  </r>
  <r>
    <n v="4564"/>
    <s v="CA-2019-129490"/>
    <x v="986"/>
    <d v="2019-09-30T00:00:00"/>
    <s v="Standard Class"/>
    <s v="SJ-20125"/>
    <s v="Sanjit Jacobs"/>
    <x v="2"/>
    <s v="United States"/>
    <x v="388"/>
    <x v="2"/>
    <n v="33023"/>
    <s v="South"/>
    <s v="FUR-CH-10003298"/>
    <x v="0"/>
    <x v="1"/>
    <x v="1576"/>
    <n v="419.13599999999997"/>
    <n v="4"/>
    <n v="0.2"/>
    <n v="-57.631200000000035"/>
    <x v="0"/>
    <s v="No"/>
    <n v="0"/>
  </r>
  <r>
    <n v="4565"/>
    <s v="CA-2016-101175"/>
    <x v="337"/>
    <d v="2016-12-14T00:00:00"/>
    <s v="Standard Class"/>
    <s v="DM-12955"/>
    <s v="Dario Medina"/>
    <x v="1"/>
    <s v="United States"/>
    <x v="123"/>
    <x v="16"/>
    <n v="85204"/>
    <s v="West"/>
    <s v="OFF-ST-10004950"/>
    <x v="1"/>
    <x v="4"/>
    <x v="1009"/>
    <n v="100.70400000000001"/>
    <n v="6"/>
    <n v="0.2"/>
    <n v="-1.2588000000000008"/>
    <x v="1"/>
    <s v="No"/>
    <n v="0"/>
  </r>
  <r>
    <n v="4566"/>
    <s v="US-2019-149510"/>
    <x v="734"/>
    <d v="2019-12-10T00:00:00"/>
    <s v="Standard Class"/>
    <s v="MC-17575"/>
    <s v="Matt Collins"/>
    <x v="0"/>
    <s v="United States"/>
    <x v="115"/>
    <x v="3"/>
    <n v="28314"/>
    <s v="South"/>
    <s v="OFF-AP-10002350"/>
    <x v="1"/>
    <x v="9"/>
    <x v="550"/>
    <n v="45.216000000000001"/>
    <n v="3"/>
    <n v="0.2"/>
    <n v="4.5215999999999994"/>
    <x v="0"/>
    <s v="No"/>
    <n v="0"/>
  </r>
  <r>
    <n v="4567"/>
    <s v="US-2019-149510"/>
    <x v="734"/>
    <d v="2019-12-10T00:00:00"/>
    <s v="Standard Class"/>
    <s v="MC-17575"/>
    <s v="Matt Collins"/>
    <x v="0"/>
    <s v="United States"/>
    <x v="115"/>
    <x v="3"/>
    <n v="28314"/>
    <s v="South"/>
    <s v="OFF-BI-10004233"/>
    <x v="1"/>
    <x v="8"/>
    <x v="1386"/>
    <n v="28.782000000000004"/>
    <n v="6"/>
    <n v="0.7"/>
    <n v="-21.1068"/>
    <x v="0"/>
    <s v="No"/>
    <n v="0"/>
  </r>
  <r>
    <n v="4568"/>
    <s v="US-2019-149510"/>
    <x v="734"/>
    <d v="2019-12-10T00:00:00"/>
    <s v="Standard Class"/>
    <s v="MC-17575"/>
    <s v="Matt Collins"/>
    <x v="0"/>
    <s v="United States"/>
    <x v="115"/>
    <x v="3"/>
    <n v="28314"/>
    <s v="South"/>
    <s v="OFF-PA-10001892"/>
    <x v="1"/>
    <x v="10"/>
    <x v="823"/>
    <n v="24.448"/>
    <n v="4"/>
    <n v="0.2"/>
    <n v="8.8623999999999992"/>
    <x v="0"/>
    <s v="No"/>
    <n v="0"/>
  </r>
  <r>
    <n v="4569"/>
    <s v="CA-2017-111990"/>
    <x v="627"/>
    <d v="2017-11-13T00:00:00"/>
    <s v="Standard Class"/>
    <s v="DB-13660"/>
    <s v="Duane Benoit"/>
    <x v="0"/>
    <s v="United States"/>
    <x v="12"/>
    <x v="5"/>
    <n v="77095"/>
    <s v="Central"/>
    <s v="OFF-BI-10003291"/>
    <x v="1"/>
    <x v="8"/>
    <x v="44"/>
    <n v="10.475999999999999"/>
    <n v="6"/>
    <n v="0.8"/>
    <n v="-17.285400000000006"/>
    <x v="2"/>
    <s v="No"/>
    <n v="0"/>
  </r>
  <r>
    <n v="4570"/>
    <s v="CA-2016-169460"/>
    <x v="987"/>
    <d v="2016-04-21T00:00:00"/>
    <s v="Second Class"/>
    <s v="NF-18595"/>
    <s v="Nicole Fjeld"/>
    <x v="2"/>
    <s v="United States"/>
    <x v="49"/>
    <x v="1"/>
    <n v="95123"/>
    <s v="West"/>
    <s v="FUR-FU-10004017"/>
    <x v="0"/>
    <x v="5"/>
    <x v="1579"/>
    <n v="76.14"/>
    <n v="3"/>
    <n v="0"/>
    <n v="26.648999999999997"/>
    <x v="1"/>
    <s v="No"/>
    <n v="0"/>
  </r>
  <r>
    <n v="4571"/>
    <s v="US-2017-152128"/>
    <x v="442"/>
    <d v="2017-05-27T00:00:00"/>
    <s v="Second Class"/>
    <s v="NM-18445"/>
    <s v="Nathan Mautz"/>
    <x v="2"/>
    <s v="United States"/>
    <x v="391"/>
    <x v="41"/>
    <n v="67212"/>
    <s v="Central"/>
    <s v="OFF-AR-10002445"/>
    <x v="1"/>
    <x v="6"/>
    <x v="1646"/>
    <n v="21.240000000000002"/>
    <n v="3"/>
    <n v="0"/>
    <n v="8.071200000000001"/>
    <x v="2"/>
    <s v="No"/>
    <n v="0"/>
  </r>
  <r>
    <n v="4572"/>
    <s v="US-2017-152128"/>
    <x v="442"/>
    <d v="2017-05-27T00:00:00"/>
    <s v="Second Class"/>
    <s v="NM-18445"/>
    <s v="Nathan Mautz"/>
    <x v="2"/>
    <s v="United States"/>
    <x v="391"/>
    <x v="41"/>
    <n v="67212"/>
    <s v="Central"/>
    <s v="OFF-BI-10001718"/>
    <x v="1"/>
    <x v="8"/>
    <x v="1225"/>
    <n v="127.96"/>
    <n v="2"/>
    <n v="0"/>
    <n v="60.141199999999998"/>
    <x v="2"/>
    <s v="No"/>
    <n v="0"/>
  </r>
  <r>
    <n v="4573"/>
    <s v="CA-2019-126662"/>
    <x v="729"/>
    <d v="2019-07-21T00:00:00"/>
    <s v="Standard Class"/>
    <s v="AB-10255"/>
    <s v="Alejandro Ballentine"/>
    <x v="2"/>
    <s v="United States"/>
    <x v="1"/>
    <x v="1"/>
    <n v="90036"/>
    <s v="West"/>
    <s v="TEC-CO-10004202"/>
    <x v="2"/>
    <x v="16"/>
    <x v="844"/>
    <n v="479.98400000000004"/>
    <n v="2"/>
    <n v="0.2"/>
    <n v="89.996999999999986"/>
    <x v="1"/>
    <s v="No"/>
    <n v="0"/>
  </r>
  <r>
    <n v="4574"/>
    <s v="CA-2018-139395"/>
    <x v="939"/>
    <d v="2018-12-18T00:00:00"/>
    <s v="Standard Class"/>
    <s v="MG-17650"/>
    <s v="Matthew Grinstein"/>
    <x v="2"/>
    <s v="United States"/>
    <x v="25"/>
    <x v="12"/>
    <n v="49201"/>
    <s v="Central"/>
    <s v="TEC-PH-10002103"/>
    <x v="2"/>
    <x v="7"/>
    <x v="539"/>
    <n v="657.93"/>
    <n v="7"/>
    <n v="0"/>
    <n v="184.22039999999998"/>
    <x v="2"/>
    <s v="No"/>
    <n v="0"/>
  </r>
  <r>
    <n v="4575"/>
    <s v="CA-2018-139395"/>
    <x v="939"/>
    <d v="2018-12-18T00:00:00"/>
    <s v="Standard Class"/>
    <s v="MG-17650"/>
    <s v="Matthew Grinstein"/>
    <x v="2"/>
    <s v="United States"/>
    <x v="25"/>
    <x v="12"/>
    <n v="49201"/>
    <s v="Central"/>
    <s v="FUR-FU-10003724"/>
    <x v="0"/>
    <x v="5"/>
    <x v="896"/>
    <n v="33.479999999999997"/>
    <n v="4"/>
    <n v="0"/>
    <n v="8.7047999999999988"/>
    <x v="2"/>
    <s v="No"/>
    <n v="0"/>
  </r>
  <r>
    <n v="4576"/>
    <s v="CA-2018-139395"/>
    <x v="939"/>
    <d v="2018-12-18T00:00:00"/>
    <s v="Standard Class"/>
    <s v="MG-17650"/>
    <s v="Matthew Grinstein"/>
    <x v="2"/>
    <s v="United States"/>
    <x v="25"/>
    <x v="12"/>
    <n v="49201"/>
    <s v="Central"/>
    <s v="OFF-AR-10003732"/>
    <x v="1"/>
    <x v="6"/>
    <x v="324"/>
    <n v="13.899999999999999"/>
    <n v="5"/>
    <n v="0"/>
    <n v="3.6139999999999994"/>
    <x v="2"/>
    <s v="No"/>
    <n v="0"/>
  </r>
  <r>
    <n v="4577"/>
    <s v="CA-2018-139395"/>
    <x v="939"/>
    <d v="2018-12-18T00:00:00"/>
    <s v="Standard Class"/>
    <s v="MG-17650"/>
    <s v="Matthew Grinstein"/>
    <x v="2"/>
    <s v="United States"/>
    <x v="25"/>
    <x v="12"/>
    <n v="49201"/>
    <s v="Central"/>
    <s v="OFF-ST-10000885"/>
    <x v="1"/>
    <x v="4"/>
    <x v="1666"/>
    <n v="26.86"/>
    <n v="2"/>
    <n v="0"/>
    <n v="6.7149999999999999"/>
    <x v="2"/>
    <s v="No"/>
    <n v="0"/>
  </r>
  <r>
    <n v="4578"/>
    <s v="US-2016-121734"/>
    <x v="909"/>
    <d v="2016-04-16T00:00:00"/>
    <s v="Standard Class"/>
    <s v="SE-20110"/>
    <s v="Sanjit Engle"/>
    <x v="0"/>
    <s v="United States"/>
    <x v="412"/>
    <x v="45"/>
    <n v="83501"/>
    <s v="West"/>
    <s v="OFF-BI-10004817"/>
    <x v="1"/>
    <x v="8"/>
    <x v="1208"/>
    <n v="9.5840000000000014"/>
    <n v="1"/>
    <n v="0.2"/>
    <n v="3.3543999999999996"/>
    <x v="1"/>
    <s v="No"/>
    <n v="0"/>
  </r>
  <r>
    <n v="4579"/>
    <s v="CA-2017-110947"/>
    <x v="988"/>
    <d v="2017-06-15T00:00:00"/>
    <s v="Standard Class"/>
    <s v="AG-10765"/>
    <s v="Anthony Garverick"/>
    <x v="2"/>
    <s v="United States"/>
    <x v="409"/>
    <x v="17"/>
    <n v="23666"/>
    <s v="South"/>
    <s v="OFF-BI-10001670"/>
    <x v="1"/>
    <x v="8"/>
    <x v="443"/>
    <n v="113.10000000000001"/>
    <n v="3"/>
    <n v="0"/>
    <n v="56.550000000000004"/>
    <x v="0"/>
    <s v="No"/>
    <n v="0"/>
  </r>
  <r>
    <n v="4580"/>
    <s v="US-2016-150126"/>
    <x v="923"/>
    <d v="2016-08-02T00:00:00"/>
    <s v="Standard Class"/>
    <s v="AS-10045"/>
    <s v="Aaron Smayling"/>
    <x v="1"/>
    <s v="United States"/>
    <x v="20"/>
    <x v="15"/>
    <n v="10035"/>
    <s v="East"/>
    <s v="OFF-PA-10002709"/>
    <x v="1"/>
    <x v="10"/>
    <x v="1667"/>
    <n v="65.78"/>
    <n v="11"/>
    <n v="0"/>
    <n v="32.232199999999999"/>
    <x v="3"/>
    <s v="No"/>
    <n v="0"/>
  </r>
  <r>
    <n v="4581"/>
    <s v="CA-2017-164427"/>
    <x v="374"/>
    <d v="2017-08-06T00:00:00"/>
    <s v="Standard Class"/>
    <s v="AR-10405"/>
    <s v="Allen Rosenblatt"/>
    <x v="1"/>
    <s v="United States"/>
    <x v="413"/>
    <x v="35"/>
    <n v="39401"/>
    <s v="South"/>
    <s v="TEC-AC-10004469"/>
    <x v="2"/>
    <x v="11"/>
    <x v="241"/>
    <n v="239.70000000000002"/>
    <n v="6"/>
    <n v="0"/>
    <n v="105.46800000000002"/>
    <x v="0"/>
    <s v="No"/>
    <n v="0"/>
  </r>
  <r>
    <n v="4582"/>
    <s v="CA-2018-120250"/>
    <x v="251"/>
    <d v="2018-09-22T00:00:00"/>
    <s v="First Class"/>
    <s v="AP-10720"/>
    <s v="Anne Pryor"/>
    <x v="2"/>
    <s v="United States"/>
    <x v="10"/>
    <x v="9"/>
    <n v="19140"/>
    <s v="East"/>
    <s v="FUR-FU-10003424"/>
    <x v="0"/>
    <x v="5"/>
    <x v="1668"/>
    <n v="25.632000000000001"/>
    <n v="3"/>
    <n v="0.2"/>
    <n v="3.8447999999999967"/>
    <x v="3"/>
    <s v="No"/>
    <n v="0"/>
  </r>
  <r>
    <n v="4583"/>
    <s v="CA-2018-121993"/>
    <x v="224"/>
    <d v="2018-06-12T00:00:00"/>
    <s v="First Class"/>
    <s v="JB-16000"/>
    <s v="Joy Bell-"/>
    <x v="0"/>
    <s v="United States"/>
    <x v="10"/>
    <x v="9"/>
    <n v="19140"/>
    <s v="East"/>
    <s v="OFF-LA-10003720"/>
    <x v="1"/>
    <x v="2"/>
    <x v="1636"/>
    <n v="23.616"/>
    <n v="8"/>
    <n v="0.2"/>
    <n v="7.9703999999999997"/>
    <x v="3"/>
    <s v="No"/>
    <n v="0"/>
  </r>
  <r>
    <n v="4584"/>
    <s v="US-2018-100405"/>
    <x v="370"/>
    <d v="2018-08-28T00:00:00"/>
    <s v="Second Class"/>
    <s v="TS-21430"/>
    <s v="Tom Stivers"/>
    <x v="1"/>
    <s v="United States"/>
    <x v="1"/>
    <x v="1"/>
    <n v="90045"/>
    <s v="West"/>
    <s v="OFF-AR-10000390"/>
    <x v="1"/>
    <x v="6"/>
    <x v="105"/>
    <n v="8.26"/>
    <n v="2"/>
    <n v="0"/>
    <n v="3.7995999999999999"/>
    <x v="1"/>
    <s v="No"/>
    <n v="0"/>
  </r>
  <r>
    <n v="4585"/>
    <s v="US-2019-163790"/>
    <x v="808"/>
    <d v="2019-11-04T00:00:00"/>
    <s v="Second Class"/>
    <s v="NL-18310"/>
    <s v="Nancy Lomonaco"/>
    <x v="2"/>
    <s v="United States"/>
    <x v="414"/>
    <x v="1"/>
    <n v="94526"/>
    <s v="West"/>
    <s v="OFF-EN-10001335"/>
    <x v="1"/>
    <x v="12"/>
    <x v="467"/>
    <n v="76.58"/>
    <n v="7"/>
    <n v="0"/>
    <n v="38.29"/>
    <x v="1"/>
    <s v="No"/>
    <n v="0"/>
  </r>
  <r>
    <n v="4586"/>
    <s v="US-2019-163790"/>
    <x v="808"/>
    <d v="2019-11-04T00:00:00"/>
    <s v="Second Class"/>
    <s v="NL-18310"/>
    <s v="Nancy Lomonaco"/>
    <x v="2"/>
    <s v="United States"/>
    <x v="414"/>
    <x v="1"/>
    <n v="94526"/>
    <s v="West"/>
    <s v="OFF-AR-10003469"/>
    <x v="1"/>
    <x v="6"/>
    <x v="1258"/>
    <n v="8.8000000000000007"/>
    <n v="5"/>
    <n v="0"/>
    <n v="4.2240000000000002"/>
    <x v="1"/>
    <s v="No"/>
    <n v="0"/>
  </r>
  <r>
    <n v="4587"/>
    <s v="US-2019-163790"/>
    <x v="808"/>
    <d v="2019-11-04T00:00:00"/>
    <s v="Second Class"/>
    <s v="NL-18310"/>
    <s v="Nancy Lomonaco"/>
    <x v="2"/>
    <s v="United States"/>
    <x v="414"/>
    <x v="1"/>
    <n v="94526"/>
    <s v="West"/>
    <s v="OFF-BI-10003718"/>
    <x v="1"/>
    <x v="8"/>
    <x v="1669"/>
    <n v="590.35199999999998"/>
    <n v="6"/>
    <n v="0.2"/>
    <n v="206.62319999999997"/>
    <x v="1"/>
    <s v="No"/>
    <n v="0"/>
  </r>
  <r>
    <n v="4588"/>
    <s v="US-2019-163790"/>
    <x v="808"/>
    <d v="2019-11-04T00:00:00"/>
    <s v="Second Class"/>
    <s v="NL-18310"/>
    <s v="Nancy Lomonaco"/>
    <x v="2"/>
    <s v="United States"/>
    <x v="414"/>
    <x v="1"/>
    <n v="94526"/>
    <s v="West"/>
    <s v="OFF-FA-10004838"/>
    <x v="1"/>
    <x v="13"/>
    <x v="800"/>
    <n v="5.58"/>
    <n v="3"/>
    <n v="0"/>
    <n v="0.16740000000000022"/>
    <x v="1"/>
    <s v="No"/>
    <n v="0"/>
  </r>
  <r>
    <n v="4589"/>
    <s v="US-2019-163790"/>
    <x v="808"/>
    <d v="2019-11-04T00:00:00"/>
    <s v="Second Class"/>
    <s v="NL-18310"/>
    <s v="Nancy Lomonaco"/>
    <x v="2"/>
    <s v="United States"/>
    <x v="414"/>
    <x v="1"/>
    <n v="94526"/>
    <s v="West"/>
    <s v="FUR-FU-10002508"/>
    <x v="0"/>
    <x v="5"/>
    <x v="1670"/>
    <n v="25.02"/>
    <n v="3"/>
    <n v="0"/>
    <n v="10.508400000000002"/>
    <x v="1"/>
    <s v="No"/>
    <n v="0"/>
  </r>
  <r>
    <n v="4590"/>
    <s v="US-2019-163790"/>
    <x v="808"/>
    <d v="2019-11-04T00:00:00"/>
    <s v="Second Class"/>
    <s v="NL-18310"/>
    <s v="Nancy Lomonaco"/>
    <x v="2"/>
    <s v="United States"/>
    <x v="414"/>
    <x v="1"/>
    <n v="94526"/>
    <s v="West"/>
    <s v="OFF-ST-10001511"/>
    <x v="1"/>
    <x v="4"/>
    <x v="556"/>
    <n v="452.55000000000007"/>
    <n v="7"/>
    <n v="0"/>
    <n v="22.627499999999962"/>
    <x v="1"/>
    <s v="No"/>
    <n v="0"/>
  </r>
  <r>
    <n v="4591"/>
    <s v="CA-2018-129868"/>
    <x v="482"/>
    <d v="2018-12-31T00:00:00"/>
    <s v="Standard Class"/>
    <s v="MC-18130"/>
    <s v="Mike Caudle"/>
    <x v="1"/>
    <s v="United States"/>
    <x v="1"/>
    <x v="1"/>
    <n v="90004"/>
    <s v="West"/>
    <s v="OFF-SU-10000952"/>
    <x v="1"/>
    <x v="14"/>
    <x v="1265"/>
    <n v="17.760000000000002"/>
    <n v="2"/>
    <n v="0"/>
    <n v="4.9728000000000012"/>
    <x v="1"/>
    <s v="No"/>
    <n v="0"/>
  </r>
  <r>
    <n v="4592"/>
    <s v="CA-2018-129868"/>
    <x v="482"/>
    <d v="2018-12-31T00:00:00"/>
    <s v="Standard Class"/>
    <s v="MC-18130"/>
    <s v="Mike Caudle"/>
    <x v="1"/>
    <s v="United States"/>
    <x v="1"/>
    <x v="1"/>
    <n v="90004"/>
    <s v="West"/>
    <s v="TEC-PH-10002275"/>
    <x v="2"/>
    <x v="7"/>
    <x v="7"/>
    <n v="302.38400000000001"/>
    <n v="2"/>
    <n v="0.2"/>
    <n v="30.238400000000013"/>
    <x v="1"/>
    <s v="No"/>
    <n v="0"/>
  </r>
  <r>
    <n v="4593"/>
    <s v="CA-2018-129868"/>
    <x v="482"/>
    <d v="2018-12-31T00:00:00"/>
    <s v="Standard Class"/>
    <s v="MC-18130"/>
    <s v="Mike Caudle"/>
    <x v="1"/>
    <s v="United States"/>
    <x v="1"/>
    <x v="1"/>
    <n v="90004"/>
    <s v="West"/>
    <s v="FUR-CH-10003535"/>
    <x v="0"/>
    <x v="1"/>
    <x v="1522"/>
    <n v="146.352"/>
    <n v="3"/>
    <n v="0.2"/>
    <n v="-5.4882000000000062"/>
    <x v="1"/>
    <s v="No"/>
    <n v="0"/>
  </r>
  <r>
    <n v="4594"/>
    <s v="CA-2018-129868"/>
    <x v="482"/>
    <d v="2018-12-31T00:00:00"/>
    <s v="Standard Class"/>
    <s v="MC-18130"/>
    <s v="Mike Caudle"/>
    <x v="1"/>
    <s v="United States"/>
    <x v="1"/>
    <x v="1"/>
    <n v="90004"/>
    <s v="West"/>
    <s v="OFF-AP-10004052"/>
    <x v="1"/>
    <x v="9"/>
    <x v="1671"/>
    <n v="7.9"/>
    <n v="2"/>
    <n v="0"/>
    <n v="2.0540000000000003"/>
    <x v="1"/>
    <s v="No"/>
    <n v="0"/>
  </r>
  <r>
    <n v="4595"/>
    <s v="CA-2018-129868"/>
    <x v="482"/>
    <d v="2018-12-31T00:00:00"/>
    <s v="Standard Class"/>
    <s v="MC-18130"/>
    <s v="Mike Caudle"/>
    <x v="1"/>
    <s v="United States"/>
    <x v="1"/>
    <x v="1"/>
    <n v="90004"/>
    <s v="West"/>
    <s v="FUR-TA-10003473"/>
    <x v="0"/>
    <x v="3"/>
    <x v="216"/>
    <n v="902.71199999999999"/>
    <n v="3"/>
    <n v="0.2"/>
    <n v="33.851700000000051"/>
    <x v="1"/>
    <s v="No"/>
    <n v="0"/>
  </r>
  <r>
    <n v="4596"/>
    <s v="CA-2018-129868"/>
    <x v="482"/>
    <d v="2018-12-31T00:00:00"/>
    <s v="Standard Class"/>
    <s v="MC-18130"/>
    <s v="Mike Caudle"/>
    <x v="1"/>
    <s v="United States"/>
    <x v="1"/>
    <x v="1"/>
    <n v="90004"/>
    <s v="West"/>
    <s v="OFF-AR-10001897"/>
    <x v="1"/>
    <x v="6"/>
    <x v="646"/>
    <n v="53.97"/>
    <n v="3"/>
    <n v="0"/>
    <n v="15.111600000000001"/>
    <x v="1"/>
    <s v="No"/>
    <n v="0"/>
  </r>
  <r>
    <n v="4597"/>
    <s v="CA-2018-140564"/>
    <x v="5"/>
    <d v="2018-12-10T00:00:00"/>
    <s v="Second Class"/>
    <s v="TC-21475"/>
    <s v="Tony Chapman"/>
    <x v="2"/>
    <s v="United States"/>
    <x v="176"/>
    <x v="40"/>
    <n v="20016"/>
    <s v="East"/>
    <s v="OFF-AR-10000034"/>
    <x v="1"/>
    <x v="6"/>
    <x v="751"/>
    <n v="33.92"/>
    <n v="8"/>
    <n v="0"/>
    <n v="13.2288"/>
    <x v="3"/>
    <s v="No"/>
    <n v="0"/>
  </r>
  <r>
    <n v="4598"/>
    <s v="US-2019-169502"/>
    <x v="735"/>
    <d v="2019-09-01T00:00:00"/>
    <s v="Standard Class"/>
    <s v="MG-17650"/>
    <s v="Matthew Grinstein"/>
    <x v="2"/>
    <s v="United States"/>
    <x v="158"/>
    <x v="6"/>
    <n v="53209"/>
    <s v="Central"/>
    <s v="OFF-SU-10004115"/>
    <x v="1"/>
    <x v="14"/>
    <x v="515"/>
    <n v="21.81"/>
    <n v="3"/>
    <n v="0"/>
    <n v="5.8887000000000009"/>
    <x v="2"/>
    <s v="No"/>
    <n v="0"/>
  </r>
  <r>
    <n v="4599"/>
    <s v="US-2019-169502"/>
    <x v="735"/>
    <d v="2019-09-01T00:00:00"/>
    <s v="Standard Class"/>
    <s v="MG-17650"/>
    <s v="Matthew Grinstein"/>
    <x v="2"/>
    <s v="United States"/>
    <x v="158"/>
    <x v="6"/>
    <n v="53209"/>
    <s v="Central"/>
    <s v="OFF-AP-10001947"/>
    <x v="1"/>
    <x v="9"/>
    <x v="1537"/>
    <n v="91.6"/>
    <n v="5"/>
    <n v="0"/>
    <n v="26.563999999999997"/>
    <x v="2"/>
    <s v="No"/>
    <n v="0"/>
  </r>
  <r>
    <n v="4600"/>
    <s v="CA-2017-146948"/>
    <x v="747"/>
    <d v="2017-07-20T00:00:00"/>
    <s v="Standard Class"/>
    <s v="MG-17890"/>
    <s v="Michael Granlund"/>
    <x v="2"/>
    <s v="United States"/>
    <x v="248"/>
    <x v="39"/>
    <n v="21215"/>
    <s v="East"/>
    <s v="FUR-CH-10004853"/>
    <x v="0"/>
    <x v="1"/>
    <x v="531"/>
    <n v="150.97999999999999"/>
    <n v="1"/>
    <n v="0"/>
    <n v="43.784199999999984"/>
    <x v="3"/>
    <s v="No"/>
    <n v="0"/>
  </r>
  <r>
    <n v="4601"/>
    <s v="CA-2017-146948"/>
    <x v="747"/>
    <d v="2017-07-20T00:00:00"/>
    <s v="Standard Class"/>
    <s v="MG-17890"/>
    <s v="Michael Granlund"/>
    <x v="2"/>
    <s v="United States"/>
    <x v="248"/>
    <x v="39"/>
    <n v="21215"/>
    <s v="East"/>
    <s v="OFF-EN-10000483"/>
    <x v="1"/>
    <x v="12"/>
    <x v="374"/>
    <n v="137.25"/>
    <n v="9"/>
    <n v="0"/>
    <n v="63.134999999999991"/>
    <x v="3"/>
    <s v="No"/>
    <n v="0"/>
  </r>
  <r>
    <n v="4602"/>
    <s v="CA-2017-146948"/>
    <x v="747"/>
    <d v="2017-07-20T00:00:00"/>
    <s v="Standard Class"/>
    <s v="MG-17890"/>
    <s v="Michael Granlund"/>
    <x v="2"/>
    <s v="United States"/>
    <x v="248"/>
    <x v="39"/>
    <n v="21215"/>
    <s v="East"/>
    <s v="OFF-FA-10001332"/>
    <x v="1"/>
    <x v="13"/>
    <x v="1570"/>
    <n v="11.52"/>
    <n v="4"/>
    <n v="0"/>
    <n v="5.4143999999999997"/>
    <x v="3"/>
    <s v="No"/>
    <n v="0"/>
  </r>
  <r>
    <n v="4603"/>
    <s v="US-2017-113327"/>
    <x v="989"/>
    <d v="2017-05-29T00:00:00"/>
    <s v="Second Class"/>
    <s v="BF-11170"/>
    <s v="Ben Ferrer"/>
    <x v="2"/>
    <s v="United States"/>
    <x v="108"/>
    <x v="3"/>
    <n v="28540"/>
    <s v="South"/>
    <s v="OFF-PA-10003790"/>
    <x v="1"/>
    <x v="10"/>
    <x v="1259"/>
    <n v="18.272000000000002"/>
    <n v="1"/>
    <n v="0.2"/>
    <n v="5.9383999999999988"/>
    <x v="0"/>
    <s v="No"/>
    <n v="0"/>
  </r>
  <r>
    <n v="4604"/>
    <s v="US-2017-113327"/>
    <x v="989"/>
    <d v="2017-05-29T00:00:00"/>
    <s v="Second Class"/>
    <s v="BF-11170"/>
    <s v="Ben Ferrer"/>
    <x v="2"/>
    <s v="United States"/>
    <x v="108"/>
    <x v="3"/>
    <n v="28540"/>
    <s v="South"/>
    <s v="OFF-PA-10003134"/>
    <x v="1"/>
    <x v="10"/>
    <x v="1672"/>
    <n v="153.72800000000001"/>
    <n v="4"/>
    <n v="0.2"/>
    <n v="53.804799999999986"/>
    <x v="0"/>
    <s v="No"/>
    <n v="0"/>
  </r>
  <r>
    <n v="4605"/>
    <s v="US-2017-113327"/>
    <x v="989"/>
    <d v="2017-05-29T00:00:00"/>
    <s v="Second Class"/>
    <s v="BF-11170"/>
    <s v="Ben Ferrer"/>
    <x v="2"/>
    <s v="United States"/>
    <x v="108"/>
    <x v="3"/>
    <n v="28540"/>
    <s v="South"/>
    <s v="OFF-EN-10004459"/>
    <x v="1"/>
    <x v="12"/>
    <x v="661"/>
    <n v="12.224"/>
    <n v="2"/>
    <n v="0.2"/>
    <n v="4.4311999999999996"/>
    <x v="0"/>
    <s v="No"/>
    <n v="0"/>
  </r>
  <r>
    <n v="4606"/>
    <s v="US-2017-113327"/>
    <x v="989"/>
    <d v="2017-05-29T00:00:00"/>
    <s v="Second Class"/>
    <s v="BF-11170"/>
    <s v="Ben Ferrer"/>
    <x v="2"/>
    <s v="United States"/>
    <x v="108"/>
    <x v="3"/>
    <n v="28540"/>
    <s v="South"/>
    <s v="TEC-AC-10003628"/>
    <x v="2"/>
    <x v="11"/>
    <x v="247"/>
    <n v="167.94400000000002"/>
    <n v="7"/>
    <n v="0.2"/>
    <n v="50.383200000000016"/>
    <x v="0"/>
    <s v="No"/>
    <n v="0"/>
  </r>
  <r>
    <n v="4607"/>
    <s v="CA-2017-135020"/>
    <x v="71"/>
    <d v="2017-06-02T00:00:00"/>
    <s v="Standard Class"/>
    <s v="MS-17770"/>
    <s v="Maxwell Schwartz"/>
    <x v="0"/>
    <s v="United States"/>
    <x v="30"/>
    <x v="15"/>
    <n v="14609"/>
    <s v="East"/>
    <s v="TEC-PH-10004093"/>
    <x v="2"/>
    <x v="7"/>
    <x v="40"/>
    <n v="45.99"/>
    <n v="1"/>
    <n v="0"/>
    <n v="13.3371"/>
    <x v="3"/>
    <s v="No"/>
    <n v="0"/>
  </r>
  <r>
    <n v="4608"/>
    <s v="CA-2017-135020"/>
    <x v="71"/>
    <d v="2017-06-02T00:00:00"/>
    <s v="Standard Class"/>
    <s v="MS-17770"/>
    <s v="Maxwell Schwartz"/>
    <x v="0"/>
    <s v="United States"/>
    <x v="30"/>
    <x v="15"/>
    <n v="14609"/>
    <s v="East"/>
    <s v="OFF-ST-10001490"/>
    <x v="1"/>
    <x v="4"/>
    <x v="518"/>
    <n v="535.41"/>
    <n v="3"/>
    <n v="0"/>
    <n v="160.62299999999993"/>
    <x v="3"/>
    <s v="No"/>
    <n v="0"/>
  </r>
  <r>
    <n v="4609"/>
    <s v="CA-2017-135020"/>
    <x v="71"/>
    <d v="2017-06-02T00:00:00"/>
    <s v="Standard Class"/>
    <s v="MS-17770"/>
    <s v="Maxwell Schwartz"/>
    <x v="0"/>
    <s v="United States"/>
    <x v="30"/>
    <x v="15"/>
    <n v="14609"/>
    <s v="East"/>
    <s v="OFF-BI-10000605"/>
    <x v="1"/>
    <x v="8"/>
    <x v="536"/>
    <n v="6.0960000000000001"/>
    <n v="2"/>
    <n v="0.2"/>
    <n v="2.0573999999999995"/>
    <x v="3"/>
    <s v="No"/>
    <n v="0"/>
  </r>
  <r>
    <n v="4610"/>
    <s v="CA-2017-135020"/>
    <x v="71"/>
    <d v="2017-06-02T00:00:00"/>
    <s v="Standard Class"/>
    <s v="MS-17770"/>
    <s v="Maxwell Schwartz"/>
    <x v="0"/>
    <s v="United States"/>
    <x v="30"/>
    <x v="15"/>
    <n v="14609"/>
    <s v="East"/>
    <s v="OFF-PA-10004255"/>
    <x v="1"/>
    <x v="10"/>
    <x v="1315"/>
    <n v="45.36"/>
    <n v="7"/>
    <n v="0"/>
    <n v="21.772800000000004"/>
    <x v="3"/>
    <s v="No"/>
    <n v="0"/>
  </r>
  <r>
    <n v="4611"/>
    <s v="US-2019-141852"/>
    <x v="45"/>
    <d v="2019-11-14T00:00:00"/>
    <s v="Standard Class"/>
    <s v="JE-15745"/>
    <s v="Joel Eaton"/>
    <x v="0"/>
    <s v="United States"/>
    <x v="147"/>
    <x v="1"/>
    <n v="92054"/>
    <s v="West"/>
    <s v="FUR-FU-10000023"/>
    <x v="0"/>
    <x v="5"/>
    <x v="325"/>
    <n v="47.12"/>
    <n v="8"/>
    <n v="0"/>
    <n v="20.732800000000001"/>
    <x v="1"/>
    <s v="No"/>
    <n v="0"/>
  </r>
  <r>
    <n v="4612"/>
    <s v="CA-2018-109407"/>
    <x v="990"/>
    <d v="2018-01-26T00:00:00"/>
    <s v="Second Class"/>
    <s v="HG-14965"/>
    <s v="Henry Goldwyn"/>
    <x v="1"/>
    <s v="United States"/>
    <x v="200"/>
    <x v="35"/>
    <n v="39503"/>
    <s v="South"/>
    <s v="OFF-BI-10000285"/>
    <x v="1"/>
    <x v="8"/>
    <x v="461"/>
    <n v="31.36"/>
    <n v="4"/>
    <n v="0"/>
    <n v="15.68"/>
    <x v="0"/>
    <s v="No"/>
    <n v="0"/>
  </r>
  <r>
    <n v="4613"/>
    <s v="US-2018-165953"/>
    <x v="413"/>
    <d v="2019-01-06T00:00:00"/>
    <s v="Standard Class"/>
    <s v="EP-13915"/>
    <s v="Emily Phan"/>
    <x v="0"/>
    <s v="United States"/>
    <x v="108"/>
    <x v="2"/>
    <n v="32216"/>
    <s v="South"/>
    <s v="OFF-AR-10000588"/>
    <x v="1"/>
    <x v="6"/>
    <x v="398"/>
    <n v="47.616"/>
    <n v="3"/>
    <n v="0.2"/>
    <n v="3.571200000000001"/>
    <x v="0"/>
    <s v="No"/>
    <n v="0"/>
  </r>
  <r>
    <n v="4614"/>
    <s v="US-2018-165953"/>
    <x v="413"/>
    <d v="2019-01-06T00:00:00"/>
    <s v="Standard Class"/>
    <s v="EP-13915"/>
    <s v="Emily Phan"/>
    <x v="0"/>
    <s v="United States"/>
    <x v="108"/>
    <x v="2"/>
    <n v="32216"/>
    <s v="South"/>
    <s v="OFF-PA-10002250"/>
    <x v="1"/>
    <x v="10"/>
    <x v="706"/>
    <n v="23.480000000000004"/>
    <n v="5"/>
    <n v="0.2"/>
    <n v="8.218"/>
    <x v="0"/>
    <s v="No"/>
    <n v="0"/>
  </r>
  <r>
    <n v="4615"/>
    <s v="CA-2018-144540"/>
    <x v="64"/>
    <d v="2018-09-10T00:00:00"/>
    <s v="Standard Class"/>
    <s v="GH-14410"/>
    <s v="Gary Hansen"/>
    <x v="2"/>
    <s v="United States"/>
    <x v="12"/>
    <x v="5"/>
    <n v="77070"/>
    <s v="Central"/>
    <s v="OFF-AP-10002457"/>
    <x v="1"/>
    <x v="9"/>
    <x v="549"/>
    <n v="62.789999999999992"/>
    <n v="3"/>
    <n v="0.8"/>
    <n v="-166.39350000000002"/>
    <x v="2"/>
    <s v="No"/>
    <n v="0"/>
  </r>
  <r>
    <n v="4616"/>
    <s v="CA-2018-144540"/>
    <x v="64"/>
    <d v="2018-09-10T00:00:00"/>
    <s v="Standard Class"/>
    <s v="GH-14410"/>
    <s v="Gary Hansen"/>
    <x v="2"/>
    <s v="United States"/>
    <x v="12"/>
    <x v="5"/>
    <n v="77070"/>
    <s v="Central"/>
    <s v="OFF-FA-10002763"/>
    <x v="1"/>
    <x v="13"/>
    <x v="1420"/>
    <n v="28.44"/>
    <n v="9"/>
    <n v="0.2"/>
    <n v="4.2659999999999973"/>
    <x v="2"/>
    <s v="No"/>
    <n v="0"/>
  </r>
  <r>
    <n v="4617"/>
    <s v="CA-2017-159863"/>
    <x v="406"/>
    <d v="2017-09-07T00:00:00"/>
    <s v="Second Class"/>
    <s v="DS-13180"/>
    <s v="David Smith"/>
    <x v="1"/>
    <s v="United States"/>
    <x v="12"/>
    <x v="5"/>
    <n v="77095"/>
    <s v="Central"/>
    <s v="TEC-AC-10000109"/>
    <x v="2"/>
    <x v="11"/>
    <x v="202"/>
    <n v="134.376"/>
    <n v="3"/>
    <n v="0.2"/>
    <n v="6.7188000000000088"/>
    <x v="2"/>
    <s v="No"/>
    <n v="0"/>
  </r>
  <r>
    <n v="4618"/>
    <s v="CA-2017-117800"/>
    <x v="481"/>
    <d v="2017-09-26T00:00:00"/>
    <s v="Standard Class"/>
    <s v="TH-21550"/>
    <s v="Tracy Hopkins"/>
    <x v="2"/>
    <s v="United States"/>
    <x v="231"/>
    <x v="31"/>
    <n v="2149"/>
    <s v="East"/>
    <s v="TEC-PH-10002415"/>
    <x v="2"/>
    <x v="7"/>
    <x v="1526"/>
    <n v="589.9"/>
    <n v="2"/>
    <n v="0"/>
    <n v="147.47500000000002"/>
    <x v="3"/>
    <s v="No"/>
    <n v="0"/>
  </r>
  <r>
    <n v="4619"/>
    <s v="CA-2017-117800"/>
    <x v="481"/>
    <d v="2017-09-26T00:00:00"/>
    <s v="Standard Class"/>
    <s v="TH-21550"/>
    <s v="Tracy Hopkins"/>
    <x v="2"/>
    <s v="United States"/>
    <x v="231"/>
    <x v="31"/>
    <n v="2149"/>
    <s v="East"/>
    <s v="FUR-CH-10000785"/>
    <x v="0"/>
    <x v="1"/>
    <x v="323"/>
    <n v="542.93999999999994"/>
    <n v="3"/>
    <n v="0"/>
    <n v="141.1644"/>
    <x v="3"/>
    <s v="No"/>
    <n v="0"/>
  </r>
  <r>
    <n v="4620"/>
    <s v="CA-2019-145219"/>
    <x v="165"/>
    <d v="2019-12-25T00:00:00"/>
    <s v="First Class"/>
    <s v="RM-19675"/>
    <s v="Robert Marley"/>
    <x v="2"/>
    <s v="United States"/>
    <x v="1"/>
    <x v="1"/>
    <n v="90049"/>
    <s v="West"/>
    <s v="TEC-CO-10001449"/>
    <x v="2"/>
    <x v="16"/>
    <x v="306"/>
    <n v="2879.9520000000002"/>
    <n v="6"/>
    <n v="0.2"/>
    <n v="1007.9831999999999"/>
    <x v="1"/>
    <s v="No"/>
    <n v="0"/>
  </r>
  <r>
    <n v="4621"/>
    <s v="CA-2019-145219"/>
    <x v="165"/>
    <d v="2019-12-25T00:00:00"/>
    <s v="First Class"/>
    <s v="RM-19675"/>
    <s v="Robert Marley"/>
    <x v="2"/>
    <s v="United States"/>
    <x v="1"/>
    <x v="1"/>
    <n v="90049"/>
    <s v="West"/>
    <s v="OFF-BI-10001670"/>
    <x v="1"/>
    <x v="8"/>
    <x v="443"/>
    <n v="90.480000000000018"/>
    <n v="3"/>
    <n v="0.2"/>
    <n v="33.93"/>
    <x v="1"/>
    <s v="No"/>
    <n v="0"/>
  </r>
  <r>
    <n v="4622"/>
    <s v="CA-2017-161214"/>
    <x v="348"/>
    <d v="2017-10-08T00:00:00"/>
    <s v="Second Class"/>
    <s v="SF-20965"/>
    <s v="Sylvia Foulston"/>
    <x v="1"/>
    <s v="United States"/>
    <x v="40"/>
    <x v="13"/>
    <n v="19805"/>
    <s v="East"/>
    <s v="OFF-ST-10001328"/>
    <x v="1"/>
    <x v="4"/>
    <x v="178"/>
    <n v="77.55"/>
    <n v="5"/>
    <n v="0"/>
    <n v="21.714000000000002"/>
    <x v="3"/>
    <s v="No"/>
    <n v="0"/>
  </r>
  <r>
    <n v="4623"/>
    <s v="CA-2019-147228"/>
    <x v="428"/>
    <d v="2019-09-14T00:00:00"/>
    <s v="Standard Class"/>
    <s v="SO-20335"/>
    <s v="Sean O'Donnell"/>
    <x v="0"/>
    <s v="United States"/>
    <x v="29"/>
    <x v="18"/>
    <n v="38401"/>
    <s v="South"/>
    <s v="OFF-SU-10001225"/>
    <x v="1"/>
    <x v="14"/>
    <x v="327"/>
    <n v="8.8320000000000007"/>
    <n v="3"/>
    <n v="0.2"/>
    <n v="-1.9872000000000005"/>
    <x v="0"/>
    <s v="No"/>
    <n v="0"/>
  </r>
  <r>
    <n v="4624"/>
    <s v="CA-2019-147228"/>
    <x v="428"/>
    <d v="2019-09-14T00:00:00"/>
    <s v="Standard Class"/>
    <s v="SO-20335"/>
    <s v="Sean O'Donnell"/>
    <x v="0"/>
    <s v="United States"/>
    <x v="29"/>
    <x v="18"/>
    <n v="38401"/>
    <s v="South"/>
    <s v="OFF-PA-10000357"/>
    <x v="1"/>
    <x v="10"/>
    <x v="1228"/>
    <n v="177.536"/>
    <n v="4"/>
    <n v="0.2"/>
    <n v="62.137599999999992"/>
    <x v="0"/>
    <s v="No"/>
    <n v="0"/>
  </r>
  <r>
    <n v="4625"/>
    <s v="CA-2019-147228"/>
    <x v="428"/>
    <d v="2019-09-14T00:00:00"/>
    <s v="Standard Class"/>
    <s v="SO-20335"/>
    <s v="Sean O'Donnell"/>
    <x v="0"/>
    <s v="United States"/>
    <x v="29"/>
    <x v="18"/>
    <n v="38401"/>
    <s v="South"/>
    <s v="OFF-ST-10000046"/>
    <x v="1"/>
    <x v="4"/>
    <x v="764"/>
    <n v="258.48"/>
    <n v="2"/>
    <n v="0.2"/>
    <n v="-3.2309999999999945"/>
    <x v="0"/>
    <s v="No"/>
    <n v="0"/>
  </r>
  <r>
    <n v="4626"/>
    <s v="CA-2019-147228"/>
    <x v="428"/>
    <d v="2019-09-14T00:00:00"/>
    <s v="Standard Class"/>
    <s v="SO-20335"/>
    <s v="Sean O'Donnell"/>
    <x v="0"/>
    <s v="United States"/>
    <x v="29"/>
    <x v="18"/>
    <n v="38401"/>
    <s v="South"/>
    <s v="FUR-FU-10000023"/>
    <x v="0"/>
    <x v="5"/>
    <x v="325"/>
    <n v="14.135999999999999"/>
    <n v="3"/>
    <n v="0.2"/>
    <n v="4.240800000000001"/>
    <x v="0"/>
    <s v="No"/>
    <n v="0"/>
  </r>
  <r>
    <n v="4627"/>
    <s v="CA-2018-101336"/>
    <x v="373"/>
    <d v="2018-11-18T00:00:00"/>
    <s v="Standard Class"/>
    <s v="CK-12760"/>
    <s v="Cyma Kinney"/>
    <x v="1"/>
    <s v="United States"/>
    <x v="20"/>
    <x v="15"/>
    <n v="10011"/>
    <s v="East"/>
    <s v="OFF-ST-10003455"/>
    <x v="1"/>
    <x v="4"/>
    <x v="171"/>
    <n v="77.55"/>
    <n v="5"/>
    <n v="0"/>
    <n v="20.163000000000004"/>
    <x v="3"/>
    <s v="No"/>
    <n v="0"/>
  </r>
  <r>
    <n v="4628"/>
    <s v="CA-2018-101336"/>
    <x v="373"/>
    <d v="2018-11-18T00:00:00"/>
    <s v="Standard Class"/>
    <s v="CK-12760"/>
    <s v="Cyma Kinney"/>
    <x v="1"/>
    <s v="United States"/>
    <x v="20"/>
    <x v="15"/>
    <n v="10011"/>
    <s v="East"/>
    <s v="OFF-ST-10000876"/>
    <x v="1"/>
    <x v="4"/>
    <x v="254"/>
    <n v="24.88"/>
    <n v="2"/>
    <n v="0"/>
    <n v="6.9664000000000001"/>
    <x v="3"/>
    <s v="No"/>
    <n v="0"/>
  </r>
  <r>
    <n v="4629"/>
    <s v="CA-2018-101336"/>
    <x v="373"/>
    <d v="2018-11-18T00:00:00"/>
    <s v="Standard Class"/>
    <s v="CK-12760"/>
    <s v="Cyma Kinney"/>
    <x v="1"/>
    <s v="United States"/>
    <x v="20"/>
    <x v="15"/>
    <n v="10011"/>
    <s v="East"/>
    <s v="OFF-AR-10003582"/>
    <x v="1"/>
    <x v="6"/>
    <x v="1460"/>
    <n v="140.75"/>
    <n v="5"/>
    <n v="0"/>
    <n v="39.410000000000011"/>
    <x v="3"/>
    <s v="No"/>
    <n v="0"/>
  </r>
  <r>
    <n v="4630"/>
    <s v="CA-2018-101336"/>
    <x v="373"/>
    <d v="2018-11-18T00:00:00"/>
    <s v="Standard Class"/>
    <s v="CK-12760"/>
    <s v="Cyma Kinney"/>
    <x v="1"/>
    <s v="United States"/>
    <x v="20"/>
    <x v="15"/>
    <n v="10011"/>
    <s v="East"/>
    <s v="OFF-ST-10004258"/>
    <x v="1"/>
    <x v="4"/>
    <x v="761"/>
    <n v="36.630000000000003"/>
    <n v="3"/>
    <n v="0"/>
    <n v="9.8901000000000039"/>
    <x v="3"/>
    <s v="No"/>
    <n v="0"/>
  </r>
  <r>
    <n v="4631"/>
    <s v="US-2017-126235"/>
    <x v="52"/>
    <d v="2017-10-15T00:00:00"/>
    <s v="Same Day"/>
    <s v="GA-14725"/>
    <s v="Guy Armstrong"/>
    <x v="0"/>
    <s v="United States"/>
    <x v="340"/>
    <x v="12"/>
    <n v="48858"/>
    <s v="Central"/>
    <s v="FUR-FU-10000719"/>
    <x v="0"/>
    <x v="5"/>
    <x v="1673"/>
    <n v="17.14"/>
    <n v="2"/>
    <n v="0"/>
    <n v="6.1704000000000008"/>
    <x v="2"/>
    <s v="No"/>
    <n v="0"/>
  </r>
  <r>
    <n v="4632"/>
    <s v="CA-2019-168396"/>
    <x v="646"/>
    <d v="2019-08-08T00:00:00"/>
    <s v="Second Class"/>
    <s v="BD-11725"/>
    <s v="Bruce Degenhardt"/>
    <x v="0"/>
    <s v="United States"/>
    <x v="8"/>
    <x v="1"/>
    <n v="94122"/>
    <s v="West"/>
    <s v="OFF-LA-10001297"/>
    <x v="1"/>
    <x v="2"/>
    <x v="488"/>
    <n v="51.75"/>
    <n v="5"/>
    <n v="0"/>
    <n v="24.84"/>
    <x v="1"/>
    <s v="No"/>
    <n v="0"/>
  </r>
  <r>
    <n v="4633"/>
    <s v="CA-2019-168396"/>
    <x v="646"/>
    <d v="2019-08-08T00:00:00"/>
    <s v="Second Class"/>
    <s v="BD-11725"/>
    <s v="Bruce Degenhardt"/>
    <x v="0"/>
    <s v="United States"/>
    <x v="8"/>
    <x v="1"/>
    <n v="94122"/>
    <s v="West"/>
    <s v="FUR-FU-10000723"/>
    <x v="0"/>
    <x v="5"/>
    <x v="480"/>
    <n v="123.96000000000001"/>
    <n v="3"/>
    <n v="0"/>
    <n v="11.156400000000005"/>
    <x v="1"/>
    <s v="No"/>
    <n v="0"/>
  </r>
  <r>
    <n v="4634"/>
    <s v="CA-2017-130456"/>
    <x v="291"/>
    <d v="2017-08-26T00:00:00"/>
    <s v="Standard Class"/>
    <s v="DS-13180"/>
    <s v="David Smith"/>
    <x v="1"/>
    <s v="United States"/>
    <x v="8"/>
    <x v="1"/>
    <n v="94122"/>
    <s v="West"/>
    <s v="FUR-BO-10003893"/>
    <x v="0"/>
    <x v="0"/>
    <x v="1674"/>
    <n v="586.39800000000002"/>
    <n v="6"/>
    <n v="0.15"/>
    <n v="34.493999999999971"/>
    <x v="1"/>
    <s v="No"/>
    <n v="0"/>
  </r>
  <r>
    <n v="4635"/>
    <s v="CA-2017-130456"/>
    <x v="291"/>
    <d v="2017-08-26T00:00:00"/>
    <s v="Standard Class"/>
    <s v="DS-13180"/>
    <s v="David Smith"/>
    <x v="1"/>
    <s v="United States"/>
    <x v="8"/>
    <x v="1"/>
    <n v="94122"/>
    <s v="West"/>
    <s v="OFF-ST-10000736"/>
    <x v="1"/>
    <x v="4"/>
    <x v="460"/>
    <n v="80.98"/>
    <n v="1"/>
    <n v="0"/>
    <n v="3.2391999999999967"/>
    <x v="1"/>
    <s v="No"/>
    <n v="0"/>
  </r>
  <r>
    <n v="4636"/>
    <s v="CA-2019-116288"/>
    <x v="846"/>
    <d v="2019-03-17T00:00:00"/>
    <s v="Standard Class"/>
    <s v="BS-11380"/>
    <s v="Bill Stewart"/>
    <x v="1"/>
    <s v="United States"/>
    <x v="8"/>
    <x v="1"/>
    <n v="94122"/>
    <s v="West"/>
    <s v="OFF-ST-10000736"/>
    <x v="1"/>
    <x v="4"/>
    <x v="460"/>
    <n v="242.94"/>
    <n v="3"/>
    <n v="0"/>
    <n v="9.7175999999999902"/>
    <x v="1"/>
    <s v="No"/>
    <n v="0"/>
  </r>
  <r>
    <n v="4637"/>
    <s v="CA-2019-168228"/>
    <x v="842"/>
    <d v="2019-04-29T00:00:00"/>
    <s v="First Class"/>
    <s v="AP-10915"/>
    <s v="Arthur Prichep"/>
    <x v="0"/>
    <s v="United States"/>
    <x v="1"/>
    <x v="1"/>
    <n v="90045"/>
    <s v="West"/>
    <s v="OFF-AR-10003373"/>
    <x v="1"/>
    <x v="6"/>
    <x v="290"/>
    <n v="123.92"/>
    <n v="4"/>
    <n v="0"/>
    <n v="33.458399999999997"/>
    <x v="1"/>
    <s v="No"/>
    <n v="0"/>
  </r>
  <r>
    <n v="4638"/>
    <s v="CA-2019-168228"/>
    <x v="842"/>
    <d v="2019-04-29T00:00:00"/>
    <s v="First Class"/>
    <s v="AP-10915"/>
    <s v="Arthur Prichep"/>
    <x v="0"/>
    <s v="United States"/>
    <x v="1"/>
    <x v="1"/>
    <n v="90045"/>
    <s v="West"/>
    <s v="OFF-AR-10000390"/>
    <x v="1"/>
    <x v="6"/>
    <x v="105"/>
    <n v="12.39"/>
    <n v="3"/>
    <n v="0"/>
    <n v="5.6993999999999998"/>
    <x v="1"/>
    <s v="No"/>
    <n v="0"/>
  </r>
  <r>
    <n v="4639"/>
    <s v="CA-2019-168228"/>
    <x v="842"/>
    <d v="2019-04-29T00:00:00"/>
    <s v="First Class"/>
    <s v="AP-10915"/>
    <s v="Arthur Prichep"/>
    <x v="0"/>
    <s v="United States"/>
    <x v="1"/>
    <x v="1"/>
    <n v="90045"/>
    <s v="West"/>
    <s v="OFF-AR-10001725"/>
    <x v="1"/>
    <x v="6"/>
    <x v="1549"/>
    <n v="47.3"/>
    <n v="2"/>
    <n v="0"/>
    <n v="12.298000000000002"/>
    <x v="1"/>
    <s v="No"/>
    <n v="0"/>
  </r>
  <r>
    <n v="4640"/>
    <s v="CA-2018-102162"/>
    <x v="108"/>
    <d v="2018-09-16T00:00:00"/>
    <s v="Standard Class"/>
    <s v="JF-15565"/>
    <s v="Jill Fjeld"/>
    <x v="0"/>
    <s v="United States"/>
    <x v="311"/>
    <x v="17"/>
    <n v="23602"/>
    <s v="South"/>
    <s v="TEC-CO-10001943"/>
    <x v="2"/>
    <x v="16"/>
    <x v="1675"/>
    <n v="1599.92"/>
    <n v="8"/>
    <n v="0"/>
    <n v="751.9624"/>
    <x v="0"/>
    <s v="No"/>
    <n v="0"/>
  </r>
  <r>
    <n v="4641"/>
    <s v="CA-2018-102162"/>
    <x v="108"/>
    <d v="2018-09-16T00:00:00"/>
    <s v="Standard Class"/>
    <s v="JF-15565"/>
    <s v="Jill Fjeld"/>
    <x v="0"/>
    <s v="United States"/>
    <x v="311"/>
    <x v="17"/>
    <n v="23602"/>
    <s v="South"/>
    <s v="OFF-EN-10002312"/>
    <x v="1"/>
    <x v="12"/>
    <x v="1462"/>
    <n v="11.09"/>
    <n v="1"/>
    <n v="0"/>
    <n v="5.4340999999999999"/>
    <x v="0"/>
    <s v="No"/>
    <n v="0"/>
  </r>
  <r>
    <n v="4642"/>
    <s v="CA-2019-130141"/>
    <x v="760"/>
    <d v="2019-10-24T00:00:00"/>
    <s v="Second Class"/>
    <s v="HA-14905"/>
    <s v="Helen Abelman"/>
    <x v="0"/>
    <s v="United States"/>
    <x v="299"/>
    <x v="22"/>
    <n v="80525"/>
    <s v="West"/>
    <s v="OFF-BI-10000831"/>
    <x v="1"/>
    <x v="8"/>
    <x v="446"/>
    <n v="3.1680000000000006"/>
    <n v="4"/>
    <n v="0.7"/>
    <n v="-2.5343999999999998"/>
    <x v="1"/>
    <s v="No"/>
    <n v="0"/>
  </r>
  <r>
    <n v="4643"/>
    <s v="CA-2019-130141"/>
    <x v="760"/>
    <d v="2019-10-24T00:00:00"/>
    <s v="Second Class"/>
    <s v="HA-14905"/>
    <s v="Helen Abelman"/>
    <x v="0"/>
    <s v="United States"/>
    <x v="299"/>
    <x v="22"/>
    <n v="80525"/>
    <s v="West"/>
    <s v="FUR-CH-10000749"/>
    <x v="0"/>
    <x v="1"/>
    <x v="1676"/>
    <n v="579.13599999999997"/>
    <n v="4"/>
    <n v="0.2"/>
    <n v="-28.95679999999993"/>
    <x v="1"/>
    <s v="No"/>
    <n v="0"/>
  </r>
  <r>
    <n v="4644"/>
    <s v="CA-2017-147501"/>
    <x v="991"/>
    <d v="2017-08-06T00:00:00"/>
    <s v="Standard Class"/>
    <s v="Co-12640"/>
    <s v="Corey-Lock"/>
    <x v="0"/>
    <s v="United States"/>
    <x v="4"/>
    <x v="4"/>
    <n v="98105"/>
    <s v="West"/>
    <s v="OFF-BI-10002003"/>
    <x v="1"/>
    <x v="8"/>
    <x v="1393"/>
    <n v="6.3680000000000003"/>
    <n v="2"/>
    <n v="0.2"/>
    <n v="2.1492"/>
    <x v="1"/>
    <s v="No"/>
    <n v="0"/>
  </r>
  <r>
    <n v="4645"/>
    <s v="CA-2017-147501"/>
    <x v="991"/>
    <d v="2017-08-06T00:00:00"/>
    <s v="Standard Class"/>
    <s v="Co-12640"/>
    <s v="Corey-Lock"/>
    <x v="0"/>
    <s v="United States"/>
    <x v="4"/>
    <x v="4"/>
    <n v="98105"/>
    <s v="West"/>
    <s v="TEC-MA-10001972"/>
    <x v="2"/>
    <x v="15"/>
    <x v="1478"/>
    <n v="558.4"/>
    <n v="2"/>
    <n v="0.2"/>
    <n v="41.880000000000024"/>
    <x v="1"/>
    <s v="No"/>
    <n v="0"/>
  </r>
  <r>
    <n v="4646"/>
    <s v="CA-2018-143910"/>
    <x v="399"/>
    <d v="2018-08-16T00:00:00"/>
    <s v="Standard Class"/>
    <s v="BC-11125"/>
    <s v="Becky Castell"/>
    <x v="2"/>
    <s v="United States"/>
    <x v="20"/>
    <x v="15"/>
    <n v="10011"/>
    <s v="East"/>
    <s v="FUR-CH-10000225"/>
    <x v="0"/>
    <x v="1"/>
    <x v="406"/>
    <n v="145.76400000000001"/>
    <n v="2"/>
    <n v="0.1"/>
    <n v="-8.0980000000000167"/>
    <x v="3"/>
    <s v="No"/>
    <n v="0"/>
  </r>
  <r>
    <n v="4647"/>
    <s v="CA-2016-146885"/>
    <x v="992"/>
    <d v="2016-06-05T00:00:00"/>
    <s v="Standard Class"/>
    <s v="EB-13840"/>
    <s v="Ellis Ballard"/>
    <x v="1"/>
    <s v="United States"/>
    <x v="102"/>
    <x v="17"/>
    <n v="23223"/>
    <s v="South"/>
    <s v="OFF-PA-10001622"/>
    <x v="1"/>
    <x v="10"/>
    <x v="702"/>
    <n v="13.620000000000001"/>
    <n v="3"/>
    <n v="0"/>
    <n v="6.1289999999999996"/>
    <x v="0"/>
    <s v="No"/>
    <n v="0"/>
  </r>
  <r>
    <n v="4648"/>
    <s v="CA-2018-139556"/>
    <x v="993"/>
    <d v="2018-05-01T00:00:00"/>
    <s v="Standard Class"/>
    <s v="DB-13360"/>
    <s v="Dennis Bolton"/>
    <x v="2"/>
    <s v="United States"/>
    <x v="20"/>
    <x v="15"/>
    <n v="10009"/>
    <s v="East"/>
    <s v="FUR-CH-10004983"/>
    <x v="0"/>
    <x v="1"/>
    <x v="1569"/>
    <n v="434.64600000000002"/>
    <n v="3"/>
    <n v="0.1"/>
    <n v="62.782199999999975"/>
    <x v="3"/>
    <s v="No"/>
    <n v="0"/>
  </r>
  <r>
    <n v="4649"/>
    <s v="CA-2019-129357"/>
    <x v="304"/>
    <d v="2019-05-19T00:00:00"/>
    <s v="Standard Class"/>
    <s v="KB-16585"/>
    <s v="Ken Black"/>
    <x v="1"/>
    <s v="United States"/>
    <x v="4"/>
    <x v="4"/>
    <n v="98103"/>
    <s v="West"/>
    <s v="OFF-PA-10003228"/>
    <x v="1"/>
    <x v="10"/>
    <x v="1677"/>
    <n v="440.18999999999994"/>
    <n v="9"/>
    <n v="0"/>
    <n v="206.88929999999996"/>
    <x v="1"/>
    <s v="No"/>
    <n v="0"/>
  </r>
  <r>
    <n v="4650"/>
    <s v="CA-2019-129357"/>
    <x v="304"/>
    <d v="2019-05-19T00:00:00"/>
    <s v="Standard Class"/>
    <s v="KB-16585"/>
    <s v="Ken Black"/>
    <x v="1"/>
    <s v="United States"/>
    <x v="4"/>
    <x v="4"/>
    <n v="98103"/>
    <s v="West"/>
    <s v="OFF-SU-10004498"/>
    <x v="1"/>
    <x v="14"/>
    <x v="505"/>
    <n v="64.400000000000006"/>
    <n v="5"/>
    <n v="0"/>
    <n v="1.9320000000000004"/>
    <x v="1"/>
    <s v="No"/>
    <n v="0"/>
  </r>
  <r>
    <n v="4651"/>
    <s v="CA-2019-150987"/>
    <x v="798"/>
    <d v="2019-04-12T00:00:00"/>
    <s v="Standard Class"/>
    <s v="AH-10120"/>
    <s v="Adrian Hane"/>
    <x v="2"/>
    <s v="United States"/>
    <x v="8"/>
    <x v="1"/>
    <n v="94110"/>
    <s v="West"/>
    <s v="OFF-PA-10001878"/>
    <x v="1"/>
    <x v="10"/>
    <x v="1170"/>
    <n v="244.54999999999998"/>
    <n v="5"/>
    <n v="0"/>
    <n v="114.93849999999998"/>
    <x v="1"/>
    <s v="No"/>
    <n v="0"/>
  </r>
  <r>
    <n v="4652"/>
    <s v="CA-2019-150987"/>
    <x v="798"/>
    <d v="2019-04-12T00:00:00"/>
    <s v="Standard Class"/>
    <s v="AH-10120"/>
    <s v="Adrian Hane"/>
    <x v="2"/>
    <s v="United States"/>
    <x v="8"/>
    <x v="1"/>
    <n v="94110"/>
    <s v="West"/>
    <s v="OFF-PA-10002923"/>
    <x v="1"/>
    <x v="10"/>
    <x v="1426"/>
    <n v="195.76"/>
    <n v="4"/>
    <n v="0"/>
    <n v="97.88"/>
    <x v="1"/>
    <s v="No"/>
    <n v="0"/>
  </r>
  <r>
    <n v="4653"/>
    <s v="CA-2019-132647"/>
    <x v="922"/>
    <d v="2019-02-23T00:00:00"/>
    <s v="Standard Class"/>
    <s v="GH-14410"/>
    <s v="Gary Hansen"/>
    <x v="2"/>
    <s v="United States"/>
    <x v="275"/>
    <x v="30"/>
    <n v="8861"/>
    <s v="East"/>
    <s v="OFF-PA-10001838"/>
    <x v="1"/>
    <x v="10"/>
    <x v="1008"/>
    <n v="11.76"/>
    <n v="2"/>
    <n v="0"/>
    <n v="5.7623999999999995"/>
    <x v="3"/>
    <s v="No"/>
    <n v="0"/>
  </r>
  <r>
    <n v="4654"/>
    <s v="CA-2019-132647"/>
    <x v="922"/>
    <d v="2019-02-23T00:00:00"/>
    <s v="Standard Class"/>
    <s v="GH-14410"/>
    <s v="Gary Hansen"/>
    <x v="2"/>
    <s v="United States"/>
    <x v="275"/>
    <x v="30"/>
    <n v="8861"/>
    <s v="East"/>
    <s v="OFF-ST-10003123"/>
    <x v="1"/>
    <x v="4"/>
    <x v="1277"/>
    <n v="166.45"/>
    <n v="5"/>
    <n v="0"/>
    <n v="39.947999999999993"/>
    <x v="3"/>
    <s v="No"/>
    <n v="0"/>
  </r>
  <r>
    <n v="4655"/>
    <s v="CA-2019-159107"/>
    <x v="92"/>
    <d v="2019-06-26T00:00:00"/>
    <s v="Second Class"/>
    <s v="KT-16480"/>
    <s v="Kean Thornton"/>
    <x v="0"/>
    <s v="United States"/>
    <x v="8"/>
    <x v="1"/>
    <n v="94110"/>
    <s v="West"/>
    <s v="OFF-FA-10001332"/>
    <x v="1"/>
    <x v="13"/>
    <x v="1570"/>
    <n v="2.88"/>
    <n v="1"/>
    <n v="0"/>
    <n v="1.3535999999999999"/>
    <x v="1"/>
    <s v="No"/>
    <n v="0"/>
  </r>
  <r>
    <n v="4656"/>
    <s v="CA-2016-160738"/>
    <x v="952"/>
    <d v="2016-05-10T00:00:00"/>
    <s v="Standard Class"/>
    <s v="KH-16330"/>
    <s v="Katharine Harms"/>
    <x v="1"/>
    <s v="United States"/>
    <x v="210"/>
    <x v="10"/>
    <n v="61032"/>
    <s v="Central"/>
    <s v="OFF-ST-10003442"/>
    <x v="1"/>
    <x v="4"/>
    <x v="86"/>
    <n v="45.248000000000005"/>
    <n v="2"/>
    <n v="0.2"/>
    <n v="3.9591999999999992"/>
    <x v="2"/>
    <s v="No"/>
    <n v="0"/>
  </r>
  <r>
    <n v="4657"/>
    <s v="CA-2017-112130"/>
    <x v="910"/>
    <d v="2017-05-07T00:00:00"/>
    <s v="Standard Class"/>
    <s v="SV-20785"/>
    <s v="Stewart Visinsky"/>
    <x v="0"/>
    <s v="United States"/>
    <x v="10"/>
    <x v="9"/>
    <n v="19140"/>
    <s v="East"/>
    <s v="OFF-AR-10001468"/>
    <x v="1"/>
    <x v="6"/>
    <x v="725"/>
    <n v="59.903999999999996"/>
    <n v="2"/>
    <n v="0.2"/>
    <n v="14.227200000000003"/>
    <x v="3"/>
    <s v="No"/>
    <n v="0"/>
  </r>
  <r>
    <n v="4658"/>
    <s v="CA-2017-112130"/>
    <x v="910"/>
    <d v="2017-05-07T00:00:00"/>
    <s v="Standard Class"/>
    <s v="SV-20785"/>
    <s v="Stewart Visinsky"/>
    <x v="0"/>
    <s v="United States"/>
    <x v="10"/>
    <x v="9"/>
    <n v="19140"/>
    <s v="East"/>
    <s v="OFF-AP-10003266"/>
    <x v="1"/>
    <x v="9"/>
    <x v="667"/>
    <n v="23.696000000000002"/>
    <n v="2"/>
    <n v="0.2"/>
    <n v="6.5164"/>
    <x v="3"/>
    <s v="No"/>
    <n v="0"/>
  </r>
  <r>
    <n v="4659"/>
    <s v="CA-2017-112130"/>
    <x v="910"/>
    <d v="2017-05-07T00:00:00"/>
    <s v="Standard Class"/>
    <s v="SV-20785"/>
    <s v="Stewart Visinsky"/>
    <x v="0"/>
    <s v="United States"/>
    <x v="10"/>
    <x v="9"/>
    <n v="19140"/>
    <s v="East"/>
    <s v="OFF-PA-10002230"/>
    <x v="1"/>
    <x v="10"/>
    <x v="389"/>
    <n v="7.9680000000000009"/>
    <n v="2"/>
    <n v="0.2"/>
    <n v="2.8884000000000007"/>
    <x v="3"/>
    <s v="No"/>
    <n v="0"/>
  </r>
  <r>
    <n v="4660"/>
    <s v="CA-2017-112130"/>
    <x v="910"/>
    <d v="2017-05-07T00:00:00"/>
    <s v="Standard Class"/>
    <s v="SV-20785"/>
    <s v="Stewart Visinsky"/>
    <x v="0"/>
    <s v="United States"/>
    <x v="10"/>
    <x v="9"/>
    <n v="19140"/>
    <s v="East"/>
    <s v="OFF-AP-10003622"/>
    <x v="1"/>
    <x v="9"/>
    <x v="190"/>
    <n v="18.2"/>
    <n v="7"/>
    <n v="0.2"/>
    <n v="2.0474999999999994"/>
    <x v="3"/>
    <s v="No"/>
    <n v="0"/>
  </r>
  <r>
    <n v="4661"/>
    <s v="CA-2017-112130"/>
    <x v="910"/>
    <d v="2017-05-07T00:00:00"/>
    <s v="Standard Class"/>
    <s v="SV-20785"/>
    <s v="Stewart Visinsky"/>
    <x v="0"/>
    <s v="United States"/>
    <x v="10"/>
    <x v="9"/>
    <n v="19140"/>
    <s v="East"/>
    <s v="TEC-AC-10001542"/>
    <x v="2"/>
    <x v="11"/>
    <x v="1678"/>
    <n v="27.552000000000003"/>
    <n v="3"/>
    <n v="0.2"/>
    <n v="-0.3444000000000047"/>
    <x v="3"/>
    <s v="No"/>
    <n v="0"/>
  </r>
  <r>
    <n v="4662"/>
    <s v="CA-2017-112130"/>
    <x v="910"/>
    <d v="2017-05-07T00:00:00"/>
    <s v="Standard Class"/>
    <s v="SV-20785"/>
    <s v="Stewart Visinsky"/>
    <x v="0"/>
    <s v="United States"/>
    <x v="10"/>
    <x v="9"/>
    <n v="19140"/>
    <s v="East"/>
    <s v="FUR-CH-10002965"/>
    <x v="0"/>
    <x v="1"/>
    <x v="229"/>
    <n v="844.11599999999987"/>
    <n v="6"/>
    <n v="0.3"/>
    <n v="-36.176400000000001"/>
    <x v="3"/>
    <s v="No"/>
    <n v="0"/>
  </r>
  <r>
    <n v="4663"/>
    <s v="CA-2017-112130"/>
    <x v="910"/>
    <d v="2017-05-07T00:00:00"/>
    <s v="Standard Class"/>
    <s v="SV-20785"/>
    <s v="Stewart Visinsky"/>
    <x v="0"/>
    <s v="United States"/>
    <x v="10"/>
    <x v="9"/>
    <n v="19140"/>
    <s v="East"/>
    <s v="OFF-ST-10000563"/>
    <x v="1"/>
    <x v="4"/>
    <x v="903"/>
    <n v="76.75200000000001"/>
    <n v="3"/>
    <n v="0.2"/>
    <n v="-9.5940000000000012"/>
    <x v="3"/>
    <s v="No"/>
    <n v="0"/>
  </r>
  <r>
    <n v="4664"/>
    <s v="CA-2018-111409"/>
    <x v="31"/>
    <d v="2018-09-22T00:00:00"/>
    <s v="Standard Class"/>
    <s v="PO-18850"/>
    <s v="Patrick O'Brill"/>
    <x v="0"/>
    <s v="United States"/>
    <x v="108"/>
    <x v="2"/>
    <n v="32216"/>
    <s v="South"/>
    <s v="OFF-LA-10002787"/>
    <x v="1"/>
    <x v="2"/>
    <x v="547"/>
    <n v="3"/>
    <n v="1"/>
    <n v="0.2"/>
    <n v="1.0499999999999998"/>
    <x v="0"/>
    <s v="No"/>
    <n v="0"/>
  </r>
  <r>
    <n v="4665"/>
    <s v="CA-2018-116232"/>
    <x v="897"/>
    <d v="2018-09-26T00:00:00"/>
    <s v="Standard Class"/>
    <s v="AC-10450"/>
    <s v="Amy Cox"/>
    <x v="0"/>
    <s v="United States"/>
    <x v="95"/>
    <x v="2"/>
    <n v="33024"/>
    <s v="South"/>
    <s v="OFF-BI-10004022"/>
    <x v="1"/>
    <x v="8"/>
    <x v="755"/>
    <n v="7.5060000000000002"/>
    <n v="9"/>
    <n v="0.7"/>
    <n v="-6.0047999999999977"/>
    <x v="0"/>
    <s v="No"/>
    <n v="0"/>
  </r>
  <r>
    <n v="4666"/>
    <s v="CA-2018-116232"/>
    <x v="897"/>
    <d v="2018-09-26T00:00:00"/>
    <s v="Standard Class"/>
    <s v="AC-10450"/>
    <s v="Amy Cox"/>
    <x v="0"/>
    <s v="United States"/>
    <x v="95"/>
    <x v="2"/>
    <n v="33024"/>
    <s v="South"/>
    <s v="OFF-LA-10001158"/>
    <x v="1"/>
    <x v="2"/>
    <x v="322"/>
    <n v="16.559999999999999"/>
    <n v="2"/>
    <n v="0.2"/>
    <n v="5.7960000000000003"/>
    <x v="0"/>
    <s v="No"/>
    <n v="0"/>
  </r>
  <r>
    <n v="4667"/>
    <s v="CA-2018-116547"/>
    <x v="994"/>
    <d v="2018-01-17T00:00:00"/>
    <s v="Standard Class"/>
    <s v="KB-16585"/>
    <s v="Ken Black"/>
    <x v="1"/>
    <s v="United States"/>
    <x v="4"/>
    <x v="4"/>
    <n v="98115"/>
    <s v="West"/>
    <s v="FUR-FU-10000076"/>
    <x v="0"/>
    <x v="5"/>
    <x v="884"/>
    <n v="79.92"/>
    <n v="4"/>
    <n v="0"/>
    <n v="34.365600000000008"/>
    <x v="1"/>
    <s v="No"/>
    <n v="0"/>
  </r>
  <r>
    <n v="4668"/>
    <s v="CA-2018-116547"/>
    <x v="994"/>
    <d v="2018-01-17T00:00:00"/>
    <s v="Standard Class"/>
    <s v="KB-16585"/>
    <s v="Ken Black"/>
    <x v="1"/>
    <s v="United States"/>
    <x v="4"/>
    <x v="4"/>
    <n v="98115"/>
    <s v="West"/>
    <s v="TEC-AC-10002335"/>
    <x v="2"/>
    <x v="11"/>
    <x v="343"/>
    <n v="69.98"/>
    <n v="2"/>
    <n v="0"/>
    <n v="13.296199999999999"/>
    <x v="1"/>
    <s v="No"/>
    <n v="0"/>
  </r>
  <r>
    <n v="4669"/>
    <s v="US-2019-133200"/>
    <x v="636"/>
    <d v="2019-05-11T00:00:00"/>
    <s v="Standard Class"/>
    <s v="DB-13555"/>
    <s v="Dorothy Badders"/>
    <x v="1"/>
    <s v="United States"/>
    <x v="5"/>
    <x v="5"/>
    <n v="76106"/>
    <s v="Central"/>
    <s v="OFF-BI-10002827"/>
    <x v="1"/>
    <x v="8"/>
    <x v="554"/>
    <n v="11.059999999999999"/>
    <n v="10"/>
    <n v="0.8"/>
    <n v="-18.802"/>
    <x v="2"/>
    <s v="No"/>
    <n v="0"/>
  </r>
  <r>
    <n v="4670"/>
    <s v="US-2019-133200"/>
    <x v="636"/>
    <d v="2019-05-11T00:00:00"/>
    <s v="Standard Class"/>
    <s v="DB-13555"/>
    <s v="Dorothy Badders"/>
    <x v="1"/>
    <s v="United States"/>
    <x v="5"/>
    <x v="5"/>
    <n v="76106"/>
    <s v="Central"/>
    <s v="FUR-BO-10001601"/>
    <x v="0"/>
    <x v="0"/>
    <x v="419"/>
    <n v="623.46479999999997"/>
    <n v="7"/>
    <n v="0.32"/>
    <n v="-119.19180000000006"/>
    <x v="2"/>
    <s v="No"/>
    <n v="0"/>
  </r>
  <r>
    <n v="4671"/>
    <s v="US-2019-133200"/>
    <x v="636"/>
    <d v="2019-05-11T00:00:00"/>
    <s v="Standard Class"/>
    <s v="DB-13555"/>
    <s v="Dorothy Badders"/>
    <x v="1"/>
    <s v="United States"/>
    <x v="5"/>
    <x v="5"/>
    <n v="76106"/>
    <s v="Central"/>
    <s v="OFF-ST-10001932"/>
    <x v="1"/>
    <x v="4"/>
    <x v="1650"/>
    <n v="772.68000000000006"/>
    <n v="5"/>
    <n v="0.2"/>
    <n v="-57.950999999999993"/>
    <x v="2"/>
    <s v="No"/>
    <n v="0"/>
  </r>
  <r>
    <n v="4672"/>
    <s v="CA-2018-133550"/>
    <x v="995"/>
    <d v="2018-08-06T00:00:00"/>
    <s v="Standard Class"/>
    <s v="KL-16645"/>
    <s v="Ken Lonsdale"/>
    <x v="0"/>
    <s v="United States"/>
    <x v="66"/>
    <x v="12"/>
    <n v="48205"/>
    <s v="Central"/>
    <s v="OFF-AP-10001005"/>
    <x v="1"/>
    <x v="9"/>
    <x v="1140"/>
    <n v="283.14000000000004"/>
    <n v="4"/>
    <n v="0.1"/>
    <n v="72.357999999999976"/>
    <x v="2"/>
    <s v="No"/>
    <n v="0"/>
  </r>
  <r>
    <n v="4673"/>
    <s v="CA-2018-133550"/>
    <x v="995"/>
    <d v="2018-08-06T00:00:00"/>
    <s v="Standard Class"/>
    <s v="KL-16645"/>
    <s v="Ken Lonsdale"/>
    <x v="0"/>
    <s v="United States"/>
    <x v="66"/>
    <x v="12"/>
    <n v="48205"/>
    <s v="Central"/>
    <s v="TEC-PH-10004042"/>
    <x v="2"/>
    <x v="7"/>
    <x v="558"/>
    <n v="635.96"/>
    <n v="4"/>
    <n v="0"/>
    <n v="165.34960000000001"/>
    <x v="2"/>
    <s v="No"/>
    <n v="0"/>
  </r>
  <r>
    <n v="4674"/>
    <s v="CA-2018-133550"/>
    <x v="995"/>
    <d v="2018-08-06T00:00:00"/>
    <s v="Standard Class"/>
    <s v="KL-16645"/>
    <s v="Ken Lonsdale"/>
    <x v="0"/>
    <s v="United States"/>
    <x v="66"/>
    <x v="12"/>
    <n v="48205"/>
    <s v="Central"/>
    <s v="TEC-PH-10001079"/>
    <x v="2"/>
    <x v="7"/>
    <x v="1255"/>
    <n v="118.99"/>
    <n v="1"/>
    <n v="0"/>
    <n v="33.3172"/>
    <x v="2"/>
    <s v="No"/>
    <n v="0"/>
  </r>
  <r>
    <n v="4675"/>
    <s v="CA-2018-133550"/>
    <x v="995"/>
    <d v="2018-08-06T00:00:00"/>
    <s v="Standard Class"/>
    <s v="KL-16645"/>
    <s v="Ken Lonsdale"/>
    <x v="0"/>
    <s v="United States"/>
    <x v="66"/>
    <x v="12"/>
    <n v="48205"/>
    <s v="Central"/>
    <s v="FUR-FU-10002918"/>
    <x v="0"/>
    <x v="5"/>
    <x v="269"/>
    <n v="272.94"/>
    <n v="3"/>
    <n v="0"/>
    <n v="30.023400000000009"/>
    <x v="2"/>
    <s v="No"/>
    <n v="0"/>
  </r>
  <r>
    <n v="4676"/>
    <s v="CA-2019-139416"/>
    <x v="996"/>
    <d v="2019-03-29T00:00:00"/>
    <s v="Second Class"/>
    <s v="AG-10270"/>
    <s v="Alejandro Grove"/>
    <x v="0"/>
    <s v="United States"/>
    <x v="10"/>
    <x v="9"/>
    <n v="19120"/>
    <s v="East"/>
    <s v="FUR-FU-10003832"/>
    <x v="0"/>
    <x v="5"/>
    <x v="1429"/>
    <n v="15.008000000000003"/>
    <n v="2"/>
    <n v="0.2"/>
    <n v="1.5007999999999999"/>
    <x v="3"/>
    <s v="No"/>
    <n v="0"/>
  </r>
  <r>
    <n v="4677"/>
    <s v="CA-2016-114510"/>
    <x v="619"/>
    <d v="2016-03-19T00:00:00"/>
    <s v="Standard Class"/>
    <s v="JF-15295"/>
    <s v="Jason Fortune-"/>
    <x v="0"/>
    <s v="United States"/>
    <x v="415"/>
    <x v="7"/>
    <n v="84321"/>
    <s v="West"/>
    <s v="OFF-BI-10001617"/>
    <x v="1"/>
    <x v="8"/>
    <x v="1324"/>
    <n v="33.088000000000001"/>
    <n v="4"/>
    <n v="0.2"/>
    <n v="11.167199999999999"/>
    <x v="1"/>
    <s v="No"/>
    <n v="0"/>
  </r>
  <r>
    <n v="4678"/>
    <s v="CA-2016-114510"/>
    <x v="619"/>
    <d v="2016-03-19T00:00:00"/>
    <s v="Standard Class"/>
    <s v="JF-15295"/>
    <s v="Jason Fortune-"/>
    <x v="0"/>
    <s v="United States"/>
    <x v="415"/>
    <x v="7"/>
    <n v="84321"/>
    <s v="West"/>
    <s v="OFF-ST-10000736"/>
    <x v="1"/>
    <x v="4"/>
    <x v="460"/>
    <n v="80.98"/>
    <n v="1"/>
    <n v="0"/>
    <n v="3.2391999999999967"/>
    <x v="1"/>
    <s v="No"/>
    <n v="0"/>
  </r>
  <r>
    <n v="4679"/>
    <s v="CA-2016-114510"/>
    <x v="619"/>
    <d v="2016-03-19T00:00:00"/>
    <s v="Standard Class"/>
    <s v="JF-15295"/>
    <s v="Jason Fortune-"/>
    <x v="0"/>
    <s v="United States"/>
    <x v="415"/>
    <x v="7"/>
    <n v="84321"/>
    <s v="West"/>
    <s v="TEC-AC-10004877"/>
    <x v="2"/>
    <x v="11"/>
    <x v="1679"/>
    <n v="82.800000000000011"/>
    <n v="12"/>
    <n v="0"/>
    <n v="6.6239999999999952"/>
    <x v="1"/>
    <s v="No"/>
    <n v="0"/>
  </r>
  <r>
    <n v="4680"/>
    <s v="CA-2016-114510"/>
    <x v="619"/>
    <d v="2016-03-19T00:00:00"/>
    <s v="Standard Class"/>
    <s v="JF-15295"/>
    <s v="Jason Fortune-"/>
    <x v="0"/>
    <s v="United States"/>
    <x v="415"/>
    <x v="7"/>
    <n v="84321"/>
    <s v="West"/>
    <s v="OFF-ST-10003221"/>
    <x v="1"/>
    <x v="4"/>
    <x v="683"/>
    <n v="21.36"/>
    <n v="2"/>
    <n v="0"/>
    <n v="5.7672000000000008"/>
    <x v="1"/>
    <s v="No"/>
    <n v="0"/>
  </r>
  <r>
    <n v="4681"/>
    <s v="CA-2016-114510"/>
    <x v="619"/>
    <d v="2016-03-19T00:00:00"/>
    <s v="Standard Class"/>
    <s v="JF-15295"/>
    <s v="Jason Fortune-"/>
    <x v="0"/>
    <s v="United States"/>
    <x v="415"/>
    <x v="7"/>
    <n v="84321"/>
    <s v="West"/>
    <s v="OFF-BI-10003007"/>
    <x v="1"/>
    <x v="8"/>
    <x v="1551"/>
    <n v="62.048000000000002"/>
    <n v="2"/>
    <n v="0.2"/>
    <n v="20.165599999999998"/>
    <x v="1"/>
    <s v="No"/>
    <n v="0"/>
  </r>
  <r>
    <n v="4682"/>
    <s v="CA-2018-169215"/>
    <x v="216"/>
    <d v="2018-07-18T00:00:00"/>
    <s v="Second Class"/>
    <s v="RE-19450"/>
    <s v="Richard Eichhorn"/>
    <x v="0"/>
    <s v="United States"/>
    <x v="109"/>
    <x v="15"/>
    <n v="13021"/>
    <s v="East"/>
    <s v="OFF-FA-10000936"/>
    <x v="1"/>
    <x v="13"/>
    <x v="1307"/>
    <n v="29.61"/>
    <n v="9"/>
    <n v="0"/>
    <n v="13.324499999999999"/>
    <x v="3"/>
    <s v="No"/>
    <n v="0"/>
  </r>
  <r>
    <n v="4683"/>
    <s v="CA-2018-127698"/>
    <x v="49"/>
    <d v="2018-12-01T00:00:00"/>
    <s v="Same Day"/>
    <s v="MV-18190"/>
    <s v="Mike Vittorini"/>
    <x v="0"/>
    <s v="United States"/>
    <x v="253"/>
    <x v="3"/>
    <n v="27604"/>
    <s v="South"/>
    <s v="TEC-PH-10003811"/>
    <x v="2"/>
    <x v="7"/>
    <x v="1196"/>
    <n v="863.928"/>
    <n v="9"/>
    <n v="0.2"/>
    <n v="86.392799999999994"/>
    <x v="0"/>
    <s v="No"/>
    <n v="0"/>
  </r>
  <r>
    <n v="4684"/>
    <s v="CA-2018-159912"/>
    <x v="48"/>
    <d v="2018-09-03T00:00:00"/>
    <s v="Standard Class"/>
    <s v="GB-14530"/>
    <s v="George Bell"/>
    <x v="1"/>
    <s v="United States"/>
    <x v="10"/>
    <x v="9"/>
    <n v="19120"/>
    <s v="East"/>
    <s v="FUR-TA-10004152"/>
    <x v="0"/>
    <x v="3"/>
    <x v="1516"/>
    <n v="241.92"/>
    <n v="4"/>
    <n v="0.4"/>
    <n v="-56.448000000000008"/>
    <x v="3"/>
    <s v="No"/>
    <n v="0"/>
  </r>
  <r>
    <n v="4685"/>
    <s v="CA-2018-159912"/>
    <x v="48"/>
    <d v="2018-09-03T00:00:00"/>
    <s v="Standard Class"/>
    <s v="GB-14530"/>
    <s v="George Bell"/>
    <x v="1"/>
    <s v="United States"/>
    <x v="10"/>
    <x v="9"/>
    <n v="19120"/>
    <s v="East"/>
    <s v="FUR-BO-10002853"/>
    <x v="0"/>
    <x v="0"/>
    <x v="1622"/>
    <n v="163.88"/>
    <n v="4"/>
    <n v="0.5"/>
    <n v="-81.94"/>
    <x v="3"/>
    <s v="No"/>
    <n v="0"/>
  </r>
  <r>
    <n v="4686"/>
    <s v="CA-2018-159912"/>
    <x v="48"/>
    <d v="2018-09-03T00:00:00"/>
    <s v="Standard Class"/>
    <s v="GB-14530"/>
    <s v="George Bell"/>
    <x v="1"/>
    <s v="United States"/>
    <x v="10"/>
    <x v="9"/>
    <n v="19120"/>
    <s v="East"/>
    <s v="OFF-BI-10002071"/>
    <x v="1"/>
    <x v="8"/>
    <x v="699"/>
    <n v="3.4860000000000002"/>
    <n v="2"/>
    <n v="0.7"/>
    <n v="-2.7887999999999993"/>
    <x v="3"/>
    <s v="No"/>
    <n v="0"/>
  </r>
  <r>
    <n v="4687"/>
    <s v="CA-2018-159912"/>
    <x v="48"/>
    <d v="2018-09-03T00:00:00"/>
    <s v="Standard Class"/>
    <s v="GB-14530"/>
    <s v="George Bell"/>
    <x v="1"/>
    <s v="United States"/>
    <x v="10"/>
    <x v="9"/>
    <n v="19120"/>
    <s v="East"/>
    <s v="OFF-FA-10000053"/>
    <x v="1"/>
    <x v="13"/>
    <x v="962"/>
    <n v="10.584"/>
    <n v="7"/>
    <n v="0.2"/>
    <n v="-2.3813999999999993"/>
    <x v="3"/>
    <s v="No"/>
    <n v="0"/>
  </r>
  <r>
    <n v="4688"/>
    <s v="CA-2018-101987"/>
    <x v="890"/>
    <d v="2018-06-30T00:00:00"/>
    <s v="Standard Class"/>
    <s v="HL-15040"/>
    <s v="Hunter Lopez"/>
    <x v="0"/>
    <s v="United States"/>
    <x v="102"/>
    <x v="14"/>
    <n v="47374"/>
    <s v="Central"/>
    <s v="TEC-PH-10001305"/>
    <x v="2"/>
    <x v="7"/>
    <x v="1680"/>
    <n v="440.91"/>
    <n v="9"/>
    <n v="0"/>
    <n v="123.45480000000005"/>
    <x v="2"/>
    <s v="No"/>
    <n v="0"/>
  </r>
  <r>
    <n v="4689"/>
    <s v="US-2019-154851"/>
    <x v="983"/>
    <d v="2019-04-03T00:00:00"/>
    <s v="Standard Class"/>
    <s v="BP-11155"/>
    <s v="Becky Pak"/>
    <x v="0"/>
    <s v="United States"/>
    <x v="152"/>
    <x v="9"/>
    <n v="17602"/>
    <s v="East"/>
    <s v="OFF-BI-10001525"/>
    <x v="1"/>
    <x v="8"/>
    <x v="31"/>
    <n v="5.7150000000000016"/>
    <n v="5"/>
    <n v="0.7"/>
    <n v="-4.7625000000000011"/>
    <x v="3"/>
    <s v="No"/>
    <n v="0"/>
  </r>
  <r>
    <n v="4690"/>
    <s v="CA-2016-138681"/>
    <x v="414"/>
    <d v="2016-12-22T00:00:00"/>
    <s v="First Class"/>
    <s v="CT-11995"/>
    <s v="Carol Triggs"/>
    <x v="0"/>
    <s v="United States"/>
    <x v="93"/>
    <x v="16"/>
    <n v="85705"/>
    <s v="West"/>
    <s v="FUR-FU-10001876"/>
    <x v="0"/>
    <x v="5"/>
    <x v="1403"/>
    <n v="51.967999999999996"/>
    <n v="2"/>
    <n v="0.2"/>
    <n v="10.393599999999998"/>
    <x v="1"/>
    <s v="No"/>
    <n v="0"/>
  </r>
  <r>
    <n v="4691"/>
    <s v="CA-2016-138681"/>
    <x v="414"/>
    <d v="2016-12-22T00:00:00"/>
    <s v="First Class"/>
    <s v="CT-11995"/>
    <s v="Carol Triggs"/>
    <x v="0"/>
    <s v="United States"/>
    <x v="93"/>
    <x v="16"/>
    <n v="85705"/>
    <s v="West"/>
    <s v="TEC-AC-10003628"/>
    <x v="2"/>
    <x v="11"/>
    <x v="247"/>
    <n v="71.975999999999999"/>
    <n v="3"/>
    <n v="0.2"/>
    <n v="21.592800000000011"/>
    <x v="1"/>
    <s v="No"/>
    <n v="0"/>
  </r>
  <r>
    <n v="4692"/>
    <s v="CA-2016-138681"/>
    <x v="414"/>
    <d v="2016-12-22T00:00:00"/>
    <s v="First Class"/>
    <s v="CT-11995"/>
    <s v="Carol Triggs"/>
    <x v="0"/>
    <s v="United States"/>
    <x v="93"/>
    <x v="16"/>
    <n v="85705"/>
    <s v="West"/>
    <s v="FUR-CH-10004860"/>
    <x v="0"/>
    <x v="1"/>
    <x v="212"/>
    <n v="242.35200000000003"/>
    <n v="3"/>
    <n v="0.2"/>
    <n v="-42.411600000000035"/>
    <x v="1"/>
    <s v="No"/>
    <n v="0"/>
  </r>
  <r>
    <n v="4693"/>
    <s v="CA-2016-138681"/>
    <x v="414"/>
    <d v="2016-12-22T00:00:00"/>
    <s v="First Class"/>
    <s v="CT-11995"/>
    <s v="Carol Triggs"/>
    <x v="0"/>
    <s v="United States"/>
    <x v="93"/>
    <x v="16"/>
    <n v="85705"/>
    <s v="West"/>
    <s v="OFF-PA-10000357"/>
    <x v="1"/>
    <x v="10"/>
    <x v="1228"/>
    <n v="221.92000000000002"/>
    <n v="5"/>
    <n v="0.2"/>
    <n v="77.671999999999983"/>
    <x v="1"/>
    <s v="No"/>
    <n v="0"/>
  </r>
  <r>
    <n v="4694"/>
    <s v="CA-2016-138681"/>
    <x v="414"/>
    <d v="2016-12-22T00:00:00"/>
    <s v="First Class"/>
    <s v="CT-11995"/>
    <s v="Carol Triggs"/>
    <x v="0"/>
    <s v="United States"/>
    <x v="93"/>
    <x v="16"/>
    <n v="85705"/>
    <s v="West"/>
    <s v="OFF-PA-10003270"/>
    <x v="1"/>
    <x v="10"/>
    <x v="1424"/>
    <n v="8.4480000000000004"/>
    <n v="2"/>
    <n v="0.2"/>
    <n v="2.6399999999999997"/>
    <x v="1"/>
    <s v="No"/>
    <n v="0"/>
  </r>
  <r>
    <n v="4695"/>
    <s v="US-2017-138121"/>
    <x v="997"/>
    <d v="2017-12-17T00:00:00"/>
    <s v="Same Day"/>
    <s v="JL-15835"/>
    <s v="John Lee"/>
    <x v="0"/>
    <s v="United States"/>
    <x v="66"/>
    <x v="12"/>
    <n v="48205"/>
    <s v="Central"/>
    <s v="OFF-BI-10000320"/>
    <x v="1"/>
    <x v="8"/>
    <x v="776"/>
    <n v="29.52"/>
    <n v="4"/>
    <n v="0"/>
    <n v="14.4648"/>
    <x v="2"/>
    <s v="No"/>
    <n v="0"/>
  </r>
  <r>
    <n v="4696"/>
    <s v="US-2017-138121"/>
    <x v="997"/>
    <d v="2017-12-17T00:00:00"/>
    <s v="Same Day"/>
    <s v="JL-15835"/>
    <s v="John Lee"/>
    <x v="0"/>
    <s v="United States"/>
    <x v="66"/>
    <x v="12"/>
    <n v="48205"/>
    <s v="Central"/>
    <s v="FUR-CH-10003846"/>
    <x v="0"/>
    <x v="1"/>
    <x v="924"/>
    <n v="302.94"/>
    <n v="3"/>
    <n v="0"/>
    <n v="48.470400000000012"/>
    <x v="2"/>
    <s v="No"/>
    <n v="0"/>
  </r>
  <r>
    <n v="4697"/>
    <s v="US-2017-138121"/>
    <x v="997"/>
    <d v="2017-12-17T00:00:00"/>
    <s v="Same Day"/>
    <s v="JL-15835"/>
    <s v="John Lee"/>
    <x v="0"/>
    <s v="United States"/>
    <x v="66"/>
    <x v="12"/>
    <n v="48205"/>
    <s v="Central"/>
    <s v="FUR-CH-10004875"/>
    <x v="0"/>
    <x v="1"/>
    <x v="1445"/>
    <n v="142.36000000000001"/>
    <n v="2"/>
    <n v="0"/>
    <n v="38.437200000000004"/>
    <x v="2"/>
    <s v="No"/>
    <n v="0"/>
  </r>
  <r>
    <n v="4698"/>
    <s v="US-2017-138121"/>
    <x v="997"/>
    <d v="2017-12-17T00:00:00"/>
    <s v="Same Day"/>
    <s v="JL-15835"/>
    <s v="John Lee"/>
    <x v="0"/>
    <s v="United States"/>
    <x v="66"/>
    <x v="12"/>
    <n v="48205"/>
    <s v="Central"/>
    <s v="FUR-CH-10003817"/>
    <x v="0"/>
    <x v="1"/>
    <x v="164"/>
    <n v="546.66"/>
    <n v="9"/>
    <n v="0"/>
    <n v="136.66500000000002"/>
    <x v="2"/>
    <s v="No"/>
    <n v="0"/>
  </r>
  <r>
    <n v="4699"/>
    <s v="US-2017-138121"/>
    <x v="997"/>
    <d v="2017-12-17T00:00:00"/>
    <s v="Same Day"/>
    <s v="JL-15835"/>
    <s v="John Lee"/>
    <x v="0"/>
    <s v="United States"/>
    <x v="66"/>
    <x v="12"/>
    <n v="48205"/>
    <s v="Central"/>
    <s v="FUR-FU-10002116"/>
    <x v="0"/>
    <x v="5"/>
    <x v="1440"/>
    <n v="212.13"/>
    <n v="3"/>
    <n v="0"/>
    <n v="14.849099999999979"/>
    <x v="2"/>
    <s v="No"/>
    <n v="0"/>
  </r>
  <r>
    <n v="4700"/>
    <s v="CA-2019-140298"/>
    <x v="943"/>
    <d v="2019-05-17T00:00:00"/>
    <s v="Standard Class"/>
    <s v="JK-16120"/>
    <s v="Julie Kriz"/>
    <x v="2"/>
    <s v="United States"/>
    <x v="89"/>
    <x v="5"/>
    <n v="78745"/>
    <s v="Central"/>
    <s v="OFF-AR-10003481"/>
    <x v="1"/>
    <x v="6"/>
    <x v="1600"/>
    <n v="5.2480000000000002"/>
    <n v="2"/>
    <n v="0.2"/>
    <n v="0.59039999999999915"/>
    <x v="2"/>
    <s v="No"/>
    <n v="0"/>
  </r>
  <r>
    <n v="4701"/>
    <s v="CA-2019-140298"/>
    <x v="943"/>
    <d v="2019-05-17T00:00:00"/>
    <s v="Standard Class"/>
    <s v="JK-16120"/>
    <s v="Julie Kriz"/>
    <x v="2"/>
    <s v="United States"/>
    <x v="89"/>
    <x v="5"/>
    <n v="78745"/>
    <s v="Central"/>
    <s v="OFF-ST-10004180"/>
    <x v="1"/>
    <x v="4"/>
    <x v="244"/>
    <n v="74.415999999999997"/>
    <n v="2"/>
    <n v="0.2"/>
    <n v="-14.883200000000002"/>
    <x v="2"/>
    <s v="No"/>
    <n v="0"/>
  </r>
  <r>
    <n v="4702"/>
    <s v="CA-2019-140298"/>
    <x v="943"/>
    <d v="2019-05-17T00:00:00"/>
    <s v="Standard Class"/>
    <s v="JK-16120"/>
    <s v="Julie Kriz"/>
    <x v="2"/>
    <s v="United States"/>
    <x v="89"/>
    <x v="5"/>
    <n v="78745"/>
    <s v="Central"/>
    <s v="OFF-PA-10003657"/>
    <x v="1"/>
    <x v="10"/>
    <x v="630"/>
    <n v="6.8480000000000008"/>
    <n v="2"/>
    <n v="0.2"/>
    <n v="2.1399999999999992"/>
    <x v="2"/>
    <s v="No"/>
    <n v="0"/>
  </r>
  <r>
    <n v="4703"/>
    <s v="CA-2019-140298"/>
    <x v="943"/>
    <d v="2019-05-17T00:00:00"/>
    <s v="Standard Class"/>
    <s v="JK-16120"/>
    <s v="Julie Kriz"/>
    <x v="2"/>
    <s v="United States"/>
    <x v="89"/>
    <x v="5"/>
    <n v="78745"/>
    <s v="Central"/>
    <s v="FUR-FU-10001967"/>
    <x v="0"/>
    <x v="5"/>
    <x v="296"/>
    <n v="7.9959999999999996"/>
    <n v="1"/>
    <n v="0.6"/>
    <n v="-6.9964999999999993"/>
    <x v="2"/>
    <s v="No"/>
    <n v="0"/>
  </r>
  <r>
    <n v="4704"/>
    <s v="CA-2018-166240"/>
    <x v="890"/>
    <d v="2018-06-28T00:00:00"/>
    <s v="Standard Class"/>
    <s v="DH-13075"/>
    <s v="Dave Hallsten"/>
    <x v="1"/>
    <s v="United States"/>
    <x v="12"/>
    <x v="5"/>
    <n v="77095"/>
    <s v="Central"/>
    <s v="OFF-AP-10002082"/>
    <x v="1"/>
    <x v="9"/>
    <x v="1101"/>
    <n v="8.711999999999998"/>
    <n v="2"/>
    <n v="0.8"/>
    <n v="-19.602000000000007"/>
    <x v="2"/>
    <s v="No"/>
    <n v="0"/>
  </r>
  <r>
    <n v="4705"/>
    <s v="CA-2018-158435"/>
    <x v="624"/>
    <d v="2018-05-18T00:00:00"/>
    <s v="First Class"/>
    <s v="AG-10900"/>
    <s v="Arthur Gainer"/>
    <x v="0"/>
    <s v="United States"/>
    <x v="416"/>
    <x v="29"/>
    <n v="6708"/>
    <s v="East"/>
    <s v="OFF-SU-10000381"/>
    <x v="1"/>
    <x v="14"/>
    <x v="660"/>
    <n v="65.17"/>
    <n v="7"/>
    <n v="0"/>
    <n v="18.899299999999997"/>
    <x v="3"/>
    <s v="No"/>
    <n v="0"/>
  </r>
  <r>
    <n v="4706"/>
    <s v="CA-2018-158435"/>
    <x v="624"/>
    <d v="2018-05-18T00:00:00"/>
    <s v="First Class"/>
    <s v="AG-10900"/>
    <s v="Arthur Gainer"/>
    <x v="0"/>
    <s v="United States"/>
    <x v="416"/>
    <x v="29"/>
    <n v="6708"/>
    <s v="East"/>
    <s v="OFF-LA-10002475"/>
    <x v="1"/>
    <x v="2"/>
    <x v="149"/>
    <n v="14.62"/>
    <n v="2"/>
    <n v="0"/>
    <n v="6.8713999999999995"/>
    <x v="3"/>
    <s v="No"/>
    <n v="0"/>
  </r>
  <r>
    <n v="4707"/>
    <s v="CA-2018-158435"/>
    <x v="624"/>
    <d v="2018-05-18T00:00:00"/>
    <s v="First Class"/>
    <s v="AG-10900"/>
    <s v="Arthur Gainer"/>
    <x v="0"/>
    <s v="United States"/>
    <x v="416"/>
    <x v="29"/>
    <n v="6708"/>
    <s v="East"/>
    <s v="FUR-FU-10003975"/>
    <x v="0"/>
    <x v="5"/>
    <x v="783"/>
    <n v="173.24"/>
    <n v="4"/>
    <n v="0"/>
    <n v="17.323999999999984"/>
    <x v="3"/>
    <s v="No"/>
    <n v="0"/>
  </r>
  <r>
    <n v="4708"/>
    <s v="CA-2019-138149"/>
    <x v="222"/>
    <d v="2019-06-30T00:00:00"/>
    <s v="First Class"/>
    <s v="WB-21850"/>
    <s v="William Brown"/>
    <x v="0"/>
    <s v="United States"/>
    <x v="1"/>
    <x v="1"/>
    <n v="90049"/>
    <s v="West"/>
    <s v="OFF-BI-10003091"/>
    <x v="1"/>
    <x v="8"/>
    <x v="1174"/>
    <n v="895.92"/>
    <n v="5"/>
    <n v="0.2"/>
    <n v="302.37299999999993"/>
    <x v="1"/>
    <s v="No"/>
    <n v="0"/>
  </r>
  <r>
    <n v="4709"/>
    <s v="CA-2019-138149"/>
    <x v="222"/>
    <d v="2019-06-30T00:00:00"/>
    <s v="First Class"/>
    <s v="WB-21850"/>
    <s v="William Brown"/>
    <x v="0"/>
    <s v="United States"/>
    <x v="1"/>
    <x v="1"/>
    <n v="90049"/>
    <s v="West"/>
    <s v="OFF-ST-10002974"/>
    <x v="1"/>
    <x v="4"/>
    <x v="123"/>
    <n v="130.71"/>
    <n v="3"/>
    <n v="0"/>
    <n v="39.212999999999994"/>
    <x v="1"/>
    <s v="No"/>
    <n v="0"/>
  </r>
  <r>
    <n v="4710"/>
    <s v="CA-2019-138149"/>
    <x v="222"/>
    <d v="2019-06-30T00:00:00"/>
    <s v="First Class"/>
    <s v="WB-21850"/>
    <s v="William Brown"/>
    <x v="0"/>
    <s v="United States"/>
    <x v="1"/>
    <x v="1"/>
    <n v="90049"/>
    <s v="West"/>
    <s v="OFF-AR-10000255"/>
    <x v="1"/>
    <x v="6"/>
    <x v="807"/>
    <n v="11.68"/>
    <n v="2"/>
    <n v="0"/>
    <n v="3.0367999999999995"/>
    <x v="1"/>
    <s v="No"/>
    <n v="0"/>
  </r>
  <r>
    <n v="4711"/>
    <s v="CA-2019-138149"/>
    <x v="222"/>
    <d v="2019-06-30T00:00:00"/>
    <s v="First Class"/>
    <s v="WB-21850"/>
    <s v="William Brown"/>
    <x v="0"/>
    <s v="United States"/>
    <x v="1"/>
    <x v="1"/>
    <n v="90049"/>
    <s v="West"/>
    <s v="TEC-AC-10001284"/>
    <x v="2"/>
    <x v="11"/>
    <x v="1181"/>
    <n v="62.31"/>
    <n v="3"/>
    <n v="0"/>
    <n v="22.4316"/>
    <x v="1"/>
    <s v="No"/>
    <n v="0"/>
  </r>
  <r>
    <n v="4712"/>
    <s v="CA-2016-112403"/>
    <x v="691"/>
    <d v="2016-03-31T00:00:00"/>
    <s v="Same Day"/>
    <s v="JO-15280"/>
    <s v="Jas O'Carroll"/>
    <x v="0"/>
    <s v="United States"/>
    <x v="10"/>
    <x v="9"/>
    <n v="19120"/>
    <s v="East"/>
    <s v="OFF-BI-10003529"/>
    <x v="1"/>
    <x v="8"/>
    <x v="796"/>
    <n v="0.85200000000000009"/>
    <n v="1"/>
    <n v="0.7"/>
    <n v="-0.59639999999999982"/>
    <x v="3"/>
    <s v="No"/>
    <n v="0"/>
  </r>
  <r>
    <n v="4713"/>
    <s v="CA-2016-108273"/>
    <x v="757"/>
    <d v="2016-12-21T00:00:00"/>
    <s v="Standard Class"/>
    <s v="EJ-13720"/>
    <s v="Ed Jacobs"/>
    <x v="0"/>
    <s v="United States"/>
    <x v="114"/>
    <x v="5"/>
    <n v="77340"/>
    <s v="Central"/>
    <s v="OFF-PA-10000029"/>
    <x v="1"/>
    <x v="10"/>
    <x v="811"/>
    <n v="36.288000000000011"/>
    <n v="7"/>
    <n v="0.2"/>
    <n v="12.700800000000001"/>
    <x v="2"/>
    <s v="No"/>
    <n v="0"/>
  </r>
  <r>
    <n v="4714"/>
    <s v="CA-2016-108273"/>
    <x v="757"/>
    <d v="2016-12-21T00:00:00"/>
    <s v="Standard Class"/>
    <s v="EJ-13720"/>
    <s v="Ed Jacobs"/>
    <x v="0"/>
    <s v="United States"/>
    <x v="114"/>
    <x v="5"/>
    <n v="77340"/>
    <s v="Central"/>
    <s v="FUR-FU-10002116"/>
    <x v="0"/>
    <x v="5"/>
    <x v="1440"/>
    <n v="56.567999999999998"/>
    <n v="2"/>
    <n v="0.6"/>
    <n v="-74.952600000000004"/>
    <x v="2"/>
    <s v="No"/>
    <n v="0"/>
  </r>
  <r>
    <n v="4715"/>
    <s v="CA-2019-121643"/>
    <x v="796"/>
    <d v="2019-05-20T00:00:00"/>
    <s v="First Class"/>
    <s v="AB-10105"/>
    <s v="Adrian Barton"/>
    <x v="0"/>
    <s v="United States"/>
    <x v="32"/>
    <x v="21"/>
    <n v="97206"/>
    <s v="West"/>
    <s v="TEC-PH-10002200"/>
    <x v="2"/>
    <x v="7"/>
    <x v="1480"/>
    <n v="344.70400000000001"/>
    <n v="2"/>
    <n v="0.2"/>
    <n v="38.779199999999989"/>
    <x v="1"/>
    <s v="No"/>
    <n v="0"/>
  </r>
  <r>
    <n v="4716"/>
    <s v="US-2017-122910"/>
    <x v="793"/>
    <d v="2017-05-16T00:00:00"/>
    <s v="Standard Class"/>
    <s v="LT-16765"/>
    <s v="Larry Tron"/>
    <x v="0"/>
    <s v="United States"/>
    <x v="103"/>
    <x v="22"/>
    <n v="80027"/>
    <s v="West"/>
    <s v="TEC-PH-10000441"/>
    <x v="2"/>
    <x v="7"/>
    <x v="1055"/>
    <n v="201.584"/>
    <n v="2"/>
    <n v="0.2"/>
    <n v="20.158400000000015"/>
    <x v="1"/>
    <s v="No"/>
    <n v="0"/>
  </r>
  <r>
    <n v="4717"/>
    <s v="CA-2019-143126"/>
    <x v="734"/>
    <d v="2019-12-07T00:00:00"/>
    <s v="Second Class"/>
    <s v="CM-12655"/>
    <s v="Corinna Mitchell"/>
    <x v="2"/>
    <s v="United States"/>
    <x v="4"/>
    <x v="4"/>
    <n v="98115"/>
    <s v="West"/>
    <s v="FUR-TA-10002958"/>
    <x v="0"/>
    <x v="3"/>
    <x v="965"/>
    <n v="521.96"/>
    <n v="2"/>
    <n v="0"/>
    <n v="88.733199999999954"/>
    <x v="1"/>
    <s v="No"/>
    <n v="0"/>
  </r>
  <r>
    <n v="4718"/>
    <s v="CA-2017-129042"/>
    <x v="295"/>
    <d v="2017-12-17T00:00:00"/>
    <s v="Standard Class"/>
    <s v="EM-13960"/>
    <s v="Eric Murdock"/>
    <x v="0"/>
    <s v="United States"/>
    <x v="248"/>
    <x v="39"/>
    <n v="21215"/>
    <s v="East"/>
    <s v="OFF-AR-10001662"/>
    <x v="1"/>
    <x v="6"/>
    <x v="448"/>
    <n v="8.2200000000000006"/>
    <n v="3"/>
    <n v="0"/>
    <n v="2.2194000000000007"/>
    <x v="3"/>
    <s v="No"/>
    <n v="0"/>
  </r>
  <r>
    <n v="4719"/>
    <s v="CA-2017-109736"/>
    <x v="998"/>
    <d v="2017-10-11T00:00:00"/>
    <s v="First Class"/>
    <s v="DJ-13420"/>
    <s v="Denny Joy"/>
    <x v="1"/>
    <s v="United States"/>
    <x v="8"/>
    <x v="1"/>
    <n v="94109"/>
    <s v="West"/>
    <s v="OFF-PA-10004101"/>
    <x v="1"/>
    <x v="10"/>
    <x v="511"/>
    <n v="45.36"/>
    <n v="7"/>
    <n v="0"/>
    <n v="21.772800000000004"/>
    <x v="1"/>
    <s v="No"/>
    <n v="0"/>
  </r>
  <r>
    <n v="4720"/>
    <s v="CA-2017-142601"/>
    <x v="24"/>
    <d v="2017-04-20T00:00:00"/>
    <s v="Second Class"/>
    <s v="DE-13255"/>
    <s v="Deanra Eno"/>
    <x v="2"/>
    <s v="United States"/>
    <x v="1"/>
    <x v="1"/>
    <n v="90004"/>
    <s v="West"/>
    <s v="OFF-ST-10002756"/>
    <x v="1"/>
    <x v="4"/>
    <x v="273"/>
    <n v="947.17000000000007"/>
    <n v="7"/>
    <n v="0"/>
    <n v="9.4717000000000837"/>
    <x v="1"/>
    <s v="No"/>
    <n v="0"/>
  </r>
  <r>
    <n v="4721"/>
    <s v="CA-2017-142601"/>
    <x v="24"/>
    <d v="2017-04-20T00:00:00"/>
    <s v="Second Class"/>
    <s v="DE-13255"/>
    <s v="Deanra Eno"/>
    <x v="2"/>
    <s v="United States"/>
    <x v="1"/>
    <x v="1"/>
    <n v="90004"/>
    <s v="West"/>
    <s v="OFF-PA-10000483"/>
    <x v="1"/>
    <x v="10"/>
    <x v="1681"/>
    <n v="61.96"/>
    <n v="2"/>
    <n v="0"/>
    <n v="27.881999999999998"/>
    <x v="1"/>
    <s v="No"/>
    <n v="0"/>
  </r>
  <r>
    <n v="4722"/>
    <s v="CA-2016-106229"/>
    <x v="159"/>
    <d v="2016-06-11T00:00:00"/>
    <s v="Second Class"/>
    <s v="NR-18550"/>
    <s v="Nick Radford"/>
    <x v="0"/>
    <s v="United States"/>
    <x v="34"/>
    <x v="10"/>
    <n v="60505"/>
    <s v="Central"/>
    <s v="FUR-TA-10002041"/>
    <x v="0"/>
    <x v="3"/>
    <x v="363"/>
    <n v="268.935"/>
    <n v="3"/>
    <n v="0.5"/>
    <n v="-209.76929999999999"/>
    <x v="2"/>
    <s v="No"/>
    <n v="0"/>
  </r>
  <r>
    <n v="4723"/>
    <s v="US-2019-135230"/>
    <x v="853"/>
    <d v="2019-09-07T00:00:00"/>
    <s v="Standard Class"/>
    <s v="CK-12325"/>
    <s v="Christine Kargatis"/>
    <x v="2"/>
    <s v="United States"/>
    <x v="4"/>
    <x v="4"/>
    <n v="98103"/>
    <s v="West"/>
    <s v="OFF-AR-10001166"/>
    <x v="1"/>
    <x v="6"/>
    <x v="772"/>
    <n v="7.58"/>
    <n v="1"/>
    <n v="0"/>
    <n v="2.9561999999999999"/>
    <x v="1"/>
    <s v="No"/>
    <n v="0"/>
  </r>
  <r>
    <n v="4724"/>
    <s v="CA-2018-159653"/>
    <x v="730"/>
    <d v="2018-05-22T00:00:00"/>
    <s v="Same Day"/>
    <s v="JF-15490"/>
    <s v="Jeremy Farry"/>
    <x v="0"/>
    <s v="United States"/>
    <x v="417"/>
    <x v="32"/>
    <n v="30605"/>
    <s v="South"/>
    <s v="OFF-LA-10004345"/>
    <x v="1"/>
    <x v="2"/>
    <x v="522"/>
    <n v="14.73"/>
    <n v="3"/>
    <n v="0"/>
    <n v="7.2176999999999998"/>
    <x v="0"/>
    <s v="No"/>
    <n v="0"/>
  </r>
  <r>
    <n v="4725"/>
    <s v="CA-2018-131968"/>
    <x v="583"/>
    <d v="2018-11-15T00:00:00"/>
    <s v="Standard Class"/>
    <s v="LB-16795"/>
    <s v="Laurel Beltran"/>
    <x v="2"/>
    <s v="United States"/>
    <x v="264"/>
    <x v="2"/>
    <n v="32712"/>
    <s v="South"/>
    <s v="OFF-BI-10002852"/>
    <x v="1"/>
    <x v="8"/>
    <x v="91"/>
    <n v="9.8880000000000017"/>
    <n v="2"/>
    <n v="0.7"/>
    <n v="-6.921599999999998"/>
    <x v="0"/>
    <s v="No"/>
    <n v="0"/>
  </r>
  <r>
    <n v="4726"/>
    <s v="CA-2018-131968"/>
    <x v="583"/>
    <d v="2018-11-15T00:00:00"/>
    <s v="Standard Class"/>
    <s v="LB-16795"/>
    <s v="Laurel Beltran"/>
    <x v="2"/>
    <s v="United States"/>
    <x v="264"/>
    <x v="2"/>
    <n v="32712"/>
    <s v="South"/>
    <s v="OFF-AP-10001058"/>
    <x v="1"/>
    <x v="9"/>
    <x v="138"/>
    <n v="671.5440000000001"/>
    <n v="3"/>
    <n v="0.2"/>
    <n v="50.36579999999995"/>
    <x v="0"/>
    <s v="No"/>
    <n v="0"/>
  </r>
  <r>
    <n v="4727"/>
    <s v="CA-2016-119151"/>
    <x v="641"/>
    <d v="2016-11-29T00:00:00"/>
    <s v="Second Class"/>
    <s v="MP-18175"/>
    <s v="Mike Pelletier"/>
    <x v="2"/>
    <s v="United States"/>
    <x v="20"/>
    <x v="15"/>
    <n v="10009"/>
    <s v="East"/>
    <s v="OFF-ST-10003470"/>
    <x v="1"/>
    <x v="4"/>
    <x v="1348"/>
    <n v="1117.92"/>
    <n v="4"/>
    <n v="0"/>
    <n v="55.895999999999958"/>
    <x v="3"/>
    <s v="No"/>
    <n v="0"/>
  </r>
  <r>
    <n v="4728"/>
    <s v="CA-2016-119151"/>
    <x v="641"/>
    <d v="2016-11-29T00:00:00"/>
    <s v="Second Class"/>
    <s v="MP-18175"/>
    <s v="Mike Pelletier"/>
    <x v="2"/>
    <s v="United States"/>
    <x v="20"/>
    <x v="15"/>
    <n v="10009"/>
    <s v="East"/>
    <s v="FUR-BO-10003159"/>
    <x v="0"/>
    <x v="0"/>
    <x v="1109"/>
    <n v="275.952"/>
    <n v="3"/>
    <n v="0.2"/>
    <n v="-37.943400000000025"/>
    <x v="3"/>
    <s v="No"/>
    <n v="0"/>
  </r>
  <r>
    <n v="4729"/>
    <s v="CA-2016-123323"/>
    <x v="845"/>
    <d v="2016-11-12T00:00:00"/>
    <s v="Standard Class"/>
    <s v="LH-16900"/>
    <s v="Lena Hernandez"/>
    <x v="0"/>
    <s v="United States"/>
    <x v="8"/>
    <x v="1"/>
    <n v="94110"/>
    <s v="West"/>
    <s v="OFF-BI-10003684"/>
    <x v="1"/>
    <x v="8"/>
    <x v="714"/>
    <n v="123.14399999999999"/>
    <n v="7"/>
    <n v="0.2"/>
    <n v="46.178999999999988"/>
    <x v="1"/>
    <s v="No"/>
    <n v="0"/>
  </r>
  <r>
    <n v="4730"/>
    <s v="CA-2018-124681"/>
    <x v="427"/>
    <d v="2018-07-23T00:00:00"/>
    <s v="Second Class"/>
    <s v="SV-20935"/>
    <s v="Susan Vittorini"/>
    <x v="0"/>
    <s v="United States"/>
    <x v="61"/>
    <x v="5"/>
    <n v="75217"/>
    <s v="Central"/>
    <s v="TEC-AC-10000487"/>
    <x v="2"/>
    <x v="11"/>
    <x v="1682"/>
    <n v="15.576000000000001"/>
    <n v="3"/>
    <n v="0.2"/>
    <n v="3.3098999999999998"/>
    <x v="2"/>
    <s v="No"/>
    <n v="0"/>
  </r>
  <r>
    <n v="4731"/>
    <s v="US-2017-103996"/>
    <x v="368"/>
    <d v="2017-03-31T00:00:00"/>
    <s v="Second Class"/>
    <s v="RB-19435"/>
    <s v="Richard Bierner"/>
    <x v="0"/>
    <s v="United States"/>
    <x v="70"/>
    <x v="1"/>
    <n v="92105"/>
    <s v="West"/>
    <s v="OFF-PA-10001736"/>
    <x v="1"/>
    <x v="10"/>
    <x v="130"/>
    <n v="212.64"/>
    <n v="6"/>
    <n v="0"/>
    <n v="99.940799999999982"/>
    <x v="1"/>
    <s v="No"/>
    <n v="0"/>
  </r>
  <r>
    <n v="4732"/>
    <s v="US-2017-103996"/>
    <x v="368"/>
    <d v="2017-03-31T00:00:00"/>
    <s v="Second Class"/>
    <s v="RB-19435"/>
    <s v="Richard Bierner"/>
    <x v="0"/>
    <s v="United States"/>
    <x v="70"/>
    <x v="1"/>
    <n v="92105"/>
    <s v="West"/>
    <s v="OFF-PA-10001609"/>
    <x v="1"/>
    <x v="10"/>
    <x v="1116"/>
    <n v="9.870000000000001"/>
    <n v="3"/>
    <n v="0"/>
    <n v="4.5401999999999996"/>
    <x v="1"/>
    <s v="No"/>
    <n v="0"/>
  </r>
  <r>
    <n v="4733"/>
    <s v="US-2017-103996"/>
    <x v="368"/>
    <d v="2017-03-31T00:00:00"/>
    <s v="Second Class"/>
    <s v="RB-19435"/>
    <s v="Richard Bierner"/>
    <x v="0"/>
    <s v="United States"/>
    <x v="70"/>
    <x v="1"/>
    <n v="92105"/>
    <s v="West"/>
    <s v="TEC-AC-10003116"/>
    <x v="2"/>
    <x v="11"/>
    <x v="929"/>
    <n v="53.25"/>
    <n v="3"/>
    <n v="0"/>
    <n v="20.767499999999998"/>
    <x v="1"/>
    <s v="No"/>
    <n v="0"/>
  </r>
  <r>
    <n v="4734"/>
    <s v="US-2017-103996"/>
    <x v="368"/>
    <d v="2017-03-31T00:00:00"/>
    <s v="Second Class"/>
    <s v="RB-19435"/>
    <s v="Richard Bierner"/>
    <x v="0"/>
    <s v="United States"/>
    <x v="70"/>
    <x v="1"/>
    <n v="92105"/>
    <s v="West"/>
    <s v="FUR-FU-10004586"/>
    <x v="0"/>
    <x v="5"/>
    <x v="1482"/>
    <n v="19.919999999999998"/>
    <n v="3"/>
    <n v="0"/>
    <n v="9.5615999999999985"/>
    <x v="1"/>
    <s v="No"/>
    <n v="0"/>
  </r>
  <r>
    <n v="4735"/>
    <s v="CA-2018-120530"/>
    <x v="281"/>
    <d v="2018-04-12T00:00:00"/>
    <s v="Standard Class"/>
    <s v="Dl-13600"/>
    <s v="Dorris liebe"/>
    <x v="1"/>
    <s v="United States"/>
    <x v="20"/>
    <x v="15"/>
    <n v="10035"/>
    <s v="East"/>
    <s v="FUR-CH-10000454"/>
    <x v="0"/>
    <x v="1"/>
    <x v="1"/>
    <n v="658.74599999999998"/>
    <n v="3"/>
    <n v="0.1"/>
    <n v="146.38799999999998"/>
    <x v="3"/>
    <s v="No"/>
    <n v="0"/>
  </r>
  <r>
    <n v="4736"/>
    <s v="CA-2017-155054"/>
    <x v="385"/>
    <d v="2017-06-19T00:00:00"/>
    <s v="Standard Class"/>
    <s v="PS-19045"/>
    <s v="Penelope Sewall"/>
    <x v="2"/>
    <s v="United States"/>
    <x v="412"/>
    <x v="43"/>
    <n v="4240"/>
    <s v="East"/>
    <s v="OFF-BI-10004970"/>
    <x v="1"/>
    <x v="8"/>
    <x v="917"/>
    <n v="8.26"/>
    <n v="2"/>
    <n v="0"/>
    <n v="3.8822000000000001"/>
    <x v="3"/>
    <s v="No"/>
    <n v="0"/>
  </r>
  <r>
    <n v="4737"/>
    <s v="CA-2017-155054"/>
    <x v="385"/>
    <d v="2017-06-19T00:00:00"/>
    <s v="Standard Class"/>
    <s v="PS-19045"/>
    <s v="Penelope Sewall"/>
    <x v="2"/>
    <s v="United States"/>
    <x v="412"/>
    <x v="43"/>
    <n v="4240"/>
    <s v="East"/>
    <s v="OFF-BI-10002824"/>
    <x v="1"/>
    <x v="8"/>
    <x v="528"/>
    <n v="29.84"/>
    <n v="2"/>
    <n v="0"/>
    <n v="13.427999999999997"/>
    <x v="3"/>
    <s v="No"/>
    <n v="0"/>
  </r>
  <r>
    <n v="4738"/>
    <s v="CA-2017-155054"/>
    <x v="385"/>
    <d v="2017-06-19T00:00:00"/>
    <s v="Standard Class"/>
    <s v="PS-19045"/>
    <s v="Penelope Sewall"/>
    <x v="2"/>
    <s v="United States"/>
    <x v="412"/>
    <x v="43"/>
    <n v="4240"/>
    <s v="East"/>
    <s v="TEC-AC-10003657"/>
    <x v="2"/>
    <x v="11"/>
    <x v="152"/>
    <n v="67.98"/>
    <n v="2"/>
    <n v="0"/>
    <n v="14.955599999999997"/>
    <x v="3"/>
    <s v="No"/>
    <n v="0"/>
  </r>
  <r>
    <n v="4739"/>
    <s v="CA-2017-105725"/>
    <x v="954"/>
    <d v="2017-02-24T00:00:00"/>
    <s v="Standard Class"/>
    <s v="GT-14755"/>
    <s v="Guy Thornton"/>
    <x v="0"/>
    <s v="United States"/>
    <x v="85"/>
    <x v="1"/>
    <n v="90805"/>
    <s v="West"/>
    <s v="OFF-LA-10003510"/>
    <x v="1"/>
    <x v="2"/>
    <x v="580"/>
    <n v="61.06"/>
    <n v="2"/>
    <n v="0"/>
    <n v="28.087600000000002"/>
    <x v="1"/>
    <s v="No"/>
    <n v="0"/>
  </r>
  <r>
    <n v="4740"/>
    <s v="CA-2017-105725"/>
    <x v="954"/>
    <d v="2017-02-24T00:00:00"/>
    <s v="Standard Class"/>
    <s v="GT-14755"/>
    <s v="Guy Thornton"/>
    <x v="0"/>
    <s v="United States"/>
    <x v="85"/>
    <x v="1"/>
    <n v="90805"/>
    <s v="West"/>
    <s v="FUR-TA-10001676"/>
    <x v="0"/>
    <x v="3"/>
    <x v="966"/>
    <n v="35.544000000000004"/>
    <n v="1"/>
    <n v="0.2"/>
    <n v="-0.88860000000000205"/>
    <x v="1"/>
    <s v="No"/>
    <n v="0"/>
  </r>
  <r>
    <n v="4741"/>
    <s v="CA-2019-164364"/>
    <x v="105"/>
    <d v="2019-11-16T00:00:00"/>
    <s v="Standard Class"/>
    <s v="CS-12355"/>
    <s v="Christine Sundaresam"/>
    <x v="0"/>
    <s v="United States"/>
    <x v="4"/>
    <x v="4"/>
    <n v="98115"/>
    <s v="West"/>
    <s v="OFF-LA-10004853"/>
    <x v="1"/>
    <x v="2"/>
    <x v="690"/>
    <n v="9.9600000000000009"/>
    <n v="2"/>
    <n v="0"/>
    <n v="4.5815999999999999"/>
    <x v="1"/>
    <s v="No"/>
    <n v="0"/>
  </r>
  <r>
    <n v="4742"/>
    <s v="CA-2019-164364"/>
    <x v="105"/>
    <d v="2019-11-16T00:00:00"/>
    <s v="Standard Class"/>
    <s v="CS-12355"/>
    <s v="Christine Sundaresam"/>
    <x v="0"/>
    <s v="United States"/>
    <x v="4"/>
    <x v="4"/>
    <n v="98115"/>
    <s v="West"/>
    <s v="OFF-AR-10000315"/>
    <x v="1"/>
    <x v="6"/>
    <x v="1306"/>
    <n v="9.2099999999999991"/>
    <n v="3"/>
    <n v="0"/>
    <n v="2.3025000000000002"/>
    <x v="1"/>
    <s v="No"/>
    <n v="0"/>
  </r>
  <r>
    <n v="4743"/>
    <s v="CA-2019-164364"/>
    <x v="105"/>
    <d v="2019-11-16T00:00:00"/>
    <s v="Standard Class"/>
    <s v="CS-12355"/>
    <s v="Christine Sundaresam"/>
    <x v="0"/>
    <s v="United States"/>
    <x v="4"/>
    <x v="4"/>
    <n v="98115"/>
    <s v="West"/>
    <s v="OFF-SU-10000381"/>
    <x v="1"/>
    <x v="14"/>
    <x v="660"/>
    <n v="27.93"/>
    <n v="3"/>
    <n v="0"/>
    <n v="8.0996999999999986"/>
    <x v="1"/>
    <s v="No"/>
    <n v="0"/>
  </r>
  <r>
    <n v="4744"/>
    <s v="CA-2019-168123"/>
    <x v="916"/>
    <d v="2019-03-05T00:00:00"/>
    <s v="Same Day"/>
    <s v="JD-16060"/>
    <s v="Julia Dunbar"/>
    <x v="0"/>
    <s v="United States"/>
    <x v="30"/>
    <x v="11"/>
    <n v="55901"/>
    <s v="Central"/>
    <s v="OFF-FA-10002763"/>
    <x v="1"/>
    <x v="13"/>
    <x v="1420"/>
    <n v="7.9"/>
    <n v="2"/>
    <n v="0"/>
    <n v="2.5279999999999996"/>
    <x v="2"/>
    <s v="No"/>
    <n v="0"/>
  </r>
  <r>
    <n v="4745"/>
    <s v="CA-2019-168123"/>
    <x v="916"/>
    <d v="2019-03-05T00:00:00"/>
    <s v="Same Day"/>
    <s v="JD-16060"/>
    <s v="Julia Dunbar"/>
    <x v="0"/>
    <s v="United States"/>
    <x v="30"/>
    <x v="11"/>
    <n v="55901"/>
    <s v="Central"/>
    <s v="OFF-ST-10000877"/>
    <x v="1"/>
    <x v="4"/>
    <x v="1113"/>
    <n v="221.16"/>
    <n v="4"/>
    <n v="0"/>
    <n v="57.501599999999996"/>
    <x v="2"/>
    <s v="No"/>
    <n v="0"/>
  </r>
  <r>
    <n v="4746"/>
    <s v="CA-2019-168123"/>
    <x v="916"/>
    <d v="2019-03-05T00:00:00"/>
    <s v="Same Day"/>
    <s v="JD-16060"/>
    <s v="Julia Dunbar"/>
    <x v="0"/>
    <s v="United States"/>
    <x v="30"/>
    <x v="11"/>
    <n v="55901"/>
    <s v="Central"/>
    <s v="OFF-BI-10001071"/>
    <x v="1"/>
    <x v="8"/>
    <x v="669"/>
    <n v="127.96"/>
    <n v="2"/>
    <n v="0"/>
    <n v="62.700400000000002"/>
    <x v="2"/>
    <s v="No"/>
    <n v="0"/>
  </r>
  <r>
    <n v="4747"/>
    <s v="CA-2019-168123"/>
    <x v="916"/>
    <d v="2019-03-05T00:00:00"/>
    <s v="Same Day"/>
    <s v="JD-16060"/>
    <s v="Julia Dunbar"/>
    <x v="0"/>
    <s v="United States"/>
    <x v="30"/>
    <x v="11"/>
    <n v="55901"/>
    <s v="Central"/>
    <s v="OFF-BI-10001097"/>
    <x v="1"/>
    <x v="8"/>
    <x v="797"/>
    <n v="18.690000000000001"/>
    <n v="3"/>
    <n v="0"/>
    <n v="9.158100000000001"/>
    <x v="2"/>
    <s v="No"/>
    <n v="0"/>
  </r>
  <r>
    <n v="4748"/>
    <s v="CA-2018-120005"/>
    <x v="840"/>
    <d v="2018-03-03T00:00:00"/>
    <s v="Same Day"/>
    <s v="TS-21160"/>
    <s v="Theresa Swint"/>
    <x v="1"/>
    <s v="United States"/>
    <x v="8"/>
    <x v="1"/>
    <n v="94110"/>
    <s v="West"/>
    <s v="OFF-SU-10004782"/>
    <x v="1"/>
    <x v="14"/>
    <x v="1557"/>
    <n v="25.349999999999998"/>
    <n v="3"/>
    <n v="0"/>
    <n v="7.6049999999999978"/>
    <x v="1"/>
    <s v="No"/>
    <n v="0"/>
  </r>
  <r>
    <n v="4749"/>
    <s v="CA-2018-120005"/>
    <x v="840"/>
    <d v="2018-03-03T00:00:00"/>
    <s v="Same Day"/>
    <s v="TS-21160"/>
    <s v="Theresa Swint"/>
    <x v="1"/>
    <s v="United States"/>
    <x v="8"/>
    <x v="1"/>
    <n v="94110"/>
    <s v="West"/>
    <s v="FUR-FU-10000672"/>
    <x v="0"/>
    <x v="5"/>
    <x v="1517"/>
    <n v="35.28"/>
    <n v="3"/>
    <n v="0"/>
    <n v="11.995199999999997"/>
    <x v="1"/>
    <s v="No"/>
    <n v="0"/>
  </r>
  <r>
    <n v="4750"/>
    <s v="CA-2018-123526"/>
    <x v="435"/>
    <d v="2018-12-25T00:00:00"/>
    <s v="First Class"/>
    <s v="BV-11245"/>
    <s v="Benjamin Venier"/>
    <x v="1"/>
    <s v="United States"/>
    <x v="4"/>
    <x v="4"/>
    <n v="98103"/>
    <s v="West"/>
    <s v="OFF-PA-10002986"/>
    <x v="1"/>
    <x v="10"/>
    <x v="482"/>
    <n v="33.4"/>
    <n v="5"/>
    <n v="0"/>
    <n v="16.032"/>
    <x v="1"/>
    <s v="No"/>
    <n v="0"/>
  </r>
  <r>
    <n v="4751"/>
    <s v="CA-2018-127649"/>
    <x v="877"/>
    <d v="2018-10-09T00:00:00"/>
    <s v="First Class"/>
    <s v="DL-13495"/>
    <s v="Dionis Lloyd"/>
    <x v="1"/>
    <s v="United States"/>
    <x v="258"/>
    <x v="4"/>
    <n v="99207"/>
    <s v="West"/>
    <s v="TEC-MA-10001972"/>
    <x v="2"/>
    <x v="15"/>
    <x v="1478"/>
    <n v="837.59999999999991"/>
    <n v="3"/>
    <n v="0.2"/>
    <n v="62.82000000000005"/>
    <x v="1"/>
    <s v="No"/>
    <n v="0"/>
  </r>
  <r>
    <n v="4752"/>
    <s v="CA-2018-159989"/>
    <x v="10"/>
    <d v="2018-12-13T00:00:00"/>
    <s v="Standard Class"/>
    <s v="EB-13870"/>
    <s v="Emily Burns"/>
    <x v="0"/>
    <s v="United States"/>
    <x v="47"/>
    <x v="18"/>
    <n v="37064"/>
    <s v="South"/>
    <s v="TEC-PH-10000169"/>
    <x v="2"/>
    <x v="7"/>
    <x v="1038"/>
    <n v="40.68"/>
    <n v="3"/>
    <n v="0.2"/>
    <n v="-9.153000000000004"/>
    <x v="0"/>
    <s v="No"/>
    <n v="0"/>
  </r>
  <r>
    <n v="4753"/>
    <s v="CA-2019-103499"/>
    <x v="225"/>
    <d v="2019-11-24T00:00:00"/>
    <s v="Standard Class"/>
    <s v="ES-14020"/>
    <s v="Erica Smith"/>
    <x v="0"/>
    <s v="United States"/>
    <x v="25"/>
    <x v="18"/>
    <n v="38301"/>
    <s v="South"/>
    <s v="FUR-CH-10001482"/>
    <x v="0"/>
    <x v="1"/>
    <x v="541"/>
    <n v="209.56799999999998"/>
    <n v="2"/>
    <n v="0.2"/>
    <n v="-23.576400000000007"/>
    <x v="0"/>
    <s v="No"/>
    <n v="0"/>
  </r>
  <r>
    <n v="4754"/>
    <s v="US-2017-167220"/>
    <x v="295"/>
    <d v="2017-12-16T00:00:00"/>
    <s v="Standard Class"/>
    <s v="JB-15925"/>
    <s v="Joni Blumstein"/>
    <x v="0"/>
    <s v="United States"/>
    <x v="89"/>
    <x v="5"/>
    <n v="78745"/>
    <s v="Central"/>
    <s v="TEC-AC-10002018"/>
    <x v="2"/>
    <x v="11"/>
    <x v="1683"/>
    <n v="22.368000000000002"/>
    <n v="4"/>
    <n v="0.2"/>
    <n v="6.4308000000000014"/>
    <x v="2"/>
    <s v="No"/>
    <n v="0"/>
  </r>
  <r>
    <n v="4755"/>
    <s v="CA-2019-126354"/>
    <x v="447"/>
    <d v="2019-02-08T00:00:00"/>
    <s v="Standard Class"/>
    <s v="SC-20380"/>
    <s v="Shahid Collister"/>
    <x v="0"/>
    <s v="United States"/>
    <x v="95"/>
    <x v="2"/>
    <n v="33024"/>
    <s v="South"/>
    <s v="OFF-BI-10000301"/>
    <x v="1"/>
    <x v="8"/>
    <x v="625"/>
    <n v="3.8820000000000006"/>
    <n v="2"/>
    <n v="0.7"/>
    <n v="-2.5880000000000001"/>
    <x v="0"/>
    <s v="No"/>
    <n v="0"/>
  </r>
  <r>
    <n v="4756"/>
    <s v="CA-2019-126354"/>
    <x v="447"/>
    <d v="2019-02-08T00:00:00"/>
    <s v="Standard Class"/>
    <s v="SC-20380"/>
    <s v="Shahid Collister"/>
    <x v="0"/>
    <s v="United States"/>
    <x v="95"/>
    <x v="2"/>
    <n v="33024"/>
    <s v="South"/>
    <s v="OFF-PA-10004381"/>
    <x v="1"/>
    <x v="10"/>
    <x v="1684"/>
    <n v="115.29600000000001"/>
    <n v="3"/>
    <n v="0.2"/>
    <n v="40.353599999999986"/>
    <x v="0"/>
    <s v="No"/>
    <n v="0"/>
  </r>
  <r>
    <n v="4757"/>
    <s v="CA-2019-169817"/>
    <x v="296"/>
    <d v="2019-09-25T00:00:00"/>
    <s v="Standard Class"/>
    <s v="EB-13870"/>
    <s v="Emily Burns"/>
    <x v="0"/>
    <s v="United States"/>
    <x v="10"/>
    <x v="9"/>
    <n v="19143"/>
    <s v="East"/>
    <s v="OFF-BI-10004141"/>
    <x v="1"/>
    <x v="8"/>
    <x v="1296"/>
    <n v="1.9080000000000004"/>
    <n v="2"/>
    <n v="0.7"/>
    <n v="-1.5264000000000002"/>
    <x v="3"/>
    <s v="No"/>
    <n v="0"/>
  </r>
  <r>
    <n v="4758"/>
    <s v="US-2019-144582"/>
    <x v="504"/>
    <d v="2019-05-05T00:00:00"/>
    <s v="Standard Class"/>
    <s v="TC-21475"/>
    <s v="Tony Chapman"/>
    <x v="2"/>
    <s v="United States"/>
    <x v="414"/>
    <x v="10"/>
    <n v="61832"/>
    <s v="Central"/>
    <s v="OFF-BI-10001575"/>
    <x v="1"/>
    <x v="8"/>
    <x v="582"/>
    <n v="43.371999999999993"/>
    <n v="7"/>
    <n v="0.8"/>
    <n v="-69.395200000000031"/>
    <x v="2"/>
    <s v="No"/>
    <n v="0"/>
  </r>
  <r>
    <n v="4759"/>
    <s v="CA-2016-121573"/>
    <x v="935"/>
    <d v="2016-11-07T00:00:00"/>
    <s v="Standard Class"/>
    <s v="SG-20605"/>
    <s v="Speros Goranitis"/>
    <x v="0"/>
    <s v="United States"/>
    <x v="20"/>
    <x v="15"/>
    <n v="10009"/>
    <s v="East"/>
    <s v="TEC-PH-10000984"/>
    <x v="2"/>
    <x v="7"/>
    <x v="470"/>
    <n v="783.96"/>
    <n v="4"/>
    <n v="0"/>
    <n v="219.50880000000006"/>
    <x v="3"/>
    <s v="No"/>
    <n v="0"/>
  </r>
  <r>
    <n v="4760"/>
    <s v="CA-2016-121573"/>
    <x v="935"/>
    <d v="2016-11-07T00:00:00"/>
    <s v="Standard Class"/>
    <s v="SG-20605"/>
    <s v="Speros Goranitis"/>
    <x v="0"/>
    <s v="United States"/>
    <x v="20"/>
    <x v="15"/>
    <n v="10009"/>
    <s v="East"/>
    <s v="OFF-BI-10000666"/>
    <x v="1"/>
    <x v="8"/>
    <x v="989"/>
    <n v="48.896000000000001"/>
    <n v="2"/>
    <n v="0.2"/>
    <n v="18.335999999999999"/>
    <x v="3"/>
    <s v="No"/>
    <n v="0"/>
  </r>
  <r>
    <n v="4761"/>
    <s v="CA-2016-121573"/>
    <x v="935"/>
    <d v="2016-11-07T00:00:00"/>
    <s v="Standard Class"/>
    <s v="SG-20605"/>
    <s v="Speros Goranitis"/>
    <x v="0"/>
    <s v="United States"/>
    <x v="20"/>
    <x v="15"/>
    <n v="10009"/>
    <s v="East"/>
    <s v="OFF-BI-10003712"/>
    <x v="1"/>
    <x v="8"/>
    <x v="696"/>
    <n v="7.8560000000000008"/>
    <n v="2"/>
    <n v="0.2"/>
    <n v="2.8477999999999994"/>
    <x v="3"/>
    <s v="No"/>
    <n v="0"/>
  </r>
  <r>
    <n v="4762"/>
    <s v="CA-2018-117660"/>
    <x v="945"/>
    <d v="2019-01-04T00:00:00"/>
    <s v="Standard Class"/>
    <s v="BM-11785"/>
    <s v="Bryan Mills"/>
    <x v="0"/>
    <s v="United States"/>
    <x v="38"/>
    <x v="24"/>
    <n v="43229"/>
    <s v="East"/>
    <s v="OFF-LA-10003720"/>
    <x v="1"/>
    <x v="2"/>
    <x v="1636"/>
    <n v="5.9039999999999999"/>
    <n v="2"/>
    <n v="0.2"/>
    <n v="1.9925999999999999"/>
    <x v="3"/>
    <s v="No"/>
    <n v="0"/>
  </r>
  <r>
    <n v="4763"/>
    <s v="CA-2018-117660"/>
    <x v="945"/>
    <d v="2019-01-04T00:00:00"/>
    <s v="Standard Class"/>
    <s v="BM-11785"/>
    <s v="Bryan Mills"/>
    <x v="0"/>
    <s v="United States"/>
    <x v="38"/>
    <x v="24"/>
    <n v="43229"/>
    <s v="East"/>
    <s v="OFF-SU-10001664"/>
    <x v="1"/>
    <x v="14"/>
    <x v="1241"/>
    <n v="13.712000000000002"/>
    <n v="2"/>
    <n v="0.2"/>
    <n v="1.0284"/>
    <x v="3"/>
    <s v="No"/>
    <n v="0"/>
  </r>
  <r>
    <n v="4764"/>
    <s v="CA-2016-112851"/>
    <x v="328"/>
    <d v="2016-09-21T00:00:00"/>
    <s v="Standard Class"/>
    <s v="NR-18550"/>
    <s v="Nick Radford"/>
    <x v="0"/>
    <s v="United States"/>
    <x v="374"/>
    <x v="1"/>
    <n v="91911"/>
    <s v="West"/>
    <s v="OFF-EN-10001453"/>
    <x v="1"/>
    <x v="12"/>
    <x v="1685"/>
    <n v="182.94"/>
    <n v="3"/>
    <n v="0"/>
    <n v="85.981799999999993"/>
    <x v="1"/>
    <s v="No"/>
    <n v="0"/>
  </r>
  <r>
    <n v="4765"/>
    <s v="CA-2019-123701"/>
    <x v="221"/>
    <d v="2019-11-27T00:00:00"/>
    <s v="First Class"/>
    <s v="PG-18820"/>
    <s v="Patrick Gardner"/>
    <x v="0"/>
    <s v="United States"/>
    <x v="8"/>
    <x v="1"/>
    <n v="94110"/>
    <s v="West"/>
    <s v="OFF-AR-10001860"/>
    <x v="1"/>
    <x v="6"/>
    <x v="916"/>
    <n v="27.76"/>
    <n v="4"/>
    <n v="0"/>
    <n v="9.9936000000000007"/>
    <x v="1"/>
    <s v="No"/>
    <n v="0"/>
  </r>
  <r>
    <n v="4766"/>
    <s v="CA-2017-118227"/>
    <x v="999"/>
    <d v="2017-04-28T00:00:00"/>
    <s v="Standard Class"/>
    <s v="DB-13270"/>
    <s v="Deborah Brumfield"/>
    <x v="2"/>
    <s v="United States"/>
    <x v="20"/>
    <x v="15"/>
    <n v="10009"/>
    <s v="East"/>
    <s v="OFF-AR-10001044"/>
    <x v="1"/>
    <x v="6"/>
    <x v="1051"/>
    <n v="25.99"/>
    <n v="1"/>
    <n v="0"/>
    <n v="7.5370999999999988"/>
    <x v="3"/>
    <s v="No"/>
    <n v="0"/>
  </r>
  <r>
    <n v="4767"/>
    <s v="CA-2017-123155"/>
    <x v="1000"/>
    <d v="2017-03-12T00:00:00"/>
    <s v="First Class"/>
    <s v="NS-18640"/>
    <s v="Noel Staavos"/>
    <x v="1"/>
    <s v="United States"/>
    <x v="52"/>
    <x v="5"/>
    <n v="78207"/>
    <s v="Central"/>
    <s v="TEC-AC-10002473"/>
    <x v="2"/>
    <x v="11"/>
    <x v="720"/>
    <n v="113.52000000000001"/>
    <n v="5"/>
    <n v="0.2"/>
    <n v="29.798999999999999"/>
    <x v="2"/>
    <s v="No"/>
    <n v="0"/>
  </r>
  <r>
    <n v="4768"/>
    <s v="CA-2017-123155"/>
    <x v="1000"/>
    <d v="2017-03-12T00:00:00"/>
    <s v="First Class"/>
    <s v="NS-18640"/>
    <s v="Noel Staavos"/>
    <x v="1"/>
    <s v="United States"/>
    <x v="52"/>
    <x v="5"/>
    <n v="78207"/>
    <s v="Central"/>
    <s v="TEC-PH-10001809"/>
    <x v="2"/>
    <x v="7"/>
    <x v="1173"/>
    <n v="359.88"/>
    <n v="3"/>
    <n v="0.2"/>
    <n v="22.492499999999993"/>
    <x v="2"/>
    <s v="No"/>
    <n v="0"/>
  </r>
  <r>
    <n v="4769"/>
    <s v="CA-2019-158883"/>
    <x v="455"/>
    <d v="2019-06-03T00:00:00"/>
    <s v="Same Day"/>
    <s v="CS-11860"/>
    <s v="Cari Schnelling"/>
    <x v="0"/>
    <s v="United States"/>
    <x v="108"/>
    <x v="3"/>
    <n v="28540"/>
    <s v="South"/>
    <s v="OFF-PA-10004733"/>
    <x v="1"/>
    <x v="10"/>
    <x v="1580"/>
    <n v="25.344000000000001"/>
    <n v="4"/>
    <n v="0.2"/>
    <n v="9.1871999999999989"/>
    <x v="0"/>
    <s v="No"/>
    <n v="0"/>
  </r>
  <r>
    <n v="4770"/>
    <s v="US-2018-114888"/>
    <x v="251"/>
    <d v="2018-09-24T00:00:00"/>
    <s v="Second Class"/>
    <s v="CC-12430"/>
    <s v="Chuck Clark"/>
    <x v="2"/>
    <s v="United States"/>
    <x v="8"/>
    <x v="1"/>
    <n v="94109"/>
    <s v="West"/>
    <s v="OFF-BI-10003355"/>
    <x v="1"/>
    <x v="8"/>
    <x v="591"/>
    <n v="11.952000000000002"/>
    <n v="3"/>
    <n v="0.2"/>
    <n v="4.1832000000000003"/>
    <x v="1"/>
    <s v="No"/>
    <n v="0"/>
  </r>
  <r>
    <n v="4771"/>
    <s v="US-2018-114888"/>
    <x v="251"/>
    <d v="2018-09-24T00:00:00"/>
    <s v="Second Class"/>
    <s v="CC-12430"/>
    <s v="Chuck Clark"/>
    <x v="2"/>
    <s v="United States"/>
    <x v="8"/>
    <x v="1"/>
    <n v="94109"/>
    <s v="West"/>
    <s v="OFF-SU-10001212"/>
    <x v="1"/>
    <x v="14"/>
    <x v="1686"/>
    <n v="6.24"/>
    <n v="3"/>
    <n v="0"/>
    <n v="1.8719999999999997"/>
    <x v="1"/>
    <s v="No"/>
    <n v="0"/>
  </r>
  <r>
    <n v="4772"/>
    <s v="US-2016-167262"/>
    <x v="656"/>
    <d v="2016-11-03T00:00:00"/>
    <s v="Second Class"/>
    <s v="AC-10450"/>
    <s v="Amy Cox"/>
    <x v="0"/>
    <s v="United States"/>
    <x v="418"/>
    <x v="16"/>
    <n v="85323"/>
    <s v="West"/>
    <s v="TEC-PH-10000486"/>
    <x v="2"/>
    <x v="7"/>
    <x v="39"/>
    <n v="742.33600000000001"/>
    <n v="8"/>
    <n v="0.2"/>
    <n v="83.512799999999913"/>
    <x v="1"/>
    <s v="No"/>
    <n v="0"/>
  </r>
  <r>
    <n v="4773"/>
    <s v="CA-2019-119746"/>
    <x v="51"/>
    <d v="2019-11-27T00:00:00"/>
    <s v="Standard Class"/>
    <s v="CM-12385"/>
    <s v="Christopher Martinez"/>
    <x v="0"/>
    <s v="United States"/>
    <x v="22"/>
    <x v="10"/>
    <n v="60610"/>
    <s v="Central"/>
    <s v="FUR-FU-10004909"/>
    <x v="0"/>
    <x v="5"/>
    <x v="1357"/>
    <n v="6.4640000000000004"/>
    <n v="1"/>
    <n v="0.6"/>
    <n v="-4.0400000000000009"/>
    <x v="2"/>
    <s v="No"/>
    <n v="0"/>
  </r>
  <r>
    <n v="4774"/>
    <s v="CA-2019-119746"/>
    <x v="51"/>
    <d v="2019-11-27T00:00:00"/>
    <s v="Standard Class"/>
    <s v="CM-12385"/>
    <s v="Christopher Martinez"/>
    <x v="0"/>
    <s v="United States"/>
    <x v="22"/>
    <x v="10"/>
    <n v="60610"/>
    <s v="Central"/>
    <s v="OFF-LA-10001613"/>
    <x v="1"/>
    <x v="2"/>
    <x v="743"/>
    <n v="11.52"/>
    <n v="5"/>
    <n v="0.2"/>
    <n v="4.1760000000000002"/>
    <x v="2"/>
    <s v="No"/>
    <n v="0"/>
  </r>
  <r>
    <n v="4775"/>
    <s v="CA-2019-119746"/>
    <x v="51"/>
    <d v="2019-11-27T00:00:00"/>
    <s v="Standard Class"/>
    <s v="CM-12385"/>
    <s v="Christopher Martinez"/>
    <x v="0"/>
    <s v="United States"/>
    <x v="22"/>
    <x v="10"/>
    <n v="60610"/>
    <s v="Central"/>
    <s v="TEC-PH-10004447"/>
    <x v="2"/>
    <x v="7"/>
    <x v="866"/>
    <n v="222.38400000000001"/>
    <n v="2"/>
    <n v="0.2"/>
    <n v="16.678799999999995"/>
    <x v="2"/>
    <s v="No"/>
    <n v="0"/>
  </r>
  <r>
    <n v="4776"/>
    <s v="CA-2019-108091"/>
    <x v="673"/>
    <d v="2019-11-21T00:00:00"/>
    <s v="Standard Class"/>
    <s v="EK-13795"/>
    <s v="Eileen Kiefer"/>
    <x v="2"/>
    <s v="United States"/>
    <x v="194"/>
    <x v="1"/>
    <n v="92025"/>
    <s v="West"/>
    <s v="OFF-AR-10000255"/>
    <x v="1"/>
    <x v="6"/>
    <x v="807"/>
    <n v="23.36"/>
    <n v="4"/>
    <n v="0"/>
    <n v="6.073599999999999"/>
    <x v="1"/>
    <s v="No"/>
    <n v="0"/>
  </r>
  <r>
    <n v="4777"/>
    <s v="CA-2018-101630"/>
    <x v="317"/>
    <d v="2018-02-23T00:00:00"/>
    <s v="Second Class"/>
    <s v="CK-12760"/>
    <s v="Cyma Kinney"/>
    <x v="1"/>
    <s v="United States"/>
    <x v="85"/>
    <x v="15"/>
    <n v="11561"/>
    <s v="East"/>
    <s v="OFF-LA-10004425"/>
    <x v="1"/>
    <x v="2"/>
    <x v="859"/>
    <n v="8.67"/>
    <n v="3"/>
    <n v="0"/>
    <n v="4.0749000000000004"/>
    <x v="3"/>
    <s v="No"/>
    <n v="0"/>
  </r>
  <r>
    <n v="4778"/>
    <s v="CA-2018-101630"/>
    <x v="317"/>
    <d v="2018-02-23T00:00:00"/>
    <s v="Second Class"/>
    <s v="CK-12760"/>
    <s v="Cyma Kinney"/>
    <x v="1"/>
    <s v="United States"/>
    <x v="85"/>
    <x v="15"/>
    <n v="11561"/>
    <s v="East"/>
    <s v="OFF-SU-10001664"/>
    <x v="1"/>
    <x v="14"/>
    <x v="1241"/>
    <n v="25.71"/>
    <n v="3"/>
    <n v="0"/>
    <n v="6.6846000000000005"/>
    <x v="3"/>
    <s v="No"/>
    <n v="0"/>
  </r>
  <r>
    <n v="4779"/>
    <s v="CA-2019-132346"/>
    <x v="659"/>
    <d v="2019-11-11T00:00:00"/>
    <s v="Standard Class"/>
    <s v="PK-19075"/>
    <s v="Pete Kriz"/>
    <x v="0"/>
    <s v="United States"/>
    <x v="46"/>
    <x v="13"/>
    <n v="19711"/>
    <s v="East"/>
    <s v="OFF-AP-10000696"/>
    <x v="1"/>
    <x v="9"/>
    <x v="336"/>
    <n v="100.94"/>
    <n v="7"/>
    <n v="0"/>
    <n v="33.310199999999995"/>
    <x v="3"/>
    <s v="No"/>
    <n v="0"/>
  </r>
  <r>
    <n v="4780"/>
    <s v="CA-2016-150301"/>
    <x v="1001"/>
    <d v="2016-07-10T00:00:00"/>
    <s v="First Class"/>
    <s v="MH-18025"/>
    <s v="Michelle Huthwaite"/>
    <x v="0"/>
    <s v="United States"/>
    <x v="198"/>
    <x v="15"/>
    <n v="14215"/>
    <s v="East"/>
    <s v="FUR-CH-10002647"/>
    <x v="0"/>
    <x v="1"/>
    <x v="475"/>
    <n v="63.882000000000005"/>
    <n v="1"/>
    <n v="0.1"/>
    <n v="10.647000000000004"/>
    <x v="3"/>
    <s v="No"/>
    <n v="0"/>
  </r>
  <r>
    <n v="4781"/>
    <s v="CA-2016-159310"/>
    <x v="845"/>
    <d v="2016-11-12T00:00:00"/>
    <s v="Standard Class"/>
    <s v="SC-20725"/>
    <s v="Steven Cartwright"/>
    <x v="0"/>
    <s v="United States"/>
    <x v="12"/>
    <x v="5"/>
    <n v="77070"/>
    <s v="Central"/>
    <s v="FUR-CH-10002758"/>
    <x v="0"/>
    <x v="1"/>
    <x v="1411"/>
    <n v="683.14399999999989"/>
    <n v="4"/>
    <n v="0.3"/>
    <n v="0"/>
    <x v="2"/>
    <s v="No"/>
    <n v="0"/>
  </r>
  <r>
    <n v="4782"/>
    <s v="CA-2016-159310"/>
    <x v="845"/>
    <d v="2016-11-12T00:00:00"/>
    <s v="Standard Class"/>
    <s v="SC-20725"/>
    <s v="Steven Cartwright"/>
    <x v="0"/>
    <s v="United States"/>
    <x v="12"/>
    <x v="5"/>
    <n v="77070"/>
    <s v="Central"/>
    <s v="OFF-BI-10000201"/>
    <x v="1"/>
    <x v="8"/>
    <x v="1687"/>
    <n v="1.4759999999999995"/>
    <n v="3"/>
    <n v="0.8"/>
    <n v="-2.214"/>
    <x v="2"/>
    <s v="No"/>
    <n v="0"/>
  </r>
  <r>
    <n v="4783"/>
    <s v="CA-2016-159310"/>
    <x v="845"/>
    <d v="2016-11-12T00:00:00"/>
    <s v="Standard Class"/>
    <s v="SC-20725"/>
    <s v="Steven Cartwright"/>
    <x v="0"/>
    <s v="United States"/>
    <x v="12"/>
    <x v="5"/>
    <n v="77070"/>
    <s v="Central"/>
    <s v="OFF-SU-10004115"/>
    <x v="1"/>
    <x v="14"/>
    <x v="515"/>
    <n v="40.711999999999996"/>
    <n v="7"/>
    <n v="0.2"/>
    <n v="3.5623000000000022"/>
    <x v="2"/>
    <s v="No"/>
    <n v="0"/>
  </r>
  <r>
    <n v="4784"/>
    <s v="US-2019-147984"/>
    <x v="480"/>
    <d v="2019-02-01T00:00:00"/>
    <s v="Standard Class"/>
    <s v="GB-14575"/>
    <s v="Giulietta Baptist"/>
    <x v="0"/>
    <s v="United States"/>
    <x v="391"/>
    <x v="41"/>
    <n v="67212"/>
    <s v="Central"/>
    <s v="OFF-PA-10000806"/>
    <x v="1"/>
    <x v="10"/>
    <x v="957"/>
    <n v="279.89999999999998"/>
    <n v="5"/>
    <n v="0"/>
    <n v="137.15100000000001"/>
    <x v="2"/>
    <s v="No"/>
    <n v="0"/>
  </r>
  <r>
    <n v="4785"/>
    <s v="CA-2017-104346"/>
    <x v="555"/>
    <d v="2017-12-16T00:00:00"/>
    <s v="Standard Class"/>
    <s v="IM-15070"/>
    <s v="Irene Maddox"/>
    <x v="0"/>
    <s v="United States"/>
    <x v="77"/>
    <x v="22"/>
    <n v="80906"/>
    <s v="West"/>
    <s v="OFF-AR-10001473"/>
    <x v="1"/>
    <x v="6"/>
    <x v="1341"/>
    <n v="13.120000000000001"/>
    <n v="5"/>
    <n v="0.2"/>
    <n v="1.1480000000000006"/>
    <x v="1"/>
    <s v="No"/>
    <n v="0"/>
  </r>
  <r>
    <n v="4786"/>
    <s v="CA-2017-104346"/>
    <x v="555"/>
    <d v="2017-12-16T00:00:00"/>
    <s v="Standard Class"/>
    <s v="IM-15070"/>
    <s v="Irene Maddox"/>
    <x v="0"/>
    <s v="United States"/>
    <x v="77"/>
    <x v="22"/>
    <n v="80906"/>
    <s v="West"/>
    <s v="FUR-BO-10003450"/>
    <x v="0"/>
    <x v="0"/>
    <x v="1353"/>
    <n v="69.576000000000008"/>
    <n v="4"/>
    <n v="0.7"/>
    <n v="-143.79040000000001"/>
    <x v="1"/>
    <s v="No"/>
    <n v="0"/>
  </r>
  <r>
    <n v="4787"/>
    <s v="CA-2017-104346"/>
    <x v="555"/>
    <d v="2017-12-16T00:00:00"/>
    <s v="Standard Class"/>
    <s v="IM-15070"/>
    <s v="Irene Maddox"/>
    <x v="0"/>
    <s v="United States"/>
    <x v="77"/>
    <x v="22"/>
    <n v="80906"/>
    <s v="West"/>
    <s v="OFF-AR-10001545"/>
    <x v="1"/>
    <x v="6"/>
    <x v="820"/>
    <n v="4.2240000000000002"/>
    <n v="3"/>
    <n v="0.2"/>
    <n v="0.47519999999999984"/>
    <x v="1"/>
    <s v="No"/>
    <n v="0"/>
  </r>
  <r>
    <n v="4788"/>
    <s v="CA-2017-104346"/>
    <x v="555"/>
    <d v="2017-12-16T00:00:00"/>
    <s v="Standard Class"/>
    <s v="IM-15070"/>
    <s v="Irene Maddox"/>
    <x v="0"/>
    <s v="United States"/>
    <x v="77"/>
    <x v="22"/>
    <n v="80906"/>
    <s v="West"/>
    <s v="TEC-AC-10004396"/>
    <x v="2"/>
    <x v="11"/>
    <x v="1688"/>
    <n v="58.08"/>
    <n v="4"/>
    <n v="0.2"/>
    <n v="-6.5339999999999954"/>
    <x v="1"/>
    <s v="No"/>
    <n v="0"/>
  </r>
  <r>
    <n v="4789"/>
    <s v="CA-2017-104346"/>
    <x v="555"/>
    <d v="2017-12-16T00:00:00"/>
    <s v="Standard Class"/>
    <s v="IM-15070"/>
    <s v="Irene Maddox"/>
    <x v="0"/>
    <s v="United States"/>
    <x v="77"/>
    <x v="22"/>
    <n v="80906"/>
    <s v="West"/>
    <s v="FUR-FU-10002456"/>
    <x v="0"/>
    <x v="5"/>
    <x v="1018"/>
    <n v="52.416000000000004"/>
    <n v="9"/>
    <n v="0.2"/>
    <n v="15.069600000000007"/>
    <x v="1"/>
    <s v="No"/>
    <n v="0"/>
  </r>
  <r>
    <n v="4790"/>
    <s v="CA-2017-104346"/>
    <x v="555"/>
    <d v="2017-12-16T00:00:00"/>
    <s v="Standard Class"/>
    <s v="IM-15070"/>
    <s v="Irene Maddox"/>
    <x v="0"/>
    <s v="United States"/>
    <x v="77"/>
    <x v="22"/>
    <n v="80906"/>
    <s v="West"/>
    <s v="FUR-FU-10001473"/>
    <x v="0"/>
    <x v="5"/>
    <x v="993"/>
    <n v="54.920000000000009"/>
    <n v="5"/>
    <n v="0.2"/>
    <n v="10.983999999999996"/>
    <x v="1"/>
    <s v="No"/>
    <n v="0"/>
  </r>
  <r>
    <n v="4791"/>
    <s v="CA-2017-104346"/>
    <x v="555"/>
    <d v="2017-12-16T00:00:00"/>
    <s v="Standard Class"/>
    <s v="IM-15070"/>
    <s v="Irene Maddox"/>
    <x v="0"/>
    <s v="United States"/>
    <x v="77"/>
    <x v="22"/>
    <n v="80906"/>
    <s v="West"/>
    <s v="FUR-TA-10000849"/>
    <x v="0"/>
    <x v="3"/>
    <x v="1327"/>
    <n v="364.95"/>
    <n v="5"/>
    <n v="0.5"/>
    <n v="-248.16599999999994"/>
    <x v="1"/>
    <s v="No"/>
    <n v="0"/>
  </r>
  <r>
    <n v="4792"/>
    <s v="CA-2017-104346"/>
    <x v="555"/>
    <d v="2017-12-16T00:00:00"/>
    <s v="Standard Class"/>
    <s v="IM-15070"/>
    <s v="Irene Maddox"/>
    <x v="0"/>
    <s v="United States"/>
    <x v="77"/>
    <x v="22"/>
    <n v="80906"/>
    <s v="West"/>
    <s v="OFF-PA-10001166"/>
    <x v="1"/>
    <x v="10"/>
    <x v="1689"/>
    <n v="85.055999999999997"/>
    <n v="3"/>
    <n v="0.2"/>
    <n v="28.706399999999991"/>
    <x v="1"/>
    <s v="No"/>
    <n v="0"/>
  </r>
  <r>
    <n v="4793"/>
    <s v="CA-2017-104346"/>
    <x v="555"/>
    <d v="2017-12-16T00:00:00"/>
    <s v="Standard Class"/>
    <s v="IM-15070"/>
    <s v="Irene Maddox"/>
    <x v="0"/>
    <s v="United States"/>
    <x v="77"/>
    <x v="22"/>
    <n v="80906"/>
    <s v="West"/>
    <s v="OFF-PA-10003256"/>
    <x v="1"/>
    <x v="10"/>
    <x v="96"/>
    <n v="27.695999999999998"/>
    <n v="3"/>
    <n v="0.2"/>
    <n v="9.6935999999999964"/>
    <x v="1"/>
    <s v="No"/>
    <n v="0"/>
  </r>
  <r>
    <n v="4794"/>
    <s v="US-2017-141684"/>
    <x v="685"/>
    <d v="2017-07-04T00:00:00"/>
    <s v="Standard Class"/>
    <s v="MM-18055"/>
    <s v="Michelle Moray"/>
    <x v="0"/>
    <s v="United States"/>
    <x v="20"/>
    <x v="15"/>
    <n v="10011"/>
    <s v="East"/>
    <s v="OFF-PA-10002870"/>
    <x v="1"/>
    <x v="10"/>
    <x v="902"/>
    <n v="24.96"/>
    <n v="4"/>
    <n v="0"/>
    <n v="11.231999999999999"/>
    <x v="3"/>
    <s v="No"/>
    <n v="0"/>
  </r>
  <r>
    <n v="4795"/>
    <s v="CA-2017-144722"/>
    <x v="199"/>
    <d v="2017-03-23T00:00:00"/>
    <s v="Standard Class"/>
    <s v="MF-18250"/>
    <s v="Monica Federle"/>
    <x v="1"/>
    <s v="United States"/>
    <x v="1"/>
    <x v="1"/>
    <n v="90036"/>
    <s v="West"/>
    <s v="FUR-FU-10001215"/>
    <x v="0"/>
    <x v="5"/>
    <x v="1609"/>
    <n v="43.13"/>
    <n v="1"/>
    <n v="0"/>
    <n v="18.114600000000003"/>
    <x v="1"/>
    <s v="No"/>
    <n v="0"/>
  </r>
  <r>
    <n v="4796"/>
    <s v="CA-2017-120516"/>
    <x v="863"/>
    <d v="2017-08-17T00:00:00"/>
    <s v="Standard Class"/>
    <s v="CK-12595"/>
    <s v="Clytie Kelty"/>
    <x v="0"/>
    <s v="United States"/>
    <x v="419"/>
    <x v="32"/>
    <n v="30062"/>
    <s v="South"/>
    <s v="OFF-BI-10004187"/>
    <x v="1"/>
    <x v="8"/>
    <x v="620"/>
    <n v="5.64"/>
    <n v="3"/>
    <n v="0"/>
    <n v="2.7071999999999994"/>
    <x v="0"/>
    <s v="No"/>
    <n v="0"/>
  </r>
  <r>
    <n v="4797"/>
    <s v="US-2018-148901"/>
    <x v="675"/>
    <d v="2018-05-19T00:00:00"/>
    <s v="Standard Class"/>
    <s v="MK-17905"/>
    <s v="Michael Kennedy"/>
    <x v="1"/>
    <s v="United States"/>
    <x v="108"/>
    <x v="2"/>
    <n v="32216"/>
    <s v="South"/>
    <s v="OFF-BI-10001718"/>
    <x v="1"/>
    <x v="8"/>
    <x v="1225"/>
    <n v="57.582000000000008"/>
    <n v="3"/>
    <n v="0.7"/>
    <n v="-44.146199999999979"/>
    <x v="0"/>
    <s v="No"/>
    <n v="0"/>
  </r>
  <r>
    <n v="4798"/>
    <s v="US-2018-148901"/>
    <x v="675"/>
    <d v="2018-05-19T00:00:00"/>
    <s v="Standard Class"/>
    <s v="MK-17905"/>
    <s v="Michael Kennedy"/>
    <x v="1"/>
    <s v="United States"/>
    <x v="108"/>
    <x v="2"/>
    <n v="32216"/>
    <s v="South"/>
    <s v="OFF-PA-10004983"/>
    <x v="1"/>
    <x v="10"/>
    <x v="1332"/>
    <n v="31.104000000000006"/>
    <n v="6"/>
    <n v="0.2"/>
    <n v="10.8864"/>
    <x v="0"/>
    <s v="No"/>
    <n v="0"/>
  </r>
  <r>
    <n v="4799"/>
    <s v="US-2018-148901"/>
    <x v="675"/>
    <d v="2018-05-19T00:00:00"/>
    <s v="Standard Class"/>
    <s v="MK-17905"/>
    <s v="Michael Kennedy"/>
    <x v="1"/>
    <s v="United States"/>
    <x v="108"/>
    <x v="2"/>
    <n v="32216"/>
    <s v="South"/>
    <s v="FUR-FU-10002396"/>
    <x v="0"/>
    <x v="5"/>
    <x v="1590"/>
    <n v="30.192"/>
    <n v="3"/>
    <n v="0.2"/>
    <n v="8.3028000000000031"/>
    <x v="0"/>
    <s v="No"/>
    <n v="0"/>
  </r>
  <r>
    <n v="4800"/>
    <s v="US-2018-148901"/>
    <x v="675"/>
    <d v="2018-05-19T00:00:00"/>
    <s v="Standard Class"/>
    <s v="MK-17905"/>
    <s v="Michael Kennedy"/>
    <x v="1"/>
    <s v="United States"/>
    <x v="108"/>
    <x v="2"/>
    <n v="32216"/>
    <s v="South"/>
    <s v="TEC-PH-10003988"/>
    <x v="2"/>
    <x v="7"/>
    <x v="47"/>
    <n v="43.6"/>
    <n v="5"/>
    <n v="0.2"/>
    <n v="4.3600000000000012"/>
    <x v="0"/>
    <s v="No"/>
    <n v="0"/>
  </r>
  <r>
    <n v="4801"/>
    <s v="US-2018-148901"/>
    <x v="675"/>
    <d v="2018-05-19T00:00:00"/>
    <s v="Standard Class"/>
    <s v="MK-17905"/>
    <s v="Michael Kennedy"/>
    <x v="1"/>
    <s v="United States"/>
    <x v="108"/>
    <x v="2"/>
    <n v="32216"/>
    <s v="South"/>
    <s v="OFF-AR-10002467"/>
    <x v="1"/>
    <x v="6"/>
    <x v="1690"/>
    <n v="4.7679999999999998"/>
    <n v="2"/>
    <n v="0.2"/>
    <n v="0.41720000000000046"/>
    <x v="0"/>
    <s v="No"/>
    <n v="0"/>
  </r>
  <r>
    <n v="4802"/>
    <s v="US-2018-148901"/>
    <x v="675"/>
    <d v="2018-05-19T00:00:00"/>
    <s v="Standard Class"/>
    <s v="MK-17905"/>
    <s v="Michael Kennedy"/>
    <x v="1"/>
    <s v="United States"/>
    <x v="108"/>
    <x v="2"/>
    <n v="32216"/>
    <s v="South"/>
    <s v="OFF-BI-10004002"/>
    <x v="1"/>
    <x v="8"/>
    <x v="154"/>
    <n v="10.380000000000003"/>
    <n v="2"/>
    <n v="0.7"/>
    <n v="-7.6119999999999983"/>
    <x v="0"/>
    <s v="No"/>
    <n v="0"/>
  </r>
  <r>
    <n v="4803"/>
    <s v="US-2018-148901"/>
    <x v="675"/>
    <d v="2018-05-19T00:00:00"/>
    <s v="Standard Class"/>
    <s v="MK-17905"/>
    <s v="Michael Kennedy"/>
    <x v="1"/>
    <s v="United States"/>
    <x v="108"/>
    <x v="2"/>
    <n v="32216"/>
    <s v="South"/>
    <s v="OFF-BI-10002309"/>
    <x v="1"/>
    <x v="8"/>
    <x v="78"/>
    <n v="13.392000000000003"/>
    <n v="8"/>
    <n v="0.7"/>
    <n v="-9.8207999999999984"/>
    <x v="0"/>
    <s v="No"/>
    <n v="0"/>
  </r>
  <r>
    <n v="4804"/>
    <s v="CA-2019-136364"/>
    <x v="1002"/>
    <d v="2019-07-17T00:00:00"/>
    <s v="Second Class"/>
    <s v="MH-17455"/>
    <s v="Mark Hamilton"/>
    <x v="0"/>
    <s v="United States"/>
    <x v="10"/>
    <x v="9"/>
    <n v="19140"/>
    <s v="East"/>
    <s v="TEC-PH-10003885"/>
    <x v="2"/>
    <x v="7"/>
    <x v="780"/>
    <n v="39.593999999999994"/>
    <n v="1"/>
    <n v="0.4"/>
    <n v="-7.2589000000000041"/>
    <x v="3"/>
    <s v="No"/>
    <n v="0"/>
  </r>
  <r>
    <n v="4805"/>
    <s v="CA-2019-136364"/>
    <x v="1002"/>
    <d v="2019-07-17T00:00:00"/>
    <s v="Second Class"/>
    <s v="MH-17455"/>
    <s v="Mark Hamilton"/>
    <x v="0"/>
    <s v="United States"/>
    <x v="10"/>
    <x v="9"/>
    <n v="19140"/>
    <s v="East"/>
    <s v="FUR-FU-10002501"/>
    <x v="0"/>
    <x v="5"/>
    <x v="1293"/>
    <n v="91.00800000000001"/>
    <n v="9"/>
    <n v="0.2"/>
    <n v="19.339199999999998"/>
    <x v="3"/>
    <s v="No"/>
    <n v="0"/>
  </r>
  <r>
    <n v="4806"/>
    <s v="CA-2017-137708"/>
    <x v="6"/>
    <d v="2017-11-25T00:00:00"/>
    <s v="Second Class"/>
    <s v="NG-18430"/>
    <s v="Nathan Gelder"/>
    <x v="0"/>
    <s v="United States"/>
    <x v="1"/>
    <x v="1"/>
    <n v="90008"/>
    <s v="West"/>
    <s v="OFF-PA-10000176"/>
    <x v="1"/>
    <x v="10"/>
    <x v="640"/>
    <n v="37.94"/>
    <n v="2"/>
    <n v="0"/>
    <n v="18.211199999999998"/>
    <x v="1"/>
    <s v="No"/>
    <n v="0"/>
  </r>
  <r>
    <n v="4807"/>
    <s v="CA-2017-137708"/>
    <x v="6"/>
    <d v="2017-11-25T00:00:00"/>
    <s v="Second Class"/>
    <s v="NG-18430"/>
    <s v="Nathan Gelder"/>
    <x v="0"/>
    <s v="United States"/>
    <x v="1"/>
    <x v="1"/>
    <n v="90008"/>
    <s v="West"/>
    <s v="OFF-PA-10000327"/>
    <x v="1"/>
    <x v="10"/>
    <x v="1437"/>
    <n v="42.800000000000004"/>
    <n v="10"/>
    <n v="0"/>
    <n v="19.259999999999998"/>
    <x v="1"/>
    <s v="No"/>
    <n v="0"/>
  </r>
  <r>
    <n v="4808"/>
    <s v="CA-2017-137708"/>
    <x v="6"/>
    <d v="2017-11-25T00:00:00"/>
    <s v="Second Class"/>
    <s v="NG-18430"/>
    <s v="Nathan Gelder"/>
    <x v="0"/>
    <s v="United States"/>
    <x v="1"/>
    <x v="1"/>
    <n v="90008"/>
    <s v="West"/>
    <s v="OFF-ST-10004634"/>
    <x v="1"/>
    <x v="4"/>
    <x v="602"/>
    <n v="33.630000000000003"/>
    <n v="3"/>
    <n v="0"/>
    <n v="10.088999999999999"/>
    <x v="1"/>
    <s v="No"/>
    <n v="0"/>
  </r>
  <r>
    <n v="4809"/>
    <s v="CA-2016-149055"/>
    <x v="533"/>
    <d v="2016-11-28T00:00:00"/>
    <s v="Standard Class"/>
    <s v="PB-19210"/>
    <s v="Phillip Breyer"/>
    <x v="1"/>
    <s v="United States"/>
    <x v="10"/>
    <x v="9"/>
    <n v="19134"/>
    <s v="East"/>
    <s v="OFF-EN-10003040"/>
    <x v="1"/>
    <x v="12"/>
    <x v="1233"/>
    <n v="62.808000000000007"/>
    <n v="3"/>
    <n v="0.2"/>
    <n v="21.197700000000001"/>
    <x v="3"/>
    <s v="No"/>
    <n v="0"/>
  </r>
  <r>
    <n v="4810"/>
    <s v="CA-2017-151589"/>
    <x v="17"/>
    <d v="2017-12-30T00:00:00"/>
    <s v="First Class"/>
    <s v="RE-19450"/>
    <s v="Richard Eichhorn"/>
    <x v="0"/>
    <s v="United States"/>
    <x v="342"/>
    <x v="6"/>
    <n v="54703"/>
    <s v="Central"/>
    <s v="OFF-PA-10003228"/>
    <x v="1"/>
    <x v="10"/>
    <x v="1677"/>
    <n v="195.64"/>
    <n v="4"/>
    <n v="0"/>
    <n v="91.950799999999987"/>
    <x v="2"/>
    <s v="No"/>
    <n v="0"/>
  </r>
  <r>
    <n v="4811"/>
    <s v="CA-2017-151589"/>
    <x v="17"/>
    <d v="2017-12-30T00:00:00"/>
    <s v="First Class"/>
    <s v="RE-19450"/>
    <s v="Richard Eichhorn"/>
    <x v="0"/>
    <s v="United States"/>
    <x v="342"/>
    <x v="6"/>
    <n v="54703"/>
    <s v="Central"/>
    <s v="TEC-PH-10004345"/>
    <x v="2"/>
    <x v="7"/>
    <x v="1176"/>
    <n v="239.9"/>
    <n v="2"/>
    <n v="0"/>
    <n v="71.97"/>
    <x v="2"/>
    <s v="No"/>
    <n v="0"/>
  </r>
  <r>
    <n v="4812"/>
    <s v="CA-2018-121370"/>
    <x v="696"/>
    <d v="2018-11-19T00:00:00"/>
    <s v="Second Class"/>
    <s v="EB-14110"/>
    <s v="Eugene Barchas"/>
    <x v="0"/>
    <s v="United States"/>
    <x v="10"/>
    <x v="9"/>
    <n v="19134"/>
    <s v="East"/>
    <s v="FUR-CH-10000785"/>
    <x v="0"/>
    <x v="1"/>
    <x v="323"/>
    <n v="380.05799999999994"/>
    <n v="3"/>
    <n v="0.3"/>
    <n v="-21.717600000000004"/>
    <x v="3"/>
    <s v="No"/>
    <n v="0"/>
  </r>
  <r>
    <n v="4813"/>
    <s v="CA-2018-121370"/>
    <x v="696"/>
    <d v="2018-11-19T00:00:00"/>
    <s v="Second Class"/>
    <s v="EB-14110"/>
    <s v="Eugene Barchas"/>
    <x v="0"/>
    <s v="United States"/>
    <x v="10"/>
    <x v="9"/>
    <n v="19134"/>
    <s v="East"/>
    <s v="TEC-CO-10004115"/>
    <x v="2"/>
    <x v="16"/>
    <x v="361"/>
    <n v="1199.9759999999999"/>
    <n v="4"/>
    <n v="0.4"/>
    <n v="179.99639999999999"/>
    <x v="3"/>
    <s v="No"/>
    <n v="0"/>
  </r>
  <r>
    <n v="4814"/>
    <s v="CA-2018-121370"/>
    <x v="696"/>
    <d v="2018-11-19T00:00:00"/>
    <s v="Second Class"/>
    <s v="EB-14110"/>
    <s v="Eugene Barchas"/>
    <x v="0"/>
    <s v="United States"/>
    <x v="10"/>
    <x v="9"/>
    <n v="19134"/>
    <s v="East"/>
    <s v="FUR-FU-10002813"/>
    <x v="0"/>
    <x v="5"/>
    <x v="1691"/>
    <n v="48.576000000000001"/>
    <n v="3"/>
    <n v="0.2"/>
    <n v="9.7151999999999941"/>
    <x v="3"/>
    <s v="No"/>
    <n v="0"/>
  </r>
  <r>
    <n v="4815"/>
    <s v="CA-2018-111696"/>
    <x v="541"/>
    <d v="2018-05-10T00:00:00"/>
    <s v="First Class"/>
    <s v="TB-21625"/>
    <s v="Trudy Brown"/>
    <x v="0"/>
    <s v="United States"/>
    <x v="1"/>
    <x v="1"/>
    <n v="90004"/>
    <s v="West"/>
    <s v="OFF-PA-10002751"/>
    <x v="1"/>
    <x v="10"/>
    <x v="151"/>
    <n v="17.940000000000001"/>
    <n v="3"/>
    <n v="0"/>
    <n v="8.0730000000000004"/>
    <x v="1"/>
    <s v="No"/>
    <n v="0"/>
  </r>
  <r>
    <n v="4816"/>
    <s v="CA-2016-139598"/>
    <x v="58"/>
    <d v="2016-12-31T00:00:00"/>
    <s v="Standard Class"/>
    <s v="MG-17695"/>
    <s v="Maureen Gnade"/>
    <x v="0"/>
    <s v="United States"/>
    <x v="10"/>
    <x v="9"/>
    <n v="19134"/>
    <s v="East"/>
    <s v="OFF-PA-10004569"/>
    <x v="1"/>
    <x v="10"/>
    <x v="230"/>
    <n v="18.264000000000003"/>
    <n v="3"/>
    <n v="0.2"/>
    <n v="6.1640999999999995"/>
    <x v="3"/>
    <s v="No"/>
    <n v="0"/>
  </r>
  <r>
    <n v="4817"/>
    <s v="CA-2016-139598"/>
    <x v="58"/>
    <d v="2016-12-31T00:00:00"/>
    <s v="Standard Class"/>
    <s v="MG-17695"/>
    <s v="Maureen Gnade"/>
    <x v="0"/>
    <s v="United States"/>
    <x v="10"/>
    <x v="9"/>
    <n v="19134"/>
    <s v="East"/>
    <s v="OFF-AP-10002998"/>
    <x v="1"/>
    <x v="9"/>
    <x v="1644"/>
    <n v="34.655999999999999"/>
    <n v="2"/>
    <n v="0.2"/>
    <n v="5.6315999999999971"/>
    <x v="3"/>
    <s v="No"/>
    <n v="0"/>
  </r>
  <r>
    <n v="4818"/>
    <s v="CA-2016-139598"/>
    <x v="58"/>
    <d v="2016-12-31T00:00:00"/>
    <s v="Standard Class"/>
    <s v="MG-17695"/>
    <s v="Maureen Gnade"/>
    <x v="0"/>
    <s v="United States"/>
    <x v="10"/>
    <x v="9"/>
    <n v="19134"/>
    <s v="East"/>
    <s v="OFF-AP-10003287"/>
    <x v="1"/>
    <x v="9"/>
    <x v="543"/>
    <n v="81.552000000000007"/>
    <n v="2"/>
    <n v="0.2"/>
    <n v="8.1551999999999971"/>
    <x v="3"/>
    <s v="No"/>
    <n v="0"/>
  </r>
  <r>
    <n v="4819"/>
    <s v="CA-2016-139598"/>
    <x v="58"/>
    <d v="2016-12-31T00:00:00"/>
    <s v="Standard Class"/>
    <s v="MG-17695"/>
    <s v="Maureen Gnade"/>
    <x v="0"/>
    <s v="United States"/>
    <x v="10"/>
    <x v="9"/>
    <n v="19134"/>
    <s v="East"/>
    <s v="OFF-ST-10001370"/>
    <x v="1"/>
    <x v="4"/>
    <x v="1032"/>
    <n v="227.13600000000002"/>
    <n v="4"/>
    <n v="0.2"/>
    <n v="-42.588000000000036"/>
    <x v="3"/>
    <s v="No"/>
    <n v="0"/>
  </r>
  <r>
    <n v="4820"/>
    <s v="CA-2019-117436"/>
    <x v="110"/>
    <d v="2019-06-14T00:00:00"/>
    <s v="Standard Class"/>
    <s v="LW-17125"/>
    <s v="Liz Willingham"/>
    <x v="0"/>
    <s v="United States"/>
    <x v="165"/>
    <x v="29"/>
    <n v="6360"/>
    <s v="East"/>
    <s v="OFF-BI-10004040"/>
    <x v="1"/>
    <x v="8"/>
    <x v="1487"/>
    <n v="10.36"/>
    <n v="2"/>
    <n v="0"/>
    <n v="5.0763999999999996"/>
    <x v="3"/>
    <s v="No"/>
    <n v="0"/>
  </r>
  <r>
    <n v="4821"/>
    <s v="CA-2017-140025"/>
    <x v="1003"/>
    <d v="2017-04-11T00:00:00"/>
    <s v="Standard Class"/>
    <s v="PF-19120"/>
    <s v="Peter Fuller"/>
    <x v="0"/>
    <s v="United States"/>
    <x v="52"/>
    <x v="5"/>
    <n v="78207"/>
    <s v="Central"/>
    <s v="OFF-AP-10002651"/>
    <x v="1"/>
    <x v="9"/>
    <x v="1350"/>
    <n v="463.24799999999988"/>
    <n v="8"/>
    <n v="0.8"/>
    <n v="-1181.2824000000003"/>
    <x v="2"/>
    <s v="No"/>
    <n v="0"/>
  </r>
  <r>
    <n v="4822"/>
    <s v="CA-2017-140025"/>
    <x v="1003"/>
    <d v="2017-04-11T00:00:00"/>
    <s v="Standard Class"/>
    <s v="PF-19120"/>
    <s v="Peter Fuller"/>
    <x v="0"/>
    <s v="United States"/>
    <x v="52"/>
    <x v="5"/>
    <n v="78207"/>
    <s v="Central"/>
    <s v="TEC-AC-10002402"/>
    <x v="2"/>
    <x v="11"/>
    <x v="657"/>
    <n v="383.952"/>
    <n v="6"/>
    <n v="0.2"/>
    <n v="47.993999999999971"/>
    <x v="2"/>
    <s v="No"/>
    <n v="0"/>
  </r>
  <r>
    <n v="4823"/>
    <s v="CA-2018-134222"/>
    <x v="212"/>
    <d v="2018-07-11T00:00:00"/>
    <s v="Same Day"/>
    <s v="NZ-18565"/>
    <s v="Nick Zandusky"/>
    <x v="2"/>
    <s v="United States"/>
    <x v="420"/>
    <x v="16"/>
    <n v="85364"/>
    <s v="West"/>
    <s v="OFF-BI-10001658"/>
    <x v="1"/>
    <x v="8"/>
    <x v="444"/>
    <n v="44.856000000000009"/>
    <n v="6"/>
    <n v="0.7"/>
    <n v="-35.884799999999984"/>
    <x v="1"/>
    <s v="No"/>
    <n v="0"/>
  </r>
  <r>
    <n v="4824"/>
    <s v="CA-2018-140018"/>
    <x v="831"/>
    <d v="2018-11-26T00:00:00"/>
    <s v="Standard Class"/>
    <s v="CK-12205"/>
    <s v="Chloris Kastensmidt"/>
    <x v="0"/>
    <s v="United States"/>
    <x v="38"/>
    <x v="24"/>
    <n v="43229"/>
    <s v="East"/>
    <s v="TEC-MA-10000752"/>
    <x v="2"/>
    <x v="15"/>
    <x v="1692"/>
    <n v="30.345000000000006"/>
    <n v="7"/>
    <n v="0.7"/>
    <n v="-24.275999999999996"/>
    <x v="3"/>
    <s v="No"/>
    <n v="0"/>
  </r>
  <r>
    <n v="4825"/>
    <s v="CA-2018-140018"/>
    <x v="831"/>
    <d v="2018-11-26T00:00:00"/>
    <s v="Standard Class"/>
    <s v="CK-12205"/>
    <s v="Chloris Kastensmidt"/>
    <x v="0"/>
    <s v="United States"/>
    <x v="38"/>
    <x v="24"/>
    <n v="43229"/>
    <s v="East"/>
    <s v="FUR-CH-10003817"/>
    <x v="0"/>
    <x v="1"/>
    <x v="164"/>
    <n v="127.554"/>
    <n v="3"/>
    <n v="0.3"/>
    <n v="-9.1109999999999971"/>
    <x v="3"/>
    <s v="No"/>
    <n v="0"/>
  </r>
  <r>
    <n v="4826"/>
    <s v="CA-2018-140018"/>
    <x v="831"/>
    <d v="2018-11-26T00:00:00"/>
    <s v="Standard Class"/>
    <s v="CK-12205"/>
    <s v="Chloris Kastensmidt"/>
    <x v="0"/>
    <s v="United States"/>
    <x v="38"/>
    <x v="24"/>
    <n v="43229"/>
    <s v="East"/>
    <s v="FUR-FU-10001876"/>
    <x v="0"/>
    <x v="5"/>
    <x v="1403"/>
    <n v="77.951999999999998"/>
    <n v="3"/>
    <n v="0.2"/>
    <n v="15.590399999999995"/>
    <x v="3"/>
    <s v="No"/>
    <n v="0"/>
  </r>
  <r>
    <n v="4827"/>
    <s v="US-2019-136707"/>
    <x v="105"/>
    <d v="2019-11-15T00:00:00"/>
    <s v="First Class"/>
    <s v="JE-15610"/>
    <s v="Jim Epp"/>
    <x v="1"/>
    <s v="United States"/>
    <x v="1"/>
    <x v="1"/>
    <n v="90036"/>
    <s v="West"/>
    <s v="OFF-BI-10003460"/>
    <x v="1"/>
    <x v="8"/>
    <x v="237"/>
    <n v="14.016"/>
    <n v="4"/>
    <n v="0.2"/>
    <n v="4.9055999999999997"/>
    <x v="1"/>
    <s v="No"/>
    <n v="0"/>
  </r>
  <r>
    <n v="4828"/>
    <s v="CA-2016-152562"/>
    <x v="301"/>
    <d v="2016-11-08T00:00:00"/>
    <s v="Standard Class"/>
    <s v="JO-15145"/>
    <s v="Jack O'Briant"/>
    <x v="1"/>
    <s v="United States"/>
    <x v="102"/>
    <x v="0"/>
    <n v="40475"/>
    <s v="South"/>
    <s v="OFF-ST-10000464"/>
    <x v="1"/>
    <x v="4"/>
    <x v="1144"/>
    <n v="69.52"/>
    <n v="2"/>
    <n v="0"/>
    <n v="19.465600000000002"/>
    <x v="0"/>
    <s v="No"/>
    <n v="0"/>
  </r>
  <r>
    <n v="4829"/>
    <s v="CA-2016-152562"/>
    <x v="301"/>
    <d v="2016-11-08T00:00:00"/>
    <s v="Standard Class"/>
    <s v="JO-15145"/>
    <s v="Jack O'Briant"/>
    <x v="1"/>
    <s v="United States"/>
    <x v="102"/>
    <x v="0"/>
    <n v="40475"/>
    <s v="South"/>
    <s v="OFF-AR-10001919"/>
    <x v="1"/>
    <x v="6"/>
    <x v="862"/>
    <n v="5.64"/>
    <n v="3"/>
    <n v="0"/>
    <n v="1.6355999999999997"/>
    <x v="0"/>
    <s v="No"/>
    <n v="0"/>
  </r>
  <r>
    <n v="4830"/>
    <s v="CA-2018-152408"/>
    <x v="666"/>
    <d v="2018-05-21T00:00:00"/>
    <s v="Standard Class"/>
    <s v="TT-21220"/>
    <s v="Thomas Thornton"/>
    <x v="0"/>
    <s v="United States"/>
    <x v="20"/>
    <x v="15"/>
    <n v="10035"/>
    <s v="East"/>
    <s v="OFF-BI-10002393"/>
    <x v="1"/>
    <x v="8"/>
    <x v="1197"/>
    <n v="13.776000000000002"/>
    <n v="3"/>
    <n v="0.2"/>
    <n v="4.4771999999999998"/>
    <x v="3"/>
    <s v="No"/>
    <n v="0"/>
  </r>
  <r>
    <n v="4831"/>
    <s v="CA-2016-120278"/>
    <x v="845"/>
    <d v="2016-11-12T00:00:00"/>
    <s v="Standard Class"/>
    <s v="MS-17365"/>
    <s v="Maribeth Schnelling"/>
    <x v="0"/>
    <s v="United States"/>
    <x v="421"/>
    <x v="6"/>
    <n v="54401"/>
    <s v="Central"/>
    <s v="OFF-AP-10001293"/>
    <x v="1"/>
    <x v="9"/>
    <x v="1346"/>
    <n v="245.88"/>
    <n v="6"/>
    <n v="0"/>
    <n v="68.846399999999988"/>
    <x v="2"/>
    <s v="No"/>
    <n v="0"/>
  </r>
  <r>
    <n v="4832"/>
    <s v="CA-2016-120278"/>
    <x v="845"/>
    <d v="2016-11-12T00:00:00"/>
    <s v="Standard Class"/>
    <s v="MS-17365"/>
    <s v="Maribeth Schnelling"/>
    <x v="0"/>
    <s v="United States"/>
    <x v="421"/>
    <x v="6"/>
    <n v="54401"/>
    <s v="Central"/>
    <s v="OFF-ST-10004258"/>
    <x v="1"/>
    <x v="4"/>
    <x v="761"/>
    <n v="36.630000000000003"/>
    <n v="3"/>
    <n v="0"/>
    <n v="9.8901000000000039"/>
    <x v="2"/>
    <s v="No"/>
    <n v="0"/>
  </r>
  <r>
    <n v="4833"/>
    <s v="CA-2016-120278"/>
    <x v="845"/>
    <d v="2016-11-12T00:00:00"/>
    <s v="Standard Class"/>
    <s v="MS-17365"/>
    <s v="Maribeth Schnelling"/>
    <x v="0"/>
    <s v="United States"/>
    <x v="421"/>
    <x v="6"/>
    <n v="54401"/>
    <s v="Central"/>
    <s v="OFF-ST-10002214"/>
    <x v="1"/>
    <x v="4"/>
    <x v="1003"/>
    <n v="22.58"/>
    <n v="2"/>
    <n v="0"/>
    <n v="5.8707999999999991"/>
    <x v="2"/>
    <s v="No"/>
    <n v="0"/>
  </r>
  <r>
    <n v="4834"/>
    <s v="CA-2016-120278"/>
    <x v="845"/>
    <d v="2016-11-12T00:00:00"/>
    <s v="Standard Class"/>
    <s v="MS-17365"/>
    <s v="Maribeth Schnelling"/>
    <x v="0"/>
    <s v="United States"/>
    <x v="421"/>
    <x v="6"/>
    <n v="54401"/>
    <s v="Central"/>
    <s v="OFF-BI-10004970"/>
    <x v="1"/>
    <x v="8"/>
    <x v="917"/>
    <n v="12.39"/>
    <n v="3"/>
    <n v="0"/>
    <n v="5.8232999999999997"/>
    <x v="2"/>
    <s v="No"/>
    <n v="0"/>
  </r>
  <r>
    <n v="4835"/>
    <s v="CA-2019-167661"/>
    <x v="361"/>
    <d v="2019-10-10T00:00:00"/>
    <s v="Standard Class"/>
    <s v="MP-18175"/>
    <s v="Mike Pelletier"/>
    <x v="2"/>
    <s v="United States"/>
    <x v="8"/>
    <x v="1"/>
    <n v="94110"/>
    <s v="West"/>
    <s v="OFF-BI-10002571"/>
    <x v="1"/>
    <x v="8"/>
    <x v="1213"/>
    <n v="39.92"/>
    <n v="5"/>
    <n v="0.2"/>
    <n v="13.472999999999999"/>
    <x v="1"/>
    <s v="No"/>
    <n v="0"/>
  </r>
  <r>
    <n v="4836"/>
    <s v="CA-2019-167661"/>
    <x v="361"/>
    <d v="2019-10-10T00:00:00"/>
    <s v="Standard Class"/>
    <s v="MP-18175"/>
    <s v="Mike Pelletier"/>
    <x v="2"/>
    <s v="United States"/>
    <x v="8"/>
    <x v="1"/>
    <n v="94110"/>
    <s v="West"/>
    <s v="OFF-PA-10002581"/>
    <x v="1"/>
    <x v="10"/>
    <x v="1309"/>
    <n v="61.96"/>
    <n v="2"/>
    <n v="0"/>
    <n v="27.881999999999998"/>
    <x v="1"/>
    <s v="No"/>
    <n v="0"/>
  </r>
  <r>
    <n v="4837"/>
    <s v="CA-2019-167661"/>
    <x v="361"/>
    <d v="2019-10-10T00:00:00"/>
    <s v="Standard Class"/>
    <s v="MP-18175"/>
    <s v="Mike Pelletier"/>
    <x v="2"/>
    <s v="United States"/>
    <x v="8"/>
    <x v="1"/>
    <n v="94110"/>
    <s v="West"/>
    <s v="OFF-BI-10001097"/>
    <x v="1"/>
    <x v="8"/>
    <x v="797"/>
    <n v="19.936000000000003"/>
    <n v="4"/>
    <n v="0.2"/>
    <n v="7.2267999999999999"/>
    <x v="1"/>
    <s v="No"/>
    <n v="0"/>
  </r>
  <r>
    <n v="4838"/>
    <s v="CA-2019-106831"/>
    <x v="702"/>
    <d v="2019-06-03T00:00:00"/>
    <s v="First Class"/>
    <s v="FH-14350"/>
    <s v="Fred Harton"/>
    <x v="0"/>
    <s v="United States"/>
    <x v="65"/>
    <x v="24"/>
    <n v="43017"/>
    <s v="East"/>
    <s v="OFF-BI-10003429"/>
    <x v="1"/>
    <x v="8"/>
    <x v="852"/>
    <n v="3.7980000000000005"/>
    <n v="2"/>
    <n v="0.7"/>
    <n v="-2.6585999999999999"/>
    <x v="3"/>
    <s v="No"/>
    <n v="0"/>
  </r>
  <r>
    <n v="4839"/>
    <s v="CA-2019-106831"/>
    <x v="702"/>
    <d v="2019-06-03T00:00:00"/>
    <s v="First Class"/>
    <s v="FH-14350"/>
    <s v="Fred Harton"/>
    <x v="0"/>
    <s v="United States"/>
    <x v="65"/>
    <x v="24"/>
    <n v="43017"/>
    <s v="East"/>
    <s v="OFF-PA-10000682"/>
    <x v="1"/>
    <x v="10"/>
    <x v="868"/>
    <n v="27.744000000000003"/>
    <n v="6"/>
    <n v="0.2"/>
    <n v="10.057200000000002"/>
    <x v="3"/>
    <s v="No"/>
    <n v="0"/>
  </r>
  <r>
    <n v="4840"/>
    <s v="CA-2019-106831"/>
    <x v="702"/>
    <d v="2019-06-03T00:00:00"/>
    <s v="First Class"/>
    <s v="FH-14350"/>
    <s v="Fred Harton"/>
    <x v="0"/>
    <s v="United States"/>
    <x v="65"/>
    <x v="24"/>
    <n v="43017"/>
    <s v="East"/>
    <s v="TEC-PH-10001700"/>
    <x v="2"/>
    <x v="7"/>
    <x v="195"/>
    <n v="158.37599999999998"/>
    <n v="4"/>
    <n v="0.4"/>
    <n v="-34.314799999999991"/>
    <x v="3"/>
    <s v="No"/>
    <n v="0"/>
  </r>
  <r>
    <n v="4841"/>
    <s v="CA-2019-154123"/>
    <x v="225"/>
    <d v="2019-11-25T00:00:00"/>
    <s v="Standard Class"/>
    <s v="SC-20050"/>
    <s v="Sample Company A"/>
    <x v="2"/>
    <s v="United States"/>
    <x v="0"/>
    <x v="0"/>
    <n v="42420"/>
    <s v="South"/>
    <s v="FUR-FU-10000629"/>
    <x v="0"/>
    <x v="5"/>
    <x v="93"/>
    <n v="27.58"/>
    <n v="2"/>
    <n v="0"/>
    <n v="11.583600000000001"/>
    <x v="0"/>
    <s v="No"/>
    <n v="0"/>
  </r>
  <r>
    <n v="4842"/>
    <s v="CA-2018-136049"/>
    <x v="443"/>
    <d v="2018-12-28T00:00:00"/>
    <s v="Standard Class"/>
    <s v="NM-18520"/>
    <s v="Neoma Murray"/>
    <x v="0"/>
    <s v="United States"/>
    <x v="256"/>
    <x v="24"/>
    <n v="43402"/>
    <s v="East"/>
    <s v="OFF-BI-10001267"/>
    <x v="1"/>
    <x v="8"/>
    <x v="1475"/>
    <n v="5.5530000000000008"/>
    <n v="3"/>
    <n v="0.7"/>
    <n v="-4.0722000000000023"/>
    <x v="3"/>
    <s v="No"/>
    <n v="0"/>
  </r>
  <r>
    <n v="4843"/>
    <s v="CA-2019-118402"/>
    <x v="365"/>
    <d v="2019-10-04T00:00:00"/>
    <s v="Standard Class"/>
    <s v="JO-15280"/>
    <s v="Jas O'Carroll"/>
    <x v="0"/>
    <s v="United States"/>
    <x v="26"/>
    <x v="18"/>
    <n v="38109"/>
    <s v="South"/>
    <s v="OFF-ST-10001418"/>
    <x v="1"/>
    <x v="4"/>
    <x v="879"/>
    <n v="243.92"/>
    <n v="5"/>
    <n v="0.2"/>
    <n v="-54.881999999999998"/>
    <x v="0"/>
    <s v="No"/>
    <n v="0"/>
  </r>
  <r>
    <n v="4844"/>
    <s v="US-2018-139388"/>
    <x v="77"/>
    <d v="2018-11-09T00:00:00"/>
    <s v="First Class"/>
    <s v="CC-12475"/>
    <s v="Cindy Chapman"/>
    <x v="0"/>
    <s v="United States"/>
    <x v="80"/>
    <x v="30"/>
    <n v="8701"/>
    <s v="East"/>
    <s v="OFF-FA-10004968"/>
    <x v="1"/>
    <x v="13"/>
    <x v="1019"/>
    <n v="14.96"/>
    <n v="4"/>
    <n v="0"/>
    <n v="0.2992000000000008"/>
    <x v="3"/>
    <s v="No"/>
    <n v="0"/>
  </r>
  <r>
    <n v="4845"/>
    <s v="US-2016-128685"/>
    <x v="527"/>
    <d v="2016-04-05T00:00:00"/>
    <s v="First Class"/>
    <s v="MZ-17515"/>
    <s v="Mary Zewe"/>
    <x v="1"/>
    <s v="United States"/>
    <x v="1"/>
    <x v="1"/>
    <n v="90008"/>
    <s v="West"/>
    <s v="OFF-BI-10004140"/>
    <x v="1"/>
    <x v="8"/>
    <x v="307"/>
    <n v="7.1840000000000011"/>
    <n v="2"/>
    <n v="0.2"/>
    <n v="2.2449999999999992"/>
    <x v="1"/>
    <s v="No"/>
    <n v="0"/>
  </r>
  <r>
    <n v="4846"/>
    <s v="CA-2017-124044"/>
    <x v="862"/>
    <d v="2017-07-26T00:00:00"/>
    <s v="Second Class"/>
    <s v="MS-17830"/>
    <s v="Melanie Seite"/>
    <x v="0"/>
    <s v="United States"/>
    <x v="30"/>
    <x v="15"/>
    <n v="14609"/>
    <s v="East"/>
    <s v="OFF-BI-10003460"/>
    <x v="1"/>
    <x v="8"/>
    <x v="237"/>
    <n v="10.512"/>
    <n v="3"/>
    <n v="0.2"/>
    <n v="3.6791999999999998"/>
    <x v="3"/>
    <s v="No"/>
    <n v="0"/>
  </r>
  <r>
    <n v="4847"/>
    <s v="CA-2016-164469"/>
    <x v="402"/>
    <d v="2016-06-27T00:00:00"/>
    <s v="Second Class"/>
    <s v="GK-14620"/>
    <s v="Grace Kelly"/>
    <x v="1"/>
    <s v="United States"/>
    <x v="127"/>
    <x v="21"/>
    <n v="97301"/>
    <s v="West"/>
    <s v="TEC-PH-10002115"/>
    <x v="2"/>
    <x v="7"/>
    <x v="801"/>
    <n v="263.96000000000004"/>
    <n v="5"/>
    <n v="0.2"/>
    <n v="19.796999999999997"/>
    <x v="1"/>
    <s v="No"/>
    <n v="0"/>
  </r>
  <r>
    <n v="4848"/>
    <s v="CA-2016-164469"/>
    <x v="402"/>
    <d v="2016-06-27T00:00:00"/>
    <s v="Second Class"/>
    <s v="GK-14620"/>
    <s v="Grace Kelly"/>
    <x v="1"/>
    <s v="United States"/>
    <x v="127"/>
    <x v="21"/>
    <n v="97301"/>
    <s v="West"/>
    <s v="OFF-AR-10003478"/>
    <x v="1"/>
    <x v="6"/>
    <x v="359"/>
    <n v="71.632000000000005"/>
    <n v="11"/>
    <n v="0.2"/>
    <n v="17.908000000000001"/>
    <x v="1"/>
    <s v="No"/>
    <n v="0"/>
  </r>
  <r>
    <n v="4849"/>
    <s v="CA-2016-164469"/>
    <x v="402"/>
    <d v="2016-06-27T00:00:00"/>
    <s v="Second Class"/>
    <s v="GK-14620"/>
    <s v="Grace Kelly"/>
    <x v="1"/>
    <s v="United States"/>
    <x v="127"/>
    <x v="21"/>
    <n v="97301"/>
    <s v="West"/>
    <s v="OFF-AR-10000475"/>
    <x v="1"/>
    <x v="6"/>
    <x v="1120"/>
    <n v="9.3280000000000012"/>
    <n v="1"/>
    <n v="0.2"/>
    <n v="0.8162000000000007"/>
    <x v="1"/>
    <s v="No"/>
    <n v="0"/>
  </r>
  <r>
    <n v="4850"/>
    <s v="CA-2016-107818"/>
    <x v="78"/>
    <d v="2016-09-14T00:00:00"/>
    <s v="Standard Class"/>
    <s v="MC-17275"/>
    <s v="Marc Crier"/>
    <x v="0"/>
    <s v="United States"/>
    <x v="422"/>
    <x v="4"/>
    <n v="99301"/>
    <s v="West"/>
    <s v="OFF-AR-10003045"/>
    <x v="1"/>
    <x v="6"/>
    <x v="425"/>
    <n v="5.88"/>
    <n v="2"/>
    <n v="0"/>
    <n v="2.6459999999999999"/>
    <x v="1"/>
    <s v="No"/>
    <n v="0"/>
  </r>
  <r>
    <n v="4851"/>
    <s v="CA-2016-107818"/>
    <x v="78"/>
    <d v="2016-09-14T00:00:00"/>
    <s v="Standard Class"/>
    <s v="MC-17275"/>
    <s v="Marc Crier"/>
    <x v="0"/>
    <s v="United States"/>
    <x v="422"/>
    <x v="4"/>
    <n v="99301"/>
    <s v="West"/>
    <s v="FUR-CH-10000454"/>
    <x v="0"/>
    <x v="1"/>
    <x v="1"/>
    <n v="975.92"/>
    <n v="5"/>
    <n v="0.2"/>
    <n v="121.98999999999992"/>
    <x v="1"/>
    <s v="No"/>
    <n v="0"/>
  </r>
  <r>
    <n v="4852"/>
    <s v="CA-2016-107818"/>
    <x v="78"/>
    <d v="2016-09-14T00:00:00"/>
    <s v="Standard Class"/>
    <s v="MC-17275"/>
    <s v="Marc Crier"/>
    <x v="0"/>
    <s v="United States"/>
    <x v="422"/>
    <x v="4"/>
    <n v="99301"/>
    <s v="West"/>
    <s v="OFF-AR-10000380"/>
    <x v="1"/>
    <x v="6"/>
    <x v="108"/>
    <n v="303.83999999999997"/>
    <n v="8"/>
    <n v="0"/>
    <n v="91.151999999999958"/>
    <x v="1"/>
    <s v="No"/>
    <n v="0"/>
  </r>
  <r>
    <n v="4853"/>
    <s v="CA-2016-107818"/>
    <x v="78"/>
    <d v="2016-09-14T00:00:00"/>
    <s v="Standard Class"/>
    <s v="MC-17275"/>
    <s v="Marc Crier"/>
    <x v="0"/>
    <s v="United States"/>
    <x v="422"/>
    <x v="4"/>
    <n v="99301"/>
    <s v="West"/>
    <s v="OFF-ST-10000736"/>
    <x v="1"/>
    <x v="4"/>
    <x v="460"/>
    <n v="485.88"/>
    <n v="6"/>
    <n v="0"/>
    <n v="19.43519999999998"/>
    <x v="1"/>
    <s v="No"/>
    <n v="0"/>
  </r>
  <r>
    <n v="4854"/>
    <s v="CA-2016-113320"/>
    <x v="432"/>
    <d v="2016-12-15T00:00:00"/>
    <s v="Second Class"/>
    <s v="LH-17155"/>
    <s v="Logan Haushalter"/>
    <x v="0"/>
    <s v="United States"/>
    <x v="182"/>
    <x v="1"/>
    <n v="94601"/>
    <s v="West"/>
    <s v="FUR-FU-10004270"/>
    <x v="0"/>
    <x v="5"/>
    <x v="998"/>
    <n v="12.54"/>
    <n v="3"/>
    <n v="0"/>
    <n v="4.5144000000000002"/>
    <x v="1"/>
    <s v="No"/>
    <n v="0"/>
  </r>
  <r>
    <n v="4855"/>
    <s v="CA-2016-113320"/>
    <x v="432"/>
    <d v="2016-12-15T00:00:00"/>
    <s v="Second Class"/>
    <s v="LH-17155"/>
    <s v="Logan Haushalter"/>
    <x v="0"/>
    <s v="United States"/>
    <x v="182"/>
    <x v="1"/>
    <n v="94601"/>
    <s v="West"/>
    <s v="OFF-ST-10000617"/>
    <x v="1"/>
    <x v="4"/>
    <x v="384"/>
    <n v="8.94"/>
    <n v="3"/>
    <n v="0"/>
    <n v="0.62579999999999902"/>
    <x v="1"/>
    <s v="No"/>
    <n v="0"/>
  </r>
  <r>
    <n v="4856"/>
    <s v="CA-2016-113320"/>
    <x v="432"/>
    <d v="2016-12-15T00:00:00"/>
    <s v="Second Class"/>
    <s v="LH-17155"/>
    <s v="Logan Haushalter"/>
    <x v="0"/>
    <s v="United States"/>
    <x v="182"/>
    <x v="1"/>
    <n v="94601"/>
    <s v="West"/>
    <s v="FUR-FU-10001706"/>
    <x v="0"/>
    <x v="5"/>
    <x v="50"/>
    <n v="9.24"/>
    <n v="3"/>
    <n v="0"/>
    <n v="4.4352"/>
    <x v="1"/>
    <s v="No"/>
    <n v="0"/>
  </r>
  <r>
    <n v="4857"/>
    <s v="CA-2017-137526"/>
    <x v="1004"/>
    <d v="2017-01-17T00:00:00"/>
    <s v="Standard Class"/>
    <s v="PB-19150"/>
    <s v="Philip Brown"/>
    <x v="0"/>
    <s v="United States"/>
    <x v="1"/>
    <x v="1"/>
    <n v="90004"/>
    <s v="West"/>
    <s v="OFF-BI-10003364"/>
    <x v="1"/>
    <x v="8"/>
    <x v="705"/>
    <n v="70.00800000000001"/>
    <n v="3"/>
    <n v="0.2"/>
    <n v="24.502800000000001"/>
    <x v="1"/>
    <s v="No"/>
    <n v="0"/>
  </r>
  <r>
    <n v="4858"/>
    <s v="CA-2017-137526"/>
    <x v="1004"/>
    <d v="2017-01-17T00:00:00"/>
    <s v="Standard Class"/>
    <s v="PB-19150"/>
    <s v="Philip Brown"/>
    <x v="0"/>
    <s v="United States"/>
    <x v="1"/>
    <x v="1"/>
    <n v="90004"/>
    <s v="West"/>
    <s v="FUR-FU-10001861"/>
    <x v="0"/>
    <x v="5"/>
    <x v="275"/>
    <n v="77.599999999999994"/>
    <n v="4"/>
    <n v="0"/>
    <n v="38.023999999999994"/>
    <x v="1"/>
    <s v="No"/>
    <n v="0"/>
  </r>
  <r>
    <n v="4859"/>
    <s v="CA-2017-137526"/>
    <x v="1004"/>
    <d v="2017-01-17T00:00:00"/>
    <s v="Standard Class"/>
    <s v="PB-19150"/>
    <s v="Philip Brown"/>
    <x v="0"/>
    <s v="United States"/>
    <x v="1"/>
    <x v="1"/>
    <n v="90004"/>
    <s v="West"/>
    <s v="FUR-FU-10004845"/>
    <x v="0"/>
    <x v="5"/>
    <x v="1693"/>
    <n v="464.84999999999997"/>
    <n v="9"/>
    <n v="0"/>
    <n v="92.969999999999985"/>
    <x v="1"/>
    <s v="No"/>
    <n v="0"/>
  </r>
  <r>
    <n v="4860"/>
    <s v="CA-2019-136063"/>
    <x v="934"/>
    <d v="2019-12-19T00:00:00"/>
    <s v="Standard Class"/>
    <s v="SS-20140"/>
    <s v="Saphhira Shifley"/>
    <x v="1"/>
    <s v="United States"/>
    <x v="423"/>
    <x v="10"/>
    <n v="60302"/>
    <s v="Central"/>
    <s v="OFF-AR-10000823"/>
    <x v="1"/>
    <x v="6"/>
    <x v="1052"/>
    <n v="10.192000000000002"/>
    <n v="7"/>
    <n v="0.2"/>
    <n v="1.0192000000000001"/>
    <x v="2"/>
    <s v="No"/>
    <n v="0"/>
  </r>
  <r>
    <n v="4861"/>
    <s v="CA-2018-101546"/>
    <x v="122"/>
    <d v="2018-12-24T00:00:00"/>
    <s v="Standard Class"/>
    <s v="GK-14620"/>
    <s v="Grace Kelly"/>
    <x v="1"/>
    <s v="United States"/>
    <x v="73"/>
    <x v="30"/>
    <n v="7960"/>
    <s v="East"/>
    <s v="OFF-BI-10001359"/>
    <x v="1"/>
    <x v="8"/>
    <x v="1162"/>
    <n v="1793.98"/>
    <n v="2"/>
    <n v="0"/>
    <n v="843.17059999999992"/>
    <x v="3"/>
    <s v="No"/>
    <n v="0"/>
  </r>
  <r>
    <n v="4862"/>
    <s v="CA-2016-138940"/>
    <x v="909"/>
    <d v="2016-04-16T00:00:00"/>
    <s v="Second Class"/>
    <s v="GM-14455"/>
    <s v="Gary Mitchum"/>
    <x v="2"/>
    <s v="United States"/>
    <x v="89"/>
    <x v="5"/>
    <n v="78745"/>
    <s v="Central"/>
    <s v="TEC-PH-10001835"/>
    <x v="2"/>
    <x v="7"/>
    <x v="1342"/>
    <n v="758.35200000000009"/>
    <n v="6"/>
    <n v="0.2"/>
    <n v="265.42320000000001"/>
    <x v="2"/>
    <s v="No"/>
    <n v="0"/>
  </r>
  <r>
    <n v="4863"/>
    <s v="CA-2018-125164"/>
    <x v="338"/>
    <d v="2018-11-14T00:00:00"/>
    <s v="Standard Class"/>
    <s v="SH-19975"/>
    <s v="Sally Hughsby"/>
    <x v="1"/>
    <s v="United States"/>
    <x v="20"/>
    <x v="15"/>
    <n v="10011"/>
    <s v="East"/>
    <s v="OFF-BI-10001191"/>
    <x v="1"/>
    <x v="8"/>
    <x v="979"/>
    <n v="20.368000000000002"/>
    <n v="1"/>
    <n v="0.2"/>
    <n v="7.3834"/>
    <x v="3"/>
    <s v="No"/>
    <n v="0"/>
  </r>
  <r>
    <n v="4864"/>
    <s v="CA-2018-125164"/>
    <x v="338"/>
    <d v="2018-11-14T00:00:00"/>
    <s v="Standard Class"/>
    <s v="SH-19975"/>
    <s v="Sally Hughsby"/>
    <x v="1"/>
    <s v="United States"/>
    <x v="20"/>
    <x v="15"/>
    <n v="10011"/>
    <s v="East"/>
    <s v="OFF-BI-10003982"/>
    <x v="1"/>
    <x v="8"/>
    <x v="350"/>
    <n v="49.847999999999999"/>
    <n v="3"/>
    <n v="0.2"/>
    <n v="16.823699999999999"/>
    <x v="3"/>
    <s v="No"/>
    <n v="0"/>
  </r>
  <r>
    <n v="4865"/>
    <s v="CA-2019-163531"/>
    <x v="335"/>
    <d v="2019-06-30T00:00:00"/>
    <s v="Standard Class"/>
    <s v="SC-20725"/>
    <s v="Steven Cartwright"/>
    <x v="0"/>
    <s v="United States"/>
    <x v="20"/>
    <x v="15"/>
    <n v="10024"/>
    <s v="East"/>
    <s v="TEC-PH-10001425"/>
    <x v="2"/>
    <x v="7"/>
    <x v="516"/>
    <n v="239.96999999999997"/>
    <n v="3"/>
    <n v="0"/>
    <n v="67.191599999999994"/>
    <x v="3"/>
    <s v="No"/>
    <n v="0"/>
  </r>
  <r>
    <n v="4866"/>
    <s v="CA-2019-122490"/>
    <x v="38"/>
    <d v="2019-11-18T00:00:00"/>
    <s v="Standard Class"/>
    <s v="TT-21070"/>
    <s v="Ted Trevino"/>
    <x v="0"/>
    <s v="United States"/>
    <x v="4"/>
    <x v="4"/>
    <n v="98103"/>
    <s v="West"/>
    <s v="FUR-CH-10001215"/>
    <x v="0"/>
    <x v="1"/>
    <x v="445"/>
    <n v="2404.7040000000002"/>
    <n v="6"/>
    <n v="0.2"/>
    <n v="150.29399999999998"/>
    <x v="1"/>
    <s v="No"/>
    <n v="0"/>
  </r>
  <r>
    <n v="4867"/>
    <s v="CA-2019-122490"/>
    <x v="38"/>
    <d v="2019-11-18T00:00:00"/>
    <s v="Standard Class"/>
    <s v="TT-21070"/>
    <s v="Ted Trevino"/>
    <x v="0"/>
    <s v="United States"/>
    <x v="4"/>
    <x v="4"/>
    <n v="98103"/>
    <s v="West"/>
    <s v="OFF-BI-10001718"/>
    <x v="1"/>
    <x v="8"/>
    <x v="1225"/>
    <n v="563.024"/>
    <n v="11"/>
    <n v="0.2"/>
    <n v="190.02059999999997"/>
    <x v="1"/>
    <s v="No"/>
    <n v="0"/>
  </r>
  <r>
    <n v="4868"/>
    <s v="CA-2019-122490"/>
    <x v="38"/>
    <d v="2019-11-18T00:00:00"/>
    <s v="Standard Class"/>
    <s v="TT-21070"/>
    <s v="Ted Trevino"/>
    <x v="0"/>
    <s v="United States"/>
    <x v="4"/>
    <x v="4"/>
    <n v="98103"/>
    <s v="West"/>
    <s v="OFF-ST-10000991"/>
    <x v="1"/>
    <x v="4"/>
    <x v="157"/>
    <n v="344.90999999999997"/>
    <n v="3"/>
    <n v="0"/>
    <n v="10.347300000000004"/>
    <x v="1"/>
    <s v="No"/>
    <n v="0"/>
  </r>
  <r>
    <n v="4869"/>
    <s v="CA-2019-122490"/>
    <x v="38"/>
    <d v="2019-11-18T00:00:00"/>
    <s v="Standard Class"/>
    <s v="TT-21070"/>
    <s v="Ted Trevino"/>
    <x v="0"/>
    <s v="United States"/>
    <x v="4"/>
    <x v="4"/>
    <n v="98103"/>
    <s v="West"/>
    <s v="OFF-LA-10001613"/>
    <x v="1"/>
    <x v="2"/>
    <x v="743"/>
    <n v="8.64"/>
    <n v="3"/>
    <n v="0"/>
    <n v="4.2336"/>
    <x v="1"/>
    <s v="No"/>
    <n v="0"/>
  </r>
  <r>
    <n v="4870"/>
    <s v="CA-2019-131366"/>
    <x v="221"/>
    <d v="2019-11-29T00:00:00"/>
    <s v="Standard Class"/>
    <s v="SC-20440"/>
    <s v="Shaun Chance"/>
    <x v="1"/>
    <s v="United States"/>
    <x v="152"/>
    <x v="9"/>
    <n v="17602"/>
    <s v="East"/>
    <s v="TEC-PH-10003437"/>
    <x v="2"/>
    <x v="7"/>
    <x v="922"/>
    <n v="89.987999999999985"/>
    <n v="2"/>
    <n v="0.4"/>
    <n v="-14.998000000000012"/>
    <x v="3"/>
    <s v="No"/>
    <n v="0"/>
  </r>
  <r>
    <n v="4871"/>
    <s v="CA-2019-131366"/>
    <x v="221"/>
    <d v="2019-11-29T00:00:00"/>
    <s v="Standard Class"/>
    <s v="SC-20440"/>
    <s v="Shaun Chance"/>
    <x v="1"/>
    <s v="United States"/>
    <x v="152"/>
    <x v="9"/>
    <n v="17602"/>
    <s v="East"/>
    <s v="OFF-PA-10000675"/>
    <x v="1"/>
    <x v="10"/>
    <x v="1115"/>
    <n v="229.54400000000001"/>
    <n v="7"/>
    <n v="0.2"/>
    <n v="83.209699999999998"/>
    <x v="3"/>
    <s v="No"/>
    <n v="0"/>
  </r>
  <r>
    <n v="4872"/>
    <s v="CA-2019-164042"/>
    <x v="979"/>
    <d v="2019-05-27T00:00:00"/>
    <s v="Standard Class"/>
    <s v="KL-16645"/>
    <s v="Ken Lonsdale"/>
    <x v="0"/>
    <s v="United States"/>
    <x v="12"/>
    <x v="5"/>
    <n v="77095"/>
    <s v="Central"/>
    <s v="OFF-FA-10000840"/>
    <x v="1"/>
    <x v="13"/>
    <x v="1694"/>
    <n v="1.8239999999999998"/>
    <n v="2"/>
    <n v="0.2"/>
    <n v="0.61559999999999993"/>
    <x v="2"/>
    <s v="No"/>
    <n v="0"/>
  </r>
  <r>
    <n v="4873"/>
    <s v="CA-2019-164042"/>
    <x v="979"/>
    <d v="2019-05-27T00:00:00"/>
    <s v="Standard Class"/>
    <s v="KL-16645"/>
    <s v="Ken Lonsdale"/>
    <x v="0"/>
    <s v="United States"/>
    <x v="12"/>
    <x v="5"/>
    <n v="77095"/>
    <s v="Central"/>
    <s v="OFF-AP-10001947"/>
    <x v="1"/>
    <x v="9"/>
    <x v="1537"/>
    <n v="18.319999999999997"/>
    <n v="5"/>
    <n v="0.8"/>
    <n v="-46.716000000000008"/>
    <x v="2"/>
    <s v="No"/>
    <n v="0"/>
  </r>
  <r>
    <n v="4874"/>
    <s v="CA-2019-164042"/>
    <x v="979"/>
    <d v="2019-05-27T00:00:00"/>
    <s v="Standard Class"/>
    <s v="KL-16645"/>
    <s v="Ken Lonsdale"/>
    <x v="0"/>
    <s v="United States"/>
    <x v="12"/>
    <x v="5"/>
    <n v="77095"/>
    <s v="Central"/>
    <s v="OFF-ST-10002301"/>
    <x v="1"/>
    <x v="4"/>
    <x v="1499"/>
    <n v="48.816000000000003"/>
    <n v="3"/>
    <n v="0.2"/>
    <n v="-11.593800000000005"/>
    <x v="2"/>
    <s v="No"/>
    <n v="0"/>
  </r>
  <r>
    <n v="4875"/>
    <s v="CA-2019-164042"/>
    <x v="979"/>
    <d v="2019-05-27T00:00:00"/>
    <s v="Standard Class"/>
    <s v="KL-16645"/>
    <s v="Ken Lonsdale"/>
    <x v="0"/>
    <s v="United States"/>
    <x v="12"/>
    <x v="5"/>
    <n v="77095"/>
    <s v="Central"/>
    <s v="OFF-BI-10001922"/>
    <x v="1"/>
    <x v="8"/>
    <x v="305"/>
    <n v="1.1879999999999997"/>
    <n v="1"/>
    <n v="0.8"/>
    <n v="-1.9602000000000008"/>
    <x v="2"/>
    <s v="No"/>
    <n v="0"/>
  </r>
  <r>
    <n v="4876"/>
    <s v="CA-2016-132864"/>
    <x v="266"/>
    <d v="2016-12-07T00:00:00"/>
    <s v="Standard Class"/>
    <s v="KN-16390"/>
    <s v="Katherine Nockton"/>
    <x v="1"/>
    <s v="United States"/>
    <x v="38"/>
    <x v="24"/>
    <n v="43229"/>
    <s v="East"/>
    <s v="TEC-AC-10001267"/>
    <x v="2"/>
    <x v="11"/>
    <x v="538"/>
    <n v="119.80000000000001"/>
    <n v="5"/>
    <n v="0.2"/>
    <n v="29.950000000000003"/>
    <x v="3"/>
    <s v="No"/>
    <n v="0"/>
  </r>
  <r>
    <n v="4877"/>
    <s v="US-2016-155817"/>
    <x v="462"/>
    <d v="2016-10-09T00:00:00"/>
    <s v="Standard Class"/>
    <s v="SL-20155"/>
    <s v="Sara Luxemburg"/>
    <x v="2"/>
    <s v="United States"/>
    <x v="28"/>
    <x v="3"/>
    <n v="27707"/>
    <s v="South"/>
    <s v="OFF-ST-10000532"/>
    <x v="1"/>
    <x v="4"/>
    <x v="1412"/>
    <n v="61.567999999999998"/>
    <n v="2"/>
    <n v="0.2"/>
    <n v="4.6175999999999995"/>
    <x v="0"/>
    <s v="No"/>
    <n v="0"/>
  </r>
  <r>
    <n v="4878"/>
    <s v="US-2016-155817"/>
    <x v="462"/>
    <d v="2016-10-09T00:00:00"/>
    <s v="Standard Class"/>
    <s v="SL-20155"/>
    <s v="Sara Luxemburg"/>
    <x v="2"/>
    <s v="United States"/>
    <x v="28"/>
    <x v="3"/>
    <n v="27707"/>
    <s v="South"/>
    <s v="OFF-AR-10002335"/>
    <x v="1"/>
    <x v="6"/>
    <x v="679"/>
    <n v="6.1920000000000002"/>
    <n v="3"/>
    <n v="0.2"/>
    <n v="0.46440000000000037"/>
    <x v="0"/>
    <s v="No"/>
    <n v="0"/>
  </r>
  <r>
    <n v="4879"/>
    <s v="US-2018-131891"/>
    <x v="875"/>
    <d v="2018-07-31T00:00:00"/>
    <s v="First Class"/>
    <s v="PW-19240"/>
    <s v="Pierre Wener"/>
    <x v="0"/>
    <s v="United States"/>
    <x v="424"/>
    <x v="2"/>
    <n v="32503"/>
    <s v="South"/>
    <s v="OFF-BI-10000201"/>
    <x v="1"/>
    <x v="8"/>
    <x v="1687"/>
    <n v="2.2140000000000004"/>
    <n v="3"/>
    <n v="0.7"/>
    <n v="-1.4760000000000004"/>
    <x v="0"/>
    <s v="No"/>
    <n v="0"/>
  </r>
  <r>
    <n v="4880"/>
    <s v="CA-2019-143567"/>
    <x v="808"/>
    <d v="2019-11-05T00:00:00"/>
    <s v="Second Class"/>
    <s v="TB-21175"/>
    <s v="Thomas Boland"/>
    <x v="1"/>
    <s v="United States"/>
    <x v="0"/>
    <x v="0"/>
    <n v="42420"/>
    <s v="South"/>
    <s v="OFF-EN-10004846"/>
    <x v="1"/>
    <x v="12"/>
    <x v="1497"/>
    <n v="5.32"/>
    <n v="2"/>
    <n v="0"/>
    <n v="2.6068000000000002"/>
    <x v="0"/>
    <s v="No"/>
    <n v="0"/>
  </r>
  <r>
    <n v="4881"/>
    <s v="CA-2019-143567"/>
    <x v="808"/>
    <d v="2019-11-05T00:00:00"/>
    <s v="Second Class"/>
    <s v="TB-21175"/>
    <s v="Thomas Boland"/>
    <x v="1"/>
    <s v="United States"/>
    <x v="0"/>
    <x v="0"/>
    <n v="42420"/>
    <s v="South"/>
    <s v="FUR-CH-10000454"/>
    <x v="0"/>
    <x v="1"/>
    <x v="1"/>
    <n v="975.92"/>
    <n v="4"/>
    <n v="0"/>
    <n v="292.77599999999995"/>
    <x v="0"/>
    <s v="No"/>
    <n v="0"/>
  </r>
  <r>
    <n v="4882"/>
    <s v="CA-2019-143567"/>
    <x v="808"/>
    <d v="2019-11-05T00:00:00"/>
    <s v="Second Class"/>
    <s v="TB-21175"/>
    <s v="Thomas Boland"/>
    <x v="1"/>
    <s v="United States"/>
    <x v="0"/>
    <x v="0"/>
    <n v="42420"/>
    <s v="South"/>
    <s v="TEC-AC-10004145"/>
    <x v="2"/>
    <x v="11"/>
    <x v="1273"/>
    <n v="2249.91"/>
    <n v="9"/>
    <n v="0"/>
    <n v="517.47930000000008"/>
    <x v="0"/>
    <s v="No"/>
    <n v="0"/>
  </r>
  <r>
    <n v="4883"/>
    <s v="CA-2019-143567"/>
    <x v="808"/>
    <d v="2019-11-05T00:00:00"/>
    <s v="Second Class"/>
    <s v="TB-21175"/>
    <s v="Thomas Boland"/>
    <x v="1"/>
    <s v="United States"/>
    <x v="0"/>
    <x v="0"/>
    <n v="42420"/>
    <s v="South"/>
    <s v="OFF-ST-10001580"/>
    <x v="1"/>
    <x v="4"/>
    <x v="355"/>
    <n v="59.92"/>
    <n v="4"/>
    <n v="0"/>
    <n v="16.7776"/>
    <x v="0"/>
    <s v="No"/>
    <n v="0"/>
  </r>
  <r>
    <n v="4884"/>
    <s v="CA-2019-104080"/>
    <x v="144"/>
    <d v="2019-03-15T00:00:00"/>
    <s v="Standard Class"/>
    <s v="AH-10210"/>
    <s v="Alan Hwang"/>
    <x v="0"/>
    <s v="United States"/>
    <x v="125"/>
    <x v="1"/>
    <n v="92804"/>
    <s v="West"/>
    <s v="OFF-BI-10003876"/>
    <x v="1"/>
    <x v="8"/>
    <x v="1626"/>
    <n v="171.20000000000002"/>
    <n v="5"/>
    <n v="0.2"/>
    <n v="64.199999999999989"/>
    <x v="1"/>
    <s v="No"/>
    <n v="0"/>
  </r>
  <r>
    <n v="4885"/>
    <s v="CA-2019-104080"/>
    <x v="144"/>
    <d v="2019-03-15T00:00:00"/>
    <s v="Standard Class"/>
    <s v="AH-10210"/>
    <s v="Alan Hwang"/>
    <x v="0"/>
    <s v="United States"/>
    <x v="125"/>
    <x v="1"/>
    <n v="92804"/>
    <s v="West"/>
    <s v="OFF-AR-10001972"/>
    <x v="1"/>
    <x v="6"/>
    <x v="1632"/>
    <n v="3.36"/>
    <n v="2"/>
    <n v="0"/>
    <n v="0.87360000000000015"/>
    <x v="1"/>
    <s v="No"/>
    <n v="0"/>
  </r>
  <r>
    <n v="4886"/>
    <s v="CA-2016-151379"/>
    <x v="757"/>
    <d v="2016-12-20T00:00:00"/>
    <s v="Standard Class"/>
    <s v="SC-20695"/>
    <s v="Steve Chapman"/>
    <x v="1"/>
    <s v="United States"/>
    <x v="66"/>
    <x v="12"/>
    <n v="48227"/>
    <s v="Central"/>
    <s v="OFF-PA-10000595"/>
    <x v="1"/>
    <x v="10"/>
    <x v="1126"/>
    <n v="114.2"/>
    <n v="5"/>
    <n v="0"/>
    <n v="52.531999999999996"/>
    <x v="2"/>
    <s v="No"/>
    <n v="0"/>
  </r>
  <r>
    <n v="4887"/>
    <s v="CA-2018-163167"/>
    <x v="85"/>
    <d v="2018-12-01T00:00:00"/>
    <s v="Second Class"/>
    <s v="RF-19345"/>
    <s v="Randy Ferguson"/>
    <x v="1"/>
    <s v="United States"/>
    <x v="419"/>
    <x v="32"/>
    <n v="30062"/>
    <s v="South"/>
    <s v="FUR-CH-10004477"/>
    <x v="0"/>
    <x v="1"/>
    <x v="213"/>
    <n v="182.67000000000002"/>
    <n v="3"/>
    <n v="0"/>
    <n v="52.974299999999992"/>
    <x v="0"/>
    <s v="No"/>
    <n v="0"/>
  </r>
  <r>
    <n v="4888"/>
    <s v="CA-2018-163167"/>
    <x v="85"/>
    <d v="2018-12-01T00:00:00"/>
    <s v="Second Class"/>
    <s v="RF-19345"/>
    <s v="Randy Ferguson"/>
    <x v="1"/>
    <s v="United States"/>
    <x v="419"/>
    <x v="32"/>
    <n v="30062"/>
    <s v="South"/>
    <s v="TEC-AC-10003441"/>
    <x v="2"/>
    <x v="11"/>
    <x v="658"/>
    <n v="101.69999999999999"/>
    <n v="6"/>
    <n v="0"/>
    <n v="6.1019999999999968"/>
    <x v="0"/>
    <s v="No"/>
    <n v="0"/>
  </r>
  <r>
    <n v="4889"/>
    <s v="CA-2018-163167"/>
    <x v="85"/>
    <d v="2018-12-01T00:00:00"/>
    <s v="Second Class"/>
    <s v="RF-19345"/>
    <s v="Randy Ferguson"/>
    <x v="1"/>
    <s v="United States"/>
    <x v="419"/>
    <x v="32"/>
    <n v="30062"/>
    <s v="South"/>
    <s v="OFF-ST-10004459"/>
    <x v="1"/>
    <x v="4"/>
    <x v="459"/>
    <n v="1126.02"/>
    <n v="3"/>
    <n v="0"/>
    <n v="56.300999999999988"/>
    <x v="0"/>
    <s v="No"/>
    <n v="0"/>
  </r>
  <r>
    <n v="4890"/>
    <s v="CA-2018-163167"/>
    <x v="85"/>
    <d v="2018-12-01T00:00:00"/>
    <s v="Second Class"/>
    <s v="RF-19345"/>
    <s v="Randy Ferguson"/>
    <x v="1"/>
    <s v="United States"/>
    <x v="419"/>
    <x v="32"/>
    <n v="30062"/>
    <s v="South"/>
    <s v="OFF-ST-10003805"/>
    <x v="1"/>
    <x v="4"/>
    <x v="1660"/>
    <n v="1263.3000000000002"/>
    <n v="6"/>
    <n v="0"/>
    <n v="315.82499999999993"/>
    <x v="0"/>
    <s v="No"/>
    <n v="0"/>
  </r>
  <r>
    <n v="4891"/>
    <s v="CA-2018-135776"/>
    <x v="443"/>
    <d v="2018-12-30T00:00:00"/>
    <s v="Standard Class"/>
    <s v="EH-13765"/>
    <s v="Edward Hooks"/>
    <x v="1"/>
    <s v="United States"/>
    <x v="4"/>
    <x v="4"/>
    <n v="98103"/>
    <s v="West"/>
    <s v="OFF-AR-10001246"/>
    <x v="1"/>
    <x v="6"/>
    <x v="455"/>
    <n v="8.82"/>
    <n v="3"/>
    <n v="0"/>
    <n v="2.5577999999999994"/>
    <x v="1"/>
    <s v="No"/>
    <n v="0"/>
  </r>
  <r>
    <n v="4892"/>
    <s v="CA-2018-135776"/>
    <x v="443"/>
    <d v="2018-12-30T00:00:00"/>
    <s v="Standard Class"/>
    <s v="EH-13765"/>
    <s v="Edward Hooks"/>
    <x v="1"/>
    <s v="United States"/>
    <x v="4"/>
    <x v="4"/>
    <n v="98103"/>
    <s v="West"/>
    <s v="OFF-PA-10001295"/>
    <x v="1"/>
    <x v="10"/>
    <x v="1220"/>
    <n v="37.94"/>
    <n v="2"/>
    <n v="0"/>
    <n v="18.211199999999998"/>
    <x v="1"/>
    <s v="No"/>
    <n v="0"/>
  </r>
  <r>
    <n v="4893"/>
    <s v="CA-2018-135776"/>
    <x v="443"/>
    <d v="2018-12-30T00:00:00"/>
    <s v="Standard Class"/>
    <s v="EH-13765"/>
    <s v="Edward Hooks"/>
    <x v="1"/>
    <s v="United States"/>
    <x v="4"/>
    <x v="4"/>
    <n v="98103"/>
    <s v="West"/>
    <s v="OFF-AR-10001231"/>
    <x v="1"/>
    <x v="6"/>
    <x v="1695"/>
    <n v="4.2"/>
    <n v="2"/>
    <n v="0"/>
    <n v="1.1760000000000002"/>
    <x v="1"/>
    <s v="No"/>
    <n v="0"/>
  </r>
  <r>
    <n v="4894"/>
    <s v="CA-2018-135776"/>
    <x v="443"/>
    <d v="2018-12-30T00:00:00"/>
    <s v="Standard Class"/>
    <s v="EH-13765"/>
    <s v="Edward Hooks"/>
    <x v="1"/>
    <s v="United States"/>
    <x v="4"/>
    <x v="4"/>
    <n v="98103"/>
    <s v="West"/>
    <s v="OFF-ST-10002743"/>
    <x v="1"/>
    <x v="4"/>
    <x v="418"/>
    <n v="227.28"/>
    <n v="2"/>
    <n v="0"/>
    <n v="2.2727999999999895"/>
    <x v="1"/>
    <s v="No"/>
    <n v="0"/>
  </r>
  <r>
    <n v="4895"/>
    <s v="CA-2018-135776"/>
    <x v="443"/>
    <d v="2018-12-30T00:00:00"/>
    <s v="Standard Class"/>
    <s v="EH-13765"/>
    <s v="Edward Hooks"/>
    <x v="1"/>
    <s v="United States"/>
    <x v="4"/>
    <x v="4"/>
    <n v="98103"/>
    <s v="West"/>
    <s v="OFF-PA-10004327"/>
    <x v="1"/>
    <x v="10"/>
    <x v="137"/>
    <n v="47.9"/>
    <n v="1"/>
    <n v="0"/>
    <n v="22.991999999999997"/>
    <x v="1"/>
    <s v="No"/>
    <n v="0"/>
  </r>
  <r>
    <n v="4896"/>
    <s v="CA-2018-135776"/>
    <x v="443"/>
    <d v="2018-12-30T00:00:00"/>
    <s v="Standard Class"/>
    <s v="EH-13765"/>
    <s v="Edward Hooks"/>
    <x v="1"/>
    <s v="United States"/>
    <x v="4"/>
    <x v="4"/>
    <n v="98103"/>
    <s v="West"/>
    <s v="OFF-EN-10004773"/>
    <x v="1"/>
    <x v="12"/>
    <x v="153"/>
    <n v="61.96"/>
    <n v="2"/>
    <n v="0"/>
    <n v="30.360399999999998"/>
    <x v="1"/>
    <s v="No"/>
    <n v="0"/>
  </r>
  <r>
    <n v="4897"/>
    <s v="CA-2018-135776"/>
    <x v="443"/>
    <d v="2018-12-30T00:00:00"/>
    <s v="Standard Class"/>
    <s v="EH-13765"/>
    <s v="Edward Hooks"/>
    <x v="1"/>
    <s v="United States"/>
    <x v="4"/>
    <x v="4"/>
    <n v="98103"/>
    <s v="West"/>
    <s v="OFF-ST-10003470"/>
    <x v="1"/>
    <x v="4"/>
    <x v="1348"/>
    <n v="1117.92"/>
    <n v="4"/>
    <n v="0"/>
    <n v="55.895999999999958"/>
    <x v="1"/>
    <s v="No"/>
    <n v="0"/>
  </r>
  <r>
    <n v="4898"/>
    <s v="US-2016-122021"/>
    <x v="771"/>
    <d v="2016-10-17T00:00:00"/>
    <s v="First Class"/>
    <s v="AC-10660"/>
    <s v="Anna Chung"/>
    <x v="0"/>
    <s v="United States"/>
    <x v="215"/>
    <x v="24"/>
    <n v="44134"/>
    <s v="East"/>
    <s v="FUR-CH-10003761"/>
    <x v="0"/>
    <x v="1"/>
    <x v="1388"/>
    <n v="183.37199999999999"/>
    <n v="2"/>
    <n v="0.3"/>
    <n v="-7.8588000000000022"/>
    <x v="3"/>
    <s v="No"/>
    <n v="0"/>
  </r>
  <r>
    <n v="4899"/>
    <s v="US-2016-122021"/>
    <x v="771"/>
    <d v="2016-10-17T00:00:00"/>
    <s v="First Class"/>
    <s v="AC-10660"/>
    <s v="Anna Chung"/>
    <x v="0"/>
    <s v="United States"/>
    <x v="215"/>
    <x v="24"/>
    <n v="44134"/>
    <s v="East"/>
    <s v="OFF-PA-10002230"/>
    <x v="1"/>
    <x v="10"/>
    <x v="389"/>
    <n v="7.9680000000000009"/>
    <n v="2"/>
    <n v="0.2"/>
    <n v="2.8884000000000007"/>
    <x v="3"/>
    <s v="No"/>
    <n v="0"/>
  </r>
  <r>
    <n v="4900"/>
    <s v="CA-2018-130484"/>
    <x v="250"/>
    <d v="2018-08-27T00:00:00"/>
    <s v="Standard Class"/>
    <s v="SG-20470"/>
    <s v="Sheri Gordon"/>
    <x v="0"/>
    <s v="United States"/>
    <x v="345"/>
    <x v="21"/>
    <n v="97030"/>
    <s v="West"/>
    <s v="OFF-BI-10000088"/>
    <x v="1"/>
    <x v="8"/>
    <x v="1034"/>
    <n v="26.352000000000004"/>
    <n v="8"/>
    <n v="0.7"/>
    <n v="-18.446399999999997"/>
    <x v="1"/>
    <s v="No"/>
    <n v="0"/>
  </r>
  <r>
    <n v="4901"/>
    <s v="CA-2019-120936"/>
    <x v="94"/>
    <d v="2019-12-21T00:00:00"/>
    <s v="Standard Class"/>
    <s v="CA-12310"/>
    <s v="Christine Abelman"/>
    <x v="1"/>
    <s v="United States"/>
    <x v="125"/>
    <x v="1"/>
    <n v="92804"/>
    <s v="West"/>
    <s v="OFF-ST-10001526"/>
    <x v="1"/>
    <x v="4"/>
    <x v="771"/>
    <n v="481.32"/>
    <n v="4"/>
    <n v="0"/>
    <n v="125.14319999999998"/>
    <x v="1"/>
    <s v="No"/>
    <n v="0"/>
  </r>
  <r>
    <n v="4902"/>
    <s v="CA-2019-120936"/>
    <x v="94"/>
    <d v="2019-12-21T00:00:00"/>
    <s v="Standard Class"/>
    <s v="CA-12310"/>
    <s v="Christine Abelman"/>
    <x v="1"/>
    <s v="United States"/>
    <x v="125"/>
    <x v="1"/>
    <n v="92804"/>
    <s v="West"/>
    <s v="OFF-SU-10002557"/>
    <x v="1"/>
    <x v="14"/>
    <x v="1338"/>
    <n v="13.98"/>
    <n v="1"/>
    <n v="0"/>
    <n v="3.6348000000000003"/>
    <x v="1"/>
    <s v="No"/>
    <n v="0"/>
  </r>
  <r>
    <n v="4903"/>
    <s v="CA-2019-110884"/>
    <x v="469"/>
    <d v="2019-03-12T00:00:00"/>
    <s v="Standard Class"/>
    <s v="SH-20395"/>
    <s v="Shahid Hopkins"/>
    <x v="0"/>
    <s v="United States"/>
    <x v="20"/>
    <x v="15"/>
    <n v="10035"/>
    <s v="East"/>
    <s v="OFF-BI-10003669"/>
    <x v="1"/>
    <x v="8"/>
    <x v="804"/>
    <n v="25.92"/>
    <n v="6"/>
    <n v="0.2"/>
    <n v="9.0719999999999992"/>
    <x v="3"/>
    <s v="No"/>
    <n v="0"/>
  </r>
  <r>
    <n v="4904"/>
    <s v="CA-2019-110884"/>
    <x v="469"/>
    <d v="2019-03-12T00:00:00"/>
    <s v="Standard Class"/>
    <s v="SH-20395"/>
    <s v="Shahid Hopkins"/>
    <x v="0"/>
    <s v="United States"/>
    <x v="20"/>
    <x v="15"/>
    <n v="10035"/>
    <s v="East"/>
    <s v="OFF-LA-10003510"/>
    <x v="1"/>
    <x v="2"/>
    <x v="580"/>
    <n v="91.59"/>
    <n v="3"/>
    <n v="0"/>
    <n v="42.131399999999999"/>
    <x v="3"/>
    <s v="No"/>
    <n v="0"/>
  </r>
  <r>
    <n v="4905"/>
    <s v="US-2016-161613"/>
    <x v="588"/>
    <d v="2016-12-03T00:00:00"/>
    <s v="Second Class"/>
    <s v="MC-17605"/>
    <s v="Matt Connell"/>
    <x v="1"/>
    <s v="United States"/>
    <x v="12"/>
    <x v="5"/>
    <n v="77070"/>
    <s v="Central"/>
    <s v="FUR-CH-10003746"/>
    <x v="0"/>
    <x v="1"/>
    <x v="623"/>
    <n v="674.05799999999999"/>
    <n v="3"/>
    <n v="0.3"/>
    <n v="-19.258800000000008"/>
    <x v="2"/>
    <s v="No"/>
    <n v="0"/>
  </r>
  <r>
    <n v="4906"/>
    <s v="US-2016-146353"/>
    <x v="1005"/>
    <d v="2016-10-16T00:00:00"/>
    <s v="Second Class"/>
    <s v="JE-15610"/>
    <s v="Jim Epp"/>
    <x v="1"/>
    <s v="United States"/>
    <x v="3"/>
    <x v="38"/>
    <n v="3301"/>
    <s v="East"/>
    <s v="OFF-BI-10003476"/>
    <x v="1"/>
    <x v="8"/>
    <x v="1535"/>
    <n v="22.92"/>
    <n v="4"/>
    <n v="0"/>
    <n v="11.0016"/>
    <x v="3"/>
    <s v="No"/>
    <n v="0"/>
  </r>
  <r>
    <n v="4907"/>
    <s v="US-2016-146353"/>
    <x v="1005"/>
    <d v="2016-10-16T00:00:00"/>
    <s v="Second Class"/>
    <s v="JE-15610"/>
    <s v="Jim Epp"/>
    <x v="1"/>
    <s v="United States"/>
    <x v="3"/>
    <x v="38"/>
    <n v="3301"/>
    <s v="East"/>
    <s v="OFF-ST-10001469"/>
    <x v="1"/>
    <x v="4"/>
    <x v="399"/>
    <n v="269.89999999999998"/>
    <n v="5"/>
    <n v="0"/>
    <n v="16.193999999999988"/>
    <x v="3"/>
    <s v="No"/>
    <n v="0"/>
  </r>
  <r>
    <n v="4908"/>
    <s v="CA-2016-133809"/>
    <x v="728"/>
    <d v="2016-11-23T00:00:00"/>
    <s v="Second Class"/>
    <s v="MS-17530"/>
    <s v="MaryBeth Skach"/>
    <x v="0"/>
    <s v="United States"/>
    <x v="54"/>
    <x v="24"/>
    <n v="45014"/>
    <s v="East"/>
    <s v="OFF-BI-10001757"/>
    <x v="1"/>
    <x v="8"/>
    <x v="1167"/>
    <n v="11.808000000000002"/>
    <n v="8"/>
    <n v="0.7"/>
    <n v="-8.659200000000002"/>
    <x v="3"/>
    <s v="No"/>
    <n v="0"/>
  </r>
  <r>
    <n v="4909"/>
    <s v="CA-2016-133809"/>
    <x v="728"/>
    <d v="2016-11-23T00:00:00"/>
    <s v="Second Class"/>
    <s v="MS-17530"/>
    <s v="MaryBeth Skach"/>
    <x v="0"/>
    <s v="United States"/>
    <x v="54"/>
    <x v="24"/>
    <n v="45014"/>
    <s v="East"/>
    <s v="TEC-PH-10004875"/>
    <x v="2"/>
    <x v="7"/>
    <x v="1696"/>
    <n v="9.5879999999999992"/>
    <n v="2"/>
    <n v="0.4"/>
    <n v="-2.0773999999999999"/>
    <x v="3"/>
    <s v="No"/>
    <n v="0"/>
  </r>
  <r>
    <n v="4910"/>
    <s v="CA-2019-127306"/>
    <x v="424"/>
    <d v="2019-01-18T00:00:00"/>
    <s v="Standard Class"/>
    <s v="BH-11710"/>
    <s v="Brosina Hoffman"/>
    <x v="0"/>
    <s v="United States"/>
    <x v="271"/>
    <x v="18"/>
    <n v="37604"/>
    <s v="South"/>
    <s v="OFF-EN-10001219"/>
    <x v="1"/>
    <x v="12"/>
    <x v="588"/>
    <n v="18.335999999999999"/>
    <n v="3"/>
    <n v="0.2"/>
    <n v="6.6467999999999989"/>
    <x v="0"/>
    <s v="No"/>
    <n v="0"/>
  </r>
  <r>
    <n v="4911"/>
    <s v="CA-2019-127306"/>
    <x v="424"/>
    <d v="2019-01-18T00:00:00"/>
    <s v="Standard Class"/>
    <s v="BH-11710"/>
    <s v="Brosina Hoffman"/>
    <x v="0"/>
    <s v="United States"/>
    <x v="271"/>
    <x v="18"/>
    <n v="37604"/>
    <s v="South"/>
    <s v="OFF-PA-10000019"/>
    <x v="1"/>
    <x v="10"/>
    <x v="711"/>
    <n v="36.288000000000011"/>
    <n v="7"/>
    <n v="0.2"/>
    <n v="12.700800000000001"/>
    <x v="0"/>
    <s v="No"/>
    <n v="0"/>
  </r>
  <r>
    <n v="4912"/>
    <s v="CA-2019-127306"/>
    <x v="424"/>
    <d v="2019-01-18T00:00:00"/>
    <s v="Standard Class"/>
    <s v="BH-11710"/>
    <s v="Brosina Hoffman"/>
    <x v="0"/>
    <s v="United States"/>
    <x v="271"/>
    <x v="18"/>
    <n v="37604"/>
    <s v="South"/>
    <s v="TEC-PH-10001924"/>
    <x v="2"/>
    <x v="7"/>
    <x v="431"/>
    <n v="111.98399999999999"/>
    <n v="2"/>
    <n v="0.2"/>
    <n v="6.9990000000000059"/>
    <x v="0"/>
    <s v="No"/>
    <n v="0"/>
  </r>
  <r>
    <n v="4913"/>
    <s v="CA-2019-127306"/>
    <x v="424"/>
    <d v="2019-01-18T00:00:00"/>
    <s v="Standard Class"/>
    <s v="BH-11710"/>
    <s v="Brosina Hoffman"/>
    <x v="0"/>
    <s v="United States"/>
    <x v="271"/>
    <x v="18"/>
    <n v="37604"/>
    <s v="South"/>
    <s v="OFF-BI-10002003"/>
    <x v="1"/>
    <x v="8"/>
    <x v="1393"/>
    <n v="5.9700000000000006"/>
    <n v="5"/>
    <n v="0.7"/>
    <n v="-4.577"/>
    <x v="0"/>
    <s v="No"/>
    <n v="0"/>
  </r>
  <r>
    <n v="4914"/>
    <s v="CA-2019-127306"/>
    <x v="424"/>
    <d v="2019-01-18T00:00:00"/>
    <s v="Standard Class"/>
    <s v="BH-11710"/>
    <s v="Brosina Hoffman"/>
    <x v="0"/>
    <s v="United States"/>
    <x v="271"/>
    <x v="18"/>
    <n v="37604"/>
    <s v="South"/>
    <s v="OFF-BI-10003727"/>
    <x v="1"/>
    <x v="8"/>
    <x v="805"/>
    <n v="2.508"/>
    <n v="2"/>
    <n v="0.7"/>
    <n v="-1.8391999999999999"/>
    <x v="0"/>
    <s v="No"/>
    <n v="0"/>
  </r>
  <r>
    <n v="4915"/>
    <s v="CA-2017-161830"/>
    <x v="496"/>
    <d v="2017-09-26T00:00:00"/>
    <s v="Second Class"/>
    <s v="ME-17725"/>
    <s v="Max Engle"/>
    <x v="0"/>
    <s v="United States"/>
    <x v="4"/>
    <x v="4"/>
    <n v="98105"/>
    <s v="West"/>
    <s v="OFF-AR-10004042"/>
    <x v="1"/>
    <x v="6"/>
    <x v="30"/>
    <n v="35.96"/>
    <n v="2"/>
    <n v="0"/>
    <n v="10.428399999999996"/>
    <x v="1"/>
    <s v="No"/>
    <n v="0"/>
  </r>
  <r>
    <n v="4916"/>
    <s v="CA-2017-161830"/>
    <x v="496"/>
    <d v="2017-09-26T00:00:00"/>
    <s v="Second Class"/>
    <s v="ME-17725"/>
    <s v="Max Engle"/>
    <x v="0"/>
    <s v="United States"/>
    <x v="4"/>
    <x v="4"/>
    <n v="98105"/>
    <s v="West"/>
    <s v="OFF-BI-10001097"/>
    <x v="1"/>
    <x v="8"/>
    <x v="797"/>
    <n v="14.952000000000002"/>
    <n v="3"/>
    <n v="0.2"/>
    <n v="5.4201000000000006"/>
    <x v="1"/>
    <s v="No"/>
    <n v="0"/>
  </r>
  <r>
    <n v="4917"/>
    <s v="CA-2019-163125"/>
    <x v="449"/>
    <d v="2019-10-11T00:00:00"/>
    <s v="Second Class"/>
    <s v="MB-17305"/>
    <s v="Maria Bertelson"/>
    <x v="0"/>
    <s v="United States"/>
    <x v="425"/>
    <x v="5"/>
    <n v="77573"/>
    <s v="Central"/>
    <s v="OFF-AR-10004344"/>
    <x v="1"/>
    <x v="6"/>
    <x v="370"/>
    <n v="67.144000000000005"/>
    <n v="7"/>
    <n v="0.2"/>
    <n v="5.8750999999999962"/>
    <x v="2"/>
    <s v="No"/>
    <n v="0"/>
  </r>
  <r>
    <n v="4918"/>
    <s v="CA-2019-163125"/>
    <x v="449"/>
    <d v="2019-10-11T00:00:00"/>
    <s v="Second Class"/>
    <s v="MB-17305"/>
    <s v="Maria Bertelson"/>
    <x v="0"/>
    <s v="United States"/>
    <x v="425"/>
    <x v="5"/>
    <n v="77573"/>
    <s v="Central"/>
    <s v="FUR-CH-10001802"/>
    <x v="0"/>
    <x v="1"/>
    <x v="1697"/>
    <n v="254.05799999999999"/>
    <n v="3"/>
    <n v="0.3"/>
    <n v="-32.664599999999993"/>
    <x v="2"/>
    <s v="No"/>
    <n v="0"/>
  </r>
  <r>
    <n v="4919"/>
    <s v="CA-2018-160304"/>
    <x v="1006"/>
    <d v="2018-01-07T00:00:00"/>
    <s v="Standard Class"/>
    <s v="BM-11575"/>
    <s v="Brendan Murry"/>
    <x v="1"/>
    <s v="United States"/>
    <x v="426"/>
    <x v="39"/>
    <n v="20877"/>
    <s v="East"/>
    <s v="FUR-BO-10004709"/>
    <x v="0"/>
    <x v="0"/>
    <x v="266"/>
    <n v="173.94"/>
    <n v="3"/>
    <n v="0"/>
    <n v="38.266800000000003"/>
    <x v="3"/>
    <s v="No"/>
    <n v="0"/>
  </r>
  <r>
    <n v="4920"/>
    <s v="CA-2018-160304"/>
    <x v="1006"/>
    <d v="2018-01-07T00:00:00"/>
    <s v="Standard Class"/>
    <s v="BM-11575"/>
    <s v="Brendan Murry"/>
    <x v="1"/>
    <s v="United States"/>
    <x v="426"/>
    <x v="39"/>
    <n v="20877"/>
    <s v="East"/>
    <s v="TEC-PH-10000455"/>
    <x v="2"/>
    <x v="7"/>
    <x v="1121"/>
    <n v="231.98"/>
    <n v="2"/>
    <n v="0"/>
    <n v="67.274199999999979"/>
    <x v="3"/>
    <s v="No"/>
    <n v="0"/>
  </r>
  <r>
    <n v="4921"/>
    <s v="CA-2019-101728"/>
    <x v="971"/>
    <d v="2019-08-23T00:00:00"/>
    <s v="Standard Class"/>
    <s v="SC-20575"/>
    <s v="Sonia Cooley"/>
    <x v="0"/>
    <s v="United States"/>
    <x v="22"/>
    <x v="10"/>
    <n v="60653"/>
    <s v="Central"/>
    <s v="OFF-BI-10002393"/>
    <x v="1"/>
    <x v="8"/>
    <x v="1197"/>
    <n v="2.2959999999999994"/>
    <n v="2"/>
    <n v="0.8"/>
    <n v="-3.9032000000000009"/>
    <x v="2"/>
    <s v="No"/>
    <n v="0"/>
  </r>
  <r>
    <n v="4922"/>
    <s v="CA-2019-114055"/>
    <x v="53"/>
    <d v="2019-12-29T00:00:00"/>
    <s v="Second Class"/>
    <s v="MH-18115"/>
    <s v="Mick Hernandez"/>
    <x v="2"/>
    <s v="United States"/>
    <x v="114"/>
    <x v="19"/>
    <n v="35810"/>
    <s v="South"/>
    <s v="OFF-PA-10004381"/>
    <x v="1"/>
    <x v="10"/>
    <x v="1684"/>
    <n v="96.08"/>
    <n v="2"/>
    <n v="0"/>
    <n v="46.118399999999994"/>
    <x v="0"/>
    <s v="No"/>
    <n v="0"/>
  </r>
  <r>
    <n v="4923"/>
    <s v="CA-2019-114055"/>
    <x v="53"/>
    <d v="2019-12-29T00:00:00"/>
    <s v="Second Class"/>
    <s v="MH-18115"/>
    <s v="Mick Hernandez"/>
    <x v="2"/>
    <s v="United States"/>
    <x v="114"/>
    <x v="19"/>
    <n v="35810"/>
    <s v="South"/>
    <s v="OFF-FA-10003059"/>
    <x v="1"/>
    <x v="13"/>
    <x v="802"/>
    <n v="3.62"/>
    <n v="2"/>
    <n v="0"/>
    <n v="1.1945999999999999"/>
    <x v="0"/>
    <s v="No"/>
    <n v="0"/>
  </r>
  <r>
    <n v="4924"/>
    <s v="CA-2019-114055"/>
    <x v="53"/>
    <d v="2019-12-29T00:00:00"/>
    <s v="Second Class"/>
    <s v="MH-18115"/>
    <s v="Mick Hernandez"/>
    <x v="2"/>
    <s v="United States"/>
    <x v="114"/>
    <x v="19"/>
    <n v="35810"/>
    <s v="South"/>
    <s v="OFF-PA-10000994"/>
    <x v="1"/>
    <x v="10"/>
    <x v="913"/>
    <n v="629.09999999999991"/>
    <n v="6"/>
    <n v="0"/>
    <n v="301.96799999999996"/>
    <x v="0"/>
    <s v="No"/>
    <n v="0"/>
  </r>
  <r>
    <n v="4925"/>
    <s v="CA-2019-114055"/>
    <x v="53"/>
    <d v="2019-12-29T00:00:00"/>
    <s v="Second Class"/>
    <s v="MH-18115"/>
    <s v="Mick Hernandez"/>
    <x v="2"/>
    <s v="United States"/>
    <x v="114"/>
    <x v="19"/>
    <n v="35810"/>
    <s v="South"/>
    <s v="TEC-PH-10002890"/>
    <x v="2"/>
    <x v="7"/>
    <x v="1396"/>
    <n v="90.48"/>
    <n v="2"/>
    <n v="0"/>
    <n v="23.524799999999999"/>
    <x v="0"/>
    <s v="No"/>
    <n v="0"/>
  </r>
  <r>
    <n v="4926"/>
    <s v="CA-2019-126438"/>
    <x v="18"/>
    <d v="2019-09-13T00:00:00"/>
    <s v="First Class"/>
    <s v="AR-10345"/>
    <s v="Alex Russell"/>
    <x v="1"/>
    <s v="United States"/>
    <x v="104"/>
    <x v="31"/>
    <n v="1841"/>
    <s v="East"/>
    <s v="OFF-AR-10003338"/>
    <x v="1"/>
    <x v="6"/>
    <x v="1439"/>
    <n v="14.88"/>
    <n v="2"/>
    <n v="0"/>
    <n v="3.7200000000000006"/>
    <x v="3"/>
    <s v="No"/>
    <n v="0"/>
  </r>
  <r>
    <n v="4927"/>
    <s v="CA-2019-117653"/>
    <x v="15"/>
    <d v="2019-10-23T00:00:00"/>
    <s v="Standard Class"/>
    <s v="MO-17500"/>
    <s v="Mary O'Rourke"/>
    <x v="0"/>
    <s v="United States"/>
    <x v="22"/>
    <x v="10"/>
    <n v="60623"/>
    <s v="Central"/>
    <s v="FUR-TA-10003008"/>
    <x v="0"/>
    <x v="3"/>
    <x v="955"/>
    <n v="91.275000000000006"/>
    <n v="1"/>
    <n v="0.5"/>
    <n v="-67.543499999999995"/>
    <x v="2"/>
    <s v="No"/>
    <n v="0"/>
  </r>
  <r>
    <n v="4928"/>
    <s v="CA-2019-143245"/>
    <x v="96"/>
    <d v="2019-12-06T00:00:00"/>
    <s v="Standard Class"/>
    <s v="AD-10180"/>
    <s v="Alan Dominguez"/>
    <x v="2"/>
    <s v="United States"/>
    <x v="54"/>
    <x v="29"/>
    <n v="6824"/>
    <s v="East"/>
    <s v="OFF-PA-10001972"/>
    <x v="1"/>
    <x v="10"/>
    <x v="1178"/>
    <n v="19.440000000000001"/>
    <n v="3"/>
    <n v="0"/>
    <n v="9.3312000000000008"/>
    <x v="3"/>
    <s v="No"/>
    <n v="0"/>
  </r>
  <r>
    <n v="4929"/>
    <s v="CA-2019-143245"/>
    <x v="96"/>
    <d v="2019-12-06T00:00:00"/>
    <s v="Standard Class"/>
    <s v="AD-10180"/>
    <s v="Alan Dominguez"/>
    <x v="2"/>
    <s v="United States"/>
    <x v="54"/>
    <x v="29"/>
    <n v="6824"/>
    <s v="East"/>
    <s v="FUR-CH-10000155"/>
    <x v="0"/>
    <x v="1"/>
    <x v="1166"/>
    <n v="897.15000000000009"/>
    <n v="3"/>
    <n v="0"/>
    <n v="251.20200000000003"/>
    <x v="3"/>
    <s v="No"/>
    <n v="0"/>
  </r>
  <r>
    <n v="4930"/>
    <s v="US-2016-138828"/>
    <x v="814"/>
    <d v="2016-09-03T00:00:00"/>
    <s v="First Class"/>
    <s v="KD-16345"/>
    <s v="Katherine Ducich"/>
    <x v="0"/>
    <s v="United States"/>
    <x v="20"/>
    <x v="15"/>
    <n v="10009"/>
    <s v="East"/>
    <s v="OFF-AR-10000658"/>
    <x v="1"/>
    <x v="6"/>
    <x v="332"/>
    <n v="57.75"/>
    <n v="5"/>
    <n v="0"/>
    <n v="16.170000000000002"/>
    <x v="3"/>
    <s v="No"/>
    <n v="0"/>
  </r>
  <r>
    <n v="4931"/>
    <s v="US-2016-138828"/>
    <x v="814"/>
    <d v="2016-09-03T00:00:00"/>
    <s v="First Class"/>
    <s v="KD-16345"/>
    <s v="Katherine Ducich"/>
    <x v="0"/>
    <s v="United States"/>
    <x v="20"/>
    <x v="15"/>
    <n v="10009"/>
    <s v="East"/>
    <s v="OFF-PA-10000349"/>
    <x v="1"/>
    <x v="10"/>
    <x v="33"/>
    <n v="14.940000000000001"/>
    <n v="3"/>
    <n v="0"/>
    <n v="7.0218000000000007"/>
    <x v="3"/>
    <s v="No"/>
    <n v="0"/>
  </r>
  <r>
    <n v="4932"/>
    <s v="CA-2019-143651"/>
    <x v="613"/>
    <d v="2019-03-30T00:00:00"/>
    <s v="Standard Class"/>
    <s v="FM-14215"/>
    <s v="Filia McAdams"/>
    <x v="1"/>
    <s v="United States"/>
    <x v="4"/>
    <x v="4"/>
    <n v="98103"/>
    <s v="West"/>
    <s v="OFF-AR-10001446"/>
    <x v="1"/>
    <x v="6"/>
    <x v="1161"/>
    <n v="23.1"/>
    <n v="2"/>
    <n v="0"/>
    <n v="6.93"/>
    <x v="1"/>
    <s v="No"/>
    <n v="0"/>
  </r>
  <r>
    <n v="4933"/>
    <s v="CA-2017-106978"/>
    <x v="694"/>
    <d v="2017-10-04T00:00:00"/>
    <s v="Standard Class"/>
    <s v="ZC-21910"/>
    <s v="Zuschuss Carroll"/>
    <x v="0"/>
    <s v="United States"/>
    <x v="34"/>
    <x v="22"/>
    <n v="80013"/>
    <s v="West"/>
    <s v="OFF-EN-10004483"/>
    <x v="1"/>
    <x v="12"/>
    <x v="1344"/>
    <n v="12.536000000000001"/>
    <n v="1"/>
    <n v="0.2"/>
    <n v="4.2308999999999983"/>
    <x v="1"/>
    <s v="No"/>
    <n v="0"/>
  </r>
  <r>
    <n v="4934"/>
    <s v="CA-2017-106978"/>
    <x v="694"/>
    <d v="2017-10-04T00:00:00"/>
    <s v="Standard Class"/>
    <s v="ZC-21910"/>
    <s v="Zuschuss Carroll"/>
    <x v="0"/>
    <s v="United States"/>
    <x v="34"/>
    <x v="22"/>
    <n v="80013"/>
    <s v="West"/>
    <s v="OFF-BI-10002012"/>
    <x v="1"/>
    <x v="8"/>
    <x v="749"/>
    <n v="1.0800000000000003"/>
    <n v="2"/>
    <n v="0.7"/>
    <n v="-0.79200000000000004"/>
    <x v="1"/>
    <s v="No"/>
    <n v="0"/>
  </r>
  <r>
    <n v="4935"/>
    <s v="CA-2017-106978"/>
    <x v="694"/>
    <d v="2017-10-04T00:00:00"/>
    <s v="Standard Class"/>
    <s v="ZC-21910"/>
    <s v="Zuschuss Carroll"/>
    <x v="0"/>
    <s v="United States"/>
    <x v="34"/>
    <x v="22"/>
    <n v="80013"/>
    <s v="West"/>
    <s v="OFF-FA-10003021"/>
    <x v="1"/>
    <x v="13"/>
    <x v="128"/>
    <n v="4.5120000000000005"/>
    <n v="3"/>
    <n v="0.2"/>
    <n v="0.84599999999999964"/>
    <x v="1"/>
    <s v="No"/>
    <n v="0"/>
  </r>
  <r>
    <n v="4936"/>
    <s v="CA-2017-155124"/>
    <x v="1007"/>
    <d v="2017-03-21T00:00:00"/>
    <s v="Standard Class"/>
    <s v="KS-16300"/>
    <s v="Karen Seio"/>
    <x v="1"/>
    <s v="United States"/>
    <x v="427"/>
    <x v="7"/>
    <n v="84043"/>
    <s v="West"/>
    <s v="TEC-PH-10003356"/>
    <x v="2"/>
    <x v="7"/>
    <x v="1698"/>
    <n v="16.776000000000003"/>
    <n v="3"/>
    <n v="0.2"/>
    <n v="1.6776"/>
    <x v="1"/>
    <s v="No"/>
    <n v="0"/>
  </r>
  <r>
    <n v="4937"/>
    <s v="CA-2019-150931"/>
    <x v="1008"/>
    <d v="2019-01-13T00:00:00"/>
    <s v="Standard Class"/>
    <s v="DP-13390"/>
    <s v="Dennis Pardue"/>
    <x v="2"/>
    <s v="United States"/>
    <x v="428"/>
    <x v="19"/>
    <n v="35401"/>
    <s v="South"/>
    <s v="OFF-BI-10004728"/>
    <x v="1"/>
    <x v="8"/>
    <x v="544"/>
    <n v="33.74"/>
    <n v="7"/>
    <n v="0"/>
    <n v="15.5204"/>
    <x v="0"/>
    <s v="No"/>
    <n v="0"/>
  </r>
  <r>
    <n v="4938"/>
    <s v="CA-2016-157147"/>
    <x v="286"/>
    <d v="2016-01-18T00:00:00"/>
    <s v="Standard Class"/>
    <s v="BD-11605"/>
    <s v="Brian Dahlen"/>
    <x v="0"/>
    <s v="United States"/>
    <x v="8"/>
    <x v="1"/>
    <n v="94109"/>
    <s v="West"/>
    <s v="OFF-ST-10000078"/>
    <x v="1"/>
    <x v="4"/>
    <x v="1227"/>
    <n v="1325.8500000000001"/>
    <n v="5"/>
    <n v="0"/>
    <n v="238.65299999999991"/>
    <x v="1"/>
    <s v="No"/>
    <n v="0"/>
  </r>
  <r>
    <n v="4939"/>
    <s v="CA-2016-157147"/>
    <x v="286"/>
    <d v="2016-01-18T00:00:00"/>
    <s v="Standard Class"/>
    <s v="BD-11605"/>
    <s v="Brian Dahlen"/>
    <x v="0"/>
    <s v="United States"/>
    <x v="8"/>
    <x v="1"/>
    <n v="94109"/>
    <s v="West"/>
    <s v="FUR-BO-10003034"/>
    <x v="0"/>
    <x v="0"/>
    <x v="1203"/>
    <n v="333.99899999999997"/>
    <n v="3"/>
    <n v="0.15"/>
    <n v="3.9294000000000082"/>
    <x v="1"/>
    <s v="No"/>
    <n v="0"/>
  </r>
  <r>
    <n v="4940"/>
    <s v="CA-2016-157147"/>
    <x v="286"/>
    <d v="2016-01-18T00:00:00"/>
    <s v="Standard Class"/>
    <s v="BD-11605"/>
    <s v="Brian Dahlen"/>
    <x v="0"/>
    <s v="United States"/>
    <x v="8"/>
    <x v="1"/>
    <n v="94109"/>
    <s v="West"/>
    <s v="OFF-AR-10003514"/>
    <x v="1"/>
    <x v="6"/>
    <x v="182"/>
    <n v="19.899999999999999"/>
    <n v="5"/>
    <n v="0"/>
    <n v="6.5669999999999984"/>
    <x v="1"/>
    <s v="No"/>
    <n v="0"/>
  </r>
  <r>
    <n v="4941"/>
    <s v="CA-2017-156482"/>
    <x v="525"/>
    <d v="2017-02-13T00:00:00"/>
    <s v="Standard Class"/>
    <s v="IL-15100"/>
    <s v="Ivan Liston"/>
    <x v="0"/>
    <s v="United States"/>
    <x v="40"/>
    <x v="13"/>
    <n v="19805"/>
    <s v="East"/>
    <s v="FUR-CH-10001708"/>
    <x v="0"/>
    <x v="1"/>
    <x v="893"/>
    <n v="1268.82"/>
    <n v="9"/>
    <n v="0"/>
    <n v="266.45219999999989"/>
    <x v="3"/>
    <s v="No"/>
    <n v="0"/>
  </r>
  <r>
    <n v="4942"/>
    <s v="CA-2017-156482"/>
    <x v="525"/>
    <d v="2017-02-13T00:00:00"/>
    <s v="Standard Class"/>
    <s v="IL-15100"/>
    <s v="Ivan Liston"/>
    <x v="0"/>
    <s v="United States"/>
    <x v="40"/>
    <x v="13"/>
    <n v="19805"/>
    <s v="East"/>
    <s v="FUR-BO-10002598"/>
    <x v="0"/>
    <x v="0"/>
    <x v="1518"/>
    <n v="283.92"/>
    <n v="4"/>
    <n v="0"/>
    <n v="82.336799999999982"/>
    <x v="3"/>
    <s v="No"/>
    <n v="0"/>
  </r>
  <r>
    <n v="4943"/>
    <s v="CA-2017-156482"/>
    <x v="525"/>
    <d v="2017-02-13T00:00:00"/>
    <s v="Standard Class"/>
    <s v="IL-15100"/>
    <s v="Ivan Liston"/>
    <x v="0"/>
    <s v="United States"/>
    <x v="40"/>
    <x v="13"/>
    <n v="19805"/>
    <s v="East"/>
    <s v="OFF-AR-10001022"/>
    <x v="1"/>
    <x v="6"/>
    <x v="881"/>
    <n v="5.68"/>
    <n v="2"/>
    <n v="0"/>
    <n v="1.7607999999999997"/>
    <x v="3"/>
    <s v="No"/>
    <n v="0"/>
  </r>
  <r>
    <n v="4944"/>
    <s v="CA-2019-106782"/>
    <x v="202"/>
    <d v="2019-12-27T00:00:00"/>
    <s v="Standard Class"/>
    <s v="LP-17095"/>
    <s v="Liz Preis"/>
    <x v="0"/>
    <s v="United States"/>
    <x v="240"/>
    <x v="14"/>
    <n v="47905"/>
    <s v="Central"/>
    <s v="OFF-ST-10004459"/>
    <x v="1"/>
    <x v="4"/>
    <x v="459"/>
    <n v="375.34"/>
    <n v="1"/>
    <n v="0"/>
    <n v="18.766999999999996"/>
    <x v="2"/>
    <s v="No"/>
    <n v="0"/>
  </r>
  <r>
    <n v="4945"/>
    <s v="CA-2018-151372"/>
    <x v="64"/>
    <d v="2018-09-06T00:00:00"/>
    <s v="First Class"/>
    <s v="JH-15985"/>
    <s v="Joseph Holt"/>
    <x v="0"/>
    <s v="United States"/>
    <x v="332"/>
    <x v="1"/>
    <n v="90278"/>
    <s v="West"/>
    <s v="OFF-PA-10004381"/>
    <x v="1"/>
    <x v="10"/>
    <x v="1684"/>
    <n v="96.08"/>
    <n v="2"/>
    <n v="0"/>
    <n v="46.118399999999994"/>
    <x v="1"/>
    <s v="No"/>
    <n v="0"/>
  </r>
  <r>
    <n v="4946"/>
    <s v="CA-2018-151372"/>
    <x v="64"/>
    <d v="2018-09-06T00:00:00"/>
    <s v="First Class"/>
    <s v="JH-15985"/>
    <s v="Joseph Holt"/>
    <x v="0"/>
    <s v="United States"/>
    <x v="332"/>
    <x v="1"/>
    <n v="90278"/>
    <s v="West"/>
    <s v="OFF-BI-10000050"/>
    <x v="1"/>
    <x v="8"/>
    <x v="347"/>
    <n v="11.68"/>
    <n v="2"/>
    <n v="0.2"/>
    <n v="3.9419999999999993"/>
    <x v="1"/>
    <s v="No"/>
    <n v="0"/>
  </r>
  <r>
    <n v="4947"/>
    <s v="CA-2018-151372"/>
    <x v="64"/>
    <d v="2018-09-06T00:00:00"/>
    <s v="First Class"/>
    <s v="JH-15985"/>
    <s v="Joseph Holt"/>
    <x v="0"/>
    <s v="United States"/>
    <x v="332"/>
    <x v="1"/>
    <n v="90278"/>
    <s v="West"/>
    <s v="OFF-FA-10000304"/>
    <x v="1"/>
    <x v="13"/>
    <x v="52"/>
    <n v="4.3600000000000003"/>
    <n v="2"/>
    <n v="0"/>
    <n v="1.7876000000000003"/>
    <x v="1"/>
    <s v="No"/>
    <n v="0"/>
  </r>
  <r>
    <n v="4948"/>
    <s v="CA-2016-102085"/>
    <x v="777"/>
    <d v="2016-10-09T00:00:00"/>
    <s v="Standard Class"/>
    <s v="JD-16015"/>
    <s v="Joy Daniels"/>
    <x v="0"/>
    <s v="United States"/>
    <x v="4"/>
    <x v="4"/>
    <n v="98115"/>
    <s v="West"/>
    <s v="OFF-LA-10002475"/>
    <x v="1"/>
    <x v="2"/>
    <x v="149"/>
    <n v="29.24"/>
    <n v="4"/>
    <n v="0"/>
    <n v="13.742799999999999"/>
    <x v="1"/>
    <s v="No"/>
    <n v="0"/>
  </r>
  <r>
    <n v="4949"/>
    <s v="CA-2019-107125"/>
    <x v="344"/>
    <d v="2019-12-02T00:00:00"/>
    <s v="Standard Class"/>
    <s v="BD-11320"/>
    <s v="Bill Donatelli"/>
    <x v="0"/>
    <s v="United States"/>
    <x v="1"/>
    <x v="1"/>
    <n v="90045"/>
    <s v="West"/>
    <s v="OFF-BI-10001989"/>
    <x v="1"/>
    <x v="8"/>
    <x v="542"/>
    <n v="117.48800000000001"/>
    <n v="7"/>
    <n v="0.2"/>
    <n v="41.120799999999988"/>
    <x v="1"/>
    <s v="No"/>
    <n v="0"/>
  </r>
  <r>
    <n v="4950"/>
    <s v="CA-2019-107125"/>
    <x v="344"/>
    <d v="2019-12-02T00:00:00"/>
    <s v="Standard Class"/>
    <s v="BD-11320"/>
    <s v="Bill Donatelli"/>
    <x v="0"/>
    <s v="United States"/>
    <x v="1"/>
    <x v="1"/>
    <n v="90045"/>
    <s v="West"/>
    <s v="FUR-FU-10000732"/>
    <x v="0"/>
    <x v="5"/>
    <x v="545"/>
    <n v="18.84"/>
    <n v="3"/>
    <n v="0"/>
    <n v="6.0287999999999995"/>
    <x v="1"/>
    <s v="No"/>
    <n v="0"/>
  </r>
  <r>
    <n v="4951"/>
    <s v="CA-2018-125815"/>
    <x v="99"/>
    <d v="2018-11-01T00:00:00"/>
    <s v="Second Class"/>
    <s v="DL-13330"/>
    <s v="Denise Leinenbach"/>
    <x v="0"/>
    <s v="United States"/>
    <x v="20"/>
    <x v="15"/>
    <n v="10009"/>
    <s v="East"/>
    <s v="OFF-AR-10004441"/>
    <x v="1"/>
    <x v="6"/>
    <x v="155"/>
    <n v="12.419999999999998"/>
    <n v="3"/>
    <n v="0"/>
    <n v="5.2164000000000001"/>
    <x v="3"/>
    <s v="No"/>
    <n v="0"/>
  </r>
  <r>
    <n v="4952"/>
    <s v="CA-2017-144190"/>
    <x v="988"/>
    <d v="2017-06-13T00:00:00"/>
    <s v="Standard Class"/>
    <s v="NC-18415"/>
    <s v="Nathan Cano"/>
    <x v="0"/>
    <s v="United States"/>
    <x v="195"/>
    <x v="12"/>
    <n v="48073"/>
    <s v="Central"/>
    <s v="OFF-PA-10000304"/>
    <x v="1"/>
    <x v="10"/>
    <x v="88"/>
    <n v="12.96"/>
    <n v="2"/>
    <n v="0"/>
    <n v="6.2208000000000006"/>
    <x v="2"/>
    <s v="No"/>
    <n v="0"/>
  </r>
  <r>
    <n v="4953"/>
    <s v="CA-2019-117926"/>
    <x v="166"/>
    <d v="2019-12-12T00:00:00"/>
    <s v="Second Class"/>
    <s v="AS-10225"/>
    <s v="Alan Schoenberger"/>
    <x v="1"/>
    <s v="United States"/>
    <x v="8"/>
    <x v="1"/>
    <n v="94109"/>
    <s v="West"/>
    <s v="OFF-AP-10002670"/>
    <x v="1"/>
    <x v="9"/>
    <x v="1699"/>
    <n v="69.48"/>
    <n v="1"/>
    <n v="0"/>
    <n v="20.843999999999994"/>
    <x v="1"/>
    <s v="No"/>
    <n v="0"/>
  </r>
  <r>
    <n v="4954"/>
    <s v="CA-2017-153906"/>
    <x v="199"/>
    <d v="2017-03-20T00:00:00"/>
    <s v="Standard Class"/>
    <s v="MS-17980"/>
    <s v="Michael Stewart"/>
    <x v="1"/>
    <s v="United States"/>
    <x v="20"/>
    <x v="15"/>
    <n v="10009"/>
    <s v="East"/>
    <s v="TEC-PH-10001527"/>
    <x v="2"/>
    <x v="7"/>
    <x v="1285"/>
    <n v="85.9"/>
    <n v="2"/>
    <n v="0"/>
    <n v="2.5769999999999982"/>
    <x v="3"/>
    <s v="No"/>
    <n v="0"/>
  </r>
  <r>
    <n v="4955"/>
    <s v="CA-2016-160262"/>
    <x v="3"/>
    <d v="2016-06-13T00:00:00"/>
    <s v="Second Class"/>
    <s v="TS-21205"/>
    <s v="Thomas Seio"/>
    <x v="1"/>
    <s v="United States"/>
    <x v="226"/>
    <x v="33"/>
    <n v="89031"/>
    <s v="West"/>
    <s v="OFF-AR-10002335"/>
    <x v="1"/>
    <x v="6"/>
    <x v="679"/>
    <n v="18.060000000000002"/>
    <n v="7"/>
    <n v="0"/>
    <n v="4.6956000000000007"/>
    <x v="1"/>
    <s v="No"/>
    <n v="0"/>
  </r>
  <r>
    <n v="4956"/>
    <s v="CA-2016-160262"/>
    <x v="3"/>
    <d v="2016-06-13T00:00:00"/>
    <s v="Second Class"/>
    <s v="TS-21205"/>
    <s v="Thomas Seio"/>
    <x v="1"/>
    <s v="United States"/>
    <x v="226"/>
    <x v="33"/>
    <n v="89031"/>
    <s v="West"/>
    <s v="OFF-PA-10003641"/>
    <x v="1"/>
    <x v="10"/>
    <x v="947"/>
    <n v="79.14"/>
    <n v="3"/>
    <n v="0"/>
    <n v="36.404399999999995"/>
    <x v="1"/>
    <s v="No"/>
    <n v="0"/>
  </r>
  <r>
    <n v="4957"/>
    <s v="CA-2016-160262"/>
    <x v="3"/>
    <d v="2016-06-13T00:00:00"/>
    <s v="Second Class"/>
    <s v="TS-21205"/>
    <s v="Thomas Seio"/>
    <x v="1"/>
    <s v="United States"/>
    <x v="226"/>
    <x v="33"/>
    <n v="89031"/>
    <s v="West"/>
    <s v="FUR-FU-10002685"/>
    <x v="0"/>
    <x v="5"/>
    <x v="1442"/>
    <n v="37.4"/>
    <n v="2"/>
    <n v="0"/>
    <n v="14.212"/>
    <x v="1"/>
    <s v="No"/>
    <n v="0"/>
  </r>
  <r>
    <n v="4958"/>
    <s v="CA-2017-127607"/>
    <x v="305"/>
    <d v="2017-03-26T00:00:00"/>
    <s v="Standard Class"/>
    <s v="JK-15730"/>
    <s v="Joe Kamberova"/>
    <x v="0"/>
    <s v="United States"/>
    <x v="238"/>
    <x v="5"/>
    <n v="75007"/>
    <s v="Central"/>
    <s v="OFF-BI-10001308"/>
    <x v="1"/>
    <x v="8"/>
    <x v="1360"/>
    <n v="2.5119999999999996"/>
    <n v="2"/>
    <n v="0.8"/>
    <n v="-4.3960000000000026"/>
    <x v="2"/>
    <s v="No"/>
    <n v="0"/>
  </r>
  <r>
    <n v="4959"/>
    <s v="CA-2017-127607"/>
    <x v="305"/>
    <d v="2017-03-26T00:00:00"/>
    <s v="Standard Class"/>
    <s v="JK-15730"/>
    <s v="Joe Kamberova"/>
    <x v="0"/>
    <s v="United States"/>
    <x v="238"/>
    <x v="5"/>
    <n v="75007"/>
    <s v="Central"/>
    <s v="OFF-FA-10003485"/>
    <x v="1"/>
    <x v="13"/>
    <x v="128"/>
    <n v="18.864000000000001"/>
    <n v="9"/>
    <n v="0.2"/>
    <n v="6.1307999999999998"/>
    <x v="2"/>
    <s v="No"/>
    <n v="0"/>
  </r>
  <r>
    <n v="4960"/>
    <s v="CA-2018-166226"/>
    <x v="741"/>
    <d v="2018-11-22T00:00:00"/>
    <s v="Standard Class"/>
    <s v="TC-21535"/>
    <s v="Tracy Collins"/>
    <x v="2"/>
    <s v="United States"/>
    <x v="1"/>
    <x v="1"/>
    <n v="90008"/>
    <s v="West"/>
    <s v="TEC-PH-10003357"/>
    <x v="2"/>
    <x v="7"/>
    <x v="1071"/>
    <n v="61.192"/>
    <n v="1"/>
    <n v="0.2"/>
    <n v="6.1192000000000011"/>
    <x v="1"/>
    <s v="No"/>
    <n v="0"/>
  </r>
  <r>
    <n v="4961"/>
    <s v="CA-2018-166226"/>
    <x v="741"/>
    <d v="2018-11-22T00:00:00"/>
    <s v="Standard Class"/>
    <s v="TC-21535"/>
    <s v="Tracy Collins"/>
    <x v="2"/>
    <s v="United States"/>
    <x v="1"/>
    <x v="1"/>
    <n v="90008"/>
    <s v="West"/>
    <s v="OFF-AP-10002867"/>
    <x v="1"/>
    <x v="9"/>
    <x v="1514"/>
    <n v="67.84"/>
    <n v="1"/>
    <n v="0"/>
    <n v="18.316800000000001"/>
    <x v="1"/>
    <s v="No"/>
    <n v="0"/>
  </r>
  <r>
    <n v="4962"/>
    <s v="CA-2016-156587"/>
    <x v="1009"/>
    <d v="2016-03-08T00:00:00"/>
    <s v="First Class"/>
    <s v="AB-10015"/>
    <s v="Aaron Bergman"/>
    <x v="0"/>
    <s v="United States"/>
    <x v="4"/>
    <x v="4"/>
    <n v="98103"/>
    <s v="West"/>
    <s v="FUR-CH-10004477"/>
    <x v="0"/>
    <x v="1"/>
    <x v="213"/>
    <n v="48.712000000000003"/>
    <n v="1"/>
    <n v="0.2"/>
    <n v="5.4800999999999966"/>
    <x v="1"/>
    <s v="No"/>
    <n v="0"/>
  </r>
  <r>
    <n v="4963"/>
    <s v="CA-2016-156587"/>
    <x v="1009"/>
    <d v="2016-03-08T00:00:00"/>
    <s v="First Class"/>
    <s v="AB-10015"/>
    <s v="Aaron Bergman"/>
    <x v="0"/>
    <s v="United States"/>
    <x v="4"/>
    <x v="4"/>
    <n v="98103"/>
    <s v="West"/>
    <s v="OFF-AR-10001427"/>
    <x v="1"/>
    <x v="6"/>
    <x v="251"/>
    <n v="17.940000000000001"/>
    <n v="3"/>
    <n v="0"/>
    <n v="4.6644000000000005"/>
    <x v="1"/>
    <s v="No"/>
    <n v="0"/>
  </r>
  <r>
    <n v="4964"/>
    <s v="CA-2016-156587"/>
    <x v="1009"/>
    <d v="2016-03-08T00:00:00"/>
    <s v="First Class"/>
    <s v="AB-10015"/>
    <s v="Aaron Bergman"/>
    <x v="0"/>
    <s v="United States"/>
    <x v="4"/>
    <x v="4"/>
    <n v="98103"/>
    <s v="West"/>
    <s v="OFF-ST-10002344"/>
    <x v="1"/>
    <x v="4"/>
    <x v="865"/>
    <n v="242.94"/>
    <n v="3"/>
    <n v="0"/>
    <n v="4.8588000000000164"/>
    <x v="1"/>
    <s v="No"/>
    <n v="0"/>
  </r>
  <r>
    <n v="4965"/>
    <s v="CA-2018-141180"/>
    <x v="666"/>
    <d v="2018-05-19T00:00:00"/>
    <s v="Second Class"/>
    <s v="DP-13000"/>
    <s v="Darren Powers"/>
    <x v="0"/>
    <s v="United States"/>
    <x v="2"/>
    <x v="2"/>
    <n v="33311"/>
    <s v="South"/>
    <s v="OFF-BI-10000301"/>
    <x v="1"/>
    <x v="8"/>
    <x v="625"/>
    <n v="7.7640000000000011"/>
    <n v="4"/>
    <n v="0.7"/>
    <n v="-5.1760000000000002"/>
    <x v="0"/>
    <s v="No"/>
    <n v="0"/>
  </r>
  <r>
    <n v="4966"/>
    <s v="CA-2017-109708"/>
    <x v="442"/>
    <d v="2017-05-28T00:00:00"/>
    <s v="Second Class"/>
    <s v="CY-12745"/>
    <s v="Craig Yedwab"/>
    <x v="1"/>
    <s v="United States"/>
    <x v="29"/>
    <x v="18"/>
    <n v="38401"/>
    <s v="South"/>
    <s v="TEC-PH-10001944"/>
    <x v="2"/>
    <x v="7"/>
    <x v="1271"/>
    <n v="467.03999999999996"/>
    <n v="4"/>
    <n v="0.2"/>
    <n v="58.379999999999939"/>
    <x v="0"/>
    <s v="No"/>
    <n v="0"/>
  </r>
  <r>
    <n v="4967"/>
    <s v="CA-2017-122406"/>
    <x v="991"/>
    <d v="2017-08-05T00:00:00"/>
    <s v="Second Class"/>
    <s v="BE-11455"/>
    <s v="Brad Eason"/>
    <x v="2"/>
    <s v="United States"/>
    <x v="205"/>
    <x v="34"/>
    <n v="2908"/>
    <s v="East"/>
    <s v="TEC-PH-10001527"/>
    <x v="2"/>
    <x v="7"/>
    <x v="1285"/>
    <n v="128.85000000000002"/>
    <n v="3"/>
    <n v="0"/>
    <n v="3.8654999999999973"/>
    <x v="3"/>
    <s v="No"/>
    <n v="0"/>
  </r>
  <r>
    <n v="4968"/>
    <s v="CA-2017-122406"/>
    <x v="991"/>
    <d v="2017-08-05T00:00:00"/>
    <s v="Second Class"/>
    <s v="BE-11455"/>
    <s v="Brad Eason"/>
    <x v="2"/>
    <s v="United States"/>
    <x v="205"/>
    <x v="34"/>
    <n v="2908"/>
    <s v="East"/>
    <s v="OFF-PA-10001307"/>
    <x v="1"/>
    <x v="10"/>
    <x v="792"/>
    <n v="8.4"/>
    <n v="2"/>
    <n v="0"/>
    <n v="4.1159999999999997"/>
    <x v="3"/>
    <s v="No"/>
    <n v="0"/>
  </r>
  <r>
    <n v="4969"/>
    <s v="CA-2017-122406"/>
    <x v="991"/>
    <d v="2017-08-05T00:00:00"/>
    <s v="Second Class"/>
    <s v="BE-11455"/>
    <s v="Brad Eason"/>
    <x v="2"/>
    <s v="United States"/>
    <x v="205"/>
    <x v="34"/>
    <n v="2908"/>
    <s v="East"/>
    <s v="TEC-AC-10004571"/>
    <x v="2"/>
    <x v="11"/>
    <x v="409"/>
    <n v="199.98"/>
    <n v="2"/>
    <n v="0"/>
    <n v="83.991600000000005"/>
    <x v="3"/>
    <s v="No"/>
    <n v="0"/>
  </r>
  <r>
    <n v="4970"/>
    <s v="CA-2017-122406"/>
    <x v="991"/>
    <d v="2017-08-05T00:00:00"/>
    <s v="Second Class"/>
    <s v="BE-11455"/>
    <s v="Brad Eason"/>
    <x v="2"/>
    <s v="United States"/>
    <x v="205"/>
    <x v="34"/>
    <n v="2908"/>
    <s v="East"/>
    <s v="FUR-CH-10001973"/>
    <x v="0"/>
    <x v="1"/>
    <x v="905"/>
    <n v="110.98"/>
    <n v="1"/>
    <n v="0"/>
    <n v="15.537199999999999"/>
    <x v="3"/>
    <s v="No"/>
    <n v="0"/>
  </r>
  <r>
    <n v="4971"/>
    <s v="US-2018-153815"/>
    <x v="61"/>
    <d v="2018-11-09T00:00:00"/>
    <s v="First Class"/>
    <s v="KL-16555"/>
    <s v="Kelly Lampkin"/>
    <x v="1"/>
    <s v="United States"/>
    <x v="108"/>
    <x v="2"/>
    <n v="32216"/>
    <s v="South"/>
    <s v="FUR-CH-10000513"/>
    <x v="0"/>
    <x v="1"/>
    <x v="70"/>
    <n v="207.98400000000004"/>
    <n v="2"/>
    <n v="0.2"/>
    <n v="-28.597800000000007"/>
    <x v="0"/>
    <s v="No"/>
    <n v="0"/>
  </r>
  <r>
    <n v="4972"/>
    <s v="US-2018-153815"/>
    <x v="61"/>
    <d v="2018-11-09T00:00:00"/>
    <s v="First Class"/>
    <s v="KL-16555"/>
    <s v="Kelly Lampkin"/>
    <x v="1"/>
    <s v="United States"/>
    <x v="108"/>
    <x v="2"/>
    <n v="32216"/>
    <s v="South"/>
    <s v="OFF-PA-10002421"/>
    <x v="1"/>
    <x v="10"/>
    <x v="1425"/>
    <n v="36.112000000000002"/>
    <n v="2"/>
    <n v="0.2"/>
    <n v="12.639200000000001"/>
    <x v="0"/>
    <s v="No"/>
    <n v="0"/>
  </r>
  <r>
    <n v="4973"/>
    <s v="US-2018-153815"/>
    <x v="61"/>
    <d v="2018-11-09T00:00:00"/>
    <s v="First Class"/>
    <s v="KL-16555"/>
    <s v="Kelly Lampkin"/>
    <x v="1"/>
    <s v="United States"/>
    <x v="108"/>
    <x v="2"/>
    <n v="32216"/>
    <s v="South"/>
    <s v="FUR-FU-10004090"/>
    <x v="0"/>
    <x v="5"/>
    <x v="642"/>
    <n v="35.568000000000005"/>
    <n v="2"/>
    <n v="0.2"/>
    <n v="5.7797999999999963"/>
    <x v="0"/>
    <s v="No"/>
    <n v="0"/>
  </r>
  <r>
    <n v="4974"/>
    <s v="US-2018-153815"/>
    <x v="61"/>
    <d v="2018-11-09T00:00:00"/>
    <s v="First Class"/>
    <s v="KL-16555"/>
    <s v="Kelly Lampkin"/>
    <x v="1"/>
    <s v="United States"/>
    <x v="108"/>
    <x v="2"/>
    <n v="32216"/>
    <s v="South"/>
    <s v="OFF-PA-10004071"/>
    <x v="1"/>
    <x v="10"/>
    <x v="417"/>
    <n v="88.768000000000001"/>
    <n v="2"/>
    <n v="0.2"/>
    <n v="31.068799999999996"/>
    <x v="0"/>
    <s v="No"/>
    <n v="0"/>
  </r>
  <r>
    <n v="4975"/>
    <s v="CA-2018-164896"/>
    <x v="77"/>
    <d v="2018-11-12T00:00:00"/>
    <s v="Standard Class"/>
    <s v="PS-19045"/>
    <s v="Penelope Sewall"/>
    <x v="2"/>
    <s v="United States"/>
    <x v="147"/>
    <x v="1"/>
    <n v="92054"/>
    <s v="West"/>
    <s v="OFF-PA-10002246"/>
    <x v="1"/>
    <x v="10"/>
    <x v="1395"/>
    <n v="12.9"/>
    <n v="2"/>
    <n v="0"/>
    <n v="6.3209999999999997"/>
    <x v="1"/>
    <s v="No"/>
    <n v="0"/>
  </r>
  <r>
    <n v="4976"/>
    <s v="CA-2017-142202"/>
    <x v="227"/>
    <d v="2017-09-23T00:00:00"/>
    <s v="Second Class"/>
    <s v="JR-16210"/>
    <s v="Justin Ritter"/>
    <x v="1"/>
    <s v="United States"/>
    <x v="108"/>
    <x v="2"/>
    <n v="32216"/>
    <s v="South"/>
    <s v="TEC-AC-10003198"/>
    <x v="2"/>
    <x v="11"/>
    <x v="768"/>
    <n v="717.12000000000012"/>
    <n v="9"/>
    <n v="0.2"/>
    <n v="152.38799999999992"/>
    <x v="0"/>
    <s v="No"/>
    <n v="0"/>
  </r>
  <r>
    <n v="4977"/>
    <s v="CA-2017-165050"/>
    <x v="214"/>
    <d v="2017-12-09T00:00:00"/>
    <s v="First Class"/>
    <s v="AH-10210"/>
    <s v="Alan Hwang"/>
    <x v="0"/>
    <s v="United States"/>
    <x v="20"/>
    <x v="15"/>
    <n v="10024"/>
    <s v="East"/>
    <s v="OFF-BI-10001031"/>
    <x v="1"/>
    <x v="8"/>
    <x v="874"/>
    <n v="21.36"/>
    <n v="5"/>
    <n v="0.2"/>
    <n v="7.2089999999999996"/>
    <x v="3"/>
    <s v="No"/>
    <n v="0"/>
  </r>
  <r>
    <n v="4978"/>
    <s v="CA-2017-165050"/>
    <x v="214"/>
    <d v="2017-12-09T00:00:00"/>
    <s v="First Class"/>
    <s v="AH-10210"/>
    <s v="Alan Hwang"/>
    <x v="0"/>
    <s v="United States"/>
    <x v="20"/>
    <x v="15"/>
    <n v="10024"/>
    <s v="East"/>
    <s v="OFF-BI-10003727"/>
    <x v="1"/>
    <x v="8"/>
    <x v="805"/>
    <n v="6.6879999999999997"/>
    <n v="2"/>
    <n v="0.2"/>
    <n v="2.3407999999999998"/>
    <x v="3"/>
    <s v="No"/>
    <n v="0"/>
  </r>
  <r>
    <n v="4979"/>
    <s v="CA-2017-165050"/>
    <x v="214"/>
    <d v="2017-12-09T00:00:00"/>
    <s v="First Class"/>
    <s v="AH-10210"/>
    <s v="Alan Hwang"/>
    <x v="0"/>
    <s v="United States"/>
    <x v="20"/>
    <x v="15"/>
    <n v="10024"/>
    <s v="East"/>
    <s v="TEC-PH-10001336"/>
    <x v="2"/>
    <x v="7"/>
    <x v="950"/>
    <n v="773.94"/>
    <n v="6"/>
    <n v="0"/>
    <n v="224.4426"/>
    <x v="3"/>
    <s v="No"/>
    <n v="0"/>
  </r>
  <r>
    <n v="4980"/>
    <s v="US-2018-131114"/>
    <x v="10"/>
    <d v="2018-12-13T00:00:00"/>
    <s v="Second Class"/>
    <s v="RW-19630"/>
    <s v="Rob Williams"/>
    <x v="1"/>
    <s v="United States"/>
    <x v="22"/>
    <x v="10"/>
    <n v="60610"/>
    <s v="Central"/>
    <s v="OFF-SU-10001664"/>
    <x v="1"/>
    <x v="14"/>
    <x v="1241"/>
    <n v="20.568000000000001"/>
    <n v="3"/>
    <n v="0.2"/>
    <n v="1.5426000000000002"/>
    <x v="2"/>
    <s v="No"/>
    <n v="0"/>
  </r>
  <r>
    <n v="4981"/>
    <s v="US-2018-131114"/>
    <x v="10"/>
    <d v="2018-12-13T00:00:00"/>
    <s v="Second Class"/>
    <s v="RW-19630"/>
    <s v="Rob Williams"/>
    <x v="1"/>
    <s v="United States"/>
    <x v="22"/>
    <x v="10"/>
    <n v="60610"/>
    <s v="Central"/>
    <s v="OFF-AP-10003971"/>
    <x v="1"/>
    <x v="9"/>
    <x v="923"/>
    <n v="4.355999999999999"/>
    <n v="2"/>
    <n v="0.8"/>
    <n v="-11.761200000000002"/>
    <x v="2"/>
    <s v="No"/>
    <n v="0"/>
  </r>
  <r>
    <n v="4982"/>
    <s v="US-2018-131114"/>
    <x v="10"/>
    <d v="2018-12-13T00:00:00"/>
    <s v="Second Class"/>
    <s v="RW-19630"/>
    <s v="Rob Williams"/>
    <x v="1"/>
    <s v="United States"/>
    <x v="22"/>
    <x v="10"/>
    <n v="60610"/>
    <s v="Central"/>
    <s v="TEC-AC-10000199"/>
    <x v="2"/>
    <x v="11"/>
    <x v="1618"/>
    <n v="19.040000000000003"/>
    <n v="4"/>
    <n v="0.2"/>
    <n v="-1.4279999999999999"/>
    <x v="2"/>
    <s v="No"/>
    <n v="0"/>
  </r>
  <r>
    <n v="4983"/>
    <s v="CA-2016-160066"/>
    <x v="912"/>
    <d v="2016-11-22T00:00:00"/>
    <s v="Standard Class"/>
    <s v="AH-10075"/>
    <s v="Adam Hart"/>
    <x v="1"/>
    <s v="United States"/>
    <x v="101"/>
    <x v="1"/>
    <n v="92646"/>
    <s v="West"/>
    <s v="OFF-LA-10001045"/>
    <x v="1"/>
    <x v="2"/>
    <x v="708"/>
    <n v="5.22"/>
    <n v="2"/>
    <n v="0"/>
    <n v="2.4011999999999998"/>
    <x v="1"/>
    <s v="No"/>
    <n v="0"/>
  </r>
  <r>
    <n v="4984"/>
    <s v="CA-2018-109925"/>
    <x v="61"/>
    <d v="2018-11-10T00:00:00"/>
    <s v="Second Class"/>
    <s v="IM-15070"/>
    <s v="Irene Maddox"/>
    <x v="0"/>
    <s v="United States"/>
    <x v="70"/>
    <x v="1"/>
    <n v="92105"/>
    <s v="West"/>
    <s v="OFF-ST-10003442"/>
    <x v="1"/>
    <x v="4"/>
    <x v="86"/>
    <n v="84.84"/>
    <n v="3"/>
    <n v="0"/>
    <n v="22.9068"/>
    <x v="1"/>
    <s v="No"/>
    <n v="0"/>
  </r>
  <r>
    <n v="4985"/>
    <s v="CA-2017-160696"/>
    <x v="684"/>
    <d v="2017-09-10T00:00:00"/>
    <s v="Standard Class"/>
    <s v="CK-12760"/>
    <s v="Cyma Kinney"/>
    <x v="1"/>
    <s v="United States"/>
    <x v="316"/>
    <x v="18"/>
    <n v="37211"/>
    <s v="South"/>
    <s v="OFF-FA-10003059"/>
    <x v="1"/>
    <x v="13"/>
    <x v="802"/>
    <n v="7.2400000000000011"/>
    <n v="5"/>
    <n v="0.2"/>
    <n v="1.1764999999999992"/>
    <x v="0"/>
    <s v="No"/>
    <n v="0"/>
  </r>
  <r>
    <n v="4986"/>
    <s v="CA-2016-125171"/>
    <x v="1010"/>
    <d v="2016-09-03T00:00:00"/>
    <s v="Same Day"/>
    <s v="AG-10390"/>
    <s v="Allen Goldenen"/>
    <x v="0"/>
    <s v="United States"/>
    <x v="20"/>
    <x v="15"/>
    <n v="10009"/>
    <s v="East"/>
    <s v="OFF-LA-10001175"/>
    <x v="1"/>
    <x v="2"/>
    <x v="781"/>
    <n v="14.399999999999999"/>
    <n v="5"/>
    <n v="0"/>
    <n v="7.056"/>
    <x v="3"/>
    <s v="No"/>
    <n v="0"/>
  </r>
  <r>
    <n v="4987"/>
    <s v="CA-2018-149279"/>
    <x v="423"/>
    <d v="2018-04-28T00:00:00"/>
    <s v="Standard Class"/>
    <s v="CL-12700"/>
    <s v="Craig Leslie"/>
    <x v="2"/>
    <s v="United States"/>
    <x v="77"/>
    <x v="22"/>
    <n v="80906"/>
    <s v="West"/>
    <s v="OFF-PA-10003441"/>
    <x v="1"/>
    <x v="10"/>
    <x v="490"/>
    <n v="15.552000000000003"/>
    <n v="3"/>
    <n v="0.2"/>
    <n v="5.4432"/>
    <x v="1"/>
    <s v="No"/>
    <n v="0"/>
  </r>
  <r>
    <n v="4988"/>
    <s v="CA-2018-149279"/>
    <x v="423"/>
    <d v="2018-04-28T00:00:00"/>
    <s v="Standard Class"/>
    <s v="CL-12700"/>
    <s v="Craig Leslie"/>
    <x v="2"/>
    <s v="United States"/>
    <x v="77"/>
    <x v="22"/>
    <n v="80906"/>
    <s v="West"/>
    <s v="FUR-CH-10004287"/>
    <x v="0"/>
    <x v="1"/>
    <x v="158"/>
    <n v="1325.76"/>
    <n v="6"/>
    <n v="0.2"/>
    <n v="149.14799999999991"/>
    <x v="1"/>
    <s v="No"/>
    <n v="0"/>
  </r>
  <r>
    <n v="4989"/>
    <s v="CA-2018-149279"/>
    <x v="423"/>
    <d v="2018-04-28T00:00:00"/>
    <s v="Standard Class"/>
    <s v="CL-12700"/>
    <s v="Craig Leslie"/>
    <x v="2"/>
    <s v="United States"/>
    <x v="77"/>
    <x v="22"/>
    <n v="80906"/>
    <s v="West"/>
    <s v="OFF-BI-10004040"/>
    <x v="1"/>
    <x v="8"/>
    <x v="1487"/>
    <n v="3.1080000000000001"/>
    <n v="2"/>
    <n v="0.7"/>
    <n v="-2.1755999999999993"/>
    <x v="1"/>
    <s v="No"/>
    <n v="0"/>
  </r>
  <r>
    <n v="4990"/>
    <s v="CA-2019-107321"/>
    <x v="515"/>
    <d v="2019-09-04T00:00:00"/>
    <s v="Standard Class"/>
    <s v="AW-10930"/>
    <s v="Arthur Wiediger"/>
    <x v="2"/>
    <s v="United States"/>
    <x v="8"/>
    <x v="1"/>
    <n v="94110"/>
    <s v="West"/>
    <s v="OFF-BI-10004022"/>
    <x v="1"/>
    <x v="8"/>
    <x v="755"/>
    <n v="6.6719999999999988"/>
    <n v="3"/>
    <n v="0.2"/>
    <n v="2.1683999999999997"/>
    <x v="1"/>
    <s v="No"/>
    <n v="0"/>
  </r>
  <r>
    <n v="4991"/>
    <s v="CA-2019-107321"/>
    <x v="515"/>
    <d v="2019-09-04T00:00:00"/>
    <s v="Standard Class"/>
    <s v="AW-10930"/>
    <s v="Arthur Wiediger"/>
    <x v="2"/>
    <s v="United States"/>
    <x v="8"/>
    <x v="1"/>
    <n v="94110"/>
    <s v="West"/>
    <s v="TEC-PH-10002200"/>
    <x v="2"/>
    <x v="7"/>
    <x v="1480"/>
    <n v="689.40800000000002"/>
    <n v="4"/>
    <n v="0.2"/>
    <n v="77.558399999999978"/>
    <x v="1"/>
    <s v="No"/>
    <n v="0"/>
  </r>
  <r>
    <n v="4992"/>
    <s v="US-2019-122714"/>
    <x v="226"/>
    <d v="2019-12-13T00:00:00"/>
    <s v="Standard Class"/>
    <s v="HG-14965"/>
    <s v="Henry Goldwyn"/>
    <x v="1"/>
    <s v="United States"/>
    <x v="22"/>
    <x v="10"/>
    <n v="60653"/>
    <s v="Central"/>
    <s v="OFF-BI-10001120"/>
    <x v="1"/>
    <x v="8"/>
    <x v="1615"/>
    <n v="1889.9899999999998"/>
    <n v="5"/>
    <n v="0.8"/>
    <n v="-2929.4845000000005"/>
    <x v="2"/>
    <s v="No"/>
    <n v="0"/>
  </r>
  <r>
    <n v="4993"/>
    <s v="CA-2017-153038"/>
    <x v="217"/>
    <d v="2017-12-25T00:00:00"/>
    <s v="Standard Class"/>
    <s v="RB-19645"/>
    <s v="Robert Barroso"/>
    <x v="1"/>
    <s v="United States"/>
    <x v="26"/>
    <x v="18"/>
    <n v="38109"/>
    <s v="South"/>
    <s v="OFF-EN-10000461"/>
    <x v="1"/>
    <x v="12"/>
    <x v="753"/>
    <n v="55.936000000000007"/>
    <n v="8"/>
    <n v="0.2"/>
    <n v="18.878399999999999"/>
    <x v="0"/>
    <s v="No"/>
    <n v="0"/>
  </r>
  <r>
    <n v="4994"/>
    <s v="CA-2017-153038"/>
    <x v="217"/>
    <d v="2017-12-25T00:00:00"/>
    <s v="Standard Class"/>
    <s v="RB-19645"/>
    <s v="Robert Barroso"/>
    <x v="1"/>
    <s v="United States"/>
    <x v="26"/>
    <x v="18"/>
    <n v="38109"/>
    <s v="South"/>
    <s v="OFF-LA-10004008"/>
    <x v="1"/>
    <x v="2"/>
    <x v="1223"/>
    <n v="18.431999999999999"/>
    <n v="8"/>
    <n v="0.2"/>
    <n v="5.9903999999999984"/>
    <x v="0"/>
    <s v="No"/>
    <n v="0"/>
  </r>
  <r>
    <n v="4995"/>
    <s v="CA-2017-153038"/>
    <x v="217"/>
    <d v="2017-12-25T00:00:00"/>
    <s v="Standard Class"/>
    <s v="RB-19645"/>
    <s v="Robert Barroso"/>
    <x v="1"/>
    <s v="United States"/>
    <x v="26"/>
    <x v="18"/>
    <n v="38109"/>
    <s v="South"/>
    <s v="FUR-FU-10000221"/>
    <x v="0"/>
    <x v="5"/>
    <x v="534"/>
    <n v="20.32"/>
    <n v="5"/>
    <n v="0.2"/>
    <n v="3.5559999999999992"/>
    <x v="0"/>
    <s v="No"/>
    <n v="0"/>
  </r>
  <r>
    <n v="4996"/>
    <s v="CA-2016-132227"/>
    <x v="130"/>
    <d v="2016-11-10T00:00:00"/>
    <s v="Standard Class"/>
    <s v="SZ-20035"/>
    <s v="Sam Zeldin"/>
    <x v="2"/>
    <s v="United States"/>
    <x v="20"/>
    <x v="15"/>
    <n v="10011"/>
    <s v="East"/>
    <s v="OFF-BI-10000962"/>
    <x v="1"/>
    <x v="8"/>
    <x v="1513"/>
    <n v="52.064"/>
    <n v="4"/>
    <n v="0.2"/>
    <n v="18.873199999999997"/>
    <x v="3"/>
    <s v="No"/>
    <n v="0"/>
  </r>
  <r>
    <n v="4997"/>
    <s v="CA-2019-155824"/>
    <x v="434"/>
    <d v="2019-03-15T00:00:00"/>
    <s v="Standard Class"/>
    <s v="KS-16300"/>
    <s v="Karen Seio"/>
    <x v="1"/>
    <s v="United States"/>
    <x v="253"/>
    <x v="3"/>
    <n v="27604"/>
    <s v="South"/>
    <s v="OFF-AP-10000390"/>
    <x v="1"/>
    <x v="9"/>
    <x v="1700"/>
    <n v="48.783999999999999"/>
    <n v="1"/>
    <n v="0.2"/>
    <n v="3.6587999999999976"/>
    <x v="0"/>
    <s v="No"/>
    <n v="0"/>
  </r>
  <r>
    <n v="4998"/>
    <s v="CA-2019-155824"/>
    <x v="434"/>
    <d v="2019-03-15T00:00:00"/>
    <s v="Standard Class"/>
    <s v="KS-16300"/>
    <s v="Karen Seio"/>
    <x v="1"/>
    <s v="United States"/>
    <x v="253"/>
    <x v="3"/>
    <n v="27604"/>
    <s v="South"/>
    <s v="OFF-BI-10000014"/>
    <x v="1"/>
    <x v="8"/>
    <x v="634"/>
    <n v="13.092000000000002"/>
    <n v="4"/>
    <n v="0.7"/>
    <n v="-10.037199999999999"/>
    <x v="0"/>
    <s v="No"/>
    <n v="0"/>
  </r>
  <r>
    <n v="4999"/>
    <s v="CA-2018-129238"/>
    <x v="1011"/>
    <d v="2018-02-04T00:00:00"/>
    <s v="Standard Class"/>
    <s v="SC-20050"/>
    <s v="Sample Company A"/>
    <x v="2"/>
    <s v="United States"/>
    <x v="1"/>
    <x v="1"/>
    <n v="90045"/>
    <s v="West"/>
    <s v="TEC-PH-10004120"/>
    <x v="2"/>
    <x v="7"/>
    <x v="1534"/>
    <n v="109.59200000000001"/>
    <n v="1"/>
    <n v="0.2"/>
    <n v="8.2194000000000003"/>
    <x v="1"/>
    <s v="No"/>
    <n v="0"/>
  </r>
  <r>
    <n v="5000"/>
    <s v="CA-2018-129238"/>
    <x v="1011"/>
    <d v="2018-02-04T00:00:00"/>
    <s v="Standard Class"/>
    <s v="SC-20050"/>
    <s v="Sample Company A"/>
    <x v="2"/>
    <s v="United States"/>
    <x v="1"/>
    <x v="1"/>
    <n v="90045"/>
    <s v="West"/>
    <s v="OFF-PA-10002764"/>
    <x v="1"/>
    <x v="10"/>
    <x v="33"/>
    <n v="56.7"/>
    <n v="5"/>
    <n v="0"/>
    <n v="27.782999999999998"/>
    <x v="1"/>
    <s v="No"/>
    <n v="0"/>
  </r>
  <r>
    <n v="5001"/>
    <s v="CA-2019-159688"/>
    <x v="917"/>
    <d v="2019-05-12T00:00:00"/>
    <s v="Standard Class"/>
    <s v="AB-10060"/>
    <s v="Adam Bellavance"/>
    <x v="2"/>
    <s v="United States"/>
    <x v="1"/>
    <x v="1"/>
    <n v="90004"/>
    <s v="West"/>
    <s v="TEC-AC-10000736"/>
    <x v="2"/>
    <x v="11"/>
    <x v="1094"/>
    <n v="79.989999999999995"/>
    <n v="1"/>
    <n v="0"/>
    <n v="28.796399999999998"/>
    <x v="1"/>
    <s v="No"/>
    <n v="0"/>
  </r>
  <r>
    <n v="5002"/>
    <s v="CA-2018-136126"/>
    <x v="1012"/>
    <d v="2018-05-24T00:00:00"/>
    <s v="Same Day"/>
    <s v="EH-14125"/>
    <s v="Eugene Hildebrand"/>
    <x v="2"/>
    <s v="United States"/>
    <x v="311"/>
    <x v="17"/>
    <n v="23602"/>
    <s v="South"/>
    <s v="OFF-SU-10000898"/>
    <x v="1"/>
    <x v="14"/>
    <x v="1190"/>
    <n v="69.5"/>
    <n v="5"/>
    <n v="0"/>
    <n v="20.154999999999994"/>
    <x v="0"/>
    <s v="No"/>
    <n v="0"/>
  </r>
  <r>
    <n v="5003"/>
    <s v="CA-2018-136126"/>
    <x v="1012"/>
    <d v="2018-05-24T00:00:00"/>
    <s v="Same Day"/>
    <s v="EH-14125"/>
    <s v="Eugene Hildebrand"/>
    <x v="2"/>
    <s v="United States"/>
    <x v="311"/>
    <x v="17"/>
    <n v="23602"/>
    <s v="South"/>
    <s v="OFF-PA-10004327"/>
    <x v="1"/>
    <x v="10"/>
    <x v="137"/>
    <n v="191.6"/>
    <n v="4"/>
    <n v="0"/>
    <n v="91.967999999999989"/>
    <x v="0"/>
    <s v="No"/>
    <n v="0"/>
  </r>
  <r>
    <n v="5004"/>
    <s v="CA-2018-155033"/>
    <x v="877"/>
    <d v="2018-10-12T00:00:00"/>
    <s v="Standard Class"/>
    <s v="CC-12475"/>
    <s v="Cindy Chapman"/>
    <x v="0"/>
    <s v="United States"/>
    <x v="1"/>
    <x v="1"/>
    <n v="90032"/>
    <s v="West"/>
    <s v="OFF-PA-10000143"/>
    <x v="1"/>
    <x v="10"/>
    <x v="1701"/>
    <n v="10.56"/>
    <n v="2"/>
    <n v="0"/>
    <n v="5.0688000000000004"/>
    <x v="1"/>
    <s v="No"/>
    <n v="0"/>
  </r>
  <r>
    <n v="5005"/>
    <s v="CA-2016-156006"/>
    <x v="1013"/>
    <d v="2016-05-02T00:00:00"/>
    <s v="Second Class"/>
    <s v="TM-21010"/>
    <s v="Tamara Manning"/>
    <x v="0"/>
    <s v="United States"/>
    <x v="25"/>
    <x v="35"/>
    <n v="39212"/>
    <s v="South"/>
    <s v="TEC-AC-10002550"/>
    <x v="2"/>
    <x v="11"/>
    <x v="1351"/>
    <n v="47.79"/>
    <n v="3"/>
    <n v="0"/>
    <n v="16.2486"/>
    <x v="0"/>
    <s v="No"/>
    <n v="0"/>
  </r>
  <r>
    <n v="5006"/>
    <s v="CA-2017-158659"/>
    <x v="113"/>
    <d v="2017-11-14T00:00:00"/>
    <s v="Second Class"/>
    <s v="SC-20695"/>
    <s v="Steve Chapman"/>
    <x v="1"/>
    <s v="United States"/>
    <x v="102"/>
    <x v="14"/>
    <n v="47374"/>
    <s v="Central"/>
    <s v="OFF-ST-10003306"/>
    <x v="1"/>
    <x v="4"/>
    <x v="385"/>
    <n v="714.30000000000007"/>
    <n v="5"/>
    <n v="0"/>
    <n v="207.14699999999993"/>
    <x v="2"/>
    <s v="No"/>
    <n v="0"/>
  </r>
  <r>
    <n v="5007"/>
    <s v="CA-2017-169796"/>
    <x v="529"/>
    <d v="2017-11-14T00:00:00"/>
    <s v="Standard Class"/>
    <s v="Dp-13240"/>
    <s v="Dean percer"/>
    <x v="2"/>
    <s v="United States"/>
    <x v="20"/>
    <x v="15"/>
    <n v="10035"/>
    <s v="East"/>
    <s v="TEC-MA-10000045"/>
    <x v="2"/>
    <x v="15"/>
    <x v="1702"/>
    <n v="2321.9"/>
    <n v="2"/>
    <n v="0"/>
    <n v="1114.5119999999999"/>
    <x v="3"/>
    <s v="No"/>
    <n v="0"/>
  </r>
  <r>
    <n v="5008"/>
    <s v="CA-2017-169796"/>
    <x v="529"/>
    <d v="2017-11-14T00:00:00"/>
    <s v="Standard Class"/>
    <s v="Dp-13240"/>
    <s v="Dean percer"/>
    <x v="2"/>
    <s v="United States"/>
    <x v="20"/>
    <x v="15"/>
    <n v="10035"/>
    <s v="East"/>
    <s v="OFF-ST-10001505"/>
    <x v="1"/>
    <x v="4"/>
    <x v="1183"/>
    <n v="17.940000000000001"/>
    <n v="3"/>
    <n v="0"/>
    <n v="3.0497999999999985"/>
    <x v="3"/>
    <s v="No"/>
    <n v="0"/>
  </r>
  <r>
    <n v="5009"/>
    <s v="CA-2017-102876"/>
    <x v="67"/>
    <d v="2017-09-14T00:00:00"/>
    <s v="Standard Class"/>
    <s v="LR-17035"/>
    <s v="Lisa Ryan"/>
    <x v="1"/>
    <s v="United States"/>
    <x v="10"/>
    <x v="9"/>
    <n v="19134"/>
    <s v="East"/>
    <s v="OFF-BI-10004781"/>
    <x v="1"/>
    <x v="8"/>
    <x v="133"/>
    <n v="9.5220000000000002"/>
    <n v="1"/>
    <n v="0.7"/>
    <n v="-6.9827999999999975"/>
    <x v="3"/>
    <s v="No"/>
    <n v="0"/>
  </r>
  <r>
    <n v="5010"/>
    <s v="CA-2017-102876"/>
    <x v="67"/>
    <d v="2017-09-14T00:00:00"/>
    <s v="Standard Class"/>
    <s v="LR-17035"/>
    <s v="Lisa Ryan"/>
    <x v="1"/>
    <s v="United States"/>
    <x v="10"/>
    <x v="9"/>
    <n v="19134"/>
    <s v="East"/>
    <s v="TEC-PH-10002680"/>
    <x v="2"/>
    <x v="7"/>
    <x v="420"/>
    <n v="791.96399999999994"/>
    <n v="6"/>
    <n v="0.4"/>
    <n v="-131.9940000000002"/>
    <x v="3"/>
    <s v="No"/>
    <n v="0"/>
  </r>
  <r>
    <n v="5011"/>
    <s v="CA-2017-102876"/>
    <x v="67"/>
    <d v="2017-09-14T00:00:00"/>
    <s v="Standard Class"/>
    <s v="LR-17035"/>
    <s v="Lisa Ryan"/>
    <x v="1"/>
    <s v="United States"/>
    <x v="10"/>
    <x v="9"/>
    <n v="19134"/>
    <s v="East"/>
    <s v="OFF-BI-10000848"/>
    <x v="1"/>
    <x v="8"/>
    <x v="520"/>
    <n v="4.9230000000000009"/>
    <n v="3"/>
    <n v="0.7"/>
    <n v="-3.9383999999999997"/>
    <x v="3"/>
    <s v="No"/>
    <n v="0"/>
  </r>
  <r>
    <n v="5012"/>
    <s v="US-2019-139647"/>
    <x v="943"/>
    <d v="2019-05-13T00:00:00"/>
    <s v="First Class"/>
    <s v="TS-21370"/>
    <s v="Todd Sumrall"/>
    <x v="1"/>
    <s v="United States"/>
    <x v="42"/>
    <x v="16"/>
    <n v="85023"/>
    <s v="West"/>
    <s v="FUR-BO-10004467"/>
    <x v="0"/>
    <x v="0"/>
    <x v="892"/>
    <n v="209.97900000000001"/>
    <n v="7"/>
    <n v="0.7"/>
    <n v="-356.96429999999998"/>
    <x v="1"/>
    <s v="No"/>
    <n v="0"/>
  </r>
  <r>
    <n v="5013"/>
    <s v="US-2019-160465"/>
    <x v="246"/>
    <d v="2019-07-26T00:00:00"/>
    <s v="Standard Class"/>
    <s v="SW-20350"/>
    <s v="Sean Wendt"/>
    <x v="2"/>
    <s v="United States"/>
    <x v="138"/>
    <x v="24"/>
    <n v="44105"/>
    <s v="East"/>
    <s v="OFF-BI-10001670"/>
    <x v="1"/>
    <x v="8"/>
    <x v="443"/>
    <n v="33.930000000000007"/>
    <n v="3"/>
    <n v="0.7"/>
    <n v="-22.619999999999997"/>
    <x v="3"/>
    <s v="No"/>
    <n v="0"/>
  </r>
  <r>
    <n v="5014"/>
    <s v="US-2019-160465"/>
    <x v="246"/>
    <d v="2019-07-26T00:00:00"/>
    <s v="Standard Class"/>
    <s v="SW-20350"/>
    <s v="Sean Wendt"/>
    <x v="2"/>
    <s v="United States"/>
    <x v="138"/>
    <x v="24"/>
    <n v="44105"/>
    <s v="East"/>
    <s v="OFF-ST-10000136"/>
    <x v="1"/>
    <x v="4"/>
    <x v="1703"/>
    <n v="222.32000000000005"/>
    <n v="7"/>
    <n v="0.2"/>
    <n v="25.010999999999967"/>
    <x v="3"/>
    <s v="No"/>
    <n v="0"/>
  </r>
  <r>
    <n v="5015"/>
    <s v="US-2019-160465"/>
    <x v="246"/>
    <d v="2019-07-26T00:00:00"/>
    <s v="Standard Class"/>
    <s v="SW-20350"/>
    <s v="Sean Wendt"/>
    <x v="2"/>
    <s v="United States"/>
    <x v="138"/>
    <x v="24"/>
    <n v="44105"/>
    <s v="East"/>
    <s v="TEC-PH-10004522"/>
    <x v="2"/>
    <x v="7"/>
    <x v="1704"/>
    <n v="210.56400000000002"/>
    <n v="6"/>
    <n v="0.4"/>
    <n v="-52.640999999999991"/>
    <x v="3"/>
    <s v="No"/>
    <n v="0"/>
  </r>
  <r>
    <n v="5016"/>
    <s v="CA-2016-153850"/>
    <x v="156"/>
    <d v="2016-11-29T00:00:00"/>
    <s v="Standard Class"/>
    <s v="TH-21100"/>
    <s v="Thea Hendricks"/>
    <x v="0"/>
    <s v="United States"/>
    <x v="167"/>
    <x v="24"/>
    <n v="43615"/>
    <s v="East"/>
    <s v="FUR-FU-10002960"/>
    <x v="0"/>
    <x v="5"/>
    <x v="192"/>
    <n v="35.168000000000006"/>
    <n v="7"/>
    <n v="0.2"/>
    <n v="9.6712000000000025"/>
    <x v="3"/>
    <s v="No"/>
    <n v="0"/>
  </r>
  <r>
    <n v="5017"/>
    <s v="CA-2016-153850"/>
    <x v="156"/>
    <d v="2016-11-29T00:00:00"/>
    <s v="Standard Class"/>
    <s v="TH-21100"/>
    <s v="Thea Hendricks"/>
    <x v="0"/>
    <s v="United States"/>
    <x v="167"/>
    <x v="24"/>
    <n v="43615"/>
    <s v="East"/>
    <s v="TEC-PH-10002584"/>
    <x v="2"/>
    <x v="7"/>
    <x v="1705"/>
    <n v="1502.376"/>
    <n v="4"/>
    <n v="0.4"/>
    <n v="-250.39600000000019"/>
    <x v="3"/>
    <s v="No"/>
    <n v="0"/>
  </r>
  <r>
    <n v="5018"/>
    <s v="CA-2016-127558"/>
    <x v="647"/>
    <d v="2016-11-18T00:00:00"/>
    <s v="First Class"/>
    <s v="SS-20410"/>
    <s v="Shahid Shariari"/>
    <x v="0"/>
    <s v="United States"/>
    <x v="1"/>
    <x v="1"/>
    <n v="90008"/>
    <s v="West"/>
    <s v="FUR-FU-10002505"/>
    <x v="0"/>
    <x v="5"/>
    <x v="225"/>
    <n v="10.11"/>
    <n v="3"/>
    <n v="0"/>
    <n v="3.2351999999999994"/>
    <x v="1"/>
    <s v="No"/>
    <n v="0"/>
  </r>
  <r>
    <n v="5019"/>
    <s v="CA-2016-127558"/>
    <x v="647"/>
    <d v="2016-11-18T00:00:00"/>
    <s v="First Class"/>
    <s v="SS-20410"/>
    <s v="Shahid Shariari"/>
    <x v="0"/>
    <s v="United States"/>
    <x v="1"/>
    <x v="1"/>
    <n v="90008"/>
    <s v="West"/>
    <s v="TEC-AC-10003832"/>
    <x v="2"/>
    <x v="11"/>
    <x v="218"/>
    <n v="772.47"/>
    <n v="3"/>
    <n v="0"/>
    <n v="146.76929999999993"/>
    <x v="1"/>
    <s v="No"/>
    <n v="0"/>
  </r>
  <r>
    <n v="5020"/>
    <s v="CA-2016-127558"/>
    <x v="647"/>
    <d v="2016-11-18T00:00:00"/>
    <s v="First Class"/>
    <s v="SS-20410"/>
    <s v="Shahid Shariari"/>
    <x v="0"/>
    <s v="United States"/>
    <x v="1"/>
    <x v="1"/>
    <n v="90008"/>
    <s v="West"/>
    <s v="OFF-SU-10002537"/>
    <x v="1"/>
    <x v="14"/>
    <x v="682"/>
    <n v="20.46"/>
    <n v="2"/>
    <n v="0"/>
    <n v="5.3196000000000012"/>
    <x v="1"/>
    <s v="No"/>
    <n v="0"/>
  </r>
  <r>
    <n v="5021"/>
    <s v="CA-2019-136511"/>
    <x v="721"/>
    <d v="2019-03-25T00:00:00"/>
    <s v="Second Class"/>
    <s v="MZ-17515"/>
    <s v="Mary Zewe"/>
    <x v="1"/>
    <s v="United States"/>
    <x v="20"/>
    <x v="15"/>
    <n v="10011"/>
    <s v="East"/>
    <s v="OFF-SU-10003505"/>
    <x v="1"/>
    <x v="14"/>
    <x v="413"/>
    <n v="347.58"/>
    <n v="3"/>
    <n v="0"/>
    <n v="17.378999999999976"/>
    <x v="3"/>
    <s v="No"/>
    <n v="0"/>
  </r>
  <r>
    <n v="5022"/>
    <s v="CA-2018-133795"/>
    <x v="122"/>
    <d v="2018-12-24T00:00:00"/>
    <s v="Standard Class"/>
    <s v="JE-15475"/>
    <s v="Jeremy Ellison"/>
    <x v="0"/>
    <s v="United States"/>
    <x v="70"/>
    <x v="1"/>
    <n v="92037"/>
    <s v="West"/>
    <s v="TEC-AC-10001465"/>
    <x v="2"/>
    <x v="11"/>
    <x v="478"/>
    <n v="72.64"/>
    <n v="2"/>
    <n v="0"/>
    <n v="21.791999999999994"/>
    <x v="1"/>
    <s v="No"/>
    <n v="0"/>
  </r>
  <r>
    <n v="5023"/>
    <s v="CA-2018-133795"/>
    <x v="122"/>
    <d v="2018-12-24T00:00:00"/>
    <s v="Standard Class"/>
    <s v="JE-15475"/>
    <s v="Jeremy Ellison"/>
    <x v="0"/>
    <s v="United States"/>
    <x v="70"/>
    <x v="1"/>
    <n v="92037"/>
    <s v="West"/>
    <s v="TEC-AC-10003832"/>
    <x v="2"/>
    <x v="11"/>
    <x v="218"/>
    <n v="772.47"/>
    <n v="3"/>
    <n v="0"/>
    <n v="146.76929999999993"/>
    <x v="1"/>
    <s v="No"/>
    <n v="0"/>
  </r>
  <r>
    <n v="5024"/>
    <s v="CA-2018-133795"/>
    <x v="122"/>
    <d v="2018-12-24T00:00:00"/>
    <s v="Standard Class"/>
    <s v="JE-15475"/>
    <s v="Jeremy Ellison"/>
    <x v="0"/>
    <s v="United States"/>
    <x v="70"/>
    <x v="1"/>
    <n v="92037"/>
    <s v="West"/>
    <s v="FUR-FU-10003731"/>
    <x v="0"/>
    <x v="5"/>
    <x v="1602"/>
    <n v="39.92"/>
    <n v="4"/>
    <n v="0"/>
    <n v="11.177600000000002"/>
    <x v="1"/>
    <s v="No"/>
    <n v="0"/>
  </r>
  <r>
    <n v="5025"/>
    <s v="US-2019-130953"/>
    <x v="570"/>
    <d v="2019-08-03T00:00:00"/>
    <s v="Standard Class"/>
    <s v="RF-19735"/>
    <s v="Roland Fjeld"/>
    <x v="0"/>
    <s v="United States"/>
    <x v="268"/>
    <x v="26"/>
    <n v="73120"/>
    <s v="Central"/>
    <s v="OFF-BI-10004828"/>
    <x v="1"/>
    <x v="8"/>
    <x v="1587"/>
    <n v="33.479999999999997"/>
    <n v="2"/>
    <n v="0"/>
    <n v="16.405199999999997"/>
    <x v="2"/>
    <s v="No"/>
    <n v="0"/>
  </r>
  <r>
    <n v="5026"/>
    <s v="US-2019-130953"/>
    <x v="570"/>
    <d v="2019-08-03T00:00:00"/>
    <s v="Standard Class"/>
    <s v="RF-19735"/>
    <s v="Roland Fjeld"/>
    <x v="0"/>
    <s v="United States"/>
    <x v="268"/>
    <x v="26"/>
    <n v="73120"/>
    <s v="Central"/>
    <s v="TEC-PH-10003012"/>
    <x v="2"/>
    <x v="7"/>
    <x v="348"/>
    <n v="461.97"/>
    <n v="3"/>
    <n v="0"/>
    <n v="133.97129999999996"/>
    <x v="2"/>
    <s v="No"/>
    <n v="0"/>
  </r>
  <r>
    <n v="5027"/>
    <s v="US-2019-130953"/>
    <x v="570"/>
    <d v="2019-08-03T00:00:00"/>
    <s v="Standard Class"/>
    <s v="RF-19735"/>
    <s v="Roland Fjeld"/>
    <x v="0"/>
    <s v="United States"/>
    <x v="268"/>
    <x v="26"/>
    <n v="73120"/>
    <s v="Central"/>
    <s v="OFF-AP-10002311"/>
    <x v="1"/>
    <x v="9"/>
    <x v="14"/>
    <n v="137.62"/>
    <n v="2"/>
    <n v="0"/>
    <n v="60.552800000000005"/>
    <x v="2"/>
    <s v="No"/>
    <n v="0"/>
  </r>
  <r>
    <n v="5028"/>
    <s v="US-2019-130953"/>
    <x v="570"/>
    <d v="2019-08-03T00:00:00"/>
    <s v="Standard Class"/>
    <s v="RF-19735"/>
    <s v="Roland Fjeld"/>
    <x v="0"/>
    <s v="United States"/>
    <x v="268"/>
    <x v="26"/>
    <n v="73120"/>
    <s v="Central"/>
    <s v="FUR-CH-10004626"/>
    <x v="0"/>
    <x v="1"/>
    <x v="1706"/>
    <n v="302.67"/>
    <n v="3"/>
    <n v="0"/>
    <n v="72.640799999999999"/>
    <x v="2"/>
    <s v="No"/>
    <n v="0"/>
  </r>
  <r>
    <n v="5029"/>
    <s v="CA-2016-151792"/>
    <x v="814"/>
    <d v="2016-09-07T00:00:00"/>
    <s v="Second Class"/>
    <s v="CV-12295"/>
    <s v="Christina VanderZanden"/>
    <x v="0"/>
    <s v="United States"/>
    <x v="22"/>
    <x v="10"/>
    <n v="60653"/>
    <s v="Central"/>
    <s v="TEC-AC-10001606"/>
    <x v="2"/>
    <x v="11"/>
    <x v="590"/>
    <n v="239.976"/>
    <n v="3"/>
    <n v="0.2"/>
    <n v="53.994600000000005"/>
    <x v="2"/>
    <s v="No"/>
    <n v="0"/>
  </r>
  <r>
    <n v="5030"/>
    <s v="CA-2019-139304"/>
    <x v="926"/>
    <d v="2019-02-02T00:00:00"/>
    <s v="Standard Class"/>
    <s v="VG-21790"/>
    <s v="Vivek Gonzalez"/>
    <x v="0"/>
    <s v="United States"/>
    <x v="8"/>
    <x v="1"/>
    <n v="94109"/>
    <s v="West"/>
    <s v="OFF-AR-10001216"/>
    <x v="1"/>
    <x v="6"/>
    <x v="1464"/>
    <n v="8.34"/>
    <n v="3"/>
    <n v="0"/>
    <n v="2.1683999999999997"/>
    <x v="1"/>
    <s v="No"/>
    <n v="0"/>
  </r>
  <r>
    <n v="5031"/>
    <s v="CA-2019-139304"/>
    <x v="926"/>
    <d v="2019-02-02T00:00:00"/>
    <s v="Standard Class"/>
    <s v="VG-21790"/>
    <s v="Vivek Gonzalez"/>
    <x v="0"/>
    <s v="United States"/>
    <x v="8"/>
    <x v="1"/>
    <n v="94109"/>
    <s v="West"/>
    <s v="OFF-SU-10001664"/>
    <x v="1"/>
    <x v="14"/>
    <x v="1241"/>
    <n v="8.57"/>
    <n v="1"/>
    <n v="0"/>
    <n v="2.2282000000000002"/>
    <x v="1"/>
    <s v="No"/>
    <n v="0"/>
  </r>
  <r>
    <n v="5032"/>
    <s v="CA-2019-139304"/>
    <x v="926"/>
    <d v="2019-02-02T00:00:00"/>
    <s v="Standard Class"/>
    <s v="VG-21790"/>
    <s v="Vivek Gonzalez"/>
    <x v="0"/>
    <s v="United States"/>
    <x v="8"/>
    <x v="1"/>
    <n v="94109"/>
    <s v="West"/>
    <s v="OFF-BI-10002498"/>
    <x v="1"/>
    <x v="8"/>
    <x v="440"/>
    <n v="119.61600000000001"/>
    <n v="8"/>
    <n v="0.2"/>
    <n v="40.370399999999997"/>
    <x v="1"/>
    <s v="No"/>
    <n v="0"/>
  </r>
  <r>
    <n v="5033"/>
    <s v="CA-2018-155166"/>
    <x v="482"/>
    <d v="2019-01-02T00:00:00"/>
    <s v="Standard Class"/>
    <s v="BB-11545"/>
    <s v="Brenda Bowman"/>
    <x v="1"/>
    <s v="United States"/>
    <x v="219"/>
    <x v="30"/>
    <n v="8360"/>
    <s v="East"/>
    <s v="FUR-CH-10003968"/>
    <x v="0"/>
    <x v="1"/>
    <x v="56"/>
    <n v="212.94"/>
    <n v="3"/>
    <n v="0"/>
    <n v="25.552800000000005"/>
    <x v="3"/>
    <s v="No"/>
    <n v="0"/>
  </r>
  <r>
    <n v="5034"/>
    <s v="CA-2018-155166"/>
    <x v="482"/>
    <d v="2019-01-02T00:00:00"/>
    <s v="Standard Class"/>
    <s v="BB-11545"/>
    <s v="Brenda Bowman"/>
    <x v="1"/>
    <s v="United States"/>
    <x v="219"/>
    <x v="30"/>
    <n v="8360"/>
    <s v="East"/>
    <s v="OFF-AP-10002765"/>
    <x v="1"/>
    <x v="9"/>
    <x v="1261"/>
    <n v="26.49"/>
    <n v="1"/>
    <n v="0"/>
    <n v="7.4172000000000011"/>
    <x v="3"/>
    <s v="No"/>
    <n v="0"/>
  </r>
  <r>
    <n v="5035"/>
    <s v="CA-2017-103954"/>
    <x v="101"/>
    <d v="2017-08-13T00:00:00"/>
    <s v="Second Class"/>
    <s v="HR-14770"/>
    <s v="Hallie Redmond"/>
    <x v="2"/>
    <s v="United States"/>
    <x v="158"/>
    <x v="6"/>
    <n v="53209"/>
    <s v="Central"/>
    <s v="FUR-BO-10004690"/>
    <x v="0"/>
    <x v="0"/>
    <x v="1645"/>
    <n v="687.4"/>
    <n v="5"/>
    <n v="0"/>
    <n v="48.117999999999981"/>
    <x v="2"/>
    <s v="No"/>
    <n v="0"/>
  </r>
  <r>
    <n v="5036"/>
    <s v="CA-2016-169803"/>
    <x v="322"/>
    <d v="2016-04-12T00:00:00"/>
    <s v="Standard Class"/>
    <s v="SC-20260"/>
    <s v="Scott Cohen"/>
    <x v="1"/>
    <s v="United States"/>
    <x v="4"/>
    <x v="4"/>
    <n v="98115"/>
    <s v="West"/>
    <s v="FUR-TA-10000688"/>
    <x v="0"/>
    <x v="3"/>
    <x v="561"/>
    <n v="653.54999999999995"/>
    <n v="3"/>
    <n v="0"/>
    <n v="111.10349999999994"/>
    <x v="1"/>
    <s v="No"/>
    <n v="0"/>
  </r>
  <r>
    <n v="5037"/>
    <s v="CA-2016-169803"/>
    <x v="322"/>
    <d v="2016-04-12T00:00:00"/>
    <s v="Standard Class"/>
    <s v="SC-20260"/>
    <s v="Scott Cohen"/>
    <x v="1"/>
    <s v="United States"/>
    <x v="4"/>
    <x v="4"/>
    <n v="98115"/>
    <s v="West"/>
    <s v="TEC-AC-10003441"/>
    <x v="2"/>
    <x v="11"/>
    <x v="658"/>
    <n v="33.9"/>
    <n v="2"/>
    <n v="0"/>
    <n v="2.0339999999999989"/>
    <x v="1"/>
    <s v="No"/>
    <n v="0"/>
  </r>
  <r>
    <n v="5038"/>
    <s v="CA-2019-141719"/>
    <x v="701"/>
    <d v="2019-11-21T00:00:00"/>
    <s v="Second Class"/>
    <s v="EG-13900"/>
    <s v="Emily Grady"/>
    <x v="0"/>
    <s v="United States"/>
    <x v="14"/>
    <x v="10"/>
    <n v="60540"/>
    <s v="Central"/>
    <s v="TEC-AC-10003610"/>
    <x v="2"/>
    <x v="11"/>
    <x v="603"/>
    <n v="239.96000000000004"/>
    <n v="5"/>
    <n v="0.2"/>
    <n v="83.98599999999999"/>
    <x v="2"/>
    <s v="No"/>
    <n v="0"/>
  </r>
  <r>
    <n v="5039"/>
    <s v="CA-2017-136469"/>
    <x v="655"/>
    <d v="2017-07-12T00:00:00"/>
    <s v="First Class"/>
    <s v="TS-21370"/>
    <s v="Todd Sumrall"/>
    <x v="1"/>
    <s v="United States"/>
    <x v="40"/>
    <x v="13"/>
    <n v="19805"/>
    <s v="East"/>
    <s v="FUR-TA-10001520"/>
    <x v="0"/>
    <x v="3"/>
    <x v="718"/>
    <n v="199.83600000000001"/>
    <n v="4"/>
    <n v="0.3"/>
    <n v="-37.112400000000036"/>
    <x v="3"/>
    <s v="No"/>
    <n v="0"/>
  </r>
  <r>
    <n v="5040"/>
    <s v="CA-2017-136469"/>
    <x v="655"/>
    <d v="2017-07-12T00:00:00"/>
    <s v="First Class"/>
    <s v="TS-21370"/>
    <s v="Todd Sumrall"/>
    <x v="1"/>
    <s v="United States"/>
    <x v="40"/>
    <x v="13"/>
    <n v="19805"/>
    <s v="East"/>
    <s v="TEC-PH-10001817"/>
    <x v="2"/>
    <x v="7"/>
    <x v="1106"/>
    <n v="716"/>
    <n v="2"/>
    <n v="0"/>
    <n v="193.32000000000005"/>
    <x v="3"/>
    <s v="No"/>
    <n v="0"/>
  </r>
  <r>
    <n v="5041"/>
    <s v="CA-2017-136469"/>
    <x v="655"/>
    <d v="2017-07-12T00:00:00"/>
    <s v="First Class"/>
    <s v="TS-21370"/>
    <s v="Todd Sumrall"/>
    <x v="1"/>
    <s v="United States"/>
    <x v="40"/>
    <x v="13"/>
    <n v="19805"/>
    <s v="East"/>
    <s v="OFF-BI-10004492"/>
    <x v="1"/>
    <x v="8"/>
    <x v="351"/>
    <n v="221.06"/>
    <n v="7"/>
    <n v="0"/>
    <n v="103.89819999999997"/>
    <x v="3"/>
    <s v="No"/>
    <n v="0"/>
  </r>
  <r>
    <n v="5042"/>
    <s v="CA-2018-158694"/>
    <x v="338"/>
    <d v="2018-11-13T00:00:00"/>
    <s v="Second Class"/>
    <s v="AI-10855"/>
    <s v="Arianne Irving"/>
    <x v="0"/>
    <s v="United States"/>
    <x v="1"/>
    <x v="1"/>
    <n v="90036"/>
    <s v="West"/>
    <s v="OFF-PA-10002421"/>
    <x v="1"/>
    <x v="10"/>
    <x v="1425"/>
    <n v="67.710000000000008"/>
    <n v="3"/>
    <n v="0"/>
    <n v="32.500799999999998"/>
    <x v="1"/>
    <s v="No"/>
    <n v="0"/>
  </r>
  <r>
    <n v="5043"/>
    <s v="CA-2018-158694"/>
    <x v="338"/>
    <d v="2018-11-13T00:00:00"/>
    <s v="Second Class"/>
    <s v="AI-10855"/>
    <s v="Arianne Irving"/>
    <x v="0"/>
    <s v="United States"/>
    <x v="1"/>
    <x v="1"/>
    <n v="90036"/>
    <s v="West"/>
    <s v="OFF-AP-10000055"/>
    <x v="1"/>
    <x v="9"/>
    <x v="789"/>
    <n v="129.91999999999999"/>
    <n v="4"/>
    <n v="0"/>
    <n v="38.975999999999985"/>
    <x v="1"/>
    <s v="No"/>
    <n v="0"/>
  </r>
  <r>
    <n v="5044"/>
    <s v="CA-2018-158694"/>
    <x v="338"/>
    <d v="2018-11-13T00:00:00"/>
    <s v="Second Class"/>
    <s v="AI-10855"/>
    <s v="Arianne Irving"/>
    <x v="0"/>
    <s v="United States"/>
    <x v="1"/>
    <x v="1"/>
    <n v="90036"/>
    <s v="West"/>
    <s v="FUR-FU-10000965"/>
    <x v="0"/>
    <x v="5"/>
    <x v="689"/>
    <n v="467.46"/>
    <n v="9"/>
    <n v="0"/>
    <n v="191.65860000000001"/>
    <x v="1"/>
    <s v="No"/>
    <n v="0"/>
  </r>
  <r>
    <n v="5045"/>
    <s v="CA-2018-158694"/>
    <x v="338"/>
    <d v="2018-11-13T00:00:00"/>
    <s v="Second Class"/>
    <s v="AI-10855"/>
    <s v="Arianne Irving"/>
    <x v="0"/>
    <s v="United States"/>
    <x v="1"/>
    <x v="1"/>
    <n v="90036"/>
    <s v="West"/>
    <s v="OFF-PA-10001363"/>
    <x v="1"/>
    <x v="10"/>
    <x v="1625"/>
    <n v="61.4"/>
    <n v="5"/>
    <n v="0"/>
    <n v="28.857999999999997"/>
    <x v="1"/>
    <s v="No"/>
    <n v="0"/>
  </r>
  <r>
    <n v="5046"/>
    <s v="CA-2018-158694"/>
    <x v="338"/>
    <d v="2018-11-13T00:00:00"/>
    <s v="Second Class"/>
    <s v="AI-10855"/>
    <s v="Arianne Irving"/>
    <x v="0"/>
    <s v="United States"/>
    <x v="1"/>
    <x v="1"/>
    <n v="90036"/>
    <s v="West"/>
    <s v="OFF-ST-10001496"/>
    <x v="1"/>
    <x v="4"/>
    <x v="733"/>
    <n v="720.76"/>
    <n v="4"/>
    <n v="0"/>
    <n v="187.39760000000001"/>
    <x v="1"/>
    <s v="No"/>
    <n v="0"/>
  </r>
  <r>
    <n v="5047"/>
    <s v="CA-2018-158694"/>
    <x v="338"/>
    <d v="2018-11-13T00:00:00"/>
    <s v="Second Class"/>
    <s v="AI-10855"/>
    <s v="Arianne Irving"/>
    <x v="0"/>
    <s v="United States"/>
    <x v="1"/>
    <x v="1"/>
    <n v="90036"/>
    <s v="West"/>
    <s v="OFF-BI-10004656"/>
    <x v="1"/>
    <x v="8"/>
    <x v="864"/>
    <n v="5.1840000000000011"/>
    <n v="3"/>
    <n v="0.2"/>
    <n v="1.8143999999999996"/>
    <x v="1"/>
    <s v="No"/>
    <n v="0"/>
  </r>
  <r>
    <n v="5048"/>
    <s v="CA-2018-158694"/>
    <x v="338"/>
    <d v="2018-11-13T00:00:00"/>
    <s v="Second Class"/>
    <s v="AI-10855"/>
    <s v="Arianne Irving"/>
    <x v="0"/>
    <s v="United States"/>
    <x v="1"/>
    <x v="1"/>
    <n v="90036"/>
    <s v="West"/>
    <s v="OFF-AR-10001227"/>
    <x v="1"/>
    <x v="6"/>
    <x v="1620"/>
    <n v="14.7"/>
    <n v="5"/>
    <n v="0"/>
    <n v="3.9690000000000003"/>
    <x v="1"/>
    <s v="No"/>
    <n v="0"/>
  </r>
  <r>
    <n v="5049"/>
    <s v="US-2016-104759"/>
    <x v="691"/>
    <d v="2016-04-04T00:00:00"/>
    <s v="Standard Class"/>
    <s v="DD-13570"/>
    <s v="Dorothy Dickinson"/>
    <x v="0"/>
    <s v="United States"/>
    <x v="22"/>
    <x v="10"/>
    <n v="60610"/>
    <s v="Central"/>
    <s v="OFF-BI-10002071"/>
    <x v="1"/>
    <x v="8"/>
    <x v="699"/>
    <n v="8.1339999999999986"/>
    <n v="7"/>
    <n v="0.8"/>
    <n v="-13.827800000000003"/>
    <x v="2"/>
    <s v="No"/>
    <n v="0"/>
  </r>
  <r>
    <n v="5050"/>
    <s v="US-2016-104759"/>
    <x v="691"/>
    <d v="2016-04-04T00:00:00"/>
    <s v="Standard Class"/>
    <s v="DD-13570"/>
    <s v="Dorothy Dickinson"/>
    <x v="0"/>
    <s v="United States"/>
    <x v="22"/>
    <x v="10"/>
    <n v="60610"/>
    <s v="Central"/>
    <s v="TEC-AC-10004901"/>
    <x v="2"/>
    <x v="11"/>
    <x v="648"/>
    <n v="79.984000000000009"/>
    <n v="2"/>
    <n v="0.2"/>
    <n v="13.997199999999999"/>
    <x v="2"/>
    <s v="No"/>
    <n v="0"/>
  </r>
  <r>
    <n v="5051"/>
    <s v="CA-2017-150511"/>
    <x v="227"/>
    <d v="2017-09-24T00:00:00"/>
    <s v="Standard Class"/>
    <s v="AB-10060"/>
    <s v="Adam Bellavance"/>
    <x v="2"/>
    <s v="United States"/>
    <x v="96"/>
    <x v="4"/>
    <n v="98198"/>
    <s v="West"/>
    <s v="OFF-PA-10001776"/>
    <x v="1"/>
    <x v="10"/>
    <x v="1272"/>
    <n v="18.54"/>
    <n v="2"/>
    <n v="0"/>
    <n v="8.7137999999999991"/>
    <x v="1"/>
    <s v="No"/>
    <n v="0"/>
  </r>
  <r>
    <n v="5052"/>
    <s v="CA-2017-134922"/>
    <x v="209"/>
    <d v="2017-11-11T00:00:00"/>
    <s v="Standard Class"/>
    <s v="KB-16240"/>
    <s v="Karen Bern"/>
    <x v="1"/>
    <s v="United States"/>
    <x v="10"/>
    <x v="9"/>
    <n v="19140"/>
    <s v="East"/>
    <s v="OFF-EN-10000483"/>
    <x v="1"/>
    <x v="12"/>
    <x v="374"/>
    <n v="24.400000000000002"/>
    <n v="2"/>
    <n v="0.2"/>
    <n v="7.9299999999999971"/>
    <x v="3"/>
    <s v="No"/>
    <n v="0"/>
  </r>
  <r>
    <n v="5053"/>
    <s v="US-2019-120607"/>
    <x v="240"/>
    <d v="2019-05-19T00:00:00"/>
    <s v="Same Day"/>
    <s v="JC-15775"/>
    <s v="John Castell"/>
    <x v="0"/>
    <s v="United States"/>
    <x v="118"/>
    <x v="32"/>
    <n v="30318"/>
    <s v="South"/>
    <s v="OFF-PA-10003129"/>
    <x v="1"/>
    <x v="10"/>
    <x v="1146"/>
    <n v="195.64"/>
    <n v="4"/>
    <n v="0"/>
    <n v="91.950799999999987"/>
    <x v="0"/>
    <s v="No"/>
    <n v="0"/>
  </r>
  <r>
    <n v="5054"/>
    <s v="CA-2017-141243"/>
    <x v="928"/>
    <d v="2017-01-08T00:00:00"/>
    <s v="Second Class"/>
    <s v="AH-10465"/>
    <s v="Amy Hunt"/>
    <x v="0"/>
    <s v="United States"/>
    <x v="61"/>
    <x v="5"/>
    <n v="75217"/>
    <s v="Central"/>
    <s v="TEC-AC-10003198"/>
    <x v="2"/>
    <x v="11"/>
    <x v="768"/>
    <n v="398.40000000000003"/>
    <n v="5"/>
    <n v="0.2"/>
    <n v="84.659999999999982"/>
    <x v="2"/>
    <s v="No"/>
    <n v="0"/>
  </r>
  <r>
    <n v="5055"/>
    <s v="CA-2017-141243"/>
    <x v="928"/>
    <d v="2017-01-08T00:00:00"/>
    <s v="Second Class"/>
    <s v="AH-10465"/>
    <s v="Amy Hunt"/>
    <x v="0"/>
    <s v="United States"/>
    <x v="61"/>
    <x v="5"/>
    <n v="75217"/>
    <s v="Central"/>
    <s v="OFF-AR-10001246"/>
    <x v="1"/>
    <x v="6"/>
    <x v="455"/>
    <n v="7.0559999999999992"/>
    <n v="3"/>
    <n v="0.2"/>
    <n v="0.79379999999999962"/>
    <x v="2"/>
    <s v="No"/>
    <n v="0"/>
  </r>
  <r>
    <n v="5056"/>
    <s v="CA-2017-141243"/>
    <x v="928"/>
    <d v="2017-01-08T00:00:00"/>
    <s v="Second Class"/>
    <s v="AH-10465"/>
    <s v="Amy Hunt"/>
    <x v="0"/>
    <s v="United States"/>
    <x v="61"/>
    <x v="5"/>
    <n v="75217"/>
    <s v="Central"/>
    <s v="FUR-BO-10003272"/>
    <x v="0"/>
    <x v="0"/>
    <x v="587"/>
    <n v="1352.3975999999998"/>
    <n v="9"/>
    <n v="0.32"/>
    <n v="-437.5404000000002"/>
    <x v="2"/>
    <s v="No"/>
    <n v="0"/>
  </r>
  <r>
    <n v="5057"/>
    <s v="CA-2017-162166"/>
    <x v="1014"/>
    <d v="2017-09-11T00:00:00"/>
    <s v="First Class"/>
    <s v="NM-18520"/>
    <s v="Neoma Murray"/>
    <x v="0"/>
    <s v="United States"/>
    <x v="429"/>
    <x v="1"/>
    <n v="92553"/>
    <s v="West"/>
    <s v="OFF-PA-10002606"/>
    <x v="1"/>
    <x v="10"/>
    <x v="1601"/>
    <n v="26.400000000000002"/>
    <n v="5"/>
    <n v="0"/>
    <n v="11.879999999999999"/>
    <x v="1"/>
    <s v="No"/>
    <n v="0"/>
  </r>
  <r>
    <n v="5058"/>
    <s v="CA-2017-162166"/>
    <x v="1014"/>
    <d v="2017-09-11T00:00:00"/>
    <s v="First Class"/>
    <s v="NM-18520"/>
    <s v="Neoma Murray"/>
    <x v="0"/>
    <s v="United States"/>
    <x v="429"/>
    <x v="1"/>
    <n v="92553"/>
    <s v="West"/>
    <s v="OFF-ST-10002486"/>
    <x v="1"/>
    <x v="4"/>
    <x v="700"/>
    <n v="41.88"/>
    <n v="6"/>
    <n v="0"/>
    <n v="0.83759999999999835"/>
    <x v="1"/>
    <s v="No"/>
    <n v="0"/>
  </r>
  <r>
    <n v="5059"/>
    <s v="CA-2018-120796"/>
    <x v="1015"/>
    <d v="2018-04-07T00:00:00"/>
    <s v="Standard Class"/>
    <s v="CS-11950"/>
    <s v="Carlos Soltero"/>
    <x v="0"/>
    <s v="United States"/>
    <x v="10"/>
    <x v="9"/>
    <n v="19140"/>
    <s v="East"/>
    <s v="OFF-BI-10004330"/>
    <x v="1"/>
    <x v="8"/>
    <x v="803"/>
    <n v="99.846000000000004"/>
    <n v="9"/>
    <n v="0.7"/>
    <n v="-83.204999999999984"/>
    <x v="3"/>
    <s v="No"/>
    <n v="0"/>
  </r>
  <r>
    <n v="5060"/>
    <s v="CA-2018-109722"/>
    <x v="5"/>
    <d v="2018-12-07T00:00:00"/>
    <s v="Second Class"/>
    <s v="TP-21130"/>
    <s v="Theone Pippenger"/>
    <x v="0"/>
    <s v="United States"/>
    <x v="430"/>
    <x v="0"/>
    <n v="40324"/>
    <s v="South"/>
    <s v="TEC-PH-10000560"/>
    <x v="2"/>
    <x v="7"/>
    <x v="752"/>
    <n v="699.98"/>
    <n v="2"/>
    <n v="0"/>
    <n v="195.99440000000004"/>
    <x v="0"/>
    <s v="No"/>
    <n v="0"/>
  </r>
  <r>
    <n v="5061"/>
    <s v="CA-2018-109722"/>
    <x v="5"/>
    <d v="2018-12-07T00:00:00"/>
    <s v="Second Class"/>
    <s v="TP-21130"/>
    <s v="Theone Pippenger"/>
    <x v="0"/>
    <s v="United States"/>
    <x v="430"/>
    <x v="0"/>
    <n v="40324"/>
    <s v="South"/>
    <s v="OFF-ST-10000060"/>
    <x v="1"/>
    <x v="4"/>
    <x v="392"/>
    <n v="584.82000000000005"/>
    <n v="9"/>
    <n v="0"/>
    <n v="70.178400000000025"/>
    <x v="0"/>
    <s v="No"/>
    <n v="0"/>
  </r>
  <r>
    <n v="5062"/>
    <s v="CA-2017-136798"/>
    <x v="412"/>
    <d v="2017-05-12T00:00:00"/>
    <s v="Standard Class"/>
    <s v="DL-12925"/>
    <s v="Daniel Lacy"/>
    <x v="0"/>
    <s v="United States"/>
    <x v="31"/>
    <x v="11"/>
    <n v="55407"/>
    <s v="Central"/>
    <s v="OFF-BI-10003684"/>
    <x v="1"/>
    <x v="8"/>
    <x v="714"/>
    <n v="43.98"/>
    <n v="2"/>
    <n v="0"/>
    <n v="21.99"/>
    <x v="2"/>
    <s v="No"/>
    <n v="0"/>
  </r>
  <r>
    <n v="5063"/>
    <s v="CA-2017-136798"/>
    <x v="412"/>
    <d v="2017-05-12T00:00:00"/>
    <s v="Standard Class"/>
    <s v="DL-12925"/>
    <s v="Daniel Lacy"/>
    <x v="0"/>
    <s v="United States"/>
    <x v="31"/>
    <x v="11"/>
    <n v="55407"/>
    <s v="Central"/>
    <s v="TEC-PH-10000441"/>
    <x v="2"/>
    <x v="7"/>
    <x v="1055"/>
    <n v="377.96999999999997"/>
    <n v="3"/>
    <n v="0"/>
    <n v="105.83160000000002"/>
    <x v="2"/>
    <s v="No"/>
    <n v="0"/>
  </r>
  <r>
    <n v="5064"/>
    <s v="CA-2017-136798"/>
    <x v="412"/>
    <d v="2017-05-12T00:00:00"/>
    <s v="Standard Class"/>
    <s v="DL-12925"/>
    <s v="Daniel Lacy"/>
    <x v="0"/>
    <s v="United States"/>
    <x v="31"/>
    <x v="11"/>
    <n v="55407"/>
    <s v="Central"/>
    <s v="FUR-FU-10000723"/>
    <x v="0"/>
    <x v="5"/>
    <x v="480"/>
    <n v="123.96000000000001"/>
    <n v="3"/>
    <n v="0"/>
    <n v="11.156400000000005"/>
    <x v="2"/>
    <s v="No"/>
    <n v="0"/>
  </r>
  <r>
    <n v="5065"/>
    <s v="CA-2019-122196"/>
    <x v="585"/>
    <d v="2019-09-24T00:00:00"/>
    <s v="First Class"/>
    <s v="CA-12265"/>
    <s v="Christina Anderson"/>
    <x v="0"/>
    <s v="United States"/>
    <x v="40"/>
    <x v="13"/>
    <n v="19805"/>
    <s v="East"/>
    <s v="TEC-PH-10004977"/>
    <x v="2"/>
    <x v="7"/>
    <x v="34"/>
    <n v="391.98"/>
    <n v="2"/>
    <n v="0"/>
    <n v="113.67419999999998"/>
    <x v="3"/>
    <s v="No"/>
    <n v="0"/>
  </r>
  <r>
    <n v="5066"/>
    <s v="CA-2019-142090"/>
    <x v="329"/>
    <d v="2019-12-07T00:00:00"/>
    <s v="Standard Class"/>
    <s v="SC-20380"/>
    <s v="Shahid Collister"/>
    <x v="0"/>
    <s v="United States"/>
    <x v="140"/>
    <x v="3"/>
    <n v="27217"/>
    <s v="South"/>
    <s v="TEC-AC-10002001"/>
    <x v="2"/>
    <x v="11"/>
    <x v="265"/>
    <n v="383.97600000000006"/>
    <n v="3"/>
    <n v="0.2"/>
    <n v="81.59490000000001"/>
    <x v="0"/>
    <s v="No"/>
    <n v="0"/>
  </r>
  <r>
    <n v="5067"/>
    <s v="CA-2019-142090"/>
    <x v="329"/>
    <d v="2019-12-07T00:00:00"/>
    <s v="Standard Class"/>
    <s v="SC-20380"/>
    <s v="Shahid Collister"/>
    <x v="0"/>
    <s v="United States"/>
    <x v="140"/>
    <x v="3"/>
    <n v="27217"/>
    <s v="South"/>
    <s v="FUR-TA-10001889"/>
    <x v="0"/>
    <x v="3"/>
    <x v="411"/>
    <n v="1781.6819999999998"/>
    <n v="7"/>
    <n v="0.4"/>
    <n v="-653.28340000000003"/>
    <x v="0"/>
    <s v="No"/>
    <n v="0"/>
  </r>
  <r>
    <n v="5068"/>
    <s v="CA-2019-160934"/>
    <x v="787"/>
    <d v="2019-01-19T00:00:00"/>
    <s v="Standard Class"/>
    <s v="TT-21460"/>
    <s v="Tonja Turnell"/>
    <x v="2"/>
    <s v="United States"/>
    <x v="1"/>
    <x v="1"/>
    <n v="90008"/>
    <s v="West"/>
    <s v="OFF-AR-10003504"/>
    <x v="1"/>
    <x v="6"/>
    <x v="1035"/>
    <n v="21.400000000000002"/>
    <n v="5"/>
    <n v="0"/>
    <n v="6.2059999999999977"/>
    <x v="1"/>
    <s v="No"/>
    <n v="0"/>
  </r>
  <r>
    <n v="5069"/>
    <s v="CA-2016-124478"/>
    <x v="233"/>
    <d v="2016-08-12T00:00:00"/>
    <s v="Standard Class"/>
    <s v="MA-17560"/>
    <s v="Matt Abelman"/>
    <x v="2"/>
    <s v="United States"/>
    <x v="149"/>
    <x v="12"/>
    <n v="48183"/>
    <s v="Central"/>
    <s v="TEC-CO-10001571"/>
    <x v="2"/>
    <x v="16"/>
    <x v="1563"/>
    <n v="549.99"/>
    <n v="1"/>
    <n v="0"/>
    <n v="274.995"/>
    <x v="2"/>
    <s v="No"/>
    <n v="0"/>
  </r>
  <r>
    <n v="5070"/>
    <s v="CA-2016-124478"/>
    <x v="233"/>
    <d v="2016-08-12T00:00:00"/>
    <s v="Standard Class"/>
    <s v="MA-17560"/>
    <s v="Matt Abelman"/>
    <x v="2"/>
    <s v="United States"/>
    <x v="149"/>
    <x v="12"/>
    <n v="48183"/>
    <s v="Central"/>
    <s v="OFF-AP-10002495"/>
    <x v="1"/>
    <x v="9"/>
    <x v="1084"/>
    <n v="167.535"/>
    <n v="3"/>
    <n v="0.1"/>
    <n v="37.229999999999983"/>
    <x v="2"/>
    <s v="No"/>
    <n v="0"/>
  </r>
  <r>
    <n v="5071"/>
    <s v="CA-2016-124478"/>
    <x v="233"/>
    <d v="2016-08-12T00:00:00"/>
    <s v="Standard Class"/>
    <s v="MA-17560"/>
    <s v="Matt Abelman"/>
    <x v="2"/>
    <s v="United States"/>
    <x v="149"/>
    <x v="12"/>
    <n v="48183"/>
    <s v="Central"/>
    <s v="OFF-EN-10002500"/>
    <x v="1"/>
    <x v="12"/>
    <x v="118"/>
    <n v="38.339999999999996"/>
    <n v="3"/>
    <n v="0"/>
    <n v="17.253"/>
    <x v="2"/>
    <s v="No"/>
    <n v="0"/>
  </r>
  <r>
    <n v="5072"/>
    <s v="CA-2016-124478"/>
    <x v="233"/>
    <d v="2016-08-12T00:00:00"/>
    <s v="Standard Class"/>
    <s v="MA-17560"/>
    <s v="Matt Abelman"/>
    <x v="2"/>
    <s v="United States"/>
    <x v="149"/>
    <x v="12"/>
    <n v="48183"/>
    <s v="Central"/>
    <s v="FUR-FU-10002088"/>
    <x v="0"/>
    <x v="5"/>
    <x v="1093"/>
    <n v="53.88"/>
    <n v="6"/>
    <n v="0"/>
    <n v="22.629600000000003"/>
    <x v="2"/>
    <s v="No"/>
    <n v="0"/>
  </r>
  <r>
    <n v="5073"/>
    <s v="CA-2016-124478"/>
    <x v="233"/>
    <d v="2016-08-12T00:00:00"/>
    <s v="Standard Class"/>
    <s v="MA-17560"/>
    <s v="Matt Abelman"/>
    <x v="2"/>
    <s v="United States"/>
    <x v="149"/>
    <x v="12"/>
    <n v="48183"/>
    <s v="Central"/>
    <s v="TEC-PH-10001128"/>
    <x v="2"/>
    <x v="7"/>
    <x v="1508"/>
    <n v="299.98"/>
    <n v="2"/>
    <n v="0"/>
    <n v="83.994400000000013"/>
    <x v="2"/>
    <s v="No"/>
    <n v="0"/>
  </r>
  <r>
    <n v="5074"/>
    <s v="CA-2017-145485"/>
    <x v="599"/>
    <d v="2017-11-05T00:00:00"/>
    <s v="Same Day"/>
    <s v="JM-16195"/>
    <s v="Justin MacKendrick"/>
    <x v="0"/>
    <s v="United States"/>
    <x v="8"/>
    <x v="1"/>
    <n v="94109"/>
    <s v="West"/>
    <s v="OFF-ST-10000649"/>
    <x v="1"/>
    <x v="4"/>
    <x v="946"/>
    <n v="62.8"/>
    <n v="4"/>
    <n v="0"/>
    <n v="15.700000000000003"/>
    <x v="1"/>
    <s v="No"/>
    <n v="0"/>
  </r>
  <r>
    <n v="5075"/>
    <s v="CA-2019-151071"/>
    <x v="1016"/>
    <d v="2019-04-29T00:00:00"/>
    <s v="Second Class"/>
    <s v="MB-18085"/>
    <s v="Mick Brown"/>
    <x v="0"/>
    <s v="United States"/>
    <x v="1"/>
    <x v="1"/>
    <n v="90049"/>
    <s v="West"/>
    <s v="OFF-BI-10002103"/>
    <x v="1"/>
    <x v="8"/>
    <x v="530"/>
    <n v="13.904"/>
    <n v="2"/>
    <n v="0.2"/>
    <n v="4.5187999999999997"/>
    <x v="1"/>
    <s v="No"/>
    <n v="0"/>
  </r>
  <r>
    <n v="5076"/>
    <s v="CA-2016-134572"/>
    <x v="1017"/>
    <d v="2016-04-22T00:00:00"/>
    <s v="Second Class"/>
    <s v="SV-20365"/>
    <s v="Seth Vernon"/>
    <x v="0"/>
    <s v="United States"/>
    <x v="12"/>
    <x v="5"/>
    <n v="77070"/>
    <s v="Central"/>
    <s v="FUR-TA-10001705"/>
    <x v="0"/>
    <x v="3"/>
    <x v="215"/>
    <n v="744.09999999999991"/>
    <n v="5"/>
    <n v="0.3"/>
    <n v="-95.670000000000044"/>
    <x v="2"/>
    <s v="No"/>
    <n v="0"/>
  </r>
  <r>
    <n v="5077"/>
    <s v="CA-2016-134572"/>
    <x v="1017"/>
    <d v="2016-04-22T00:00:00"/>
    <s v="Second Class"/>
    <s v="SV-20365"/>
    <s v="Seth Vernon"/>
    <x v="0"/>
    <s v="United States"/>
    <x v="12"/>
    <x v="5"/>
    <n v="77070"/>
    <s v="Central"/>
    <s v="OFF-ST-10004634"/>
    <x v="1"/>
    <x v="4"/>
    <x v="602"/>
    <n v="44.840000000000011"/>
    <n v="5"/>
    <n v="0.2"/>
    <n v="5.6049999999999951"/>
    <x v="2"/>
    <s v="No"/>
    <n v="0"/>
  </r>
  <r>
    <n v="5078"/>
    <s v="CA-2016-134572"/>
    <x v="1017"/>
    <d v="2016-04-22T00:00:00"/>
    <s v="Second Class"/>
    <s v="SV-20365"/>
    <s v="Seth Vernon"/>
    <x v="0"/>
    <s v="United States"/>
    <x v="12"/>
    <x v="5"/>
    <n v="77070"/>
    <s v="Central"/>
    <s v="FUR-TA-10004442"/>
    <x v="0"/>
    <x v="3"/>
    <x v="1654"/>
    <n v="401.59000000000003"/>
    <n v="2"/>
    <n v="0.3"/>
    <n v="-131.95100000000002"/>
    <x v="2"/>
    <s v="No"/>
    <n v="0"/>
  </r>
  <r>
    <n v="5079"/>
    <s v="CA-2019-143217"/>
    <x v="343"/>
    <d v="2019-11-17T00:00:00"/>
    <s v="Standard Class"/>
    <s v="CG-12040"/>
    <s v="Catherine Glotzbach"/>
    <x v="2"/>
    <s v="United States"/>
    <x v="158"/>
    <x v="6"/>
    <n v="53209"/>
    <s v="Central"/>
    <s v="OFF-BI-10002949"/>
    <x v="1"/>
    <x v="8"/>
    <x v="525"/>
    <n v="18.240000000000002"/>
    <n v="3"/>
    <n v="0"/>
    <n v="8.5727999999999991"/>
    <x v="2"/>
    <s v="No"/>
    <n v="0"/>
  </r>
  <r>
    <n v="5080"/>
    <s v="US-2019-133312"/>
    <x v="920"/>
    <d v="2019-11-29T00:00:00"/>
    <s v="Standard Class"/>
    <s v="BD-11500"/>
    <s v="Bradley Drucker"/>
    <x v="0"/>
    <s v="United States"/>
    <x v="8"/>
    <x v="1"/>
    <n v="94122"/>
    <s v="West"/>
    <s v="FUR-BO-10002213"/>
    <x v="0"/>
    <x v="0"/>
    <x v="1334"/>
    <n v="359.49899999999997"/>
    <n v="3"/>
    <n v="0.15"/>
    <n v="-29.605799999999981"/>
    <x v="1"/>
    <s v="No"/>
    <n v="0"/>
  </r>
  <r>
    <n v="5081"/>
    <s v="US-2019-133312"/>
    <x v="920"/>
    <d v="2019-11-29T00:00:00"/>
    <s v="Standard Class"/>
    <s v="BD-11500"/>
    <s v="Bradley Drucker"/>
    <x v="0"/>
    <s v="United States"/>
    <x v="8"/>
    <x v="1"/>
    <n v="94122"/>
    <s v="West"/>
    <s v="OFF-ST-10001325"/>
    <x v="1"/>
    <x v="4"/>
    <x v="471"/>
    <n v="10.48"/>
    <n v="1"/>
    <n v="0"/>
    <n v="2.8296000000000001"/>
    <x v="1"/>
    <s v="No"/>
    <n v="0"/>
  </r>
  <r>
    <n v="5082"/>
    <s v="US-2017-137533"/>
    <x v="217"/>
    <d v="2017-12-18T00:00:00"/>
    <s v="Same Day"/>
    <s v="JK-15640"/>
    <s v="Jim Kriz"/>
    <x v="2"/>
    <s v="United States"/>
    <x v="138"/>
    <x v="24"/>
    <n v="44105"/>
    <s v="East"/>
    <s v="OFF-PA-10003441"/>
    <x v="1"/>
    <x v="10"/>
    <x v="490"/>
    <n v="20.736000000000004"/>
    <n v="4"/>
    <n v="0.2"/>
    <n v="7.2576000000000001"/>
    <x v="3"/>
    <s v="No"/>
    <n v="0"/>
  </r>
  <r>
    <n v="5083"/>
    <s v="CA-2018-155138"/>
    <x v="162"/>
    <d v="2018-09-12T00:00:00"/>
    <s v="Standard Class"/>
    <s v="JM-15580"/>
    <s v="Jill Matthias"/>
    <x v="0"/>
    <s v="United States"/>
    <x v="53"/>
    <x v="3"/>
    <n v="28110"/>
    <s v="South"/>
    <s v="TEC-AC-10004209"/>
    <x v="2"/>
    <x v="11"/>
    <x v="908"/>
    <n v="35.167999999999999"/>
    <n v="4"/>
    <n v="0.2"/>
    <n v="8.3524000000000012"/>
    <x v="0"/>
    <s v="No"/>
    <n v="0"/>
  </r>
  <r>
    <n v="5084"/>
    <s v="CA-2018-155138"/>
    <x v="162"/>
    <d v="2018-09-12T00:00:00"/>
    <s v="Standard Class"/>
    <s v="JM-15580"/>
    <s v="Jill Matthias"/>
    <x v="0"/>
    <s v="United States"/>
    <x v="53"/>
    <x v="3"/>
    <n v="28110"/>
    <s v="South"/>
    <s v="OFF-PA-10000501"/>
    <x v="1"/>
    <x v="10"/>
    <x v="975"/>
    <n v="64.704000000000008"/>
    <n v="3"/>
    <n v="0.2"/>
    <n v="23.455199999999998"/>
    <x v="0"/>
    <s v="No"/>
    <n v="0"/>
  </r>
  <r>
    <n v="5085"/>
    <s v="CA-2018-108350"/>
    <x v="112"/>
    <d v="2018-06-09T00:00:00"/>
    <s v="Second Class"/>
    <s v="SC-20230"/>
    <s v="Scot Coram"/>
    <x v="1"/>
    <s v="United States"/>
    <x v="90"/>
    <x v="31"/>
    <n v="1852"/>
    <s v="East"/>
    <s v="OFF-PA-10003656"/>
    <x v="1"/>
    <x v="10"/>
    <x v="778"/>
    <n v="105.52"/>
    <n v="4"/>
    <n v="0"/>
    <n v="48.539199999999994"/>
    <x v="3"/>
    <s v="No"/>
    <n v="0"/>
  </r>
  <r>
    <n v="5086"/>
    <s v="CA-2017-144302"/>
    <x v="974"/>
    <d v="2017-06-23T00:00:00"/>
    <s v="Standard Class"/>
    <s v="ME-17320"/>
    <s v="Maria Etezadi"/>
    <x v="2"/>
    <s v="United States"/>
    <x v="61"/>
    <x v="5"/>
    <n v="75081"/>
    <s v="Central"/>
    <s v="OFF-BI-10001107"/>
    <x v="1"/>
    <x v="8"/>
    <x v="497"/>
    <n v="5.7919999999999989"/>
    <n v="2"/>
    <n v="0.8"/>
    <n v="-9.5568000000000026"/>
    <x v="2"/>
    <s v="No"/>
    <n v="0"/>
  </r>
  <r>
    <n v="5087"/>
    <s v="CA-2017-109001"/>
    <x v="616"/>
    <d v="2017-03-09T00:00:00"/>
    <s v="Standard Class"/>
    <s v="KN-16390"/>
    <s v="Katherine Nockton"/>
    <x v="1"/>
    <s v="United States"/>
    <x v="10"/>
    <x v="9"/>
    <n v="19120"/>
    <s v="East"/>
    <s v="TEC-PH-10000562"/>
    <x v="2"/>
    <x v="7"/>
    <x v="1707"/>
    <n v="466.15799999999996"/>
    <n v="7"/>
    <n v="0.4"/>
    <n v="-93.231599999999958"/>
    <x v="3"/>
    <s v="No"/>
    <n v="0"/>
  </r>
  <r>
    <n v="5088"/>
    <s v="CA-2017-109001"/>
    <x v="616"/>
    <d v="2017-03-09T00:00:00"/>
    <s v="Standard Class"/>
    <s v="KN-16390"/>
    <s v="Katherine Nockton"/>
    <x v="1"/>
    <s v="United States"/>
    <x v="10"/>
    <x v="9"/>
    <n v="19120"/>
    <s v="East"/>
    <s v="TEC-AC-10001101"/>
    <x v="2"/>
    <x v="11"/>
    <x v="552"/>
    <n v="10.312000000000001"/>
    <n v="1"/>
    <n v="0.2"/>
    <n v="-1.2890000000000006"/>
    <x v="3"/>
    <s v="No"/>
    <n v="0"/>
  </r>
  <r>
    <n v="5089"/>
    <s v="CA-2017-109001"/>
    <x v="616"/>
    <d v="2017-03-09T00:00:00"/>
    <s v="Standard Class"/>
    <s v="KN-16390"/>
    <s v="Katherine Nockton"/>
    <x v="1"/>
    <s v="United States"/>
    <x v="10"/>
    <x v="9"/>
    <n v="19120"/>
    <s v="East"/>
    <s v="OFF-BI-10003529"/>
    <x v="1"/>
    <x v="8"/>
    <x v="796"/>
    <n v="2.556"/>
    <n v="3"/>
    <n v="0.7"/>
    <n v="-1.7892000000000001"/>
    <x v="3"/>
    <s v="No"/>
    <n v="0"/>
  </r>
  <r>
    <n v="5090"/>
    <s v="CA-2019-132738"/>
    <x v="1018"/>
    <d v="2019-08-07T00:00:00"/>
    <s v="First Class"/>
    <s v="HM-14860"/>
    <s v="Harry Marie"/>
    <x v="1"/>
    <s v="United States"/>
    <x v="431"/>
    <x v="22"/>
    <n v="80538"/>
    <s v="West"/>
    <s v="OFF-PA-10001752"/>
    <x v="1"/>
    <x v="10"/>
    <x v="1369"/>
    <n v="7.9680000000000009"/>
    <n v="2"/>
    <n v="0.2"/>
    <n v="2.8884000000000007"/>
    <x v="1"/>
    <s v="No"/>
    <n v="0"/>
  </r>
  <r>
    <n v="5091"/>
    <s v="CA-2019-132738"/>
    <x v="1018"/>
    <d v="2019-08-07T00:00:00"/>
    <s v="First Class"/>
    <s v="HM-14860"/>
    <s v="Harry Marie"/>
    <x v="1"/>
    <s v="United States"/>
    <x v="431"/>
    <x v="22"/>
    <n v="80538"/>
    <s v="West"/>
    <s v="OFF-EN-10001141"/>
    <x v="1"/>
    <x v="12"/>
    <x v="598"/>
    <n v="8.7840000000000007"/>
    <n v="1"/>
    <n v="0.2"/>
    <n v="3.1842000000000001"/>
    <x v="1"/>
    <s v="No"/>
    <n v="0"/>
  </r>
  <r>
    <n v="5092"/>
    <s v="CA-2019-156720"/>
    <x v="247"/>
    <d v="2020-01-03T00:00:00"/>
    <s v="Standard Class"/>
    <s v="JM-15580"/>
    <s v="Jill Matthias"/>
    <x v="0"/>
    <s v="United States"/>
    <x v="431"/>
    <x v="22"/>
    <n v="80538"/>
    <s v="West"/>
    <s v="OFF-FA-10003472"/>
    <x v="1"/>
    <x v="13"/>
    <x v="243"/>
    <n v="3.024"/>
    <n v="3"/>
    <n v="0.2"/>
    <n v="-0.6048"/>
    <x v="1"/>
    <s v="No"/>
    <n v="0"/>
  </r>
  <r>
    <n v="5093"/>
    <s v="CA-2017-119102"/>
    <x v="293"/>
    <d v="2017-05-27T00:00:00"/>
    <s v="Standard Class"/>
    <s v="KH-16690"/>
    <s v="Kristen Hastings"/>
    <x v="1"/>
    <s v="United States"/>
    <x v="383"/>
    <x v="34"/>
    <n v="2895"/>
    <s v="East"/>
    <s v="OFF-ST-10004507"/>
    <x v="1"/>
    <x v="4"/>
    <x v="457"/>
    <n v="51.449999999999996"/>
    <n v="3"/>
    <n v="0"/>
    <n v="13.891499999999999"/>
    <x v="3"/>
    <s v="No"/>
    <n v="0"/>
  </r>
  <r>
    <n v="5094"/>
    <s v="US-2016-140452"/>
    <x v="776"/>
    <d v="2016-12-10T00:00:00"/>
    <s v="Standard Class"/>
    <s v="BK-11260"/>
    <s v="Berenike Kampe"/>
    <x v="0"/>
    <s v="United States"/>
    <x v="22"/>
    <x v="10"/>
    <n v="60610"/>
    <s v="Central"/>
    <s v="OFF-AP-10004036"/>
    <x v="1"/>
    <x v="9"/>
    <x v="1282"/>
    <n v="14.015999999999996"/>
    <n v="4"/>
    <n v="0.8"/>
    <n v="-31.536000000000001"/>
    <x v="2"/>
    <s v="No"/>
    <n v="0"/>
  </r>
  <r>
    <n v="5095"/>
    <s v="US-2016-140452"/>
    <x v="776"/>
    <d v="2016-12-10T00:00:00"/>
    <s v="Standard Class"/>
    <s v="BK-11260"/>
    <s v="Berenike Kampe"/>
    <x v="0"/>
    <s v="United States"/>
    <x v="22"/>
    <x v="10"/>
    <n v="60610"/>
    <s v="Central"/>
    <s v="FUR-TA-10004086"/>
    <x v="0"/>
    <x v="3"/>
    <x v="832"/>
    <n v="214.95000000000002"/>
    <n v="5"/>
    <n v="0.5"/>
    <n v="-120.37200000000003"/>
    <x v="2"/>
    <s v="No"/>
    <n v="0"/>
  </r>
  <r>
    <n v="5096"/>
    <s v="US-2016-140452"/>
    <x v="776"/>
    <d v="2016-12-10T00:00:00"/>
    <s v="Standard Class"/>
    <s v="BK-11260"/>
    <s v="Berenike Kampe"/>
    <x v="0"/>
    <s v="United States"/>
    <x v="22"/>
    <x v="10"/>
    <n v="60610"/>
    <s v="Central"/>
    <s v="TEC-PH-10000307"/>
    <x v="2"/>
    <x v="7"/>
    <x v="843"/>
    <n v="35.04"/>
    <n v="4"/>
    <n v="0.2"/>
    <n v="-7.0080000000000044"/>
    <x v="2"/>
    <s v="No"/>
    <n v="0"/>
  </r>
  <r>
    <n v="5097"/>
    <s v="US-2016-140452"/>
    <x v="776"/>
    <d v="2016-12-10T00:00:00"/>
    <s v="Standard Class"/>
    <s v="BK-11260"/>
    <s v="Berenike Kampe"/>
    <x v="0"/>
    <s v="United States"/>
    <x v="22"/>
    <x v="10"/>
    <n v="60610"/>
    <s v="Central"/>
    <s v="FUR-FU-10002088"/>
    <x v="0"/>
    <x v="5"/>
    <x v="1093"/>
    <n v="10.776000000000002"/>
    <n v="3"/>
    <n v="0.6"/>
    <n v="-4.8491999999999997"/>
    <x v="2"/>
    <s v="No"/>
    <n v="0"/>
  </r>
  <r>
    <n v="5098"/>
    <s v="US-2016-140452"/>
    <x v="776"/>
    <d v="2016-12-10T00:00:00"/>
    <s v="Standard Class"/>
    <s v="BK-11260"/>
    <s v="Berenike Kampe"/>
    <x v="0"/>
    <s v="United States"/>
    <x v="22"/>
    <x v="10"/>
    <n v="60610"/>
    <s v="Central"/>
    <s v="OFF-BI-10004965"/>
    <x v="1"/>
    <x v="8"/>
    <x v="1014"/>
    <n v="4.5999999999999988"/>
    <n v="2"/>
    <n v="0.8"/>
    <n v="-8.0500000000000025"/>
    <x v="2"/>
    <s v="No"/>
    <n v="0"/>
  </r>
  <r>
    <n v="5099"/>
    <s v="US-2016-140452"/>
    <x v="776"/>
    <d v="2016-12-10T00:00:00"/>
    <s v="Standard Class"/>
    <s v="BK-11260"/>
    <s v="Berenike Kampe"/>
    <x v="0"/>
    <s v="United States"/>
    <x v="22"/>
    <x v="10"/>
    <n v="60610"/>
    <s v="Central"/>
    <s v="OFF-ST-10002485"/>
    <x v="1"/>
    <x v="4"/>
    <x v="211"/>
    <n v="35.167999999999999"/>
    <n v="2"/>
    <n v="0.2"/>
    <n v="-8.3524000000000012"/>
    <x v="2"/>
    <s v="No"/>
    <n v="0"/>
  </r>
  <r>
    <n v="5100"/>
    <s v="CA-2017-141936"/>
    <x v="976"/>
    <d v="2017-08-12T00:00:00"/>
    <s v="Standard Class"/>
    <s v="PN-18775"/>
    <s v="Parhena Norris"/>
    <x v="2"/>
    <s v="United States"/>
    <x v="329"/>
    <x v="1"/>
    <n v="93309"/>
    <s v="West"/>
    <s v="OFF-BI-10002194"/>
    <x v="1"/>
    <x v="8"/>
    <x v="416"/>
    <n v="19.152000000000001"/>
    <n v="3"/>
    <n v="0.2"/>
    <n v="6.4638000000000009"/>
    <x v="1"/>
    <s v="No"/>
    <n v="0"/>
  </r>
  <r>
    <n v="5101"/>
    <s v="CA-2016-158442"/>
    <x v="461"/>
    <d v="2016-03-17T00:00:00"/>
    <s v="Same Day"/>
    <s v="AZ-10750"/>
    <s v="Annie Zypern"/>
    <x v="0"/>
    <s v="United States"/>
    <x v="61"/>
    <x v="5"/>
    <n v="75217"/>
    <s v="Central"/>
    <s v="OFF-AR-10003732"/>
    <x v="1"/>
    <x v="6"/>
    <x v="324"/>
    <n v="4.4479999999999995"/>
    <n v="2"/>
    <n v="0.2"/>
    <n v="0.3335999999999999"/>
    <x v="2"/>
    <s v="No"/>
    <n v="0"/>
  </r>
  <r>
    <n v="5102"/>
    <s v="CA-2016-158442"/>
    <x v="461"/>
    <d v="2016-03-17T00:00:00"/>
    <s v="Same Day"/>
    <s v="AZ-10750"/>
    <s v="Annie Zypern"/>
    <x v="0"/>
    <s v="United States"/>
    <x v="61"/>
    <x v="5"/>
    <n v="75217"/>
    <s v="Central"/>
    <s v="OFF-PA-10002195"/>
    <x v="1"/>
    <x v="10"/>
    <x v="1552"/>
    <n v="5.1840000000000011"/>
    <n v="1"/>
    <n v="0.2"/>
    <n v="1.8792"/>
    <x v="2"/>
    <s v="No"/>
    <n v="0"/>
  </r>
  <r>
    <n v="5103"/>
    <s v="CA-2016-158442"/>
    <x v="461"/>
    <d v="2016-03-17T00:00:00"/>
    <s v="Same Day"/>
    <s v="AZ-10750"/>
    <s v="Annie Zypern"/>
    <x v="0"/>
    <s v="United States"/>
    <x v="61"/>
    <x v="5"/>
    <n v="75217"/>
    <s v="Central"/>
    <s v="OFF-PA-10002365"/>
    <x v="1"/>
    <x v="10"/>
    <x v="12"/>
    <n v="15.552000000000003"/>
    <n v="3"/>
    <n v="0.2"/>
    <n v="5.4432"/>
    <x v="2"/>
    <s v="No"/>
    <n v="0"/>
  </r>
  <r>
    <n v="5104"/>
    <s v="CA-2017-167374"/>
    <x v="514"/>
    <d v="2017-03-30T00:00:00"/>
    <s v="Second Class"/>
    <s v="GM-14500"/>
    <s v="Gene McClure"/>
    <x v="0"/>
    <s v="United States"/>
    <x v="10"/>
    <x v="9"/>
    <n v="19140"/>
    <s v="East"/>
    <s v="OFF-PA-10001950"/>
    <x v="1"/>
    <x v="10"/>
    <x v="145"/>
    <n v="40.032000000000004"/>
    <n v="6"/>
    <n v="0.2"/>
    <n v="12.509999999999993"/>
    <x v="3"/>
    <s v="No"/>
    <n v="0"/>
  </r>
  <r>
    <n v="5105"/>
    <s v="CA-2017-167374"/>
    <x v="514"/>
    <d v="2017-03-30T00:00:00"/>
    <s v="Second Class"/>
    <s v="GM-14500"/>
    <s v="Gene McClure"/>
    <x v="0"/>
    <s v="United States"/>
    <x v="10"/>
    <x v="9"/>
    <n v="19140"/>
    <s v="East"/>
    <s v="TEC-AC-10004633"/>
    <x v="2"/>
    <x v="11"/>
    <x v="60"/>
    <n v="16.776000000000003"/>
    <n v="3"/>
    <n v="0.2"/>
    <n v="5.0327999999999999"/>
    <x v="3"/>
    <s v="No"/>
    <n v="0"/>
  </r>
  <r>
    <n v="5106"/>
    <s v="CA-2016-116568"/>
    <x v="637"/>
    <d v="2016-12-20T00:00:00"/>
    <s v="Standard Class"/>
    <s v="BM-11785"/>
    <s v="Bryan Mills"/>
    <x v="0"/>
    <s v="United States"/>
    <x v="207"/>
    <x v="2"/>
    <n v="32725"/>
    <s v="South"/>
    <s v="FUR-CH-10002439"/>
    <x v="0"/>
    <x v="1"/>
    <x v="1325"/>
    <n v="186.304"/>
    <n v="4"/>
    <n v="0.2"/>
    <n v="13.972799999999999"/>
    <x v="0"/>
    <s v="No"/>
    <n v="0"/>
  </r>
  <r>
    <n v="5107"/>
    <s v="CA-2017-147102"/>
    <x v="444"/>
    <d v="2017-09-26T00:00:00"/>
    <s v="Standard Class"/>
    <s v="NH-18610"/>
    <s v="Nicole Hansen"/>
    <x v="1"/>
    <s v="United States"/>
    <x v="38"/>
    <x v="32"/>
    <n v="31907"/>
    <s v="South"/>
    <s v="TEC-AC-10000682"/>
    <x v="2"/>
    <x v="11"/>
    <x v="1336"/>
    <n v="66.36"/>
    <n v="4"/>
    <n v="0"/>
    <n v="23.225999999999999"/>
    <x v="0"/>
    <s v="No"/>
    <n v="0"/>
  </r>
  <r>
    <n v="5108"/>
    <s v="CA-2019-132213"/>
    <x v="1016"/>
    <d v="2019-04-26T00:00:00"/>
    <s v="First Class"/>
    <s v="PN-18775"/>
    <s v="Parhena Norris"/>
    <x v="2"/>
    <s v="United States"/>
    <x v="316"/>
    <x v="18"/>
    <n v="37211"/>
    <s v="South"/>
    <s v="OFF-AR-10004078"/>
    <x v="1"/>
    <x v="6"/>
    <x v="512"/>
    <n v="42.047999999999995"/>
    <n v="9"/>
    <n v="0.2"/>
    <n v="5.2559999999999985"/>
    <x v="0"/>
    <s v="No"/>
    <n v="0"/>
  </r>
  <r>
    <n v="5109"/>
    <s v="CA-2019-132213"/>
    <x v="1016"/>
    <d v="2019-04-26T00:00:00"/>
    <s v="First Class"/>
    <s v="PN-18775"/>
    <s v="Parhena Norris"/>
    <x v="2"/>
    <s v="United States"/>
    <x v="316"/>
    <x v="18"/>
    <n v="37211"/>
    <s v="South"/>
    <s v="OFF-AR-10001958"/>
    <x v="1"/>
    <x v="6"/>
    <x v="208"/>
    <n v="67.92"/>
    <n v="5"/>
    <n v="0.2"/>
    <n v="6.7920000000000016"/>
    <x v="0"/>
    <s v="No"/>
    <n v="0"/>
  </r>
  <r>
    <n v="5110"/>
    <s v="CA-2016-138450"/>
    <x v="638"/>
    <d v="2016-10-22T00:00:00"/>
    <s v="Standard Class"/>
    <s v="EH-13765"/>
    <s v="Edward Hooks"/>
    <x v="1"/>
    <s v="United States"/>
    <x v="10"/>
    <x v="9"/>
    <n v="19134"/>
    <s v="East"/>
    <s v="OFF-EN-10001335"/>
    <x v="1"/>
    <x v="12"/>
    <x v="467"/>
    <n v="52.512"/>
    <n v="6"/>
    <n v="0.2"/>
    <n v="19.692"/>
    <x v="3"/>
    <s v="No"/>
    <n v="0"/>
  </r>
  <r>
    <n v="5111"/>
    <s v="CA-2016-138450"/>
    <x v="638"/>
    <d v="2016-10-22T00:00:00"/>
    <s v="Standard Class"/>
    <s v="EH-13765"/>
    <s v="Edward Hooks"/>
    <x v="1"/>
    <s v="United States"/>
    <x v="10"/>
    <x v="9"/>
    <n v="19134"/>
    <s v="East"/>
    <s v="OFF-ST-10003479"/>
    <x v="1"/>
    <x v="4"/>
    <x v="41"/>
    <n v="186.91200000000001"/>
    <n v="6"/>
    <n v="0.2"/>
    <n v="-35.046000000000028"/>
    <x v="3"/>
    <s v="No"/>
    <n v="0"/>
  </r>
  <r>
    <n v="5112"/>
    <s v="CA-2016-138450"/>
    <x v="638"/>
    <d v="2016-10-22T00:00:00"/>
    <s v="Standard Class"/>
    <s v="EH-13765"/>
    <s v="Edward Hooks"/>
    <x v="1"/>
    <s v="United States"/>
    <x v="10"/>
    <x v="9"/>
    <n v="19134"/>
    <s v="East"/>
    <s v="OFF-PA-10003016"/>
    <x v="1"/>
    <x v="10"/>
    <x v="1394"/>
    <n v="10.048000000000002"/>
    <n v="4"/>
    <n v="0.2"/>
    <n v="3.1399999999999988"/>
    <x v="3"/>
    <s v="No"/>
    <n v="0"/>
  </r>
  <r>
    <n v="5113"/>
    <s v="CA-2017-153073"/>
    <x v="50"/>
    <d v="2017-11-13T00:00:00"/>
    <s v="Same Day"/>
    <s v="HA-14905"/>
    <s v="Helen Abelman"/>
    <x v="0"/>
    <s v="United States"/>
    <x v="22"/>
    <x v="10"/>
    <n v="60610"/>
    <s v="Central"/>
    <s v="FUR-FU-10001025"/>
    <x v="0"/>
    <x v="5"/>
    <x v="1708"/>
    <n v="17.496000000000002"/>
    <n v="9"/>
    <n v="0.6"/>
    <n v="-7.4357999999999969"/>
    <x v="2"/>
    <s v="No"/>
    <n v="0"/>
  </r>
  <r>
    <n v="5114"/>
    <s v="CA-2018-147970"/>
    <x v="1011"/>
    <d v="2018-02-02T00:00:00"/>
    <s v="Second Class"/>
    <s v="AB-10150"/>
    <s v="Aimee Bixby"/>
    <x v="0"/>
    <s v="United States"/>
    <x v="61"/>
    <x v="5"/>
    <n v="75220"/>
    <s v="Central"/>
    <s v="OFF-PA-10003936"/>
    <x v="1"/>
    <x v="10"/>
    <x v="1292"/>
    <n v="15.552000000000003"/>
    <n v="3"/>
    <n v="0.2"/>
    <n v="5.4432"/>
    <x v="2"/>
    <s v="No"/>
    <n v="0"/>
  </r>
  <r>
    <n v="5115"/>
    <s v="CA-2018-150658"/>
    <x v="1019"/>
    <d v="2018-11-22T00:00:00"/>
    <s v="Standard Class"/>
    <s v="MS-17365"/>
    <s v="Maribeth Schnelling"/>
    <x v="0"/>
    <s v="United States"/>
    <x v="51"/>
    <x v="27"/>
    <n v="88220"/>
    <s v="West"/>
    <s v="OFF-BI-10004140"/>
    <x v="1"/>
    <x v="8"/>
    <x v="307"/>
    <n v="10.776000000000002"/>
    <n v="3"/>
    <n v="0.2"/>
    <n v="3.3674999999999984"/>
    <x v="1"/>
    <s v="No"/>
    <n v="0"/>
  </r>
  <r>
    <n v="5116"/>
    <s v="CA-2019-125640"/>
    <x v="800"/>
    <d v="2019-07-29T00:00:00"/>
    <s v="Standard Class"/>
    <s v="DD-13570"/>
    <s v="Dorothy Dickinson"/>
    <x v="0"/>
    <s v="United States"/>
    <x v="10"/>
    <x v="9"/>
    <n v="19134"/>
    <s v="East"/>
    <s v="OFF-LA-10004178"/>
    <x v="1"/>
    <x v="2"/>
    <x v="1709"/>
    <n v="3.3040000000000003"/>
    <n v="1"/>
    <n v="0.2"/>
    <n v="1.0737999999999999"/>
    <x v="3"/>
    <s v="No"/>
    <n v="0"/>
  </r>
  <r>
    <n v="5117"/>
    <s v="CA-2019-154137"/>
    <x v="343"/>
    <d v="2019-11-17T00:00:00"/>
    <s v="Standard Class"/>
    <s v="MT-17815"/>
    <s v="Meg Tillman"/>
    <x v="0"/>
    <s v="United States"/>
    <x v="20"/>
    <x v="15"/>
    <n v="10009"/>
    <s v="East"/>
    <s v="OFF-ST-10003324"/>
    <x v="1"/>
    <x v="4"/>
    <x v="1023"/>
    <n v="35.479999999999997"/>
    <n v="1"/>
    <n v="0"/>
    <n v="0"/>
    <x v="3"/>
    <s v="No"/>
    <n v="0"/>
  </r>
  <r>
    <n v="5118"/>
    <s v="CA-2017-127173"/>
    <x v="120"/>
    <d v="2017-10-03T00:00:00"/>
    <s v="Standard Class"/>
    <s v="GM-14500"/>
    <s v="Gene McClure"/>
    <x v="0"/>
    <s v="United States"/>
    <x v="147"/>
    <x v="15"/>
    <n v="11572"/>
    <s v="East"/>
    <s v="OFF-FA-10004854"/>
    <x v="1"/>
    <x v="13"/>
    <x v="271"/>
    <n v="34.44"/>
    <n v="3"/>
    <n v="0"/>
    <n v="16.186799999999998"/>
    <x v="3"/>
    <s v="No"/>
    <n v="0"/>
  </r>
  <r>
    <n v="5119"/>
    <s v="CA-2017-127173"/>
    <x v="120"/>
    <d v="2017-10-03T00:00:00"/>
    <s v="Standard Class"/>
    <s v="GM-14500"/>
    <s v="Gene McClure"/>
    <x v="0"/>
    <s v="United States"/>
    <x v="147"/>
    <x v="15"/>
    <n v="11572"/>
    <s v="East"/>
    <s v="TEC-MA-10002859"/>
    <x v="2"/>
    <x v="15"/>
    <x v="1536"/>
    <n v="629.92999999999995"/>
    <n v="7"/>
    <n v="0"/>
    <n v="296.06709999999998"/>
    <x v="3"/>
    <s v="No"/>
    <n v="0"/>
  </r>
  <r>
    <n v="5120"/>
    <s v="CA-2017-127173"/>
    <x v="120"/>
    <d v="2017-10-03T00:00:00"/>
    <s v="Standard Class"/>
    <s v="GM-14500"/>
    <s v="Gene McClure"/>
    <x v="0"/>
    <s v="United States"/>
    <x v="147"/>
    <x v="15"/>
    <n v="11572"/>
    <s v="East"/>
    <s v="OFF-BI-10000088"/>
    <x v="1"/>
    <x v="8"/>
    <x v="1034"/>
    <n v="79.056000000000012"/>
    <n v="9"/>
    <n v="0.2"/>
    <n v="28.657800000000002"/>
    <x v="3"/>
    <s v="No"/>
    <n v="0"/>
  </r>
  <r>
    <n v="5121"/>
    <s v="CA-2016-149538"/>
    <x v="527"/>
    <d v="2016-04-08T00:00:00"/>
    <s v="Standard Class"/>
    <s v="KB-16585"/>
    <s v="Ken Black"/>
    <x v="1"/>
    <s v="United States"/>
    <x v="240"/>
    <x v="28"/>
    <n v="70506"/>
    <s v="South"/>
    <s v="OFF-ST-10004180"/>
    <x v="1"/>
    <x v="4"/>
    <x v="244"/>
    <n v="232.54999999999998"/>
    <n v="5"/>
    <n v="0"/>
    <n v="9.3019999999999925"/>
    <x v="0"/>
    <s v="No"/>
    <n v="0"/>
  </r>
  <r>
    <n v="5122"/>
    <s v="CA-2016-149538"/>
    <x v="527"/>
    <d v="2016-04-08T00:00:00"/>
    <s v="Standard Class"/>
    <s v="KB-16585"/>
    <s v="Ken Black"/>
    <x v="1"/>
    <s v="United States"/>
    <x v="240"/>
    <x v="28"/>
    <n v="70506"/>
    <s v="South"/>
    <s v="TEC-AC-10002926"/>
    <x v="2"/>
    <x v="11"/>
    <x v="1123"/>
    <n v="99.98"/>
    <n v="2"/>
    <n v="0"/>
    <n v="42.991400000000006"/>
    <x v="0"/>
    <s v="No"/>
    <n v="0"/>
  </r>
  <r>
    <n v="5123"/>
    <s v="CA-2016-149538"/>
    <x v="527"/>
    <d v="2016-04-08T00:00:00"/>
    <s v="Standard Class"/>
    <s v="KB-16585"/>
    <s v="Ken Black"/>
    <x v="1"/>
    <s v="United States"/>
    <x v="240"/>
    <x v="28"/>
    <n v="70506"/>
    <s v="South"/>
    <s v="OFF-PA-10003797"/>
    <x v="1"/>
    <x v="10"/>
    <x v="1710"/>
    <n v="19.440000000000001"/>
    <n v="3"/>
    <n v="0"/>
    <n v="9.3312000000000008"/>
    <x v="0"/>
    <s v="No"/>
    <n v="0"/>
  </r>
  <r>
    <n v="5124"/>
    <s v="CA-2016-149538"/>
    <x v="527"/>
    <d v="2016-04-08T00:00:00"/>
    <s v="Standard Class"/>
    <s v="KB-16585"/>
    <s v="Ken Black"/>
    <x v="1"/>
    <s v="United States"/>
    <x v="240"/>
    <x v="28"/>
    <n v="70506"/>
    <s v="South"/>
    <s v="OFF-PA-10002195"/>
    <x v="1"/>
    <x v="10"/>
    <x v="1552"/>
    <n v="12.96"/>
    <n v="2"/>
    <n v="0"/>
    <n v="6.3504000000000005"/>
    <x v="0"/>
    <s v="No"/>
    <n v="0"/>
  </r>
  <r>
    <n v="5125"/>
    <s v="CA-2016-160766"/>
    <x v="80"/>
    <d v="2016-09-14T00:00:00"/>
    <s v="Same Day"/>
    <s v="DM-13015"/>
    <s v="Darrin Martin"/>
    <x v="0"/>
    <s v="United States"/>
    <x v="20"/>
    <x v="15"/>
    <n v="10009"/>
    <s v="East"/>
    <s v="FUR-TA-10001039"/>
    <x v="0"/>
    <x v="3"/>
    <x v="832"/>
    <n v="464.29200000000003"/>
    <n v="9"/>
    <n v="0.4"/>
    <n v="-108.33479999999997"/>
    <x v="3"/>
    <s v="No"/>
    <n v="0"/>
  </r>
  <r>
    <n v="5126"/>
    <s v="CA-2016-160766"/>
    <x v="80"/>
    <d v="2016-09-14T00:00:00"/>
    <s v="Same Day"/>
    <s v="DM-13015"/>
    <s v="Darrin Martin"/>
    <x v="0"/>
    <s v="United States"/>
    <x v="20"/>
    <x v="15"/>
    <n v="10009"/>
    <s v="East"/>
    <s v="OFF-EN-10001099"/>
    <x v="1"/>
    <x v="12"/>
    <x v="153"/>
    <n v="68.459999999999994"/>
    <n v="7"/>
    <n v="0"/>
    <n v="31.491599999999995"/>
    <x v="3"/>
    <s v="No"/>
    <n v="0"/>
  </r>
  <r>
    <n v="5127"/>
    <s v="CA-2016-160766"/>
    <x v="80"/>
    <d v="2016-09-14T00:00:00"/>
    <s v="Same Day"/>
    <s v="DM-13015"/>
    <s v="Darrin Martin"/>
    <x v="0"/>
    <s v="United States"/>
    <x v="20"/>
    <x v="15"/>
    <n v="10009"/>
    <s v="East"/>
    <s v="TEC-MA-10003979"/>
    <x v="2"/>
    <x v="15"/>
    <x v="810"/>
    <n v="2799.96"/>
    <n v="4"/>
    <n v="0"/>
    <n v="1371.9803999999999"/>
    <x v="3"/>
    <s v="No"/>
    <n v="0"/>
  </r>
  <r>
    <n v="5128"/>
    <s v="CA-2016-160766"/>
    <x v="80"/>
    <d v="2016-09-14T00:00:00"/>
    <s v="Same Day"/>
    <s v="DM-13015"/>
    <s v="Darrin Martin"/>
    <x v="0"/>
    <s v="United States"/>
    <x v="20"/>
    <x v="15"/>
    <n v="10009"/>
    <s v="East"/>
    <s v="OFF-AP-10002945"/>
    <x v="1"/>
    <x v="9"/>
    <x v="228"/>
    <n v="601.29999999999995"/>
    <n v="2"/>
    <n v="0"/>
    <n v="198.42899999999997"/>
    <x v="3"/>
    <s v="No"/>
    <n v="0"/>
  </r>
  <r>
    <n v="5129"/>
    <s v="CA-2016-160766"/>
    <x v="80"/>
    <d v="2016-09-14T00:00:00"/>
    <s v="Same Day"/>
    <s v="DM-13015"/>
    <s v="Darrin Martin"/>
    <x v="0"/>
    <s v="United States"/>
    <x v="20"/>
    <x v="15"/>
    <n v="10009"/>
    <s v="East"/>
    <s v="TEC-PH-10001536"/>
    <x v="2"/>
    <x v="7"/>
    <x v="1243"/>
    <n v="16.989999999999998"/>
    <n v="1"/>
    <n v="0"/>
    <n v="4.4173999999999989"/>
    <x v="3"/>
    <s v="No"/>
    <n v="0"/>
  </r>
  <r>
    <n v="5130"/>
    <s v="CA-2016-160766"/>
    <x v="80"/>
    <d v="2016-09-14T00:00:00"/>
    <s v="Same Day"/>
    <s v="DM-13015"/>
    <s v="Darrin Martin"/>
    <x v="0"/>
    <s v="United States"/>
    <x v="20"/>
    <x v="15"/>
    <n v="10009"/>
    <s v="East"/>
    <s v="TEC-PH-10000526"/>
    <x v="2"/>
    <x v="7"/>
    <x v="1472"/>
    <n v="287.96999999999997"/>
    <n v="3"/>
    <n v="0"/>
    <n v="80.631600000000006"/>
    <x v="3"/>
    <s v="No"/>
    <n v="0"/>
  </r>
  <r>
    <n v="5131"/>
    <s v="CA-2016-160766"/>
    <x v="80"/>
    <d v="2016-09-14T00:00:00"/>
    <s v="Same Day"/>
    <s v="DM-13015"/>
    <s v="Darrin Martin"/>
    <x v="0"/>
    <s v="United States"/>
    <x v="20"/>
    <x v="15"/>
    <n v="10009"/>
    <s v="East"/>
    <s v="OFF-PA-10000213"/>
    <x v="1"/>
    <x v="10"/>
    <x v="1449"/>
    <n v="44.820000000000007"/>
    <n v="9"/>
    <n v="0"/>
    <n v="21.065400000000004"/>
    <x v="3"/>
    <s v="No"/>
    <n v="0"/>
  </r>
  <r>
    <n v="5132"/>
    <s v="CA-2019-146626"/>
    <x v="614"/>
    <d v="2020-01-05T00:00:00"/>
    <s v="Standard Class"/>
    <s v="BP-11185"/>
    <s v="Ben Peterman"/>
    <x v="1"/>
    <s v="United States"/>
    <x v="125"/>
    <x v="1"/>
    <n v="92804"/>
    <s v="West"/>
    <s v="FUR-FU-10002501"/>
    <x v="0"/>
    <x v="5"/>
    <x v="1293"/>
    <n v="101.12"/>
    <n v="8"/>
    <n v="0"/>
    <n v="37.414400000000001"/>
    <x v="1"/>
    <s v="No"/>
    <n v="0"/>
  </r>
  <r>
    <n v="5133"/>
    <s v="CA-2017-123330"/>
    <x v="1020"/>
    <d v="2017-06-27T00:00:00"/>
    <s v="Standard Class"/>
    <s v="EP-13915"/>
    <s v="Emily Phan"/>
    <x v="0"/>
    <s v="United States"/>
    <x v="207"/>
    <x v="2"/>
    <n v="32725"/>
    <s v="South"/>
    <s v="TEC-PH-10001819"/>
    <x v="2"/>
    <x v="7"/>
    <x v="813"/>
    <n v="107.97600000000001"/>
    <n v="3"/>
    <n v="0.2"/>
    <n v="37.791599999999988"/>
    <x v="0"/>
    <s v="No"/>
    <n v="0"/>
  </r>
  <r>
    <n v="5134"/>
    <s v="CA-2019-155607"/>
    <x v="200"/>
    <d v="2019-11-30T00:00:00"/>
    <s v="Standard Class"/>
    <s v="FG-14260"/>
    <s v="Frank Gastineau"/>
    <x v="2"/>
    <s v="United States"/>
    <x v="20"/>
    <x v="15"/>
    <n v="10009"/>
    <s v="East"/>
    <s v="OFF-AP-10001962"/>
    <x v="1"/>
    <x v="9"/>
    <x v="1603"/>
    <n v="58.730000000000004"/>
    <n v="7"/>
    <n v="0"/>
    <n v="14.682500000000001"/>
    <x v="3"/>
    <s v="No"/>
    <n v="0"/>
  </r>
  <r>
    <n v="5135"/>
    <s v="CA-2019-155607"/>
    <x v="200"/>
    <d v="2019-11-30T00:00:00"/>
    <s v="Standard Class"/>
    <s v="FG-14260"/>
    <s v="Frank Gastineau"/>
    <x v="2"/>
    <s v="United States"/>
    <x v="20"/>
    <x v="15"/>
    <n v="10009"/>
    <s v="East"/>
    <s v="OFF-BI-10003364"/>
    <x v="1"/>
    <x v="8"/>
    <x v="705"/>
    <n v="93.344000000000008"/>
    <n v="4"/>
    <n v="0.2"/>
    <n v="32.670400000000001"/>
    <x v="3"/>
    <s v="No"/>
    <n v="0"/>
  </r>
  <r>
    <n v="5136"/>
    <s v="CA-2018-151323"/>
    <x v="248"/>
    <d v="2018-10-28T00:00:00"/>
    <s v="Standard Class"/>
    <s v="AB-10255"/>
    <s v="Alejandro Ballentine"/>
    <x v="2"/>
    <s v="United States"/>
    <x v="4"/>
    <x v="4"/>
    <n v="98103"/>
    <s v="West"/>
    <s v="OFF-FA-10002983"/>
    <x v="1"/>
    <x v="13"/>
    <x v="263"/>
    <n v="17.05"/>
    <n v="5"/>
    <n v="0"/>
    <n v="8.1840000000000011"/>
    <x v="1"/>
    <s v="No"/>
    <n v="0"/>
  </r>
  <r>
    <n v="5137"/>
    <s v="CA-2017-146696"/>
    <x v="639"/>
    <d v="2017-12-19T00:00:00"/>
    <s v="Standard Class"/>
    <s v="RD-19480"/>
    <s v="Rick Duston"/>
    <x v="0"/>
    <s v="United States"/>
    <x v="70"/>
    <x v="1"/>
    <n v="92105"/>
    <s v="West"/>
    <s v="OFF-BI-10002432"/>
    <x v="1"/>
    <x v="8"/>
    <x v="875"/>
    <n v="8.0960000000000001"/>
    <n v="2"/>
    <n v="0.2"/>
    <n v="2.7323999999999993"/>
    <x v="1"/>
    <s v="No"/>
    <n v="0"/>
  </r>
  <r>
    <n v="5138"/>
    <s v="CA-2018-128972"/>
    <x v="373"/>
    <d v="2018-11-17T00:00:00"/>
    <s v="Standard Class"/>
    <s v="TS-21430"/>
    <s v="Tom Stivers"/>
    <x v="1"/>
    <s v="United States"/>
    <x v="268"/>
    <x v="26"/>
    <n v="73120"/>
    <s v="Central"/>
    <s v="FUR-FU-10003096"/>
    <x v="0"/>
    <x v="5"/>
    <x v="559"/>
    <n v="30.36"/>
    <n v="4"/>
    <n v="0"/>
    <n v="13.0548"/>
    <x v="2"/>
    <s v="No"/>
    <n v="0"/>
  </r>
  <r>
    <n v="5139"/>
    <s v="CA-2019-128335"/>
    <x v="365"/>
    <d v="2019-10-05T00:00:00"/>
    <s v="Standard Class"/>
    <s v="JA-15970"/>
    <s v="Joseph Airdo"/>
    <x v="0"/>
    <s v="United States"/>
    <x v="145"/>
    <x v="15"/>
    <n v="10550"/>
    <s v="East"/>
    <s v="OFF-EN-10001539"/>
    <x v="1"/>
    <x v="12"/>
    <x v="153"/>
    <n v="23.34"/>
    <n v="3"/>
    <n v="0"/>
    <n v="10.969799999999999"/>
    <x v="3"/>
    <s v="No"/>
    <n v="0"/>
  </r>
  <r>
    <n v="5140"/>
    <s v="CA-2019-128335"/>
    <x v="365"/>
    <d v="2019-10-05T00:00:00"/>
    <s v="Standard Class"/>
    <s v="JA-15970"/>
    <s v="Joseph Airdo"/>
    <x v="0"/>
    <s v="United States"/>
    <x v="145"/>
    <x v="15"/>
    <n v="10550"/>
    <s v="East"/>
    <s v="OFF-PA-10004996"/>
    <x v="1"/>
    <x v="10"/>
    <x v="1528"/>
    <n v="51.550000000000004"/>
    <n v="5"/>
    <n v="0"/>
    <n v="24.2285"/>
    <x v="3"/>
    <s v="No"/>
    <n v="0"/>
  </r>
  <r>
    <n v="5141"/>
    <s v="CA-2017-154886"/>
    <x v="627"/>
    <d v="2017-11-12T00:00:00"/>
    <s v="Standard Class"/>
    <s v="SW-20455"/>
    <s v="Shaun Weien"/>
    <x v="0"/>
    <s v="United States"/>
    <x v="8"/>
    <x v="1"/>
    <n v="94109"/>
    <s v="West"/>
    <s v="TEC-AC-10001956"/>
    <x v="2"/>
    <x v="11"/>
    <x v="259"/>
    <n v="119.9"/>
    <n v="2"/>
    <n v="0"/>
    <n v="43.164000000000001"/>
    <x v="1"/>
    <s v="No"/>
    <n v="0"/>
  </r>
  <r>
    <n v="5142"/>
    <s v="CA-2018-111213"/>
    <x v="178"/>
    <d v="2018-04-05T00:00:00"/>
    <s v="Standard Class"/>
    <s v="FP-14320"/>
    <s v="Frank Preis"/>
    <x v="0"/>
    <s v="United States"/>
    <x v="20"/>
    <x v="15"/>
    <n v="10009"/>
    <s v="East"/>
    <s v="FUR-CH-10000454"/>
    <x v="0"/>
    <x v="1"/>
    <x v="1"/>
    <n v="1317.492"/>
    <n v="6"/>
    <n v="0.1"/>
    <n v="292.77599999999995"/>
    <x v="3"/>
    <s v="No"/>
    <n v="0"/>
  </r>
  <r>
    <n v="5143"/>
    <s v="CA-2018-111213"/>
    <x v="178"/>
    <d v="2018-04-05T00:00:00"/>
    <s v="Standard Class"/>
    <s v="FP-14320"/>
    <s v="Frank Preis"/>
    <x v="0"/>
    <s v="United States"/>
    <x v="20"/>
    <x v="15"/>
    <n v="10009"/>
    <s v="East"/>
    <s v="OFF-SU-10000946"/>
    <x v="1"/>
    <x v="14"/>
    <x v="327"/>
    <n v="63.84"/>
    <n v="8"/>
    <n v="0"/>
    <n v="18.513599999999997"/>
    <x v="3"/>
    <s v="No"/>
    <n v="0"/>
  </r>
  <r>
    <n v="5144"/>
    <s v="CA-2018-111213"/>
    <x v="178"/>
    <d v="2018-04-05T00:00:00"/>
    <s v="Standard Class"/>
    <s v="FP-14320"/>
    <s v="Frank Preis"/>
    <x v="0"/>
    <s v="United States"/>
    <x v="20"/>
    <x v="15"/>
    <n v="10009"/>
    <s v="East"/>
    <s v="OFF-BI-10004140"/>
    <x v="1"/>
    <x v="8"/>
    <x v="307"/>
    <n v="3.5920000000000005"/>
    <n v="1"/>
    <n v="0.2"/>
    <n v="1.1224999999999996"/>
    <x v="3"/>
    <s v="No"/>
    <n v="0"/>
  </r>
  <r>
    <n v="5145"/>
    <s v="CA-2019-161333"/>
    <x v="62"/>
    <d v="2019-02-07T00:00:00"/>
    <s v="Standard Class"/>
    <s v="JL-15835"/>
    <s v="John Lee"/>
    <x v="0"/>
    <s v="United States"/>
    <x v="1"/>
    <x v="1"/>
    <n v="90045"/>
    <s v="West"/>
    <s v="FUR-FU-10003039"/>
    <x v="0"/>
    <x v="5"/>
    <x v="484"/>
    <n v="86.26"/>
    <n v="2"/>
    <n v="0"/>
    <n v="29.328400000000002"/>
    <x v="1"/>
    <s v="No"/>
    <n v="0"/>
  </r>
  <r>
    <n v="5146"/>
    <s v="CA-2019-161333"/>
    <x v="62"/>
    <d v="2019-02-07T00:00:00"/>
    <s v="Standard Class"/>
    <s v="JL-15835"/>
    <s v="John Lee"/>
    <x v="0"/>
    <s v="United States"/>
    <x v="1"/>
    <x v="1"/>
    <n v="90045"/>
    <s v="West"/>
    <s v="OFF-ST-10000464"/>
    <x v="1"/>
    <x v="4"/>
    <x v="1144"/>
    <n v="139.04"/>
    <n v="4"/>
    <n v="0"/>
    <n v="38.931200000000004"/>
    <x v="1"/>
    <s v="No"/>
    <n v="0"/>
  </r>
  <r>
    <n v="5147"/>
    <s v="CA-2019-161333"/>
    <x v="62"/>
    <d v="2019-02-07T00:00:00"/>
    <s v="Standard Class"/>
    <s v="JL-15835"/>
    <s v="John Lee"/>
    <x v="0"/>
    <s v="United States"/>
    <x v="1"/>
    <x v="1"/>
    <n v="90045"/>
    <s v="West"/>
    <s v="OFF-AP-10000252"/>
    <x v="1"/>
    <x v="9"/>
    <x v="1251"/>
    <n v="46.8"/>
    <n v="4"/>
    <n v="0"/>
    <n v="16.38"/>
    <x v="1"/>
    <s v="No"/>
    <n v="0"/>
  </r>
  <r>
    <n v="5148"/>
    <s v="CA-2019-128734"/>
    <x v="165"/>
    <d v="2019-12-31T00:00:00"/>
    <s v="Standard Class"/>
    <s v="JL-15175"/>
    <s v="James Lanier"/>
    <x v="2"/>
    <s v="United States"/>
    <x v="432"/>
    <x v="16"/>
    <n v="85224"/>
    <s v="West"/>
    <s v="FUR-FU-10001731"/>
    <x v="0"/>
    <x v="5"/>
    <x v="1556"/>
    <n v="8.5440000000000005"/>
    <n v="4"/>
    <n v="0.2"/>
    <n v="1.9223999999999997"/>
    <x v="1"/>
    <s v="No"/>
    <n v="0"/>
  </r>
  <r>
    <n v="5149"/>
    <s v="CA-2019-128734"/>
    <x v="165"/>
    <d v="2019-12-31T00:00:00"/>
    <s v="Standard Class"/>
    <s v="JL-15175"/>
    <s v="James Lanier"/>
    <x v="2"/>
    <s v="United States"/>
    <x v="432"/>
    <x v="16"/>
    <n v="85224"/>
    <s v="West"/>
    <s v="FUR-CH-10001394"/>
    <x v="0"/>
    <x v="1"/>
    <x v="654"/>
    <n v="842.37600000000009"/>
    <n v="3"/>
    <n v="0.2"/>
    <n v="105.29699999999988"/>
    <x v="1"/>
    <s v="No"/>
    <n v="0"/>
  </r>
  <r>
    <n v="5150"/>
    <s v="CA-2016-141796"/>
    <x v="261"/>
    <d v="2016-06-21T00:00:00"/>
    <s v="Same Day"/>
    <s v="JG-15160"/>
    <s v="James Galang"/>
    <x v="0"/>
    <s v="United States"/>
    <x v="85"/>
    <x v="15"/>
    <n v="11561"/>
    <s v="East"/>
    <s v="TEC-PH-10001578"/>
    <x v="2"/>
    <x v="7"/>
    <x v="1230"/>
    <n v="1214.8499999999999"/>
    <n v="3"/>
    <n v="0"/>
    <n v="352.30649999999997"/>
    <x v="3"/>
    <s v="No"/>
    <n v="0"/>
  </r>
  <r>
    <n v="5151"/>
    <s v="CA-2019-125101"/>
    <x v="904"/>
    <d v="2019-03-10T00:00:00"/>
    <s v="Second Class"/>
    <s v="SH-19975"/>
    <s v="Sally Hughsby"/>
    <x v="1"/>
    <s v="United States"/>
    <x v="8"/>
    <x v="1"/>
    <n v="94109"/>
    <s v="West"/>
    <s v="OFF-ST-10000675"/>
    <x v="1"/>
    <x v="4"/>
    <x v="298"/>
    <n v="67.78"/>
    <n v="2"/>
    <n v="0"/>
    <n v="16.945"/>
    <x v="1"/>
    <s v="No"/>
    <n v="0"/>
  </r>
  <r>
    <n v="5152"/>
    <s v="CA-2019-169929"/>
    <x v="145"/>
    <d v="2019-09-28T00:00:00"/>
    <s v="First Class"/>
    <s v="LS-17200"/>
    <s v="Luke Schmidt"/>
    <x v="1"/>
    <s v="United States"/>
    <x v="433"/>
    <x v="37"/>
    <n v="59601"/>
    <s v="West"/>
    <s v="OFF-ST-10002352"/>
    <x v="1"/>
    <x v="4"/>
    <x v="855"/>
    <n v="39.900000000000006"/>
    <n v="5"/>
    <n v="0"/>
    <n v="10.373999999999999"/>
    <x v="1"/>
    <s v="No"/>
    <n v="0"/>
  </r>
  <r>
    <n v="5153"/>
    <s v="US-2016-121566"/>
    <x v="479"/>
    <d v="2016-07-06T00:00:00"/>
    <s v="Standard Class"/>
    <s v="CS-11860"/>
    <s v="Cari Schnelling"/>
    <x v="0"/>
    <s v="United States"/>
    <x v="20"/>
    <x v="15"/>
    <n v="10011"/>
    <s v="East"/>
    <s v="OFF-BI-10004528"/>
    <x v="1"/>
    <x v="8"/>
    <x v="473"/>
    <n v="2.6880000000000002"/>
    <n v="1"/>
    <n v="0.2"/>
    <n v="0.83999999999999975"/>
    <x v="3"/>
    <s v="No"/>
    <n v="0"/>
  </r>
  <r>
    <n v="5154"/>
    <s v="US-2016-121566"/>
    <x v="479"/>
    <d v="2016-07-06T00:00:00"/>
    <s v="Standard Class"/>
    <s v="CS-11860"/>
    <s v="Cari Schnelling"/>
    <x v="0"/>
    <s v="United States"/>
    <x v="20"/>
    <x v="15"/>
    <n v="10011"/>
    <s v="East"/>
    <s v="OFF-AR-10001026"/>
    <x v="1"/>
    <x v="6"/>
    <x v="209"/>
    <n v="6.6000000000000005"/>
    <n v="3"/>
    <n v="0"/>
    <n v="2.9040000000000008"/>
    <x v="3"/>
    <s v="No"/>
    <n v="0"/>
  </r>
  <r>
    <n v="5155"/>
    <s v="US-2017-124219"/>
    <x v="976"/>
    <d v="2017-08-08T00:00:00"/>
    <s v="First Class"/>
    <s v="KW-16570"/>
    <s v="Kelly Williams"/>
    <x v="0"/>
    <s v="United States"/>
    <x v="434"/>
    <x v="25"/>
    <n v="63122"/>
    <s v="Central"/>
    <s v="OFF-BI-10002215"/>
    <x v="1"/>
    <x v="8"/>
    <x v="20"/>
    <n v="28.4"/>
    <n v="4"/>
    <n v="0"/>
    <n v="13.063999999999998"/>
    <x v="2"/>
    <s v="No"/>
    <n v="0"/>
  </r>
  <r>
    <n v="5156"/>
    <s v="US-2017-124219"/>
    <x v="976"/>
    <d v="2017-08-08T00:00:00"/>
    <s v="First Class"/>
    <s v="KW-16570"/>
    <s v="Kelly Williams"/>
    <x v="0"/>
    <s v="United States"/>
    <x v="434"/>
    <x v="25"/>
    <n v="63122"/>
    <s v="Central"/>
    <s v="FUR-FU-10000305"/>
    <x v="0"/>
    <x v="5"/>
    <x v="1446"/>
    <n v="212.94"/>
    <n v="3"/>
    <n v="0"/>
    <n v="34.070399999999999"/>
    <x v="2"/>
    <s v="No"/>
    <n v="0"/>
  </r>
  <r>
    <n v="5157"/>
    <s v="CA-2019-163006"/>
    <x v="160"/>
    <d v="2019-07-04T00:00:00"/>
    <s v="Second Class"/>
    <s v="GH-14410"/>
    <s v="Gary Hansen"/>
    <x v="2"/>
    <s v="United States"/>
    <x v="22"/>
    <x v="10"/>
    <n v="60653"/>
    <s v="Central"/>
    <s v="TEC-PH-10002584"/>
    <x v="2"/>
    <x v="7"/>
    <x v="1705"/>
    <n v="1001.5840000000001"/>
    <n v="2"/>
    <n v="0.2"/>
    <n v="125.19799999999992"/>
    <x v="2"/>
    <s v="No"/>
    <n v="0"/>
  </r>
  <r>
    <n v="5158"/>
    <s v="CA-2019-163006"/>
    <x v="160"/>
    <d v="2019-07-04T00:00:00"/>
    <s v="Second Class"/>
    <s v="GH-14410"/>
    <s v="Gary Hansen"/>
    <x v="2"/>
    <s v="United States"/>
    <x v="22"/>
    <x v="10"/>
    <n v="60653"/>
    <s v="Central"/>
    <s v="FUR-CH-10000229"/>
    <x v="0"/>
    <x v="1"/>
    <x v="1621"/>
    <n v="569.05799999999999"/>
    <n v="3"/>
    <n v="0.3"/>
    <n v="-178.84680000000006"/>
    <x v="2"/>
    <s v="No"/>
    <n v="0"/>
  </r>
  <r>
    <n v="5159"/>
    <s v="CA-2019-163006"/>
    <x v="160"/>
    <d v="2019-07-04T00:00:00"/>
    <s v="Second Class"/>
    <s v="GH-14410"/>
    <s v="Gary Hansen"/>
    <x v="2"/>
    <s v="United States"/>
    <x v="22"/>
    <x v="10"/>
    <n v="60653"/>
    <s v="Central"/>
    <s v="FUR-FU-10003799"/>
    <x v="0"/>
    <x v="5"/>
    <x v="90"/>
    <n v="14.224000000000002"/>
    <n v="2"/>
    <n v="0.6"/>
    <n v="-10.312400000000004"/>
    <x v="2"/>
    <s v="No"/>
    <n v="0"/>
  </r>
  <r>
    <n v="5160"/>
    <s v="CA-2017-156146"/>
    <x v="662"/>
    <d v="2017-10-30T00:00:00"/>
    <s v="Second Class"/>
    <s v="AG-10495"/>
    <s v="Andrew Gjertsen"/>
    <x v="1"/>
    <s v="United States"/>
    <x v="97"/>
    <x v="16"/>
    <n v="85345"/>
    <s v="West"/>
    <s v="TEC-PH-10001700"/>
    <x v="2"/>
    <x v="7"/>
    <x v="195"/>
    <n v="105.584"/>
    <n v="2"/>
    <n v="0.2"/>
    <n v="9.2386000000000053"/>
    <x v="1"/>
    <s v="No"/>
    <n v="0"/>
  </r>
  <r>
    <n v="5161"/>
    <s v="CA-2017-156146"/>
    <x v="662"/>
    <d v="2017-10-30T00:00:00"/>
    <s v="Second Class"/>
    <s v="AG-10495"/>
    <s v="Andrew Gjertsen"/>
    <x v="1"/>
    <s v="United States"/>
    <x v="97"/>
    <x v="16"/>
    <n v="85345"/>
    <s v="West"/>
    <s v="TEC-PH-10001527"/>
    <x v="2"/>
    <x v="7"/>
    <x v="1285"/>
    <n v="68.720000000000013"/>
    <n v="2"/>
    <n v="0.2"/>
    <n v="-14.603000000000005"/>
    <x v="1"/>
    <s v="No"/>
    <n v="0"/>
  </r>
  <r>
    <n v="5162"/>
    <s v="CA-2016-111192"/>
    <x v="1021"/>
    <d v="2016-08-05T00:00:00"/>
    <s v="Standard Class"/>
    <s v="TS-21430"/>
    <s v="Tom Stivers"/>
    <x v="1"/>
    <s v="United States"/>
    <x v="4"/>
    <x v="4"/>
    <n v="98103"/>
    <s v="West"/>
    <s v="FUR-BO-10002916"/>
    <x v="0"/>
    <x v="0"/>
    <x v="1515"/>
    <n v="1367.84"/>
    <n v="8"/>
    <n v="0"/>
    <n v="259.88959999999997"/>
    <x v="1"/>
    <s v="No"/>
    <n v="0"/>
  </r>
  <r>
    <n v="5163"/>
    <s v="CA-2018-115378"/>
    <x v="741"/>
    <d v="2018-11-23T00:00:00"/>
    <s v="Second Class"/>
    <s v="AJ-10945"/>
    <s v="Ashley Jarboe"/>
    <x v="0"/>
    <s v="United States"/>
    <x v="79"/>
    <x v="12"/>
    <n v="48180"/>
    <s v="Central"/>
    <s v="FUR-CH-10000863"/>
    <x v="0"/>
    <x v="1"/>
    <x v="83"/>
    <n v="301.95999999999998"/>
    <n v="2"/>
    <n v="0"/>
    <n v="33.215599999999995"/>
    <x v="2"/>
    <s v="No"/>
    <n v="0"/>
  </r>
  <r>
    <n v="5164"/>
    <s v="CA-2017-161627"/>
    <x v="380"/>
    <d v="2017-07-11T00:00:00"/>
    <s v="Standard Class"/>
    <s v="SJ-20215"/>
    <s v="Sarah Jordon"/>
    <x v="0"/>
    <s v="United States"/>
    <x v="45"/>
    <x v="1"/>
    <n v="91104"/>
    <s v="West"/>
    <s v="FUR-CH-10003968"/>
    <x v="0"/>
    <x v="1"/>
    <x v="56"/>
    <n v="170.35200000000003"/>
    <n v="3"/>
    <n v="0.2"/>
    <n v="-17.035200000000003"/>
    <x v="1"/>
    <s v="No"/>
    <n v="0"/>
  </r>
  <r>
    <n v="5165"/>
    <s v="CA-2016-121006"/>
    <x v="849"/>
    <d v="2016-11-16T00:00:00"/>
    <s v="Standard Class"/>
    <s v="SC-20020"/>
    <s v="Sam Craven"/>
    <x v="0"/>
    <s v="United States"/>
    <x v="297"/>
    <x v="12"/>
    <n v="48640"/>
    <s v="Central"/>
    <s v="OFF-AR-10001149"/>
    <x v="1"/>
    <x v="6"/>
    <x v="1544"/>
    <n v="3.9"/>
    <n v="2"/>
    <n v="0"/>
    <n v="1.5209999999999999"/>
    <x v="2"/>
    <s v="No"/>
    <n v="0"/>
  </r>
  <r>
    <n v="5166"/>
    <s v="CA-2016-121006"/>
    <x v="849"/>
    <d v="2016-11-16T00:00:00"/>
    <s v="Standard Class"/>
    <s v="SC-20020"/>
    <s v="Sam Craven"/>
    <x v="0"/>
    <s v="United States"/>
    <x v="297"/>
    <x v="12"/>
    <n v="48640"/>
    <s v="Central"/>
    <s v="OFF-PA-10000130"/>
    <x v="1"/>
    <x v="10"/>
    <x v="1004"/>
    <n v="12.84"/>
    <n v="3"/>
    <n v="0"/>
    <n v="5.7779999999999987"/>
    <x v="2"/>
    <s v="No"/>
    <n v="0"/>
  </r>
  <r>
    <n v="5167"/>
    <s v="CA-2016-121006"/>
    <x v="849"/>
    <d v="2016-11-16T00:00:00"/>
    <s v="Standard Class"/>
    <s v="SC-20020"/>
    <s v="Sam Craven"/>
    <x v="0"/>
    <s v="United States"/>
    <x v="297"/>
    <x v="12"/>
    <n v="48640"/>
    <s v="Central"/>
    <s v="OFF-PA-10002479"/>
    <x v="1"/>
    <x v="10"/>
    <x v="219"/>
    <n v="15.84"/>
    <n v="3"/>
    <n v="0"/>
    <n v="7.1280000000000001"/>
    <x v="2"/>
    <s v="No"/>
    <n v="0"/>
  </r>
  <r>
    <n v="5168"/>
    <s v="CA-2016-121006"/>
    <x v="849"/>
    <d v="2016-11-16T00:00:00"/>
    <s v="Standard Class"/>
    <s v="SC-20020"/>
    <s v="Sam Craven"/>
    <x v="0"/>
    <s v="United States"/>
    <x v="297"/>
    <x v="12"/>
    <n v="48640"/>
    <s v="Central"/>
    <s v="FUR-CH-10004997"/>
    <x v="0"/>
    <x v="1"/>
    <x v="499"/>
    <n v="563.93999999999994"/>
    <n v="3"/>
    <n v="0"/>
    <n v="112.78800000000001"/>
    <x v="2"/>
    <s v="No"/>
    <n v="0"/>
  </r>
  <r>
    <n v="5169"/>
    <s v="CA-2016-121006"/>
    <x v="849"/>
    <d v="2016-11-16T00:00:00"/>
    <s v="Standard Class"/>
    <s v="SC-20020"/>
    <s v="Sam Craven"/>
    <x v="0"/>
    <s v="United States"/>
    <x v="297"/>
    <x v="12"/>
    <n v="48640"/>
    <s v="Central"/>
    <s v="OFF-ST-10004950"/>
    <x v="1"/>
    <x v="4"/>
    <x v="1009"/>
    <n v="62.94"/>
    <n v="3"/>
    <n v="0"/>
    <n v="11.958600000000001"/>
    <x v="2"/>
    <s v="No"/>
    <n v="0"/>
  </r>
  <r>
    <n v="5170"/>
    <s v="CA-2016-121006"/>
    <x v="849"/>
    <d v="2016-11-16T00:00:00"/>
    <s v="Standard Class"/>
    <s v="SC-20020"/>
    <s v="Sam Craven"/>
    <x v="0"/>
    <s v="United States"/>
    <x v="297"/>
    <x v="12"/>
    <n v="48640"/>
    <s v="Central"/>
    <s v="OFF-ST-10001490"/>
    <x v="1"/>
    <x v="4"/>
    <x v="518"/>
    <n v="535.41"/>
    <n v="3"/>
    <n v="0"/>
    <n v="160.62299999999993"/>
    <x v="2"/>
    <s v="No"/>
    <n v="0"/>
  </r>
  <r>
    <n v="5171"/>
    <s v="CA-2018-122903"/>
    <x v="1022"/>
    <d v="2018-05-29T00:00:00"/>
    <s v="Second Class"/>
    <s v="LA-16780"/>
    <s v="Laura Armstrong"/>
    <x v="1"/>
    <s v="United States"/>
    <x v="66"/>
    <x v="12"/>
    <n v="48205"/>
    <s v="Central"/>
    <s v="FUR-CH-10002024"/>
    <x v="0"/>
    <x v="1"/>
    <x v="483"/>
    <n v="3504.9"/>
    <n v="5"/>
    <n v="0"/>
    <n v="700.98000000000013"/>
    <x v="2"/>
    <s v="No"/>
    <n v="0"/>
  </r>
  <r>
    <n v="5172"/>
    <s v="CA-2018-122903"/>
    <x v="1022"/>
    <d v="2018-05-29T00:00:00"/>
    <s v="Second Class"/>
    <s v="LA-16780"/>
    <s v="Laura Armstrong"/>
    <x v="1"/>
    <s v="United States"/>
    <x v="66"/>
    <x v="12"/>
    <n v="48205"/>
    <s v="Central"/>
    <s v="OFF-PA-10001790"/>
    <x v="1"/>
    <x v="10"/>
    <x v="694"/>
    <n v="144.12"/>
    <n v="3"/>
    <n v="0"/>
    <n v="69.177599999999984"/>
    <x v="2"/>
    <s v="No"/>
    <n v="0"/>
  </r>
  <r>
    <n v="5173"/>
    <s v="CA-2018-122903"/>
    <x v="1022"/>
    <d v="2018-05-29T00:00:00"/>
    <s v="Second Class"/>
    <s v="LA-16780"/>
    <s v="Laura Armstrong"/>
    <x v="1"/>
    <s v="United States"/>
    <x v="66"/>
    <x v="12"/>
    <n v="48205"/>
    <s v="Central"/>
    <s v="OFF-PA-10000994"/>
    <x v="1"/>
    <x v="10"/>
    <x v="913"/>
    <n v="314.54999999999995"/>
    <n v="3"/>
    <n v="0"/>
    <n v="150.98399999999998"/>
    <x v="2"/>
    <s v="No"/>
    <n v="0"/>
  </r>
  <r>
    <n v="5174"/>
    <s v="CA-2017-107741"/>
    <x v="936"/>
    <d v="2017-03-10T00:00:00"/>
    <s v="First Class"/>
    <s v="FC-14335"/>
    <s v="Fred Chung"/>
    <x v="1"/>
    <s v="United States"/>
    <x v="206"/>
    <x v="22"/>
    <n v="81001"/>
    <s v="West"/>
    <s v="OFF-AR-10002399"/>
    <x v="1"/>
    <x v="6"/>
    <x v="319"/>
    <n v="3.4079999999999999"/>
    <n v="1"/>
    <n v="0.2"/>
    <n v="0.89459999999999995"/>
    <x v="1"/>
    <s v="No"/>
    <n v="0"/>
  </r>
  <r>
    <n v="5175"/>
    <s v="CA-2019-106432"/>
    <x v="15"/>
    <d v="2019-10-24T00:00:00"/>
    <s v="Standard Class"/>
    <s v="CA-12265"/>
    <s v="Christina Anderson"/>
    <x v="0"/>
    <s v="United States"/>
    <x v="435"/>
    <x v="5"/>
    <n v="76706"/>
    <s v="Central"/>
    <s v="OFF-BI-10002799"/>
    <x v="1"/>
    <x v="8"/>
    <x v="1459"/>
    <n v="2.0719999999999996"/>
    <n v="2"/>
    <n v="0.8"/>
    <n v="-3.5224000000000011"/>
    <x v="2"/>
    <s v="No"/>
    <n v="0"/>
  </r>
  <r>
    <n v="5176"/>
    <s v="CA-2019-106432"/>
    <x v="15"/>
    <d v="2019-10-24T00:00:00"/>
    <s v="Standard Class"/>
    <s v="CA-12265"/>
    <s v="Christina Anderson"/>
    <x v="0"/>
    <s v="United States"/>
    <x v="435"/>
    <x v="5"/>
    <n v="76706"/>
    <s v="Central"/>
    <s v="FUR-BO-10004360"/>
    <x v="0"/>
    <x v="0"/>
    <x v="1617"/>
    <n v="328.39919999999995"/>
    <n v="3"/>
    <n v="0.32"/>
    <n v="-91.758599999999973"/>
    <x v="2"/>
    <s v="No"/>
    <n v="0"/>
  </r>
  <r>
    <n v="5177"/>
    <s v="CA-2018-148908"/>
    <x v="732"/>
    <d v="2018-11-08T00:00:00"/>
    <s v="First Class"/>
    <s v="JH-15985"/>
    <s v="Joseph Holt"/>
    <x v="0"/>
    <s v="United States"/>
    <x v="8"/>
    <x v="1"/>
    <n v="94109"/>
    <s v="West"/>
    <s v="OFF-BI-10002082"/>
    <x v="1"/>
    <x v="8"/>
    <x v="1182"/>
    <n v="53.248000000000005"/>
    <n v="2"/>
    <n v="0.2"/>
    <n v="19.968"/>
    <x v="1"/>
    <s v="No"/>
    <n v="0"/>
  </r>
  <r>
    <n v="5178"/>
    <s v="CA-2018-123015"/>
    <x v="482"/>
    <d v="2018-12-30T00:00:00"/>
    <s v="Standard Class"/>
    <s v="AJ-10795"/>
    <s v="Anthony Johnson"/>
    <x v="1"/>
    <s v="United States"/>
    <x v="20"/>
    <x v="15"/>
    <n v="10024"/>
    <s v="East"/>
    <s v="OFF-BI-10004967"/>
    <x v="1"/>
    <x v="8"/>
    <x v="256"/>
    <n v="4.9920000000000009"/>
    <n v="3"/>
    <n v="0.2"/>
    <n v="1.6848000000000001"/>
    <x v="3"/>
    <s v="No"/>
    <n v="0"/>
  </r>
  <r>
    <n v="5179"/>
    <s v="US-2017-120502"/>
    <x v="657"/>
    <d v="2017-04-19T00:00:00"/>
    <s v="Standard Class"/>
    <s v="BT-11395"/>
    <s v="Bill Tyler"/>
    <x v="1"/>
    <s v="United States"/>
    <x v="1"/>
    <x v="1"/>
    <n v="90036"/>
    <s v="West"/>
    <s v="FUR-FU-10004973"/>
    <x v="0"/>
    <x v="5"/>
    <x v="1143"/>
    <n v="37.68"/>
    <n v="2"/>
    <n v="0"/>
    <n v="15.825600000000001"/>
    <x v="1"/>
    <s v="No"/>
    <n v="0"/>
  </r>
  <r>
    <n v="5180"/>
    <s v="US-2017-120502"/>
    <x v="657"/>
    <d v="2017-04-19T00:00:00"/>
    <s v="Standard Class"/>
    <s v="BT-11395"/>
    <s v="Bill Tyler"/>
    <x v="1"/>
    <s v="United States"/>
    <x v="1"/>
    <x v="1"/>
    <n v="90036"/>
    <s v="West"/>
    <s v="TEC-PH-10003645"/>
    <x v="2"/>
    <x v="7"/>
    <x v="297"/>
    <n v="258.57600000000002"/>
    <n v="2"/>
    <n v="0.2"/>
    <n v="19.393200000000007"/>
    <x v="1"/>
    <s v="No"/>
    <n v="0"/>
  </r>
  <r>
    <n v="5181"/>
    <s v="US-2017-120502"/>
    <x v="657"/>
    <d v="2017-04-19T00:00:00"/>
    <s v="Standard Class"/>
    <s v="BT-11395"/>
    <s v="Bill Tyler"/>
    <x v="1"/>
    <s v="United States"/>
    <x v="1"/>
    <x v="1"/>
    <n v="90036"/>
    <s v="West"/>
    <s v="OFF-AP-10004980"/>
    <x v="1"/>
    <x v="9"/>
    <x v="976"/>
    <n v="75.84"/>
    <n v="2"/>
    <n v="0"/>
    <n v="29.577600000000004"/>
    <x v="1"/>
    <s v="No"/>
    <n v="0"/>
  </r>
  <r>
    <n v="5182"/>
    <s v="CA-2019-108749"/>
    <x v="510"/>
    <d v="2019-09-15T00:00:00"/>
    <s v="First Class"/>
    <s v="DJ-13510"/>
    <s v="Don Jones"/>
    <x v="1"/>
    <s v="United States"/>
    <x v="383"/>
    <x v="34"/>
    <n v="2895"/>
    <s v="East"/>
    <s v="OFF-PA-10003797"/>
    <x v="1"/>
    <x v="10"/>
    <x v="1710"/>
    <n v="45.36"/>
    <n v="7"/>
    <n v="0"/>
    <n v="21.772800000000004"/>
    <x v="3"/>
    <s v="No"/>
    <n v="0"/>
  </r>
  <r>
    <n v="5183"/>
    <s v="CA-2019-108749"/>
    <x v="510"/>
    <d v="2019-09-15T00:00:00"/>
    <s v="First Class"/>
    <s v="DJ-13510"/>
    <s v="Don Jones"/>
    <x v="1"/>
    <s v="United States"/>
    <x v="383"/>
    <x v="34"/>
    <n v="2895"/>
    <s v="East"/>
    <s v="OFF-BI-10003707"/>
    <x v="1"/>
    <x v="8"/>
    <x v="784"/>
    <n v="45.78"/>
    <n v="3"/>
    <n v="0"/>
    <n v="22.89"/>
    <x v="3"/>
    <s v="No"/>
    <n v="0"/>
  </r>
  <r>
    <n v="5184"/>
    <s v="CA-2019-163335"/>
    <x v="241"/>
    <d v="2019-09-27T00:00:00"/>
    <s v="First Class"/>
    <s v="AG-10675"/>
    <s v="Anna Gayman"/>
    <x v="0"/>
    <s v="United States"/>
    <x v="38"/>
    <x v="32"/>
    <n v="31907"/>
    <s v="South"/>
    <s v="OFF-ST-10000885"/>
    <x v="1"/>
    <x v="4"/>
    <x v="1666"/>
    <n v="40.29"/>
    <n v="3"/>
    <n v="0"/>
    <n v="10.0725"/>
    <x v="0"/>
    <s v="No"/>
    <n v="0"/>
  </r>
  <r>
    <n v="5185"/>
    <s v="CA-2019-163335"/>
    <x v="241"/>
    <d v="2019-09-27T00:00:00"/>
    <s v="First Class"/>
    <s v="AG-10675"/>
    <s v="Anna Gayman"/>
    <x v="0"/>
    <s v="United States"/>
    <x v="38"/>
    <x v="32"/>
    <n v="31907"/>
    <s v="South"/>
    <s v="OFF-BI-10002827"/>
    <x v="1"/>
    <x v="8"/>
    <x v="554"/>
    <n v="38.71"/>
    <n v="7"/>
    <n v="0"/>
    <n v="17.8066"/>
    <x v="0"/>
    <s v="No"/>
    <n v="0"/>
  </r>
  <r>
    <n v="5186"/>
    <s v="CA-2017-134719"/>
    <x v="998"/>
    <d v="2017-10-15T00:00:00"/>
    <s v="Standard Class"/>
    <s v="JD-15790"/>
    <s v="John Dryer"/>
    <x v="0"/>
    <s v="United States"/>
    <x v="108"/>
    <x v="2"/>
    <n v="32216"/>
    <s v="South"/>
    <s v="OFF-ST-10004459"/>
    <x v="1"/>
    <x v="4"/>
    <x v="459"/>
    <n v="1801.6320000000001"/>
    <n v="6"/>
    <n v="0.2"/>
    <n v="-337.80600000000004"/>
    <x v="0"/>
    <s v="No"/>
    <n v="0"/>
  </r>
  <r>
    <n v="5187"/>
    <s v="US-2017-154389"/>
    <x v="154"/>
    <d v="2017-12-03T00:00:00"/>
    <s v="Standard Class"/>
    <s v="EH-14125"/>
    <s v="Eugene Hildebrand"/>
    <x v="2"/>
    <s v="United States"/>
    <x v="10"/>
    <x v="9"/>
    <n v="19140"/>
    <s v="East"/>
    <s v="TEC-PH-10002789"/>
    <x v="2"/>
    <x v="7"/>
    <x v="1586"/>
    <n v="748.75200000000007"/>
    <n v="8"/>
    <n v="0.4"/>
    <n v="-162.22960000000006"/>
    <x v="3"/>
    <s v="No"/>
    <n v="0"/>
  </r>
  <r>
    <n v="5188"/>
    <s v="CA-2017-115567"/>
    <x v="1023"/>
    <d v="2017-09-18T00:00:00"/>
    <s v="Standard Class"/>
    <s v="ZC-21910"/>
    <s v="Zuschuss Carroll"/>
    <x v="0"/>
    <s v="United States"/>
    <x v="38"/>
    <x v="14"/>
    <n v="47201"/>
    <s v="Central"/>
    <s v="TEC-AC-10001314"/>
    <x v="2"/>
    <x v="11"/>
    <x v="952"/>
    <n v="199.96"/>
    <n v="4"/>
    <n v="0"/>
    <n v="15.996799999999979"/>
    <x v="2"/>
    <s v="No"/>
    <n v="0"/>
  </r>
  <r>
    <n v="5189"/>
    <s v="CA-2017-115567"/>
    <x v="1023"/>
    <d v="2017-09-18T00:00:00"/>
    <s v="Standard Class"/>
    <s v="ZC-21910"/>
    <s v="Zuschuss Carroll"/>
    <x v="0"/>
    <s v="United States"/>
    <x v="38"/>
    <x v="14"/>
    <n v="47201"/>
    <s v="Central"/>
    <s v="FUR-CH-10000015"/>
    <x v="0"/>
    <x v="1"/>
    <x v="378"/>
    <n v="1516.2"/>
    <n v="7"/>
    <n v="0"/>
    <n v="394.21199999999999"/>
    <x v="2"/>
    <s v="No"/>
    <n v="0"/>
  </r>
  <r>
    <n v="5190"/>
    <s v="US-2019-136679"/>
    <x v="237"/>
    <d v="2019-11-18T00:00:00"/>
    <s v="Standard Class"/>
    <s v="XP-21865"/>
    <s v="Xylona Preis"/>
    <x v="0"/>
    <s v="United States"/>
    <x v="45"/>
    <x v="5"/>
    <n v="77506"/>
    <s v="Central"/>
    <s v="TEC-AC-10004855"/>
    <x v="2"/>
    <x v="11"/>
    <x v="1056"/>
    <n v="167.95200000000003"/>
    <n v="6"/>
    <n v="0.2"/>
    <n v="-27.292200000000001"/>
    <x v="2"/>
    <s v="No"/>
    <n v="0"/>
  </r>
  <r>
    <n v="5191"/>
    <s v="US-2019-136679"/>
    <x v="237"/>
    <d v="2019-11-18T00:00:00"/>
    <s v="Standard Class"/>
    <s v="XP-21865"/>
    <s v="Xylona Preis"/>
    <x v="0"/>
    <s v="United States"/>
    <x v="45"/>
    <x v="5"/>
    <n v="77506"/>
    <s v="Central"/>
    <s v="OFF-AR-10003582"/>
    <x v="1"/>
    <x v="6"/>
    <x v="1460"/>
    <n v="45.04"/>
    <n v="2"/>
    <n v="0.2"/>
    <n v="4.5040000000000031"/>
    <x v="2"/>
    <s v="No"/>
    <n v="0"/>
  </r>
  <r>
    <n v="5192"/>
    <s v="US-2019-141943"/>
    <x v="1024"/>
    <d v="2019-05-09T00:00:00"/>
    <s v="Standard Class"/>
    <s v="DK-12985"/>
    <s v="Darren Koutras"/>
    <x v="0"/>
    <s v="United States"/>
    <x v="8"/>
    <x v="1"/>
    <n v="94122"/>
    <s v="West"/>
    <s v="OFF-EN-10003448"/>
    <x v="1"/>
    <x v="12"/>
    <x v="1711"/>
    <n v="23.16"/>
    <n v="2"/>
    <n v="0"/>
    <n v="11.58"/>
    <x v="1"/>
    <s v="No"/>
    <n v="0"/>
  </r>
  <r>
    <n v="5193"/>
    <s v="CA-2016-101560"/>
    <x v="683"/>
    <d v="2016-12-01T00:00:00"/>
    <s v="Second Class"/>
    <s v="CS-12250"/>
    <s v="Chris Selesnick"/>
    <x v="1"/>
    <s v="United States"/>
    <x v="29"/>
    <x v="20"/>
    <n v="29203"/>
    <s v="South"/>
    <s v="FUR-FU-10003773"/>
    <x v="0"/>
    <x v="5"/>
    <x v="125"/>
    <n v="397.59999999999997"/>
    <n v="5"/>
    <n v="0"/>
    <n v="43.735999999999962"/>
    <x v="0"/>
    <s v="No"/>
    <n v="0"/>
  </r>
  <r>
    <n v="5194"/>
    <s v="CA-2016-101560"/>
    <x v="683"/>
    <d v="2016-12-01T00:00:00"/>
    <s v="Second Class"/>
    <s v="CS-12250"/>
    <s v="Chris Selesnick"/>
    <x v="1"/>
    <s v="United States"/>
    <x v="29"/>
    <x v="20"/>
    <n v="29203"/>
    <s v="South"/>
    <s v="OFF-PA-10001363"/>
    <x v="1"/>
    <x v="10"/>
    <x v="1625"/>
    <n v="85.96"/>
    <n v="7"/>
    <n v="0"/>
    <n v="40.401199999999996"/>
    <x v="0"/>
    <s v="No"/>
    <n v="0"/>
  </r>
  <r>
    <n v="5195"/>
    <s v="CA-2016-101560"/>
    <x v="683"/>
    <d v="2016-12-01T00:00:00"/>
    <s v="Second Class"/>
    <s v="CS-12250"/>
    <s v="Chris Selesnick"/>
    <x v="1"/>
    <s v="United States"/>
    <x v="29"/>
    <x v="20"/>
    <n v="29203"/>
    <s v="South"/>
    <s v="OFF-AR-10004757"/>
    <x v="1"/>
    <x v="6"/>
    <x v="346"/>
    <n v="13.12"/>
    <n v="4"/>
    <n v="0"/>
    <n v="4.3295999999999992"/>
    <x v="0"/>
    <s v="No"/>
    <n v="0"/>
  </r>
  <r>
    <n v="5196"/>
    <s v="CA-2016-101560"/>
    <x v="683"/>
    <d v="2016-12-01T00:00:00"/>
    <s v="Second Class"/>
    <s v="CS-12250"/>
    <s v="Chris Selesnick"/>
    <x v="1"/>
    <s v="United States"/>
    <x v="29"/>
    <x v="20"/>
    <n v="29203"/>
    <s v="South"/>
    <s v="OFF-BI-10000309"/>
    <x v="1"/>
    <x v="8"/>
    <x v="338"/>
    <n v="45.660000000000004"/>
    <n v="3"/>
    <n v="0"/>
    <n v="22.3734"/>
    <x v="0"/>
    <s v="No"/>
    <n v="0"/>
  </r>
  <r>
    <n v="5197"/>
    <s v="CA-2016-159709"/>
    <x v="1025"/>
    <d v="2016-05-15T00:00:00"/>
    <s v="Standard Class"/>
    <s v="AI-10855"/>
    <s v="Arianne Irving"/>
    <x v="0"/>
    <s v="United States"/>
    <x v="239"/>
    <x v="4"/>
    <n v="98031"/>
    <s v="West"/>
    <s v="OFF-EN-10001434"/>
    <x v="1"/>
    <x v="12"/>
    <x v="439"/>
    <n v="158.13"/>
    <n v="3"/>
    <n v="0"/>
    <n v="77.483699999999999"/>
    <x v="1"/>
    <s v="No"/>
    <n v="0"/>
  </r>
  <r>
    <n v="5198"/>
    <s v="CA-2016-159709"/>
    <x v="1025"/>
    <d v="2016-05-15T00:00:00"/>
    <s v="Standard Class"/>
    <s v="AI-10855"/>
    <s v="Arianne Irving"/>
    <x v="0"/>
    <s v="United States"/>
    <x v="239"/>
    <x v="4"/>
    <n v="98031"/>
    <s v="West"/>
    <s v="TEC-PH-10003988"/>
    <x v="2"/>
    <x v="7"/>
    <x v="47"/>
    <n v="43.6"/>
    <n v="5"/>
    <n v="0.2"/>
    <n v="4.3600000000000012"/>
    <x v="1"/>
    <s v="No"/>
    <n v="0"/>
  </r>
  <r>
    <n v="5199"/>
    <s v="CA-2018-103982"/>
    <x v="840"/>
    <d v="2018-03-08T00:00:00"/>
    <s v="Standard Class"/>
    <s v="AA-10315"/>
    <s v="Alex Avila"/>
    <x v="0"/>
    <s v="United States"/>
    <x v="171"/>
    <x v="5"/>
    <n v="78664"/>
    <s v="Central"/>
    <s v="OFF-SU-10000151"/>
    <x v="1"/>
    <x v="14"/>
    <x v="1345"/>
    <n v="3930.0720000000001"/>
    <n v="3"/>
    <n v="0.2"/>
    <n v="-786.01440000000025"/>
    <x v="2"/>
    <s v="No"/>
    <n v="0"/>
  </r>
  <r>
    <n v="5200"/>
    <s v="CA-2018-103982"/>
    <x v="840"/>
    <d v="2018-03-08T00:00:00"/>
    <s v="Standard Class"/>
    <s v="AA-10315"/>
    <s v="Alex Avila"/>
    <x v="0"/>
    <s v="United States"/>
    <x v="171"/>
    <x v="5"/>
    <n v="78664"/>
    <s v="Central"/>
    <s v="OFF-FA-10001332"/>
    <x v="1"/>
    <x v="13"/>
    <x v="1570"/>
    <n v="2.3039999999999998"/>
    <n v="1"/>
    <n v="0.2"/>
    <n v="0.77759999999999996"/>
    <x v="2"/>
    <s v="No"/>
    <n v="0"/>
  </r>
  <r>
    <n v="5201"/>
    <s v="CA-2018-103982"/>
    <x v="840"/>
    <d v="2018-03-08T00:00:00"/>
    <s v="Standard Class"/>
    <s v="AA-10315"/>
    <s v="Alex Avila"/>
    <x v="0"/>
    <s v="United States"/>
    <x v="171"/>
    <x v="5"/>
    <n v="78664"/>
    <s v="Central"/>
    <s v="TEC-PH-10000895"/>
    <x v="2"/>
    <x v="7"/>
    <x v="1137"/>
    <n v="431.97600000000006"/>
    <n v="3"/>
    <n v="0.2"/>
    <n v="32.398200000000017"/>
    <x v="2"/>
    <s v="No"/>
    <n v="0"/>
  </r>
  <r>
    <n v="5202"/>
    <s v="CA-2018-103982"/>
    <x v="840"/>
    <d v="2018-03-08T00:00:00"/>
    <s v="Standard Class"/>
    <s v="AA-10315"/>
    <s v="Alex Avila"/>
    <x v="0"/>
    <s v="United States"/>
    <x v="171"/>
    <x v="5"/>
    <n v="78664"/>
    <s v="Central"/>
    <s v="TEC-AC-10002857"/>
    <x v="2"/>
    <x v="11"/>
    <x v="540"/>
    <n v="41.720000000000006"/>
    <n v="7"/>
    <n v="0.2"/>
    <n v="5.7364999999999977"/>
    <x v="2"/>
    <s v="No"/>
    <n v="0"/>
  </r>
  <r>
    <n v="5203"/>
    <s v="CA-2017-142454"/>
    <x v="762"/>
    <d v="2017-08-19T00:00:00"/>
    <s v="Standard Class"/>
    <s v="RE-19450"/>
    <s v="Richard Eichhorn"/>
    <x v="0"/>
    <s v="United States"/>
    <x v="182"/>
    <x v="1"/>
    <n v="94601"/>
    <s v="West"/>
    <s v="FUR-FU-10004018"/>
    <x v="0"/>
    <x v="5"/>
    <x v="936"/>
    <n v="104.23"/>
    <n v="7"/>
    <n v="0"/>
    <n v="28.142100000000006"/>
    <x v="1"/>
    <s v="No"/>
    <n v="0"/>
  </r>
  <r>
    <n v="5204"/>
    <s v="CA-2017-142454"/>
    <x v="762"/>
    <d v="2017-08-19T00:00:00"/>
    <s v="Standard Class"/>
    <s v="RE-19450"/>
    <s v="Richard Eichhorn"/>
    <x v="0"/>
    <s v="United States"/>
    <x v="182"/>
    <x v="1"/>
    <n v="94601"/>
    <s v="West"/>
    <s v="OFF-ST-10003638"/>
    <x v="1"/>
    <x v="4"/>
    <x v="1231"/>
    <n v="70.260000000000005"/>
    <n v="3"/>
    <n v="0"/>
    <n v="18.970199999999998"/>
    <x v="1"/>
    <s v="No"/>
    <n v="0"/>
  </r>
  <r>
    <n v="5205"/>
    <s v="CA-2017-102016"/>
    <x v="811"/>
    <d v="2017-09-18T00:00:00"/>
    <s v="Standard Class"/>
    <s v="TM-21010"/>
    <s v="Tamara Manning"/>
    <x v="0"/>
    <s v="United States"/>
    <x v="109"/>
    <x v="15"/>
    <n v="13021"/>
    <s v="East"/>
    <s v="OFF-AR-10004685"/>
    <x v="1"/>
    <x v="6"/>
    <x v="183"/>
    <n v="9.26"/>
    <n v="2"/>
    <n v="0"/>
    <n v="3.0557999999999996"/>
    <x v="3"/>
    <s v="No"/>
    <n v="0"/>
  </r>
  <r>
    <n v="5206"/>
    <s v="CA-2017-102016"/>
    <x v="811"/>
    <d v="2017-09-18T00:00:00"/>
    <s v="Standard Class"/>
    <s v="TM-21010"/>
    <s v="Tamara Manning"/>
    <x v="0"/>
    <s v="United States"/>
    <x v="109"/>
    <x v="15"/>
    <n v="13021"/>
    <s v="East"/>
    <s v="OFF-ST-10001713"/>
    <x v="1"/>
    <x v="4"/>
    <x v="45"/>
    <n v="105.98"/>
    <n v="2"/>
    <n v="0"/>
    <n v="4.2391999999999967"/>
    <x v="3"/>
    <s v="No"/>
    <n v="0"/>
  </r>
  <r>
    <n v="5207"/>
    <s v="CA-2017-102016"/>
    <x v="811"/>
    <d v="2017-09-18T00:00:00"/>
    <s v="Standard Class"/>
    <s v="TM-21010"/>
    <s v="Tamara Manning"/>
    <x v="0"/>
    <s v="United States"/>
    <x v="109"/>
    <x v="15"/>
    <n v="13021"/>
    <s v="East"/>
    <s v="OFF-FA-10000490"/>
    <x v="1"/>
    <x v="13"/>
    <x v="310"/>
    <n v="1.24"/>
    <n v="1"/>
    <n v="0"/>
    <n v="0.58279999999999998"/>
    <x v="3"/>
    <s v="No"/>
    <n v="0"/>
  </r>
  <r>
    <n v="5208"/>
    <s v="CA-2017-102016"/>
    <x v="811"/>
    <d v="2017-09-18T00:00:00"/>
    <s v="Standard Class"/>
    <s v="TM-21010"/>
    <s v="Tamara Manning"/>
    <x v="0"/>
    <s v="United States"/>
    <x v="109"/>
    <x v="15"/>
    <n v="13021"/>
    <s v="East"/>
    <s v="OFF-LA-10002043"/>
    <x v="1"/>
    <x v="2"/>
    <x v="255"/>
    <n v="20.7"/>
    <n v="2"/>
    <n v="0"/>
    <n v="9.9359999999999999"/>
    <x v="3"/>
    <s v="No"/>
    <n v="0"/>
  </r>
  <r>
    <n v="5209"/>
    <s v="CA-2017-102016"/>
    <x v="811"/>
    <d v="2017-09-18T00:00:00"/>
    <s v="Standard Class"/>
    <s v="TM-21010"/>
    <s v="Tamara Manning"/>
    <x v="0"/>
    <s v="United States"/>
    <x v="109"/>
    <x v="15"/>
    <n v="13021"/>
    <s v="East"/>
    <s v="OFF-PA-10002464"/>
    <x v="1"/>
    <x v="10"/>
    <x v="1002"/>
    <n v="28.900000000000002"/>
    <n v="5"/>
    <n v="0"/>
    <n v="14.161000000000001"/>
    <x v="3"/>
    <s v="No"/>
    <n v="0"/>
  </r>
  <r>
    <n v="5210"/>
    <s v="CA-2017-102016"/>
    <x v="811"/>
    <d v="2017-09-18T00:00:00"/>
    <s v="Standard Class"/>
    <s v="TM-21010"/>
    <s v="Tamara Manning"/>
    <x v="0"/>
    <s v="United States"/>
    <x v="109"/>
    <x v="15"/>
    <n v="13021"/>
    <s v="East"/>
    <s v="OFF-EN-10002504"/>
    <x v="1"/>
    <x v="12"/>
    <x v="113"/>
    <n v="27.18"/>
    <n v="1"/>
    <n v="0"/>
    <n v="12.7746"/>
    <x v="3"/>
    <s v="No"/>
    <n v="0"/>
  </r>
  <r>
    <n v="5211"/>
    <s v="CA-2017-156755"/>
    <x v="1026"/>
    <d v="2017-01-18T00:00:00"/>
    <s v="Standard Class"/>
    <s v="YS-21880"/>
    <s v="Yana Sorensen"/>
    <x v="1"/>
    <s v="United States"/>
    <x v="46"/>
    <x v="13"/>
    <n v="19711"/>
    <s v="East"/>
    <s v="OFF-ST-10002615"/>
    <x v="1"/>
    <x v="4"/>
    <x v="1436"/>
    <n v="465.18"/>
    <n v="3"/>
    <n v="0"/>
    <n v="120.94680000000001"/>
    <x v="3"/>
    <s v="No"/>
    <n v="0"/>
  </r>
  <r>
    <n v="5212"/>
    <s v="CA-2017-130876"/>
    <x v="793"/>
    <d v="2017-05-16T00:00:00"/>
    <s v="Second Class"/>
    <s v="AZ-10750"/>
    <s v="Annie Zypern"/>
    <x v="0"/>
    <s v="United States"/>
    <x v="20"/>
    <x v="15"/>
    <n v="10024"/>
    <s v="East"/>
    <s v="OFF-ST-10004258"/>
    <x v="1"/>
    <x v="4"/>
    <x v="761"/>
    <n v="36.630000000000003"/>
    <n v="3"/>
    <n v="0"/>
    <n v="9.8901000000000039"/>
    <x v="3"/>
    <s v="No"/>
    <n v="0"/>
  </r>
  <r>
    <n v="5213"/>
    <s v="CA-2018-145898"/>
    <x v="182"/>
    <d v="2018-09-26T00:00:00"/>
    <s v="Same Day"/>
    <s v="CM-12445"/>
    <s v="Chuck Magee"/>
    <x v="0"/>
    <s v="United States"/>
    <x v="56"/>
    <x v="1"/>
    <n v="92374"/>
    <s v="West"/>
    <s v="OFF-ST-10004507"/>
    <x v="1"/>
    <x v="4"/>
    <x v="457"/>
    <n v="51.449999999999996"/>
    <n v="3"/>
    <n v="0"/>
    <n v="13.891499999999999"/>
    <x v="1"/>
    <s v="No"/>
    <n v="0"/>
  </r>
  <r>
    <n v="5214"/>
    <s v="CA-2018-145898"/>
    <x v="182"/>
    <d v="2018-09-26T00:00:00"/>
    <s v="Same Day"/>
    <s v="CM-12445"/>
    <s v="Chuck Magee"/>
    <x v="0"/>
    <s v="United States"/>
    <x v="56"/>
    <x v="1"/>
    <n v="92374"/>
    <s v="West"/>
    <s v="OFF-LA-10000262"/>
    <x v="1"/>
    <x v="2"/>
    <x v="941"/>
    <n v="7.83"/>
    <n v="3"/>
    <n v="0"/>
    <n v="3.6017999999999999"/>
    <x v="1"/>
    <s v="No"/>
    <n v="0"/>
  </r>
  <r>
    <n v="5215"/>
    <s v="CA-2018-145898"/>
    <x v="182"/>
    <d v="2018-09-26T00:00:00"/>
    <s v="Same Day"/>
    <s v="CM-12445"/>
    <s v="Chuck Magee"/>
    <x v="0"/>
    <s v="United States"/>
    <x v="56"/>
    <x v="1"/>
    <n v="92374"/>
    <s v="West"/>
    <s v="OFF-AR-10002445"/>
    <x v="1"/>
    <x v="6"/>
    <x v="1646"/>
    <n v="35.4"/>
    <n v="5"/>
    <n v="0"/>
    <n v="13.452000000000002"/>
    <x v="1"/>
    <s v="No"/>
    <n v="0"/>
  </r>
  <r>
    <n v="5216"/>
    <s v="CA-2018-145898"/>
    <x v="182"/>
    <d v="2018-09-26T00:00:00"/>
    <s v="Same Day"/>
    <s v="CM-12445"/>
    <s v="Chuck Magee"/>
    <x v="0"/>
    <s v="United States"/>
    <x v="56"/>
    <x v="1"/>
    <n v="92374"/>
    <s v="West"/>
    <s v="OFF-PA-10001667"/>
    <x v="1"/>
    <x v="10"/>
    <x v="458"/>
    <n v="29.900000000000002"/>
    <n v="5"/>
    <n v="0"/>
    <n v="13.454999999999998"/>
    <x v="1"/>
    <s v="No"/>
    <n v="0"/>
  </r>
  <r>
    <n v="5217"/>
    <s v="US-2019-159562"/>
    <x v="428"/>
    <d v="2019-09-15T00:00:00"/>
    <s v="Standard Class"/>
    <s v="JB-16000"/>
    <s v="Joy Bell-"/>
    <x v="0"/>
    <s v="United States"/>
    <x v="43"/>
    <x v="12"/>
    <n v="48066"/>
    <s v="Central"/>
    <s v="OFF-EN-10000461"/>
    <x v="1"/>
    <x v="12"/>
    <x v="753"/>
    <n v="17.48"/>
    <n v="2"/>
    <n v="0"/>
    <n v="8.2156000000000002"/>
    <x v="2"/>
    <s v="No"/>
    <n v="0"/>
  </r>
  <r>
    <n v="5218"/>
    <s v="CA-2019-134635"/>
    <x v="4"/>
    <d v="2019-04-17T00:00:00"/>
    <s v="Second Class"/>
    <s v="NS-18640"/>
    <s v="Noel Staavos"/>
    <x v="1"/>
    <s v="United States"/>
    <x v="1"/>
    <x v="1"/>
    <n v="90049"/>
    <s v="West"/>
    <s v="OFF-PA-10002254"/>
    <x v="1"/>
    <x v="10"/>
    <x v="146"/>
    <n v="79.14"/>
    <n v="3"/>
    <n v="0"/>
    <n v="36.404399999999995"/>
    <x v="1"/>
    <s v="No"/>
    <n v="0"/>
  </r>
  <r>
    <n v="5219"/>
    <s v="CA-2019-167080"/>
    <x v="193"/>
    <d v="2019-06-14T00:00:00"/>
    <s v="Standard Class"/>
    <s v="LC-16930"/>
    <s v="Linda Cazamias"/>
    <x v="1"/>
    <s v="United States"/>
    <x v="20"/>
    <x v="15"/>
    <n v="10011"/>
    <s v="East"/>
    <s v="OFF-AR-10001868"/>
    <x v="1"/>
    <x v="6"/>
    <x v="59"/>
    <n v="8.4"/>
    <n v="5"/>
    <n v="0"/>
    <n v="4.2"/>
    <x v="3"/>
    <s v="No"/>
    <n v="0"/>
  </r>
  <r>
    <n v="5220"/>
    <s v="CA-2019-145653"/>
    <x v="853"/>
    <d v="2019-09-01T00:00:00"/>
    <s v="Same Day"/>
    <s v="CA-12775"/>
    <s v="Cynthia Arntzen"/>
    <x v="0"/>
    <s v="United States"/>
    <x v="66"/>
    <x v="12"/>
    <n v="48205"/>
    <s v="Central"/>
    <s v="FUR-CH-10004875"/>
    <x v="0"/>
    <x v="1"/>
    <x v="1445"/>
    <n v="498.26000000000005"/>
    <n v="7"/>
    <n v="0"/>
    <n v="134.53020000000001"/>
    <x v="2"/>
    <s v="No"/>
    <n v="0"/>
  </r>
  <r>
    <n v="5221"/>
    <s v="CA-2016-140487"/>
    <x v="1027"/>
    <d v="2016-06-20T00:00:00"/>
    <s v="Standard Class"/>
    <s v="SR-20425"/>
    <s v="Sharelle Roach"/>
    <x v="2"/>
    <s v="United States"/>
    <x v="66"/>
    <x v="12"/>
    <n v="48234"/>
    <s v="Central"/>
    <s v="FUR-BO-10000711"/>
    <x v="0"/>
    <x v="0"/>
    <x v="1614"/>
    <n v="212.94"/>
    <n v="3"/>
    <n v="0"/>
    <n v="57.4938"/>
    <x v="2"/>
    <s v="No"/>
    <n v="0"/>
  </r>
  <r>
    <n v="5222"/>
    <s v="CA-2019-117401"/>
    <x v="796"/>
    <d v="2019-05-22T00:00:00"/>
    <s v="Second Class"/>
    <s v="PP-18955"/>
    <s v="Paul Prost"/>
    <x v="2"/>
    <s v="United States"/>
    <x v="24"/>
    <x v="25"/>
    <n v="65807"/>
    <s v="Central"/>
    <s v="OFF-AP-10000938"/>
    <x v="1"/>
    <x v="9"/>
    <x v="1712"/>
    <n v="706.86"/>
    <n v="7"/>
    <n v="0"/>
    <n v="197.92079999999999"/>
    <x v="2"/>
    <s v="No"/>
    <n v="0"/>
  </r>
  <r>
    <n v="5223"/>
    <s v="CA-2019-117401"/>
    <x v="796"/>
    <d v="2019-05-22T00:00:00"/>
    <s v="Second Class"/>
    <s v="PP-18955"/>
    <s v="Paul Prost"/>
    <x v="2"/>
    <s v="United States"/>
    <x v="24"/>
    <x v="25"/>
    <n v="65807"/>
    <s v="Central"/>
    <s v="TEC-PH-10003555"/>
    <x v="2"/>
    <x v="7"/>
    <x v="462"/>
    <n v="114.94999999999999"/>
    <n v="5"/>
    <n v="0"/>
    <n v="2.2990000000000066"/>
    <x v="2"/>
    <s v="No"/>
    <n v="0"/>
  </r>
  <r>
    <n v="5224"/>
    <s v="CA-2019-117401"/>
    <x v="796"/>
    <d v="2019-05-22T00:00:00"/>
    <s v="Second Class"/>
    <s v="PP-18955"/>
    <s v="Paul Prost"/>
    <x v="2"/>
    <s v="United States"/>
    <x v="24"/>
    <x v="25"/>
    <n v="65807"/>
    <s v="Central"/>
    <s v="OFF-BI-10001267"/>
    <x v="1"/>
    <x v="8"/>
    <x v="1475"/>
    <n v="43.19"/>
    <n v="7"/>
    <n v="0"/>
    <n v="20.731199999999998"/>
    <x v="2"/>
    <s v="No"/>
    <n v="0"/>
  </r>
  <r>
    <n v="5225"/>
    <s v="US-2019-109582"/>
    <x v="510"/>
    <d v="2019-09-17T00:00:00"/>
    <s v="Second Class"/>
    <s v="JM-15865"/>
    <s v="John Murray"/>
    <x v="0"/>
    <s v="United States"/>
    <x v="1"/>
    <x v="1"/>
    <n v="90036"/>
    <s v="West"/>
    <s v="OFF-PA-10004071"/>
    <x v="1"/>
    <x v="10"/>
    <x v="417"/>
    <n v="166.44"/>
    <n v="3"/>
    <n v="0"/>
    <n v="79.891199999999998"/>
    <x v="1"/>
    <s v="No"/>
    <n v="0"/>
  </r>
  <r>
    <n v="5226"/>
    <s v="CA-2018-119865"/>
    <x v="1028"/>
    <d v="2018-06-26T00:00:00"/>
    <s v="Standard Class"/>
    <s v="AS-10090"/>
    <s v="Adam Shillingsburg"/>
    <x v="0"/>
    <s v="United States"/>
    <x v="20"/>
    <x v="15"/>
    <n v="10011"/>
    <s v="East"/>
    <s v="OFF-BI-10001553"/>
    <x v="1"/>
    <x v="8"/>
    <x v="1302"/>
    <n v="36.56"/>
    <n v="5"/>
    <n v="0.2"/>
    <n v="12.795999999999999"/>
    <x v="3"/>
    <s v="No"/>
    <n v="0"/>
  </r>
  <r>
    <n v="5227"/>
    <s v="CA-2018-119865"/>
    <x v="1028"/>
    <d v="2018-06-26T00:00:00"/>
    <s v="Standard Class"/>
    <s v="AS-10090"/>
    <s v="Adam Shillingsburg"/>
    <x v="0"/>
    <s v="United States"/>
    <x v="20"/>
    <x v="15"/>
    <n v="10011"/>
    <s v="East"/>
    <s v="OFF-BI-10003007"/>
    <x v="1"/>
    <x v="8"/>
    <x v="1551"/>
    <n v="186.14400000000001"/>
    <n v="6"/>
    <n v="0.2"/>
    <n v="60.496799999999993"/>
    <x v="3"/>
    <s v="No"/>
    <n v="0"/>
  </r>
  <r>
    <n v="5228"/>
    <s v="CA-2018-119865"/>
    <x v="1028"/>
    <d v="2018-06-26T00:00:00"/>
    <s v="Standard Class"/>
    <s v="AS-10090"/>
    <s v="Adam Shillingsburg"/>
    <x v="0"/>
    <s v="United States"/>
    <x v="20"/>
    <x v="15"/>
    <n v="10011"/>
    <s v="East"/>
    <s v="FUR-BO-10003272"/>
    <x v="0"/>
    <x v="0"/>
    <x v="587"/>
    <n v="353.56799999999998"/>
    <n v="2"/>
    <n v="0.2"/>
    <n v="-44.196000000000026"/>
    <x v="3"/>
    <s v="No"/>
    <n v="0"/>
  </r>
  <r>
    <n v="5229"/>
    <s v="US-2016-147648"/>
    <x v="35"/>
    <d v="2016-12-01T00:00:00"/>
    <s v="Standard Class"/>
    <s v="LS-16975"/>
    <s v="Lindsay Shagiari"/>
    <x v="2"/>
    <s v="United States"/>
    <x v="8"/>
    <x v="1"/>
    <n v="94109"/>
    <s v="West"/>
    <s v="OFF-PA-10001033"/>
    <x v="1"/>
    <x v="10"/>
    <x v="1509"/>
    <n v="81.98"/>
    <n v="2"/>
    <n v="0"/>
    <n v="40.170200000000001"/>
    <x v="1"/>
    <s v="No"/>
    <n v="0"/>
  </r>
  <r>
    <n v="5230"/>
    <s v="CA-2019-124436"/>
    <x v="498"/>
    <d v="2019-03-22T00:00:00"/>
    <s v="Second Class"/>
    <s v="SA-20830"/>
    <s v="Sue Ann Reed"/>
    <x v="0"/>
    <s v="United States"/>
    <x v="201"/>
    <x v="1"/>
    <n v="93727"/>
    <s v="West"/>
    <s v="OFF-BI-10001553"/>
    <x v="1"/>
    <x v="8"/>
    <x v="1302"/>
    <n v="14.624000000000002"/>
    <n v="2"/>
    <n v="0.2"/>
    <n v="5.1183999999999994"/>
    <x v="1"/>
    <s v="No"/>
    <n v="0"/>
  </r>
  <r>
    <n v="5231"/>
    <s v="CA-2019-124436"/>
    <x v="498"/>
    <d v="2019-03-22T00:00:00"/>
    <s v="Second Class"/>
    <s v="SA-20830"/>
    <s v="Sue Ann Reed"/>
    <x v="0"/>
    <s v="United States"/>
    <x v="201"/>
    <x v="1"/>
    <n v="93727"/>
    <s v="West"/>
    <s v="FUR-TA-10001095"/>
    <x v="0"/>
    <x v="3"/>
    <x v="616"/>
    <n v="697.16"/>
    <n v="5"/>
    <n v="0.2"/>
    <n v="8.7144999999999868"/>
    <x v="1"/>
    <s v="No"/>
    <n v="0"/>
  </r>
  <r>
    <n v="5232"/>
    <s v="CA-2019-124436"/>
    <x v="498"/>
    <d v="2019-03-22T00:00:00"/>
    <s v="Second Class"/>
    <s v="SA-20830"/>
    <s v="Sue Ann Reed"/>
    <x v="0"/>
    <s v="United States"/>
    <x v="201"/>
    <x v="1"/>
    <n v="93727"/>
    <s v="West"/>
    <s v="FUR-FU-10001185"/>
    <x v="0"/>
    <x v="5"/>
    <x v="1423"/>
    <n v="30.93"/>
    <n v="1"/>
    <n v="0"/>
    <n v="12.6813"/>
    <x v="1"/>
    <s v="No"/>
    <n v="0"/>
  </r>
  <r>
    <n v="5233"/>
    <s v="CA-2019-124436"/>
    <x v="498"/>
    <d v="2019-03-22T00:00:00"/>
    <s v="Second Class"/>
    <s v="SA-20830"/>
    <s v="Sue Ann Reed"/>
    <x v="0"/>
    <s v="United States"/>
    <x v="201"/>
    <x v="1"/>
    <n v="93727"/>
    <s v="West"/>
    <s v="OFF-BI-10000343"/>
    <x v="1"/>
    <x v="8"/>
    <x v="186"/>
    <n v="27.496000000000002"/>
    <n v="7"/>
    <n v="0.2"/>
    <n v="9.2798999999999996"/>
    <x v="1"/>
    <s v="No"/>
    <n v="0"/>
  </r>
  <r>
    <n v="5234"/>
    <s v="CA-2016-115084"/>
    <x v="638"/>
    <d v="2016-10-22T00:00:00"/>
    <s v="Standard Class"/>
    <s v="LS-17200"/>
    <s v="Luke Schmidt"/>
    <x v="1"/>
    <s v="United States"/>
    <x v="379"/>
    <x v="36"/>
    <n v="71854"/>
    <s v="South"/>
    <s v="FUR-CH-10004626"/>
    <x v="0"/>
    <x v="1"/>
    <x v="1706"/>
    <n v="605.34"/>
    <n v="6"/>
    <n v="0"/>
    <n v="145.2816"/>
    <x v="0"/>
    <s v="No"/>
    <n v="0"/>
  </r>
  <r>
    <n v="5235"/>
    <s v="CA-2019-131037"/>
    <x v="1029"/>
    <d v="2019-08-23T00:00:00"/>
    <s v="First Class"/>
    <s v="TM-21490"/>
    <s v="Tony Molinari"/>
    <x v="0"/>
    <s v="United States"/>
    <x v="8"/>
    <x v="1"/>
    <n v="94110"/>
    <s v="West"/>
    <s v="FUR-TA-10001768"/>
    <x v="0"/>
    <x v="3"/>
    <x v="114"/>
    <n v="210.00800000000001"/>
    <n v="1"/>
    <n v="0.2"/>
    <n v="2.625099999999982"/>
    <x v="1"/>
    <s v="No"/>
    <n v="0"/>
  </r>
  <r>
    <n v="5236"/>
    <s v="CA-2018-111143"/>
    <x v="258"/>
    <d v="2018-11-22T00:00:00"/>
    <s v="First Class"/>
    <s v="TT-21265"/>
    <s v="Tim Taslimi"/>
    <x v="1"/>
    <s v="United States"/>
    <x v="245"/>
    <x v="14"/>
    <n v="46203"/>
    <s v="Central"/>
    <s v="OFF-AP-10001947"/>
    <x v="1"/>
    <x v="9"/>
    <x v="1537"/>
    <n v="54.96"/>
    <n v="3"/>
    <n v="0"/>
    <n v="15.938399999999998"/>
    <x v="2"/>
    <s v="No"/>
    <n v="0"/>
  </r>
  <r>
    <n v="5237"/>
    <s v="CA-2016-166744"/>
    <x v="59"/>
    <d v="2016-09-24T00:00:00"/>
    <s v="Standard Class"/>
    <s v="DN-13690"/>
    <s v="Duane Noonan"/>
    <x v="0"/>
    <s v="United States"/>
    <x v="29"/>
    <x v="39"/>
    <n v="21044"/>
    <s v="East"/>
    <s v="FUR-FU-10004952"/>
    <x v="0"/>
    <x v="5"/>
    <x v="853"/>
    <n v="164.22"/>
    <n v="3"/>
    <n v="0"/>
    <n v="50.908200000000001"/>
    <x v="3"/>
    <s v="No"/>
    <n v="0"/>
  </r>
  <r>
    <n v="5238"/>
    <s v="CA-2016-166744"/>
    <x v="59"/>
    <d v="2016-09-24T00:00:00"/>
    <s v="Standard Class"/>
    <s v="DN-13690"/>
    <s v="Duane Noonan"/>
    <x v="0"/>
    <s v="United States"/>
    <x v="29"/>
    <x v="39"/>
    <n v="21044"/>
    <s v="East"/>
    <s v="FUR-BO-10001337"/>
    <x v="0"/>
    <x v="0"/>
    <x v="430"/>
    <n v="362.94"/>
    <n v="3"/>
    <n v="0"/>
    <n v="36.293999999999997"/>
    <x v="3"/>
    <s v="No"/>
    <n v="0"/>
  </r>
  <r>
    <n v="5239"/>
    <s v="CA-2016-166744"/>
    <x v="59"/>
    <d v="2016-09-24T00:00:00"/>
    <s v="Standard Class"/>
    <s v="DN-13690"/>
    <s v="Duane Noonan"/>
    <x v="0"/>
    <s v="United States"/>
    <x v="29"/>
    <x v="39"/>
    <n v="21044"/>
    <s v="East"/>
    <s v="TEC-AC-10003628"/>
    <x v="2"/>
    <x v="11"/>
    <x v="247"/>
    <n v="59.98"/>
    <n v="2"/>
    <n v="0"/>
    <n v="26.391200000000005"/>
    <x v="3"/>
    <s v="No"/>
    <n v="0"/>
  </r>
  <r>
    <n v="5240"/>
    <s v="CA-2018-116561"/>
    <x v="108"/>
    <d v="2018-09-17T00:00:00"/>
    <s v="Standard Class"/>
    <s v="EB-14110"/>
    <s v="Eugene Barchas"/>
    <x v="0"/>
    <s v="United States"/>
    <x v="49"/>
    <x v="1"/>
    <n v="95123"/>
    <s v="West"/>
    <s v="OFF-ST-10004186"/>
    <x v="1"/>
    <x v="4"/>
    <x v="16"/>
    <n v="332.94"/>
    <n v="3"/>
    <n v="0"/>
    <n v="6.6587999999999994"/>
    <x v="1"/>
    <s v="No"/>
    <n v="0"/>
  </r>
  <r>
    <n v="5241"/>
    <s v="CA-2018-116561"/>
    <x v="108"/>
    <d v="2018-09-17T00:00:00"/>
    <s v="Standard Class"/>
    <s v="EB-14110"/>
    <s v="Eugene Barchas"/>
    <x v="0"/>
    <s v="United States"/>
    <x v="49"/>
    <x v="1"/>
    <n v="95123"/>
    <s v="West"/>
    <s v="OFF-BI-10001658"/>
    <x v="1"/>
    <x v="8"/>
    <x v="444"/>
    <n v="39.872000000000007"/>
    <n v="2"/>
    <n v="0.2"/>
    <n v="12.958399999999999"/>
    <x v="1"/>
    <s v="No"/>
    <n v="0"/>
  </r>
  <r>
    <n v="5242"/>
    <s v="CA-2018-110730"/>
    <x v="713"/>
    <d v="2018-09-26T00:00:00"/>
    <s v="Second Class"/>
    <s v="CM-11815"/>
    <s v="Candace McMahon"/>
    <x v="1"/>
    <s v="United States"/>
    <x v="4"/>
    <x v="4"/>
    <n v="98115"/>
    <s v="West"/>
    <s v="OFF-SU-10004737"/>
    <x v="1"/>
    <x v="14"/>
    <x v="1713"/>
    <n v="13.68"/>
    <n v="2"/>
    <n v="0"/>
    <n v="3.6936"/>
    <x v="1"/>
    <s v="No"/>
    <n v="0"/>
  </r>
  <r>
    <n v="5243"/>
    <s v="CA-2019-146367"/>
    <x v="1018"/>
    <d v="2019-08-08T00:00:00"/>
    <s v="Standard Class"/>
    <s v="HM-14860"/>
    <s v="Harry Marie"/>
    <x v="1"/>
    <s v="United States"/>
    <x v="238"/>
    <x v="5"/>
    <n v="75007"/>
    <s v="Central"/>
    <s v="OFF-BI-10002827"/>
    <x v="1"/>
    <x v="8"/>
    <x v="554"/>
    <n v="3.3179999999999996"/>
    <n v="3"/>
    <n v="0.8"/>
    <n v="-5.6406000000000018"/>
    <x v="2"/>
    <s v="No"/>
    <n v="0"/>
  </r>
  <r>
    <n v="5244"/>
    <s v="CA-2018-149454"/>
    <x v="197"/>
    <d v="2018-07-26T00:00:00"/>
    <s v="First Class"/>
    <s v="KM-16375"/>
    <s v="Katherine Murray"/>
    <x v="2"/>
    <s v="United States"/>
    <x v="81"/>
    <x v="17"/>
    <n v="22204"/>
    <s v="South"/>
    <s v="OFF-BI-10003694"/>
    <x v="1"/>
    <x v="8"/>
    <x v="858"/>
    <n v="10.44"/>
    <n v="1"/>
    <n v="0"/>
    <n v="4.8023999999999996"/>
    <x v="0"/>
    <s v="No"/>
    <n v="0"/>
  </r>
  <r>
    <n v="5245"/>
    <s v="CA-2018-156265"/>
    <x v="1030"/>
    <d v="2018-08-04T00:00:00"/>
    <s v="Second Class"/>
    <s v="BF-11020"/>
    <s v="Barry Französisch"/>
    <x v="1"/>
    <s v="United States"/>
    <x v="1"/>
    <x v="1"/>
    <n v="90032"/>
    <s v="West"/>
    <s v="FUR-TA-10001691"/>
    <x v="0"/>
    <x v="3"/>
    <x v="1714"/>
    <n v="136.46400000000003"/>
    <n v="2"/>
    <n v="0.2"/>
    <n v="15.352199999999989"/>
    <x v="1"/>
    <s v="No"/>
    <n v="0"/>
  </r>
  <r>
    <n v="5246"/>
    <s v="CA-2018-156265"/>
    <x v="1030"/>
    <d v="2018-08-04T00:00:00"/>
    <s v="Second Class"/>
    <s v="BF-11020"/>
    <s v="Barry Französisch"/>
    <x v="1"/>
    <s v="United States"/>
    <x v="1"/>
    <x v="1"/>
    <n v="90032"/>
    <s v="West"/>
    <s v="TEC-PH-10001918"/>
    <x v="2"/>
    <x v="7"/>
    <x v="193"/>
    <n v="333.57600000000002"/>
    <n v="3"/>
    <n v="0.2"/>
    <n v="33.357600000000019"/>
    <x v="1"/>
    <s v="No"/>
    <n v="0"/>
  </r>
  <r>
    <n v="5247"/>
    <s v="CA-2018-156265"/>
    <x v="1030"/>
    <d v="2018-08-04T00:00:00"/>
    <s v="Second Class"/>
    <s v="BF-11020"/>
    <s v="Barry Französisch"/>
    <x v="1"/>
    <s v="United States"/>
    <x v="1"/>
    <x v="1"/>
    <n v="90032"/>
    <s v="West"/>
    <s v="OFF-BI-10000285"/>
    <x v="1"/>
    <x v="8"/>
    <x v="461"/>
    <n v="12.544"/>
    <n v="2"/>
    <n v="0.2"/>
    <n v="4.7039999999999997"/>
    <x v="1"/>
    <s v="No"/>
    <n v="0"/>
  </r>
  <r>
    <n v="5248"/>
    <s v="US-2017-168914"/>
    <x v="1031"/>
    <d v="2017-05-27T00:00:00"/>
    <s v="Standard Class"/>
    <s v="JE-15745"/>
    <s v="Joel Eaton"/>
    <x v="0"/>
    <s v="United States"/>
    <x v="436"/>
    <x v="10"/>
    <n v="60423"/>
    <s v="Central"/>
    <s v="OFF-AP-10000358"/>
    <x v="1"/>
    <x v="9"/>
    <x v="95"/>
    <n v="20.767999999999997"/>
    <n v="8"/>
    <n v="0.8"/>
    <n v="-52.958400000000012"/>
    <x v="2"/>
    <s v="No"/>
    <n v="0"/>
  </r>
  <r>
    <n v="5249"/>
    <s v="US-2019-110989"/>
    <x v="132"/>
    <d v="2019-11-05T00:00:00"/>
    <s v="Second Class"/>
    <s v="EJ-14155"/>
    <s v="Eva Jacobs"/>
    <x v="0"/>
    <s v="United States"/>
    <x v="4"/>
    <x v="4"/>
    <n v="98105"/>
    <s v="West"/>
    <s v="TEC-AC-10002345"/>
    <x v="2"/>
    <x v="11"/>
    <x v="175"/>
    <n v="43.5"/>
    <n v="3"/>
    <n v="0"/>
    <n v="10.875"/>
    <x v="1"/>
    <s v="No"/>
    <n v="0"/>
  </r>
  <r>
    <n v="5250"/>
    <s v="CA-2017-106215"/>
    <x v="392"/>
    <d v="2017-04-21T00:00:00"/>
    <s v="Standard Class"/>
    <s v="BN-11470"/>
    <s v="Brad Norvell"/>
    <x v="1"/>
    <s v="United States"/>
    <x v="10"/>
    <x v="9"/>
    <n v="19143"/>
    <s v="East"/>
    <s v="OFF-FA-10001229"/>
    <x v="1"/>
    <x v="13"/>
    <x v="128"/>
    <n v="12.576000000000001"/>
    <n v="4"/>
    <n v="0.2"/>
    <n v="4.0871999999999993"/>
    <x v="3"/>
    <s v="No"/>
    <n v="0"/>
  </r>
  <r>
    <n v="5251"/>
    <s v="US-2018-169369"/>
    <x v="939"/>
    <d v="2018-12-18T00:00:00"/>
    <s v="Standard Class"/>
    <s v="EC-14050"/>
    <s v="Erin Creighton"/>
    <x v="0"/>
    <s v="United States"/>
    <x v="38"/>
    <x v="32"/>
    <n v="31907"/>
    <s v="South"/>
    <s v="TEC-AC-10001314"/>
    <x v="2"/>
    <x v="11"/>
    <x v="952"/>
    <n v="249.95000000000002"/>
    <n v="5"/>
    <n v="0"/>
    <n v="19.995999999999974"/>
    <x v="0"/>
    <s v="No"/>
    <n v="0"/>
  </r>
  <r>
    <n v="5252"/>
    <s v="US-2018-169369"/>
    <x v="939"/>
    <d v="2018-12-18T00:00:00"/>
    <s v="Standard Class"/>
    <s v="EC-14050"/>
    <s v="Erin Creighton"/>
    <x v="0"/>
    <s v="United States"/>
    <x v="38"/>
    <x v="32"/>
    <n v="31907"/>
    <s v="South"/>
    <s v="OFF-PA-10004438"/>
    <x v="1"/>
    <x v="10"/>
    <x v="1481"/>
    <n v="49.12"/>
    <n v="4"/>
    <n v="0"/>
    <n v="23.086399999999998"/>
    <x v="0"/>
    <s v="No"/>
    <n v="0"/>
  </r>
  <r>
    <n v="5253"/>
    <s v="CA-2017-132318"/>
    <x v="628"/>
    <d v="2017-11-02T00:00:00"/>
    <s v="First Class"/>
    <s v="TT-21220"/>
    <s v="Thomas Thornton"/>
    <x v="0"/>
    <s v="United States"/>
    <x v="173"/>
    <x v="17"/>
    <n v="23464"/>
    <s v="South"/>
    <s v="OFF-AP-10000026"/>
    <x v="1"/>
    <x v="9"/>
    <x v="1291"/>
    <n v="182.91"/>
    <n v="3"/>
    <n v="0"/>
    <n v="53.043899999999979"/>
    <x v="0"/>
    <s v="No"/>
    <n v="0"/>
  </r>
  <r>
    <n v="5254"/>
    <s v="US-2016-131982"/>
    <x v="1009"/>
    <d v="2016-03-11T00:00:00"/>
    <s v="Second Class"/>
    <s v="NP-18685"/>
    <s v="Nora Pelletier"/>
    <x v="2"/>
    <s v="United States"/>
    <x v="96"/>
    <x v="4"/>
    <n v="98198"/>
    <s v="West"/>
    <s v="OFF-BI-10004224"/>
    <x v="1"/>
    <x v="8"/>
    <x v="1070"/>
    <n v="107.64800000000001"/>
    <n v="2"/>
    <n v="0.2"/>
    <n v="33.639999999999986"/>
    <x v="1"/>
    <s v="No"/>
    <n v="0"/>
  </r>
  <r>
    <n v="5255"/>
    <s v="CA-2017-125185"/>
    <x v="616"/>
    <d v="2017-03-07T00:00:00"/>
    <s v="Second Class"/>
    <s v="AH-10195"/>
    <s v="Alan Haines"/>
    <x v="1"/>
    <s v="United States"/>
    <x v="437"/>
    <x v="9"/>
    <n v="18018"/>
    <s v="East"/>
    <s v="FUR-CH-10002647"/>
    <x v="0"/>
    <x v="1"/>
    <x v="475"/>
    <n v="99.372"/>
    <n v="2"/>
    <n v="0.3"/>
    <n v="-7.0979999999999919"/>
    <x v="3"/>
    <s v="No"/>
    <n v="0"/>
  </r>
  <r>
    <n v="5256"/>
    <s v="CA-2017-125185"/>
    <x v="616"/>
    <d v="2017-03-07T00:00:00"/>
    <s v="Second Class"/>
    <s v="AH-10195"/>
    <s v="Alan Haines"/>
    <x v="1"/>
    <s v="United States"/>
    <x v="437"/>
    <x v="9"/>
    <n v="18018"/>
    <s v="East"/>
    <s v="FUR-FU-10003247"/>
    <x v="0"/>
    <x v="5"/>
    <x v="1465"/>
    <n v="33.568000000000005"/>
    <n v="2"/>
    <n v="0.2"/>
    <n v="-5.4548000000000041"/>
    <x v="3"/>
    <s v="No"/>
    <n v="0"/>
  </r>
  <r>
    <n v="5257"/>
    <s v="CA-2018-130078"/>
    <x v="590"/>
    <d v="2018-08-14T00:00:00"/>
    <s v="Standard Class"/>
    <s v="CC-12145"/>
    <s v="Charles Crestani"/>
    <x v="0"/>
    <s v="United States"/>
    <x v="268"/>
    <x v="26"/>
    <n v="73120"/>
    <s v="Central"/>
    <s v="OFF-PA-10003270"/>
    <x v="1"/>
    <x v="10"/>
    <x v="1424"/>
    <n v="10.56"/>
    <n v="2"/>
    <n v="0"/>
    <n v="4.7519999999999998"/>
    <x v="2"/>
    <s v="No"/>
    <n v="0"/>
  </r>
  <r>
    <n v="5258"/>
    <s v="US-2019-114034"/>
    <x v="1032"/>
    <d v="2019-01-08T00:00:00"/>
    <s v="Standard Class"/>
    <s v="DL-13315"/>
    <s v="Delfina Latchford"/>
    <x v="0"/>
    <s v="United States"/>
    <x v="277"/>
    <x v="1"/>
    <n v="91730"/>
    <s v="West"/>
    <s v="OFF-PA-10004735"/>
    <x v="1"/>
    <x v="10"/>
    <x v="827"/>
    <n v="38.880000000000003"/>
    <n v="6"/>
    <n v="0"/>
    <n v="18.662400000000002"/>
    <x v="1"/>
    <s v="No"/>
    <n v="0"/>
  </r>
  <r>
    <n v="5259"/>
    <s v="US-2019-115595"/>
    <x v="449"/>
    <d v="2019-10-11T00:00:00"/>
    <s v="First Class"/>
    <s v="XP-21865"/>
    <s v="Xylona Preis"/>
    <x v="0"/>
    <s v="United States"/>
    <x v="1"/>
    <x v="1"/>
    <n v="90032"/>
    <s v="West"/>
    <s v="OFF-PA-10001745"/>
    <x v="1"/>
    <x v="10"/>
    <x v="727"/>
    <n v="35.200000000000003"/>
    <n v="5"/>
    <n v="0"/>
    <n v="16.543999999999997"/>
    <x v="1"/>
    <s v="No"/>
    <n v="0"/>
  </r>
  <r>
    <n v="5260"/>
    <s v="CA-2019-158722"/>
    <x v="179"/>
    <d v="2019-10-26T00:00:00"/>
    <s v="Standard Class"/>
    <s v="MA-17560"/>
    <s v="Matt Abelman"/>
    <x v="2"/>
    <s v="United States"/>
    <x v="10"/>
    <x v="9"/>
    <n v="19120"/>
    <s v="East"/>
    <s v="OFF-PA-10000176"/>
    <x v="1"/>
    <x v="10"/>
    <x v="640"/>
    <n v="45.527999999999999"/>
    <n v="3"/>
    <n v="0.2"/>
    <n v="15.934799999999997"/>
    <x v="3"/>
    <s v="No"/>
    <n v="0"/>
  </r>
  <r>
    <n v="5261"/>
    <s v="CA-2016-105165"/>
    <x v="557"/>
    <d v="2016-09-10T00:00:00"/>
    <s v="First Class"/>
    <s v="SZ-20035"/>
    <s v="Sam Zeldin"/>
    <x v="2"/>
    <s v="United States"/>
    <x v="12"/>
    <x v="5"/>
    <n v="77036"/>
    <s v="Central"/>
    <s v="TEC-PH-10000675"/>
    <x v="2"/>
    <x v="7"/>
    <x v="1347"/>
    <n v="196.77600000000001"/>
    <n v="3"/>
    <n v="0.2"/>
    <n v="14.758199999999995"/>
    <x v="2"/>
    <s v="No"/>
    <n v="0"/>
  </r>
  <r>
    <n v="5262"/>
    <s v="CA-2016-105165"/>
    <x v="557"/>
    <d v="2016-09-10T00:00:00"/>
    <s v="First Class"/>
    <s v="SZ-20035"/>
    <s v="Sam Zeldin"/>
    <x v="2"/>
    <s v="United States"/>
    <x v="12"/>
    <x v="5"/>
    <n v="77036"/>
    <s v="Central"/>
    <s v="OFF-BI-10000050"/>
    <x v="1"/>
    <x v="8"/>
    <x v="347"/>
    <n v="2.9199999999999995"/>
    <n v="2"/>
    <n v="0.8"/>
    <n v="-4.8180000000000005"/>
    <x v="2"/>
    <s v="No"/>
    <n v="0"/>
  </r>
  <r>
    <n v="5263"/>
    <s v="CA-2016-105165"/>
    <x v="557"/>
    <d v="2016-09-10T00:00:00"/>
    <s v="First Class"/>
    <s v="SZ-20035"/>
    <s v="Sam Zeldin"/>
    <x v="2"/>
    <s v="United States"/>
    <x v="12"/>
    <x v="5"/>
    <n v="77036"/>
    <s v="Central"/>
    <s v="FUR-TA-10004154"/>
    <x v="0"/>
    <x v="3"/>
    <x v="737"/>
    <n v="200.79500000000002"/>
    <n v="1"/>
    <n v="0.3"/>
    <n v="-22.948000000000008"/>
    <x v="2"/>
    <s v="No"/>
    <n v="0"/>
  </r>
  <r>
    <n v="5264"/>
    <s v="CA-2016-105165"/>
    <x v="557"/>
    <d v="2016-09-10T00:00:00"/>
    <s v="First Class"/>
    <s v="SZ-20035"/>
    <s v="Sam Zeldin"/>
    <x v="2"/>
    <s v="United States"/>
    <x v="12"/>
    <x v="5"/>
    <n v="77036"/>
    <s v="Central"/>
    <s v="TEC-AC-10002718"/>
    <x v="2"/>
    <x v="11"/>
    <x v="1192"/>
    <n v="46.688000000000002"/>
    <n v="4"/>
    <n v="0.2"/>
    <n v="-2.9180000000000028"/>
    <x v="2"/>
    <s v="No"/>
    <n v="0"/>
  </r>
  <r>
    <n v="5265"/>
    <s v="CA-2016-105165"/>
    <x v="557"/>
    <d v="2016-09-10T00:00:00"/>
    <s v="First Class"/>
    <s v="SZ-20035"/>
    <s v="Sam Zeldin"/>
    <x v="2"/>
    <s v="United States"/>
    <x v="12"/>
    <x v="5"/>
    <n v="77036"/>
    <s v="Central"/>
    <s v="OFF-AR-10003179"/>
    <x v="1"/>
    <x v="6"/>
    <x v="1574"/>
    <n v="21.864000000000001"/>
    <n v="3"/>
    <n v="0.2"/>
    <n v="3.5528999999999984"/>
    <x v="2"/>
    <s v="No"/>
    <n v="0"/>
  </r>
  <r>
    <n v="5266"/>
    <s v="CA-2019-147452"/>
    <x v="1033"/>
    <d v="2019-10-03T00:00:00"/>
    <s v="First Class"/>
    <s v="CS-11845"/>
    <s v="Cari Sayre"/>
    <x v="1"/>
    <s v="United States"/>
    <x v="4"/>
    <x v="4"/>
    <n v="98103"/>
    <s v="West"/>
    <s v="OFF-PA-10001838"/>
    <x v="1"/>
    <x v="10"/>
    <x v="1008"/>
    <n v="11.76"/>
    <n v="2"/>
    <n v="0"/>
    <n v="5.7623999999999995"/>
    <x v="1"/>
    <s v="No"/>
    <n v="0"/>
  </r>
  <r>
    <n v="5267"/>
    <s v="CA-2019-147452"/>
    <x v="1033"/>
    <d v="2019-10-03T00:00:00"/>
    <s v="First Class"/>
    <s v="CS-11845"/>
    <s v="Cari Sayre"/>
    <x v="1"/>
    <s v="United States"/>
    <x v="4"/>
    <x v="4"/>
    <n v="98103"/>
    <s v="West"/>
    <s v="OFF-PA-10004039"/>
    <x v="1"/>
    <x v="10"/>
    <x v="1547"/>
    <n v="167.94"/>
    <n v="3"/>
    <n v="0"/>
    <n v="82.290599999999998"/>
    <x v="1"/>
    <s v="No"/>
    <n v="0"/>
  </r>
  <r>
    <n v="5268"/>
    <s v="CA-2019-147452"/>
    <x v="1033"/>
    <d v="2019-10-03T00:00:00"/>
    <s v="First Class"/>
    <s v="CS-11845"/>
    <s v="Cari Sayre"/>
    <x v="1"/>
    <s v="United States"/>
    <x v="4"/>
    <x v="4"/>
    <n v="98103"/>
    <s v="West"/>
    <s v="OFF-AP-10001626"/>
    <x v="1"/>
    <x v="9"/>
    <x v="1025"/>
    <n v="3.89"/>
    <n v="1"/>
    <n v="0"/>
    <n v="1.0114000000000001"/>
    <x v="1"/>
    <s v="No"/>
    <n v="0"/>
  </r>
  <r>
    <n v="5269"/>
    <s v="US-2019-114657"/>
    <x v="673"/>
    <d v="2019-11-21T00:00:00"/>
    <s v="Standard Class"/>
    <s v="MH-18115"/>
    <s v="Mick Hernandez"/>
    <x v="2"/>
    <s v="United States"/>
    <x v="181"/>
    <x v="15"/>
    <n v="10701"/>
    <s v="East"/>
    <s v="TEC-MA-10003173"/>
    <x v="2"/>
    <x v="15"/>
    <x v="1715"/>
    <n v="52.44"/>
    <n v="4"/>
    <n v="0"/>
    <n v="24.122399999999995"/>
    <x v="3"/>
    <s v="No"/>
    <n v="0"/>
  </r>
  <r>
    <n v="5270"/>
    <s v="CA-2019-144484"/>
    <x v="220"/>
    <d v="2019-09-11T00:00:00"/>
    <s v="Same Day"/>
    <s v="CB-12025"/>
    <s v="Cassandra Brandow"/>
    <x v="0"/>
    <s v="United States"/>
    <x v="8"/>
    <x v="1"/>
    <n v="94110"/>
    <s v="West"/>
    <s v="FUR-FU-10000260"/>
    <x v="0"/>
    <x v="5"/>
    <x v="74"/>
    <n v="32.36"/>
    <n v="4"/>
    <n v="0"/>
    <n v="11.6496"/>
    <x v="1"/>
    <s v="No"/>
    <n v="0"/>
  </r>
  <r>
    <n v="5271"/>
    <s v="CA-2019-144484"/>
    <x v="220"/>
    <d v="2019-09-11T00:00:00"/>
    <s v="Same Day"/>
    <s v="CB-12025"/>
    <s v="Cassandra Brandow"/>
    <x v="0"/>
    <s v="United States"/>
    <x v="8"/>
    <x v="1"/>
    <n v="94110"/>
    <s v="West"/>
    <s v="OFF-AP-10004487"/>
    <x v="1"/>
    <x v="9"/>
    <x v="722"/>
    <n v="406.59999999999997"/>
    <n v="5"/>
    <n v="0"/>
    <n v="113.84799999999998"/>
    <x v="1"/>
    <s v="No"/>
    <n v="0"/>
  </r>
  <r>
    <n v="5272"/>
    <s v="CA-2019-125913"/>
    <x v="1034"/>
    <d v="2019-01-16T00:00:00"/>
    <s v="Same Day"/>
    <s v="JO-15145"/>
    <s v="Jack O'Briant"/>
    <x v="1"/>
    <s v="United States"/>
    <x v="1"/>
    <x v="1"/>
    <n v="90008"/>
    <s v="West"/>
    <s v="FUR-FU-10001487"/>
    <x v="0"/>
    <x v="5"/>
    <x v="5"/>
    <n v="27.92"/>
    <n v="4"/>
    <n v="0"/>
    <n v="8.0967999999999982"/>
    <x v="1"/>
    <s v="No"/>
    <n v="0"/>
  </r>
  <r>
    <n v="5273"/>
    <s v="CA-2019-125913"/>
    <x v="1034"/>
    <d v="2019-01-16T00:00:00"/>
    <s v="Same Day"/>
    <s v="JO-15145"/>
    <s v="Jack O'Briant"/>
    <x v="1"/>
    <s v="United States"/>
    <x v="1"/>
    <x v="1"/>
    <n v="90008"/>
    <s v="West"/>
    <s v="FUR-TA-10001520"/>
    <x v="0"/>
    <x v="3"/>
    <x v="718"/>
    <n v="399.67200000000003"/>
    <n v="7"/>
    <n v="0.2"/>
    <n v="-14.987700000000061"/>
    <x v="1"/>
    <s v="No"/>
    <n v="0"/>
  </r>
  <r>
    <n v="5274"/>
    <s v="US-2018-158309"/>
    <x v="491"/>
    <d v="2018-11-29T00:00:00"/>
    <s v="First Class"/>
    <s v="PA-19060"/>
    <s v="Pete Armstrong"/>
    <x v="2"/>
    <s v="United States"/>
    <x v="100"/>
    <x v="2"/>
    <n v="33142"/>
    <s v="South"/>
    <s v="OFF-BI-10000145"/>
    <x v="1"/>
    <x v="8"/>
    <x v="742"/>
    <n v="3.7440000000000007"/>
    <n v="4"/>
    <n v="0.7"/>
    <n v="-2.6207999999999991"/>
    <x v="0"/>
    <s v="No"/>
    <n v="0"/>
  </r>
  <r>
    <n v="5275"/>
    <s v="CA-2017-162887"/>
    <x v="209"/>
    <d v="2017-11-09T00:00:00"/>
    <s v="Second Class"/>
    <s v="SV-20785"/>
    <s v="Stewart Visinsky"/>
    <x v="0"/>
    <s v="United States"/>
    <x v="140"/>
    <x v="42"/>
    <m/>
    <s v="East"/>
    <s v="FUR-CH-10000595"/>
    <x v="0"/>
    <x v="1"/>
    <x v="468"/>
    <n v="715.2"/>
    <n v="3"/>
    <n v="0"/>
    <n v="178.79999999999998"/>
    <x v="3"/>
    <s v="No"/>
    <n v="0"/>
  </r>
  <r>
    <n v="5276"/>
    <s v="CA-2019-147333"/>
    <x v="817"/>
    <d v="2019-12-20T00:00:00"/>
    <s v="Standard Class"/>
    <s v="KL-16555"/>
    <s v="Kelly Lampkin"/>
    <x v="1"/>
    <s v="United States"/>
    <x v="115"/>
    <x v="36"/>
    <n v="72701"/>
    <s v="South"/>
    <s v="TEC-AC-10004469"/>
    <x v="2"/>
    <x v="11"/>
    <x v="241"/>
    <n v="159.80000000000001"/>
    <n v="4"/>
    <n v="0"/>
    <n v="70.312000000000012"/>
    <x v="0"/>
    <s v="No"/>
    <n v="0"/>
  </r>
  <r>
    <n v="5277"/>
    <s v="CA-2019-147333"/>
    <x v="817"/>
    <d v="2019-12-20T00:00:00"/>
    <s v="Standard Class"/>
    <s v="KL-16555"/>
    <s v="Kelly Lampkin"/>
    <x v="1"/>
    <s v="United States"/>
    <x v="115"/>
    <x v="36"/>
    <n v="72701"/>
    <s v="South"/>
    <s v="TEC-AC-10003038"/>
    <x v="2"/>
    <x v="11"/>
    <x v="1033"/>
    <n v="44.75"/>
    <n v="5"/>
    <n v="0"/>
    <n v="8.5024999999999942"/>
    <x v="0"/>
    <s v="No"/>
    <n v="0"/>
  </r>
  <r>
    <n v="5278"/>
    <s v="CA-2016-113859"/>
    <x v="103"/>
    <d v="2016-09-17T00:00:00"/>
    <s v="Standard Class"/>
    <s v="BC-11125"/>
    <s v="Becky Castell"/>
    <x v="2"/>
    <s v="United States"/>
    <x v="372"/>
    <x v="5"/>
    <n v="79762"/>
    <s v="Central"/>
    <s v="FUR-CH-10004698"/>
    <x v="0"/>
    <x v="1"/>
    <x v="168"/>
    <n v="340.11599999999999"/>
    <n v="6"/>
    <n v="0.3"/>
    <n v="-9.717599999999976"/>
    <x v="2"/>
    <s v="No"/>
    <n v="0"/>
  </r>
  <r>
    <n v="5279"/>
    <s v="CA-2016-159681"/>
    <x v="1035"/>
    <d v="2016-12-13T00:00:00"/>
    <s v="Standard Class"/>
    <s v="PO-18850"/>
    <s v="Patrick O'Brill"/>
    <x v="0"/>
    <s v="United States"/>
    <x v="173"/>
    <x v="17"/>
    <n v="23464"/>
    <s v="South"/>
    <s v="OFF-PA-10003641"/>
    <x v="1"/>
    <x v="10"/>
    <x v="947"/>
    <n v="105.52"/>
    <n v="4"/>
    <n v="0"/>
    <n v="48.539199999999994"/>
    <x v="0"/>
    <s v="No"/>
    <n v="0"/>
  </r>
  <r>
    <n v="5280"/>
    <s v="US-2019-104094"/>
    <x v="210"/>
    <d v="2019-09-11T00:00:00"/>
    <s v="Standard Class"/>
    <s v="AG-10675"/>
    <s v="Anna Gayman"/>
    <x v="0"/>
    <s v="United States"/>
    <x v="158"/>
    <x v="6"/>
    <n v="53209"/>
    <s v="Central"/>
    <s v="TEC-AC-10002134"/>
    <x v="2"/>
    <x v="11"/>
    <x v="1545"/>
    <n v="13.48"/>
    <n v="1"/>
    <n v="0"/>
    <n v="1.8872"/>
    <x v="2"/>
    <s v="No"/>
    <n v="0"/>
  </r>
  <r>
    <n v="5281"/>
    <s v="CA-2019-152709"/>
    <x v="566"/>
    <d v="2019-10-12T00:00:00"/>
    <s v="Standard Class"/>
    <s v="DB-13210"/>
    <s v="Dean Braden"/>
    <x v="0"/>
    <s v="United States"/>
    <x v="66"/>
    <x v="12"/>
    <n v="48234"/>
    <s v="Central"/>
    <s v="OFF-ST-10001837"/>
    <x v="1"/>
    <x v="4"/>
    <x v="1340"/>
    <n v="85.52"/>
    <n v="2"/>
    <n v="0"/>
    <n v="22.235199999999999"/>
    <x v="2"/>
    <s v="No"/>
    <n v="0"/>
  </r>
  <r>
    <n v="5282"/>
    <s v="CA-2017-105158"/>
    <x v="577"/>
    <d v="2017-09-10T00:00:00"/>
    <s v="Standard Class"/>
    <s v="SP-20860"/>
    <s v="Sung Pak"/>
    <x v="1"/>
    <s v="United States"/>
    <x v="30"/>
    <x v="11"/>
    <n v="55901"/>
    <s v="Central"/>
    <s v="FUR-FU-10001706"/>
    <x v="0"/>
    <x v="5"/>
    <x v="50"/>
    <n v="6.16"/>
    <n v="2"/>
    <n v="0"/>
    <n v="2.9567999999999999"/>
    <x v="2"/>
    <s v="No"/>
    <n v="0"/>
  </r>
  <r>
    <n v="5283"/>
    <s v="CA-2017-105158"/>
    <x v="577"/>
    <d v="2017-09-10T00:00:00"/>
    <s v="Standard Class"/>
    <s v="SP-20860"/>
    <s v="Sung Pak"/>
    <x v="1"/>
    <s v="United States"/>
    <x v="30"/>
    <x v="11"/>
    <n v="55901"/>
    <s v="Central"/>
    <s v="OFF-PA-10001970"/>
    <x v="1"/>
    <x v="10"/>
    <x v="314"/>
    <n v="36.839999999999996"/>
    <n v="3"/>
    <n v="0"/>
    <n v="17.314799999999998"/>
    <x v="2"/>
    <s v="No"/>
    <n v="0"/>
  </r>
  <r>
    <n v="5284"/>
    <s v="CA-2016-133424"/>
    <x v="809"/>
    <d v="2016-04-04T00:00:00"/>
    <s v="Standard Class"/>
    <s v="Dl-13600"/>
    <s v="Dorris liebe"/>
    <x v="1"/>
    <s v="United States"/>
    <x v="4"/>
    <x v="4"/>
    <n v="98105"/>
    <s v="West"/>
    <s v="OFF-ST-10002957"/>
    <x v="1"/>
    <x v="4"/>
    <x v="1492"/>
    <n v="15.84"/>
    <n v="3"/>
    <n v="0"/>
    <n v="0"/>
    <x v="1"/>
    <s v="No"/>
    <n v="0"/>
  </r>
  <r>
    <n v="5285"/>
    <s v="CA-2016-133424"/>
    <x v="809"/>
    <d v="2016-04-04T00:00:00"/>
    <s v="Standard Class"/>
    <s v="Dl-13600"/>
    <s v="Dorris liebe"/>
    <x v="1"/>
    <s v="United States"/>
    <x v="4"/>
    <x v="4"/>
    <n v="98105"/>
    <s v="West"/>
    <s v="OFF-LA-10002312"/>
    <x v="1"/>
    <x v="2"/>
    <x v="579"/>
    <n v="44.400000000000006"/>
    <n v="3"/>
    <n v="0"/>
    <n v="22.200000000000003"/>
    <x v="1"/>
    <s v="No"/>
    <n v="0"/>
  </r>
  <r>
    <n v="5286"/>
    <s v="CA-2019-105991"/>
    <x v="1024"/>
    <d v="2019-05-06T00:00:00"/>
    <s v="First Class"/>
    <s v="LH-17020"/>
    <s v="Lisa Hazard"/>
    <x v="0"/>
    <s v="United States"/>
    <x v="103"/>
    <x v="22"/>
    <n v="80027"/>
    <s v="West"/>
    <s v="OFF-EN-10002600"/>
    <x v="1"/>
    <x v="12"/>
    <x v="111"/>
    <n v="21.240000000000002"/>
    <n v="9"/>
    <n v="0.2"/>
    <n v="7.4339999999999993"/>
    <x v="1"/>
    <s v="No"/>
    <n v="0"/>
  </r>
  <r>
    <n v="5287"/>
    <s v="CA-2019-105991"/>
    <x v="1024"/>
    <d v="2019-05-06T00:00:00"/>
    <s v="First Class"/>
    <s v="LH-17020"/>
    <s v="Lisa Hazard"/>
    <x v="0"/>
    <s v="United States"/>
    <x v="103"/>
    <x v="22"/>
    <n v="80027"/>
    <s v="West"/>
    <s v="OFF-BI-10003274"/>
    <x v="1"/>
    <x v="8"/>
    <x v="122"/>
    <n v="9.5520000000000014"/>
    <n v="8"/>
    <n v="0.7"/>
    <n v="-7.3231999999999999"/>
    <x v="1"/>
    <s v="No"/>
    <n v="0"/>
  </r>
  <r>
    <n v="5288"/>
    <s v="CA-2019-105991"/>
    <x v="1024"/>
    <d v="2019-05-06T00:00:00"/>
    <s v="First Class"/>
    <s v="LH-17020"/>
    <s v="Lisa Hazard"/>
    <x v="0"/>
    <s v="United States"/>
    <x v="103"/>
    <x v="22"/>
    <n v="80027"/>
    <s v="West"/>
    <s v="FUR-BO-10004467"/>
    <x v="0"/>
    <x v="0"/>
    <x v="892"/>
    <n v="89.991000000000014"/>
    <n v="3"/>
    <n v="0.7"/>
    <n v="-152.9847"/>
    <x v="1"/>
    <s v="No"/>
    <n v="0"/>
  </r>
  <r>
    <n v="5289"/>
    <s v="US-2019-136784"/>
    <x v="504"/>
    <d v="2019-05-05T00:00:00"/>
    <s v="Standard Class"/>
    <s v="AD-10180"/>
    <s v="Alan Dominguez"/>
    <x v="2"/>
    <s v="United States"/>
    <x v="8"/>
    <x v="1"/>
    <n v="94122"/>
    <s v="West"/>
    <s v="OFF-PA-10000675"/>
    <x v="1"/>
    <x v="10"/>
    <x v="1115"/>
    <n v="163.96"/>
    <n v="4"/>
    <n v="0"/>
    <n v="80.340400000000002"/>
    <x v="1"/>
    <s v="No"/>
    <n v="0"/>
  </r>
  <r>
    <n v="5290"/>
    <s v="CA-2016-146283"/>
    <x v="78"/>
    <d v="2016-09-15T00:00:00"/>
    <s v="Standard Class"/>
    <s v="KT-16465"/>
    <s v="Kean Takahito"/>
    <x v="0"/>
    <s v="United States"/>
    <x v="12"/>
    <x v="5"/>
    <n v="77036"/>
    <s v="Central"/>
    <s v="OFF-PA-10002259"/>
    <x v="1"/>
    <x v="10"/>
    <x v="856"/>
    <n v="17.904"/>
    <n v="2"/>
    <n v="0.2"/>
    <n v="6.2664"/>
    <x v="2"/>
    <s v="No"/>
    <n v="0"/>
  </r>
  <r>
    <n v="5291"/>
    <s v="CA-2016-146283"/>
    <x v="78"/>
    <d v="2016-09-15T00:00:00"/>
    <s v="Standard Class"/>
    <s v="KT-16465"/>
    <s v="Kean Takahito"/>
    <x v="0"/>
    <s v="United States"/>
    <x v="12"/>
    <x v="5"/>
    <n v="77036"/>
    <s v="Central"/>
    <s v="FUR-CH-10004287"/>
    <x v="0"/>
    <x v="1"/>
    <x v="158"/>
    <n v="966.69999999999982"/>
    <n v="5"/>
    <n v="0.3"/>
    <n v="-13.810000000000116"/>
    <x v="2"/>
    <s v="No"/>
    <n v="0"/>
  </r>
  <r>
    <n v="5292"/>
    <s v="CA-2016-146283"/>
    <x v="78"/>
    <d v="2016-09-15T00:00:00"/>
    <s v="Standard Class"/>
    <s v="KT-16465"/>
    <s v="Kean Takahito"/>
    <x v="0"/>
    <s v="United States"/>
    <x v="12"/>
    <x v="5"/>
    <n v="77036"/>
    <s v="Central"/>
    <s v="OFF-PA-10000482"/>
    <x v="1"/>
    <x v="10"/>
    <x v="67"/>
    <n v="182.11199999999999"/>
    <n v="6"/>
    <n v="0.2"/>
    <n v="61.46279999999998"/>
    <x v="2"/>
    <s v="No"/>
    <n v="0"/>
  </r>
  <r>
    <n v="5293"/>
    <s v="CA-2019-151218"/>
    <x v="308"/>
    <d v="2019-06-23T00:00:00"/>
    <s v="First Class"/>
    <s v="PJ-19015"/>
    <s v="Pauline Johnson"/>
    <x v="0"/>
    <s v="United States"/>
    <x v="100"/>
    <x v="2"/>
    <n v="33180"/>
    <s v="South"/>
    <s v="OFF-ST-10004835"/>
    <x v="1"/>
    <x v="4"/>
    <x v="1415"/>
    <n v="4.4640000000000004"/>
    <n v="1"/>
    <n v="0.2"/>
    <n v="0.33479999999999999"/>
    <x v="0"/>
    <s v="No"/>
    <n v="0"/>
  </r>
  <r>
    <n v="5294"/>
    <s v="CA-2017-111073"/>
    <x v="207"/>
    <d v="2017-12-30T00:00:00"/>
    <s v="Standard Class"/>
    <s v="MC-18100"/>
    <s v="Mick Crebagga"/>
    <x v="0"/>
    <s v="United States"/>
    <x v="64"/>
    <x v="24"/>
    <n v="44256"/>
    <s v="East"/>
    <s v="FUR-TA-10004086"/>
    <x v="0"/>
    <x v="3"/>
    <x v="832"/>
    <n v="51.588000000000001"/>
    <n v="1"/>
    <n v="0.4"/>
    <n v="-15.476400000000005"/>
    <x v="3"/>
    <s v="No"/>
    <n v="0"/>
  </r>
  <r>
    <n v="5295"/>
    <s v="CA-2019-144883"/>
    <x v="733"/>
    <d v="2019-08-19T00:00:00"/>
    <s v="Standard Class"/>
    <s v="BO-11350"/>
    <s v="Bill Overfelt"/>
    <x v="1"/>
    <s v="United States"/>
    <x v="43"/>
    <x v="11"/>
    <n v="55113"/>
    <s v="Central"/>
    <s v="OFF-LA-10000305"/>
    <x v="1"/>
    <x v="2"/>
    <x v="1716"/>
    <n v="50.4"/>
    <n v="8"/>
    <n v="0"/>
    <n v="23.183999999999997"/>
    <x v="2"/>
    <s v="No"/>
    <n v="0"/>
  </r>
  <r>
    <n v="5296"/>
    <s v="CA-2019-142174"/>
    <x v="168"/>
    <d v="2019-03-09T00:00:00"/>
    <s v="Standard Class"/>
    <s v="DP-13000"/>
    <s v="Darren Powers"/>
    <x v="0"/>
    <s v="United States"/>
    <x v="12"/>
    <x v="5"/>
    <n v="77041"/>
    <s v="Central"/>
    <s v="OFF-PA-10000806"/>
    <x v="1"/>
    <x v="10"/>
    <x v="957"/>
    <n v="89.567999999999998"/>
    <n v="2"/>
    <n v="0.2"/>
    <n v="32.468400000000003"/>
    <x v="2"/>
    <s v="No"/>
    <n v="0"/>
  </r>
  <r>
    <n v="5297"/>
    <s v="CA-2019-108791"/>
    <x v="944"/>
    <d v="2019-07-31T00:00:00"/>
    <s v="Standard Class"/>
    <s v="TM-21490"/>
    <s v="Tony Molinari"/>
    <x v="0"/>
    <s v="United States"/>
    <x v="181"/>
    <x v="15"/>
    <n v="10701"/>
    <s v="East"/>
    <s v="FUR-FU-10004018"/>
    <x v="0"/>
    <x v="5"/>
    <x v="936"/>
    <n v="14.89"/>
    <n v="1"/>
    <n v="0"/>
    <n v="4.0203000000000007"/>
    <x v="3"/>
    <s v="No"/>
    <n v="0"/>
  </r>
  <r>
    <n v="5298"/>
    <s v="CA-2019-108791"/>
    <x v="944"/>
    <d v="2019-07-31T00:00:00"/>
    <s v="Standard Class"/>
    <s v="TM-21490"/>
    <s v="Tony Molinari"/>
    <x v="0"/>
    <s v="United States"/>
    <x v="181"/>
    <x v="15"/>
    <n v="10701"/>
    <s v="East"/>
    <s v="TEC-PH-10002660"/>
    <x v="2"/>
    <x v="7"/>
    <x v="704"/>
    <n v="543.91999999999996"/>
    <n v="8"/>
    <n v="0"/>
    <n v="135.98000000000002"/>
    <x v="3"/>
    <s v="No"/>
    <n v="0"/>
  </r>
  <r>
    <n v="5299"/>
    <s v="CA-2018-106656"/>
    <x v="713"/>
    <d v="2018-09-26T00:00:00"/>
    <s v="First Class"/>
    <s v="DV-13045"/>
    <s v="Darrin Van Huff"/>
    <x v="1"/>
    <s v="United States"/>
    <x v="70"/>
    <x v="1"/>
    <n v="92037"/>
    <s v="West"/>
    <s v="OFF-EN-10001509"/>
    <x v="1"/>
    <x v="12"/>
    <x v="29"/>
    <n v="4.08"/>
    <n v="2"/>
    <n v="0"/>
    <n v="1.9175999999999997"/>
    <x v="1"/>
    <s v="No"/>
    <n v="0"/>
  </r>
  <r>
    <n v="5300"/>
    <s v="CA-2018-106656"/>
    <x v="713"/>
    <d v="2018-09-26T00:00:00"/>
    <s v="First Class"/>
    <s v="DV-13045"/>
    <s v="Darrin Van Huff"/>
    <x v="1"/>
    <s v="United States"/>
    <x v="70"/>
    <x v="1"/>
    <n v="92037"/>
    <s v="West"/>
    <s v="OFF-LA-10003148"/>
    <x v="1"/>
    <x v="2"/>
    <x v="166"/>
    <n v="18.899999999999999"/>
    <n v="3"/>
    <n v="0"/>
    <n v="8.6939999999999991"/>
    <x v="1"/>
    <s v="No"/>
    <n v="0"/>
  </r>
  <r>
    <n v="5301"/>
    <s v="CA-2018-113831"/>
    <x v="198"/>
    <d v="2018-06-03T00:00:00"/>
    <s v="Standard Class"/>
    <s v="AH-10690"/>
    <s v="Anna Häberlin"/>
    <x v="1"/>
    <s v="United States"/>
    <x v="24"/>
    <x v="17"/>
    <n v="22153"/>
    <s v="South"/>
    <s v="FUR-TA-10002645"/>
    <x v="0"/>
    <x v="3"/>
    <x v="1322"/>
    <n v="2275.5"/>
    <n v="10"/>
    <n v="0"/>
    <n v="386.83499999999981"/>
    <x v="0"/>
    <s v="No"/>
    <n v="0"/>
  </r>
  <r>
    <n v="5302"/>
    <s v="CA-2018-113831"/>
    <x v="198"/>
    <d v="2018-06-03T00:00:00"/>
    <s v="Standard Class"/>
    <s v="AH-10690"/>
    <s v="Anna Häberlin"/>
    <x v="1"/>
    <s v="United States"/>
    <x v="24"/>
    <x v="17"/>
    <n v="22153"/>
    <s v="South"/>
    <s v="TEC-AC-10003033"/>
    <x v="2"/>
    <x v="11"/>
    <x v="763"/>
    <n v="1979.6999999999998"/>
    <n v="6"/>
    <n v="0"/>
    <n v="653.30099999999982"/>
    <x v="0"/>
    <s v="No"/>
    <n v="0"/>
  </r>
  <r>
    <n v="5303"/>
    <s v="CA-2018-113831"/>
    <x v="198"/>
    <d v="2018-06-03T00:00:00"/>
    <s v="Standard Class"/>
    <s v="AH-10690"/>
    <s v="Anna Häberlin"/>
    <x v="1"/>
    <s v="United States"/>
    <x v="24"/>
    <x v="17"/>
    <n v="22153"/>
    <s v="South"/>
    <s v="OFF-LA-10001297"/>
    <x v="1"/>
    <x v="2"/>
    <x v="488"/>
    <n v="62.099999999999994"/>
    <n v="6"/>
    <n v="0"/>
    <n v="29.808"/>
    <x v="0"/>
    <s v="No"/>
    <n v="0"/>
  </r>
  <r>
    <n v="5304"/>
    <s v="US-2016-139500"/>
    <x v="912"/>
    <d v="2016-11-20T00:00:00"/>
    <s v="Standard Class"/>
    <s v="AB-10165"/>
    <s v="Alan Barnes"/>
    <x v="0"/>
    <s v="United States"/>
    <x v="27"/>
    <x v="10"/>
    <n v="62521"/>
    <s v="Central"/>
    <s v="FUR-CH-10002017"/>
    <x v="0"/>
    <x v="1"/>
    <x v="1377"/>
    <n v="37.295999999999999"/>
    <n v="2"/>
    <n v="0.3"/>
    <n v="-1.0656000000000017"/>
    <x v="2"/>
    <s v="No"/>
    <n v="0"/>
  </r>
  <r>
    <n v="5305"/>
    <s v="US-2016-166310"/>
    <x v="158"/>
    <d v="2016-09-23T00:00:00"/>
    <s v="First Class"/>
    <s v="JS-15940"/>
    <s v="Joni Sundaresam"/>
    <x v="2"/>
    <s v="United States"/>
    <x v="164"/>
    <x v="5"/>
    <n v="75043"/>
    <s v="Central"/>
    <s v="FUR-FU-10001546"/>
    <x v="0"/>
    <x v="5"/>
    <x v="1432"/>
    <n v="8.5440000000000005"/>
    <n v="2"/>
    <n v="0.6"/>
    <n v="-7.4759999999999991"/>
    <x v="2"/>
    <s v="No"/>
    <n v="0"/>
  </r>
  <r>
    <n v="5306"/>
    <s v="US-2018-168410"/>
    <x v="823"/>
    <d v="2018-02-26T00:00:00"/>
    <s v="Standard Class"/>
    <s v="BV-11245"/>
    <s v="Benjamin Venier"/>
    <x v="1"/>
    <s v="United States"/>
    <x v="147"/>
    <x v="15"/>
    <n v="11572"/>
    <s v="East"/>
    <s v="FUR-FU-10000629"/>
    <x v="0"/>
    <x v="5"/>
    <x v="93"/>
    <n v="68.949999999999989"/>
    <n v="5"/>
    <n v="0"/>
    <n v="28.959000000000003"/>
    <x v="3"/>
    <s v="No"/>
    <n v="0"/>
  </r>
  <r>
    <n v="5307"/>
    <s v="US-2018-168410"/>
    <x v="823"/>
    <d v="2018-02-26T00:00:00"/>
    <s v="Standard Class"/>
    <s v="BV-11245"/>
    <s v="Benjamin Venier"/>
    <x v="1"/>
    <s v="United States"/>
    <x v="147"/>
    <x v="15"/>
    <n v="11572"/>
    <s v="East"/>
    <s v="OFF-ST-10000036"/>
    <x v="1"/>
    <x v="4"/>
    <x v="595"/>
    <n v="296.37"/>
    <n v="3"/>
    <n v="0"/>
    <n v="80.019899999999993"/>
    <x v="3"/>
    <s v="No"/>
    <n v="0"/>
  </r>
  <r>
    <n v="5308"/>
    <s v="US-2018-168410"/>
    <x v="823"/>
    <d v="2018-02-26T00:00:00"/>
    <s v="Standard Class"/>
    <s v="BV-11245"/>
    <s v="Benjamin Venier"/>
    <x v="1"/>
    <s v="United States"/>
    <x v="147"/>
    <x v="15"/>
    <n v="11572"/>
    <s v="East"/>
    <s v="TEC-PH-10002583"/>
    <x v="2"/>
    <x v="7"/>
    <x v="1717"/>
    <n v="39.979999999999997"/>
    <n v="2"/>
    <n v="0"/>
    <n v="1.9989999999999952"/>
    <x v="3"/>
    <s v="No"/>
    <n v="0"/>
  </r>
  <r>
    <n v="5309"/>
    <s v="CA-2019-131254"/>
    <x v="123"/>
    <d v="2019-11-21T00:00:00"/>
    <s v="First Class"/>
    <s v="NC-18415"/>
    <s v="Nathan Cano"/>
    <x v="0"/>
    <s v="United States"/>
    <x v="12"/>
    <x v="5"/>
    <n v="77095"/>
    <s v="Central"/>
    <s v="FUR-CH-10003774"/>
    <x v="0"/>
    <x v="1"/>
    <x v="1194"/>
    <n v="191.05799999999999"/>
    <n v="3"/>
    <n v="0.3"/>
    <n v="-46.399800000000013"/>
    <x v="2"/>
    <s v="No"/>
    <n v="0"/>
  </r>
  <r>
    <n v="5310"/>
    <s v="CA-2019-131254"/>
    <x v="123"/>
    <d v="2019-11-21T00:00:00"/>
    <s v="First Class"/>
    <s v="NC-18415"/>
    <s v="Nathan Cano"/>
    <x v="0"/>
    <s v="United States"/>
    <x v="12"/>
    <x v="5"/>
    <n v="77095"/>
    <s v="Central"/>
    <s v="OFF-AR-10003876"/>
    <x v="1"/>
    <x v="6"/>
    <x v="1718"/>
    <n v="13.040000000000001"/>
    <n v="5"/>
    <n v="0.2"/>
    <n v="3.9120000000000004"/>
    <x v="2"/>
    <s v="No"/>
    <n v="0"/>
  </r>
  <r>
    <n v="5311"/>
    <s v="CA-2019-131254"/>
    <x v="123"/>
    <d v="2019-11-21T00:00:00"/>
    <s v="First Class"/>
    <s v="NC-18415"/>
    <s v="Nathan Cano"/>
    <x v="0"/>
    <s v="United States"/>
    <x v="12"/>
    <x v="5"/>
    <n v="77095"/>
    <s v="Central"/>
    <s v="OFF-BI-10003527"/>
    <x v="1"/>
    <x v="8"/>
    <x v="451"/>
    <n v="1525.1879999999996"/>
    <n v="6"/>
    <n v="0.8"/>
    <n v="-2287.7820000000002"/>
    <x v="2"/>
    <s v="No"/>
    <n v="0"/>
  </r>
  <r>
    <n v="5312"/>
    <s v="CA-2018-123414"/>
    <x v="1036"/>
    <d v="2018-08-27T00:00:00"/>
    <s v="Standard Class"/>
    <s v="SU-20665"/>
    <s v="Stephanie Ulpright"/>
    <x v="2"/>
    <s v="United States"/>
    <x v="202"/>
    <x v="3"/>
    <n v="27834"/>
    <s v="South"/>
    <s v="OFF-LA-10004559"/>
    <x v="1"/>
    <x v="2"/>
    <x v="1349"/>
    <n v="9.2159999999999993"/>
    <n v="4"/>
    <n v="0.2"/>
    <n v="3.3408000000000002"/>
    <x v="0"/>
    <s v="No"/>
    <n v="0"/>
  </r>
  <r>
    <n v="5313"/>
    <s v="CA-2018-123414"/>
    <x v="1036"/>
    <d v="2018-08-27T00:00:00"/>
    <s v="Standard Class"/>
    <s v="SU-20665"/>
    <s v="Stephanie Ulpright"/>
    <x v="2"/>
    <s v="United States"/>
    <x v="202"/>
    <x v="3"/>
    <n v="27834"/>
    <s v="South"/>
    <s v="OFF-SU-10002573"/>
    <x v="1"/>
    <x v="14"/>
    <x v="354"/>
    <n v="28.048000000000002"/>
    <n v="2"/>
    <n v="0.2"/>
    <n v="3.5059999999999967"/>
    <x v="0"/>
    <s v="No"/>
    <n v="0"/>
  </r>
  <r>
    <n v="5314"/>
    <s v="CA-2019-137876"/>
    <x v="504"/>
    <d v="2019-05-05T00:00:00"/>
    <s v="Standard Class"/>
    <s v="DJ-13510"/>
    <s v="Don Jones"/>
    <x v="1"/>
    <s v="United States"/>
    <x v="8"/>
    <x v="1"/>
    <n v="94110"/>
    <s v="West"/>
    <s v="FUR-FU-10000222"/>
    <x v="0"/>
    <x v="5"/>
    <x v="596"/>
    <n v="64.959999999999994"/>
    <n v="2"/>
    <n v="0"/>
    <n v="21.436799999999998"/>
    <x v="1"/>
    <s v="No"/>
    <n v="0"/>
  </r>
  <r>
    <n v="5315"/>
    <s v="CA-2019-137876"/>
    <x v="504"/>
    <d v="2019-05-05T00:00:00"/>
    <s v="Standard Class"/>
    <s v="DJ-13510"/>
    <s v="Don Jones"/>
    <x v="1"/>
    <s v="United States"/>
    <x v="8"/>
    <x v="1"/>
    <n v="94110"/>
    <s v="West"/>
    <s v="OFF-EN-10001219"/>
    <x v="1"/>
    <x v="12"/>
    <x v="588"/>
    <n v="30.56"/>
    <n v="4"/>
    <n v="0"/>
    <n v="14.974399999999999"/>
    <x v="1"/>
    <s v="No"/>
    <n v="0"/>
  </r>
  <r>
    <n v="5316"/>
    <s v="CA-2018-154060"/>
    <x v="440"/>
    <d v="2018-05-08T00:00:00"/>
    <s v="Standard Class"/>
    <s v="DL-12865"/>
    <s v="Dan Lawera"/>
    <x v="0"/>
    <s v="United States"/>
    <x v="247"/>
    <x v="3"/>
    <n v="27405"/>
    <s v="South"/>
    <s v="FUR-CH-10002304"/>
    <x v="0"/>
    <x v="1"/>
    <x v="790"/>
    <n v="187.05600000000001"/>
    <n v="9"/>
    <n v="0.2"/>
    <n v="11.69100000000001"/>
    <x v="0"/>
    <s v="No"/>
    <n v="0"/>
  </r>
  <r>
    <n v="5317"/>
    <s v="US-2019-162558"/>
    <x v="280"/>
    <d v="2019-10-05T00:00:00"/>
    <s v="First Class"/>
    <s v="Dp-13240"/>
    <s v="Dean percer"/>
    <x v="2"/>
    <s v="United States"/>
    <x v="289"/>
    <x v="18"/>
    <n v="37918"/>
    <s v="South"/>
    <s v="FUR-FU-10002364"/>
    <x v="0"/>
    <x v="5"/>
    <x v="1240"/>
    <n v="11.808"/>
    <n v="2"/>
    <n v="0.2"/>
    <n v="1.3283999999999985"/>
    <x v="0"/>
    <s v="No"/>
    <n v="0"/>
  </r>
  <r>
    <n v="5318"/>
    <s v="US-2019-162558"/>
    <x v="280"/>
    <d v="2019-10-05T00:00:00"/>
    <s v="First Class"/>
    <s v="Dp-13240"/>
    <s v="Dean percer"/>
    <x v="2"/>
    <s v="United States"/>
    <x v="289"/>
    <x v="18"/>
    <n v="37918"/>
    <s v="South"/>
    <s v="FUR-FU-10004864"/>
    <x v="0"/>
    <x v="5"/>
    <x v="1719"/>
    <n v="9.6560000000000006"/>
    <n v="1"/>
    <n v="0.2"/>
    <n v="1.5691000000000002"/>
    <x v="0"/>
    <s v="No"/>
    <n v="0"/>
  </r>
  <r>
    <n v="5319"/>
    <s v="US-2019-162558"/>
    <x v="280"/>
    <d v="2019-10-05T00:00:00"/>
    <s v="First Class"/>
    <s v="Dp-13240"/>
    <s v="Dean percer"/>
    <x v="2"/>
    <s v="United States"/>
    <x v="289"/>
    <x v="18"/>
    <n v="37918"/>
    <s v="South"/>
    <s v="OFF-PA-10003172"/>
    <x v="1"/>
    <x v="10"/>
    <x v="854"/>
    <n v="20.736000000000004"/>
    <n v="4"/>
    <n v="0.2"/>
    <n v="7.2576000000000001"/>
    <x v="0"/>
    <s v="No"/>
    <n v="0"/>
  </r>
  <r>
    <n v="5320"/>
    <s v="US-2019-162558"/>
    <x v="280"/>
    <d v="2019-10-05T00:00:00"/>
    <s v="First Class"/>
    <s v="Dp-13240"/>
    <s v="Dean percer"/>
    <x v="2"/>
    <s v="United States"/>
    <x v="289"/>
    <x v="18"/>
    <n v="37918"/>
    <s v="South"/>
    <s v="OFF-BI-10000977"/>
    <x v="1"/>
    <x v="8"/>
    <x v="991"/>
    <n v="27.360000000000003"/>
    <n v="3"/>
    <n v="0.7"/>
    <n v="-21.887999999999991"/>
    <x v="0"/>
    <s v="No"/>
    <n v="0"/>
  </r>
  <r>
    <n v="5321"/>
    <s v="US-2019-162558"/>
    <x v="280"/>
    <d v="2019-10-05T00:00:00"/>
    <s v="First Class"/>
    <s v="Dp-13240"/>
    <s v="Dean percer"/>
    <x v="2"/>
    <s v="United States"/>
    <x v="289"/>
    <x v="18"/>
    <n v="37918"/>
    <s v="South"/>
    <s v="FUR-TA-10000198"/>
    <x v="0"/>
    <x v="3"/>
    <x v="594"/>
    <n v="2314.116"/>
    <n v="7"/>
    <n v="0.4"/>
    <n v="-1002.7836000000001"/>
    <x v="0"/>
    <s v="No"/>
    <n v="0"/>
  </r>
  <r>
    <n v="5322"/>
    <s v="US-2019-162558"/>
    <x v="280"/>
    <d v="2019-10-05T00:00:00"/>
    <s v="First Class"/>
    <s v="Dp-13240"/>
    <s v="Dean percer"/>
    <x v="2"/>
    <s v="United States"/>
    <x v="289"/>
    <x v="18"/>
    <n v="37918"/>
    <s v="South"/>
    <s v="OFF-BI-10003984"/>
    <x v="1"/>
    <x v="8"/>
    <x v="697"/>
    <n v="34.236000000000004"/>
    <n v="4"/>
    <n v="0.7"/>
    <n v="-26.247599999999998"/>
    <x v="0"/>
    <s v="No"/>
    <n v="0"/>
  </r>
  <r>
    <n v="5323"/>
    <s v="US-2019-162558"/>
    <x v="280"/>
    <d v="2019-10-05T00:00:00"/>
    <s v="First Class"/>
    <s v="Dp-13240"/>
    <s v="Dean percer"/>
    <x v="2"/>
    <s v="United States"/>
    <x v="289"/>
    <x v="18"/>
    <n v="37918"/>
    <s v="South"/>
    <s v="FUR-FU-10003691"/>
    <x v="0"/>
    <x v="5"/>
    <x v="886"/>
    <n v="19.760000000000002"/>
    <n v="2"/>
    <n v="0.2"/>
    <n v="5.9279999999999999"/>
    <x v="0"/>
    <s v="No"/>
    <n v="0"/>
  </r>
  <r>
    <n v="5324"/>
    <s v="CA-2019-134439"/>
    <x v="65"/>
    <d v="2019-09-23T00:00:00"/>
    <s v="Second Class"/>
    <s v="TM-21010"/>
    <s v="Tamara Manning"/>
    <x v="0"/>
    <s v="United States"/>
    <x v="438"/>
    <x v="8"/>
    <n v="68801"/>
    <s v="Central"/>
    <s v="OFF-PA-10004082"/>
    <x v="1"/>
    <x v="10"/>
    <x v="227"/>
    <n v="15.96"/>
    <n v="2"/>
    <n v="0"/>
    <n v="7.98"/>
    <x v="2"/>
    <s v="No"/>
    <n v="0"/>
  </r>
  <r>
    <n v="5325"/>
    <s v="CA-2017-119508"/>
    <x v="784"/>
    <d v="2017-12-09T00:00:00"/>
    <s v="Standard Class"/>
    <s v="TZ-21580"/>
    <s v="Tracy Zic"/>
    <x v="0"/>
    <s v="United States"/>
    <x v="80"/>
    <x v="1"/>
    <n v="90712"/>
    <s v="West"/>
    <s v="OFF-AR-10003723"/>
    <x v="1"/>
    <x v="6"/>
    <x v="1159"/>
    <n v="16.899999999999999"/>
    <n v="5"/>
    <n v="0"/>
    <n v="6.2530000000000001"/>
    <x v="1"/>
    <s v="No"/>
    <n v="0"/>
  </r>
  <r>
    <n v="5326"/>
    <s v="CA-2017-119508"/>
    <x v="784"/>
    <d v="2017-12-09T00:00:00"/>
    <s v="Standard Class"/>
    <s v="TZ-21580"/>
    <s v="Tracy Zic"/>
    <x v="0"/>
    <s v="United States"/>
    <x v="80"/>
    <x v="1"/>
    <n v="90712"/>
    <s v="West"/>
    <s v="FUR-FU-10004270"/>
    <x v="0"/>
    <x v="5"/>
    <x v="998"/>
    <n v="25.08"/>
    <n v="6"/>
    <n v="0"/>
    <n v="9.0288000000000004"/>
    <x v="1"/>
    <s v="No"/>
    <n v="0"/>
  </r>
  <r>
    <n v="5327"/>
    <s v="CA-2017-152681"/>
    <x v="184"/>
    <d v="2017-01-22T00:00:00"/>
    <s v="Standard Class"/>
    <s v="SC-20260"/>
    <s v="Scott Cohen"/>
    <x v="1"/>
    <s v="United States"/>
    <x v="104"/>
    <x v="31"/>
    <n v="1841"/>
    <s v="East"/>
    <s v="OFF-AR-10003183"/>
    <x v="1"/>
    <x v="6"/>
    <x v="1399"/>
    <n v="6.68"/>
    <n v="2"/>
    <n v="0"/>
    <n v="2.0039999999999996"/>
    <x v="3"/>
    <s v="No"/>
    <n v="0"/>
  </r>
  <r>
    <n v="5328"/>
    <s v="CA-2016-130813"/>
    <x v="1037"/>
    <d v="2016-01-08T00:00:00"/>
    <s v="Second Class"/>
    <s v="LS-17230"/>
    <s v="Lycoris Saunders"/>
    <x v="0"/>
    <s v="United States"/>
    <x v="1"/>
    <x v="1"/>
    <n v="90049"/>
    <s v="West"/>
    <s v="OFF-PA-10002005"/>
    <x v="1"/>
    <x v="10"/>
    <x v="510"/>
    <n v="19.440000000000001"/>
    <n v="3"/>
    <n v="0"/>
    <n v="9.3312000000000008"/>
    <x v="1"/>
    <s v="No"/>
    <n v="0"/>
  </r>
  <r>
    <n v="5329"/>
    <s v="CA-2017-120320"/>
    <x v="616"/>
    <d v="2017-03-09T00:00:00"/>
    <s v="Standard Class"/>
    <s v="MV-18190"/>
    <s v="Mike Vittorini"/>
    <x v="0"/>
    <s v="United States"/>
    <x v="12"/>
    <x v="5"/>
    <n v="77036"/>
    <s v="Central"/>
    <s v="TEC-PH-10000149"/>
    <x v="2"/>
    <x v="7"/>
    <x v="424"/>
    <n v="31.92"/>
    <n v="2"/>
    <n v="0.2"/>
    <n v="2.3939999999999984"/>
    <x v="2"/>
    <s v="No"/>
    <n v="0"/>
  </r>
  <r>
    <n v="5330"/>
    <s v="CA-2018-111941"/>
    <x v="591"/>
    <d v="2018-12-28T00:00:00"/>
    <s v="Second Class"/>
    <s v="BD-11620"/>
    <s v="Brian DeCherney"/>
    <x v="0"/>
    <s v="United States"/>
    <x v="20"/>
    <x v="15"/>
    <n v="10035"/>
    <s v="East"/>
    <s v="OFF-BI-10001524"/>
    <x v="1"/>
    <x v="8"/>
    <x v="301"/>
    <n v="33.568000000000005"/>
    <n v="2"/>
    <n v="0.2"/>
    <n v="11.748799999999997"/>
    <x v="3"/>
    <s v="No"/>
    <n v="0"/>
  </r>
  <r>
    <n v="5331"/>
    <s v="CA-2018-123120"/>
    <x v="913"/>
    <d v="2018-09-08T00:00:00"/>
    <s v="Standard Class"/>
    <s v="CV-12295"/>
    <s v="Christina VanderZanden"/>
    <x v="0"/>
    <s v="United States"/>
    <x v="20"/>
    <x v="15"/>
    <n v="10011"/>
    <s v="East"/>
    <s v="FUR-FU-10004748"/>
    <x v="0"/>
    <x v="5"/>
    <x v="1252"/>
    <n v="63.94"/>
    <n v="1"/>
    <n v="0"/>
    <n v="24.936599999999999"/>
    <x v="3"/>
    <s v="No"/>
    <n v="0"/>
  </r>
  <r>
    <n v="5332"/>
    <s v="CA-2018-123120"/>
    <x v="913"/>
    <d v="2018-09-08T00:00:00"/>
    <s v="Standard Class"/>
    <s v="CV-12295"/>
    <s v="Christina VanderZanden"/>
    <x v="0"/>
    <s v="United States"/>
    <x v="20"/>
    <x v="15"/>
    <n v="10011"/>
    <s v="East"/>
    <s v="OFF-BI-10001460"/>
    <x v="1"/>
    <x v="8"/>
    <x v="58"/>
    <n v="60.600000000000009"/>
    <n v="5"/>
    <n v="0.2"/>
    <n v="20.452499999999997"/>
    <x v="3"/>
    <s v="No"/>
    <n v="0"/>
  </r>
  <r>
    <n v="5333"/>
    <s v="CA-2018-123120"/>
    <x v="913"/>
    <d v="2018-09-08T00:00:00"/>
    <s v="Standard Class"/>
    <s v="CV-12295"/>
    <s v="Christina VanderZanden"/>
    <x v="0"/>
    <s v="United States"/>
    <x v="20"/>
    <x v="15"/>
    <n v="10011"/>
    <s v="East"/>
    <s v="OFF-SU-10002503"/>
    <x v="1"/>
    <x v="14"/>
    <x v="675"/>
    <n v="22.72"/>
    <n v="4"/>
    <n v="0"/>
    <n v="6.5887999999999991"/>
    <x v="3"/>
    <s v="No"/>
    <n v="0"/>
  </r>
  <r>
    <n v="5334"/>
    <s v="CA-2016-103331"/>
    <x v="86"/>
    <d v="2016-09-01T00:00:00"/>
    <s v="Standard Class"/>
    <s v="KB-16315"/>
    <s v="Karl Braun"/>
    <x v="0"/>
    <s v="United States"/>
    <x v="46"/>
    <x v="13"/>
    <n v="19711"/>
    <s v="East"/>
    <s v="FUR-FU-10001731"/>
    <x v="0"/>
    <x v="5"/>
    <x v="1556"/>
    <n v="10.68"/>
    <n v="4"/>
    <n v="0"/>
    <n v="4.0583999999999998"/>
    <x v="3"/>
    <s v="No"/>
    <n v="0"/>
  </r>
  <r>
    <n v="5335"/>
    <s v="CA-2016-103331"/>
    <x v="86"/>
    <d v="2016-09-01T00:00:00"/>
    <s v="Standard Class"/>
    <s v="KB-16315"/>
    <s v="Karl Braun"/>
    <x v="0"/>
    <s v="United States"/>
    <x v="46"/>
    <x v="13"/>
    <n v="19711"/>
    <s v="East"/>
    <s v="OFF-PA-10002160"/>
    <x v="1"/>
    <x v="10"/>
    <x v="1199"/>
    <n v="17.34"/>
    <n v="3"/>
    <n v="0"/>
    <n v="8.4966000000000008"/>
    <x v="3"/>
    <s v="No"/>
    <n v="0"/>
  </r>
  <r>
    <n v="5336"/>
    <s v="CA-2016-103331"/>
    <x v="86"/>
    <d v="2016-09-01T00:00:00"/>
    <s v="Standard Class"/>
    <s v="KB-16315"/>
    <s v="Karl Braun"/>
    <x v="0"/>
    <s v="United States"/>
    <x v="46"/>
    <x v="13"/>
    <n v="19711"/>
    <s v="East"/>
    <s v="OFF-PA-10002659"/>
    <x v="1"/>
    <x v="10"/>
    <x v="931"/>
    <n v="3.38"/>
    <n v="1"/>
    <n v="0"/>
    <n v="1.5547999999999997"/>
    <x v="3"/>
    <s v="No"/>
    <n v="0"/>
  </r>
  <r>
    <n v="5337"/>
    <s v="CA-2017-169278"/>
    <x v="1031"/>
    <d v="2017-05-25T00:00:00"/>
    <s v="Standard Class"/>
    <s v="ME-18010"/>
    <s v="Michelle Ellison"/>
    <x v="1"/>
    <s v="United States"/>
    <x v="4"/>
    <x v="4"/>
    <n v="98105"/>
    <s v="West"/>
    <s v="OFF-BI-10001636"/>
    <x v="1"/>
    <x v="8"/>
    <x v="674"/>
    <n v="26.975999999999999"/>
    <n v="4"/>
    <n v="0.2"/>
    <n v="8.767199999999999"/>
    <x v="1"/>
    <s v="No"/>
    <n v="0"/>
  </r>
  <r>
    <n v="5338"/>
    <s v="CA-2019-111577"/>
    <x v="524"/>
    <d v="2019-10-21T00:00:00"/>
    <s v="Standard Class"/>
    <s v="AJ-10780"/>
    <s v="Anthony Jacobs"/>
    <x v="1"/>
    <s v="United States"/>
    <x v="48"/>
    <x v="16"/>
    <n v="85254"/>
    <s v="West"/>
    <s v="OFF-PA-10000062"/>
    <x v="1"/>
    <x v="10"/>
    <x v="1384"/>
    <n v="307.77600000000001"/>
    <n v="7"/>
    <n v="0.2"/>
    <n v="111.5688"/>
    <x v="1"/>
    <s v="No"/>
    <n v="0"/>
  </r>
  <r>
    <n v="5339"/>
    <s v="CA-2017-146486"/>
    <x v="529"/>
    <d v="2017-11-14T00:00:00"/>
    <s v="Second Class"/>
    <s v="DV-13465"/>
    <s v="Dianna Vittorini"/>
    <x v="0"/>
    <s v="United States"/>
    <x v="147"/>
    <x v="15"/>
    <n v="11572"/>
    <s v="East"/>
    <s v="OFF-ST-10002554"/>
    <x v="1"/>
    <x v="4"/>
    <x v="1153"/>
    <n v="244.54999999999998"/>
    <n v="5"/>
    <n v="0"/>
    <n v="4.8910000000000053"/>
    <x v="3"/>
    <s v="No"/>
    <n v="0"/>
  </r>
  <r>
    <n v="5340"/>
    <s v="CA-2017-146486"/>
    <x v="529"/>
    <d v="2017-11-14T00:00:00"/>
    <s v="Second Class"/>
    <s v="DV-13465"/>
    <s v="Dianna Vittorini"/>
    <x v="0"/>
    <s v="United States"/>
    <x v="147"/>
    <x v="15"/>
    <n v="11572"/>
    <s v="East"/>
    <s v="OFF-EN-10001509"/>
    <x v="1"/>
    <x v="12"/>
    <x v="29"/>
    <n v="12.24"/>
    <n v="6"/>
    <n v="0"/>
    <n v="5.7527999999999988"/>
    <x v="3"/>
    <s v="No"/>
    <n v="0"/>
  </r>
  <r>
    <n v="5341"/>
    <s v="CA-2017-146486"/>
    <x v="529"/>
    <d v="2017-11-14T00:00:00"/>
    <s v="Second Class"/>
    <s v="DV-13465"/>
    <s v="Dianna Vittorini"/>
    <x v="0"/>
    <s v="United States"/>
    <x v="147"/>
    <x v="15"/>
    <n v="11572"/>
    <s v="East"/>
    <s v="TEC-AC-10002018"/>
    <x v="2"/>
    <x v="11"/>
    <x v="1683"/>
    <n v="13.98"/>
    <n v="2"/>
    <n v="0"/>
    <n v="6.011400000000001"/>
    <x v="3"/>
    <s v="No"/>
    <n v="0"/>
  </r>
  <r>
    <n v="5342"/>
    <s v="CA-2017-146486"/>
    <x v="529"/>
    <d v="2017-11-14T00:00:00"/>
    <s v="Second Class"/>
    <s v="DV-13465"/>
    <s v="Dianna Vittorini"/>
    <x v="0"/>
    <s v="United States"/>
    <x v="147"/>
    <x v="15"/>
    <n v="11572"/>
    <s v="East"/>
    <s v="TEC-AC-10002637"/>
    <x v="2"/>
    <x v="11"/>
    <x v="1317"/>
    <n v="899.95"/>
    <n v="5"/>
    <n v="0"/>
    <n v="53.996999999999957"/>
    <x v="3"/>
    <s v="No"/>
    <n v="0"/>
  </r>
  <r>
    <n v="5343"/>
    <s v="US-2016-168501"/>
    <x v="871"/>
    <d v="2016-11-27T00:00:00"/>
    <s v="Standard Class"/>
    <s v="JK-15325"/>
    <s v="Jason Klamczynski"/>
    <x v="1"/>
    <s v="United States"/>
    <x v="61"/>
    <x v="5"/>
    <n v="75220"/>
    <s v="Central"/>
    <s v="OFF-EN-10001509"/>
    <x v="1"/>
    <x v="12"/>
    <x v="29"/>
    <n v="1.6320000000000001"/>
    <n v="1"/>
    <n v="0.2"/>
    <n v="0.55079999999999985"/>
    <x v="2"/>
    <s v="No"/>
    <n v="0"/>
  </r>
  <r>
    <n v="5344"/>
    <s v="US-2016-168501"/>
    <x v="871"/>
    <d v="2016-11-27T00:00:00"/>
    <s v="Standard Class"/>
    <s v="JK-15325"/>
    <s v="Jason Klamczynski"/>
    <x v="1"/>
    <s v="United States"/>
    <x v="61"/>
    <x v="5"/>
    <n v="75220"/>
    <s v="Central"/>
    <s v="TEC-PH-10004922"/>
    <x v="2"/>
    <x v="7"/>
    <x v="1076"/>
    <n v="267.95999999999998"/>
    <n v="5"/>
    <n v="0.2"/>
    <n v="16.747500000000016"/>
    <x v="2"/>
    <s v="No"/>
    <n v="0"/>
  </r>
  <r>
    <n v="5345"/>
    <s v="CA-2017-112053"/>
    <x v="2"/>
    <d v="2017-10-13T00:00:00"/>
    <s v="Second Class"/>
    <s v="SH-20395"/>
    <s v="Shahid Hopkins"/>
    <x v="0"/>
    <s v="United States"/>
    <x v="30"/>
    <x v="15"/>
    <n v="14609"/>
    <s v="East"/>
    <s v="TEC-AC-10002550"/>
    <x v="2"/>
    <x v="11"/>
    <x v="1548"/>
    <n v="31.95"/>
    <n v="1"/>
    <n v="0"/>
    <n v="2.2364999999999995"/>
    <x v="3"/>
    <s v="No"/>
    <n v="0"/>
  </r>
  <r>
    <n v="5346"/>
    <s v="CA-2019-108539"/>
    <x v="708"/>
    <d v="2019-03-23T00:00:00"/>
    <s v="Second Class"/>
    <s v="SC-20725"/>
    <s v="Steven Cartwright"/>
    <x v="0"/>
    <s v="United States"/>
    <x v="1"/>
    <x v="1"/>
    <n v="90045"/>
    <s v="West"/>
    <s v="OFF-ST-10003208"/>
    <x v="1"/>
    <x v="4"/>
    <x v="246"/>
    <n v="725.84"/>
    <n v="4"/>
    <n v="0"/>
    <n v="210.4935999999999"/>
    <x v="1"/>
    <s v="No"/>
    <n v="0"/>
  </r>
  <r>
    <n v="5347"/>
    <s v="CA-2019-108539"/>
    <x v="708"/>
    <d v="2019-03-23T00:00:00"/>
    <s v="Second Class"/>
    <s v="SC-20725"/>
    <s v="Steven Cartwright"/>
    <x v="0"/>
    <s v="United States"/>
    <x v="1"/>
    <x v="1"/>
    <n v="90045"/>
    <s v="West"/>
    <s v="OFF-BI-10003981"/>
    <x v="1"/>
    <x v="8"/>
    <x v="109"/>
    <n v="10.896000000000001"/>
    <n v="3"/>
    <n v="0.2"/>
    <n v="3.9497999999999998"/>
    <x v="1"/>
    <s v="No"/>
    <n v="0"/>
  </r>
  <r>
    <n v="5348"/>
    <s v="CA-2019-108539"/>
    <x v="708"/>
    <d v="2019-03-23T00:00:00"/>
    <s v="Second Class"/>
    <s v="SC-20725"/>
    <s v="Steven Cartwright"/>
    <x v="0"/>
    <s v="United States"/>
    <x v="1"/>
    <x v="1"/>
    <n v="90045"/>
    <s v="West"/>
    <s v="OFF-BI-10001031"/>
    <x v="1"/>
    <x v="8"/>
    <x v="874"/>
    <n v="8.5440000000000005"/>
    <n v="2"/>
    <n v="0.2"/>
    <n v="2.8835999999999995"/>
    <x v="1"/>
    <s v="No"/>
    <n v="0"/>
  </r>
  <r>
    <n v="5349"/>
    <s v="CA-2017-149811"/>
    <x v="1038"/>
    <d v="2017-01-10T00:00:00"/>
    <s v="Standard Class"/>
    <s v="CS-12250"/>
    <s v="Chris Selesnick"/>
    <x v="1"/>
    <s v="United States"/>
    <x v="439"/>
    <x v="11"/>
    <n v="55125"/>
    <s v="Central"/>
    <s v="OFF-BI-10003676"/>
    <x v="1"/>
    <x v="8"/>
    <x v="824"/>
    <n v="32.339999999999996"/>
    <n v="3"/>
    <n v="0"/>
    <n v="15.523199999999999"/>
    <x v="2"/>
    <s v="No"/>
    <n v="0"/>
  </r>
  <r>
    <n v="5350"/>
    <s v="CA-2017-149811"/>
    <x v="1038"/>
    <d v="2017-01-10T00:00:00"/>
    <s v="Standard Class"/>
    <s v="CS-12250"/>
    <s v="Chris Selesnick"/>
    <x v="1"/>
    <s v="United States"/>
    <x v="439"/>
    <x v="11"/>
    <n v="55125"/>
    <s v="Central"/>
    <s v="OFF-PA-10004082"/>
    <x v="1"/>
    <x v="10"/>
    <x v="227"/>
    <n v="39.900000000000006"/>
    <n v="5"/>
    <n v="0"/>
    <n v="19.950000000000003"/>
    <x v="2"/>
    <s v="No"/>
    <n v="0"/>
  </r>
  <r>
    <n v="5351"/>
    <s v="US-2019-103814"/>
    <x v="34"/>
    <d v="2019-12-16T00:00:00"/>
    <s v="Standard Class"/>
    <s v="LH-16900"/>
    <s v="Lena Hernandez"/>
    <x v="0"/>
    <s v="United States"/>
    <x v="111"/>
    <x v="10"/>
    <n v="60068"/>
    <s v="Central"/>
    <s v="OFF-PA-10001019"/>
    <x v="1"/>
    <x v="10"/>
    <x v="681"/>
    <n v="143.85600000000002"/>
    <n v="9"/>
    <n v="0.2"/>
    <n v="48.551399999999994"/>
    <x v="2"/>
    <s v="No"/>
    <n v="0"/>
  </r>
  <r>
    <n v="5352"/>
    <s v="CA-2018-123932"/>
    <x v="47"/>
    <d v="2018-09-12T00:00:00"/>
    <s v="Standard Class"/>
    <s v="YC-21895"/>
    <s v="Yoseph Carroll"/>
    <x v="1"/>
    <s v="United States"/>
    <x v="61"/>
    <x v="5"/>
    <n v="75217"/>
    <s v="Central"/>
    <s v="OFF-PA-10004665"/>
    <x v="1"/>
    <x v="10"/>
    <x v="1389"/>
    <n v="41.92"/>
    <n v="4"/>
    <n v="0.2"/>
    <n v="15.195999999999998"/>
    <x v="2"/>
    <s v="No"/>
    <n v="0"/>
  </r>
  <r>
    <n v="5353"/>
    <s v="CA-2018-123932"/>
    <x v="47"/>
    <d v="2018-09-12T00:00:00"/>
    <s v="Standard Class"/>
    <s v="YC-21895"/>
    <s v="Yoseph Carroll"/>
    <x v="1"/>
    <s v="United States"/>
    <x v="61"/>
    <x v="5"/>
    <n v="75217"/>
    <s v="Central"/>
    <s v="TEC-PH-10002447"/>
    <x v="2"/>
    <x v="7"/>
    <x v="53"/>
    <n v="329.58400000000006"/>
    <n v="2"/>
    <n v="0.2"/>
    <n v="37.078199999999981"/>
    <x v="2"/>
    <s v="No"/>
    <n v="0"/>
  </r>
  <r>
    <n v="5354"/>
    <s v="US-2018-101616"/>
    <x v="323"/>
    <d v="2018-09-06T00:00:00"/>
    <s v="First Class"/>
    <s v="CY-12745"/>
    <s v="Craig Yedwab"/>
    <x v="1"/>
    <s v="United States"/>
    <x v="53"/>
    <x v="28"/>
    <n v="71203"/>
    <s v="South"/>
    <s v="OFF-BI-10000014"/>
    <x v="1"/>
    <x v="8"/>
    <x v="634"/>
    <n v="87.28"/>
    <n v="8"/>
    <n v="0"/>
    <n v="41.021599999999999"/>
    <x v="0"/>
    <s v="No"/>
    <n v="0"/>
  </r>
  <r>
    <n v="5355"/>
    <s v="CA-2016-113768"/>
    <x v="8"/>
    <d v="2016-05-19T00:00:00"/>
    <s v="Standard Class"/>
    <s v="AH-10030"/>
    <s v="Aaron Hawkins"/>
    <x v="1"/>
    <s v="United States"/>
    <x v="1"/>
    <x v="1"/>
    <n v="90004"/>
    <s v="West"/>
    <s v="FUR-CH-10002439"/>
    <x v="0"/>
    <x v="1"/>
    <x v="1325"/>
    <n v="279.45600000000002"/>
    <n v="6"/>
    <n v="0.2"/>
    <n v="20.959199999999996"/>
    <x v="1"/>
    <s v="No"/>
    <n v="0"/>
  </r>
  <r>
    <n v="5356"/>
    <s v="CA-2016-113768"/>
    <x v="8"/>
    <d v="2016-05-19T00:00:00"/>
    <s v="Standard Class"/>
    <s v="AH-10030"/>
    <s v="Aaron Hawkins"/>
    <x v="1"/>
    <s v="United States"/>
    <x v="1"/>
    <x v="1"/>
    <n v="90004"/>
    <s v="West"/>
    <s v="OFF-PA-10003063"/>
    <x v="1"/>
    <x v="10"/>
    <x v="1720"/>
    <n v="8"/>
    <n v="2"/>
    <n v="0"/>
    <n v="3.84"/>
    <x v="1"/>
    <s v="No"/>
    <n v="0"/>
  </r>
  <r>
    <n v="5357"/>
    <s v="CA-2018-138037"/>
    <x v="321"/>
    <d v="2018-10-03T00:00:00"/>
    <s v="Standard Class"/>
    <s v="AR-10540"/>
    <s v="Andy Reiter"/>
    <x v="0"/>
    <s v="United States"/>
    <x v="8"/>
    <x v="1"/>
    <n v="94109"/>
    <s v="West"/>
    <s v="OFF-BI-10002982"/>
    <x v="1"/>
    <x v="8"/>
    <x v="1267"/>
    <n v="27.240000000000002"/>
    <n v="5"/>
    <n v="0.2"/>
    <n v="9.5339999999999971"/>
    <x v="1"/>
    <s v="No"/>
    <n v="0"/>
  </r>
  <r>
    <n v="5358"/>
    <s v="CA-2016-150490"/>
    <x v="79"/>
    <d v="2016-08-11T00:00:00"/>
    <s v="Standard Class"/>
    <s v="SS-20590"/>
    <s v="Sonia Sunley"/>
    <x v="0"/>
    <s v="United States"/>
    <x v="8"/>
    <x v="1"/>
    <n v="94122"/>
    <s v="West"/>
    <s v="TEC-AC-10004510"/>
    <x v="2"/>
    <x v="11"/>
    <x v="953"/>
    <n v="16.36"/>
    <n v="1"/>
    <n v="0"/>
    <n v="1.6359999999999992"/>
    <x v="1"/>
    <s v="No"/>
    <n v="0"/>
  </r>
  <r>
    <n v="5359"/>
    <s v="CA-2016-150490"/>
    <x v="79"/>
    <d v="2016-08-11T00:00:00"/>
    <s v="Standard Class"/>
    <s v="SS-20590"/>
    <s v="Sonia Sunley"/>
    <x v="0"/>
    <s v="United States"/>
    <x v="8"/>
    <x v="1"/>
    <n v="94122"/>
    <s v="West"/>
    <s v="OFF-ST-10000321"/>
    <x v="1"/>
    <x v="4"/>
    <x v="1543"/>
    <n v="15.78"/>
    <n v="2"/>
    <n v="0"/>
    <n v="0.63119999999999798"/>
    <x v="1"/>
    <s v="No"/>
    <n v="0"/>
  </r>
  <r>
    <n v="5360"/>
    <s v="CA-2016-150490"/>
    <x v="79"/>
    <d v="2016-08-11T00:00:00"/>
    <s v="Standard Class"/>
    <s v="SS-20590"/>
    <s v="Sonia Sunley"/>
    <x v="0"/>
    <s v="United States"/>
    <x v="8"/>
    <x v="1"/>
    <n v="94122"/>
    <s v="West"/>
    <s v="OFF-AR-10004602"/>
    <x v="1"/>
    <x v="6"/>
    <x v="1226"/>
    <n v="45.98"/>
    <n v="2"/>
    <n v="0"/>
    <n v="12.874400000000001"/>
    <x v="1"/>
    <s v="No"/>
    <n v="0"/>
  </r>
  <r>
    <n v="5361"/>
    <s v="US-2019-126060"/>
    <x v="349"/>
    <d v="2019-04-18T00:00:00"/>
    <s v="Standard Class"/>
    <s v="DW-13585"/>
    <s v="Dorothy Wardle"/>
    <x v="1"/>
    <s v="United States"/>
    <x v="115"/>
    <x v="3"/>
    <n v="28314"/>
    <s v="South"/>
    <s v="FUR-BO-10003433"/>
    <x v="0"/>
    <x v="0"/>
    <x v="920"/>
    <n v="198.27200000000002"/>
    <n v="8"/>
    <n v="0.2"/>
    <n v="-32.219200000000022"/>
    <x v="0"/>
    <s v="No"/>
    <n v="0"/>
  </r>
  <r>
    <n v="5362"/>
    <s v="CA-2019-100951"/>
    <x v="255"/>
    <d v="2019-06-10T00:00:00"/>
    <s v="First Class"/>
    <s v="NC-18625"/>
    <s v="Noah Childs"/>
    <x v="1"/>
    <s v="United States"/>
    <x v="61"/>
    <x v="5"/>
    <n v="75217"/>
    <s v="Central"/>
    <s v="OFF-ST-10001496"/>
    <x v="1"/>
    <x v="4"/>
    <x v="733"/>
    <n v="720.7600000000001"/>
    <n v="5"/>
    <n v="0.2"/>
    <n v="54.056999999999988"/>
    <x v="2"/>
    <s v="No"/>
    <n v="0"/>
  </r>
  <r>
    <n v="5363"/>
    <s v="CA-2018-122017"/>
    <x v="723"/>
    <d v="2019-01-02T00:00:00"/>
    <s v="Standard Class"/>
    <s v="CD-11920"/>
    <s v="Carlos Daly"/>
    <x v="0"/>
    <s v="United States"/>
    <x v="391"/>
    <x v="41"/>
    <n v="67212"/>
    <s v="Central"/>
    <s v="FUR-FU-10000672"/>
    <x v="0"/>
    <x v="5"/>
    <x v="1517"/>
    <n v="70.56"/>
    <n v="6"/>
    <n v="0"/>
    <n v="23.990399999999994"/>
    <x v="2"/>
    <s v="No"/>
    <n v="0"/>
  </r>
  <r>
    <n v="5364"/>
    <s v="CA-2018-122017"/>
    <x v="723"/>
    <d v="2019-01-02T00:00:00"/>
    <s v="Standard Class"/>
    <s v="CD-11920"/>
    <s v="Carlos Daly"/>
    <x v="0"/>
    <s v="United States"/>
    <x v="391"/>
    <x v="41"/>
    <n v="67212"/>
    <s v="Central"/>
    <s v="OFF-AP-10001293"/>
    <x v="1"/>
    <x v="9"/>
    <x v="1346"/>
    <n v="81.96"/>
    <n v="2"/>
    <n v="0"/>
    <n v="22.948799999999999"/>
    <x v="2"/>
    <s v="No"/>
    <n v="0"/>
  </r>
  <r>
    <n v="5365"/>
    <s v="CA-2016-123477"/>
    <x v="1039"/>
    <d v="2016-01-21T00:00:00"/>
    <s v="Second Class"/>
    <s v="DW-13195"/>
    <s v="David Wiener"/>
    <x v="1"/>
    <s v="United States"/>
    <x v="24"/>
    <x v="21"/>
    <n v="97477"/>
    <s v="West"/>
    <s v="OFF-AP-10000692"/>
    <x v="1"/>
    <x v="9"/>
    <x v="1250"/>
    <n v="64.864000000000004"/>
    <n v="4"/>
    <n v="0.2"/>
    <n v="6.4864000000000033"/>
    <x v="1"/>
    <s v="No"/>
    <n v="0"/>
  </r>
  <r>
    <n v="5366"/>
    <s v="CA-2018-107790"/>
    <x v="73"/>
    <d v="2018-11-24T00:00:00"/>
    <s v="Standard Class"/>
    <s v="EH-13990"/>
    <s v="Erica Hackney"/>
    <x v="0"/>
    <s v="United States"/>
    <x v="12"/>
    <x v="5"/>
    <n v="77041"/>
    <s v="Central"/>
    <s v="TEC-PH-10004539"/>
    <x v="2"/>
    <x v="7"/>
    <x v="861"/>
    <n v="151.19200000000001"/>
    <n v="1"/>
    <n v="0.2"/>
    <n v="13.229299999999995"/>
    <x v="2"/>
    <s v="No"/>
    <n v="0"/>
  </r>
  <r>
    <n v="5367"/>
    <s v="CA-2019-158071"/>
    <x v="193"/>
    <d v="2019-06-15T00:00:00"/>
    <s v="Standard Class"/>
    <s v="BD-11320"/>
    <s v="Bill Donatelli"/>
    <x v="0"/>
    <s v="United States"/>
    <x v="4"/>
    <x v="4"/>
    <n v="98103"/>
    <s v="West"/>
    <s v="TEC-PH-10002923"/>
    <x v="2"/>
    <x v="7"/>
    <x v="687"/>
    <n v="88.77600000000001"/>
    <n v="3"/>
    <n v="0.2"/>
    <n v="7.7679000000000009"/>
    <x v="1"/>
    <s v="No"/>
    <n v="0"/>
  </r>
  <r>
    <n v="5368"/>
    <s v="CA-2019-158071"/>
    <x v="193"/>
    <d v="2019-06-15T00:00:00"/>
    <s v="Standard Class"/>
    <s v="BD-11320"/>
    <s v="Bill Donatelli"/>
    <x v="0"/>
    <s v="United States"/>
    <x v="4"/>
    <x v="4"/>
    <n v="98103"/>
    <s v="West"/>
    <s v="OFF-LA-10004689"/>
    <x v="1"/>
    <x v="2"/>
    <x v="264"/>
    <n v="11.56"/>
    <n v="4"/>
    <n v="0"/>
    <n v="5.4332000000000003"/>
    <x v="1"/>
    <s v="No"/>
    <n v="0"/>
  </r>
  <r>
    <n v="5369"/>
    <s v="CA-2019-158071"/>
    <x v="193"/>
    <d v="2019-06-15T00:00:00"/>
    <s v="Standard Class"/>
    <s v="BD-11320"/>
    <s v="Bill Donatelli"/>
    <x v="0"/>
    <s v="United States"/>
    <x v="4"/>
    <x v="4"/>
    <n v="98103"/>
    <s v="West"/>
    <s v="OFF-ST-10001228"/>
    <x v="1"/>
    <x v="4"/>
    <x v="450"/>
    <n v="15.58"/>
    <n v="1"/>
    <n v="0"/>
    <n v="3.8949999999999996"/>
    <x v="1"/>
    <s v="No"/>
    <n v="0"/>
  </r>
  <r>
    <n v="5370"/>
    <s v="CA-2019-147403"/>
    <x v="18"/>
    <d v="2019-09-13T00:00:00"/>
    <s v="First Class"/>
    <s v="KH-16630"/>
    <s v="Ken Heidel"/>
    <x v="1"/>
    <s v="United States"/>
    <x v="59"/>
    <x v="24"/>
    <n v="44312"/>
    <s v="East"/>
    <s v="OFF-PA-10003302"/>
    <x v="1"/>
    <x v="10"/>
    <x v="1721"/>
    <n v="85.055999999999997"/>
    <n v="3"/>
    <n v="0.2"/>
    <n v="28.706399999999991"/>
    <x v="3"/>
    <s v="No"/>
    <n v="0"/>
  </r>
  <r>
    <n v="5371"/>
    <s v="US-2019-136721"/>
    <x v="798"/>
    <d v="2019-04-12T00:00:00"/>
    <s v="Standard Class"/>
    <s v="NH-18610"/>
    <s v="Nicole Hansen"/>
    <x v="1"/>
    <s v="United States"/>
    <x v="423"/>
    <x v="12"/>
    <n v="48237"/>
    <s v="Central"/>
    <s v="FUR-FU-10004665"/>
    <x v="0"/>
    <x v="5"/>
    <x v="1354"/>
    <n v="273.95999999999998"/>
    <n v="2"/>
    <n v="0"/>
    <n v="71.229600000000005"/>
    <x v="2"/>
    <s v="No"/>
    <n v="0"/>
  </r>
  <r>
    <n v="5372"/>
    <s v="US-2019-136721"/>
    <x v="798"/>
    <d v="2019-04-12T00:00:00"/>
    <s v="Standard Class"/>
    <s v="NH-18610"/>
    <s v="Nicole Hansen"/>
    <x v="1"/>
    <s v="United States"/>
    <x v="423"/>
    <x v="12"/>
    <n v="48237"/>
    <s v="Central"/>
    <s v="FUR-FU-10004188"/>
    <x v="0"/>
    <x v="5"/>
    <x v="741"/>
    <n v="306.89999999999998"/>
    <n v="3"/>
    <n v="0"/>
    <n v="79.793999999999997"/>
    <x v="2"/>
    <s v="No"/>
    <n v="0"/>
  </r>
  <r>
    <n v="5373"/>
    <s v="CA-2017-118738"/>
    <x v="1040"/>
    <d v="2017-10-30T00:00:00"/>
    <s v="Standard Class"/>
    <s v="AG-10495"/>
    <s v="Andrew Gjertsen"/>
    <x v="1"/>
    <s v="United States"/>
    <x v="12"/>
    <x v="5"/>
    <n v="77041"/>
    <s v="Central"/>
    <s v="OFF-PA-10003177"/>
    <x v="1"/>
    <x v="10"/>
    <x v="89"/>
    <n v="15.552000000000003"/>
    <n v="3"/>
    <n v="0.2"/>
    <n v="5.4432"/>
    <x v="2"/>
    <s v="No"/>
    <n v="0"/>
  </r>
  <r>
    <n v="5374"/>
    <s v="CA-2017-118738"/>
    <x v="1040"/>
    <d v="2017-10-30T00:00:00"/>
    <s v="Standard Class"/>
    <s v="AG-10495"/>
    <s v="Andrew Gjertsen"/>
    <x v="1"/>
    <s v="United States"/>
    <x v="12"/>
    <x v="5"/>
    <n v="77041"/>
    <s v="Central"/>
    <s v="FUR-TA-10002607"/>
    <x v="0"/>
    <x v="3"/>
    <x v="224"/>
    <n v="347.36099999999999"/>
    <n v="7"/>
    <n v="0.3"/>
    <n v="-69.472199999999958"/>
    <x v="2"/>
    <s v="No"/>
    <n v="0"/>
  </r>
  <r>
    <n v="5375"/>
    <s v="CA-2017-118738"/>
    <x v="1040"/>
    <d v="2017-10-30T00:00:00"/>
    <s v="Standard Class"/>
    <s v="AG-10495"/>
    <s v="Andrew Gjertsen"/>
    <x v="1"/>
    <s v="United States"/>
    <x v="12"/>
    <x v="5"/>
    <n v="77041"/>
    <s v="Central"/>
    <s v="OFF-PA-10001166"/>
    <x v="1"/>
    <x v="10"/>
    <x v="777"/>
    <n v="10.368000000000002"/>
    <n v="2"/>
    <n v="0.2"/>
    <n v="3.6288"/>
    <x v="2"/>
    <s v="No"/>
    <n v="0"/>
  </r>
  <r>
    <n v="5376"/>
    <s v="CA-2019-134152"/>
    <x v="837"/>
    <d v="2019-05-31T00:00:00"/>
    <s v="Standard Class"/>
    <s v="RP-19855"/>
    <s v="Roy Phan"/>
    <x v="1"/>
    <s v="United States"/>
    <x v="4"/>
    <x v="4"/>
    <n v="98103"/>
    <s v="West"/>
    <s v="TEC-AC-10004510"/>
    <x v="2"/>
    <x v="11"/>
    <x v="953"/>
    <n v="98.16"/>
    <n v="6"/>
    <n v="0"/>
    <n v="9.8159999999999954"/>
    <x v="1"/>
    <s v="No"/>
    <n v="0"/>
  </r>
  <r>
    <n v="5377"/>
    <s v="CA-2019-134152"/>
    <x v="837"/>
    <d v="2019-05-31T00:00:00"/>
    <s v="Standard Class"/>
    <s v="RP-19855"/>
    <s v="Roy Phan"/>
    <x v="1"/>
    <s v="United States"/>
    <x v="4"/>
    <x v="4"/>
    <n v="98103"/>
    <s v="West"/>
    <s v="OFF-AR-10004062"/>
    <x v="1"/>
    <x v="6"/>
    <x v="772"/>
    <n v="31.44"/>
    <n v="3"/>
    <n v="0"/>
    <n v="7.86"/>
    <x v="1"/>
    <s v="No"/>
    <n v="0"/>
  </r>
  <r>
    <n v="5378"/>
    <s v="CA-2016-125542"/>
    <x v="29"/>
    <d v="2016-12-07T00:00:00"/>
    <s v="First Class"/>
    <s v="NB-18655"/>
    <s v="Nona Balk"/>
    <x v="1"/>
    <s v="United States"/>
    <x v="10"/>
    <x v="9"/>
    <n v="19134"/>
    <s v="East"/>
    <s v="OFF-EN-10000056"/>
    <x v="1"/>
    <x v="12"/>
    <x v="633"/>
    <n v="348.488"/>
    <n v="7"/>
    <n v="0.2"/>
    <n v="117.61469999999996"/>
    <x v="3"/>
    <s v="No"/>
    <n v="0"/>
  </r>
  <r>
    <n v="5379"/>
    <s v="CA-2016-125542"/>
    <x v="29"/>
    <d v="2016-12-07T00:00:00"/>
    <s v="First Class"/>
    <s v="NB-18655"/>
    <s v="Nona Balk"/>
    <x v="1"/>
    <s v="United States"/>
    <x v="10"/>
    <x v="9"/>
    <n v="19134"/>
    <s v="East"/>
    <s v="OFF-ST-10001469"/>
    <x v="1"/>
    <x v="4"/>
    <x v="399"/>
    <n v="172.73599999999999"/>
    <n v="4"/>
    <n v="0.2"/>
    <n v="-30.228800000000007"/>
    <x v="3"/>
    <s v="No"/>
    <n v="0"/>
  </r>
  <r>
    <n v="5380"/>
    <s v="CA-2018-136021"/>
    <x v="1041"/>
    <d v="2018-08-18T00:00:00"/>
    <s v="Standard Class"/>
    <s v="JM-15580"/>
    <s v="Jill Matthias"/>
    <x v="0"/>
    <s v="United States"/>
    <x v="1"/>
    <x v="1"/>
    <n v="90045"/>
    <s v="West"/>
    <s v="OFF-PA-10000551"/>
    <x v="1"/>
    <x v="10"/>
    <x v="1246"/>
    <n v="15.54"/>
    <n v="3"/>
    <n v="0"/>
    <n v="7.6145999999999994"/>
    <x v="1"/>
    <s v="No"/>
    <n v="0"/>
  </r>
  <r>
    <n v="5381"/>
    <s v="CA-2018-136021"/>
    <x v="1041"/>
    <d v="2018-08-18T00:00:00"/>
    <s v="Standard Class"/>
    <s v="JM-15580"/>
    <s v="Jill Matthias"/>
    <x v="0"/>
    <s v="United States"/>
    <x v="1"/>
    <x v="1"/>
    <n v="90045"/>
    <s v="West"/>
    <s v="TEC-MA-10000423"/>
    <x v="2"/>
    <x v="15"/>
    <x v="1722"/>
    <n v="105.55199999999999"/>
    <n v="6"/>
    <n v="0.2"/>
    <n v="35.623799999999996"/>
    <x v="1"/>
    <s v="No"/>
    <n v="0"/>
  </r>
  <r>
    <n v="5382"/>
    <s v="CA-2018-149195"/>
    <x v="64"/>
    <d v="2018-09-07T00:00:00"/>
    <s v="Second Class"/>
    <s v="DM-13525"/>
    <s v="Don Miller"/>
    <x v="1"/>
    <s v="United States"/>
    <x v="12"/>
    <x v="5"/>
    <n v="77070"/>
    <s v="Central"/>
    <s v="OFF-PA-10001870"/>
    <x v="1"/>
    <x v="10"/>
    <x v="680"/>
    <n v="25.920000000000005"/>
    <n v="5"/>
    <n v="0.2"/>
    <n v="9.0719999999999992"/>
    <x v="2"/>
    <s v="No"/>
    <n v="0"/>
  </r>
  <r>
    <n v="5383"/>
    <s v="CA-2018-149195"/>
    <x v="64"/>
    <d v="2018-09-07T00:00:00"/>
    <s v="Second Class"/>
    <s v="DM-13525"/>
    <s v="Don Miller"/>
    <x v="1"/>
    <s v="United States"/>
    <x v="12"/>
    <x v="5"/>
    <n v="77070"/>
    <s v="Central"/>
    <s v="OFF-FA-10001843"/>
    <x v="1"/>
    <x v="13"/>
    <x v="128"/>
    <n v="15.808000000000002"/>
    <n v="8"/>
    <n v="0.2"/>
    <n v="5.3352000000000004"/>
    <x v="2"/>
    <s v="No"/>
    <n v="0"/>
  </r>
  <r>
    <n v="5384"/>
    <s v="CA-2018-149195"/>
    <x v="64"/>
    <d v="2018-09-07T00:00:00"/>
    <s v="Second Class"/>
    <s v="DM-13525"/>
    <s v="Don Miller"/>
    <x v="1"/>
    <s v="United States"/>
    <x v="12"/>
    <x v="5"/>
    <n v="77070"/>
    <s v="Central"/>
    <s v="OFF-PA-10002036"/>
    <x v="1"/>
    <x v="10"/>
    <x v="329"/>
    <n v="10.368000000000002"/>
    <n v="2"/>
    <n v="0.2"/>
    <n v="3.7584"/>
    <x v="2"/>
    <s v="No"/>
    <n v="0"/>
  </r>
  <r>
    <n v="5385"/>
    <s v="CA-2019-161410"/>
    <x v="335"/>
    <d v="2019-07-03T00:00:00"/>
    <s v="Standard Class"/>
    <s v="CC-12220"/>
    <s v="Chris Cortes"/>
    <x v="0"/>
    <s v="United States"/>
    <x v="10"/>
    <x v="9"/>
    <n v="19143"/>
    <s v="East"/>
    <s v="TEC-PH-10001760"/>
    <x v="2"/>
    <x v="7"/>
    <x v="257"/>
    <n v="358.2"/>
    <n v="3"/>
    <n v="0.4"/>
    <n v="41.79000000000002"/>
    <x v="3"/>
    <s v="No"/>
    <n v="0"/>
  </r>
  <r>
    <n v="5386"/>
    <s v="CA-2019-161410"/>
    <x v="335"/>
    <d v="2019-07-03T00:00:00"/>
    <s v="Standard Class"/>
    <s v="CC-12220"/>
    <s v="Chris Cortes"/>
    <x v="0"/>
    <s v="United States"/>
    <x v="10"/>
    <x v="9"/>
    <n v="19143"/>
    <s v="East"/>
    <s v="TEC-PH-10000673"/>
    <x v="2"/>
    <x v="7"/>
    <x v="1405"/>
    <n v="545.91599999999994"/>
    <n v="14"/>
    <n v="0.4"/>
    <n v="72.788800000000037"/>
    <x v="3"/>
    <s v="No"/>
    <n v="0"/>
  </r>
  <r>
    <n v="5387"/>
    <s v="CA-2019-152786"/>
    <x v="846"/>
    <d v="2019-03-17T00:00:00"/>
    <s v="Standard Class"/>
    <s v="GA-14725"/>
    <s v="Guy Armstrong"/>
    <x v="0"/>
    <s v="United States"/>
    <x v="440"/>
    <x v="36"/>
    <n v="72756"/>
    <s v="South"/>
    <s v="OFF-BI-10000829"/>
    <x v="1"/>
    <x v="8"/>
    <x v="307"/>
    <n v="40.410000000000004"/>
    <n v="9"/>
    <n v="0"/>
    <n v="18.5886"/>
    <x v="0"/>
    <s v="No"/>
    <n v="0"/>
  </r>
  <r>
    <n v="5388"/>
    <s v="CA-2019-164707"/>
    <x v="1042"/>
    <d v="2019-02-21T00:00:00"/>
    <s v="Second Class"/>
    <s v="CV-12805"/>
    <s v="Cynthia Voltz"/>
    <x v="1"/>
    <s v="United States"/>
    <x v="1"/>
    <x v="1"/>
    <n v="90045"/>
    <s v="West"/>
    <s v="TEC-PH-10001924"/>
    <x v="2"/>
    <x v="7"/>
    <x v="431"/>
    <n v="167.976"/>
    <n v="3"/>
    <n v="0.2"/>
    <n v="10.498500000000007"/>
    <x v="1"/>
    <s v="No"/>
    <n v="0"/>
  </r>
  <r>
    <n v="5389"/>
    <s v="CA-2019-164707"/>
    <x v="1042"/>
    <d v="2019-02-21T00:00:00"/>
    <s v="Second Class"/>
    <s v="CV-12805"/>
    <s v="Cynthia Voltz"/>
    <x v="1"/>
    <s v="United States"/>
    <x v="1"/>
    <x v="1"/>
    <n v="90045"/>
    <s v="West"/>
    <s v="TEC-AC-10004864"/>
    <x v="2"/>
    <x v="11"/>
    <x v="1298"/>
    <n v="109.53"/>
    <n v="3"/>
    <n v="0"/>
    <n v="47.097900000000003"/>
    <x v="1"/>
    <s v="No"/>
    <n v="0"/>
  </r>
  <r>
    <n v="5390"/>
    <s v="CA-2019-164707"/>
    <x v="1042"/>
    <d v="2019-02-21T00:00:00"/>
    <s v="Second Class"/>
    <s v="CV-12805"/>
    <s v="Cynthia Voltz"/>
    <x v="1"/>
    <s v="United States"/>
    <x v="1"/>
    <x v="1"/>
    <n v="90045"/>
    <s v="West"/>
    <s v="OFF-LA-10004345"/>
    <x v="1"/>
    <x v="2"/>
    <x v="522"/>
    <n v="9.82"/>
    <n v="2"/>
    <n v="0"/>
    <n v="4.8117999999999999"/>
    <x v="1"/>
    <s v="No"/>
    <n v="0"/>
  </r>
  <r>
    <n v="5391"/>
    <s v="CA-2019-163874"/>
    <x v="468"/>
    <d v="2019-11-12T00:00:00"/>
    <s v="Second Class"/>
    <s v="NC-18535"/>
    <s v="Nick Crebassa"/>
    <x v="1"/>
    <s v="United States"/>
    <x v="4"/>
    <x v="4"/>
    <n v="98105"/>
    <s v="West"/>
    <s v="OFF-BI-10000088"/>
    <x v="1"/>
    <x v="8"/>
    <x v="1034"/>
    <n v="26.352000000000004"/>
    <n v="3"/>
    <n v="0.2"/>
    <n v="9.5525999999999982"/>
    <x v="1"/>
    <s v="No"/>
    <n v="0"/>
  </r>
  <r>
    <n v="5392"/>
    <s v="US-2016-123183"/>
    <x v="84"/>
    <d v="2016-11-25T00:00:00"/>
    <s v="Standard Class"/>
    <s v="GR-14560"/>
    <s v="Georgia Rosenberg"/>
    <x v="1"/>
    <s v="United States"/>
    <x v="40"/>
    <x v="13"/>
    <n v="19805"/>
    <s v="East"/>
    <s v="OFF-LA-10002787"/>
    <x v="1"/>
    <x v="2"/>
    <x v="547"/>
    <n v="22.5"/>
    <n v="6"/>
    <n v="0"/>
    <n v="10.799999999999999"/>
    <x v="3"/>
    <s v="No"/>
    <n v="0"/>
  </r>
  <r>
    <n v="5393"/>
    <s v="US-2016-123183"/>
    <x v="84"/>
    <d v="2016-11-25T00:00:00"/>
    <s v="Standard Class"/>
    <s v="GR-14560"/>
    <s v="Georgia Rosenberg"/>
    <x v="1"/>
    <s v="United States"/>
    <x v="40"/>
    <x v="13"/>
    <n v="19805"/>
    <s v="East"/>
    <s v="OFF-LA-10001569"/>
    <x v="1"/>
    <x v="2"/>
    <x v="639"/>
    <n v="9.9600000000000009"/>
    <n v="2"/>
    <n v="0"/>
    <n v="4.5815999999999999"/>
    <x v="3"/>
    <s v="No"/>
    <n v="0"/>
  </r>
  <r>
    <n v="5394"/>
    <s v="US-2016-123183"/>
    <x v="84"/>
    <d v="2016-11-25T00:00:00"/>
    <s v="Standard Class"/>
    <s v="GR-14560"/>
    <s v="Georgia Rosenberg"/>
    <x v="1"/>
    <s v="United States"/>
    <x v="40"/>
    <x v="13"/>
    <n v="19805"/>
    <s v="East"/>
    <s v="OFF-BI-10002429"/>
    <x v="1"/>
    <x v="8"/>
    <x v="472"/>
    <n v="213.08"/>
    <n v="7"/>
    <n v="0"/>
    <n v="102.2784"/>
    <x v="3"/>
    <s v="No"/>
    <n v="0"/>
  </r>
  <r>
    <n v="5395"/>
    <s v="US-2016-123183"/>
    <x v="84"/>
    <d v="2016-11-25T00:00:00"/>
    <s v="Standard Class"/>
    <s v="GR-14560"/>
    <s v="Georgia Rosenberg"/>
    <x v="1"/>
    <s v="United States"/>
    <x v="40"/>
    <x v="13"/>
    <n v="19805"/>
    <s v="East"/>
    <s v="FUR-BO-10000362"/>
    <x v="0"/>
    <x v="0"/>
    <x v="1046"/>
    <n v="1025.8799999999999"/>
    <n v="6"/>
    <n v="0"/>
    <n v="235.95240000000001"/>
    <x v="3"/>
    <s v="No"/>
    <n v="0"/>
  </r>
  <r>
    <n v="5396"/>
    <s v="CA-2016-104829"/>
    <x v="728"/>
    <d v="2016-11-21T00:00:00"/>
    <s v="Second Class"/>
    <s v="JG-15805"/>
    <s v="John Grady"/>
    <x v="1"/>
    <s v="United States"/>
    <x v="212"/>
    <x v="7"/>
    <n v="84604"/>
    <s v="West"/>
    <s v="OFF-PA-10003016"/>
    <x v="1"/>
    <x v="10"/>
    <x v="1394"/>
    <n v="21.98"/>
    <n v="7"/>
    <n v="0"/>
    <n v="9.8909999999999982"/>
    <x v="1"/>
    <s v="No"/>
    <n v="0"/>
  </r>
  <r>
    <n v="5397"/>
    <s v="US-2018-147340"/>
    <x v="446"/>
    <d v="2018-09-24T00:00:00"/>
    <s v="Same Day"/>
    <s v="EB-13750"/>
    <s v="Edward Becker"/>
    <x v="1"/>
    <s v="United States"/>
    <x v="8"/>
    <x v="1"/>
    <n v="94110"/>
    <s v="West"/>
    <s v="FUR-FU-10002501"/>
    <x v="0"/>
    <x v="5"/>
    <x v="1293"/>
    <n v="63.2"/>
    <n v="5"/>
    <n v="0"/>
    <n v="23.384"/>
    <x v="1"/>
    <s v="No"/>
    <n v="0"/>
  </r>
  <r>
    <n v="5398"/>
    <s v="CA-2018-145492"/>
    <x v="73"/>
    <d v="2018-11-27T00:00:00"/>
    <s v="Standard Class"/>
    <s v="MC-17605"/>
    <s v="Matt Connell"/>
    <x v="1"/>
    <s v="United States"/>
    <x v="1"/>
    <x v="1"/>
    <n v="90004"/>
    <s v="West"/>
    <s v="OFF-AP-10003622"/>
    <x v="1"/>
    <x v="9"/>
    <x v="190"/>
    <n v="39"/>
    <n v="12"/>
    <n v="0"/>
    <n v="11.309999999999999"/>
    <x v="1"/>
    <s v="No"/>
    <n v="0"/>
  </r>
  <r>
    <n v="5399"/>
    <s v="CA-2018-163202"/>
    <x v="720"/>
    <d v="2018-10-02T00:00:00"/>
    <s v="Standard Class"/>
    <s v="BM-11650"/>
    <s v="Brian Moss"/>
    <x v="1"/>
    <s v="United States"/>
    <x v="152"/>
    <x v="24"/>
    <n v="43130"/>
    <s v="East"/>
    <s v="OFF-BI-10002764"/>
    <x v="1"/>
    <x v="8"/>
    <x v="507"/>
    <n v="2.907"/>
    <n v="3"/>
    <n v="0.7"/>
    <n v="-2.0348999999999995"/>
    <x v="3"/>
    <s v="No"/>
    <n v="0"/>
  </r>
  <r>
    <n v="5400"/>
    <s v="CA-2018-117681"/>
    <x v="526"/>
    <d v="2018-04-14T00:00:00"/>
    <s v="Standard Class"/>
    <s v="HF-14995"/>
    <s v="Herbert Flentye"/>
    <x v="0"/>
    <s v="United States"/>
    <x v="1"/>
    <x v="1"/>
    <n v="90004"/>
    <s v="West"/>
    <s v="FUR-BO-10001798"/>
    <x v="0"/>
    <x v="0"/>
    <x v="0"/>
    <n v="556.66499999999996"/>
    <n v="5"/>
    <n v="0.15"/>
    <n v="6.5490000000000208"/>
    <x v="1"/>
    <s v="No"/>
    <n v="0"/>
  </r>
  <r>
    <n v="5401"/>
    <s v="CA-2019-132262"/>
    <x v="296"/>
    <d v="2019-09-23T00:00:00"/>
    <s v="First Class"/>
    <s v="ML-18265"/>
    <s v="Muhammed Lee"/>
    <x v="0"/>
    <s v="United States"/>
    <x v="4"/>
    <x v="4"/>
    <n v="98103"/>
    <s v="West"/>
    <s v="TEC-AC-10000158"/>
    <x v="2"/>
    <x v="11"/>
    <x v="357"/>
    <n v="71.98"/>
    <n v="2"/>
    <n v="0"/>
    <n v="15.1158"/>
    <x v="1"/>
    <s v="No"/>
    <n v="0"/>
  </r>
  <r>
    <n v="5402"/>
    <s v="CA-2019-132262"/>
    <x v="296"/>
    <d v="2019-09-23T00:00:00"/>
    <s v="First Class"/>
    <s v="ML-18265"/>
    <s v="Muhammed Lee"/>
    <x v="0"/>
    <s v="United States"/>
    <x v="4"/>
    <x v="4"/>
    <n v="98103"/>
    <s v="West"/>
    <s v="TEC-AC-10000303"/>
    <x v="2"/>
    <x v="11"/>
    <x v="434"/>
    <n v="79.98"/>
    <n v="2"/>
    <n v="0"/>
    <n v="26.3934"/>
    <x v="1"/>
    <s v="No"/>
    <n v="0"/>
  </r>
  <r>
    <n v="5403"/>
    <s v="CA-2019-123043"/>
    <x v="1043"/>
    <d v="2019-08-29T00:00:00"/>
    <s v="Standard Class"/>
    <s v="AH-10195"/>
    <s v="Alan Haines"/>
    <x v="1"/>
    <s v="United States"/>
    <x v="20"/>
    <x v="15"/>
    <n v="10024"/>
    <s v="East"/>
    <s v="OFF-BI-10003910"/>
    <x v="1"/>
    <x v="8"/>
    <x v="8"/>
    <n v="24.672000000000001"/>
    <n v="4"/>
    <n v="0.2"/>
    <n v="7.71"/>
    <x v="3"/>
    <s v="No"/>
    <n v="0"/>
  </r>
  <r>
    <n v="5404"/>
    <s v="CA-2019-123043"/>
    <x v="1043"/>
    <d v="2019-08-29T00:00:00"/>
    <s v="Standard Class"/>
    <s v="AH-10195"/>
    <s v="Alan Haines"/>
    <x v="1"/>
    <s v="United States"/>
    <x v="20"/>
    <x v="15"/>
    <n v="10024"/>
    <s v="East"/>
    <s v="OFF-BI-10000138"/>
    <x v="1"/>
    <x v="8"/>
    <x v="605"/>
    <n v="3.7439999999999998"/>
    <n v="1"/>
    <n v="0.2"/>
    <n v="1.3104"/>
    <x v="3"/>
    <s v="No"/>
    <n v="0"/>
  </r>
  <r>
    <n v="5405"/>
    <s v="US-2018-143280"/>
    <x v="712"/>
    <d v="2018-02-26T00:00:00"/>
    <s v="Standard Class"/>
    <s v="TZ-21580"/>
    <s v="Tracy Zic"/>
    <x v="0"/>
    <s v="United States"/>
    <x v="1"/>
    <x v="1"/>
    <n v="90045"/>
    <s v="West"/>
    <s v="TEC-PH-10002398"/>
    <x v="2"/>
    <x v="7"/>
    <x v="288"/>
    <n v="445.96000000000004"/>
    <n v="5"/>
    <n v="0.2"/>
    <n v="55.744999999999948"/>
    <x v="1"/>
    <s v="No"/>
    <n v="0"/>
  </r>
  <r>
    <n v="5406"/>
    <s v="US-2018-143280"/>
    <x v="712"/>
    <d v="2018-02-26T00:00:00"/>
    <s v="Standard Class"/>
    <s v="TZ-21580"/>
    <s v="Tracy Zic"/>
    <x v="0"/>
    <s v="United States"/>
    <x v="1"/>
    <x v="1"/>
    <n v="90045"/>
    <s v="West"/>
    <s v="TEC-AC-10003399"/>
    <x v="2"/>
    <x v="11"/>
    <x v="1506"/>
    <n v="36.24"/>
    <n v="1"/>
    <n v="0"/>
    <n v="15.220800000000001"/>
    <x v="1"/>
    <s v="No"/>
    <n v="0"/>
  </r>
  <r>
    <n v="5407"/>
    <s v="US-2018-143280"/>
    <x v="712"/>
    <d v="2018-02-26T00:00:00"/>
    <s v="Standard Class"/>
    <s v="TZ-21580"/>
    <s v="Tracy Zic"/>
    <x v="0"/>
    <s v="United States"/>
    <x v="1"/>
    <x v="1"/>
    <n v="90045"/>
    <s v="West"/>
    <s v="OFF-FA-10000992"/>
    <x v="1"/>
    <x v="13"/>
    <x v="1042"/>
    <n v="10.649999999999999"/>
    <n v="3"/>
    <n v="0"/>
    <n v="5.0054999999999996"/>
    <x v="1"/>
    <s v="No"/>
    <n v="0"/>
  </r>
  <r>
    <n v="5408"/>
    <s v="CA-2019-108854"/>
    <x v="166"/>
    <d v="2019-12-14T00:00:00"/>
    <s v="Standard Class"/>
    <s v="DM-13345"/>
    <s v="Denise Monton"/>
    <x v="1"/>
    <s v="United States"/>
    <x v="8"/>
    <x v="1"/>
    <n v="94109"/>
    <s v="West"/>
    <s v="OFF-PA-10003022"/>
    <x v="1"/>
    <x v="10"/>
    <x v="1723"/>
    <n v="87.92"/>
    <n v="4"/>
    <n v="0"/>
    <n v="40.443199999999997"/>
    <x v="1"/>
    <s v="No"/>
    <n v="0"/>
  </r>
  <r>
    <n v="5409"/>
    <s v="CA-2019-108854"/>
    <x v="166"/>
    <d v="2019-12-14T00:00:00"/>
    <s v="Standard Class"/>
    <s v="DM-13345"/>
    <s v="Denise Monton"/>
    <x v="1"/>
    <s v="United States"/>
    <x v="8"/>
    <x v="1"/>
    <n v="94109"/>
    <s v="West"/>
    <s v="OFF-BI-10002854"/>
    <x v="1"/>
    <x v="8"/>
    <x v="904"/>
    <n v="22.424000000000003"/>
    <n v="1"/>
    <n v="0.2"/>
    <n v="8.4089999999999989"/>
    <x v="1"/>
    <s v="No"/>
    <n v="0"/>
  </r>
  <r>
    <n v="5410"/>
    <s v="CA-2019-108854"/>
    <x v="166"/>
    <d v="2019-12-14T00:00:00"/>
    <s v="Standard Class"/>
    <s v="DM-13345"/>
    <s v="Denise Monton"/>
    <x v="1"/>
    <s v="United States"/>
    <x v="8"/>
    <x v="1"/>
    <n v="94109"/>
    <s v="West"/>
    <s v="OFF-BI-10001670"/>
    <x v="1"/>
    <x v="8"/>
    <x v="443"/>
    <n v="90.480000000000018"/>
    <n v="3"/>
    <n v="0.2"/>
    <n v="33.93"/>
    <x v="1"/>
    <s v="No"/>
    <n v="0"/>
  </r>
  <r>
    <n v="5411"/>
    <s v="CA-2019-108854"/>
    <x v="166"/>
    <d v="2019-12-14T00:00:00"/>
    <s v="Standard Class"/>
    <s v="DM-13345"/>
    <s v="Denise Monton"/>
    <x v="1"/>
    <s v="United States"/>
    <x v="8"/>
    <x v="1"/>
    <n v="94109"/>
    <s v="West"/>
    <s v="OFF-ST-10001837"/>
    <x v="1"/>
    <x v="4"/>
    <x v="1340"/>
    <n v="42.76"/>
    <n v="1"/>
    <n v="0"/>
    <n v="11.117599999999999"/>
    <x v="1"/>
    <s v="No"/>
    <n v="0"/>
  </r>
  <r>
    <n v="5412"/>
    <s v="CA-2019-166856"/>
    <x v="65"/>
    <d v="2019-09-22T00:00:00"/>
    <s v="Standard Class"/>
    <s v="TS-21505"/>
    <s v="Tony Sayre"/>
    <x v="0"/>
    <s v="United States"/>
    <x v="441"/>
    <x v="27"/>
    <n v="88101"/>
    <s v="West"/>
    <s v="OFF-BI-10002012"/>
    <x v="1"/>
    <x v="8"/>
    <x v="749"/>
    <n v="10.080000000000002"/>
    <n v="7"/>
    <n v="0.2"/>
    <n v="3.5279999999999996"/>
    <x v="1"/>
    <s v="No"/>
    <n v="0"/>
  </r>
  <r>
    <n v="5413"/>
    <s v="CA-2019-166856"/>
    <x v="65"/>
    <d v="2019-09-22T00:00:00"/>
    <s v="Standard Class"/>
    <s v="TS-21505"/>
    <s v="Tony Sayre"/>
    <x v="0"/>
    <s v="United States"/>
    <x v="441"/>
    <x v="27"/>
    <n v="88101"/>
    <s v="West"/>
    <s v="TEC-AC-10004992"/>
    <x v="2"/>
    <x v="11"/>
    <x v="1724"/>
    <n v="101.34"/>
    <n v="3"/>
    <n v="0"/>
    <n v="8.1071999999999917"/>
    <x v="1"/>
    <s v="No"/>
    <n v="0"/>
  </r>
  <r>
    <n v="5414"/>
    <s v="CA-2018-153157"/>
    <x v="108"/>
    <d v="2018-09-14T00:00:00"/>
    <s v="First Class"/>
    <s v="TB-21625"/>
    <s v="Trudy Brown"/>
    <x v="0"/>
    <s v="United States"/>
    <x v="391"/>
    <x v="41"/>
    <n v="67212"/>
    <s v="Central"/>
    <s v="TEC-PH-10003171"/>
    <x v="2"/>
    <x v="7"/>
    <x v="1504"/>
    <n v="224.75"/>
    <n v="5"/>
    <n v="0"/>
    <n v="62.929999999999993"/>
    <x v="2"/>
    <s v="No"/>
    <n v="0"/>
  </r>
  <r>
    <n v="5415"/>
    <s v="US-2019-125647"/>
    <x v="397"/>
    <d v="2019-09-28T00:00:00"/>
    <s v="Standard Class"/>
    <s v="LC-16870"/>
    <s v="Lena Cacioppo"/>
    <x v="0"/>
    <s v="United States"/>
    <x v="22"/>
    <x v="10"/>
    <n v="60653"/>
    <s v="Central"/>
    <s v="OFF-AP-10000390"/>
    <x v="1"/>
    <x v="9"/>
    <x v="1700"/>
    <n v="73.175999999999974"/>
    <n v="6"/>
    <n v="0.8"/>
    <n v="-197.57520000000002"/>
    <x v="2"/>
    <s v="No"/>
    <n v="0"/>
  </r>
  <r>
    <n v="5416"/>
    <s v="US-2019-125647"/>
    <x v="397"/>
    <d v="2019-09-28T00:00:00"/>
    <s v="Standard Class"/>
    <s v="LC-16870"/>
    <s v="Lena Cacioppo"/>
    <x v="0"/>
    <s v="United States"/>
    <x v="22"/>
    <x v="10"/>
    <n v="60653"/>
    <s v="Central"/>
    <s v="OFF-PA-10004888"/>
    <x v="1"/>
    <x v="10"/>
    <x v="968"/>
    <n v="20.736000000000004"/>
    <n v="4"/>
    <n v="0.2"/>
    <n v="7.2576000000000001"/>
    <x v="2"/>
    <s v="No"/>
    <n v="0"/>
  </r>
  <r>
    <n v="5417"/>
    <s v="US-2019-125647"/>
    <x v="397"/>
    <d v="2019-09-28T00:00:00"/>
    <s v="Standard Class"/>
    <s v="LC-16870"/>
    <s v="Lena Cacioppo"/>
    <x v="0"/>
    <s v="United States"/>
    <x v="22"/>
    <x v="10"/>
    <n v="60653"/>
    <s v="Central"/>
    <s v="TEC-PH-10004188"/>
    <x v="2"/>
    <x v="7"/>
    <x v="770"/>
    <n v="39.984000000000002"/>
    <n v="2"/>
    <n v="0.2"/>
    <n v="-8.9963999999999995"/>
    <x v="2"/>
    <s v="No"/>
    <n v="0"/>
  </r>
  <r>
    <n v="5418"/>
    <s v="CA-2016-132542"/>
    <x v="191"/>
    <d v="2016-10-08T00:00:00"/>
    <s v="Second Class"/>
    <s v="AM-10360"/>
    <s v="Alice McCarthy"/>
    <x v="1"/>
    <s v="United States"/>
    <x v="155"/>
    <x v="8"/>
    <n v="68104"/>
    <s v="Central"/>
    <s v="OFF-BI-10004099"/>
    <x v="1"/>
    <x v="8"/>
    <x v="1725"/>
    <n v="15.36"/>
    <n v="2"/>
    <n v="0"/>
    <n v="7.68"/>
    <x v="2"/>
    <s v="No"/>
    <n v="0"/>
  </r>
  <r>
    <n v="5419"/>
    <s v="CA-2017-110877"/>
    <x v="924"/>
    <d v="2017-10-26T00:00:00"/>
    <s v="First Class"/>
    <s v="JE-15715"/>
    <s v="Joe Elijah"/>
    <x v="0"/>
    <s v="United States"/>
    <x v="12"/>
    <x v="5"/>
    <n v="77041"/>
    <s v="Central"/>
    <s v="OFF-PA-10004621"/>
    <x v="1"/>
    <x v="10"/>
    <x v="745"/>
    <n v="36.288000000000011"/>
    <n v="7"/>
    <n v="0.2"/>
    <n v="12.700800000000001"/>
    <x v="2"/>
    <s v="No"/>
    <n v="0"/>
  </r>
  <r>
    <n v="5420"/>
    <s v="CA-2017-110877"/>
    <x v="924"/>
    <d v="2017-10-26T00:00:00"/>
    <s v="First Class"/>
    <s v="JE-15715"/>
    <s v="Joe Elijah"/>
    <x v="0"/>
    <s v="United States"/>
    <x v="12"/>
    <x v="5"/>
    <n v="77041"/>
    <s v="Central"/>
    <s v="TEC-PH-10002103"/>
    <x v="2"/>
    <x v="7"/>
    <x v="539"/>
    <n v="150.38399999999999"/>
    <n v="2"/>
    <n v="0.2"/>
    <n v="15.038400000000003"/>
    <x v="2"/>
    <s v="No"/>
    <n v="0"/>
  </r>
  <r>
    <n v="5421"/>
    <s v="US-2018-151827"/>
    <x v="1044"/>
    <d v="2018-04-02T00:00:00"/>
    <s v="Second Class"/>
    <s v="CS-11950"/>
    <s v="Carlos Soltero"/>
    <x v="0"/>
    <s v="United States"/>
    <x v="10"/>
    <x v="9"/>
    <n v="19134"/>
    <s v="East"/>
    <s v="TEC-PH-10002789"/>
    <x v="2"/>
    <x v="7"/>
    <x v="1586"/>
    <n v="280.78200000000004"/>
    <n v="3"/>
    <n v="0.4"/>
    <n v="-60.836100000000016"/>
    <x v="3"/>
    <s v="No"/>
    <n v="0"/>
  </r>
  <r>
    <n v="5422"/>
    <s v="US-2018-151827"/>
    <x v="1044"/>
    <d v="2018-04-02T00:00:00"/>
    <s v="Second Class"/>
    <s v="CS-11950"/>
    <s v="Carlos Soltero"/>
    <x v="0"/>
    <s v="United States"/>
    <x v="10"/>
    <x v="9"/>
    <n v="19134"/>
    <s v="East"/>
    <s v="TEC-AC-10003289"/>
    <x v="2"/>
    <x v="11"/>
    <x v="1218"/>
    <n v="31.983999999999998"/>
    <n v="2"/>
    <n v="0.2"/>
    <n v="1.1993999999999998"/>
    <x v="3"/>
    <s v="No"/>
    <n v="0"/>
  </r>
  <r>
    <n v="5423"/>
    <s v="US-2018-163258"/>
    <x v="723"/>
    <d v="2019-01-02T00:00:00"/>
    <s v="Standard Class"/>
    <s v="PF-19225"/>
    <s v="Phillip Flathmann"/>
    <x v="0"/>
    <s v="United States"/>
    <x v="1"/>
    <x v="1"/>
    <n v="90045"/>
    <s v="West"/>
    <s v="OFF-BI-10000138"/>
    <x v="1"/>
    <x v="8"/>
    <x v="605"/>
    <n v="11.231999999999999"/>
    <n v="3"/>
    <n v="0.2"/>
    <n v="3.9312000000000005"/>
    <x v="1"/>
    <s v="No"/>
    <n v="0"/>
  </r>
  <r>
    <n v="5424"/>
    <s v="CA-2019-103009"/>
    <x v="132"/>
    <d v="2019-11-05T00:00:00"/>
    <s v="Second Class"/>
    <s v="PJ-18835"/>
    <s v="Patrick Jones"/>
    <x v="1"/>
    <s v="United States"/>
    <x v="102"/>
    <x v="0"/>
    <n v="40475"/>
    <s v="South"/>
    <s v="OFF-PA-10001215"/>
    <x v="1"/>
    <x v="10"/>
    <x v="1726"/>
    <n v="26.400000000000002"/>
    <n v="5"/>
    <n v="0"/>
    <n v="11.879999999999999"/>
    <x v="0"/>
    <s v="No"/>
    <n v="0"/>
  </r>
  <r>
    <n v="5425"/>
    <s v="US-2019-120649"/>
    <x v="176"/>
    <d v="2019-01-26T00:00:00"/>
    <s v="Standard Class"/>
    <s v="JF-15490"/>
    <s v="Jeremy Farry"/>
    <x v="0"/>
    <s v="United States"/>
    <x v="416"/>
    <x v="29"/>
    <n v="6708"/>
    <s v="East"/>
    <s v="OFF-AR-10001545"/>
    <x v="1"/>
    <x v="6"/>
    <x v="820"/>
    <n v="3.52"/>
    <n v="2"/>
    <n v="0"/>
    <n v="1.0207999999999999"/>
    <x v="3"/>
    <s v="No"/>
    <n v="0"/>
  </r>
  <r>
    <n v="5426"/>
    <s v="CA-2018-153598"/>
    <x v="275"/>
    <d v="2018-12-06T00:00:00"/>
    <s v="First Class"/>
    <s v="NM-18520"/>
    <s v="Neoma Murray"/>
    <x v="0"/>
    <s v="United States"/>
    <x v="1"/>
    <x v="1"/>
    <n v="90045"/>
    <s v="West"/>
    <s v="TEC-AC-10003870"/>
    <x v="2"/>
    <x v="11"/>
    <x v="1727"/>
    <n v="1649.95"/>
    <n v="5"/>
    <n v="0"/>
    <n v="659.98"/>
    <x v="1"/>
    <s v="No"/>
    <n v="0"/>
  </r>
  <r>
    <n v="5427"/>
    <s v="CA-2018-153598"/>
    <x v="275"/>
    <d v="2018-12-06T00:00:00"/>
    <s v="First Class"/>
    <s v="NM-18520"/>
    <s v="Neoma Murray"/>
    <x v="0"/>
    <s v="United States"/>
    <x v="1"/>
    <x v="1"/>
    <n v="90045"/>
    <s v="West"/>
    <s v="FUR-FU-10001085"/>
    <x v="0"/>
    <x v="5"/>
    <x v="1599"/>
    <n v="111.89999999999999"/>
    <n v="6"/>
    <n v="0"/>
    <n v="51.47399999999999"/>
    <x v="1"/>
    <s v="No"/>
    <n v="0"/>
  </r>
  <r>
    <n v="5428"/>
    <s v="US-2018-108497"/>
    <x v="403"/>
    <d v="2018-06-14T00:00:00"/>
    <s v="Same Day"/>
    <s v="MH-17290"/>
    <s v="Marc Harrigan"/>
    <x v="2"/>
    <s v="United States"/>
    <x v="1"/>
    <x v="1"/>
    <n v="90036"/>
    <s v="West"/>
    <s v="FUR-BO-10004218"/>
    <x v="0"/>
    <x v="0"/>
    <x v="1593"/>
    <n v="599.16499999999996"/>
    <n v="5"/>
    <n v="0.15"/>
    <n v="35.245000000000005"/>
    <x v="1"/>
    <s v="No"/>
    <n v="0"/>
  </r>
  <r>
    <n v="5429"/>
    <s v="CA-2018-113096"/>
    <x v="476"/>
    <d v="2018-09-04T00:00:00"/>
    <s v="First Class"/>
    <s v="SZ-20035"/>
    <s v="Sam Zeldin"/>
    <x v="2"/>
    <s v="United States"/>
    <x v="8"/>
    <x v="1"/>
    <n v="94122"/>
    <s v="West"/>
    <s v="OFF-ST-10003455"/>
    <x v="1"/>
    <x v="4"/>
    <x v="171"/>
    <n v="46.53"/>
    <n v="3"/>
    <n v="0"/>
    <n v="12.097800000000001"/>
    <x v="1"/>
    <s v="No"/>
    <n v="0"/>
  </r>
  <r>
    <n v="5430"/>
    <s v="CA-2016-136861"/>
    <x v="742"/>
    <d v="2016-09-07T00:00:00"/>
    <s v="First Class"/>
    <s v="PR-18880"/>
    <s v="Patrick Ryan"/>
    <x v="0"/>
    <s v="United States"/>
    <x v="84"/>
    <x v="2"/>
    <n v="33710"/>
    <s v="South"/>
    <s v="FUR-FU-10001967"/>
    <x v="0"/>
    <x v="5"/>
    <x v="296"/>
    <n v="31.983999999999998"/>
    <n v="2"/>
    <n v="0.2"/>
    <n v="1.9989999999999979"/>
    <x v="0"/>
    <s v="No"/>
    <n v="0"/>
  </r>
  <r>
    <n v="5431"/>
    <s v="CA-2019-117422"/>
    <x v="208"/>
    <d v="2019-10-25T00:00:00"/>
    <s v="Standard Class"/>
    <s v="FC-14245"/>
    <s v="Frank Carlisle"/>
    <x v="2"/>
    <s v="United States"/>
    <x v="80"/>
    <x v="24"/>
    <n v="44107"/>
    <s v="East"/>
    <s v="OFF-AP-10000938"/>
    <x v="1"/>
    <x v="9"/>
    <x v="1712"/>
    <n v="161.56800000000001"/>
    <n v="2"/>
    <n v="0.2"/>
    <n v="16.156799999999997"/>
    <x v="3"/>
    <s v="No"/>
    <n v="0"/>
  </r>
  <r>
    <n v="5432"/>
    <s v="CA-2019-117422"/>
    <x v="208"/>
    <d v="2019-10-25T00:00:00"/>
    <s v="Standard Class"/>
    <s v="FC-14245"/>
    <s v="Frank Carlisle"/>
    <x v="2"/>
    <s v="United States"/>
    <x v="80"/>
    <x v="24"/>
    <n v="44107"/>
    <s v="East"/>
    <s v="OFF-PA-10002195"/>
    <x v="1"/>
    <x v="10"/>
    <x v="726"/>
    <n v="4.0640000000000001"/>
    <n v="1"/>
    <n v="0.2"/>
    <n v="1.3715999999999999"/>
    <x v="3"/>
    <s v="No"/>
    <n v="0"/>
  </r>
  <r>
    <n v="5433"/>
    <s v="CA-2019-117422"/>
    <x v="208"/>
    <d v="2019-10-25T00:00:00"/>
    <s v="Standard Class"/>
    <s v="FC-14245"/>
    <s v="Frank Carlisle"/>
    <x v="2"/>
    <s v="United States"/>
    <x v="80"/>
    <x v="24"/>
    <n v="44107"/>
    <s v="East"/>
    <s v="OFF-BI-10002799"/>
    <x v="1"/>
    <x v="8"/>
    <x v="1459"/>
    <n v="6.2160000000000002"/>
    <n v="4"/>
    <n v="0.7"/>
    <n v="-4.9727999999999994"/>
    <x v="3"/>
    <s v="No"/>
    <n v="0"/>
  </r>
  <r>
    <n v="5434"/>
    <s v="CA-2019-129707"/>
    <x v="1016"/>
    <d v="2019-04-29T00:00:00"/>
    <s v="Standard Class"/>
    <s v="LH-16750"/>
    <s v="Larry Hughes"/>
    <x v="0"/>
    <s v="United States"/>
    <x v="432"/>
    <x v="16"/>
    <n v="85224"/>
    <s v="West"/>
    <s v="OFF-AR-10000246"/>
    <x v="1"/>
    <x v="6"/>
    <x v="21"/>
    <n v="8.895999999999999"/>
    <n v="4"/>
    <n v="0.2"/>
    <n v="0.66719999999999979"/>
    <x v="1"/>
    <s v="No"/>
    <n v="0"/>
  </r>
  <r>
    <n v="5435"/>
    <s v="CA-2017-160171"/>
    <x v="324"/>
    <d v="2017-10-24T00:00:00"/>
    <s v="Standard Class"/>
    <s v="RM-19675"/>
    <s v="Robert Marley"/>
    <x v="2"/>
    <s v="United States"/>
    <x v="1"/>
    <x v="1"/>
    <n v="90008"/>
    <s v="West"/>
    <s v="OFF-AP-10000275"/>
    <x v="1"/>
    <x v="9"/>
    <x v="1728"/>
    <n v="1640.6999999999998"/>
    <n v="5"/>
    <n v="0"/>
    <n v="459.39599999999996"/>
    <x v="1"/>
    <s v="No"/>
    <n v="0"/>
  </r>
  <r>
    <n v="5436"/>
    <s v="CA-2017-160171"/>
    <x v="324"/>
    <d v="2017-10-24T00:00:00"/>
    <s v="Standard Class"/>
    <s v="RM-19675"/>
    <s v="Robert Marley"/>
    <x v="2"/>
    <s v="United States"/>
    <x v="1"/>
    <x v="1"/>
    <n v="90008"/>
    <s v="West"/>
    <s v="TEC-AC-10000892"/>
    <x v="2"/>
    <x v="11"/>
    <x v="293"/>
    <n v="270"/>
    <n v="3"/>
    <n v="0"/>
    <n v="97.199999999999989"/>
    <x v="1"/>
    <s v="No"/>
    <n v="0"/>
  </r>
  <r>
    <n v="5437"/>
    <s v="CA-2016-103317"/>
    <x v="260"/>
    <d v="2016-07-08T00:00:00"/>
    <s v="First Class"/>
    <s v="DM-13525"/>
    <s v="Don Miller"/>
    <x v="1"/>
    <s v="United States"/>
    <x v="144"/>
    <x v="2"/>
    <n v="32137"/>
    <s v="South"/>
    <s v="FUR-FU-10001591"/>
    <x v="0"/>
    <x v="5"/>
    <x v="1110"/>
    <n v="19.52"/>
    <n v="2"/>
    <n v="0.2"/>
    <n v="5.3680000000000012"/>
    <x v="0"/>
    <s v="No"/>
    <n v="0"/>
  </r>
  <r>
    <n v="5438"/>
    <s v="CA-2016-103317"/>
    <x v="260"/>
    <d v="2016-07-08T00:00:00"/>
    <s v="First Class"/>
    <s v="DM-13525"/>
    <s v="Don Miller"/>
    <x v="1"/>
    <s v="United States"/>
    <x v="144"/>
    <x v="2"/>
    <n v="32137"/>
    <s v="South"/>
    <s v="OFF-BI-10001787"/>
    <x v="1"/>
    <x v="8"/>
    <x v="1491"/>
    <n v="9.8100000000000023"/>
    <n v="5"/>
    <n v="0.7"/>
    <n v="-6.8669999999999973"/>
    <x v="0"/>
    <s v="No"/>
    <n v="0"/>
  </r>
  <r>
    <n v="5439"/>
    <s v="CA-2016-103317"/>
    <x v="260"/>
    <d v="2016-07-08T00:00:00"/>
    <s v="First Class"/>
    <s v="DM-13525"/>
    <s v="Don Miller"/>
    <x v="1"/>
    <s v="United States"/>
    <x v="144"/>
    <x v="2"/>
    <n v="32137"/>
    <s v="South"/>
    <s v="FUR-FU-10003192"/>
    <x v="0"/>
    <x v="5"/>
    <x v="1729"/>
    <n v="213.21600000000001"/>
    <n v="3"/>
    <n v="0.2"/>
    <n v="15.991199999999992"/>
    <x v="0"/>
    <s v="No"/>
    <n v="0"/>
  </r>
  <r>
    <n v="5440"/>
    <s v="CA-2018-167115"/>
    <x v="958"/>
    <d v="2018-04-09T00:00:00"/>
    <s v="Standard Class"/>
    <s v="EH-14185"/>
    <s v="Evan Henry"/>
    <x v="0"/>
    <s v="United States"/>
    <x v="20"/>
    <x v="15"/>
    <n v="10035"/>
    <s v="East"/>
    <s v="OFF-BI-10004600"/>
    <x v="1"/>
    <x v="8"/>
    <x v="1486"/>
    <n v="588.78399999999999"/>
    <n v="2"/>
    <n v="0.2"/>
    <n v="183.99499999999998"/>
    <x v="3"/>
    <s v="No"/>
    <n v="0"/>
  </r>
  <r>
    <n v="5441"/>
    <s v="US-2019-153633"/>
    <x v="38"/>
    <d v="2019-11-18T00:00:00"/>
    <s v="Second Class"/>
    <s v="TC-21295"/>
    <s v="Toby Carlisle"/>
    <x v="0"/>
    <s v="United States"/>
    <x v="442"/>
    <x v="2"/>
    <n v="33458"/>
    <s v="South"/>
    <s v="OFF-AR-10002335"/>
    <x v="1"/>
    <x v="6"/>
    <x v="679"/>
    <n v="2.0640000000000001"/>
    <n v="1"/>
    <n v="0.2"/>
    <n v="0.15480000000000005"/>
    <x v="0"/>
    <s v="No"/>
    <n v="0"/>
  </r>
  <r>
    <n v="5442"/>
    <s v="CA-2019-155929"/>
    <x v="428"/>
    <d v="2019-09-13T00:00:00"/>
    <s v="Standard Class"/>
    <s v="AI-10855"/>
    <s v="Arianne Irving"/>
    <x v="0"/>
    <s v="United States"/>
    <x v="220"/>
    <x v="16"/>
    <n v="85301"/>
    <s v="West"/>
    <s v="OFF-PA-10000859"/>
    <x v="1"/>
    <x v="10"/>
    <x v="1730"/>
    <n v="6.3680000000000003"/>
    <n v="2"/>
    <n v="0.2"/>
    <n v="2.3879999999999999"/>
    <x v="1"/>
    <s v="No"/>
    <n v="0"/>
  </r>
  <r>
    <n v="5443"/>
    <s v="CA-2017-148712"/>
    <x v="786"/>
    <d v="2017-04-23T00:00:00"/>
    <s v="Standard Class"/>
    <s v="JM-15535"/>
    <s v="Jessica Myrick"/>
    <x v="0"/>
    <s v="United States"/>
    <x v="20"/>
    <x v="15"/>
    <n v="10035"/>
    <s v="East"/>
    <s v="TEC-AC-10003198"/>
    <x v="2"/>
    <x v="11"/>
    <x v="768"/>
    <n v="99.6"/>
    <n v="1"/>
    <n v="0"/>
    <n v="36.851999999999997"/>
    <x v="3"/>
    <s v="No"/>
    <n v="0"/>
  </r>
  <r>
    <n v="5444"/>
    <s v="CA-2017-148712"/>
    <x v="786"/>
    <d v="2017-04-23T00:00:00"/>
    <s v="Standard Class"/>
    <s v="JM-15535"/>
    <s v="Jessica Myrick"/>
    <x v="0"/>
    <s v="United States"/>
    <x v="20"/>
    <x v="15"/>
    <n v="10035"/>
    <s v="East"/>
    <s v="OFF-BI-10001900"/>
    <x v="1"/>
    <x v="8"/>
    <x v="1108"/>
    <n v="62.296000000000006"/>
    <n v="13"/>
    <n v="0.2"/>
    <n v="21.024899999999999"/>
    <x v="3"/>
    <s v="No"/>
    <n v="0"/>
  </r>
  <r>
    <n v="5445"/>
    <s v="CA-2017-148712"/>
    <x v="786"/>
    <d v="2017-04-23T00:00:00"/>
    <s v="Standard Class"/>
    <s v="JM-15535"/>
    <s v="Jessica Myrick"/>
    <x v="0"/>
    <s v="United States"/>
    <x v="20"/>
    <x v="15"/>
    <n v="10035"/>
    <s v="East"/>
    <s v="OFF-AR-10000614"/>
    <x v="1"/>
    <x v="6"/>
    <x v="1731"/>
    <n v="10.709999999999999"/>
    <n v="3"/>
    <n v="0"/>
    <n v="2.7845999999999997"/>
    <x v="3"/>
    <s v="No"/>
    <n v="0"/>
  </r>
  <r>
    <n v="5446"/>
    <s v="CA-2018-128307"/>
    <x v="197"/>
    <d v="2018-07-29T00:00:00"/>
    <s v="Standard Class"/>
    <s v="BE-11335"/>
    <s v="Bill Eplett"/>
    <x v="2"/>
    <s v="United States"/>
    <x v="12"/>
    <x v="5"/>
    <n v="77041"/>
    <s v="Central"/>
    <s v="OFF-EN-10003040"/>
    <x v="1"/>
    <x v="12"/>
    <x v="1233"/>
    <n v="20.936000000000003"/>
    <n v="1"/>
    <n v="0.2"/>
    <n v="7.0659000000000001"/>
    <x v="2"/>
    <s v="No"/>
    <n v="0"/>
  </r>
  <r>
    <n v="5447"/>
    <s v="US-2018-127425"/>
    <x v="370"/>
    <d v="2018-08-31T00:00:00"/>
    <s v="Standard Class"/>
    <s v="DR-12880"/>
    <s v="Dan Reichenbach"/>
    <x v="1"/>
    <s v="United States"/>
    <x v="20"/>
    <x v="15"/>
    <n v="10035"/>
    <s v="East"/>
    <s v="TEC-PH-10003442"/>
    <x v="2"/>
    <x v="7"/>
    <x v="888"/>
    <n v="33"/>
    <n v="6"/>
    <n v="0"/>
    <n v="8.25"/>
    <x v="3"/>
    <s v="No"/>
    <n v="0"/>
  </r>
  <r>
    <n v="5448"/>
    <s v="US-2018-127425"/>
    <x v="370"/>
    <d v="2018-08-31T00:00:00"/>
    <s v="Standard Class"/>
    <s v="DR-12880"/>
    <s v="Dan Reichenbach"/>
    <x v="1"/>
    <s v="United States"/>
    <x v="20"/>
    <x v="15"/>
    <n v="10035"/>
    <s v="East"/>
    <s v="TEC-AC-10002800"/>
    <x v="2"/>
    <x v="11"/>
    <x v="1216"/>
    <n v="249.95000000000002"/>
    <n v="5"/>
    <n v="0"/>
    <n v="87.482499999999987"/>
    <x v="3"/>
    <s v="No"/>
    <n v="0"/>
  </r>
  <r>
    <n v="5449"/>
    <s v="US-2016-119081"/>
    <x v="171"/>
    <d v="2016-09-19T00:00:00"/>
    <s v="Standard Class"/>
    <s v="TA-21385"/>
    <s v="Tom Ashbrook"/>
    <x v="2"/>
    <s v="United States"/>
    <x v="250"/>
    <x v="41"/>
    <n v="66062"/>
    <s v="Central"/>
    <s v="OFF-SU-10000157"/>
    <x v="1"/>
    <x v="14"/>
    <x v="1408"/>
    <n v="357.93"/>
    <n v="3"/>
    <n v="0"/>
    <n v="7.158600000000007"/>
    <x v="2"/>
    <s v="No"/>
    <n v="0"/>
  </r>
  <r>
    <n v="5450"/>
    <s v="US-2016-119081"/>
    <x v="171"/>
    <d v="2016-09-19T00:00:00"/>
    <s v="Standard Class"/>
    <s v="TA-21385"/>
    <s v="Tom Ashbrook"/>
    <x v="2"/>
    <s v="United States"/>
    <x v="250"/>
    <x v="41"/>
    <n v="66062"/>
    <s v="Central"/>
    <s v="TEC-AC-10001542"/>
    <x v="2"/>
    <x v="11"/>
    <x v="1678"/>
    <n v="57.400000000000006"/>
    <n v="5"/>
    <n v="0"/>
    <n v="10.905999999999993"/>
    <x v="2"/>
    <s v="No"/>
    <n v="0"/>
  </r>
  <r>
    <n v="5451"/>
    <s v="US-2016-119081"/>
    <x v="171"/>
    <d v="2016-09-19T00:00:00"/>
    <s v="Standard Class"/>
    <s v="TA-21385"/>
    <s v="Tom Ashbrook"/>
    <x v="2"/>
    <s v="United States"/>
    <x v="250"/>
    <x v="41"/>
    <n v="66062"/>
    <s v="Central"/>
    <s v="OFF-BI-10004519"/>
    <x v="1"/>
    <x v="8"/>
    <x v="889"/>
    <n v="331.96"/>
    <n v="2"/>
    <n v="0"/>
    <n v="149.38199999999998"/>
    <x v="2"/>
    <s v="No"/>
    <n v="0"/>
  </r>
  <r>
    <n v="5452"/>
    <s v="US-2016-119081"/>
    <x v="171"/>
    <d v="2016-09-19T00:00:00"/>
    <s v="Standard Class"/>
    <s v="TA-21385"/>
    <s v="Tom Ashbrook"/>
    <x v="2"/>
    <s v="United States"/>
    <x v="250"/>
    <x v="41"/>
    <n v="66062"/>
    <s v="Central"/>
    <s v="FUR-FU-10003464"/>
    <x v="0"/>
    <x v="5"/>
    <x v="1479"/>
    <n v="40.56"/>
    <n v="2"/>
    <n v="0"/>
    <n v="12.979199999999999"/>
    <x v="2"/>
    <s v="No"/>
    <n v="0"/>
  </r>
  <r>
    <n v="5453"/>
    <s v="CA-2018-140613"/>
    <x v="405"/>
    <d v="2018-07-29T00:00:00"/>
    <s v="Standard Class"/>
    <s v="KN-16705"/>
    <s v="Kristina Nunn"/>
    <x v="2"/>
    <s v="United States"/>
    <x v="306"/>
    <x v="33"/>
    <n v="89431"/>
    <s v="West"/>
    <s v="OFF-SU-10004261"/>
    <x v="1"/>
    <x v="14"/>
    <x v="610"/>
    <n v="86.199999999999989"/>
    <n v="5"/>
    <n v="0"/>
    <n v="24.997999999999987"/>
    <x v="1"/>
    <s v="No"/>
    <n v="0"/>
  </r>
  <r>
    <n v="5454"/>
    <s v="US-2019-108700"/>
    <x v="240"/>
    <d v="2019-05-23T00:00:00"/>
    <s v="Standard Class"/>
    <s v="PJ-18835"/>
    <s v="Patrick Jones"/>
    <x v="1"/>
    <s v="United States"/>
    <x v="179"/>
    <x v="10"/>
    <n v="61107"/>
    <s v="Central"/>
    <s v="OFF-PA-10004733"/>
    <x v="1"/>
    <x v="10"/>
    <x v="1580"/>
    <n v="38.016000000000005"/>
    <n v="6"/>
    <n v="0.2"/>
    <n v="13.780799999999996"/>
    <x v="2"/>
    <s v="No"/>
    <n v="0"/>
  </r>
  <r>
    <n v="5455"/>
    <s v="CA-2019-160962"/>
    <x v="1045"/>
    <d v="2019-05-02T00:00:00"/>
    <s v="Standard Class"/>
    <s v="MC-17605"/>
    <s v="Matt Connell"/>
    <x v="1"/>
    <s v="United States"/>
    <x v="10"/>
    <x v="9"/>
    <n v="19143"/>
    <s v="East"/>
    <s v="OFF-ST-10001325"/>
    <x v="1"/>
    <x v="4"/>
    <x v="471"/>
    <n v="8.3840000000000003"/>
    <n v="1"/>
    <n v="0.2"/>
    <n v="0.73360000000000003"/>
    <x v="3"/>
    <s v="No"/>
    <n v="0"/>
  </r>
  <r>
    <n v="5456"/>
    <s v="CA-2019-160962"/>
    <x v="1045"/>
    <d v="2019-05-02T00:00:00"/>
    <s v="Standard Class"/>
    <s v="MC-17605"/>
    <s v="Matt Connell"/>
    <x v="1"/>
    <s v="United States"/>
    <x v="10"/>
    <x v="9"/>
    <n v="19143"/>
    <s v="East"/>
    <s v="OFF-AR-10003056"/>
    <x v="1"/>
    <x v="6"/>
    <x v="18"/>
    <n v="6.8480000000000008"/>
    <n v="2"/>
    <n v="0.2"/>
    <n v="0.77039999999999909"/>
    <x v="3"/>
    <s v="No"/>
    <n v="0"/>
  </r>
  <r>
    <n v="5457"/>
    <s v="CA-2019-130631"/>
    <x v="614"/>
    <d v="2020-01-02T00:00:00"/>
    <s v="Standard Class"/>
    <s v="BS-11755"/>
    <s v="Bruce Stewart"/>
    <x v="0"/>
    <s v="United States"/>
    <x v="156"/>
    <x v="4"/>
    <n v="98026"/>
    <s v="West"/>
    <s v="OFF-FA-10000089"/>
    <x v="1"/>
    <x v="13"/>
    <x v="1732"/>
    <n v="19.600000000000001"/>
    <n v="5"/>
    <n v="0"/>
    <n v="9.6039999999999992"/>
    <x v="1"/>
    <s v="No"/>
    <n v="0"/>
  </r>
  <r>
    <n v="5458"/>
    <s v="CA-2019-130631"/>
    <x v="614"/>
    <d v="2020-01-02T00:00:00"/>
    <s v="Standard Class"/>
    <s v="BS-11755"/>
    <s v="Bruce Stewart"/>
    <x v="0"/>
    <s v="United States"/>
    <x v="156"/>
    <x v="4"/>
    <n v="98026"/>
    <s v="West"/>
    <s v="FUR-FU-10004093"/>
    <x v="0"/>
    <x v="5"/>
    <x v="1168"/>
    <n v="68.459999999999994"/>
    <n v="2"/>
    <n v="0"/>
    <n v="20.537999999999997"/>
    <x v="1"/>
    <s v="No"/>
    <n v="0"/>
  </r>
  <r>
    <n v="5459"/>
    <s v="CA-2019-116680"/>
    <x v="507"/>
    <d v="2019-09-06T00:00:00"/>
    <s v="Second Class"/>
    <s v="PK-19075"/>
    <s v="Pete Kriz"/>
    <x v="0"/>
    <s v="United States"/>
    <x v="8"/>
    <x v="1"/>
    <n v="94122"/>
    <s v="West"/>
    <s v="OFF-BI-10004022"/>
    <x v="1"/>
    <x v="8"/>
    <x v="755"/>
    <n v="13.343999999999998"/>
    <n v="6"/>
    <n v="0.2"/>
    <n v="4.3367999999999993"/>
    <x v="1"/>
    <s v="No"/>
    <n v="0"/>
  </r>
  <r>
    <n v="5460"/>
    <s v="CA-2019-116680"/>
    <x v="507"/>
    <d v="2019-09-06T00:00:00"/>
    <s v="Second Class"/>
    <s v="PK-19075"/>
    <s v="Pete Kriz"/>
    <x v="0"/>
    <s v="United States"/>
    <x v="8"/>
    <x v="1"/>
    <n v="94122"/>
    <s v="West"/>
    <s v="FUR-TA-10001771"/>
    <x v="0"/>
    <x v="3"/>
    <x v="1733"/>
    <n v="1478.2719999999999"/>
    <n v="8"/>
    <n v="0.2"/>
    <n v="92.392000000000053"/>
    <x v="1"/>
    <s v="No"/>
    <n v="0"/>
  </r>
  <r>
    <n v="5461"/>
    <s v="US-2016-107405"/>
    <x v="90"/>
    <d v="2016-03-25T00:00:00"/>
    <s v="Standard Class"/>
    <s v="TS-21205"/>
    <s v="Thomas Seio"/>
    <x v="1"/>
    <s v="United States"/>
    <x v="153"/>
    <x v="3"/>
    <n v="28806"/>
    <s v="South"/>
    <s v="OFF-ST-10002301"/>
    <x v="1"/>
    <x v="4"/>
    <x v="1499"/>
    <n v="16.272000000000002"/>
    <n v="1"/>
    <n v="0.2"/>
    <n v="-3.864600000000002"/>
    <x v="0"/>
    <s v="No"/>
    <n v="0"/>
  </r>
  <r>
    <n v="5462"/>
    <s v="CA-2019-101574"/>
    <x v="394"/>
    <d v="2019-10-04T00:00:00"/>
    <s v="Standard Class"/>
    <s v="BD-11725"/>
    <s v="Bruce Degenhardt"/>
    <x v="0"/>
    <s v="United States"/>
    <x v="1"/>
    <x v="1"/>
    <n v="90032"/>
    <s v="West"/>
    <s v="FUR-FU-10001706"/>
    <x v="0"/>
    <x v="5"/>
    <x v="50"/>
    <n v="9.24"/>
    <n v="3"/>
    <n v="0"/>
    <n v="4.4352"/>
    <x v="1"/>
    <s v="No"/>
    <n v="0"/>
  </r>
  <r>
    <n v="5463"/>
    <s v="CA-2016-146591"/>
    <x v="1046"/>
    <d v="2016-01-20T00:00:00"/>
    <s v="First Class"/>
    <s v="TS-21340"/>
    <s v="Toby Swindell"/>
    <x v="0"/>
    <s v="United States"/>
    <x v="48"/>
    <x v="16"/>
    <n v="85254"/>
    <s v="West"/>
    <s v="OFF-BI-10003676"/>
    <x v="1"/>
    <x v="8"/>
    <x v="824"/>
    <n v="32.340000000000003"/>
    <n v="10"/>
    <n v="0.7"/>
    <n v="-23.716000000000001"/>
    <x v="1"/>
    <s v="No"/>
    <n v="0"/>
  </r>
  <r>
    <n v="5464"/>
    <s v="CA-2016-146591"/>
    <x v="1046"/>
    <d v="2016-01-20T00:00:00"/>
    <s v="First Class"/>
    <s v="TS-21340"/>
    <s v="Toby Swindell"/>
    <x v="0"/>
    <s v="United States"/>
    <x v="48"/>
    <x v="16"/>
    <n v="85254"/>
    <s v="West"/>
    <s v="OFF-PA-10000659"/>
    <x v="1"/>
    <x v="10"/>
    <x v="1295"/>
    <n v="56.064"/>
    <n v="4"/>
    <n v="0.2"/>
    <n v="19.622399999999999"/>
    <x v="1"/>
    <s v="No"/>
    <n v="0"/>
  </r>
  <r>
    <n v="5465"/>
    <s v="CA-2016-146591"/>
    <x v="1046"/>
    <d v="2016-01-20T00:00:00"/>
    <s v="First Class"/>
    <s v="TS-21340"/>
    <s v="Toby Swindell"/>
    <x v="0"/>
    <s v="United States"/>
    <x v="48"/>
    <x v="16"/>
    <n v="85254"/>
    <s v="West"/>
    <s v="OFF-EN-10002504"/>
    <x v="1"/>
    <x v="12"/>
    <x v="113"/>
    <n v="108.72"/>
    <n v="5"/>
    <n v="0.2"/>
    <n v="36.692999999999998"/>
    <x v="1"/>
    <s v="No"/>
    <n v="0"/>
  </r>
  <r>
    <n v="5466"/>
    <s v="CA-2016-146591"/>
    <x v="1046"/>
    <d v="2016-01-20T00:00:00"/>
    <s v="First Class"/>
    <s v="TS-21340"/>
    <s v="Toby Swindell"/>
    <x v="0"/>
    <s v="United States"/>
    <x v="48"/>
    <x v="16"/>
    <n v="85254"/>
    <s v="West"/>
    <s v="FUR-BO-10001972"/>
    <x v="0"/>
    <x v="0"/>
    <x v="367"/>
    <n v="181.47000000000003"/>
    <n v="5"/>
    <n v="0.7"/>
    <n v="-320.59699999999998"/>
    <x v="1"/>
    <s v="No"/>
    <n v="0"/>
  </r>
  <r>
    <n v="5467"/>
    <s v="CA-2016-107706"/>
    <x v="1047"/>
    <d v="2016-02-19T00:00:00"/>
    <s v="Second Class"/>
    <s v="ST-20530"/>
    <s v="Shui Tom"/>
    <x v="0"/>
    <s v="United States"/>
    <x v="12"/>
    <x v="5"/>
    <n v="77095"/>
    <s v="Central"/>
    <s v="OFF-PA-10000466"/>
    <x v="1"/>
    <x v="10"/>
    <x v="942"/>
    <n v="16.176000000000002"/>
    <n v="3"/>
    <n v="0.2"/>
    <n v="6.0659999999999989"/>
    <x v="2"/>
    <s v="No"/>
    <n v="0"/>
  </r>
  <r>
    <n v="5468"/>
    <s v="CA-2018-122448"/>
    <x v="632"/>
    <d v="2018-06-14T00:00:00"/>
    <s v="Standard Class"/>
    <s v="DB-13210"/>
    <s v="Dean Braden"/>
    <x v="0"/>
    <s v="United States"/>
    <x v="8"/>
    <x v="1"/>
    <n v="94109"/>
    <s v="West"/>
    <s v="FUR-CH-10002774"/>
    <x v="0"/>
    <x v="1"/>
    <x v="23"/>
    <n v="122.352"/>
    <n v="3"/>
    <n v="0.2"/>
    <n v="13.764599999999994"/>
    <x v="1"/>
    <s v="No"/>
    <n v="0"/>
  </r>
  <r>
    <n v="5469"/>
    <s v="CA-2016-132451"/>
    <x v="467"/>
    <d v="2016-09-27T00:00:00"/>
    <s v="First Class"/>
    <s v="KF-16285"/>
    <s v="Karen Ferguson"/>
    <x v="2"/>
    <s v="United States"/>
    <x v="70"/>
    <x v="1"/>
    <n v="92105"/>
    <s v="West"/>
    <s v="FUR-CH-10000454"/>
    <x v="0"/>
    <x v="1"/>
    <x v="1"/>
    <n v="585.55200000000002"/>
    <n v="3"/>
    <n v="0.2"/>
    <n v="73.19399999999996"/>
    <x v="1"/>
    <s v="No"/>
    <n v="0"/>
  </r>
  <r>
    <n v="5470"/>
    <s v="CA-2016-132451"/>
    <x v="467"/>
    <d v="2016-09-27T00:00:00"/>
    <s v="First Class"/>
    <s v="KF-16285"/>
    <s v="Karen Ferguson"/>
    <x v="2"/>
    <s v="United States"/>
    <x v="70"/>
    <x v="1"/>
    <n v="92105"/>
    <s v="West"/>
    <s v="OFF-PA-10004888"/>
    <x v="1"/>
    <x v="10"/>
    <x v="968"/>
    <n v="19.440000000000001"/>
    <n v="3"/>
    <n v="0"/>
    <n v="9.3312000000000008"/>
    <x v="1"/>
    <s v="No"/>
    <n v="0"/>
  </r>
  <r>
    <n v="5471"/>
    <s v="CA-2018-158547"/>
    <x v="198"/>
    <d v="2018-06-04T00:00:00"/>
    <s v="Standard Class"/>
    <s v="JM-16195"/>
    <s v="Justin MacKendrick"/>
    <x v="0"/>
    <s v="United States"/>
    <x v="57"/>
    <x v="24"/>
    <n v="45011"/>
    <s v="East"/>
    <s v="OFF-AP-10003842"/>
    <x v="1"/>
    <x v="9"/>
    <x v="1256"/>
    <n v="123.92000000000002"/>
    <n v="5"/>
    <n v="0.2"/>
    <n v="9.2939999999999969"/>
    <x v="3"/>
    <s v="No"/>
    <n v="0"/>
  </r>
  <r>
    <n v="5472"/>
    <s v="CA-2019-116946"/>
    <x v="484"/>
    <d v="2019-12-23T00:00:00"/>
    <s v="Standard Class"/>
    <s v="TS-21505"/>
    <s v="Tony Sayre"/>
    <x v="0"/>
    <s v="United States"/>
    <x v="117"/>
    <x v="22"/>
    <n v="80134"/>
    <s v="West"/>
    <s v="FUR-FU-10000320"/>
    <x v="0"/>
    <x v="5"/>
    <x v="1521"/>
    <n v="13.360000000000001"/>
    <n v="5"/>
    <n v="0.2"/>
    <n v="4.0080000000000009"/>
    <x v="1"/>
    <s v="No"/>
    <n v="0"/>
  </r>
  <r>
    <n v="5473"/>
    <s v="CA-2019-116946"/>
    <x v="484"/>
    <d v="2019-12-23T00:00:00"/>
    <s v="Standard Class"/>
    <s v="TS-21505"/>
    <s v="Tony Sayre"/>
    <x v="0"/>
    <s v="United States"/>
    <x v="117"/>
    <x v="22"/>
    <n v="80134"/>
    <s v="West"/>
    <s v="OFF-ST-10002554"/>
    <x v="1"/>
    <x v="4"/>
    <x v="1153"/>
    <n v="78.256"/>
    <n v="2"/>
    <n v="0.2"/>
    <n v="-17.607599999999998"/>
    <x v="1"/>
    <s v="No"/>
    <n v="0"/>
  </r>
  <r>
    <n v="5474"/>
    <s v="CA-2019-116946"/>
    <x v="484"/>
    <d v="2019-12-23T00:00:00"/>
    <s v="Standard Class"/>
    <s v="TS-21505"/>
    <s v="Tony Sayre"/>
    <x v="0"/>
    <s v="United States"/>
    <x v="117"/>
    <x v="22"/>
    <n v="80134"/>
    <s v="West"/>
    <s v="FUR-BO-10000468"/>
    <x v="0"/>
    <x v="0"/>
    <x v="1180"/>
    <n v="102.01800000000001"/>
    <n v="7"/>
    <n v="0.7"/>
    <n v="-183.6323999999999"/>
    <x v="1"/>
    <s v="No"/>
    <n v="0"/>
  </r>
  <r>
    <n v="5475"/>
    <s v="CA-2019-121741"/>
    <x v="377"/>
    <d v="2019-12-26T00:00:00"/>
    <s v="Same Day"/>
    <s v="YC-21895"/>
    <s v="Yoseph Carroll"/>
    <x v="1"/>
    <s v="United States"/>
    <x v="9"/>
    <x v="8"/>
    <n v="68025"/>
    <s v="Central"/>
    <s v="OFF-ST-10004459"/>
    <x v="1"/>
    <x v="4"/>
    <x v="459"/>
    <n v="750.68"/>
    <n v="2"/>
    <n v="0"/>
    <n v="37.533999999999992"/>
    <x v="2"/>
    <s v="No"/>
    <n v="0"/>
  </r>
  <r>
    <n v="5476"/>
    <s v="CA-2019-169691"/>
    <x v="140"/>
    <d v="2019-06-18T00:00:00"/>
    <s v="First Class"/>
    <s v="Dp-13240"/>
    <s v="Dean percer"/>
    <x v="2"/>
    <s v="United States"/>
    <x v="349"/>
    <x v="11"/>
    <n v="55369"/>
    <s v="Central"/>
    <s v="OFF-LA-10002312"/>
    <x v="1"/>
    <x v="2"/>
    <x v="579"/>
    <n v="44.400000000000006"/>
    <n v="3"/>
    <n v="0"/>
    <n v="22.200000000000003"/>
    <x v="2"/>
    <s v="No"/>
    <n v="0"/>
  </r>
  <r>
    <n v="5477"/>
    <s v="CA-2019-169691"/>
    <x v="140"/>
    <d v="2019-06-18T00:00:00"/>
    <s v="First Class"/>
    <s v="Dp-13240"/>
    <s v="Dean percer"/>
    <x v="2"/>
    <s v="United States"/>
    <x v="349"/>
    <x v="11"/>
    <n v="55369"/>
    <s v="Central"/>
    <s v="OFF-ST-10001291"/>
    <x v="1"/>
    <x v="4"/>
    <x v="1026"/>
    <n v="84.55"/>
    <n v="5"/>
    <n v="0"/>
    <n v="22.828499999999998"/>
    <x v="2"/>
    <s v="No"/>
    <n v="0"/>
  </r>
  <r>
    <n v="5478"/>
    <s v="CA-2019-169691"/>
    <x v="140"/>
    <d v="2019-06-18T00:00:00"/>
    <s v="First Class"/>
    <s v="Dp-13240"/>
    <s v="Dean percer"/>
    <x v="2"/>
    <s v="United States"/>
    <x v="349"/>
    <x v="11"/>
    <n v="55369"/>
    <s v="Central"/>
    <s v="OFF-PA-10003022"/>
    <x v="1"/>
    <x v="10"/>
    <x v="1653"/>
    <n v="17.940000000000001"/>
    <n v="3"/>
    <n v="0"/>
    <n v="8.7906000000000013"/>
    <x v="2"/>
    <s v="No"/>
    <n v="0"/>
  </r>
  <r>
    <n v="5479"/>
    <s v="CA-2018-121356"/>
    <x v="73"/>
    <d v="2018-11-24T00:00:00"/>
    <s v="Standard Class"/>
    <s v="SJ-20500"/>
    <s v="Shirley Jackson"/>
    <x v="0"/>
    <s v="United States"/>
    <x v="46"/>
    <x v="13"/>
    <n v="19711"/>
    <s v="East"/>
    <s v="OFF-BI-10002133"/>
    <x v="1"/>
    <x v="8"/>
    <x v="1147"/>
    <n v="128.39999999999998"/>
    <n v="3"/>
    <n v="0"/>
    <n v="62.915999999999997"/>
    <x v="3"/>
    <s v="No"/>
    <n v="0"/>
  </r>
  <r>
    <n v="5480"/>
    <s v="CA-2016-101770"/>
    <x v="691"/>
    <d v="2016-04-04T00:00:00"/>
    <s v="Standard Class"/>
    <s v="KB-16240"/>
    <s v="Karen Bern"/>
    <x v="1"/>
    <s v="United States"/>
    <x v="100"/>
    <x v="2"/>
    <n v="33180"/>
    <s v="South"/>
    <s v="OFF-BI-10001097"/>
    <x v="1"/>
    <x v="8"/>
    <x v="797"/>
    <n v="1.8690000000000004"/>
    <n v="1"/>
    <n v="0.7"/>
    <n v="-1.3082999999999996"/>
    <x v="0"/>
    <s v="No"/>
    <n v="0"/>
  </r>
  <r>
    <n v="5481"/>
    <s v="CA-2019-105487"/>
    <x v="1048"/>
    <d v="2019-10-14T00:00:00"/>
    <s v="Standard Class"/>
    <s v="CS-12250"/>
    <s v="Chris Selesnick"/>
    <x v="1"/>
    <s v="United States"/>
    <x v="70"/>
    <x v="1"/>
    <n v="92105"/>
    <s v="West"/>
    <s v="TEC-PH-10001336"/>
    <x v="2"/>
    <x v="7"/>
    <x v="950"/>
    <n v="103.19200000000001"/>
    <n v="1"/>
    <n v="0.2"/>
    <n v="11.609099999999998"/>
    <x v="1"/>
    <s v="No"/>
    <n v="0"/>
  </r>
  <r>
    <n v="5482"/>
    <s v="CA-2019-105487"/>
    <x v="1048"/>
    <d v="2019-10-14T00:00:00"/>
    <s v="Standard Class"/>
    <s v="CS-12250"/>
    <s v="Chris Selesnick"/>
    <x v="1"/>
    <s v="United States"/>
    <x v="70"/>
    <x v="1"/>
    <n v="92105"/>
    <s v="West"/>
    <s v="TEC-AC-10002305"/>
    <x v="2"/>
    <x v="11"/>
    <x v="1530"/>
    <n v="36"/>
    <n v="2"/>
    <n v="0"/>
    <n v="6.4799999999999969"/>
    <x v="1"/>
    <s v="No"/>
    <n v="0"/>
  </r>
  <r>
    <n v="5483"/>
    <s v="CA-2019-105487"/>
    <x v="1048"/>
    <d v="2019-10-14T00:00:00"/>
    <s v="Standard Class"/>
    <s v="CS-12250"/>
    <s v="Chris Selesnick"/>
    <x v="1"/>
    <s v="United States"/>
    <x v="70"/>
    <x v="1"/>
    <n v="92105"/>
    <s v="West"/>
    <s v="TEC-AC-10003610"/>
    <x v="2"/>
    <x v="11"/>
    <x v="603"/>
    <n v="239.96"/>
    <n v="4"/>
    <n v="0"/>
    <n v="115.1808"/>
    <x v="1"/>
    <s v="No"/>
    <n v="0"/>
  </r>
  <r>
    <n v="5484"/>
    <s v="CA-2019-105487"/>
    <x v="1048"/>
    <d v="2019-10-14T00:00:00"/>
    <s v="Standard Class"/>
    <s v="CS-12250"/>
    <s v="Chris Selesnick"/>
    <x v="1"/>
    <s v="United States"/>
    <x v="70"/>
    <x v="1"/>
    <n v="92105"/>
    <s v="West"/>
    <s v="OFF-ST-10002301"/>
    <x v="1"/>
    <x v="4"/>
    <x v="1499"/>
    <n v="40.68"/>
    <n v="2"/>
    <n v="0"/>
    <n v="0.40679999999999694"/>
    <x v="1"/>
    <s v="No"/>
    <n v="0"/>
  </r>
  <r>
    <n v="5485"/>
    <s v="CA-2019-148999"/>
    <x v="289"/>
    <d v="2019-02-04T00:00:00"/>
    <s v="Standard Class"/>
    <s v="EB-13870"/>
    <s v="Emily Burns"/>
    <x v="0"/>
    <s v="United States"/>
    <x v="100"/>
    <x v="2"/>
    <n v="33142"/>
    <s v="South"/>
    <s v="FUR-CH-10002044"/>
    <x v="0"/>
    <x v="1"/>
    <x v="1734"/>
    <n v="419.13599999999997"/>
    <n v="4"/>
    <n v="0.2"/>
    <n v="-68.1096"/>
    <x v="0"/>
    <s v="No"/>
    <n v="0"/>
  </r>
  <r>
    <n v="5486"/>
    <s v="CA-2016-107573"/>
    <x v="432"/>
    <d v="2016-12-17T00:00:00"/>
    <s v="Standard Class"/>
    <s v="PB-19150"/>
    <s v="Philip Brown"/>
    <x v="0"/>
    <s v="United States"/>
    <x v="100"/>
    <x v="2"/>
    <n v="33178"/>
    <s v="South"/>
    <s v="OFF-EN-10001099"/>
    <x v="1"/>
    <x v="12"/>
    <x v="153"/>
    <n v="23.472000000000001"/>
    <n v="3"/>
    <n v="0.2"/>
    <n v="7.6283999999999974"/>
    <x v="0"/>
    <s v="No"/>
    <n v="0"/>
  </r>
  <r>
    <n v="5487"/>
    <s v="CA-2017-156608"/>
    <x v="1040"/>
    <d v="2017-10-29T00:00:00"/>
    <s v="Standard Class"/>
    <s v="MT-18070"/>
    <s v="Michelle Tran"/>
    <x v="2"/>
    <s v="United States"/>
    <x v="52"/>
    <x v="5"/>
    <n v="78207"/>
    <s v="Central"/>
    <s v="OFF-BI-10004140"/>
    <x v="1"/>
    <x v="8"/>
    <x v="307"/>
    <n v="3.5919999999999992"/>
    <n v="4"/>
    <n v="0.8"/>
    <n v="-6.2860000000000031"/>
    <x v="2"/>
    <s v="No"/>
    <n v="0"/>
  </r>
  <r>
    <n v="5488"/>
    <s v="CA-2019-134495"/>
    <x v="719"/>
    <d v="2019-04-04T00:00:00"/>
    <s v="Second Class"/>
    <s v="BF-11020"/>
    <s v="Barry Französisch"/>
    <x v="1"/>
    <s v="United States"/>
    <x v="108"/>
    <x v="2"/>
    <n v="32216"/>
    <s v="South"/>
    <s v="TEC-PH-10004897"/>
    <x v="2"/>
    <x v="7"/>
    <x v="1124"/>
    <n v="23.976000000000003"/>
    <n v="3"/>
    <n v="0.2"/>
    <n v="-5.694300000000001"/>
    <x v="0"/>
    <s v="No"/>
    <n v="0"/>
  </r>
  <r>
    <n v="5489"/>
    <s v="CA-2019-134495"/>
    <x v="719"/>
    <d v="2019-04-04T00:00:00"/>
    <s v="Second Class"/>
    <s v="BF-11020"/>
    <s v="Barry Französisch"/>
    <x v="1"/>
    <s v="United States"/>
    <x v="108"/>
    <x v="2"/>
    <n v="32216"/>
    <s v="South"/>
    <s v="OFF-LA-10000262"/>
    <x v="1"/>
    <x v="2"/>
    <x v="941"/>
    <n v="6.2640000000000002"/>
    <n v="3"/>
    <n v="0.2"/>
    <n v="2.0358000000000001"/>
    <x v="0"/>
    <s v="No"/>
    <n v="0"/>
  </r>
  <r>
    <n v="5490"/>
    <s v="CA-2019-134495"/>
    <x v="719"/>
    <d v="2019-04-04T00:00:00"/>
    <s v="Second Class"/>
    <s v="BF-11020"/>
    <s v="Barry Französisch"/>
    <x v="1"/>
    <s v="United States"/>
    <x v="108"/>
    <x v="2"/>
    <n v="32216"/>
    <s v="South"/>
    <s v="OFF-AP-10002222"/>
    <x v="1"/>
    <x v="9"/>
    <x v="360"/>
    <n v="20.808"/>
    <n v="3"/>
    <n v="0.2"/>
    <n v="1.8207000000000013"/>
    <x v="0"/>
    <s v="No"/>
    <n v="0"/>
  </r>
  <r>
    <n v="5491"/>
    <s v="CA-2019-134495"/>
    <x v="719"/>
    <d v="2019-04-04T00:00:00"/>
    <s v="Second Class"/>
    <s v="BF-11020"/>
    <s v="Barry Französisch"/>
    <x v="1"/>
    <s v="United States"/>
    <x v="108"/>
    <x v="2"/>
    <n v="32216"/>
    <s v="South"/>
    <s v="FUR-CH-10003774"/>
    <x v="0"/>
    <x v="1"/>
    <x v="1194"/>
    <n v="218.35200000000003"/>
    <n v="3"/>
    <n v="0.2"/>
    <n v="-19.105800000000016"/>
    <x v="0"/>
    <s v="No"/>
    <n v="0"/>
  </r>
  <r>
    <n v="5492"/>
    <s v="CA-2019-164098"/>
    <x v="795"/>
    <d v="2019-01-27T00:00:00"/>
    <s v="First Class"/>
    <s v="CG-12520"/>
    <s v="Claire Gute"/>
    <x v="0"/>
    <s v="United States"/>
    <x v="12"/>
    <x v="5"/>
    <n v="77070"/>
    <s v="Central"/>
    <s v="OFF-ST-10000615"/>
    <x v="1"/>
    <x v="4"/>
    <x v="75"/>
    <n v="18.16"/>
    <n v="2"/>
    <n v="0.2"/>
    <n v="1.8160000000000016"/>
    <x v="2"/>
    <s v="No"/>
    <n v="0"/>
  </r>
  <r>
    <n v="5493"/>
    <s v="CA-2016-105249"/>
    <x v="683"/>
    <d v="2016-11-28T00:00:00"/>
    <s v="Same Day"/>
    <s v="DH-13675"/>
    <s v="Duane Huffman"/>
    <x v="2"/>
    <s v="United States"/>
    <x v="8"/>
    <x v="1"/>
    <n v="94122"/>
    <s v="West"/>
    <s v="OFF-SU-10001225"/>
    <x v="1"/>
    <x v="14"/>
    <x v="327"/>
    <n v="7.36"/>
    <n v="2"/>
    <n v="0"/>
    <n v="0.14719999999999978"/>
    <x v="1"/>
    <s v="No"/>
    <n v="0"/>
  </r>
  <r>
    <n v="5494"/>
    <s v="CA-2016-105249"/>
    <x v="683"/>
    <d v="2016-11-28T00:00:00"/>
    <s v="Same Day"/>
    <s v="DH-13675"/>
    <s v="Duane Huffman"/>
    <x v="2"/>
    <s v="United States"/>
    <x v="8"/>
    <x v="1"/>
    <n v="94122"/>
    <s v="West"/>
    <s v="OFF-LA-10002043"/>
    <x v="1"/>
    <x v="2"/>
    <x v="255"/>
    <n v="41.4"/>
    <n v="4"/>
    <n v="0"/>
    <n v="19.872"/>
    <x v="1"/>
    <s v="No"/>
    <n v="0"/>
  </r>
  <r>
    <n v="5495"/>
    <s v="CA-2016-105249"/>
    <x v="683"/>
    <d v="2016-11-28T00:00:00"/>
    <s v="Same Day"/>
    <s v="DH-13675"/>
    <s v="Duane Huffman"/>
    <x v="2"/>
    <s v="United States"/>
    <x v="8"/>
    <x v="1"/>
    <n v="94122"/>
    <s v="West"/>
    <s v="FUR-BO-10000330"/>
    <x v="0"/>
    <x v="0"/>
    <x v="1107"/>
    <n v="411.33199999999999"/>
    <n v="4"/>
    <n v="0.15"/>
    <n v="-4.8391999999999769"/>
    <x v="1"/>
    <s v="No"/>
    <n v="0"/>
  </r>
  <r>
    <n v="5496"/>
    <s v="CA-2017-113523"/>
    <x v="406"/>
    <d v="2017-09-08T00:00:00"/>
    <s v="Standard Class"/>
    <s v="SC-20440"/>
    <s v="Shaun Chance"/>
    <x v="1"/>
    <s v="United States"/>
    <x v="10"/>
    <x v="9"/>
    <n v="19140"/>
    <s v="East"/>
    <s v="OFF-BI-10001249"/>
    <x v="1"/>
    <x v="8"/>
    <x v="1191"/>
    <n v="7.6560000000000006"/>
    <n v="4"/>
    <n v="0.7"/>
    <n v="-6.1247999999999987"/>
    <x v="3"/>
    <s v="No"/>
    <n v="0"/>
  </r>
  <r>
    <n v="5497"/>
    <s v="CA-2019-117821"/>
    <x v="492"/>
    <d v="2019-06-16T00:00:00"/>
    <s v="Standard Class"/>
    <s v="HG-15025"/>
    <s v="Hunter Glantz"/>
    <x v="0"/>
    <s v="United States"/>
    <x v="292"/>
    <x v="24"/>
    <n v="43302"/>
    <s v="East"/>
    <s v="TEC-AC-10004469"/>
    <x v="2"/>
    <x v="11"/>
    <x v="241"/>
    <n v="63.920000000000009"/>
    <n v="2"/>
    <n v="0.2"/>
    <n v="19.176000000000002"/>
    <x v="3"/>
    <s v="No"/>
    <n v="0"/>
  </r>
  <r>
    <n v="5498"/>
    <s v="CA-2019-164378"/>
    <x v="663"/>
    <d v="2019-07-18T00:00:00"/>
    <s v="Second Class"/>
    <s v="MM-18055"/>
    <s v="Michelle Moray"/>
    <x v="0"/>
    <s v="United States"/>
    <x v="20"/>
    <x v="15"/>
    <n v="10024"/>
    <s v="East"/>
    <s v="OFF-AR-10001177"/>
    <x v="1"/>
    <x v="6"/>
    <x v="1224"/>
    <n v="6.56"/>
    <n v="2"/>
    <n v="0"/>
    <n v="1.9023999999999992"/>
    <x v="3"/>
    <s v="No"/>
    <n v="0"/>
  </r>
  <r>
    <n v="5499"/>
    <s v="CA-2019-164378"/>
    <x v="663"/>
    <d v="2019-07-18T00:00:00"/>
    <s v="Second Class"/>
    <s v="MM-18055"/>
    <s v="Michelle Moray"/>
    <x v="0"/>
    <s v="United States"/>
    <x v="20"/>
    <x v="15"/>
    <n v="10024"/>
    <s v="East"/>
    <s v="OFF-LA-10000634"/>
    <x v="1"/>
    <x v="2"/>
    <x v="286"/>
    <n v="7.83"/>
    <n v="3"/>
    <n v="0"/>
    <n v="3.6017999999999999"/>
    <x v="3"/>
    <s v="No"/>
    <n v="0"/>
  </r>
  <r>
    <n v="5500"/>
    <s v="CA-2019-164378"/>
    <x v="663"/>
    <d v="2019-07-18T00:00:00"/>
    <s v="Second Class"/>
    <s v="MM-18055"/>
    <s v="Michelle Moray"/>
    <x v="0"/>
    <s v="United States"/>
    <x v="20"/>
    <x v="15"/>
    <n v="10024"/>
    <s v="East"/>
    <s v="TEC-AC-10004708"/>
    <x v="2"/>
    <x v="11"/>
    <x v="341"/>
    <n v="41.9"/>
    <n v="2"/>
    <n v="0"/>
    <n v="8.7989999999999995"/>
    <x v="3"/>
    <s v="No"/>
    <n v="0"/>
  </r>
  <r>
    <n v="5501"/>
    <s v="CA-2019-164378"/>
    <x v="663"/>
    <d v="2019-07-18T00:00:00"/>
    <s v="Second Class"/>
    <s v="MM-18055"/>
    <s v="Michelle Moray"/>
    <x v="0"/>
    <s v="United States"/>
    <x v="20"/>
    <x v="15"/>
    <n v="10024"/>
    <s v="East"/>
    <s v="FUR-CH-10002084"/>
    <x v="0"/>
    <x v="1"/>
    <x v="1249"/>
    <n v="664.14599999999996"/>
    <n v="6"/>
    <n v="0.1"/>
    <n v="88.552800000000005"/>
    <x v="3"/>
    <s v="No"/>
    <n v="0"/>
  </r>
  <r>
    <n v="5502"/>
    <s v="CA-2019-164378"/>
    <x v="663"/>
    <d v="2019-07-18T00:00:00"/>
    <s v="Second Class"/>
    <s v="MM-18055"/>
    <s v="Michelle Moray"/>
    <x v="0"/>
    <s v="United States"/>
    <x v="20"/>
    <x v="15"/>
    <n v="10024"/>
    <s v="East"/>
    <s v="OFF-PA-10004519"/>
    <x v="1"/>
    <x v="10"/>
    <x v="1045"/>
    <n v="8.9600000000000009"/>
    <n v="2"/>
    <n v="0"/>
    <n v="4.3904000000000005"/>
    <x v="3"/>
    <s v="No"/>
    <n v="0"/>
  </r>
  <r>
    <n v="5503"/>
    <s v="CA-2019-127782"/>
    <x v="808"/>
    <d v="2019-11-06T00:00:00"/>
    <s v="Standard Class"/>
    <s v="TH-21115"/>
    <s v="Thea Hudgings"/>
    <x v="1"/>
    <s v="United States"/>
    <x v="10"/>
    <x v="9"/>
    <n v="19140"/>
    <s v="East"/>
    <s v="FUR-FU-10001847"/>
    <x v="0"/>
    <x v="5"/>
    <x v="1364"/>
    <n v="3.3119999999999998"/>
    <n v="1"/>
    <n v="0.2"/>
    <n v="0.66239999999999977"/>
    <x v="3"/>
    <s v="No"/>
    <n v="0"/>
  </r>
  <r>
    <n v="5504"/>
    <s v="CA-2019-127782"/>
    <x v="808"/>
    <d v="2019-11-06T00:00:00"/>
    <s v="Standard Class"/>
    <s v="TH-21115"/>
    <s v="Thea Hudgings"/>
    <x v="1"/>
    <s v="United States"/>
    <x v="10"/>
    <x v="9"/>
    <n v="19140"/>
    <s v="East"/>
    <s v="OFF-AP-10001962"/>
    <x v="1"/>
    <x v="9"/>
    <x v="1603"/>
    <n v="20.136000000000003"/>
    <n v="3"/>
    <n v="0.2"/>
    <n v="1.2584999999999997"/>
    <x v="3"/>
    <s v="No"/>
    <n v="0"/>
  </r>
  <r>
    <n v="5505"/>
    <s v="CA-2019-127782"/>
    <x v="808"/>
    <d v="2019-11-06T00:00:00"/>
    <s v="Standard Class"/>
    <s v="TH-21115"/>
    <s v="Thea Hudgings"/>
    <x v="1"/>
    <s v="United States"/>
    <x v="10"/>
    <x v="9"/>
    <n v="19140"/>
    <s v="East"/>
    <s v="OFF-EN-10003845"/>
    <x v="1"/>
    <x v="12"/>
    <x v="436"/>
    <n v="8.8559999999999999"/>
    <n v="3"/>
    <n v="0.2"/>
    <n v="2.8781999999999992"/>
    <x v="3"/>
    <s v="No"/>
    <n v="0"/>
  </r>
  <r>
    <n v="5506"/>
    <s v="CA-2019-127782"/>
    <x v="808"/>
    <d v="2019-11-06T00:00:00"/>
    <s v="Standard Class"/>
    <s v="TH-21115"/>
    <s v="Thea Hudgings"/>
    <x v="1"/>
    <s v="United States"/>
    <x v="10"/>
    <x v="9"/>
    <n v="19140"/>
    <s v="East"/>
    <s v="TEC-PH-10001817"/>
    <x v="2"/>
    <x v="7"/>
    <x v="1106"/>
    <n v="859.19999999999993"/>
    <n v="4"/>
    <n v="0.4"/>
    <n v="-186.15999999999997"/>
    <x v="3"/>
    <s v="No"/>
    <n v="0"/>
  </r>
  <r>
    <n v="5507"/>
    <s v="US-2018-162026"/>
    <x v="750"/>
    <d v="2018-10-08T00:00:00"/>
    <s v="Same Day"/>
    <s v="JE-15745"/>
    <s v="Joel Eaton"/>
    <x v="0"/>
    <s v="United States"/>
    <x v="1"/>
    <x v="1"/>
    <n v="90036"/>
    <s v="West"/>
    <s v="OFF-PA-10000167"/>
    <x v="1"/>
    <x v="10"/>
    <x v="1080"/>
    <n v="61.96"/>
    <n v="2"/>
    <n v="0"/>
    <n v="27.881999999999998"/>
    <x v="1"/>
    <s v="No"/>
    <n v="0"/>
  </r>
  <r>
    <n v="5508"/>
    <s v="CA-2018-150000"/>
    <x v="143"/>
    <d v="2018-04-14T00:00:00"/>
    <s v="Standard Class"/>
    <s v="PG-18820"/>
    <s v="Patrick Gardner"/>
    <x v="0"/>
    <s v="United States"/>
    <x v="214"/>
    <x v="32"/>
    <n v="30080"/>
    <s v="South"/>
    <s v="OFF-EN-10002973"/>
    <x v="1"/>
    <x v="12"/>
    <x v="1328"/>
    <n v="17.920000000000002"/>
    <n v="4"/>
    <n v="0"/>
    <n v="8.6016000000000012"/>
    <x v="0"/>
    <s v="No"/>
    <n v="0"/>
  </r>
  <r>
    <n v="5509"/>
    <s v="CA-2017-168529"/>
    <x v="1049"/>
    <d v="2017-10-12T00:00:00"/>
    <s v="Standard Class"/>
    <s v="MB-17305"/>
    <s v="Maria Bertelson"/>
    <x v="0"/>
    <s v="United States"/>
    <x v="8"/>
    <x v="1"/>
    <n v="94122"/>
    <s v="West"/>
    <s v="FUR-FU-10001588"/>
    <x v="0"/>
    <x v="5"/>
    <x v="287"/>
    <n v="145.9"/>
    <n v="5"/>
    <n v="0"/>
    <n v="62.736999999999995"/>
    <x v="1"/>
    <s v="No"/>
    <n v="0"/>
  </r>
  <r>
    <n v="5510"/>
    <s v="US-2019-152569"/>
    <x v="356"/>
    <d v="2019-05-20T00:00:00"/>
    <s v="Standard Class"/>
    <s v="JD-16015"/>
    <s v="Joy Daniels"/>
    <x v="0"/>
    <s v="United States"/>
    <x v="22"/>
    <x v="10"/>
    <n v="60653"/>
    <s v="Central"/>
    <s v="OFF-PA-10001736"/>
    <x v="1"/>
    <x v="10"/>
    <x v="130"/>
    <n v="56.704000000000001"/>
    <n v="2"/>
    <n v="0.2"/>
    <n v="19.137599999999992"/>
    <x v="2"/>
    <s v="No"/>
    <n v="0"/>
  </r>
  <r>
    <n v="5511"/>
    <s v="US-2019-152569"/>
    <x v="356"/>
    <d v="2019-05-20T00:00:00"/>
    <s v="Standard Class"/>
    <s v="JD-16015"/>
    <s v="Joy Daniels"/>
    <x v="0"/>
    <s v="United States"/>
    <x v="22"/>
    <x v="10"/>
    <n v="60653"/>
    <s v="Central"/>
    <s v="TEC-PH-10002185"/>
    <x v="2"/>
    <x v="7"/>
    <x v="1081"/>
    <n v="11.120000000000001"/>
    <n v="2"/>
    <n v="0.2"/>
    <n v="3.4749999999999996"/>
    <x v="2"/>
    <s v="No"/>
    <n v="0"/>
  </r>
  <r>
    <n v="5512"/>
    <s v="US-2016-137680"/>
    <x v="1050"/>
    <d v="2016-03-02T00:00:00"/>
    <s v="Standard Class"/>
    <s v="JH-15430"/>
    <s v="Jennifer Halladay"/>
    <x v="0"/>
    <s v="United States"/>
    <x v="261"/>
    <x v="21"/>
    <n v="97504"/>
    <s v="West"/>
    <s v="OFF-PA-10000174"/>
    <x v="1"/>
    <x v="10"/>
    <x v="1524"/>
    <n v="32.896000000000001"/>
    <n v="4"/>
    <n v="0.2"/>
    <n v="11.102399999999996"/>
    <x v="1"/>
    <s v="No"/>
    <n v="0"/>
  </r>
  <r>
    <n v="5513"/>
    <s v="US-2016-137680"/>
    <x v="1050"/>
    <d v="2016-03-02T00:00:00"/>
    <s v="Standard Class"/>
    <s v="JH-15430"/>
    <s v="Jennifer Halladay"/>
    <x v="0"/>
    <s v="United States"/>
    <x v="261"/>
    <x v="21"/>
    <n v="97504"/>
    <s v="West"/>
    <s v="OFF-PA-10000069"/>
    <x v="1"/>
    <x v="10"/>
    <x v="1578"/>
    <n v="22.776000000000003"/>
    <n v="3"/>
    <n v="0.2"/>
    <n v="7.6868999999999996"/>
    <x v="1"/>
    <s v="No"/>
    <n v="0"/>
  </r>
  <r>
    <n v="5514"/>
    <s v="CA-2017-103177"/>
    <x v="1051"/>
    <d v="2017-06-01T00:00:00"/>
    <s v="First Class"/>
    <s v="EN-13780"/>
    <s v="Edward Nazzal"/>
    <x v="0"/>
    <s v="United States"/>
    <x v="20"/>
    <x v="15"/>
    <n v="10009"/>
    <s v="East"/>
    <s v="TEC-PH-10001795"/>
    <x v="2"/>
    <x v="7"/>
    <x v="1735"/>
    <n v="239.96999999999997"/>
    <n v="3"/>
    <n v="0"/>
    <n v="2.3996999999999815"/>
    <x v="3"/>
    <s v="No"/>
    <n v="0"/>
  </r>
  <r>
    <n v="5515"/>
    <s v="CA-2017-103177"/>
    <x v="1051"/>
    <d v="2017-06-01T00:00:00"/>
    <s v="First Class"/>
    <s v="EN-13780"/>
    <s v="Edward Nazzal"/>
    <x v="0"/>
    <s v="United States"/>
    <x v="20"/>
    <x v="15"/>
    <n v="10009"/>
    <s v="East"/>
    <s v="OFF-AP-10004540"/>
    <x v="1"/>
    <x v="9"/>
    <x v="1303"/>
    <n v="160.32"/>
    <n v="2"/>
    <n v="0"/>
    <n v="44.889600000000002"/>
    <x v="3"/>
    <s v="No"/>
    <n v="0"/>
  </r>
  <r>
    <n v="5516"/>
    <s v="CA-2017-103177"/>
    <x v="1051"/>
    <d v="2017-06-01T00:00:00"/>
    <s v="First Class"/>
    <s v="EN-13780"/>
    <s v="Edward Nazzal"/>
    <x v="0"/>
    <s v="United States"/>
    <x v="20"/>
    <x v="15"/>
    <n v="10009"/>
    <s v="East"/>
    <s v="TEC-PH-10001527"/>
    <x v="2"/>
    <x v="7"/>
    <x v="1285"/>
    <n v="128.85000000000002"/>
    <n v="3"/>
    <n v="0"/>
    <n v="3.8654999999999973"/>
    <x v="3"/>
    <s v="No"/>
    <n v="0"/>
  </r>
  <r>
    <n v="5517"/>
    <s v="US-2018-138408"/>
    <x v="741"/>
    <d v="2018-11-21T00:00:00"/>
    <s v="Second Class"/>
    <s v="KC-16255"/>
    <s v="Karen Carlisle"/>
    <x v="1"/>
    <s v="United States"/>
    <x v="114"/>
    <x v="19"/>
    <n v="35810"/>
    <s v="South"/>
    <s v="TEC-AC-10003870"/>
    <x v="2"/>
    <x v="11"/>
    <x v="1727"/>
    <n v="1319.96"/>
    <n v="4"/>
    <n v="0"/>
    <n v="527.98400000000004"/>
    <x v="0"/>
    <s v="No"/>
    <n v="0"/>
  </r>
  <r>
    <n v="5518"/>
    <s v="CA-2019-117667"/>
    <x v="769"/>
    <d v="2019-12-09T00:00:00"/>
    <s v="Standard Class"/>
    <s v="MS-17980"/>
    <s v="Michael Stewart"/>
    <x v="1"/>
    <s v="United States"/>
    <x v="10"/>
    <x v="9"/>
    <n v="19134"/>
    <s v="East"/>
    <s v="FUR-CH-10004540"/>
    <x v="0"/>
    <x v="1"/>
    <x v="871"/>
    <n v="239.95999999999998"/>
    <n v="10"/>
    <n v="0.3"/>
    <n v="-10.283999999999992"/>
    <x v="3"/>
    <s v="No"/>
    <n v="0"/>
  </r>
  <r>
    <n v="5519"/>
    <s v="CA-2019-117667"/>
    <x v="769"/>
    <d v="2019-12-09T00:00:00"/>
    <s v="Standard Class"/>
    <s v="MS-17980"/>
    <s v="Michael Stewart"/>
    <x v="1"/>
    <s v="United States"/>
    <x v="10"/>
    <x v="9"/>
    <n v="19134"/>
    <s v="East"/>
    <s v="FUR-FU-10004093"/>
    <x v="0"/>
    <x v="5"/>
    <x v="1168"/>
    <n v="54.768000000000001"/>
    <n v="2"/>
    <n v="0.2"/>
    <n v="6.8459999999999965"/>
    <x v="3"/>
    <s v="No"/>
    <n v="0"/>
  </r>
  <r>
    <n v="5520"/>
    <s v="CA-2019-117667"/>
    <x v="769"/>
    <d v="2019-12-09T00:00:00"/>
    <s v="Standard Class"/>
    <s v="MS-17980"/>
    <s v="Michael Stewart"/>
    <x v="1"/>
    <s v="United States"/>
    <x v="10"/>
    <x v="9"/>
    <n v="19134"/>
    <s v="East"/>
    <s v="OFF-AR-10000716"/>
    <x v="1"/>
    <x v="6"/>
    <x v="794"/>
    <n v="13.392000000000001"/>
    <n v="3"/>
    <n v="0.2"/>
    <n v="3.1806000000000005"/>
    <x v="3"/>
    <s v="No"/>
    <n v="0"/>
  </r>
  <r>
    <n v="5521"/>
    <s v="CA-2019-117667"/>
    <x v="769"/>
    <d v="2019-12-09T00:00:00"/>
    <s v="Standard Class"/>
    <s v="MS-17980"/>
    <s v="Michael Stewart"/>
    <x v="1"/>
    <s v="United States"/>
    <x v="10"/>
    <x v="9"/>
    <n v="19134"/>
    <s v="East"/>
    <s v="OFF-PA-10002709"/>
    <x v="1"/>
    <x v="10"/>
    <x v="1667"/>
    <n v="23.92"/>
    <n v="5"/>
    <n v="0.2"/>
    <n v="8.6709999999999994"/>
    <x v="3"/>
    <s v="No"/>
    <n v="0"/>
  </r>
  <r>
    <n v="5522"/>
    <s v="CA-2019-117667"/>
    <x v="769"/>
    <d v="2019-12-09T00:00:00"/>
    <s v="Standard Class"/>
    <s v="MS-17980"/>
    <s v="Michael Stewart"/>
    <x v="1"/>
    <s v="United States"/>
    <x v="10"/>
    <x v="9"/>
    <n v="19134"/>
    <s v="East"/>
    <s v="TEC-AC-10000580"/>
    <x v="2"/>
    <x v="11"/>
    <x v="906"/>
    <n v="255.96799999999999"/>
    <n v="4"/>
    <n v="0.2"/>
    <n v="-28.796399999999984"/>
    <x v="3"/>
    <s v="No"/>
    <n v="0"/>
  </r>
  <r>
    <n v="5523"/>
    <s v="CA-2018-110982"/>
    <x v="410"/>
    <d v="2018-06-07T00:00:00"/>
    <s v="First Class"/>
    <s v="CK-12205"/>
    <s v="Chloris Kastensmidt"/>
    <x v="0"/>
    <s v="United States"/>
    <x v="68"/>
    <x v="1"/>
    <n v="95051"/>
    <s v="West"/>
    <s v="OFF-BI-10000829"/>
    <x v="1"/>
    <x v="8"/>
    <x v="307"/>
    <n v="21.552000000000003"/>
    <n v="6"/>
    <n v="0.2"/>
    <n v="7.0043999999999977"/>
    <x v="1"/>
    <s v="No"/>
    <n v="0"/>
  </r>
  <r>
    <n v="5524"/>
    <s v="CA-2018-110982"/>
    <x v="410"/>
    <d v="2018-06-07T00:00:00"/>
    <s v="First Class"/>
    <s v="CK-12205"/>
    <s v="Chloris Kastensmidt"/>
    <x v="0"/>
    <s v="United States"/>
    <x v="68"/>
    <x v="1"/>
    <n v="95051"/>
    <s v="West"/>
    <s v="OFF-AP-10004859"/>
    <x v="1"/>
    <x v="9"/>
    <x v="930"/>
    <n v="58.24"/>
    <n v="4"/>
    <n v="0"/>
    <n v="15.724800000000002"/>
    <x v="1"/>
    <s v="No"/>
    <n v="0"/>
  </r>
  <r>
    <n v="5525"/>
    <s v="CA-2018-147123"/>
    <x v="107"/>
    <d v="2018-12-12T00:00:00"/>
    <s v="First Class"/>
    <s v="SJ-20125"/>
    <s v="Sanjit Jacobs"/>
    <x v="2"/>
    <s v="United States"/>
    <x v="85"/>
    <x v="1"/>
    <n v="90805"/>
    <s v="West"/>
    <s v="OFF-PA-10000575"/>
    <x v="1"/>
    <x v="10"/>
    <x v="1059"/>
    <n v="80.28"/>
    <n v="12"/>
    <n v="0"/>
    <n v="36.928799999999995"/>
    <x v="1"/>
    <s v="No"/>
    <n v="0"/>
  </r>
  <r>
    <n v="5526"/>
    <s v="CA-2019-154501"/>
    <x v="504"/>
    <d v="2019-05-05T00:00:00"/>
    <s v="Standard Class"/>
    <s v="EA-14035"/>
    <s v="Erin Ashbrook"/>
    <x v="1"/>
    <s v="United States"/>
    <x v="1"/>
    <x v="1"/>
    <n v="90008"/>
    <s v="West"/>
    <s v="OFF-AR-10002804"/>
    <x v="1"/>
    <x v="6"/>
    <x v="282"/>
    <n v="9.7799999999999994"/>
    <n v="2"/>
    <n v="0"/>
    <n v="4.0098000000000003"/>
    <x v="1"/>
    <s v="No"/>
    <n v="0"/>
  </r>
  <r>
    <n v="5527"/>
    <s v="CA-2019-166933"/>
    <x v="558"/>
    <d v="2019-04-28T00:00:00"/>
    <s v="Standard Class"/>
    <s v="MG-17890"/>
    <s v="Michael Granlund"/>
    <x v="2"/>
    <s v="United States"/>
    <x v="443"/>
    <x v="1"/>
    <n v="93101"/>
    <s v="West"/>
    <s v="OFF-FA-10002676"/>
    <x v="1"/>
    <x v="13"/>
    <x v="1078"/>
    <n v="1.81"/>
    <n v="1"/>
    <n v="0"/>
    <n v="0.65159999999999996"/>
    <x v="1"/>
    <s v="No"/>
    <n v="0"/>
  </r>
  <r>
    <n v="5528"/>
    <s v="CA-2017-142055"/>
    <x v="412"/>
    <d v="2017-05-10T00:00:00"/>
    <s v="First Class"/>
    <s v="AB-10255"/>
    <s v="Alejandro Ballentine"/>
    <x v="2"/>
    <s v="United States"/>
    <x v="20"/>
    <x v="15"/>
    <n v="10009"/>
    <s v="East"/>
    <s v="OFF-PA-10003465"/>
    <x v="1"/>
    <x v="10"/>
    <x v="423"/>
    <n v="37.94"/>
    <n v="2"/>
    <n v="0"/>
    <n v="18.211199999999998"/>
    <x v="3"/>
    <s v="No"/>
    <n v="0"/>
  </r>
  <r>
    <n v="5529"/>
    <s v="CA-2017-137106"/>
    <x v="1052"/>
    <d v="2017-04-04T00:00:00"/>
    <s v="Standard Class"/>
    <s v="SC-20260"/>
    <s v="Scott Cohen"/>
    <x v="1"/>
    <s v="United States"/>
    <x v="108"/>
    <x v="2"/>
    <n v="32216"/>
    <s v="South"/>
    <s v="TEC-PH-10000011"/>
    <x v="2"/>
    <x v="7"/>
    <x v="223"/>
    <n v="79.959999999999994"/>
    <n v="5"/>
    <n v="0.2"/>
    <n v="27.985999999999994"/>
    <x v="0"/>
    <s v="No"/>
    <n v="0"/>
  </r>
  <r>
    <n v="5530"/>
    <s v="CA-2019-136609"/>
    <x v="634"/>
    <d v="2019-08-11T00:00:00"/>
    <s v="Standard Class"/>
    <s v="TB-21355"/>
    <s v="Todd Boyes"/>
    <x v="1"/>
    <s v="United States"/>
    <x v="444"/>
    <x v="5"/>
    <n v="75104"/>
    <s v="Central"/>
    <s v="OFF-PA-10004381"/>
    <x v="1"/>
    <x v="10"/>
    <x v="1684"/>
    <n v="115.29600000000001"/>
    <n v="3"/>
    <n v="0.2"/>
    <n v="40.353599999999986"/>
    <x v="2"/>
    <s v="No"/>
    <n v="0"/>
  </r>
  <r>
    <n v="5531"/>
    <s v="CA-2019-160885"/>
    <x v="574"/>
    <d v="2019-12-06T00:00:00"/>
    <s v="Standard Class"/>
    <s v="JK-16090"/>
    <s v="Juliana Krohn"/>
    <x v="0"/>
    <s v="United States"/>
    <x v="155"/>
    <x v="8"/>
    <n v="68104"/>
    <s v="Central"/>
    <s v="TEC-PH-10001795"/>
    <x v="2"/>
    <x v="7"/>
    <x v="647"/>
    <n v="2479.96"/>
    <n v="4"/>
    <n v="0"/>
    <n v="743.98799999999983"/>
    <x v="2"/>
    <s v="No"/>
    <n v="0"/>
  </r>
  <r>
    <n v="5532"/>
    <s v="US-2018-167472"/>
    <x v="112"/>
    <d v="2018-06-07T00:00:00"/>
    <s v="First Class"/>
    <s v="CK-12595"/>
    <s v="Clytie Kelty"/>
    <x v="0"/>
    <s v="United States"/>
    <x v="290"/>
    <x v="36"/>
    <n v="72209"/>
    <s v="South"/>
    <s v="TEC-AC-10001109"/>
    <x v="2"/>
    <x v="11"/>
    <x v="1007"/>
    <n v="179.94"/>
    <n v="6"/>
    <n v="0"/>
    <n v="75.57480000000001"/>
    <x v="0"/>
    <s v="No"/>
    <n v="0"/>
  </r>
  <r>
    <n v="5533"/>
    <s v="US-2018-167472"/>
    <x v="112"/>
    <d v="2018-06-07T00:00:00"/>
    <s v="First Class"/>
    <s v="CK-12595"/>
    <s v="Clytie Kelty"/>
    <x v="0"/>
    <s v="United States"/>
    <x v="290"/>
    <x v="36"/>
    <n v="72209"/>
    <s v="South"/>
    <s v="TEC-AC-10003038"/>
    <x v="2"/>
    <x v="11"/>
    <x v="1033"/>
    <n v="26.849999999999998"/>
    <n v="3"/>
    <n v="0"/>
    <n v="5.101499999999997"/>
    <x v="0"/>
    <s v="No"/>
    <n v="0"/>
  </r>
  <r>
    <n v="5534"/>
    <s v="US-2018-167472"/>
    <x v="112"/>
    <d v="2018-06-07T00:00:00"/>
    <s v="First Class"/>
    <s v="CK-12595"/>
    <s v="Clytie Kelty"/>
    <x v="0"/>
    <s v="United States"/>
    <x v="290"/>
    <x v="36"/>
    <n v="72209"/>
    <s v="South"/>
    <s v="TEC-AC-10003174"/>
    <x v="2"/>
    <x v="11"/>
    <x v="619"/>
    <n v="323.37"/>
    <n v="3"/>
    <n v="0"/>
    <n v="129.34800000000001"/>
    <x v="0"/>
    <s v="No"/>
    <n v="0"/>
  </r>
  <r>
    <n v="5535"/>
    <s v="US-2018-167472"/>
    <x v="112"/>
    <d v="2018-06-07T00:00:00"/>
    <s v="First Class"/>
    <s v="CK-12595"/>
    <s v="Clytie Kelty"/>
    <x v="0"/>
    <s v="United States"/>
    <x v="290"/>
    <x v="36"/>
    <n v="72209"/>
    <s v="South"/>
    <s v="OFF-PA-10000157"/>
    <x v="1"/>
    <x v="10"/>
    <x v="369"/>
    <n v="59.94"/>
    <n v="3"/>
    <n v="0"/>
    <n v="28.171799999999998"/>
    <x v="0"/>
    <s v="No"/>
    <n v="0"/>
  </r>
  <r>
    <n v="5536"/>
    <s v="US-2018-167472"/>
    <x v="112"/>
    <d v="2018-06-07T00:00:00"/>
    <s v="First Class"/>
    <s v="CK-12595"/>
    <s v="Clytie Kelty"/>
    <x v="0"/>
    <s v="United States"/>
    <x v="290"/>
    <x v="36"/>
    <n v="72209"/>
    <s v="South"/>
    <s v="OFF-BI-10001721"/>
    <x v="1"/>
    <x v="8"/>
    <x v="94"/>
    <n v="64.14"/>
    <n v="3"/>
    <n v="0"/>
    <n v="30.787199999999999"/>
    <x v="0"/>
    <s v="No"/>
    <n v="0"/>
  </r>
  <r>
    <n v="5537"/>
    <s v="US-2018-167472"/>
    <x v="112"/>
    <d v="2018-06-07T00:00:00"/>
    <s v="First Class"/>
    <s v="CK-12595"/>
    <s v="Clytie Kelty"/>
    <x v="0"/>
    <s v="United States"/>
    <x v="290"/>
    <x v="36"/>
    <n v="72209"/>
    <s v="South"/>
    <s v="OFF-BI-10000591"/>
    <x v="1"/>
    <x v="8"/>
    <x v="1054"/>
    <n v="11.67"/>
    <n v="3"/>
    <n v="0"/>
    <n v="5.6015999999999995"/>
    <x v="0"/>
    <s v="No"/>
    <n v="0"/>
  </r>
  <r>
    <n v="5538"/>
    <s v="US-2018-167472"/>
    <x v="112"/>
    <d v="2018-06-07T00:00:00"/>
    <s v="First Class"/>
    <s v="CK-12595"/>
    <s v="Clytie Kelty"/>
    <x v="0"/>
    <s v="United States"/>
    <x v="290"/>
    <x v="36"/>
    <n v="72209"/>
    <s v="South"/>
    <s v="OFF-PA-10001534"/>
    <x v="1"/>
    <x v="10"/>
    <x v="1470"/>
    <n v="12.96"/>
    <n v="2"/>
    <n v="0"/>
    <n v="6.2208000000000006"/>
    <x v="0"/>
    <s v="No"/>
    <n v="0"/>
  </r>
  <r>
    <n v="5539"/>
    <s v="CA-2017-120551"/>
    <x v="657"/>
    <d v="2017-04-20T00:00:00"/>
    <s v="Standard Class"/>
    <s v="SS-20590"/>
    <s v="Sonia Sunley"/>
    <x v="0"/>
    <s v="United States"/>
    <x v="445"/>
    <x v="8"/>
    <n v="68701"/>
    <s v="Central"/>
    <s v="OFF-BI-10002071"/>
    <x v="1"/>
    <x v="8"/>
    <x v="699"/>
    <n v="17.43"/>
    <n v="3"/>
    <n v="0"/>
    <n v="8.0177999999999994"/>
    <x v="2"/>
    <s v="No"/>
    <n v="0"/>
  </r>
  <r>
    <n v="5540"/>
    <s v="US-2019-150595"/>
    <x v="1053"/>
    <d v="2019-05-26T00:00:00"/>
    <s v="Standard Class"/>
    <s v="LE-16810"/>
    <s v="Laurel Elliston"/>
    <x v="0"/>
    <s v="United States"/>
    <x v="22"/>
    <x v="10"/>
    <n v="60653"/>
    <s v="Central"/>
    <s v="FUR-CH-10000513"/>
    <x v="0"/>
    <x v="1"/>
    <x v="70"/>
    <n v="181.98599999999999"/>
    <n v="2"/>
    <n v="0.3"/>
    <n v="-54.595799999999997"/>
    <x v="2"/>
    <s v="No"/>
    <n v="0"/>
  </r>
  <r>
    <n v="5541"/>
    <s v="US-2019-150595"/>
    <x v="1053"/>
    <d v="2019-05-26T00:00:00"/>
    <s v="Standard Class"/>
    <s v="LE-16810"/>
    <s v="Laurel Elliston"/>
    <x v="0"/>
    <s v="United States"/>
    <x v="22"/>
    <x v="10"/>
    <n v="60653"/>
    <s v="Central"/>
    <s v="OFF-BI-10003274"/>
    <x v="1"/>
    <x v="8"/>
    <x v="122"/>
    <n v="1.5919999999999996"/>
    <n v="2"/>
    <n v="0.8"/>
    <n v="-2.6268000000000002"/>
    <x v="2"/>
    <s v="No"/>
    <n v="0"/>
  </r>
  <r>
    <n v="5542"/>
    <s v="US-2019-150595"/>
    <x v="1053"/>
    <d v="2019-05-26T00:00:00"/>
    <s v="Standard Class"/>
    <s v="LE-16810"/>
    <s v="Laurel Elliston"/>
    <x v="0"/>
    <s v="United States"/>
    <x v="22"/>
    <x v="10"/>
    <n v="60653"/>
    <s v="Central"/>
    <s v="OFF-SU-10000381"/>
    <x v="1"/>
    <x v="14"/>
    <x v="660"/>
    <n v="22.344000000000001"/>
    <n v="3"/>
    <n v="0.2"/>
    <n v="2.5136999999999983"/>
    <x v="2"/>
    <s v="No"/>
    <n v="0"/>
  </r>
  <r>
    <n v="5543"/>
    <s v="CA-2018-134936"/>
    <x v="1054"/>
    <d v="2018-12-25T00:00:00"/>
    <s v="Standard Class"/>
    <s v="ES-14080"/>
    <s v="Erin Smith"/>
    <x v="1"/>
    <s v="United States"/>
    <x v="93"/>
    <x v="16"/>
    <n v="85705"/>
    <s v="West"/>
    <s v="FUR-TA-10001086"/>
    <x v="0"/>
    <x v="3"/>
    <x v="1736"/>
    <n v="455.97"/>
    <n v="6"/>
    <n v="0.5"/>
    <n v="-218.86559999999997"/>
    <x v="1"/>
    <s v="No"/>
    <n v="0"/>
  </r>
  <r>
    <n v="5544"/>
    <s v="CA-2018-134936"/>
    <x v="1054"/>
    <d v="2018-12-25T00:00:00"/>
    <s v="Standard Class"/>
    <s v="ES-14080"/>
    <s v="Erin Smith"/>
    <x v="1"/>
    <s v="United States"/>
    <x v="93"/>
    <x v="16"/>
    <n v="85705"/>
    <s v="West"/>
    <s v="OFF-BI-10000174"/>
    <x v="1"/>
    <x v="8"/>
    <x v="1444"/>
    <n v="10.440000000000001"/>
    <n v="6"/>
    <n v="0.7"/>
    <n v="-7.6559999999999988"/>
    <x v="1"/>
    <s v="No"/>
    <n v="0"/>
  </r>
  <r>
    <n v="5545"/>
    <s v="CA-2018-134936"/>
    <x v="1054"/>
    <d v="2018-12-25T00:00:00"/>
    <s v="Standard Class"/>
    <s v="ES-14080"/>
    <s v="Erin Smith"/>
    <x v="1"/>
    <s v="United States"/>
    <x v="93"/>
    <x v="16"/>
    <n v="85705"/>
    <s v="West"/>
    <s v="OFF-BI-10002103"/>
    <x v="1"/>
    <x v="8"/>
    <x v="530"/>
    <n v="5.2140000000000004"/>
    <n v="2"/>
    <n v="0.7"/>
    <n v="-4.1711999999999989"/>
    <x v="1"/>
    <s v="No"/>
    <n v="0"/>
  </r>
  <r>
    <n v="5546"/>
    <s v="CA-2019-102967"/>
    <x v="585"/>
    <d v="2019-09-26T00:00:00"/>
    <s v="Standard Class"/>
    <s v="MG-17890"/>
    <s v="Michael Granlund"/>
    <x v="2"/>
    <s v="United States"/>
    <x v="3"/>
    <x v="38"/>
    <n v="3301"/>
    <s v="East"/>
    <s v="OFF-ST-10001590"/>
    <x v="1"/>
    <x v="4"/>
    <x v="147"/>
    <n v="67.400000000000006"/>
    <n v="5"/>
    <n v="0"/>
    <n v="17.523999999999997"/>
    <x v="3"/>
    <s v="No"/>
    <n v="0"/>
  </r>
  <r>
    <n v="5547"/>
    <s v="CA-2019-151008"/>
    <x v="210"/>
    <d v="2019-09-08T00:00:00"/>
    <s v="First Class"/>
    <s v="JM-16195"/>
    <s v="Justin MacKendrick"/>
    <x v="0"/>
    <s v="United States"/>
    <x v="446"/>
    <x v="7"/>
    <n v="84020"/>
    <s v="West"/>
    <s v="FUR-FU-10002396"/>
    <x v="0"/>
    <x v="5"/>
    <x v="1590"/>
    <n v="25.16"/>
    <n v="2"/>
    <n v="0"/>
    <n v="10.567200000000001"/>
    <x v="1"/>
    <s v="No"/>
    <n v="0"/>
  </r>
  <r>
    <n v="5548"/>
    <s v="CA-2019-151008"/>
    <x v="210"/>
    <d v="2019-09-08T00:00:00"/>
    <s v="First Class"/>
    <s v="JM-16195"/>
    <s v="Justin MacKendrick"/>
    <x v="0"/>
    <s v="United States"/>
    <x v="446"/>
    <x v="7"/>
    <n v="84020"/>
    <s v="West"/>
    <s v="TEC-PH-10002807"/>
    <x v="2"/>
    <x v="7"/>
    <x v="1239"/>
    <n v="126.56"/>
    <n v="4"/>
    <n v="0.2"/>
    <n v="47.459999999999994"/>
    <x v="1"/>
    <s v="No"/>
    <n v="0"/>
  </r>
  <r>
    <n v="5549"/>
    <s v="CA-2016-159800"/>
    <x v="683"/>
    <d v="2016-12-01T00:00:00"/>
    <s v="First Class"/>
    <s v="SG-20470"/>
    <s v="Sheri Gordon"/>
    <x v="0"/>
    <s v="United States"/>
    <x v="8"/>
    <x v="1"/>
    <n v="94109"/>
    <s v="West"/>
    <s v="OFF-AP-10004859"/>
    <x v="1"/>
    <x v="9"/>
    <x v="930"/>
    <n v="43.68"/>
    <n v="3"/>
    <n v="0"/>
    <n v="11.793600000000001"/>
    <x v="1"/>
    <s v="No"/>
    <n v="0"/>
  </r>
  <r>
    <n v="5550"/>
    <s v="CA-2016-159800"/>
    <x v="683"/>
    <d v="2016-12-01T00:00:00"/>
    <s v="First Class"/>
    <s v="SG-20470"/>
    <s v="Sheri Gordon"/>
    <x v="0"/>
    <s v="United States"/>
    <x v="8"/>
    <x v="1"/>
    <n v="94109"/>
    <s v="West"/>
    <s v="TEC-AC-10003447"/>
    <x v="2"/>
    <x v="11"/>
    <x v="806"/>
    <n v="139.92999999999998"/>
    <n v="7"/>
    <n v="0"/>
    <n v="34.982499999999987"/>
    <x v="1"/>
    <s v="No"/>
    <n v="0"/>
  </r>
  <r>
    <n v="5551"/>
    <s v="US-2016-159618"/>
    <x v="607"/>
    <d v="2016-11-16T00:00:00"/>
    <s v="Standard Class"/>
    <s v="DB-12970"/>
    <s v="Darren Budd"/>
    <x v="1"/>
    <s v="United States"/>
    <x v="12"/>
    <x v="5"/>
    <n v="77036"/>
    <s v="Central"/>
    <s v="OFF-AR-10003183"/>
    <x v="1"/>
    <x v="6"/>
    <x v="1399"/>
    <n v="2.6720000000000002"/>
    <n v="1"/>
    <n v="0.2"/>
    <n v="0.33399999999999974"/>
    <x v="2"/>
    <s v="No"/>
    <n v="0"/>
  </r>
  <r>
    <n v="5552"/>
    <s v="US-2016-159618"/>
    <x v="607"/>
    <d v="2016-11-16T00:00:00"/>
    <s v="Standard Class"/>
    <s v="DB-12970"/>
    <s v="Darren Budd"/>
    <x v="1"/>
    <s v="United States"/>
    <x v="12"/>
    <x v="5"/>
    <n v="77036"/>
    <s v="Central"/>
    <s v="OFF-SU-10000432"/>
    <x v="1"/>
    <x v="14"/>
    <x v="1558"/>
    <n v="16.656000000000002"/>
    <n v="6"/>
    <n v="0.2"/>
    <n v="-3.123000000000002"/>
    <x v="2"/>
    <s v="No"/>
    <n v="0"/>
  </r>
  <r>
    <n v="5553"/>
    <s v="US-2016-159618"/>
    <x v="607"/>
    <d v="2016-11-16T00:00:00"/>
    <s v="Standard Class"/>
    <s v="DB-12970"/>
    <s v="Darren Budd"/>
    <x v="1"/>
    <s v="United States"/>
    <x v="12"/>
    <x v="5"/>
    <n v="77036"/>
    <s v="Central"/>
    <s v="TEC-AC-10003832"/>
    <x v="2"/>
    <x v="11"/>
    <x v="463"/>
    <n v="79.512000000000015"/>
    <n v="3"/>
    <n v="0.2"/>
    <n v="20.8719"/>
    <x v="2"/>
    <s v="No"/>
    <n v="0"/>
  </r>
  <r>
    <n v="5554"/>
    <s v="US-2016-159618"/>
    <x v="607"/>
    <d v="2016-11-16T00:00:00"/>
    <s v="Standard Class"/>
    <s v="DB-12970"/>
    <s v="Darren Budd"/>
    <x v="1"/>
    <s v="United States"/>
    <x v="12"/>
    <x v="5"/>
    <n v="77036"/>
    <s v="Central"/>
    <s v="OFF-PA-10004100"/>
    <x v="1"/>
    <x v="10"/>
    <x v="260"/>
    <n v="36.288000000000011"/>
    <n v="7"/>
    <n v="0.2"/>
    <n v="12.700800000000001"/>
    <x v="2"/>
    <s v="No"/>
    <n v="0"/>
  </r>
  <r>
    <n v="5555"/>
    <s v="US-2016-159618"/>
    <x v="607"/>
    <d v="2016-11-16T00:00:00"/>
    <s v="Standard Class"/>
    <s v="DB-12970"/>
    <s v="Darren Budd"/>
    <x v="1"/>
    <s v="United States"/>
    <x v="12"/>
    <x v="5"/>
    <n v="77036"/>
    <s v="Central"/>
    <s v="FUR-BO-10004467"/>
    <x v="0"/>
    <x v="0"/>
    <x v="892"/>
    <n v="67.993199999999987"/>
    <n v="1"/>
    <n v="0.32"/>
    <n v="-12.998700000000007"/>
    <x v="2"/>
    <s v="No"/>
    <n v="0"/>
  </r>
  <r>
    <n v="5556"/>
    <s v="CA-2019-116113"/>
    <x v="280"/>
    <d v="2019-10-06T00:00:00"/>
    <s v="Second Class"/>
    <s v="JW-15220"/>
    <s v="Jane Waco"/>
    <x v="1"/>
    <s v="United States"/>
    <x v="122"/>
    <x v="19"/>
    <n v="36116"/>
    <s v="South"/>
    <s v="FUR-FU-10002963"/>
    <x v="0"/>
    <x v="5"/>
    <x v="1511"/>
    <n v="10.16"/>
    <n v="2"/>
    <n v="0"/>
    <n v="3.4543999999999997"/>
    <x v="0"/>
    <s v="No"/>
    <n v="0"/>
  </r>
  <r>
    <n v="5557"/>
    <s v="CA-2017-125066"/>
    <x v="639"/>
    <d v="2017-12-18T00:00:00"/>
    <s v="Standard Class"/>
    <s v="KD-16495"/>
    <s v="Keith Dawkins"/>
    <x v="1"/>
    <s v="United States"/>
    <x v="25"/>
    <x v="35"/>
    <n v="39212"/>
    <s v="South"/>
    <s v="FUR-FU-10003829"/>
    <x v="0"/>
    <x v="5"/>
    <x v="1378"/>
    <n v="6.16"/>
    <n v="2"/>
    <n v="0"/>
    <n v="1.9711999999999996"/>
    <x v="0"/>
    <s v="No"/>
    <n v="0"/>
  </r>
  <r>
    <n v="5558"/>
    <s v="CA-2017-125066"/>
    <x v="639"/>
    <d v="2017-12-18T00:00:00"/>
    <s v="Standard Class"/>
    <s v="KD-16495"/>
    <s v="Keith Dawkins"/>
    <x v="1"/>
    <s v="United States"/>
    <x v="25"/>
    <x v="35"/>
    <n v="39212"/>
    <s v="South"/>
    <s v="OFF-AR-10003582"/>
    <x v="1"/>
    <x v="6"/>
    <x v="1460"/>
    <n v="56.3"/>
    <n v="2"/>
    <n v="0"/>
    <n v="15.764000000000003"/>
    <x v="0"/>
    <s v="No"/>
    <n v="0"/>
  </r>
  <r>
    <n v="5559"/>
    <s v="US-2017-114741"/>
    <x v="401"/>
    <d v="2017-12-10T00:00:00"/>
    <s v="Standard Class"/>
    <s v="IL-15100"/>
    <s v="Ivan Liston"/>
    <x v="0"/>
    <s v="United States"/>
    <x v="226"/>
    <x v="33"/>
    <n v="89031"/>
    <s v="West"/>
    <s v="OFF-PA-10000048"/>
    <x v="1"/>
    <x v="10"/>
    <x v="1737"/>
    <n v="6.48"/>
    <n v="1"/>
    <n v="0"/>
    <n v="3.1104000000000003"/>
    <x v="1"/>
    <s v="No"/>
    <n v="0"/>
  </r>
  <r>
    <n v="5560"/>
    <s v="US-2017-114741"/>
    <x v="401"/>
    <d v="2017-12-10T00:00:00"/>
    <s v="Standard Class"/>
    <s v="IL-15100"/>
    <s v="Ivan Liston"/>
    <x v="0"/>
    <s v="United States"/>
    <x v="226"/>
    <x v="33"/>
    <n v="89031"/>
    <s v="West"/>
    <s v="OFF-ST-10000078"/>
    <x v="1"/>
    <x v="4"/>
    <x v="1227"/>
    <n v="1325.8500000000001"/>
    <n v="5"/>
    <n v="0"/>
    <n v="238.65299999999991"/>
    <x v="1"/>
    <s v="No"/>
    <n v="0"/>
  </r>
  <r>
    <n v="5561"/>
    <s v="US-2017-114741"/>
    <x v="401"/>
    <d v="2017-12-10T00:00:00"/>
    <s v="Standard Class"/>
    <s v="IL-15100"/>
    <s v="Ivan Liston"/>
    <x v="0"/>
    <s v="United States"/>
    <x v="226"/>
    <x v="33"/>
    <n v="89031"/>
    <s v="West"/>
    <s v="OFF-LA-10004853"/>
    <x v="1"/>
    <x v="2"/>
    <x v="690"/>
    <n v="14.940000000000001"/>
    <n v="3"/>
    <n v="0"/>
    <n v="6.8723999999999998"/>
    <x v="1"/>
    <s v="No"/>
    <n v="0"/>
  </r>
  <r>
    <n v="5562"/>
    <s v="CA-2019-133263"/>
    <x v="185"/>
    <d v="2019-04-02T00:00:00"/>
    <s v="Second Class"/>
    <s v="JE-15610"/>
    <s v="Jim Epp"/>
    <x v="1"/>
    <s v="United States"/>
    <x v="118"/>
    <x v="32"/>
    <n v="30318"/>
    <s v="South"/>
    <s v="OFF-BI-10001153"/>
    <x v="1"/>
    <x v="8"/>
    <x v="303"/>
    <n v="34.54"/>
    <n v="1"/>
    <n v="0"/>
    <n v="17.27"/>
    <x v="0"/>
    <s v="No"/>
    <n v="0"/>
  </r>
  <r>
    <n v="5563"/>
    <s v="CA-2019-133263"/>
    <x v="185"/>
    <d v="2019-04-02T00:00:00"/>
    <s v="Second Class"/>
    <s v="JE-15610"/>
    <s v="Jim Epp"/>
    <x v="1"/>
    <s v="United States"/>
    <x v="118"/>
    <x v="32"/>
    <n v="30318"/>
    <s v="South"/>
    <s v="TEC-CO-10001449"/>
    <x v="2"/>
    <x v="16"/>
    <x v="306"/>
    <n v="2999.95"/>
    <n v="5"/>
    <n v="0"/>
    <n v="1439.9760000000001"/>
    <x v="0"/>
    <s v="No"/>
    <n v="0"/>
  </r>
  <r>
    <n v="5564"/>
    <s v="CA-2019-133263"/>
    <x v="185"/>
    <d v="2019-04-02T00:00:00"/>
    <s v="Second Class"/>
    <s v="JE-15610"/>
    <s v="Jim Epp"/>
    <x v="1"/>
    <s v="United States"/>
    <x v="118"/>
    <x v="32"/>
    <n v="30318"/>
    <s v="South"/>
    <s v="OFF-BI-10000474"/>
    <x v="1"/>
    <x v="8"/>
    <x v="27"/>
    <n v="64.12"/>
    <n v="4"/>
    <n v="0"/>
    <n v="30.7776"/>
    <x v="0"/>
    <s v="No"/>
    <n v="0"/>
  </r>
  <r>
    <n v="5565"/>
    <s v="CA-2019-157966"/>
    <x v="677"/>
    <d v="2019-03-13T00:00:00"/>
    <s v="Same Day"/>
    <s v="SU-20665"/>
    <s v="Stephanie Ulpright"/>
    <x v="2"/>
    <s v="United States"/>
    <x v="22"/>
    <x v="10"/>
    <n v="60610"/>
    <s v="Central"/>
    <s v="OFF-AR-10000799"/>
    <x v="1"/>
    <x v="6"/>
    <x v="1502"/>
    <n v="19.456000000000003"/>
    <n v="4"/>
    <n v="0.2"/>
    <n v="2.188799999999997"/>
    <x v="2"/>
    <s v="No"/>
    <n v="0"/>
  </r>
  <r>
    <n v="5566"/>
    <s v="CA-2019-157966"/>
    <x v="677"/>
    <d v="2019-03-13T00:00:00"/>
    <s v="Same Day"/>
    <s v="SU-20665"/>
    <s v="Stephanie Ulpright"/>
    <x v="2"/>
    <s v="United States"/>
    <x v="22"/>
    <x v="10"/>
    <n v="60610"/>
    <s v="Central"/>
    <s v="TEC-MA-10002109"/>
    <x v="2"/>
    <x v="15"/>
    <x v="1738"/>
    <n v="209.98599999999999"/>
    <n v="2"/>
    <n v="0.3"/>
    <n v="8.9993999999999801"/>
    <x v="2"/>
    <s v="No"/>
    <n v="0"/>
  </r>
  <r>
    <n v="5567"/>
    <s v="CA-2019-157966"/>
    <x v="677"/>
    <d v="2019-03-13T00:00:00"/>
    <s v="Same Day"/>
    <s v="SU-20665"/>
    <s v="Stephanie Ulpright"/>
    <x v="2"/>
    <s v="United States"/>
    <x v="22"/>
    <x v="10"/>
    <n v="60610"/>
    <s v="Central"/>
    <s v="OFF-AR-10003338"/>
    <x v="1"/>
    <x v="6"/>
    <x v="1439"/>
    <n v="29.760000000000005"/>
    <n v="5"/>
    <n v="0.2"/>
    <n v="1.8599999999999994"/>
    <x v="2"/>
    <s v="No"/>
    <n v="0"/>
  </r>
  <r>
    <n v="5568"/>
    <s v="CA-2019-157966"/>
    <x v="677"/>
    <d v="2019-03-13T00:00:00"/>
    <s v="Same Day"/>
    <s v="SU-20665"/>
    <s v="Stephanie Ulpright"/>
    <x v="2"/>
    <s v="United States"/>
    <x v="22"/>
    <x v="10"/>
    <n v="60610"/>
    <s v="Central"/>
    <s v="FUR-CH-10003606"/>
    <x v="0"/>
    <x v="1"/>
    <x v="1575"/>
    <n v="89.768000000000001"/>
    <n v="1"/>
    <n v="0.3"/>
    <n v="-2.5647999999999982"/>
    <x v="2"/>
    <s v="No"/>
    <n v="0"/>
  </r>
  <r>
    <n v="5569"/>
    <s v="CA-2019-157966"/>
    <x v="677"/>
    <d v="2019-03-13T00:00:00"/>
    <s v="Same Day"/>
    <s v="SU-20665"/>
    <s v="Stephanie Ulpright"/>
    <x v="2"/>
    <s v="United States"/>
    <x v="22"/>
    <x v="10"/>
    <n v="60610"/>
    <s v="Central"/>
    <s v="TEC-CO-10001449"/>
    <x v="2"/>
    <x v="16"/>
    <x v="306"/>
    <n v="959.98400000000004"/>
    <n v="2"/>
    <n v="0.2"/>
    <n v="335.99440000000004"/>
    <x v="2"/>
    <s v="No"/>
    <n v="0"/>
  </r>
  <r>
    <n v="5570"/>
    <s v="CA-2019-157966"/>
    <x v="677"/>
    <d v="2019-03-13T00:00:00"/>
    <s v="Same Day"/>
    <s v="SU-20665"/>
    <s v="Stephanie Ulpright"/>
    <x v="2"/>
    <s v="United States"/>
    <x v="22"/>
    <x v="10"/>
    <n v="60610"/>
    <s v="Central"/>
    <s v="OFF-PA-10001934"/>
    <x v="1"/>
    <x v="10"/>
    <x v="548"/>
    <n v="15.552000000000003"/>
    <n v="3"/>
    <n v="0.2"/>
    <n v="5.6375999999999999"/>
    <x v="2"/>
    <s v="No"/>
    <n v="0"/>
  </r>
  <r>
    <n v="5571"/>
    <s v="CA-2019-157966"/>
    <x v="677"/>
    <d v="2019-03-13T00:00:00"/>
    <s v="Same Day"/>
    <s v="SU-20665"/>
    <s v="Stephanie Ulpright"/>
    <x v="2"/>
    <s v="United States"/>
    <x v="22"/>
    <x v="10"/>
    <n v="60610"/>
    <s v="Central"/>
    <s v="TEC-PH-10001527"/>
    <x v="2"/>
    <x v="7"/>
    <x v="1285"/>
    <n v="34.360000000000007"/>
    <n v="1"/>
    <n v="0.2"/>
    <n v="-7.3015000000000025"/>
    <x v="2"/>
    <s v="No"/>
    <n v="0"/>
  </r>
  <r>
    <n v="5572"/>
    <s v="CA-2016-151162"/>
    <x v="29"/>
    <d v="2016-12-09T00:00:00"/>
    <s v="Standard Class"/>
    <s v="EA-14035"/>
    <s v="Erin Ashbrook"/>
    <x v="1"/>
    <s v="United States"/>
    <x v="38"/>
    <x v="24"/>
    <n v="43229"/>
    <s v="East"/>
    <s v="OFF-PA-10001033"/>
    <x v="1"/>
    <x v="10"/>
    <x v="1509"/>
    <n v="98.376000000000005"/>
    <n v="3"/>
    <n v="0.2"/>
    <n v="35.661300000000004"/>
    <x v="3"/>
    <s v="No"/>
    <n v="0"/>
  </r>
  <r>
    <n v="5573"/>
    <s v="CA-2016-151162"/>
    <x v="29"/>
    <d v="2016-12-09T00:00:00"/>
    <s v="Standard Class"/>
    <s v="EA-14035"/>
    <s v="Erin Ashbrook"/>
    <x v="1"/>
    <s v="United States"/>
    <x v="38"/>
    <x v="24"/>
    <n v="43229"/>
    <s v="East"/>
    <s v="OFF-BI-10003719"/>
    <x v="1"/>
    <x v="8"/>
    <x v="691"/>
    <n v="29.940000000000005"/>
    <n v="4"/>
    <n v="0.7"/>
    <n v="-23.952000000000005"/>
    <x v="3"/>
    <s v="No"/>
    <n v="0"/>
  </r>
  <r>
    <n v="5574"/>
    <s v="CA-2016-151162"/>
    <x v="29"/>
    <d v="2016-12-09T00:00:00"/>
    <s v="Standard Class"/>
    <s v="EA-14035"/>
    <s v="Erin Ashbrook"/>
    <x v="1"/>
    <s v="United States"/>
    <x v="38"/>
    <x v="24"/>
    <n v="43229"/>
    <s v="East"/>
    <s v="OFF-PA-10003036"/>
    <x v="1"/>
    <x v="10"/>
    <x v="1739"/>
    <n v="17.472000000000001"/>
    <n v="3"/>
    <n v="0.2"/>
    <n v="5.6783999999999981"/>
    <x v="3"/>
    <s v="No"/>
    <n v="0"/>
  </r>
  <r>
    <n v="5575"/>
    <s v="CA-2016-151162"/>
    <x v="29"/>
    <d v="2016-12-09T00:00:00"/>
    <s v="Standard Class"/>
    <s v="EA-14035"/>
    <s v="Erin Ashbrook"/>
    <x v="1"/>
    <s v="United States"/>
    <x v="38"/>
    <x v="24"/>
    <n v="43229"/>
    <s v="East"/>
    <s v="TEC-PH-10001870"/>
    <x v="2"/>
    <x v="7"/>
    <x v="1740"/>
    <n v="36.738"/>
    <n v="1"/>
    <n v="0.4"/>
    <n v="-9.1845000000000034"/>
    <x v="3"/>
    <s v="No"/>
    <n v="0"/>
  </r>
  <r>
    <n v="5576"/>
    <s v="CA-2016-151162"/>
    <x v="29"/>
    <d v="2016-12-09T00:00:00"/>
    <s v="Standard Class"/>
    <s v="EA-14035"/>
    <s v="Erin Ashbrook"/>
    <x v="1"/>
    <s v="United States"/>
    <x v="38"/>
    <x v="24"/>
    <n v="43229"/>
    <s v="East"/>
    <s v="TEC-PH-10001809"/>
    <x v="2"/>
    <x v="7"/>
    <x v="1173"/>
    <n v="179.93999999999997"/>
    <n v="2"/>
    <n v="0.4"/>
    <n v="-44.984999999999999"/>
    <x v="3"/>
    <s v="No"/>
    <n v="0"/>
  </r>
  <r>
    <n v="5577"/>
    <s v="CA-2018-136686"/>
    <x v="939"/>
    <d v="2018-12-16T00:00:00"/>
    <s v="Standard Class"/>
    <s v="RF-19840"/>
    <s v="Roy Französisch"/>
    <x v="0"/>
    <s v="United States"/>
    <x v="45"/>
    <x v="1"/>
    <n v="91104"/>
    <s v="West"/>
    <s v="FUR-FU-10004864"/>
    <x v="0"/>
    <x v="5"/>
    <x v="441"/>
    <n v="383.64"/>
    <n v="6"/>
    <n v="0"/>
    <n v="122.76479999999999"/>
    <x v="1"/>
    <s v="No"/>
    <n v="0"/>
  </r>
  <r>
    <n v="5578"/>
    <s v="CA-2018-136686"/>
    <x v="939"/>
    <d v="2018-12-16T00:00:00"/>
    <s v="Standard Class"/>
    <s v="RF-19840"/>
    <s v="Roy Französisch"/>
    <x v="0"/>
    <s v="United States"/>
    <x v="45"/>
    <x v="1"/>
    <n v="91104"/>
    <s v="West"/>
    <s v="OFF-AP-10002350"/>
    <x v="1"/>
    <x v="9"/>
    <x v="550"/>
    <n v="56.519999999999996"/>
    <n v="3"/>
    <n v="0"/>
    <n v="15.8256"/>
    <x v="1"/>
    <s v="No"/>
    <n v="0"/>
  </r>
  <r>
    <n v="5579"/>
    <s v="CA-2019-137498"/>
    <x v="428"/>
    <d v="2019-09-14T00:00:00"/>
    <s v="Second Class"/>
    <s v="LC-17050"/>
    <s v="Liz Carlisle"/>
    <x v="0"/>
    <s v="United States"/>
    <x v="1"/>
    <x v="1"/>
    <n v="90004"/>
    <s v="West"/>
    <s v="OFF-AR-10003829"/>
    <x v="1"/>
    <x v="6"/>
    <x v="943"/>
    <n v="6.56"/>
    <n v="2"/>
    <n v="0"/>
    <n v="1.9023999999999992"/>
    <x v="1"/>
    <s v="No"/>
    <n v="0"/>
  </r>
  <r>
    <n v="5580"/>
    <s v="CA-2019-137498"/>
    <x v="428"/>
    <d v="2019-09-14T00:00:00"/>
    <s v="Second Class"/>
    <s v="LC-17050"/>
    <s v="Liz Carlisle"/>
    <x v="0"/>
    <s v="United States"/>
    <x v="1"/>
    <x v="1"/>
    <n v="90004"/>
    <s v="West"/>
    <s v="FUR-CH-10003833"/>
    <x v="0"/>
    <x v="1"/>
    <x v="1209"/>
    <n v="243.92"/>
    <n v="5"/>
    <n v="0.2"/>
    <n v="-15.245000000000005"/>
    <x v="1"/>
    <s v="No"/>
    <n v="0"/>
  </r>
  <r>
    <n v="5581"/>
    <s v="CA-2019-137498"/>
    <x v="428"/>
    <d v="2019-09-14T00:00:00"/>
    <s v="Second Class"/>
    <s v="LC-17050"/>
    <s v="Liz Carlisle"/>
    <x v="0"/>
    <s v="United States"/>
    <x v="1"/>
    <x v="1"/>
    <n v="90004"/>
    <s v="West"/>
    <s v="OFF-PA-10000143"/>
    <x v="1"/>
    <x v="10"/>
    <x v="1701"/>
    <n v="47.52"/>
    <n v="9"/>
    <n v="0"/>
    <n v="22.809600000000003"/>
    <x v="1"/>
    <s v="No"/>
    <n v="0"/>
  </r>
  <r>
    <n v="5582"/>
    <s v="CA-2019-163818"/>
    <x v="1055"/>
    <d v="2019-10-08T00:00:00"/>
    <s v="Standard Class"/>
    <s v="PS-18970"/>
    <s v="Paul Stevenson"/>
    <x v="2"/>
    <s v="United States"/>
    <x v="183"/>
    <x v="39"/>
    <n v="20735"/>
    <s v="East"/>
    <s v="FUR-FU-10000076"/>
    <x v="0"/>
    <x v="5"/>
    <x v="884"/>
    <n v="19.98"/>
    <n v="1"/>
    <n v="0"/>
    <n v="8.5914000000000019"/>
    <x v="3"/>
    <s v="No"/>
    <n v="0"/>
  </r>
  <r>
    <n v="5583"/>
    <s v="CA-2018-161158"/>
    <x v="195"/>
    <d v="2018-05-13T00:00:00"/>
    <s v="Standard Class"/>
    <s v="PS-18970"/>
    <s v="Paul Stevenson"/>
    <x v="2"/>
    <s v="United States"/>
    <x v="20"/>
    <x v="15"/>
    <n v="10024"/>
    <s v="East"/>
    <s v="OFF-AR-10000462"/>
    <x v="1"/>
    <x v="6"/>
    <x v="894"/>
    <n v="8"/>
    <n v="5"/>
    <n v="0"/>
    <n v="3.4400000000000008"/>
    <x v="3"/>
    <s v="No"/>
    <n v="0"/>
  </r>
  <r>
    <n v="5584"/>
    <s v="CA-2016-116673"/>
    <x v="534"/>
    <d v="2016-12-19T00:00:00"/>
    <s v="Second Class"/>
    <s v="JO-15280"/>
    <s v="Jas O'Carroll"/>
    <x v="0"/>
    <s v="United States"/>
    <x v="70"/>
    <x v="1"/>
    <n v="92037"/>
    <s v="West"/>
    <s v="FUR-FU-10003829"/>
    <x v="0"/>
    <x v="5"/>
    <x v="1378"/>
    <n v="6.16"/>
    <n v="2"/>
    <n v="0"/>
    <n v="1.9711999999999996"/>
    <x v="1"/>
    <s v="No"/>
    <n v="0"/>
  </r>
  <r>
    <n v="5585"/>
    <s v="CA-2019-105333"/>
    <x v="329"/>
    <d v="2019-12-04T00:00:00"/>
    <s v="Standard Class"/>
    <s v="VP-21730"/>
    <s v="Victor Preis"/>
    <x v="2"/>
    <s v="United States"/>
    <x v="20"/>
    <x v="15"/>
    <n v="10011"/>
    <s v="East"/>
    <s v="OFF-ST-10002182"/>
    <x v="1"/>
    <x v="4"/>
    <x v="1741"/>
    <n v="83.56"/>
    <n v="4"/>
    <n v="0"/>
    <n v="1.6711999999999989"/>
    <x v="3"/>
    <s v="No"/>
    <n v="0"/>
  </r>
  <r>
    <n v="5586"/>
    <s v="CA-2019-105333"/>
    <x v="329"/>
    <d v="2019-12-04T00:00:00"/>
    <s v="Standard Class"/>
    <s v="VP-21730"/>
    <s v="Victor Preis"/>
    <x v="2"/>
    <s v="United States"/>
    <x v="20"/>
    <x v="15"/>
    <n v="10011"/>
    <s v="East"/>
    <s v="TEC-PH-10001468"/>
    <x v="2"/>
    <x v="7"/>
    <x v="1742"/>
    <n v="546.06000000000006"/>
    <n v="3"/>
    <n v="0"/>
    <n v="163.81799999999998"/>
    <x v="3"/>
    <s v="No"/>
    <n v="0"/>
  </r>
  <r>
    <n v="5587"/>
    <s v="CA-2019-105333"/>
    <x v="329"/>
    <d v="2019-12-04T00:00:00"/>
    <s v="Standard Class"/>
    <s v="VP-21730"/>
    <s v="Victor Preis"/>
    <x v="2"/>
    <s v="United States"/>
    <x v="20"/>
    <x v="15"/>
    <n v="10011"/>
    <s v="East"/>
    <s v="OFF-ST-10001809"/>
    <x v="1"/>
    <x v="4"/>
    <x v="435"/>
    <n v="269.49"/>
    <n v="3"/>
    <n v="0"/>
    <n v="5.3897999999999939"/>
    <x v="3"/>
    <s v="No"/>
    <n v="0"/>
  </r>
  <r>
    <n v="5588"/>
    <s v="CA-2017-149993"/>
    <x v="531"/>
    <d v="2017-03-20T00:00:00"/>
    <s v="First Class"/>
    <s v="GA-14725"/>
    <s v="Guy Armstrong"/>
    <x v="0"/>
    <s v="United States"/>
    <x v="152"/>
    <x v="1"/>
    <n v="93534"/>
    <s v="West"/>
    <s v="OFF-FA-10001561"/>
    <x v="1"/>
    <x v="13"/>
    <x v="839"/>
    <n v="10.9"/>
    <n v="5"/>
    <n v="0"/>
    <n v="3.5970000000000004"/>
    <x v="1"/>
    <s v="No"/>
    <n v="0"/>
  </r>
  <r>
    <n v="5589"/>
    <s v="CA-2016-168158"/>
    <x v="866"/>
    <d v="2016-07-24T00:00:00"/>
    <s v="Standard Class"/>
    <s v="EM-14140"/>
    <s v="Eugene Moren"/>
    <x v="2"/>
    <s v="United States"/>
    <x v="120"/>
    <x v="37"/>
    <n v="59405"/>
    <s v="West"/>
    <s v="OFF-BI-10001759"/>
    <x v="1"/>
    <x v="8"/>
    <x v="732"/>
    <n v="6.0960000000000001"/>
    <n v="2"/>
    <n v="0.2"/>
    <n v="2.2098"/>
    <x v="1"/>
    <s v="No"/>
    <n v="0"/>
  </r>
  <r>
    <n v="5590"/>
    <s v="CA-2018-115224"/>
    <x v="16"/>
    <d v="2018-12-11T00:00:00"/>
    <s v="Second Class"/>
    <s v="DB-13615"/>
    <s v="Doug Bickford"/>
    <x v="0"/>
    <s v="United States"/>
    <x v="8"/>
    <x v="1"/>
    <n v="94110"/>
    <s v="West"/>
    <s v="OFF-ST-10000615"/>
    <x v="1"/>
    <x v="4"/>
    <x v="75"/>
    <n v="34.049999999999997"/>
    <n v="3"/>
    <n v="0"/>
    <n v="9.5340000000000025"/>
    <x v="1"/>
    <s v="No"/>
    <n v="0"/>
  </r>
  <r>
    <n v="5591"/>
    <s v="CA-2018-115224"/>
    <x v="16"/>
    <d v="2018-12-11T00:00:00"/>
    <s v="Second Class"/>
    <s v="DB-13615"/>
    <s v="Doug Bickford"/>
    <x v="0"/>
    <s v="United States"/>
    <x v="8"/>
    <x v="1"/>
    <n v="94110"/>
    <s v="West"/>
    <s v="OFF-ST-10003816"/>
    <x v="1"/>
    <x v="4"/>
    <x v="717"/>
    <n v="352.38"/>
    <n v="2"/>
    <n v="0"/>
    <n v="81.047399999999982"/>
    <x v="1"/>
    <s v="No"/>
    <n v="0"/>
  </r>
  <r>
    <n v="5592"/>
    <s v="CA-2016-164742"/>
    <x v="303"/>
    <d v="2016-10-18T00:00:00"/>
    <s v="Second Class"/>
    <s v="ML-17395"/>
    <s v="Marina Lichtenstein"/>
    <x v="1"/>
    <s v="United States"/>
    <x v="80"/>
    <x v="30"/>
    <n v="8701"/>
    <s v="East"/>
    <s v="FUR-CH-10002880"/>
    <x v="0"/>
    <x v="1"/>
    <x v="809"/>
    <n v="245.98"/>
    <n v="2"/>
    <n v="0"/>
    <n v="27.057799999999986"/>
    <x v="3"/>
    <s v="No"/>
    <n v="0"/>
  </r>
  <r>
    <n v="5593"/>
    <s v="CA-2016-164742"/>
    <x v="303"/>
    <d v="2016-10-18T00:00:00"/>
    <s v="Second Class"/>
    <s v="ML-17395"/>
    <s v="Marina Lichtenstein"/>
    <x v="1"/>
    <s v="United States"/>
    <x v="80"/>
    <x v="30"/>
    <n v="8701"/>
    <s v="East"/>
    <s v="OFF-BI-10004738"/>
    <x v="1"/>
    <x v="8"/>
    <x v="92"/>
    <n v="18.940000000000001"/>
    <n v="1"/>
    <n v="0"/>
    <n v="9.4700000000000006"/>
    <x v="3"/>
    <s v="No"/>
    <n v="0"/>
  </r>
  <r>
    <n v="5594"/>
    <s v="US-2019-108014"/>
    <x v="123"/>
    <d v="2019-11-25T00:00:00"/>
    <s v="Standard Class"/>
    <s v="JH-15430"/>
    <s v="Jennifer Halladay"/>
    <x v="0"/>
    <s v="United States"/>
    <x v="138"/>
    <x v="24"/>
    <n v="44105"/>
    <s v="East"/>
    <s v="OFF-BI-10003984"/>
    <x v="1"/>
    <x v="8"/>
    <x v="697"/>
    <n v="59.913000000000011"/>
    <n v="7"/>
    <n v="0.7"/>
    <n v="-45.933299999999988"/>
    <x v="3"/>
    <s v="No"/>
    <n v="0"/>
  </r>
  <r>
    <n v="5595"/>
    <s v="CA-2019-160325"/>
    <x v="241"/>
    <d v="2019-09-24T00:00:00"/>
    <s v="Same Day"/>
    <s v="BP-11095"/>
    <s v="Bart Pistole"/>
    <x v="1"/>
    <s v="United States"/>
    <x v="104"/>
    <x v="31"/>
    <n v="1841"/>
    <s v="East"/>
    <s v="TEC-PH-10000984"/>
    <x v="2"/>
    <x v="7"/>
    <x v="470"/>
    <n v="391.98"/>
    <n v="2"/>
    <n v="0"/>
    <n v="109.75440000000003"/>
    <x v="3"/>
    <s v="No"/>
    <n v="0"/>
  </r>
  <r>
    <n v="5596"/>
    <s v="CA-2019-160325"/>
    <x v="241"/>
    <d v="2019-09-24T00:00:00"/>
    <s v="Same Day"/>
    <s v="BP-11095"/>
    <s v="Bart Pistole"/>
    <x v="1"/>
    <s v="United States"/>
    <x v="104"/>
    <x v="31"/>
    <n v="1841"/>
    <s v="East"/>
    <s v="TEC-PH-10001944"/>
    <x v="2"/>
    <x v="7"/>
    <x v="1271"/>
    <n v="437.84999999999997"/>
    <n v="3"/>
    <n v="0"/>
    <n v="131.35499999999996"/>
    <x v="3"/>
    <s v="No"/>
    <n v="0"/>
  </r>
  <r>
    <n v="5597"/>
    <s v="CA-2017-159779"/>
    <x v="12"/>
    <d v="2017-09-29T00:00:00"/>
    <s v="Standard Class"/>
    <s v="SB-20185"/>
    <s v="Sarah Brown"/>
    <x v="0"/>
    <s v="United States"/>
    <x v="3"/>
    <x v="38"/>
    <n v="3301"/>
    <s v="East"/>
    <s v="OFF-BI-10002735"/>
    <x v="1"/>
    <x v="8"/>
    <x v="142"/>
    <n v="68.62"/>
    <n v="2"/>
    <n v="0"/>
    <n v="32.251400000000004"/>
    <x v="3"/>
    <s v="No"/>
    <n v="0"/>
  </r>
  <r>
    <n v="5598"/>
    <s v="CA-2019-151176"/>
    <x v="778"/>
    <d v="2019-02-20T00:00:00"/>
    <s v="Standard Class"/>
    <s v="SV-20785"/>
    <s v="Stewart Visinsky"/>
    <x v="0"/>
    <s v="United States"/>
    <x v="248"/>
    <x v="39"/>
    <n v="21215"/>
    <s v="East"/>
    <s v="OFF-SU-10001165"/>
    <x v="1"/>
    <x v="14"/>
    <x v="1048"/>
    <n v="25.02"/>
    <n v="3"/>
    <n v="0"/>
    <n v="6.5052000000000003"/>
    <x v="3"/>
    <s v="No"/>
    <n v="0"/>
  </r>
  <r>
    <n v="5599"/>
    <s v="CA-2019-151176"/>
    <x v="778"/>
    <d v="2019-02-20T00:00:00"/>
    <s v="Standard Class"/>
    <s v="SV-20785"/>
    <s v="Stewart Visinsky"/>
    <x v="0"/>
    <s v="United States"/>
    <x v="248"/>
    <x v="39"/>
    <n v="21215"/>
    <s v="East"/>
    <s v="OFF-AR-10000614"/>
    <x v="1"/>
    <x v="6"/>
    <x v="1731"/>
    <n v="10.709999999999999"/>
    <n v="3"/>
    <n v="0"/>
    <n v="2.7845999999999997"/>
    <x v="3"/>
    <s v="No"/>
    <n v="0"/>
  </r>
  <r>
    <n v="5600"/>
    <s v="CA-2016-108903"/>
    <x v="462"/>
    <d v="2016-10-03T00:00:00"/>
    <s v="Same Day"/>
    <s v="DO-13435"/>
    <s v="Denny Ordway"/>
    <x v="0"/>
    <s v="United States"/>
    <x v="38"/>
    <x v="24"/>
    <n v="43229"/>
    <s v="East"/>
    <s v="OFF-AR-10004010"/>
    <x v="1"/>
    <x v="6"/>
    <x v="1743"/>
    <n v="55.984000000000009"/>
    <n v="2"/>
    <n v="0.2"/>
    <n v="4.1987999999999985"/>
    <x v="3"/>
    <s v="No"/>
    <n v="0"/>
  </r>
  <r>
    <n v="5601"/>
    <s v="CA-2016-108903"/>
    <x v="462"/>
    <d v="2016-10-03T00:00:00"/>
    <s v="Same Day"/>
    <s v="DO-13435"/>
    <s v="Denny Ordway"/>
    <x v="0"/>
    <s v="United States"/>
    <x v="38"/>
    <x v="24"/>
    <n v="43229"/>
    <s v="East"/>
    <s v="OFF-EN-10004030"/>
    <x v="1"/>
    <x v="12"/>
    <x v="136"/>
    <n v="14.480000000000002"/>
    <n v="5"/>
    <n v="0.2"/>
    <n v="4.8869999999999987"/>
    <x v="3"/>
    <s v="No"/>
    <n v="0"/>
  </r>
  <r>
    <n v="5602"/>
    <s v="CA-2016-108903"/>
    <x v="462"/>
    <d v="2016-10-03T00:00:00"/>
    <s v="Same Day"/>
    <s v="DO-13435"/>
    <s v="Denny Ordway"/>
    <x v="0"/>
    <s v="United States"/>
    <x v="38"/>
    <x v="24"/>
    <n v="43229"/>
    <s v="East"/>
    <s v="TEC-AC-10003023"/>
    <x v="2"/>
    <x v="11"/>
    <x v="1079"/>
    <n v="142.488"/>
    <n v="3"/>
    <n v="0.2"/>
    <n v="-3.5622000000000043"/>
    <x v="3"/>
    <s v="No"/>
    <n v="0"/>
  </r>
  <r>
    <n v="5603"/>
    <s v="CA-2018-117919"/>
    <x v="278"/>
    <d v="2018-08-29T00:00:00"/>
    <s v="Second Class"/>
    <s v="TB-21355"/>
    <s v="Todd Boyes"/>
    <x v="1"/>
    <s v="United States"/>
    <x v="12"/>
    <x v="5"/>
    <n v="77041"/>
    <s v="Central"/>
    <s v="OFF-ST-10003572"/>
    <x v="1"/>
    <x v="4"/>
    <x v="1744"/>
    <n v="14.16"/>
    <n v="1"/>
    <n v="0.2"/>
    <n v="1.0620000000000003"/>
    <x v="2"/>
    <s v="No"/>
    <n v="0"/>
  </r>
  <r>
    <n v="5604"/>
    <s v="CA-2018-117919"/>
    <x v="278"/>
    <d v="2018-08-29T00:00:00"/>
    <s v="Second Class"/>
    <s v="TB-21355"/>
    <s v="Todd Boyes"/>
    <x v="1"/>
    <s v="United States"/>
    <x v="12"/>
    <x v="5"/>
    <n v="77041"/>
    <s v="Central"/>
    <s v="OFF-PA-10004353"/>
    <x v="1"/>
    <x v="10"/>
    <x v="1661"/>
    <n v="79.920000000000016"/>
    <n v="5"/>
    <n v="0.2"/>
    <n v="27.972000000000001"/>
    <x v="2"/>
    <s v="No"/>
    <n v="0"/>
  </r>
  <r>
    <n v="5605"/>
    <s v="CA-2017-142475"/>
    <x v="155"/>
    <d v="2017-12-07T00:00:00"/>
    <s v="Standard Class"/>
    <s v="BS-11380"/>
    <s v="Bill Stewart"/>
    <x v="1"/>
    <s v="United States"/>
    <x v="20"/>
    <x v="15"/>
    <n v="10011"/>
    <s v="East"/>
    <s v="OFF-BI-10003718"/>
    <x v="1"/>
    <x v="8"/>
    <x v="1669"/>
    <n v="590.35199999999998"/>
    <n v="6"/>
    <n v="0.2"/>
    <n v="206.62319999999997"/>
    <x v="3"/>
    <s v="No"/>
    <n v="0"/>
  </r>
  <r>
    <n v="5606"/>
    <s v="CA-2018-134516"/>
    <x v="873"/>
    <d v="2018-09-25T00:00:00"/>
    <s v="Standard Class"/>
    <s v="FM-14215"/>
    <s v="Filia McAdams"/>
    <x v="1"/>
    <s v="United States"/>
    <x v="247"/>
    <x v="3"/>
    <n v="27405"/>
    <s v="South"/>
    <s v="FUR-FU-10001546"/>
    <x v="0"/>
    <x v="5"/>
    <x v="1432"/>
    <n v="17.088000000000001"/>
    <n v="2"/>
    <n v="0.2"/>
    <n v="1.0679999999999996"/>
    <x v="0"/>
    <s v="No"/>
    <n v="0"/>
  </r>
  <r>
    <n v="5607"/>
    <s v="CA-2018-134516"/>
    <x v="873"/>
    <d v="2018-09-25T00:00:00"/>
    <s v="Standard Class"/>
    <s v="FM-14215"/>
    <s v="Filia McAdams"/>
    <x v="1"/>
    <s v="United States"/>
    <x v="247"/>
    <x v="3"/>
    <n v="27405"/>
    <s v="South"/>
    <s v="FUR-CH-10002880"/>
    <x v="0"/>
    <x v="1"/>
    <x v="809"/>
    <n v="98.391999999999996"/>
    <n v="1"/>
    <n v="0.2"/>
    <n v="-11.069100000000006"/>
    <x v="0"/>
    <s v="No"/>
    <n v="0"/>
  </r>
  <r>
    <n v="5608"/>
    <s v="CA-2019-105193"/>
    <x v="613"/>
    <d v="2019-03-31T00:00:00"/>
    <s v="Standard Class"/>
    <s v="JL-15835"/>
    <s v="John Lee"/>
    <x v="0"/>
    <s v="United States"/>
    <x v="20"/>
    <x v="15"/>
    <n v="10024"/>
    <s v="East"/>
    <s v="OFF-AR-10001547"/>
    <x v="1"/>
    <x v="6"/>
    <x v="148"/>
    <n v="11.05"/>
    <n v="5"/>
    <n v="0"/>
    <n v="2.9835000000000003"/>
    <x v="3"/>
    <s v="No"/>
    <n v="0"/>
  </r>
  <r>
    <n v="5609"/>
    <s v="CA-2017-168634"/>
    <x v="401"/>
    <d v="2017-12-11T00:00:00"/>
    <s v="Standard Class"/>
    <s v="AF-10870"/>
    <s v="Art Ferguson"/>
    <x v="0"/>
    <s v="United States"/>
    <x v="8"/>
    <x v="1"/>
    <n v="94109"/>
    <s v="West"/>
    <s v="OFF-AP-10001626"/>
    <x v="1"/>
    <x v="9"/>
    <x v="1025"/>
    <n v="7.78"/>
    <n v="2"/>
    <n v="0"/>
    <n v="2.0228000000000002"/>
    <x v="1"/>
    <s v="No"/>
    <n v="0"/>
  </r>
  <r>
    <n v="5610"/>
    <s v="CA-2019-117198"/>
    <x v="515"/>
    <d v="2019-09-05T00:00:00"/>
    <s v="Standard Class"/>
    <s v="BG-11035"/>
    <s v="Barry Gonzalez"/>
    <x v="0"/>
    <s v="United States"/>
    <x v="53"/>
    <x v="28"/>
    <n v="71203"/>
    <s v="South"/>
    <s v="TEC-AC-10003033"/>
    <x v="2"/>
    <x v="11"/>
    <x v="763"/>
    <n v="659.9"/>
    <n v="2"/>
    <n v="0"/>
    <n v="217.76699999999994"/>
    <x v="0"/>
    <s v="No"/>
    <n v="0"/>
  </r>
  <r>
    <n v="5611"/>
    <s v="CA-2017-145828"/>
    <x v="348"/>
    <d v="2017-10-07T00:00:00"/>
    <s v="First Class"/>
    <s v="MB-17305"/>
    <s v="Maria Bertelson"/>
    <x v="0"/>
    <s v="United States"/>
    <x v="74"/>
    <x v="24"/>
    <n v="45231"/>
    <s v="East"/>
    <s v="TEC-AC-10002323"/>
    <x v="2"/>
    <x v="11"/>
    <x v="177"/>
    <n v="53.040000000000006"/>
    <n v="3"/>
    <n v="0.2"/>
    <n v="-4.6409999999999982"/>
    <x v="3"/>
    <s v="No"/>
    <n v="0"/>
  </r>
  <r>
    <n v="5612"/>
    <s v="CA-2019-121027"/>
    <x v="238"/>
    <d v="2019-08-22T00:00:00"/>
    <s v="Standard Class"/>
    <s v="HW-14935"/>
    <s v="Helen Wasserman"/>
    <x v="1"/>
    <s v="United States"/>
    <x v="4"/>
    <x v="4"/>
    <n v="98105"/>
    <s v="West"/>
    <s v="TEC-AC-10002049"/>
    <x v="2"/>
    <x v="11"/>
    <x v="1062"/>
    <n v="843.9"/>
    <n v="2"/>
    <n v="0"/>
    <n v="371.31600000000003"/>
    <x v="1"/>
    <s v="No"/>
    <n v="0"/>
  </r>
  <r>
    <n v="5613"/>
    <s v="CA-2019-121027"/>
    <x v="238"/>
    <d v="2019-08-22T00:00:00"/>
    <s v="Standard Class"/>
    <s v="HW-14935"/>
    <s v="Helen Wasserman"/>
    <x v="1"/>
    <s v="United States"/>
    <x v="4"/>
    <x v="4"/>
    <n v="98105"/>
    <s v="West"/>
    <s v="TEC-AC-10002253"/>
    <x v="2"/>
    <x v="11"/>
    <x v="577"/>
    <n v="1496.16"/>
    <n v="9"/>
    <n v="0"/>
    <n v="224.42400000000006"/>
    <x v="1"/>
    <s v="No"/>
    <n v="0"/>
  </r>
  <r>
    <n v="5614"/>
    <s v="CA-2018-147431"/>
    <x v="1056"/>
    <d v="2018-02-07T00:00:00"/>
    <s v="Standard Class"/>
    <s v="AB-10105"/>
    <s v="Adrian Barton"/>
    <x v="0"/>
    <s v="United States"/>
    <x v="20"/>
    <x v="15"/>
    <n v="10011"/>
    <s v="East"/>
    <s v="OFF-ST-10003994"/>
    <x v="1"/>
    <x v="4"/>
    <x v="1745"/>
    <n v="117.96"/>
    <n v="2"/>
    <n v="0"/>
    <n v="5.8979999999999961"/>
    <x v="3"/>
    <s v="No"/>
    <n v="0"/>
  </r>
  <r>
    <n v="5615"/>
    <s v="CA-2018-158001"/>
    <x v="828"/>
    <d v="2018-08-27T00:00:00"/>
    <s v="Standard Class"/>
    <s v="JP-15460"/>
    <s v="Jennifer Patt"/>
    <x v="1"/>
    <s v="United States"/>
    <x v="20"/>
    <x v="15"/>
    <n v="10035"/>
    <s v="East"/>
    <s v="OFF-AR-10002399"/>
    <x v="1"/>
    <x v="6"/>
    <x v="319"/>
    <n v="21.299999999999997"/>
    <n v="5"/>
    <n v="0"/>
    <n v="8.7330000000000005"/>
    <x v="3"/>
    <s v="No"/>
    <n v="0"/>
  </r>
  <r>
    <n v="5616"/>
    <s v="CA-2018-158001"/>
    <x v="828"/>
    <d v="2018-08-27T00:00:00"/>
    <s v="Standard Class"/>
    <s v="JP-15460"/>
    <s v="Jennifer Patt"/>
    <x v="1"/>
    <s v="United States"/>
    <x v="20"/>
    <x v="15"/>
    <n v="10035"/>
    <s v="East"/>
    <s v="OFF-AP-10002118"/>
    <x v="1"/>
    <x v="9"/>
    <x v="77"/>
    <n v="1040.8"/>
    <n v="5"/>
    <n v="0"/>
    <n v="281.01600000000008"/>
    <x v="3"/>
    <s v="No"/>
    <n v="0"/>
  </r>
  <r>
    <n v="5617"/>
    <s v="CA-2018-158001"/>
    <x v="828"/>
    <d v="2018-08-27T00:00:00"/>
    <s v="Standard Class"/>
    <s v="JP-15460"/>
    <s v="Jennifer Patt"/>
    <x v="1"/>
    <s v="United States"/>
    <x v="20"/>
    <x v="15"/>
    <n v="10035"/>
    <s v="East"/>
    <s v="OFF-AR-10001954"/>
    <x v="1"/>
    <x v="6"/>
    <x v="563"/>
    <n v="29.339999999999996"/>
    <n v="6"/>
    <n v="0"/>
    <n v="7.9218000000000002"/>
    <x v="3"/>
    <s v="No"/>
    <n v="0"/>
  </r>
  <r>
    <n v="5618"/>
    <s v="CA-2019-125745"/>
    <x v="160"/>
    <d v="2019-07-04T00:00:00"/>
    <s v="Standard Class"/>
    <s v="DV-13045"/>
    <s v="Darrin Van Huff"/>
    <x v="1"/>
    <s v="United States"/>
    <x v="26"/>
    <x v="18"/>
    <n v="38109"/>
    <s v="South"/>
    <s v="FUR-FU-10001591"/>
    <x v="0"/>
    <x v="5"/>
    <x v="1110"/>
    <n v="19.52"/>
    <n v="2"/>
    <n v="0.2"/>
    <n v="5.3680000000000012"/>
    <x v="0"/>
    <s v="No"/>
    <n v="0"/>
  </r>
  <r>
    <n v="5619"/>
    <s v="CA-2017-101154"/>
    <x v="227"/>
    <d v="2017-09-21T00:00:00"/>
    <s v="First Class"/>
    <s v="CM-12190"/>
    <s v="Charlotte Melton"/>
    <x v="0"/>
    <s v="United States"/>
    <x v="70"/>
    <x v="1"/>
    <n v="92105"/>
    <s v="West"/>
    <s v="OFF-ST-10004186"/>
    <x v="1"/>
    <x v="4"/>
    <x v="16"/>
    <n v="443.92"/>
    <n v="4"/>
    <n v="0"/>
    <n v="8.8783999999999992"/>
    <x v="1"/>
    <s v="No"/>
    <n v="0"/>
  </r>
  <r>
    <n v="5620"/>
    <s v="US-2018-124163"/>
    <x v="477"/>
    <d v="2018-09-30T00:00:00"/>
    <s v="Standard Class"/>
    <s v="SC-20695"/>
    <s v="Steve Chapman"/>
    <x v="1"/>
    <s v="United States"/>
    <x v="411"/>
    <x v="6"/>
    <n v="54601"/>
    <s v="Central"/>
    <s v="TEC-AC-10001908"/>
    <x v="2"/>
    <x v="11"/>
    <x v="295"/>
    <n v="499.95"/>
    <n v="5"/>
    <n v="0"/>
    <n v="174.98249999999999"/>
    <x v="2"/>
    <s v="No"/>
    <n v="0"/>
  </r>
  <r>
    <n v="5621"/>
    <s v="US-2018-124163"/>
    <x v="477"/>
    <d v="2018-09-30T00:00:00"/>
    <s v="Standard Class"/>
    <s v="SC-20695"/>
    <s v="Steve Chapman"/>
    <x v="1"/>
    <s v="United States"/>
    <x v="411"/>
    <x v="6"/>
    <n v="54601"/>
    <s v="Central"/>
    <s v="OFF-AR-10000817"/>
    <x v="1"/>
    <x v="6"/>
    <x v="1264"/>
    <n v="3.04"/>
    <n v="1"/>
    <n v="0"/>
    <n v="1.0335999999999999"/>
    <x v="2"/>
    <s v="No"/>
    <n v="0"/>
  </r>
  <r>
    <n v="5622"/>
    <s v="US-2018-124163"/>
    <x v="477"/>
    <d v="2018-09-30T00:00:00"/>
    <s v="Standard Class"/>
    <s v="SC-20695"/>
    <s v="Steve Chapman"/>
    <x v="1"/>
    <s v="United States"/>
    <x v="411"/>
    <x v="6"/>
    <n v="54601"/>
    <s v="Central"/>
    <s v="FUR-CH-10004218"/>
    <x v="0"/>
    <x v="1"/>
    <x v="38"/>
    <n v="201.96"/>
    <n v="2"/>
    <n v="0"/>
    <n v="50.490000000000009"/>
    <x v="2"/>
    <s v="No"/>
    <n v="0"/>
  </r>
  <r>
    <n v="5623"/>
    <s v="US-2018-124163"/>
    <x v="477"/>
    <d v="2018-09-30T00:00:00"/>
    <s v="Standard Class"/>
    <s v="SC-20695"/>
    <s v="Steve Chapman"/>
    <x v="1"/>
    <s v="United States"/>
    <x v="411"/>
    <x v="6"/>
    <n v="54601"/>
    <s v="Central"/>
    <s v="FUR-FU-10000755"/>
    <x v="0"/>
    <x v="5"/>
    <x v="1452"/>
    <n v="68.64"/>
    <n v="11"/>
    <n v="0"/>
    <n v="17.160000000000004"/>
    <x v="2"/>
    <s v="No"/>
    <n v="0"/>
  </r>
  <r>
    <n v="5624"/>
    <s v="CA-2018-121748"/>
    <x v="1057"/>
    <d v="2018-10-28T00:00:00"/>
    <s v="Second Class"/>
    <s v="VW-21775"/>
    <s v="Victoria Wilson"/>
    <x v="1"/>
    <s v="United States"/>
    <x v="1"/>
    <x v="1"/>
    <n v="90032"/>
    <s v="West"/>
    <s v="TEC-AC-10003063"/>
    <x v="2"/>
    <x v="11"/>
    <x v="1061"/>
    <n v="100"/>
    <n v="4"/>
    <n v="0"/>
    <n v="21"/>
    <x v="1"/>
    <s v="No"/>
    <n v="0"/>
  </r>
  <r>
    <n v="5625"/>
    <s v="CA-2018-121748"/>
    <x v="1057"/>
    <d v="2018-10-28T00:00:00"/>
    <s v="Second Class"/>
    <s v="VW-21775"/>
    <s v="Victoria Wilson"/>
    <x v="1"/>
    <s v="United States"/>
    <x v="1"/>
    <x v="1"/>
    <n v="90032"/>
    <s v="West"/>
    <s v="TEC-AC-10002637"/>
    <x v="2"/>
    <x v="11"/>
    <x v="1317"/>
    <n v="359.98"/>
    <n v="2"/>
    <n v="0"/>
    <n v="21.598799999999983"/>
    <x v="1"/>
    <s v="No"/>
    <n v="0"/>
  </r>
  <r>
    <n v="5626"/>
    <s v="CA-2016-126683"/>
    <x v="411"/>
    <d v="2016-10-01T00:00:00"/>
    <s v="Second Class"/>
    <s v="PP-18955"/>
    <s v="Paul Prost"/>
    <x v="2"/>
    <s v="United States"/>
    <x v="4"/>
    <x v="4"/>
    <n v="98115"/>
    <s v="West"/>
    <s v="FUR-FU-10001706"/>
    <x v="0"/>
    <x v="5"/>
    <x v="50"/>
    <n v="6.16"/>
    <n v="2"/>
    <n v="0"/>
    <n v="2.9567999999999999"/>
    <x v="1"/>
    <s v="No"/>
    <n v="0"/>
  </r>
  <r>
    <n v="5627"/>
    <s v="CA-2016-126683"/>
    <x v="411"/>
    <d v="2016-10-01T00:00:00"/>
    <s v="Second Class"/>
    <s v="PP-18955"/>
    <s v="Paul Prost"/>
    <x v="2"/>
    <s v="United States"/>
    <x v="4"/>
    <x v="4"/>
    <n v="98115"/>
    <s v="West"/>
    <s v="FUR-TA-10002958"/>
    <x v="0"/>
    <x v="3"/>
    <x v="965"/>
    <n v="2348.8200000000002"/>
    <n v="9"/>
    <n v="0"/>
    <n v="399.29939999999976"/>
    <x v="1"/>
    <s v="No"/>
    <n v="0"/>
  </r>
  <r>
    <n v="5628"/>
    <s v="CA-2019-148810"/>
    <x v="335"/>
    <d v="2019-07-01T00:00:00"/>
    <s v="Standard Class"/>
    <s v="DR-12880"/>
    <s v="Dan Reichenbach"/>
    <x v="1"/>
    <s v="United States"/>
    <x v="100"/>
    <x v="2"/>
    <n v="33180"/>
    <s v="South"/>
    <s v="OFF-LA-10004689"/>
    <x v="1"/>
    <x v="2"/>
    <x v="264"/>
    <n v="13.872000000000002"/>
    <n v="6"/>
    <n v="0.2"/>
    <n v="4.6818000000000008"/>
    <x v="0"/>
    <s v="No"/>
    <n v="0"/>
  </r>
  <r>
    <n v="5629"/>
    <s v="CA-2019-148810"/>
    <x v="335"/>
    <d v="2019-07-01T00:00:00"/>
    <s v="Standard Class"/>
    <s v="DR-12880"/>
    <s v="Dan Reichenbach"/>
    <x v="1"/>
    <s v="United States"/>
    <x v="100"/>
    <x v="2"/>
    <n v="33180"/>
    <s v="South"/>
    <s v="FUR-CH-10001545"/>
    <x v="0"/>
    <x v="1"/>
    <x v="1746"/>
    <n v="273.55200000000002"/>
    <n v="3"/>
    <n v="0.2"/>
    <n v="-13.677599999999998"/>
    <x v="0"/>
    <s v="No"/>
    <n v="0"/>
  </r>
  <r>
    <n v="5630"/>
    <s v="US-2018-146066"/>
    <x v="1036"/>
    <d v="2018-08-23T00:00:00"/>
    <s v="Second Class"/>
    <s v="RB-19465"/>
    <s v="Rick Bensley"/>
    <x v="2"/>
    <s v="United States"/>
    <x v="10"/>
    <x v="9"/>
    <n v="19143"/>
    <s v="East"/>
    <s v="FUR-TA-10002530"/>
    <x v="0"/>
    <x v="3"/>
    <x v="992"/>
    <n v="815.29199999999992"/>
    <n v="9"/>
    <n v="0.4"/>
    <n v="-339.7050000000001"/>
    <x v="3"/>
    <s v="No"/>
    <n v="0"/>
  </r>
  <r>
    <n v="5631"/>
    <s v="CA-2016-127614"/>
    <x v="1058"/>
    <d v="2016-02-15T00:00:00"/>
    <s v="Standard Class"/>
    <s v="NF-18385"/>
    <s v="Natalie Fritzler"/>
    <x v="0"/>
    <s v="United States"/>
    <x v="269"/>
    <x v="17"/>
    <n v="23320"/>
    <s v="South"/>
    <s v="TEC-AC-10001432"/>
    <x v="2"/>
    <x v="11"/>
    <x v="476"/>
    <n v="234.45000000000002"/>
    <n v="3"/>
    <n v="0"/>
    <n v="103.15800000000003"/>
    <x v="0"/>
    <s v="No"/>
    <n v="0"/>
  </r>
  <r>
    <n v="5632"/>
    <s v="CA-2016-127614"/>
    <x v="1058"/>
    <d v="2016-02-15T00:00:00"/>
    <s v="Standard Class"/>
    <s v="NF-18385"/>
    <s v="Natalie Fritzler"/>
    <x v="0"/>
    <s v="United States"/>
    <x v="269"/>
    <x v="17"/>
    <n v="23320"/>
    <s v="South"/>
    <s v="FUR-TA-10003715"/>
    <x v="0"/>
    <x v="3"/>
    <x v="1012"/>
    <n v="1256.22"/>
    <n v="6"/>
    <n v="0"/>
    <n v="75.37319999999994"/>
    <x v="0"/>
    <s v="No"/>
    <n v="0"/>
  </r>
  <r>
    <n v="5633"/>
    <s v="CA-2016-127614"/>
    <x v="1058"/>
    <d v="2016-02-15T00:00:00"/>
    <s v="Standard Class"/>
    <s v="NF-18385"/>
    <s v="Natalie Fritzler"/>
    <x v="0"/>
    <s v="United States"/>
    <x v="269"/>
    <x v="17"/>
    <n v="23320"/>
    <s v="South"/>
    <s v="OFF-BI-10003291"/>
    <x v="1"/>
    <x v="8"/>
    <x v="44"/>
    <n v="17.46"/>
    <n v="2"/>
    <n v="0"/>
    <n v="8.2061999999999991"/>
    <x v="0"/>
    <s v="No"/>
    <n v="0"/>
  </r>
  <r>
    <n v="5634"/>
    <s v="CA-2018-101742"/>
    <x v="713"/>
    <d v="2018-09-28T00:00:00"/>
    <s v="Second Class"/>
    <s v="CR-12580"/>
    <s v="Clay Rozendal"/>
    <x v="2"/>
    <s v="United States"/>
    <x v="20"/>
    <x v="15"/>
    <n v="10009"/>
    <s v="East"/>
    <s v="OFF-BI-10004187"/>
    <x v="1"/>
    <x v="8"/>
    <x v="620"/>
    <n v="10.528"/>
    <n v="7"/>
    <n v="0.2"/>
    <n v="3.6847999999999987"/>
    <x v="3"/>
    <s v="No"/>
    <n v="0"/>
  </r>
  <r>
    <n v="5635"/>
    <s v="CA-2017-134943"/>
    <x v="901"/>
    <d v="2017-12-06T00:00:00"/>
    <s v="First Class"/>
    <s v="SU-20665"/>
    <s v="Stephanie Ulpright"/>
    <x v="2"/>
    <s v="United States"/>
    <x v="447"/>
    <x v="12"/>
    <n v="48104"/>
    <s v="Central"/>
    <s v="OFF-BI-10000666"/>
    <x v="1"/>
    <x v="8"/>
    <x v="989"/>
    <n v="152.79999999999998"/>
    <n v="5"/>
    <n v="0"/>
    <n v="76.399999999999991"/>
    <x v="2"/>
    <s v="No"/>
    <n v="0"/>
  </r>
  <r>
    <n v="5636"/>
    <s v="CA-2019-123022"/>
    <x v="213"/>
    <d v="2019-09-08T00:00:00"/>
    <s v="Standard Class"/>
    <s v="SC-20050"/>
    <s v="Sample Company A"/>
    <x v="2"/>
    <s v="United States"/>
    <x v="448"/>
    <x v="1"/>
    <n v="91941"/>
    <s v="West"/>
    <s v="OFF-BI-10002225"/>
    <x v="1"/>
    <x v="8"/>
    <x v="340"/>
    <n v="82.56"/>
    <n v="5"/>
    <n v="0.2"/>
    <n v="28.896000000000001"/>
    <x v="1"/>
    <s v="No"/>
    <n v="0"/>
  </r>
  <r>
    <n v="5637"/>
    <s v="CA-2019-123022"/>
    <x v="213"/>
    <d v="2019-09-08T00:00:00"/>
    <s v="Standard Class"/>
    <s v="SC-20050"/>
    <s v="Sample Company A"/>
    <x v="2"/>
    <s v="United States"/>
    <x v="448"/>
    <x v="1"/>
    <n v="91941"/>
    <s v="West"/>
    <s v="TEC-AC-10000474"/>
    <x v="2"/>
    <x v="11"/>
    <x v="1510"/>
    <n v="284.96999999999997"/>
    <n v="3"/>
    <n v="0"/>
    <n v="85.490999999999957"/>
    <x v="1"/>
    <s v="No"/>
    <n v="0"/>
  </r>
  <r>
    <n v="5638"/>
    <s v="CA-2019-113208"/>
    <x v="606"/>
    <d v="2019-04-02T00:00:00"/>
    <s v="Standard Class"/>
    <s v="ML-18040"/>
    <s v="Michelle Lonsdale"/>
    <x v="1"/>
    <s v="United States"/>
    <x v="130"/>
    <x v="12"/>
    <n v="48126"/>
    <s v="Central"/>
    <s v="FUR-FU-10004245"/>
    <x v="0"/>
    <x v="5"/>
    <x v="1747"/>
    <n v="60.84"/>
    <n v="3"/>
    <n v="0"/>
    <n v="23.119199999999999"/>
    <x v="2"/>
    <s v="No"/>
    <n v="0"/>
  </r>
  <r>
    <n v="5639"/>
    <s v="CA-2016-154893"/>
    <x v="1059"/>
    <d v="2016-12-27T00:00:00"/>
    <s v="Standard Class"/>
    <s v="GM-14440"/>
    <s v="Gary McGarr"/>
    <x v="0"/>
    <s v="United States"/>
    <x v="70"/>
    <x v="1"/>
    <n v="92024"/>
    <s v="West"/>
    <s v="FUR-CH-10004287"/>
    <x v="0"/>
    <x v="1"/>
    <x v="158"/>
    <n v="1325.76"/>
    <n v="6"/>
    <n v="0.2"/>
    <n v="149.14799999999991"/>
    <x v="1"/>
    <s v="No"/>
    <n v="0"/>
  </r>
  <r>
    <n v="5640"/>
    <s v="CA-2016-154893"/>
    <x v="1059"/>
    <d v="2016-12-27T00:00:00"/>
    <s v="Standard Class"/>
    <s v="GM-14440"/>
    <s v="Gary McGarr"/>
    <x v="0"/>
    <s v="United States"/>
    <x v="70"/>
    <x v="1"/>
    <n v="92024"/>
    <s v="West"/>
    <s v="FUR-CH-10000595"/>
    <x v="0"/>
    <x v="1"/>
    <x v="468"/>
    <n v="572.16000000000008"/>
    <n v="3"/>
    <n v="0.2"/>
    <n v="35.759999999999962"/>
    <x v="1"/>
    <s v="No"/>
    <n v="0"/>
  </r>
  <r>
    <n v="5641"/>
    <s v="CA-2016-147900"/>
    <x v="865"/>
    <d v="2016-09-28T00:00:00"/>
    <s v="Standard Class"/>
    <s v="JK-15640"/>
    <s v="Jim Kriz"/>
    <x v="2"/>
    <s v="United States"/>
    <x v="80"/>
    <x v="24"/>
    <n v="44107"/>
    <s v="East"/>
    <s v="OFF-PA-10003063"/>
    <x v="1"/>
    <x v="10"/>
    <x v="1720"/>
    <n v="28.8"/>
    <n v="9"/>
    <n v="0.2"/>
    <n v="10.080000000000002"/>
    <x v="3"/>
    <s v="No"/>
    <n v="0"/>
  </r>
  <r>
    <n v="5642"/>
    <s v="CA-2019-106355"/>
    <x v="459"/>
    <d v="2019-04-05T00:00:00"/>
    <s v="First Class"/>
    <s v="AT-10435"/>
    <s v="Alyssa Tate"/>
    <x v="2"/>
    <s v="United States"/>
    <x v="255"/>
    <x v="29"/>
    <n v="6450"/>
    <s v="East"/>
    <s v="OFF-AR-10000246"/>
    <x v="1"/>
    <x v="6"/>
    <x v="21"/>
    <n v="11.12"/>
    <n v="4"/>
    <n v="0"/>
    <n v="2.8911999999999995"/>
    <x v="3"/>
    <s v="No"/>
    <n v="0"/>
  </r>
  <r>
    <n v="5643"/>
    <s v="CA-2018-127985"/>
    <x v="178"/>
    <d v="2018-04-05T00:00:00"/>
    <s v="Second Class"/>
    <s v="DB-12910"/>
    <s v="Daniel Byrd"/>
    <x v="2"/>
    <s v="United States"/>
    <x v="38"/>
    <x v="32"/>
    <n v="31907"/>
    <s v="South"/>
    <s v="FUR-FU-10003274"/>
    <x v="0"/>
    <x v="5"/>
    <x v="248"/>
    <n v="7.04"/>
    <n v="4"/>
    <n v="0"/>
    <n v="3.0976000000000004"/>
    <x v="0"/>
    <s v="No"/>
    <n v="0"/>
  </r>
  <r>
    <n v="5644"/>
    <s v="CA-2017-166604"/>
    <x v="1060"/>
    <d v="2017-05-20T00:00:00"/>
    <s v="Second Class"/>
    <s v="AH-10690"/>
    <s v="Anna Häberlin"/>
    <x v="1"/>
    <s v="United States"/>
    <x v="185"/>
    <x v="32"/>
    <n v="30076"/>
    <s v="South"/>
    <s v="OFF-EN-10004147"/>
    <x v="1"/>
    <x v="12"/>
    <x v="1288"/>
    <n v="17.940000000000001"/>
    <n v="3"/>
    <n v="0"/>
    <n v="8.7906000000000013"/>
    <x v="0"/>
    <s v="No"/>
    <n v="0"/>
  </r>
  <r>
    <n v="5645"/>
    <s v="CA-2019-120719"/>
    <x v="721"/>
    <d v="2019-03-26T00:00:00"/>
    <s v="First Class"/>
    <s v="SJ-20125"/>
    <s v="Sanjit Jacobs"/>
    <x v="2"/>
    <s v="United States"/>
    <x v="4"/>
    <x v="4"/>
    <n v="98105"/>
    <s v="West"/>
    <s v="OFF-BI-10002103"/>
    <x v="1"/>
    <x v="8"/>
    <x v="530"/>
    <n v="34.76"/>
    <n v="5"/>
    <n v="0.2"/>
    <n v="11.296999999999999"/>
    <x v="1"/>
    <s v="No"/>
    <n v="0"/>
  </r>
  <r>
    <n v="5646"/>
    <s v="CA-2019-127117"/>
    <x v="349"/>
    <d v="2019-04-19T00:00:00"/>
    <s v="Standard Class"/>
    <s v="HM-14860"/>
    <s v="Harry Marie"/>
    <x v="1"/>
    <s v="United States"/>
    <x v="73"/>
    <x v="30"/>
    <n v="7960"/>
    <s v="East"/>
    <s v="FUR-FU-10004018"/>
    <x v="0"/>
    <x v="5"/>
    <x v="936"/>
    <n v="74.45"/>
    <n v="5"/>
    <n v="0"/>
    <n v="20.101500000000001"/>
    <x v="3"/>
    <s v="No"/>
    <n v="0"/>
  </r>
  <r>
    <n v="5647"/>
    <s v="CA-2017-104241"/>
    <x v="1038"/>
    <d v="2017-01-09T00:00:00"/>
    <s v="Standard Class"/>
    <s v="AG-10495"/>
    <s v="Andrew Gjertsen"/>
    <x v="1"/>
    <s v="United States"/>
    <x v="166"/>
    <x v="17"/>
    <n v="22304"/>
    <s v="South"/>
    <s v="FUR-FU-10001473"/>
    <x v="0"/>
    <x v="5"/>
    <x v="993"/>
    <n v="192.22"/>
    <n v="14"/>
    <n v="0"/>
    <n v="69.199200000000005"/>
    <x v="0"/>
    <s v="No"/>
    <n v="0"/>
  </r>
  <r>
    <n v="5648"/>
    <s v="CA-2019-168179"/>
    <x v="808"/>
    <d v="2019-11-07T00:00:00"/>
    <s v="Standard Class"/>
    <s v="JB-16000"/>
    <s v="Joy Bell-"/>
    <x v="0"/>
    <s v="United States"/>
    <x v="288"/>
    <x v="7"/>
    <n v="84106"/>
    <s v="West"/>
    <s v="OFF-PA-10001800"/>
    <x v="1"/>
    <x v="10"/>
    <x v="585"/>
    <n v="19.440000000000001"/>
    <n v="3"/>
    <n v="0"/>
    <n v="9.3312000000000008"/>
    <x v="1"/>
    <s v="No"/>
    <n v="0"/>
  </r>
  <r>
    <n v="5649"/>
    <s v="CA-2019-142342"/>
    <x v="729"/>
    <d v="2019-07-19T00:00:00"/>
    <s v="Second Class"/>
    <s v="AJ-10795"/>
    <s v="Anthony Johnson"/>
    <x v="1"/>
    <s v="United States"/>
    <x v="339"/>
    <x v="1"/>
    <n v="92307"/>
    <s v="West"/>
    <s v="OFF-PA-10004609"/>
    <x v="1"/>
    <x v="10"/>
    <x v="1503"/>
    <n v="32.400000000000006"/>
    <n v="5"/>
    <n v="0"/>
    <n v="15.552000000000001"/>
    <x v="1"/>
    <s v="No"/>
    <n v="0"/>
  </r>
  <r>
    <n v="5650"/>
    <s v="CA-2019-142342"/>
    <x v="729"/>
    <d v="2019-07-19T00:00:00"/>
    <s v="Second Class"/>
    <s v="AJ-10795"/>
    <s v="Anthony Johnson"/>
    <x v="1"/>
    <s v="United States"/>
    <x v="339"/>
    <x v="1"/>
    <n v="92307"/>
    <s v="West"/>
    <s v="OFF-EN-10002592"/>
    <x v="1"/>
    <x v="12"/>
    <x v="1711"/>
    <n v="57.9"/>
    <n v="5"/>
    <n v="0"/>
    <n v="28.95"/>
    <x v="1"/>
    <s v="No"/>
    <n v="0"/>
  </r>
  <r>
    <n v="5651"/>
    <s v="CA-2019-142342"/>
    <x v="729"/>
    <d v="2019-07-19T00:00:00"/>
    <s v="Second Class"/>
    <s v="AJ-10795"/>
    <s v="Anthony Johnson"/>
    <x v="1"/>
    <s v="United States"/>
    <x v="339"/>
    <x v="1"/>
    <n v="92307"/>
    <s v="West"/>
    <s v="OFF-ST-10002957"/>
    <x v="1"/>
    <x v="4"/>
    <x v="1492"/>
    <n v="10.56"/>
    <n v="2"/>
    <n v="0"/>
    <n v="0"/>
    <x v="1"/>
    <s v="No"/>
    <n v="0"/>
  </r>
  <r>
    <n v="5652"/>
    <s v="CA-2019-142342"/>
    <x v="729"/>
    <d v="2019-07-19T00:00:00"/>
    <s v="Second Class"/>
    <s v="AJ-10795"/>
    <s v="Anthony Johnson"/>
    <x v="1"/>
    <s v="United States"/>
    <x v="339"/>
    <x v="1"/>
    <n v="92307"/>
    <s v="West"/>
    <s v="FUR-BO-10002613"/>
    <x v="0"/>
    <x v="0"/>
    <x v="179"/>
    <n v="1194.165"/>
    <n v="5"/>
    <n v="0.15"/>
    <n v="210.73499999999993"/>
    <x v="1"/>
    <s v="No"/>
    <n v="0"/>
  </r>
  <r>
    <n v="5653"/>
    <s v="CA-2019-109099"/>
    <x v="833"/>
    <d v="2019-10-11T00:00:00"/>
    <s v="Standard Class"/>
    <s v="MM-18280"/>
    <s v="Muhammed MacIntyre"/>
    <x v="1"/>
    <s v="United States"/>
    <x v="20"/>
    <x v="15"/>
    <n v="10009"/>
    <s v="East"/>
    <s v="OFF-PA-10001033"/>
    <x v="1"/>
    <x v="10"/>
    <x v="1509"/>
    <n v="40.99"/>
    <n v="1"/>
    <n v="0"/>
    <n v="20.085100000000001"/>
    <x v="3"/>
    <s v="No"/>
    <n v="0"/>
  </r>
  <r>
    <n v="5654"/>
    <s v="US-2016-134187"/>
    <x v="130"/>
    <d v="2016-11-11T00:00:00"/>
    <s v="Standard Class"/>
    <s v="TH-21235"/>
    <s v="Tiffany House"/>
    <x v="1"/>
    <s v="United States"/>
    <x v="85"/>
    <x v="1"/>
    <n v="90805"/>
    <s v="West"/>
    <s v="OFF-AR-10000940"/>
    <x v="1"/>
    <x v="6"/>
    <x v="135"/>
    <n v="2.94"/>
    <n v="1"/>
    <n v="0"/>
    <n v="0.79380000000000006"/>
    <x v="1"/>
    <s v="No"/>
    <n v="0"/>
  </r>
  <r>
    <n v="5655"/>
    <s v="CA-2018-145261"/>
    <x v="122"/>
    <d v="2018-12-21T00:00:00"/>
    <s v="First Class"/>
    <s v="AH-10120"/>
    <s v="Adrian Hane"/>
    <x v="2"/>
    <s v="United States"/>
    <x v="127"/>
    <x v="21"/>
    <n v="97301"/>
    <s v="West"/>
    <s v="OFF-BI-10001670"/>
    <x v="1"/>
    <x v="8"/>
    <x v="443"/>
    <n v="45.240000000000009"/>
    <n v="4"/>
    <n v="0.7"/>
    <n v="-30.159999999999997"/>
    <x v="1"/>
    <s v="No"/>
    <n v="0"/>
  </r>
  <r>
    <n v="5656"/>
    <s v="CA-2018-145261"/>
    <x v="122"/>
    <d v="2018-12-21T00:00:00"/>
    <s v="First Class"/>
    <s v="AH-10120"/>
    <s v="Adrian Hane"/>
    <x v="2"/>
    <s v="United States"/>
    <x v="127"/>
    <x v="21"/>
    <n v="97301"/>
    <s v="West"/>
    <s v="OFF-AR-10004078"/>
    <x v="1"/>
    <x v="6"/>
    <x v="512"/>
    <n v="18.687999999999999"/>
    <n v="4"/>
    <n v="0.2"/>
    <n v="2.3359999999999994"/>
    <x v="1"/>
    <s v="No"/>
    <n v="0"/>
  </r>
  <r>
    <n v="5657"/>
    <s v="CA-2018-145261"/>
    <x v="122"/>
    <d v="2018-12-21T00:00:00"/>
    <s v="First Class"/>
    <s v="AH-10120"/>
    <s v="Adrian Hane"/>
    <x v="2"/>
    <s v="United States"/>
    <x v="127"/>
    <x v="21"/>
    <n v="97301"/>
    <s v="West"/>
    <s v="OFF-PA-10003036"/>
    <x v="1"/>
    <x v="10"/>
    <x v="1739"/>
    <n v="11.648000000000001"/>
    <n v="2"/>
    <n v="0.2"/>
    <n v="3.7855999999999992"/>
    <x v="1"/>
    <s v="No"/>
    <n v="0"/>
  </r>
  <r>
    <n v="5658"/>
    <s v="CA-2018-145261"/>
    <x v="122"/>
    <d v="2018-12-21T00:00:00"/>
    <s v="First Class"/>
    <s v="AH-10120"/>
    <s v="Adrian Hane"/>
    <x v="2"/>
    <s v="United States"/>
    <x v="127"/>
    <x v="21"/>
    <n v="97301"/>
    <s v="West"/>
    <s v="TEC-AC-10000991"/>
    <x v="2"/>
    <x v="11"/>
    <x v="437"/>
    <n v="112.77600000000001"/>
    <n v="3"/>
    <n v="0.2"/>
    <n v="-8.4581999999999979"/>
    <x v="1"/>
    <s v="No"/>
    <n v="0"/>
  </r>
  <r>
    <n v="5659"/>
    <s v="CA-2018-145261"/>
    <x v="122"/>
    <d v="2018-12-21T00:00:00"/>
    <s v="First Class"/>
    <s v="AH-10120"/>
    <s v="Adrian Hane"/>
    <x v="2"/>
    <s v="United States"/>
    <x v="127"/>
    <x v="21"/>
    <n v="97301"/>
    <s v="West"/>
    <s v="FUR-TA-10002530"/>
    <x v="0"/>
    <x v="3"/>
    <x v="992"/>
    <n v="377.45"/>
    <n v="5"/>
    <n v="0.5"/>
    <n v="-264.21500000000003"/>
    <x v="1"/>
    <s v="No"/>
    <n v="0"/>
  </r>
  <r>
    <n v="5660"/>
    <s v="CA-2018-145261"/>
    <x v="122"/>
    <d v="2018-12-21T00:00:00"/>
    <s v="First Class"/>
    <s v="AH-10120"/>
    <s v="Adrian Hane"/>
    <x v="2"/>
    <s v="United States"/>
    <x v="127"/>
    <x v="21"/>
    <n v="97301"/>
    <s v="West"/>
    <s v="OFF-LA-10000407"/>
    <x v="1"/>
    <x v="2"/>
    <x v="1495"/>
    <n v="15.936000000000002"/>
    <n v="4"/>
    <n v="0.2"/>
    <n v="5.1791999999999998"/>
    <x v="1"/>
    <s v="No"/>
    <n v="0"/>
  </r>
  <r>
    <n v="5661"/>
    <s v="CA-2018-145261"/>
    <x v="122"/>
    <d v="2018-12-21T00:00:00"/>
    <s v="First Class"/>
    <s v="AH-10120"/>
    <s v="Adrian Hane"/>
    <x v="2"/>
    <s v="United States"/>
    <x v="127"/>
    <x v="21"/>
    <n v="97301"/>
    <s v="West"/>
    <s v="TEC-PH-10004833"/>
    <x v="2"/>
    <x v="7"/>
    <x v="1363"/>
    <n v="28.68"/>
    <n v="3"/>
    <n v="0.2"/>
    <n v="-7.17"/>
    <x v="1"/>
    <s v="No"/>
    <n v="0"/>
  </r>
  <r>
    <n v="5662"/>
    <s v="CA-2018-108875"/>
    <x v="446"/>
    <d v="2018-10-01T00:00:00"/>
    <s v="Standard Class"/>
    <s v="CL-12700"/>
    <s v="Craig Leslie"/>
    <x v="2"/>
    <s v="United States"/>
    <x v="34"/>
    <x v="22"/>
    <n v="80013"/>
    <s v="West"/>
    <s v="FUR-FU-10002671"/>
    <x v="0"/>
    <x v="5"/>
    <x v="278"/>
    <n v="21.44"/>
    <n v="2"/>
    <n v="0.2"/>
    <n v="7.5039999999999987"/>
    <x v="1"/>
    <s v="No"/>
    <n v="0"/>
  </r>
  <r>
    <n v="5663"/>
    <s v="CA-2018-108875"/>
    <x v="446"/>
    <d v="2018-10-01T00:00:00"/>
    <s v="Standard Class"/>
    <s v="CL-12700"/>
    <s v="Craig Leslie"/>
    <x v="2"/>
    <s v="United States"/>
    <x v="34"/>
    <x v="22"/>
    <n v="80013"/>
    <s v="West"/>
    <s v="OFF-ST-10001370"/>
    <x v="1"/>
    <x v="4"/>
    <x v="1032"/>
    <n v="511.05600000000004"/>
    <n v="9"/>
    <n v="0.2"/>
    <n v="-95.823000000000079"/>
    <x v="1"/>
    <s v="No"/>
    <n v="0"/>
  </r>
  <r>
    <n v="5664"/>
    <s v="CA-2018-141957"/>
    <x v="658"/>
    <d v="2018-07-21T00:00:00"/>
    <s v="Same Day"/>
    <s v="JG-15310"/>
    <s v="Jason Gross"/>
    <x v="1"/>
    <s v="United States"/>
    <x v="46"/>
    <x v="24"/>
    <n v="43055"/>
    <s v="East"/>
    <s v="OFF-AR-10000914"/>
    <x v="1"/>
    <x v="6"/>
    <x v="1748"/>
    <n v="18.656000000000002"/>
    <n v="2"/>
    <n v="0.2"/>
    <n v="1.3992000000000013"/>
    <x v="3"/>
    <s v="No"/>
    <n v="0"/>
  </r>
  <r>
    <n v="5665"/>
    <s v="CA-2018-141957"/>
    <x v="658"/>
    <d v="2018-07-21T00:00:00"/>
    <s v="Same Day"/>
    <s v="JG-15310"/>
    <s v="Jason Gross"/>
    <x v="1"/>
    <s v="United States"/>
    <x v="46"/>
    <x v="24"/>
    <n v="43055"/>
    <s v="East"/>
    <s v="OFF-BI-10001116"/>
    <x v="1"/>
    <x v="8"/>
    <x v="1075"/>
    <n v="11.088000000000003"/>
    <n v="7"/>
    <n v="0.7"/>
    <n v="-8.1311999999999998"/>
    <x v="3"/>
    <s v="No"/>
    <n v="0"/>
  </r>
  <r>
    <n v="5666"/>
    <s v="CA-2018-141957"/>
    <x v="658"/>
    <d v="2018-07-21T00:00:00"/>
    <s v="Same Day"/>
    <s v="JG-15310"/>
    <s v="Jason Gross"/>
    <x v="1"/>
    <s v="United States"/>
    <x v="46"/>
    <x v="24"/>
    <n v="43055"/>
    <s v="East"/>
    <s v="OFF-ST-10002276"/>
    <x v="1"/>
    <x v="4"/>
    <x v="226"/>
    <n v="66.688000000000002"/>
    <n v="1"/>
    <n v="0.2"/>
    <n v="4.1680000000000028"/>
    <x v="3"/>
    <s v="No"/>
    <n v="0"/>
  </r>
  <r>
    <n v="5667"/>
    <s v="CA-2018-141957"/>
    <x v="658"/>
    <d v="2018-07-21T00:00:00"/>
    <s v="Same Day"/>
    <s v="JG-15310"/>
    <s v="Jason Gross"/>
    <x v="1"/>
    <s v="United States"/>
    <x v="46"/>
    <x v="24"/>
    <n v="43055"/>
    <s v="East"/>
    <s v="OFF-ST-10004340"/>
    <x v="1"/>
    <x v="4"/>
    <x v="817"/>
    <n v="99.488"/>
    <n v="2"/>
    <n v="0.2"/>
    <n v="8.7052000000000049"/>
    <x v="3"/>
    <s v="No"/>
    <n v="0"/>
  </r>
  <r>
    <n v="5668"/>
    <s v="CA-2018-142405"/>
    <x v="725"/>
    <d v="2018-06-15T00:00:00"/>
    <s v="Standard Class"/>
    <s v="SE-20110"/>
    <s v="Sanjit Engle"/>
    <x v="0"/>
    <s v="United States"/>
    <x v="4"/>
    <x v="4"/>
    <n v="98103"/>
    <s v="West"/>
    <s v="OFF-LA-10004093"/>
    <x v="1"/>
    <x v="2"/>
    <x v="676"/>
    <n v="14.62"/>
    <n v="2"/>
    <n v="0"/>
    <n v="6.8713999999999995"/>
    <x v="1"/>
    <s v="No"/>
    <n v="0"/>
  </r>
  <r>
    <n v="5669"/>
    <s v="CA-2018-142405"/>
    <x v="725"/>
    <d v="2018-06-15T00:00:00"/>
    <s v="Standard Class"/>
    <s v="SE-20110"/>
    <s v="Sanjit Engle"/>
    <x v="0"/>
    <s v="United States"/>
    <x v="4"/>
    <x v="4"/>
    <n v="98103"/>
    <s v="West"/>
    <s v="OFF-BI-10004728"/>
    <x v="1"/>
    <x v="8"/>
    <x v="544"/>
    <n v="53.984000000000002"/>
    <n v="14"/>
    <n v="0.2"/>
    <n v="17.544800000000002"/>
    <x v="1"/>
    <s v="No"/>
    <n v="0"/>
  </r>
  <r>
    <n v="5670"/>
    <s v="CA-2018-142405"/>
    <x v="725"/>
    <d v="2018-06-15T00:00:00"/>
    <s v="Standard Class"/>
    <s v="SE-20110"/>
    <s v="Sanjit Engle"/>
    <x v="0"/>
    <s v="United States"/>
    <x v="4"/>
    <x v="4"/>
    <n v="98103"/>
    <s v="West"/>
    <s v="TEC-AC-10003095"/>
    <x v="2"/>
    <x v="11"/>
    <x v="1286"/>
    <n v="389.97"/>
    <n v="3"/>
    <n v="0"/>
    <n v="132.58980000000003"/>
    <x v="1"/>
    <s v="No"/>
    <n v="0"/>
  </r>
  <r>
    <n v="5671"/>
    <s v="CA-2017-141012"/>
    <x v="988"/>
    <d v="2017-06-11T00:00:00"/>
    <s v="Second Class"/>
    <s v="TG-21640"/>
    <s v="Trudy Glocke"/>
    <x v="0"/>
    <s v="United States"/>
    <x v="449"/>
    <x v="45"/>
    <n v="83201"/>
    <s v="West"/>
    <s v="FUR-FU-10003192"/>
    <x v="0"/>
    <x v="5"/>
    <x v="1729"/>
    <n v="355.36"/>
    <n v="4"/>
    <n v="0"/>
    <n v="92.393599999999992"/>
    <x v="1"/>
    <s v="No"/>
    <n v="0"/>
  </r>
  <r>
    <n v="5672"/>
    <s v="CA-2017-141012"/>
    <x v="988"/>
    <d v="2017-06-11T00:00:00"/>
    <s v="Second Class"/>
    <s v="TG-21640"/>
    <s v="Trudy Glocke"/>
    <x v="0"/>
    <s v="United States"/>
    <x v="449"/>
    <x v="45"/>
    <n v="83201"/>
    <s v="West"/>
    <s v="TEC-PH-10004522"/>
    <x v="2"/>
    <x v="7"/>
    <x v="1704"/>
    <n v="140.376"/>
    <n v="3"/>
    <n v="0.2"/>
    <n v="8.7735000000000056"/>
    <x v="1"/>
    <s v="No"/>
    <n v="0"/>
  </r>
  <r>
    <n v="5673"/>
    <s v="CA-2019-127922"/>
    <x v="855"/>
    <d v="2019-11-03T00:00:00"/>
    <s v="Standard Class"/>
    <s v="SH-19975"/>
    <s v="Sally Hughsby"/>
    <x v="1"/>
    <s v="United States"/>
    <x v="61"/>
    <x v="5"/>
    <n v="75081"/>
    <s v="Central"/>
    <s v="OFF-EN-10003068"/>
    <x v="1"/>
    <x v="12"/>
    <x v="1641"/>
    <n v="15.840000000000002"/>
    <n v="2"/>
    <n v="0.2"/>
    <n v="5.5439999999999987"/>
    <x v="2"/>
    <s v="No"/>
    <n v="0"/>
  </r>
  <r>
    <n v="5674"/>
    <s v="CA-2019-127922"/>
    <x v="855"/>
    <d v="2019-11-03T00:00:00"/>
    <s v="Standard Class"/>
    <s v="SH-19975"/>
    <s v="Sally Hughsby"/>
    <x v="1"/>
    <s v="United States"/>
    <x v="61"/>
    <x v="5"/>
    <n v="75081"/>
    <s v="Central"/>
    <s v="OFF-PA-10001204"/>
    <x v="1"/>
    <x v="10"/>
    <x v="523"/>
    <n v="8.4480000000000004"/>
    <n v="2"/>
    <n v="0.2"/>
    <n v="2.6399999999999997"/>
    <x v="2"/>
    <s v="No"/>
    <n v="0"/>
  </r>
  <r>
    <n v="5675"/>
    <s v="CA-2018-146318"/>
    <x v="115"/>
    <d v="2018-01-27T00:00:00"/>
    <s v="Standard Class"/>
    <s v="MC-17275"/>
    <s v="Marc Crier"/>
    <x v="0"/>
    <s v="United States"/>
    <x v="4"/>
    <x v="4"/>
    <n v="98105"/>
    <s v="West"/>
    <s v="OFF-PA-10003953"/>
    <x v="1"/>
    <x v="10"/>
    <x v="644"/>
    <n v="12.96"/>
    <n v="2"/>
    <n v="0"/>
    <n v="6.2208000000000006"/>
    <x v="1"/>
    <s v="No"/>
    <n v="0"/>
  </r>
  <r>
    <n v="5676"/>
    <s v="CA-2016-135993"/>
    <x v="1061"/>
    <d v="2016-06-02T00:00:00"/>
    <s v="Standard Class"/>
    <s v="PJ-18835"/>
    <s v="Patrick Jones"/>
    <x v="1"/>
    <s v="United States"/>
    <x v="4"/>
    <x v="4"/>
    <n v="98115"/>
    <s v="West"/>
    <s v="TEC-PH-10001552"/>
    <x v="2"/>
    <x v="7"/>
    <x v="180"/>
    <n v="57.408000000000008"/>
    <n v="6"/>
    <n v="0.2"/>
    <n v="5.7408000000000019"/>
    <x v="1"/>
    <s v="No"/>
    <n v="0"/>
  </r>
  <r>
    <n v="5677"/>
    <s v="CA-2016-135993"/>
    <x v="1061"/>
    <d v="2016-06-02T00:00:00"/>
    <s v="Standard Class"/>
    <s v="PJ-18835"/>
    <s v="Patrick Jones"/>
    <x v="1"/>
    <s v="United States"/>
    <x v="4"/>
    <x v="4"/>
    <n v="98115"/>
    <s v="West"/>
    <s v="TEC-AC-10004877"/>
    <x v="2"/>
    <x v="11"/>
    <x v="1679"/>
    <n v="27.6"/>
    <n v="4"/>
    <n v="0"/>
    <n v="2.2079999999999984"/>
    <x v="1"/>
    <s v="No"/>
    <n v="0"/>
  </r>
  <r>
    <n v="5678"/>
    <s v="CA-2016-126802"/>
    <x v="282"/>
    <d v="2017-01-05T00:00:00"/>
    <s v="Standard Class"/>
    <s v="ZC-21910"/>
    <s v="Zuschuss Carroll"/>
    <x v="0"/>
    <s v="United States"/>
    <x v="22"/>
    <x v="10"/>
    <n v="60610"/>
    <s v="Central"/>
    <s v="FUR-FU-10000193"/>
    <x v="0"/>
    <x v="5"/>
    <x v="1512"/>
    <n v="38.975999999999999"/>
    <n v="3"/>
    <n v="0.6"/>
    <n v="-50.66879999999999"/>
    <x v="2"/>
    <s v="No"/>
    <n v="0"/>
  </r>
  <r>
    <n v="5679"/>
    <s v="CA-2018-143924"/>
    <x v="1062"/>
    <d v="2018-08-03T00:00:00"/>
    <s v="Standard Class"/>
    <s v="SC-20680"/>
    <s v="Steve Carroll"/>
    <x v="2"/>
    <s v="United States"/>
    <x v="450"/>
    <x v="12"/>
    <n v="49423"/>
    <s v="Central"/>
    <s v="OFF-FA-10000735"/>
    <x v="1"/>
    <x v="13"/>
    <x v="128"/>
    <n v="20.439999999999998"/>
    <n v="7"/>
    <n v="0"/>
    <n v="9.1979999999999986"/>
    <x v="2"/>
    <s v="No"/>
    <n v="0"/>
  </r>
  <r>
    <n v="5680"/>
    <s v="CA-2018-143924"/>
    <x v="1062"/>
    <d v="2018-08-03T00:00:00"/>
    <s v="Standard Class"/>
    <s v="SC-20680"/>
    <s v="Steve Carroll"/>
    <x v="2"/>
    <s v="United States"/>
    <x v="450"/>
    <x v="12"/>
    <n v="49423"/>
    <s v="Central"/>
    <s v="OFF-PA-10002120"/>
    <x v="1"/>
    <x v="10"/>
    <x v="519"/>
    <n v="109.92"/>
    <n v="2"/>
    <n v="0"/>
    <n v="53.860799999999998"/>
    <x v="2"/>
    <s v="No"/>
    <n v="0"/>
  </r>
  <r>
    <n v="5681"/>
    <s v="CA-2018-141551"/>
    <x v="446"/>
    <d v="2018-09-30T00:00:00"/>
    <s v="Standard Class"/>
    <s v="BP-11230"/>
    <s v="Benjamin Patterson"/>
    <x v="0"/>
    <s v="United States"/>
    <x v="387"/>
    <x v="26"/>
    <n v="74012"/>
    <s v="Central"/>
    <s v="OFF-BI-10001249"/>
    <x v="1"/>
    <x v="8"/>
    <x v="1191"/>
    <n v="6.38"/>
    <n v="1"/>
    <n v="0"/>
    <n v="2.9347999999999996"/>
    <x v="2"/>
    <s v="No"/>
    <n v="0"/>
  </r>
  <r>
    <n v="5682"/>
    <s v="CA-2018-141551"/>
    <x v="446"/>
    <d v="2018-09-30T00:00:00"/>
    <s v="Standard Class"/>
    <s v="BP-11230"/>
    <s v="Benjamin Patterson"/>
    <x v="0"/>
    <s v="United States"/>
    <x v="387"/>
    <x v="26"/>
    <n v="74012"/>
    <s v="Central"/>
    <s v="OFF-PA-10001569"/>
    <x v="1"/>
    <x v="10"/>
    <x v="55"/>
    <n v="6.48"/>
    <n v="1"/>
    <n v="0"/>
    <n v="3.1104000000000003"/>
    <x v="2"/>
    <s v="No"/>
    <n v="0"/>
  </r>
  <r>
    <n v="5683"/>
    <s v="CA-2016-164315"/>
    <x v="1063"/>
    <d v="2016-04-08T00:00:00"/>
    <s v="Standard Class"/>
    <s v="RD-19585"/>
    <s v="Rob Dowd"/>
    <x v="0"/>
    <s v="United States"/>
    <x v="417"/>
    <x v="32"/>
    <n v="30605"/>
    <s v="South"/>
    <s v="OFF-PA-10004248"/>
    <x v="1"/>
    <x v="10"/>
    <x v="1624"/>
    <n v="15.84"/>
    <n v="3"/>
    <n v="0"/>
    <n v="7.1280000000000001"/>
    <x v="0"/>
    <s v="No"/>
    <n v="0"/>
  </r>
  <r>
    <n v="5684"/>
    <s v="CA-2016-164315"/>
    <x v="1063"/>
    <d v="2016-04-08T00:00:00"/>
    <s v="Standard Class"/>
    <s v="RD-19585"/>
    <s v="Rob Dowd"/>
    <x v="0"/>
    <s v="United States"/>
    <x v="417"/>
    <x v="32"/>
    <n v="30605"/>
    <s v="South"/>
    <s v="TEC-PH-10001128"/>
    <x v="2"/>
    <x v="7"/>
    <x v="1508"/>
    <n v="1049.93"/>
    <n v="7"/>
    <n v="0"/>
    <n v="293.98040000000003"/>
    <x v="0"/>
    <s v="No"/>
    <n v="0"/>
  </r>
  <r>
    <n v="5685"/>
    <s v="CA-2016-164315"/>
    <x v="1063"/>
    <d v="2016-04-08T00:00:00"/>
    <s v="Standard Class"/>
    <s v="RD-19585"/>
    <s v="Rob Dowd"/>
    <x v="0"/>
    <s v="United States"/>
    <x v="417"/>
    <x v="32"/>
    <n v="30605"/>
    <s v="South"/>
    <s v="OFF-AP-10003842"/>
    <x v="1"/>
    <x v="9"/>
    <x v="1256"/>
    <n v="154.9"/>
    <n v="5"/>
    <n v="0"/>
    <n v="40.274000000000001"/>
    <x v="0"/>
    <s v="No"/>
    <n v="0"/>
  </r>
  <r>
    <n v="5686"/>
    <s v="CA-2017-131072"/>
    <x v="599"/>
    <d v="2017-11-05T00:00:00"/>
    <s v="Same Day"/>
    <s v="KL-16645"/>
    <s v="Ken Lonsdale"/>
    <x v="0"/>
    <s v="United States"/>
    <x v="4"/>
    <x v="4"/>
    <n v="98105"/>
    <s v="West"/>
    <s v="OFF-BI-10002794"/>
    <x v="1"/>
    <x v="8"/>
    <x v="102"/>
    <n v="98.352000000000004"/>
    <n v="3"/>
    <n v="0.2"/>
    <n v="35.652599999999993"/>
    <x v="1"/>
    <s v="No"/>
    <n v="0"/>
  </r>
  <r>
    <n v="5687"/>
    <s v="CA-2016-131541"/>
    <x v="1064"/>
    <d v="2016-07-28T00:00:00"/>
    <s v="Same Day"/>
    <s v="CK-12205"/>
    <s v="Chloris Kastensmidt"/>
    <x v="0"/>
    <s v="United States"/>
    <x v="264"/>
    <x v="2"/>
    <n v="32712"/>
    <s v="South"/>
    <s v="OFF-FA-10000621"/>
    <x v="1"/>
    <x v="13"/>
    <x v="110"/>
    <n v="14.320000000000002"/>
    <n v="5"/>
    <n v="0.2"/>
    <n v="5.1910000000000007"/>
    <x v="0"/>
    <s v="No"/>
    <n v="0"/>
  </r>
  <r>
    <n v="5688"/>
    <s v="CA-2016-131541"/>
    <x v="1064"/>
    <d v="2016-07-28T00:00:00"/>
    <s v="Same Day"/>
    <s v="CK-12205"/>
    <s v="Chloris Kastensmidt"/>
    <x v="0"/>
    <s v="United States"/>
    <x v="264"/>
    <x v="2"/>
    <n v="32712"/>
    <s v="South"/>
    <s v="FUR-FU-10003623"/>
    <x v="0"/>
    <x v="5"/>
    <x v="1235"/>
    <n v="129.88800000000001"/>
    <n v="6"/>
    <n v="0.2"/>
    <n v="12.988799999999991"/>
    <x v="0"/>
    <s v="No"/>
    <n v="0"/>
  </r>
  <r>
    <n v="5689"/>
    <s v="CA-2016-131541"/>
    <x v="1064"/>
    <d v="2016-07-28T00:00:00"/>
    <s v="Same Day"/>
    <s v="CK-12205"/>
    <s v="Chloris Kastensmidt"/>
    <x v="0"/>
    <s v="United States"/>
    <x v="264"/>
    <x v="2"/>
    <n v="32712"/>
    <s v="South"/>
    <s v="OFF-EN-10000781"/>
    <x v="1"/>
    <x v="12"/>
    <x v="753"/>
    <n v="48.944000000000003"/>
    <n v="7"/>
    <n v="0.2"/>
    <n v="16.518599999999999"/>
    <x v="0"/>
    <s v="No"/>
    <n v="0"/>
  </r>
  <r>
    <n v="5690"/>
    <s v="CA-2017-119550"/>
    <x v="207"/>
    <d v="2017-12-31T00:00:00"/>
    <s v="Standard Class"/>
    <s v="RB-19705"/>
    <s v="Roger Barcio"/>
    <x v="2"/>
    <s v="United States"/>
    <x v="12"/>
    <x v="5"/>
    <n v="77070"/>
    <s v="Central"/>
    <s v="FUR-CH-10002044"/>
    <x v="0"/>
    <x v="1"/>
    <x v="1734"/>
    <n v="275.05799999999999"/>
    <n v="3"/>
    <n v="0.3"/>
    <n v="-90.376199999999997"/>
    <x v="2"/>
    <s v="No"/>
    <n v="0"/>
  </r>
  <r>
    <n v="5691"/>
    <s v="US-2017-138093"/>
    <x v="895"/>
    <d v="2017-12-16T00:00:00"/>
    <s v="Standard Class"/>
    <s v="KM-16225"/>
    <s v="Kalyca Meade"/>
    <x v="1"/>
    <s v="United States"/>
    <x v="248"/>
    <x v="39"/>
    <n v="21215"/>
    <s v="East"/>
    <s v="OFF-AR-10000817"/>
    <x v="1"/>
    <x v="6"/>
    <x v="1264"/>
    <n v="27.36"/>
    <n v="9"/>
    <n v="0"/>
    <n v="9.3023999999999987"/>
    <x v="3"/>
    <s v="No"/>
    <n v="0"/>
  </r>
  <r>
    <n v="5692"/>
    <s v="US-2017-138093"/>
    <x v="895"/>
    <d v="2017-12-16T00:00:00"/>
    <s v="Standard Class"/>
    <s v="KM-16225"/>
    <s v="Kalyca Meade"/>
    <x v="1"/>
    <s v="United States"/>
    <x v="248"/>
    <x v="39"/>
    <n v="21215"/>
    <s v="East"/>
    <s v="OFF-PA-10001509"/>
    <x v="1"/>
    <x v="10"/>
    <x v="422"/>
    <n v="44.75"/>
    <n v="5"/>
    <n v="0"/>
    <n v="20.584999999999994"/>
    <x v="3"/>
    <s v="No"/>
    <n v="0"/>
  </r>
  <r>
    <n v="5693"/>
    <s v="US-2017-138093"/>
    <x v="895"/>
    <d v="2017-12-16T00:00:00"/>
    <s v="Standard Class"/>
    <s v="KM-16225"/>
    <s v="Kalyca Meade"/>
    <x v="1"/>
    <s v="United States"/>
    <x v="248"/>
    <x v="39"/>
    <n v="21215"/>
    <s v="East"/>
    <s v="TEC-PH-10004667"/>
    <x v="2"/>
    <x v="7"/>
    <x v="524"/>
    <n v="134.99"/>
    <n v="1"/>
    <n v="0"/>
    <n v="36.447299999999998"/>
    <x v="3"/>
    <s v="No"/>
    <n v="0"/>
  </r>
  <r>
    <n v="5694"/>
    <s v="US-2017-138093"/>
    <x v="895"/>
    <d v="2017-12-16T00:00:00"/>
    <s v="Standard Class"/>
    <s v="KM-16225"/>
    <s v="Kalyca Meade"/>
    <x v="1"/>
    <s v="United States"/>
    <x v="248"/>
    <x v="39"/>
    <n v="21215"/>
    <s v="East"/>
    <s v="OFF-PA-10000143"/>
    <x v="1"/>
    <x v="10"/>
    <x v="1701"/>
    <n v="26.400000000000002"/>
    <n v="5"/>
    <n v="0"/>
    <n v="12.672000000000001"/>
    <x v="3"/>
    <s v="No"/>
    <n v="0"/>
  </r>
  <r>
    <n v="5695"/>
    <s v="US-2017-138093"/>
    <x v="895"/>
    <d v="2017-12-16T00:00:00"/>
    <s v="Standard Class"/>
    <s v="KM-16225"/>
    <s v="Kalyca Meade"/>
    <x v="1"/>
    <s v="United States"/>
    <x v="248"/>
    <x v="39"/>
    <n v="21215"/>
    <s v="East"/>
    <s v="FUR-CH-10000785"/>
    <x v="0"/>
    <x v="1"/>
    <x v="323"/>
    <n v="542.93999999999994"/>
    <n v="3"/>
    <n v="0"/>
    <n v="141.1644"/>
    <x v="3"/>
    <s v="No"/>
    <n v="0"/>
  </r>
  <r>
    <n v="5696"/>
    <s v="CA-2018-126165"/>
    <x v="465"/>
    <d v="2018-05-07T00:00:00"/>
    <s v="Second Class"/>
    <s v="AH-10465"/>
    <s v="Amy Hunt"/>
    <x v="0"/>
    <s v="United States"/>
    <x v="8"/>
    <x v="1"/>
    <n v="94109"/>
    <s v="West"/>
    <s v="FUR-TA-10001676"/>
    <x v="0"/>
    <x v="3"/>
    <x v="966"/>
    <n v="71.088000000000008"/>
    <n v="2"/>
    <n v="0.2"/>
    <n v="-1.7772000000000041"/>
    <x v="1"/>
    <s v="No"/>
    <n v="0"/>
  </r>
  <r>
    <n v="5697"/>
    <s v="CA-2019-126123"/>
    <x v="336"/>
    <d v="2019-10-18T00:00:00"/>
    <s v="Standard Class"/>
    <s v="AG-10765"/>
    <s v="Anthony Garverick"/>
    <x v="2"/>
    <s v="United States"/>
    <x v="22"/>
    <x v="10"/>
    <n v="60623"/>
    <s v="Central"/>
    <s v="OFF-BI-10000309"/>
    <x v="1"/>
    <x v="8"/>
    <x v="338"/>
    <n v="27.395999999999997"/>
    <n v="9"/>
    <n v="0.8"/>
    <n v="-42.46380000000002"/>
    <x v="2"/>
    <s v="No"/>
    <n v="0"/>
  </r>
  <r>
    <n v="5698"/>
    <s v="CA-2019-126123"/>
    <x v="336"/>
    <d v="2019-10-18T00:00:00"/>
    <s v="Standard Class"/>
    <s v="AG-10765"/>
    <s v="Anthony Garverick"/>
    <x v="2"/>
    <s v="United States"/>
    <x v="22"/>
    <x v="10"/>
    <n v="60623"/>
    <s v="Central"/>
    <s v="OFF-BI-10004224"/>
    <x v="1"/>
    <x v="8"/>
    <x v="1070"/>
    <n v="13.455999999999998"/>
    <n v="1"/>
    <n v="0.8"/>
    <n v="-23.548000000000009"/>
    <x v="2"/>
    <s v="No"/>
    <n v="0"/>
  </r>
  <r>
    <n v="5699"/>
    <s v="CA-2018-143441"/>
    <x v="732"/>
    <d v="2018-11-05T00:00:00"/>
    <s v="Same Day"/>
    <s v="EB-14170"/>
    <s v="Evan Bailliet"/>
    <x v="0"/>
    <s v="United States"/>
    <x v="128"/>
    <x v="5"/>
    <n v="78041"/>
    <s v="Central"/>
    <s v="OFF-LA-10002312"/>
    <x v="1"/>
    <x v="2"/>
    <x v="579"/>
    <n v="11.840000000000002"/>
    <n v="1"/>
    <n v="0.2"/>
    <n v="4.4399999999999995"/>
    <x v="2"/>
    <s v="No"/>
    <n v="0"/>
  </r>
  <r>
    <n v="5700"/>
    <s v="CA-2019-148320"/>
    <x v="132"/>
    <d v="2019-11-08T00:00:00"/>
    <s v="Standard Class"/>
    <s v="PG-18895"/>
    <s v="Paul Gonzalez"/>
    <x v="0"/>
    <s v="United States"/>
    <x v="8"/>
    <x v="1"/>
    <n v="94109"/>
    <s v="West"/>
    <s v="OFF-PA-10003022"/>
    <x v="1"/>
    <x v="10"/>
    <x v="1653"/>
    <n v="35.880000000000003"/>
    <n v="6"/>
    <n v="0"/>
    <n v="17.581200000000003"/>
    <x v="1"/>
    <s v="No"/>
    <n v="0"/>
  </r>
  <r>
    <n v="5701"/>
    <s v="CA-2018-125661"/>
    <x v="390"/>
    <d v="2018-11-26T00:00:00"/>
    <s v="First Class"/>
    <s v="CA-12055"/>
    <s v="Cathy Armstrong"/>
    <x v="2"/>
    <s v="United States"/>
    <x v="138"/>
    <x v="24"/>
    <n v="44105"/>
    <s v="East"/>
    <s v="OFF-EN-10001532"/>
    <x v="1"/>
    <x v="12"/>
    <x v="618"/>
    <n v="40.752000000000002"/>
    <n v="3"/>
    <n v="0.2"/>
    <n v="15.281999999999998"/>
    <x v="3"/>
    <s v="No"/>
    <n v="0"/>
  </r>
  <r>
    <n v="5702"/>
    <s v="CA-2018-125661"/>
    <x v="390"/>
    <d v="2018-11-26T00:00:00"/>
    <s v="First Class"/>
    <s v="CA-12055"/>
    <s v="Cathy Armstrong"/>
    <x v="2"/>
    <s v="United States"/>
    <x v="138"/>
    <x v="24"/>
    <n v="44105"/>
    <s v="East"/>
    <s v="TEC-AC-10004855"/>
    <x v="2"/>
    <x v="11"/>
    <x v="1056"/>
    <n v="139.96000000000004"/>
    <n v="5"/>
    <n v="0.2"/>
    <n v="-22.743500000000004"/>
    <x v="3"/>
    <s v="No"/>
    <n v="0"/>
  </r>
  <r>
    <n v="5703"/>
    <s v="US-2016-123519"/>
    <x v="637"/>
    <d v="2016-12-21T00:00:00"/>
    <s v="Standard Class"/>
    <s v="SS-20875"/>
    <s v="Sung Shariari"/>
    <x v="0"/>
    <s v="United States"/>
    <x v="292"/>
    <x v="24"/>
    <n v="43302"/>
    <s v="East"/>
    <s v="OFF-AR-10003829"/>
    <x v="1"/>
    <x v="6"/>
    <x v="943"/>
    <n v="2.6240000000000001"/>
    <n v="1"/>
    <n v="0.2"/>
    <n v="0.29519999999999957"/>
    <x v="3"/>
    <s v="No"/>
    <n v="0"/>
  </r>
  <r>
    <n v="5704"/>
    <s v="US-2016-123519"/>
    <x v="637"/>
    <d v="2016-12-21T00:00:00"/>
    <s v="Standard Class"/>
    <s v="SS-20875"/>
    <s v="Sung Shariari"/>
    <x v="0"/>
    <s v="United States"/>
    <x v="292"/>
    <x v="24"/>
    <n v="43302"/>
    <s v="East"/>
    <s v="FUR-TA-10002645"/>
    <x v="0"/>
    <x v="3"/>
    <x v="1322"/>
    <n v="136.53"/>
    <n v="1"/>
    <n v="0.4"/>
    <n v="-52.336500000000029"/>
    <x v="3"/>
    <s v="No"/>
    <n v="0"/>
  </r>
  <r>
    <n v="5705"/>
    <s v="US-2016-123519"/>
    <x v="637"/>
    <d v="2016-12-21T00:00:00"/>
    <s v="Standard Class"/>
    <s v="SS-20875"/>
    <s v="Sung Shariari"/>
    <x v="0"/>
    <s v="United States"/>
    <x v="292"/>
    <x v="24"/>
    <n v="43302"/>
    <s v="East"/>
    <s v="TEC-AC-10003033"/>
    <x v="2"/>
    <x v="11"/>
    <x v="763"/>
    <n v="263.95999999999998"/>
    <n v="1"/>
    <n v="0.2"/>
    <n v="42.893499999999975"/>
    <x v="3"/>
    <s v="No"/>
    <n v="0"/>
  </r>
  <r>
    <n v="5706"/>
    <s v="CA-2016-155593"/>
    <x v="935"/>
    <d v="2016-11-08T00:00:00"/>
    <s v="Standard Class"/>
    <s v="RP-19390"/>
    <s v="Resi Pölking"/>
    <x v="0"/>
    <s v="United States"/>
    <x v="54"/>
    <x v="29"/>
    <n v="6824"/>
    <s v="East"/>
    <s v="OFF-SU-10002522"/>
    <x v="1"/>
    <x v="14"/>
    <x v="1553"/>
    <n v="11.64"/>
    <n v="3"/>
    <n v="0"/>
    <n v="3.3755999999999986"/>
    <x v="3"/>
    <s v="No"/>
    <n v="0"/>
  </r>
  <r>
    <n v="5707"/>
    <s v="CA-2019-136000"/>
    <x v="585"/>
    <d v="2019-09-25T00:00:00"/>
    <s v="Second Class"/>
    <s v="SC-20440"/>
    <s v="Shaun Chance"/>
    <x v="1"/>
    <s v="United States"/>
    <x v="20"/>
    <x v="15"/>
    <n v="10009"/>
    <s v="East"/>
    <s v="OFF-BI-10004828"/>
    <x v="1"/>
    <x v="8"/>
    <x v="1587"/>
    <n v="40.176000000000002"/>
    <n v="3"/>
    <n v="0.2"/>
    <n v="14.563799999999997"/>
    <x v="3"/>
    <s v="No"/>
    <n v="0"/>
  </r>
  <r>
    <n v="5708"/>
    <s v="US-2017-160857"/>
    <x v="412"/>
    <d v="2017-05-15T00:00:00"/>
    <s v="Standard Class"/>
    <s v="NW-18400"/>
    <s v="Natalie Webber"/>
    <x v="0"/>
    <s v="United States"/>
    <x v="20"/>
    <x v="15"/>
    <n v="10024"/>
    <s v="East"/>
    <s v="FUR-FU-10001095"/>
    <x v="0"/>
    <x v="5"/>
    <x v="748"/>
    <n v="79.44"/>
    <n v="3"/>
    <n v="0"/>
    <n v="30.187200000000001"/>
    <x v="3"/>
    <s v="No"/>
    <n v="0"/>
  </r>
  <r>
    <n v="5709"/>
    <s v="US-2017-160857"/>
    <x v="412"/>
    <d v="2017-05-15T00:00:00"/>
    <s v="Standard Class"/>
    <s v="NW-18400"/>
    <s v="Natalie Webber"/>
    <x v="0"/>
    <s v="United States"/>
    <x v="20"/>
    <x v="15"/>
    <n v="10024"/>
    <s v="East"/>
    <s v="OFF-SU-10000157"/>
    <x v="1"/>
    <x v="14"/>
    <x v="1408"/>
    <n v="357.93"/>
    <n v="3"/>
    <n v="0"/>
    <n v="7.158600000000007"/>
    <x v="3"/>
    <s v="No"/>
    <n v="0"/>
  </r>
  <r>
    <n v="5710"/>
    <s v="US-2017-160857"/>
    <x v="412"/>
    <d v="2017-05-15T00:00:00"/>
    <s v="Standard Class"/>
    <s v="NW-18400"/>
    <s v="Natalie Webber"/>
    <x v="0"/>
    <s v="United States"/>
    <x v="20"/>
    <x v="15"/>
    <n v="10024"/>
    <s v="East"/>
    <s v="FUR-CH-10002647"/>
    <x v="0"/>
    <x v="1"/>
    <x v="475"/>
    <n v="127.76400000000001"/>
    <n v="2"/>
    <n v="0.1"/>
    <n v="21.294000000000008"/>
    <x v="3"/>
    <s v="No"/>
    <n v="0"/>
  </r>
  <r>
    <n v="5711"/>
    <s v="US-2017-160857"/>
    <x v="412"/>
    <d v="2017-05-15T00:00:00"/>
    <s v="Standard Class"/>
    <s v="NW-18400"/>
    <s v="Natalie Webber"/>
    <x v="0"/>
    <s v="United States"/>
    <x v="20"/>
    <x v="15"/>
    <n v="10024"/>
    <s v="East"/>
    <s v="TEC-CO-10004115"/>
    <x v="2"/>
    <x v="16"/>
    <x v="361"/>
    <n v="2799.944"/>
    <n v="7"/>
    <n v="0.2"/>
    <n v="1014.9797"/>
    <x v="3"/>
    <s v="No"/>
    <n v="0"/>
  </r>
  <r>
    <n v="5712"/>
    <s v="US-2017-160857"/>
    <x v="412"/>
    <d v="2017-05-15T00:00:00"/>
    <s v="Standard Class"/>
    <s v="NW-18400"/>
    <s v="Natalie Webber"/>
    <x v="0"/>
    <s v="United States"/>
    <x v="20"/>
    <x v="15"/>
    <n v="10024"/>
    <s v="East"/>
    <s v="OFF-PA-10003363"/>
    <x v="1"/>
    <x v="10"/>
    <x v="1529"/>
    <n v="19.440000000000001"/>
    <n v="3"/>
    <n v="0"/>
    <n v="9.3312000000000008"/>
    <x v="3"/>
    <s v="No"/>
    <n v="0"/>
  </r>
  <r>
    <n v="5713"/>
    <s v="CA-2019-115805"/>
    <x v="689"/>
    <d v="2019-07-31T00:00:00"/>
    <s v="Same Day"/>
    <s v="KW-16435"/>
    <s v="Katrina Willman"/>
    <x v="0"/>
    <s v="United States"/>
    <x v="22"/>
    <x v="10"/>
    <n v="60653"/>
    <s v="Central"/>
    <s v="TEC-PH-10003092"/>
    <x v="2"/>
    <x v="7"/>
    <x v="521"/>
    <n v="36.792000000000002"/>
    <n v="1"/>
    <n v="0.2"/>
    <n v="4.1390999999999991"/>
    <x v="2"/>
    <s v="No"/>
    <n v="0"/>
  </r>
  <r>
    <n v="5714"/>
    <s v="US-2016-143707"/>
    <x v="72"/>
    <d v="2016-03-05T00:00:00"/>
    <s v="Standard Class"/>
    <s v="HR-14770"/>
    <s v="Hallie Redmond"/>
    <x v="2"/>
    <s v="United States"/>
    <x v="20"/>
    <x v="15"/>
    <n v="10035"/>
    <s v="East"/>
    <s v="TEC-PH-10003655"/>
    <x v="2"/>
    <x v="7"/>
    <x v="863"/>
    <n v="5.9399999999999995"/>
    <n v="3"/>
    <n v="0"/>
    <n v="1.6037999999999999"/>
    <x v="3"/>
    <s v="No"/>
    <n v="0"/>
  </r>
  <r>
    <n v="5715"/>
    <s v="CA-2019-116939"/>
    <x v="145"/>
    <d v="2019-09-29T00:00:00"/>
    <s v="Standard Class"/>
    <s v="AG-10900"/>
    <s v="Arthur Gainer"/>
    <x v="0"/>
    <s v="United States"/>
    <x v="102"/>
    <x v="17"/>
    <n v="23223"/>
    <s v="South"/>
    <s v="OFF-ST-10001476"/>
    <x v="1"/>
    <x v="4"/>
    <x v="835"/>
    <n v="177.54999999999998"/>
    <n v="5"/>
    <n v="0"/>
    <n v="47.938500000000005"/>
    <x v="0"/>
    <s v="No"/>
    <n v="0"/>
  </r>
  <r>
    <n v="5716"/>
    <s v="CA-2017-124107"/>
    <x v="330"/>
    <d v="2017-10-12T00:00:00"/>
    <s v="Second Class"/>
    <s v="BM-11650"/>
    <s v="Brian Moss"/>
    <x v="1"/>
    <s v="United States"/>
    <x v="447"/>
    <x v="12"/>
    <n v="48104"/>
    <s v="Central"/>
    <s v="TEC-AC-10002049"/>
    <x v="2"/>
    <x v="11"/>
    <x v="695"/>
    <n v="619.94999999999993"/>
    <n v="5"/>
    <n v="0"/>
    <n v="111.59099999999995"/>
    <x v="2"/>
    <s v="No"/>
    <n v="0"/>
  </r>
  <r>
    <n v="5717"/>
    <s v="CA-2017-124107"/>
    <x v="330"/>
    <d v="2017-10-12T00:00:00"/>
    <s v="Second Class"/>
    <s v="BM-11650"/>
    <s v="Brian Moss"/>
    <x v="1"/>
    <s v="United States"/>
    <x v="447"/>
    <x v="12"/>
    <n v="48104"/>
    <s v="Central"/>
    <s v="TEC-PH-10003875"/>
    <x v="2"/>
    <x v="7"/>
    <x v="119"/>
    <n v="29.160000000000004"/>
    <n v="3"/>
    <n v="0"/>
    <n v="8.4563999999999986"/>
    <x v="2"/>
    <s v="No"/>
    <n v="0"/>
  </r>
  <r>
    <n v="5718"/>
    <s v="CA-2017-124107"/>
    <x v="330"/>
    <d v="2017-10-12T00:00:00"/>
    <s v="Second Class"/>
    <s v="BM-11650"/>
    <s v="Brian Moss"/>
    <x v="1"/>
    <s v="United States"/>
    <x v="447"/>
    <x v="12"/>
    <n v="48104"/>
    <s v="Central"/>
    <s v="OFF-EN-10003286"/>
    <x v="1"/>
    <x v="12"/>
    <x v="153"/>
    <n v="57.959999999999994"/>
    <n v="7"/>
    <n v="0"/>
    <n v="27.241199999999996"/>
    <x v="2"/>
    <s v="No"/>
    <n v="0"/>
  </r>
  <r>
    <n v="5719"/>
    <s v="CA-2017-124107"/>
    <x v="330"/>
    <d v="2017-10-12T00:00:00"/>
    <s v="Second Class"/>
    <s v="BM-11650"/>
    <s v="Brian Moss"/>
    <x v="1"/>
    <s v="United States"/>
    <x v="447"/>
    <x v="12"/>
    <n v="48104"/>
    <s v="Central"/>
    <s v="OFF-AP-10003971"/>
    <x v="1"/>
    <x v="9"/>
    <x v="923"/>
    <n v="29.402999999999999"/>
    <n v="3"/>
    <n v="0.1"/>
    <n v="5.2272000000000007"/>
    <x v="2"/>
    <s v="No"/>
    <n v="0"/>
  </r>
  <r>
    <n v="5720"/>
    <s v="CA-2019-126550"/>
    <x v="1065"/>
    <d v="2019-04-02T00:00:00"/>
    <s v="Second Class"/>
    <s v="RD-19720"/>
    <s v="Roger Demir"/>
    <x v="0"/>
    <s v="United States"/>
    <x v="240"/>
    <x v="14"/>
    <n v="47905"/>
    <s v="Central"/>
    <s v="OFF-ST-10001031"/>
    <x v="1"/>
    <x v="4"/>
    <x v="1560"/>
    <n v="81.400000000000006"/>
    <n v="5"/>
    <n v="0"/>
    <n v="21.164000000000005"/>
    <x v="2"/>
    <s v="No"/>
    <n v="0"/>
  </r>
  <r>
    <n v="5721"/>
    <s v="CA-2017-138674"/>
    <x v="717"/>
    <d v="2017-11-17T00:00:00"/>
    <s v="First Class"/>
    <s v="KB-16585"/>
    <s v="Ken Black"/>
    <x v="1"/>
    <s v="United States"/>
    <x v="24"/>
    <x v="21"/>
    <n v="97477"/>
    <s v="West"/>
    <s v="OFF-FA-10000304"/>
    <x v="1"/>
    <x v="13"/>
    <x v="52"/>
    <n v="8.7200000000000006"/>
    <n v="5"/>
    <n v="0.2"/>
    <n v="2.289000000000001"/>
    <x v="1"/>
    <s v="No"/>
    <n v="0"/>
  </r>
  <r>
    <n v="5722"/>
    <s v="CA-2017-138674"/>
    <x v="717"/>
    <d v="2017-11-17T00:00:00"/>
    <s v="First Class"/>
    <s v="KB-16585"/>
    <s v="Ken Black"/>
    <x v="1"/>
    <s v="United States"/>
    <x v="24"/>
    <x v="21"/>
    <n v="97477"/>
    <s v="West"/>
    <s v="TEC-AC-10000358"/>
    <x v="2"/>
    <x v="11"/>
    <x v="1287"/>
    <n v="91.176000000000016"/>
    <n v="3"/>
    <n v="0.2"/>
    <n v="4.5587999999999944"/>
    <x v="1"/>
    <s v="No"/>
    <n v="0"/>
  </r>
  <r>
    <n v="5723"/>
    <s v="CA-2017-138674"/>
    <x v="717"/>
    <d v="2017-11-17T00:00:00"/>
    <s v="First Class"/>
    <s v="KB-16585"/>
    <s v="Ken Black"/>
    <x v="1"/>
    <s v="United States"/>
    <x v="24"/>
    <x v="21"/>
    <n v="97477"/>
    <s v="West"/>
    <s v="TEC-AC-10002800"/>
    <x v="2"/>
    <x v="11"/>
    <x v="1216"/>
    <n v="159.96800000000002"/>
    <n v="4"/>
    <n v="0.2"/>
    <n v="29.993999999999986"/>
    <x v="1"/>
    <s v="No"/>
    <n v="0"/>
  </r>
  <r>
    <n v="5724"/>
    <s v="CA-2018-165820"/>
    <x v="182"/>
    <d v="2018-09-30T00:00:00"/>
    <s v="Standard Class"/>
    <s v="DW-13585"/>
    <s v="Dorothy Wardle"/>
    <x v="1"/>
    <s v="United States"/>
    <x v="8"/>
    <x v="1"/>
    <n v="94109"/>
    <s v="West"/>
    <s v="OFF-PA-10004735"/>
    <x v="1"/>
    <x v="10"/>
    <x v="827"/>
    <n v="12.96"/>
    <n v="2"/>
    <n v="0"/>
    <n v="6.2208000000000006"/>
    <x v="1"/>
    <s v="No"/>
    <n v="0"/>
  </r>
  <r>
    <n v="5725"/>
    <s v="CA-2016-103191"/>
    <x v="358"/>
    <d v="2016-09-27T00:00:00"/>
    <s v="Standard Class"/>
    <s v="VG-21805"/>
    <s v="Vivek Grady"/>
    <x v="1"/>
    <s v="United States"/>
    <x v="22"/>
    <x v="10"/>
    <n v="60653"/>
    <s v="Central"/>
    <s v="OFF-ST-10002574"/>
    <x v="1"/>
    <x v="4"/>
    <x v="935"/>
    <n v="331.536"/>
    <n v="3"/>
    <n v="0.2"/>
    <n v="-82.884"/>
    <x v="2"/>
    <s v="No"/>
    <n v="0"/>
  </r>
  <r>
    <n v="5726"/>
    <s v="CA-2017-103933"/>
    <x v="12"/>
    <d v="2017-09-27T00:00:00"/>
    <s v="First Class"/>
    <s v="DR-12880"/>
    <s v="Dan Reichenbach"/>
    <x v="1"/>
    <s v="United States"/>
    <x v="20"/>
    <x v="15"/>
    <n v="10011"/>
    <s v="East"/>
    <s v="TEC-AC-10004171"/>
    <x v="2"/>
    <x v="11"/>
    <x v="1321"/>
    <n v="899.91"/>
    <n v="9"/>
    <n v="0"/>
    <n v="395.96040000000005"/>
    <x v="3"/>
    <s v="No"/>
    <n v="0"/>
  </r>
  <r>
    <n v="5727"/>
    <s v="CA-2017-110548"/>
    <x v="124"/>
    <d v="2017-05-08T00:00:00"/>
    <s v="Standard Class"/>
    <s v="AH-10690"/>
    <s v="Anna Häberlin"/>
    <x v="1"/>
    <s v="United States"/>
    <x v="12"/>
    <x v="5"/>
    <n v="77095"/>
    <s v="Central"/>
    <s v="TEC-PH-10002922"/>
    <x v="2"/>
    <x v="7"/>
    <x v="974"/>
    <n v="946.34400000000005"/>
    <n v="7"/>
    <n v="0.2"/>
    <n v="118.29299999999989"/>
    <x v="2"/>
    <s v="No"/>
    <n v="0"/>
  </r>
  <r>
    <n v="5728"/>
    <s v="CA-2019-117324"/>
    <x v="166"/>
    <d v="2019-12-13T00:00:00"/>
    <s v="Standard Class"/>
    <s v="JP-15520"/>
    <s v="Jeremy Pistek"/>
    <x v="0"/>
    <s v="United States"/>
    <x v="6"/>
    <x v="6"/>
    <n v="53711"/>
    <s v="Central"/>
    <s v="TEC-AC-10003023"/>
    <x v="2"/>
    <x v="11"/>
    <x v="1079"/>
    <n v="178.10999999999999"/>
    <n v="3"/>
    <n v="0"/>
    <n v="32.059799999999996"/>
    <x v="2"/>
    <s v="No"/>
    <n v="0"/>
  </r>
  <r>
    <n v="5729"/>
    <s v="CA-2019-117324"/>
    <x v="166"/>
    <d v="2019-12-13T00:00:00"/>
    <s v="Standard Class"/>
    <s v="JP-15520"/>
    <s v="Jeremy Pistek"/>
    <x v="0"/>
    <s v="United States"/>
    <x v="6"/>
    <x v="6"/>
    <n v="53711"/>
    <s v="Central"/>
    <s v="OFF-AP-10003590"/>
    <x v="1"/>
    <x v="9"/>
    <x v="956"/>
    <n v="1089.75"/>
    <n v="3"/>
    <n v="0"/>
    <n v="305.13000000000011"/>
    <x v="2"/>
    <s v="No"/>
    <n v="0"/>
  </r>
  <r>
    <n v="5730"/>
    <s v="CA-2019-117324"/>
    <x v="166"/>
    <d v="2019-12-13T00:00:00"/>
    <s v="Standard Class"/>
    <s v="JP-15520"/>
    <s v="Jeremy Pistek"/>
    <x v="0"/>
    <s v="United States"/>
    <x v="6"/>
    <x v="6"/>
    <n v="53711"/>
    <s v="Central"/>
    <s v="OFF-LA-10003510"/>
    <x v="1"/>
    <x v="2"/>
    <x v="580"/>
    <n v="61.06"/>
    <n v="2"/>
    <n v="0"/>
    <n v="28.087600000000002"/>
    <x v="2"/>
    <s v="No"/>
    <n v="0"/>
  </r>
  <r>
    <n v="5731"/>
    <s v="CA-2019-117324"/>
    <x v="166"/>
    <d v="2019-12-13T00:00:00"/>
    <s v="Standard Class"/>
    <s v="JP-15520"/>
    <s v="Jeremy Pistek"/>
    <x v="0"/>
    <s v="United States"/>
    <x v="6"/>
    <x v="6"/>
    <n v="53711"/>
    <s v="Central"/>
    <s v="FUR-BO-10003159"/>
    <x v="0"/>
    <x v="0"/>
    <x v="1109"/>
    <n v="459.92"/>
    <n v="4"/>
    <n v="0"/>
    <n v="41.392799999999966"/>
    <x v="2"/>
    <s v="No"/>
    <n v="0"/>
  </r>
  <r>
    <n v="5732"/>
    <s v="CA-2019-117324"/>
    <x v="166"/>
    <d v="2019-12-13T00:00:00"/>
    <s v="Standard Class"/>
    <s v="JP-15520"/>
    <s v="Jeremy Pistek"/>
    <x v="0"/>
    <s v="United States"/>
    <x v="6"/>
    <x v="6"/>
    <n v="53711"/>
    <s v="Central"/>
    <s v="OFF-PA-10002713"/>
    <x v="1"/>
    <x v="10"/>
    <x v="320"/>
    <n v="27.52"/>
    <n v="4"/>
    <n v="0"/>
    <n v="12.659199999999998"/>
    <x v="2"/>
    <s v="No"/>
    <n v="0"/>
  </r>
  <r>
    <n v="5733"/>
    <s v="CA-2019-143574"/>
    <x v="222"/>
    <d v="2019-07-02T00:00:00"/>
    <s v="First Class"/>
    <s v="DR-12880"/>
    <s v="Dan Reichenbach"/>
    <x v="1"/>
    <s v="United States"/>
    <x v="451"/>
    <x v="29"/>
    <n v="6460"/>
    <s v="East"/>
    <s v="FUR-BO-10002598"/>
    <x v="0"/>
    <x v="0"/>
    <x v="1518"/>
    <n v="638.82000000000005"/>
    <n v="9"/>
    <n v="0"/>
    <n v="185.25779999999997"/>
    <x v="3"/>
    <s v="No"/>
    <n v="0"/>
  </r>
  <r>
    <n v="5734"/>
    <s v="CA-2019-143574"/>
    <x v="222"/>
    <d v="2019-07-02T00:00:00"/>
    <s v="First Class"/>
    <s v="DR-12880"/>
    <s v="Dan Reichenbach"/>
    <x v="1"/>
    <s v="United States"/>
    <x v="451"/>
    <x v="29"/>
    <n v="6460"/>
    <s v="East"/>
    <s v="OFF-SU-10002537"/>
    <x v="1"/>
    <x v="14"/>
    <x v="682"/>
    <n v="30.69"/>
    <n v="3"/>
    <n v="0"/>
    <n v="7.9794000000000018"/>
    <x v="3"/>
    <s v="No"/>
    <n v="0"/>
  </r>
  <r>
    <n v="5735"/>
    <s v="CA-2019-143574"/>
    <x v="222"/>
    <d v="2019-07-02T00:00:00"/>
    <s v="First Class"/>
    <s v="DR-12880"/>
    <s v="Dan Reichenbach"/>
    <x v="1"/>
    <s v="United States"/>
    <x v="451"/>
    <x v="29"/>
    <n v="6460"/>
    <s v="East"/>
    <s v="FUR-FU-10003976"/>
    <x v="0"/>
    <x v="5"/>
    <x v="973"/>
    <n v="25.16"/>
    <n v="2"/>
    <n v="0"/>
    <n v="8.5543999999999976"/>
    <x v="3"/>
    <s v="No"/>
    <n v="0"/>
  </r>
  <r>
    <n v="5736"/>
    <s v="CA-2016-111773"/>
    <x v="290"/>
    <d v="2016-07-03T00:00:00"/>
    <s v="Standard Class"/>
    <s v="JK-15625"/>
    <s v="Jim Karlsson"/>
    <x v="0"/>
    <s v="United States"/>
    <x v="20"/>
    <x v="15"/>
    <n v="10024"/>
    <s v="East"/>
    <s v="OFF-BI-10000174"/>
    <x v="1"/>
    <x v="8"/>
    <x v="1444"/>
    <n v="13.919999999999998"/>
    <n v="3"/>
    <n v="0.2"/>
    <n v="4.8720000000000008"/>
    <x v="3"/>
    <s v="No"/>
    <n v="0"/>
  </r>
  <r>
    <n v="5737"/>
    <s v="CA-2016-148614"/>
    <x v="407"/>
    <d v="2016-01-25T00:00:00"/>
    <s v="Standard Class"/>
    <s v="MV-17485"/>
    <s v="Mark Van Huff"/>
    <x v="0"/>
    <s v="United States"/>
    <x v="1"/>
    <x v="1"/>
    <n v="90049"/>
    <s v="West"/>
    <s v="OFF-PA-10002893"/>
    <x v="1"/>
    <x v="10"/>
    <x v="364"/>
    <n v="19.36"/>
    <n v="2"/>
    <n v="0"/>
    <n v="9.2927999999999997"/>
    <x v="1"/>
    <s v="No"/>
    <n v="0"/>
  </r>
  <r>
    <n v="5738"/>
    <s v="CA-2016-148614"/>
    <x v="407"/>
    <d v="2016-01-25T00:00:00"/>
    <s v="Standard Class"/>
    <s v="MV-17485"/>
    <s v="Mark Van Huff"/>
    <x v="0"/>
    <s v="United States"/>
    <x v="1"/>
    <x v="1"/>
    <n v="90049"/>
    <s v="West"/>
    <s v="FUR-FU-10003194"/>
    <x v="0"/>
    <x v="5"/>
    <x v="76"/>
    <n v="19.3"/>
    <n v="2"/>
    <n v="0"/>
    <n v="5.7899999999999991"/>
    <x v="1"/>
    <s v="No"/>
    <n v="0"/>
  </r>
  <r>
    <n v="5739"/>
    <s v="CA-2018-156139"/>
    <x v="413"/>
    <d v="2019-01-06T00:00:00"/>
    <s v="Standard Class"/>
    <s v="BP-11155"/>
    <s v="Becky Pak"/>
    <x v="0"/>
    <s v="United States"/>
    <x v="8"/>
    <x v="1"/>
    <n v="94109"/>
    <s v="West"/>
    <s v="OFF-BI-10004233"/>
    <x v="1"/>
    <x v="8"/>
    <x v="1386"/>
    <n v="38.376000000000005"/>
    <n v="3"/>
    <n v="0.2"/>
    <n v="13.4316"/>
    <x v="1"/>
    <s v="No"/>
    <n v="0"/>
  </r>
  <r>
    <n v="5740"/>
    <s v="US-2019-147886"/>
    <x v="615"/>
    <d v="2019-03-31T00:00:00"/>
    <s v="First Class"/>
    <s v="DH-13075"/>
    <s v="Dave Hallsten"/>
    <x v="1"/>
    <s v="United States"/>
    <x v="54"/>
    <x v="1"/>
    <n v="94533"/>
    <s v="West"/>
    <s v="OFF-PA-10000232"/>
    <x v="1"/>
    <x v="10"/>
    <x v="1631"/>
    <n v="12.96"/>
    <n v="2"/>
    <n v="0"/>
    <n v="6.3504000000000005"/>
    <x v="1"/>
    <s v="No"/>
    <n v="0"/>
  </r>
  <r>
    <n v="5741"/>
    <s v="US-2019-147886"/>
    <x v="615"/>
    <d v="2019-03-31T00:00:00"/>
    <s v="First Class"/>
    <s v="DH-13075"/>
    <s v="Dave Hallsten"/>
    <x v="1"/>
    <s v="United States"/>
    <x v="54"/>
    <x v="1"/>
    <n v="94533"/>
    <s v="West"/>
    <s v="FUR-FU-10001095"/>
    <x v="0"/>
    <x v="5"/>
    <x v="748"/>
    <n v="26.48"/>
    <n v="1"/>
    <n v="0"/>
    <n v="10.0624"/>
    <x v="1"/>
    <s v="No"/>
    <n v="0"/>
  </r>
  <r>
    <n v="5742"/>
    <s v="US-2019-147886"/>
    <x v="615"/>
    <d v="2019-03-31T00:00:00"/>
    <s v="First Class"/>
    <s v="DH-13075"/>
    <s v="Dave Hallsten"/>
    <x v="1"/>
    <s v="United States"/>
    <x v="54"/>
    <x v="1"/>
    <n v="94533"/>
    <s v="West"/>
    <s v="TEC-MA-10004679"/>
    <x v="2"/>
    <x v="15"/>
    <x v="1083"/>
    <n v="532.72"/>
    <n v="2"/>
    <n v="0.2"/>
    <n v="53.271999999999991"/>
    <x v="1"/>
    <s v="No"/>
    <n v="0"/>
  </r>
  <r>
    <n v="5743"/>
    <s v="US-2019-147886"/>
    <x v="615"/>
    <d v="2019-03-31T00:00:00"/>
    <s v="First Class"/>
    <s v="DH-13075"/>
    <s v="Dave Hallsten"/>
    <x v="1"/>
    <s v="United States"/>
    <x v="54"/>
    <x v="1"/>
    <n v="94533"/>
    <s v="West"/>
    <s v="OFF-PA-10003651"/>
    <x v="1"/>
    <x v="10"/>
    <x v="652"/>
    <n v="26.72"/>
    <n v="4"/>
    <n v="0"/>
    <n v="12.8256"/>
    <x v="1"/>
    <s v="No"/>
    <n v="0"/>
  </r>
  <r>
    <n v="5744"/>
    <s v="US-2019-147886"/>
    <x v="615"/>
    <d v="2019-03-31T00:00:00"/>
    <s v="First Class"/>
    <s v="DH-13075"/>
    <s v="Dave Hallsten"/>
    <x v="1"/>
    <s v="United States"/>
    <x v="54"/>
    <x v="1"/>
    <n v="94533"/>
    <s v="West"/>
    <s v="OFF-PA-10000743"/>
    <x v="1"/>
    <x v="10"/>
    <x v="578"/>
    <n v="20.04"/>
    <n v="3"/>
    <n v="0"/>
    <n v="9.6191999999999993"/>
    <x v="1"/>
    <s v="No"/>
    <n v="0"/>
  </r>
  <r>
    <n v="5745"/>
    <s v="US-2019-147886"/>
    <x v="615"/>
    <d v="2019-03-31T00:00:00"/>
    <s v="First Class"/>
    <s v="DH-13075"/>
    <s v="Dave Hallsten"/>
    <x v="1"/>
    <s v="United States"/>
    <x v="54"/>
    <x v="1"/>
    <n v="94533"/>
    <s v="West"/>
    <s v="OFF-ST-10002743"/>
    <x v="1"/>
    <x v="4"/>
    <x v="418"/>
    <n v="795.48"/>
    <n v="7"/>
    <n v="0"/>
    <n v="7.9547999999999632"/>
    <x v="1"/>
    <s v="No"/>
    <n v="0"/>
  </r>
  <r>
    <n v="5746"/>
    <s v="US-2019-147886"/>
    <x v="615"/>
    <d v="2019-03-31T00:00:00"/>
    <s v="First Class"/>
    <s v="DH-13075"/>
    <s v="Dave Hallsten"/>
    <x v="1"/>
    <s v="United States"/>
    <x v="54"/>
    <x v="1"/>
    <n v="94533"/>
    <s v="West"/>
    <s v="FUR-FU-10003829"/>
    <x v="0"/>
    <x v="5"/>
    <x v="1378"/>
    <n v="21.560000000000002"/>
    <n v="7"/>
    <n v="0"/>
    <n v="6.8991999999999987"/>
    <x v="1"/>
    <s v="No"/>
    <n v="0"/>
  </r>
  <r>
    <n v="5747"/>
    <s v="CA-2018-113733"/>
    <x v="16"/>
    <d v="2018-12-12T00:00:00"/>
    <s v="Standard Class"/>
    <s v="LH-16900"/>
    <s v="Lena Hernandez"/>
    <x v="0"/>
    <s v="United States"/>
    <x v="202"/>
    <x v="3"/>
    <n v="27834"/>
    <s v="South"/>
    <s v="TEC-PH-10002496"/>
    <x v="2"/>
    <x v="7"/>
    <x v="495"/>
    <n v="249.58400000000003"/>
    <n v="2"/>
    <n v="0.2"/>
    <n v="31.197999999999986"/>
    <x v="0"/>
    <s v="No"/>
    <n v="0"/>
  </r>
  <r>
    <n v="5748"/>
    <s v="CA-2018-113733"/>
    <x v="16"/>
    <d v="2018-12-12T00:00:00"/>
    <s v="Standard Class"/>
    <s v="LH-16900"/>
    <s v="Lena Hernandez"/>
    <x v="0"/>
    <s v="United States"/>
    <x v="202"/>
    <x v="3"/>
    <n v="27834"/>
    <s v="South"/>
    <s v="TEC-AC-10002473"/>
    <x v="2"/>
    <x v="11"/>
    <x v="720"/>
    <n v="68.111999999999995"/>
    <n v="3"/>
    <n v="0.2"/>
    <n v="17.879399999999997"/>
    <x v="0"/>
    <s v="No"/>
    <n v="0"/>
  </r>
  <r>
    <n v="5749"/>
    <s v="CA-2018-113733"/>
    <x v="16"/>
    <d v="2018-12-12T00:00:00"/>
    <s v="Standard Class"/>
    <s v="LH-16900"/>
    <s v="Lena Hernandez"/>
    <x v="0"/>
    <s v="United States"/>
    <x v="202"/>
    <x v="3"/>
    <n v="27834"/>
    <s v="South"/>
    <s v="TEC-AC-10004877"/>
    <x v="2"/>
    <x v="11"/>
    <x v="1679"/>
    <n v="16.560000000000002"/>
    <n v="3"/>
    <n v="0.2"/>
    <n v="-2.4840000000000018"/>
    <x v="0"/>
    <s v="No"/>
    <n v="0"/>
  </r>
  <r>
    <n v="5750"/>
    <s v="CA-2019-104913"/>
    <x v="551"/>
    <d v="2019-11-22T00:00:00"/>
    <s v="Standard Class"/>
    <s v="DK-13090"/>
    <s v="Dave Kipp"/>
    <x v="0"/>
    <s v="United States"/>
    <x v="85"/>
    <x v="15"/>
    <n v="11561"/>
    <s v="East"/>
    <s v="TEC-PH-10000923"/>
    <x v="2"/>
    <x v="7"/>
    <x v="1234"/>
    <n v="74.95"/>
    <n v="5"/>
    <n v="0"/>
    <n v="36.725500000000004"/>
    <x v="3"/>
    <s v="No"/>
    <n v="0"/>
  </r>
  <r>
    <n v="5751"/>
    <s v="CA-2016-145800"/>
    <x v="992"/>
    <d v="2016-06-05T00:00:00"/>
    <s v="Standard Class"/>
    <s v="SS-20410"/>
    <s v="Shahid Shariari"/>
    <x v="0"/>
    <s v="United States"/>
    <x v="452"/>
    <x v="10"/>
    <n v="60089"/>
    <s v="Central"/>
    <s v="FUR-TA-10001539"/>
    <x v="0"/>
    <x v="3"/>
    <x v="10"/>
    <n v="355.45499999999998"/>
    <n v="3"/>
    <n v="0.5"/>
    <n v="-184.83660000000003"/>
    <x v="2"/>
    <s v="No"/>
    <n v="0"/>
  </r>
  <r>
    <n v="5752"/>
    <s v="CA-2018-125850"/>
    <x v="115"/>
    <d v="2018-01-28T00:00:00"/>
    <s v="Standard Class"/>
    <s v="FP-14320"/>
    <s v="Frank Preis"/>
    <x v="0"/>
    <s v="United States"/>
    <x v="70"/>
    <x v="1"/>
    <n v="92037"/>
    <s v="West"/>
    <s v="OFF-LA-10003498"/>
    <x v="1"/>
    <x v="2"/>
    <x v="1749"/>
    <n v="44.400000000000006"/>
    <n v="3"/>
    <n v="0"/>
    <n v="22.200000000000003"/>
    <x v="1"/>
    <s v="No"/>
    <n v="0"/>
  </r>
  <r>
    <n v="5753"/>
    <s v="CA-2018-125850"/>
    <x v="115"/>
    <d v="2018-01-28T00:00:00"/>
    <s v="Standard Class"/>
    <s v="FP-14320"/>
    <s v="Frank Preis"/>
    <x v="0"/>
    <s v="United States"/>
    <x v="70"/>
    <x v="1"/>
    <n v="92037"/>
    <s v="West"/>
    <s v="OFF-LA-10004484"/>
    <x v="1"/>
    <x v="2"/>
    <x v="617"/>
    <n v="20.65"/>
    <n v="5"/>
    <n v="0"/>
    <n v="9.4989999999999988"/>
    <x v="1"/>
    <s v="No"/>
    <n v="0"/>
  </r>
  <r>
    <n v="5754"/>
    <s v="CA-2018-118514"/>
    <x v="1066"/>
    <d v="2018-02-10T00:00:00"/>
    <s v="Standard Class"/>
    <s v="LC-17050"/>
    <s v="Liz Carlisle"/>
    <x v="0"/>
    <s v="United States"/>
    <x v="102"/>
    <x v="0"/>
    <n v="40475"/>
    <s v="South"/>
    <s v="FUR-CH-10000015"/>
    <x v="0"/>
    <x v="1"/>
    <x v="378"/>
    <n v="866.4"/>
    <n v="4"/>
    <n v="0"/>
    <n v="225.26400000000001"/>
    <x v="0"/>
    <s v="No"/>
    <n v="0"/>
  </r>
  <r>
    <n v="5755"/>
    <s v="CA-2017-150749"/>
    <x v="368"/>
    <d v="2017-04-03T00:00:00"/>
    <s v="Second Class"/>
    <s v="AS-10240"/>
    <s v="Alan Shonely"/>
    <x v="0"/>
    <s v="United States"/>
    <x v="24"/>
    <x v="17"/>
    <n v="22153"/>
    <s v="South"/>
    <s v="OFF-AR-10003732"/>
    <x v="1"/>
    <x v="6"/>
    <x v="324"/>
    <n v="5.56"/>
    <n v="2"/>
    <n v="0"/>
    <n v="1.4455999999999998"/>
    <x v="0"/>
    <s v="No"/>
    <n v="0"/>
  </r>
  <r>
    <n v="5756"/>
    <s v="CA-2016-163748"/>
    <x v="1005"/>
    <d v="2016-10-18T00:00:00"/>
    <s v="Standard Class"/>
    <s v="HG-15025"/>
    <s v="Hunter Glantz"/>
    <x v="0"/>
    <s v="United States"/>
    <x v="5"/>
    <x v="5"/>
    <n v="76106"/>
    <s v="Central"/>
    <s v="OFF-AP-10004052"/>
    <x v="1"/>
    <x v="9"/>
    <x v="1671"/>
    <n v="3.1599999999999993"/>
    <n v="4"/>
    <n v="0.8"/>
    <n v="-8.532"/>
    <x v="2"/>
    <s v="No"/>
    <n v="0"/>
  </r>
  <r>
    <n v="5757"/>
    <s v="CA-2016-163748"/>
    <x v="1005"/>
    <d v="2016-10-18T00:00:00"/>
    <s v="Standard Class"/>
    <s v="HG-15025"/>
    <s v="Hunter Glantz"/>
    <x v="0"/>
    <s v="United States"/>
    <x v="5"/>
    <x v="5"/>
    <n v="76106"/>
    <s v="Central"/>
    <s v="TEC-CO-10002095"/>
    <x v="2"/>
    <x v="16"/>
    <x v="615"/>
    <n v="1999.96"/>
    <n v="5"/>
    <n v="0.2"/>
    <n v="624.98749999999995"/>
    <x v="2"/>
    <s v="No"/>
    <n v="0"/>
  </r>
  <r>
    <n v="5758"/>
    <s v="CA-2017-119634"/>
    <x v="1067"/>
    <d v="2017-08-16T00:00:00"/>
    <s v="Standard Class"/>
    <s v="BW-11065"/>
    <s v="Barry Weirich"/>
    <x v="0"/>
    <s v="United States"/>
    <x v="253"/>
    <x v="3"/>
    <n v="27604"/>
    <s v="South"/>
    <s v="FUR-FU-10004270"/>
    <x v="0"/>
    <x v="5"/>
    <x v="1381"/>
    <n v="46.152000000000001"/>
    <n v="3"/>
    <n v="0.2"/>
    <n v="12.114900000000002"/>
    <x v="0"/>
    <s v="No"/>
    <n v="0"/>
  </r>
  <r>
    <n v="5759"/>
    <s v="CA-2017-149300"/>
    <x v="6"/>
    <d v="2017-11-23T00:00:00"/>
    <s v="First Class"/>
    <s v="BH-11710"/>
    <s v="Brosina Hoffman"/>
    <x v="0"/>
    <s v="United States"/>
    <x v="146"/>
    <x v="2"/>
    <n v="33012"/>
    <s v="South"/>
    <s v="TEC-MA-10000423"/>
    <x v="2"/>
    <x v="15"/>
    <x v="1722"/>
    <n v="32.984999999999999"/>
    <n v="3"/>
    <n v="0.5"/>
    <n v="-1.9791000000000025"/>
    <x v="0"/>
    <s v="No"/>
    <n v="0"/>
  </r>
  <r>
    <n v="5760"/>
    <s v="US-2018-111528"/>
    <x v="945"/>
    <d v="2018-12-30T00:00:00"/>
    <s v="Same Day"/>
    <s v="JP-16135"/>
    <s v="Julie Prescott"/>
    <x v="2"/>
    <s v="United States"/>
    <x v="1"/>
    <x v="1"/>
    <n v="90032"/>
    <s v="West"/>
    <s v="OFF-ST-10001526"/>
    <x v="1"/>
    <x v="4"/>
    <x v="771"/>
    <n v="481.32"/>
    <n v="4"/>
    <n v="0"/>
    <n v="125.14319999999998"/>
    <x v="1"/>
    <s v="No"/>
    <n v="0"/>
  </r>
  <r>
    <n v="5761"/>
    <s v="US-2018-111528"/>
    <x v="945"/>
    <d v="2018-12-30T00:00:00"/>
    <s v="Same Day"/>
    <s v="JP-16135"/>
    <s v="Julie Prescott"/>
    <x v="2"/>
    <s v="United States"/>
    <x v="1"/>
    <x v="1"/>
    <n v="90032"/>
    <s v="West"/>
    <s v="OFF-BI-10002194"/>
    <x v="1"/>
    <x v="8"/>
    <x v="416"/>
    <n v="6.3840000000000003"/>
    <n v="1"/>
    <n v="0.2"/>
    <n v="2.1546000000000003"/>
    <x v="1"/>
    <s v="No"/>
    <n v="0"/>
  </r>
  <r>
    <n v="5762"/>
    <s v="CA-2019-158169"/>
    <x v="801"/>
    <d v="2019-08-15T00:00:00"/>
    <s v="First Class"/>
    <s v="JM-16195"/>
    <s v="Justin MacKendrick"/>
    <x v="0"/>
    <s v="United States"/>
    <x v="453"/>
    <x v="1"/>
    <n v="92630"/>
    <s v="West"/>
    <s v="OFF-AP-10000828"/>
    <x v="1"/>
    <x v="9"/>
    <x v="1096"/>
    <n v="542.93999999999994"/>
    <n v="3"/>
    <n v="0"/>
    <n v="152.02319999999997"/>
    <x v="1"/>
    <s v="No"/>
    <n v="0"/>
  </r>
  <r>
    <n v="5763"/>
    <s v="CA-2019-158169"/>
    <x v="801"/>
    <d v="2019-08-15T00:00:00"/>
    <s v="First Class"/>
    <s v="JM-16195"/>
    <s v="Justin MacKendrick"/>
    <x v="0"/>
    <s v="United States"/>
    <x v="453"/>
    <x v="1"/>
    <n v="92630"/>
    <s v="West"/>
    <s v="FUR-FU-10001473"/>
    <x v="0"/>
    <x v="5"/>
    <x v="993"/>
    <n v="54.92"/>
    <n v="4"/>
    <n v="0"/>
    <n v="19.7712"/>
    <x v="1"/>
    <s v="No"/>
    <n v="0"/>
  </r>
  <r>
    <n v="5764"/>
    <s v="CA-2017-162047"/>
    <x v="502"/>
    <d v="2017-11-05T00:00:00"/>
    <s v="First Class"/>
    <s v="FH-14365"/>
    <s v="Fred Hopkins"/>
    <x v="1"/>
    <s v="United States"/>
    <x v="85"/>
    <x v="15"/>
    <n v="11561"/>
    <s v="East"/>
    <s v="FUR-CH-10004983"/>
    <x v="0"/>
    <x v="1"/>
    <x v="1569"/>
    <n v="1448.8200000000002"/>
    <n v="10"/>
    <n v="0.1"/>
    <n v="209.27399999999992"/>
    <x v="3"/>
    <s v="No"/>
    <n v="0"/>
  </r>
  <r>
    <n v="5765"/>
    <s v="CA-2017-117772"/>
    <x v="229"/>
    <d v="2017-09-12T00:00:00"/>
    <s v="Second Class"/>
    <s v="MC-17575"/>
    <s v="Matt Collins"/>
    <x v="0"/>
    <s v="United States"/>
    <x v="4"/>
    <x v="4"/>
    <n v="98103"/>
    <s v="West"/>
    <s v="OFF-ST-10003994"/>
    <x v="1"/>
    <x v="4"/>
    <x v="1745"/>
    <n v="353.88"/>
    <n v="6"/>
    <n v="0"/>
    <n v="17.693999999999988"/>
    <x v="1"/>
    <s v="No"/>
    <n v="0"/>
  </r>
  <r>
    <n v="5766"/>
    <s v="US-2016-126340"/>
    <x v="1068"/>
    <d v="2016-11-14T00:00:00"/>
    <s v="Standard Class"/>
    <s v="EB-13870"/>
    <s v="Emily Burns"/>
    <x v="0"/>
    <s v="United States"/>
    <x v="454"/>
    <x v="1"/>
    <n v="96003"/>
    <s v="West"/>
    <s v="TEC-PH-10004447"/>
    <x v="2"/>
    <x v="7"/>
    <x v="866"/>
    <n v="333.57600000000002"/>
    <n v="3"/>
    <n v="0.2"/>
    <n v="25.018199999999993"/>
    <x v="1"/>
    <s v="No"/>
    <n v="0"/>
  </r>
  <r>
    <n v="5767"/>
    <s v="CA-2018-149685"/>
    <x v="750"/>
    <d v="2018-10-15T00:00:00"/>
    <s v="Standard Class"/>
    <s v="PM-19135"/>
    <s v="Peter McVee"/>
    <x v="2"/>
    <s v="United States"/>
    <x v="52"/>
    <x v="5"/>
    <n v="78207"/>
    <s v="Central"/>
    <s v="OFF-LA-10004545"/>
    <x v="1"/>
    <x v="2"/>
    <x v="1337"/>
    <n v="60.144000000000005"/>
    <n v="6"/>
    <n v="0.2"/>
    <n v="20.298599999999993"/>
    <x v="2"/>
    <s v="No"/>
    <n v="0"/>
  </r>
  <r>
    <n v="5768"/>
    <s v="CA-2019-126396"/>
    <x v="565"/>
    <d v="2019-09-12T00:00:00"/>
    <s v="Second Class"/>
    <s v="AR-10345"/>
    <s v="Alex Russell"/>
    <x v="1"/>
    <s v="United States"/>
    <x v="12"/>
    <x v="5"/>
    <n v="77070"/>
    <s v="Central"/>
    <s v="TEC-AC-10003116"/>
    <x v="2"/>
    <x v="11"/>
    <x v="929"/>
    <n v="85.2"/>
    <n v="6"/>
    <n v="0.2"/>
    <n v="20.234999999999996"/>
    <x v="2"/>
    <s v="No"/>
    <n v="0"/>
  </r>
  <r>
    <n v="5769"/>
    <s v="CA-2017-154900"/>
    <x v="1069"/>
    <d v="2017-03-01T00:00:00"/>
    <s v="Standard Class"/>
    <s v="SS-20875"/>
    <s v="Sung Shariari"/>
    <x v="0"/>
    <s v="United States"/>
    <x v="273"/>
    <x v="31"/>
    <n v="1453"/>
    <s v="East"/>
    <s v="OFF-LA-10001641"/>
    <x v="1"/>
    <x v="2"/>
    <x v="1031"/>
    <n v="3.15"/>
    <n v="1"/>
    <n v="0"/>
    <n v="1.512"/>
    <x v="3"/>
    <s v="No"/>
    <n v="0"/>
  </r>
  <r>
    <n v="5770"/>
    <s v="CA-2017-154900"/>
    <x v="1069"/>
    <d v="2017-03-01T00:00:00"/>
    <s v="Standard Class"/>
    <s v="SS-20875"/>
    <s v="Sung Shariari"/>
    <x v="0"/>
    <s v="United States"/>
    <x v="273"/>
    <x v="31"/>
    <n v="1453"/>
    <s v="East"/>
    <s v="OFF-PA-10002377"/>
    <x v="1"/>
    <x v="10"/>
    <x v="562"/>
    <n v="22.72"/>
    <n v="4"/>
    <n v="0"/>
    <n v="10.223999999999998"/>
    <x v="3"/>
    <s v="No"/>
    <n v="0"/>
  </r>
  <r>
    <n v="5771"/>
    <s v="CA-2017-103835"/>
    <x v="496"/>
    <d v="2017-09-28T00:00:00"/>
    <s v="Standard Class"/>
    <s v="SC-20440"/>
    <s v="Shaun Chance"/>
    <x v="1"/>
    <s v="United States"/>
    <x v="1"/>
    <x v="1"/>
    <n v="90032"/>
    <s v="West"/>
    <s v="FUR-FU-10000010"/>
    <x v="0"/>
    <x v="5"/>
    <x v="527"/>
    <n v="14.91"/>
    <n v="3"/>
    <n v="0"/>
    <n v="4.6220999999999997"/>
    <x v="1"/>
    <s v="No"/>
    <n v="0"/>
  </r>
  <r>
    <n v="5772"/>
    <s v="CA-2017-103835"/>
    <x v="496"/>
    <d v="2017-09-28T00:00:00"/>
    <s v="Standard Class"/>
    <s v="SC-20440"/>
    <s v="Shaun Chance"/>
    <x v="1"/>
    <s v="United States"/>
    <x v="1"/>
    <x v="1"/>
    <n v="90032"/>
    <s v="West"/>
    <s v="OFF-AP-10002651"/>
    <x v="1"/>
    <x v="9"/>
    <x v="1350"/>
    <n v="1158.1199999999999"/>
    <n v="4"/>
    <n v="0"/>
    <n v="335.85479999999984"/>
    <x v="1"/>
    <s v="No"/>
    <n v="0"/>
  </r>
  <r>
    <n v="5773"/>
    <s v="CA-2017-158939"/>
    <x v="650"/>
    <d v="2017-12-01T00:00:00"/>
    <s v="Standard Class"/>
    <s v="EA-14035"/>
    <s v="Erin Ashbrook"/>
    <x v="1"/>
    <s v="United States"/>
    <x v="24"/>
    <x v="25"/>
    <n v="65807"/>
    <s v="Central"/>
    <s v="TEC-CO-10002313"/>
    <x v="2"/>
    <x v="16"/>
    <x v="349"/>
    <n v="599.99"/>
    <n v="1"/>
    <n v="0"/>
    <n v="233.99610000000001"/>
    <x v="2"/>
    <s v="No"/>
    <n v="0"/>
  </r>
  <r>
    <n v="5774"/>
    <s v="CA-2018-117408"/>
    <x v="1070"/>
    <d v="2018-09-06T00:00:00"/>
    <s v="Standard Class"/>
    <s v="TP-21130"/>
    <s v="Theone Pippenger"/>
    <x v="0"/>
    <s v="United States"/>
    <x v="435"/>
    <x v="5"/>
    <n v="76706"/>
    <s v="Central"/>
    <s v="OFF-ST-10001580"/>
    <x v="1"/>
    <x v="4"/>
    <x v="355"/>
    <n v="23.968000000000004"/>
    <n v="2"/>
    <n v="0.2"/>
    <n v="2.3967999999999989"/>
    <x v="2"/>
    <s v="No"/>
    <n v="0"/>
  </r>
  <r>
    <n v="5775"/>
    <s v="CA-2018-142398"/>
    <x v="408"/>
    <d v="2018-04-16T00:00:00"/>
    <s v="Standard Class"/>
    <s v="BP-11290"/>
    <s v="Beth Paige"/>
    <x v="0"/>
    <s v="United States"/>
    <x v="1"/>
    <x v="1"/>
    <n v="90036"/>
    <s v="West"/>
    <s v="FUR-CH-10001545"/>
    <x v="0"/>
    <x v="1"/>
    <x v="1746"/>
    <n v="638.28800000000012"/>
    <n v="7"/>
    <n v="0.2"/>
    <n v="-31.914400000000015"/>
    <x v="1"/>
    <s v="No"/>
    <n v="0"/>
  </r>
  <r>
    <n v="5776"/>
    <s v="CA-2018-142398"/>
    <x v="408"/>
    <d v="2018-04-16T00:00:00"/>
    <s v="Standard Class"/>
    <s v="BP-11290"/>
    <s v="Beth Paige"/>
    <x v="0"/>
    <s v="United States"/>
    <x v="1"/>
    <x v="1"/>
    <n v="90036"/>
    <s v="West"/>
    <s v="OFF-BI-10004826"/>
    <x v="1"/>
    <x v="8"/>
    <x v="728"/>
    <n v="13.208000000000002"/>
    <n v="1"/>
    <n v="0.2"/>
    <n v="4.6228000000000007"/>
    <x v="1"/>
    <s v="No"/>
    <n v="0"/>
  </r>
  <r>
    <n v="5777"/>
    <s v="CA-2018-105277"/>
    <x v="429"/>
    <d v="2018-12-08T00:00:00"/>
    <s v="Standard Class"/>
    <s v="LM-17065"/>
    <s v="Liz MacKendrick"/>
    <x v="0"/>
    <s v="United States"/>
    <x v="109"/>
    <x v="15"/>
    <n v="13021"/>
    <s v="East"/>
    <s v="OFF-BI-10000301"/>
    <x v="1"/>
    <x v="8"/>
    <x v="625"/>
    <n v="15.528"/>
    <n v="3"/>
    <n v="0.2"/>
    <n v="5.8230000000000004"/>
    <x v="3"/>
    <s v="No"/>
    <n v="0"/>
  </r>
  <r>
    <n v="5778"/>
    <s v="CA-2018-112060"/>
    <x v="429"/>
    <d v="2018-12-09T00:00:00"/>
    <s v="Standard Class"/>
    <s v="KT-16465"/>
    <s v="Kean Takahito"/>
    <x v="0"/>
    <s v="United States"/>
    <x v="8"/>
    <x v="1"/>
    <n v="94109"/>
    <s v="West"/>
    <s v="OFF-PA-10000994"/>
    <x v="1"/>
    <x v="10"/>
    <x v="913"/>
    <n v="104.85"/>
    <n v="1"/>
    <n v="0"/>
    <n v="50.327999999999996"/>
    <x v="1"/>
    <s v="No"/>
    <n v="0"/>
  </r>
  <r>
    <n v="5779"/>
    <s v="CA-2016-105270"/>
    <x v="7"/>
    <d v="2016-11-18T00:00:00"/>
    <s v="Standard Class"/>
    <s v="AP-10915"/>
    <s v="Arthur Prichep"/>
    <x v="0"/>
    <s v="United States"/>
    <x v="1"/>
    <x v="1"/>
    <n v="90008"/>
    <s v="West"/>
    <s v="OFF-AR-10003156"/>
    <x v="1"/>
    <x v="6"/>
    <x v="401"/>
    <n v="30.48"/>
    <n v="3"/>
    <n v="0"/>
    <n v="7.9248000000000012"/>
    <x v="1"/>
    <s v="No"/>
    <n v="0"/>
  </r>
  <r>
    <n v="5780"/>
    <s v="CA-2016-105270"/>
    <x v="7"/>
    <d v="2016-11-18T00:00:00"/>
    <s v="Standard Class"/>
    <s v="AP-10915"/>
    <s v="Arthur Prichep"/>
    <x v="0"/>
    <s v="United States"/>
    <x v="1"/>
    <x v="1"/>
    <n v="90008"/>
    <s v="West"/>
    <s v="FUR-CH-10000988"/>
    <x v="0"/>
    <x v="1"/>
    <x v="1141"/>
    <n v="112.64800000000001"/>
    <n v="1"/>
    <n v="0.2"/>
    <n v="11.264799999999997"/>
    <x v="1"/>
    <s v="No"/>
    <n v="0"/>
  </r>
  <r>
    <n v="5781"/>
    <s v="US-2017-159513"/>
    <x v="788"/>
    <d v="2017-04-09T00:00:00"/>
    <s v="Standard Class"/>
    <s v="JD-15790"/>
    <s v="John Dryer"/>
    <x v="0"/>
    <s v="United States"/>
    <x v="1"/>
    <x v="1"/>
    <n v="90049"/>
    <s v="West"/>
    <s v="TEC-MA-10003329"/>
    <x v="2"/>
    <x v="15"/>
    <x v="1750"/>
    <n v="71.975999999999999"/>
    <n v="3"/>
    <n v="0.2"/>
    <n v="24.291899999999998"/>
    <x v="1"/>
    <s v="No"/>
    <n v="0"/>
  </r>
  <r>
    <n v="5782"/>
    <s v="CA-2017-155586"/>
    <x v="295"/>
    <d v="2017-12-16T00:00:00"/>
    <s v="Second Class"/>
    <s v="XP-21865"/>
    <s v="Xylona Preis"/>
    <x v="0"/>
    <s v="United States"/>
    <x v="455"/>
    <x v="1"/>
    <n v="95928"/>
    <s v="West"/>
    <s v="OFF-AR-10001547"/>
    <x v="1"/>
    <x v="6"/>
    <x v="148"/>
    <n v="2.21"/>
    <n v="1"/>
    <n v="0"/>
    <n v="0.59670000000000001"/>
    <x v="1"/>
    <s v="No"/>
    <n v="0"/>
  </r>
  <r>
    <n v="5783"/>
    <s v="CA-2017-155586"/>
    <x v="295"/>
    <d v="2017-12-16T00:00:00"/>
    <s v="Second Class"/>
    <s v="XP-21865"/>
    <s v="Xylona Preis"/>
    <x v="0"/>
    <s v="United States"/>
    <x v="455"/>
    <x v="1"/>
    <n v="95928"/>
    <s v="West"/>
    <s v="OFF-EN-10003072"/>
    <x v="1"/>
    <x v="12"/>
    <x v="775"/>
    <n v="15.52"/>
    <n v="4"/>
    <n v="0"/>
    <n v="7.4496000000000002"/>
    <x v="1"/>
    <s v="No"/>
    <n v="0"/>
  </r>
  <r>
    <n v="5784"/>
    <s v="CA-2017-155586"/>
    <x v="295"/>
    <d v="2017-12-16T00:00:00"/>
    <s v="Second Class"/>
    <s v="XP-21865"/>
    <s v="Xylona Preis"/>
    <x v="0"/>
    <s v="United States"/>
    <x v="455"/>
    <x v="1"/>
    <n v="95928"/>
    <s v="West"/>
    <s v="OFF-PA-10000726"/>
    <x v="1"/>
    <x v="10"/>
    <x v="1331"/>
    <n v="36.44"/>
    <n v="4"/>
    <n v="0"/>
    <n v="16.397999999999996"/>
    <x v="1"/>
    <s v="No"/>
    <n v="0"/>
  </r>
  <r>
    <n v="5785"/>
    <s v="CA-2019-141117"/>
    <x v="280"/>
    <d v="2019-10-08T00:00:00"/>
    <s v="Standard Class"/>
    <s v="JK-16090"/>
    <s v="Juliana Krohn"/>
    <x v="0"/>
    <s v="United States"/>
    <x v="24"/>
    <x v="21"/>
    <n v="97477"/>
    <s v="West"/>
    <s v="FUR-BO-10001972"/>
    <x v="0"/>
    <x v="0"/>
    <x v="367"/>
    <n v="217.76400000000001"/>
    <n v="6"/>
    <n v="0.7"/>
    <n v="-384.71640000000002"/>
    <x v="1"/>
    <s v="No"/>
    <n v="0"/>
  </r>
  <r>
    <n v="5786"/>
    <s v="CA-2019-141117"/>
    <x v="280"/>
    <d v="2019-10-08T00:00:00"/>
    <s v="Standard Class"/>
    <s v="JK-16090"/>
    <s v="Juliana Krohn"/>
    <x v="0"/>
    <s v="United States"/>
    <x v="24"/>
    <x v="21"/>
    <n v="97477"/>
    <s v="West"/>
    <s v="OFF-SU-10004664"/>
    <x v="1"/>
    <x v="14"/>
    <x v="597"/>
    <n v="39.072000000000003"/>
    <n v="6"/>
    <n v="0.2"/>
    <n v="4.3955999999999982"/>
    <x v="1"/>
    <s v="No"/>
    <n v="0"/>
  </r>
  <r>
    <n v="5787"/>
    <s v="CA-2019-141117"/>
    <x v="280"/>
    <d v="2019-10-08T00:00:00"/>
    <s v="Standard Class"/>
    <s v="JK-16090"/>
    <s v="Juliana Krohn"/>
    <x v="0"/>
    <s v="United States"/>
    <x v="24"/>
    <x v="21"/>
    <n v="97477"/>
    <s v="West"/>
    <s v="OFF-BI-10003676"/>
    <x v="1"/>
    <x v="8"/>
    <x v="824"/>
    <n v="22.638000000000002"/>
    <n v="7"/>
    <n v="0.7"/>
    <n v="-16.601199999999999"/>
    <x v="1"/>
    <s v="No"/>
    <n v="0"/>
  </r>
  <r>
    <n v="5788"/>
    <s v="CA-2019-141117"/>
    <x v="280"/>
    <d v="2019-10-08T00:00:00"/>
    <s v="Standard Class"/>
    <s v="JK-16090"/>
    <s v="Juliana Krohn"/>
    <x v="0"/>
    <s v="United States"/>
    <x v="24"/>
    <x v="21"/>
    <n v="97477"/>
    <s v="West"/>
    <s v="OFF-AR-10003727"/>
    <x v="1"/>
    <x v="6"/>
    <x v="1371"/>
    <n v="95.143999999999991"/>
    <n v="7"/>
    <n v="0.2"/>
    <n v="10.703699999999987"/>
    <x v="1"/>
    <s v="No"/>
    <n v="0"/>
  </r>
  <r>
    <n v="5789"/>
    <s v="CA-2019-115070"/>
    <x v="318"/>
    <d v="2019-04-14T00:00:00"/>
    <s v="Second Class"/>
    <s v="MG-18205"/>
    <s v="Mitch Gastineau"/>
    <x v="1"/>
    <s v="United States"/>
    <x v="108"/>
    <x v="2"/>
    <n v="32216"/>
    <s v="South"/>
    <s v="FUR-FU-10003829"/>
    <x v="0"/>
    <x v="5"/>
    <x v="1378"/>
    <n v="12.320000000000002"/>
    <n v="5"/>
    <n v="0.2"/>
    <n v="1.8479999999999985"/>
    <x v="0"/>
    <s v="No"/>
    <n v="0"/>
  </r>
  <r>
    <n v="5790"/>
    <s v="CA-2019-115070"/>
    <x v="318"/>
    <d v="2019-04-14T00:00:00"/>
    <s v="Second Class"/>
    <s v="MG-18205"/>
    <s v="Mitch Gastineau"/>
    <x v="1"/>
    <s v="United States"/>
    <x v="108"/>
    <x v="2"/>
    <n v="32216"/>
    <s v="South"/>
    <s v="OFF-BI-10003712"/>
    <x v="1"/>
    <x v="8"/>
    <x v="696"/>
    <n v="4.4190000000000005"/>
    <n v="3"/>
    <n v="0.7"/>
    <n v="-3.0933000000000002"/>
    <x v="0"/>
    <s v="No"/>
    <n v="0"/>
  </r>
  <r>
    <n v="5791"/>
    <s v="CA-2019-140186"/>
    <x v="365"/>
    <d v="2019-10-02T00:00:00"/>
    <s v="First Class"/>
    <s v="PG-18820"/>
    <s v="Patrick Gardner"/>
    <x v="0"/>
    <s v="United States"/>
    <x v="329"/>
    <x v="1"/>
    <n v="93309"/>
    <s v="West"/>
    <s v="OFF-FA-10002280"/>
    <x v="1"/>
    <x v="13"/>
    <x v="659"/>
    <n v="35"/>
    <n v="7"/>
    <n v="0"/>
    <n v="16.8"/>
    <x v="1"/>
    <s v="No"/>
    <n v="0"/>
  </r>
  <r>
    <n v="5792"/>
    <s v="CA-2019-140186"/>
    <x v="365"/>
    <d v="2019-10-02T00:00:00"/>
    <s v="First Class"/>
    <s v="PG-18820"/>
    <s v="Patrick Gardner"/>
    <x v="0"/>
    <s v="United States"/>
    <x v="329"/>
    <x v="1"/>
    <n v="93309"/>
    <s v="West"/>
    <s v="FUR-CH-10002961"/>
    <x v="0"/>
    <x v="1"/>
    <x v="948"/>
    <n v="72.784000000000006"/>
    <n v="1"/>
    <n v="0.2"/>
    <n v="0"/>
    <x v="1"/>
    <s v="No"/>
    <n v="0"/>
  </r>
  <r>
    <n v="5793"/>
    <s v="CA-2019-140186"/>
    <x v="365"/>
    <d v="2019-10-02T00:00:00"/>
    <s v="First Class"/>
    <s v="PG-18820"/>
    <s v="Patrick Gardner"/>
    <x v="0"/>
    <s v="United States"/>
    <x v="329"/>
    <x v="1"/>
    <n v="93309"/>
    <s v="West"/>
    <s v="OFF-AP-10002578"/>
    <x v="1"/>
    <x v="9"/>
    <x v="414"/>
    <n v="97.84"/>
    <n v="2"/>
    <n v="0"/>
    <n v="25.438400000000001"/>
    <x v="1"/>
    <s v="No"/>
    <n v="0"/>
  </r>
  <r>
    <n v="5794"/>
    <s v="CA-2019-140186"/>
    <x v="365"/>
    <d v="2019-10-02T00:00:00"/>
    <s v="First Class"/>
    <s v="PG-18820"/>
    <s v="Patrick Gardner"/>
    <x v="0"/>
    <s v="United States"/>
    <x v="329"/>
    <x v="1"/>
    <n v="93309"/>
    <s v="West"/>
    <s v="FUR-FU-10004848"/>
    <x v="0"/>
    <x v="5"/>
    <x v="28"/>
    <n v="51.75"/>
    <n v="1"/>
    <n v="0"/>
    <n v="15.524999999999999"/>
    <x v="1"/>
    <s v="No"/>
    <n v="0"/>
  </r>
  <r>
    <n v="5795"/>
    <s v="CA-2019-140186"/>
    <x v="365"/>
    <d v="2019-10-02T00:00:00"/>
    <s v="First Class"/>
    <s v="PG-18820"/>
    <s v="Patrick Gardner"/>
    <x v="0"/>
    <s v="United States"/>
    <x v="329"/>
    <x v="1"/>
    <n v="93309"/>
    <s v="West"/>
    <s v="OFF-BI-10003364"/>
    <x v="1"/>
    <x v="8"/>
    <x v="705"/>
    <n v="46.672000000000004"/>
    <n v="2"/>
    <n v="0.2"/>
    <n v="16.3352"/>
    <x v="1"/>
    <s v="No"/>
    <n v="0"/>
  </r>
  <r>
    <n v="5796"/>
    <s v="CA-2016-124856"/>
    <x v="411"/>
    <d v="2016-10-03T00:00:00"/>
    <s v="Second Class"/>
    <s v="LD-17005"/>
    <s v="Lisa DeCherney"/>
    <x v="0"/>
    <s v="United States"/>
    <x v="20"/>
    <x v="15"/>
    <n v="10011"/>
    <s v="East"/>
    <s v="OFF-ST-10002615"/>
    <x v="1"/>
    <x v="4"/>
    <x v="1436"/>
    <n v="1395.54"/>
    <n v="9"/>
    <n v="0"/>
    <n v="362.84040000000005"/>
    <x v="3"/>
    <s v="No"/>
    <n v="0"/>
  </r>
  <r>
    <n v="5797"/>
    <s v="CA-2016-124856"/>
    <x v="411"/>
    <d v="2016-10-03T00:00:00"/>
    <s v="Second Class"/>
    <s v="LD-17005"/>
    <s v="Lisa DeCherney"/>
    <x v="0"/>
    <s v="United States"/>
    <x v="20"/>
    <x v="15"/>
    <n v="10011"/>
    <s v="East"/>
    <s v="FUR-FU-10000521"/>
    <x v="0"/>
    <x v="5"/>
    <x v="139"/>
    <n v="117.36"/>
    <n v="4"/>
    <n v="0"/>
    <n v="36.381599999999992"/>
    <x v="3"/>
    <s v="No"/>
    <n v="0"/>
  </r>
  <r>
    <n v="5798"/>
    <s v="CA-2016-124856"/>
    <x v="411"/>
    <d v="2016-10-03T00:00:00"/>
    <s v="Second Class"/>
    <s v="LD-17005"/>
    <s v="Lisa DeCherney"/>
    <x v="0"/>
    <s v="United States"/>
    <x v="20"/>
    <x v="15"/>
    <n v="10011"/>
    <s v="East"/>
    <s v="OFF-LA-10000121"/>
    <x v="1"/>
    <x v="2"/>
    <x v="911"/>
    <n v="18.899999999999999"/>
    <n v="3"/>
    <n v="0"/>
    <n v="8.6939999999999991"/>
    <x v="3"/>
    <s v="No"/>
    <n v="0"/>
  </r>
  <r>
    <n v="5799"/>
    <s v="CA-2016-124856"/>
    <x v="411"/>
    <d v="2016-10-03T00:00:00"/>
    <s v="Second Class"/>
    <s v="LD-17005"/>
    <s v="Lisa DeCherney"/>
    <x v="0"/>
    <s v="United States"/>
    <x v="20"/>
    <x v="15"/>
    <n v="10011"/>
    <s v="East"/>
    <s v="OFF-PA-10001289"/>
    <x v="1"/>
    <x v="10"/>
    <x v="961"/>
    <n v="77.52"/>
    <n v="2"/>
    <n v="0"/>
    <n v="37.9848"/>
    <x v="3"/>
    <s v="No"/>
    <n v="0"/>
  </r>
  <r>
    <n v="5800"/>
    <s v="CA-2016-166716"/>
    <x v="1071"/>
    <d v="2016-08-25T00:00:00"/>
    <s v="Second Class"/>
    <s v="CR-12730"/>
    <s v="Craig Reiter"/>
    <x v="0"/>
    <s v="United States"/>
    <x v="22"/>
    <x v="10"/>
    <n v="60610"/>
    <s v="Central"/>
    <s v="FUR-CH-10004495"/>
    <x v="0"/>
    <x v="1"/>
    <x v="1484"/>
    <n v="421.37200000000001"/>
    <n v="2"/>
    <n v="0.3"/>
    <n v="-6.0196000000000538"/>
    <x v="2"/>
    <s v="No"/>
    <n v="0"/>
  </r>
  <r>
    <n v="5801"/>
    <s v="CA-2016-123225"/>
    <x v="384"/>
    <d v="2016-07-14T00:00:00"/>
    <s v="First Class"/>
    <s v="MN-17935"/>
    <s v="Michael Nguyen"/>
    <x v="0"/>
    <s v="United States"/>
    <x v="236"/>
    <x v="5"/>
    <n v="79907"/>
    <s v="Central"/>
    <s v="TEC-PH-10000895"/>
    <x v="2"/>
    <x v="7"/>
    <x v="1137"/>
    <n v="575.96800000000007"/>
    <n v="4"/>
    <n v="0.2"/>
    <n v="43.197600000000023"/>
    <x v="2"/>
    <s v="No"/>
    <n v="0"/>
  </r>
  <r>
    <n v="5802"/>
    <s v="CA-2016-123225"/>
    <x v="384"/>
    <d v="2016-07-14T00:00:00"/>
    <s v="First Class"/>
    <s v="MN-17935"/>
    <s v="Michael Nguyen"/>
    <x v="0"/>
    <s v="United States"/>
    <x v="236"/>
    <x v="5"/>
    <n v="79907"/>
    <s v="Central"/>
    <s v="OFF-PA-10000552"/>
    <x v="1"/>
    <x v="10"/>
    <x v="1541"/>
    <n v="10.368000000000002"/>
    <n v="2"/>
    <n v="0.2"/>
    <n v="3.6288"/>
    <x v="2"/>
    <s v="No"/>
    <n v="0"/>
  </r>
  <r>
    <n v="5803"/>
    <s v="CA-2017-163440"/>
    <x v="204"/>
    <d v="2017-03-24T00:00:00"/>
    <s v="First Class"/>
    <s v="RD-19900"/>
    <s v="Ruben Dartt"/>
    <x v="0"/>
    <s v="United States"/>
    <x v="302"/>
    <x v="1"/>
    <n v="91360"/>
    <s v="West"/>
    <s v="TEC-PH-10000376"/>
    <x v="2"/>
    <x v="7"/>
    <x v="433"/>
    <n v="15.984000000000002"/>
    <n v="2"/>
    <n v="0.2"/>
    <n v="1.1988000000000003"/>
    <x v="1"/>
    <s v="No"/>
    <n v="0"/>
  </r>
  <r>
    <n v="5804"/>
    <s v="US-2019-106796"/>
    <x v="605"/>
    <d v="2019-05-19T00:00:00"/>
    <s v="Standard Class"/>
    <s v="JP-16135"/>
    <s v="Julie Prescott"/>
    <x v="2"/>
    <s v="United States"/>
    <x v="24"/>
    <x v="24"/>
    <n v="45503"/>
    <s v="East"/>
    <s v="OFF-AR-10003504"/>
    <x v="1"/>
    <x v="6"/>
    <x v="1035"/>
    <n v="10.272000000000002"/>
    <n v="3"/>
    <n v="0.2"/>
    <n v="1.1555999999999984"/>
    <x v="3"/>
    <s v="No"/>
    <n v="0"/>
  </r>
  <r>
    <n v="5805"/>
    <s v="CA-2019-113873"/>
    <x v="38"/>
    <d v="2019-11-19T00:00:00"/>
    <s v="Standard Class"/>
    <s v="KE-16420"/>
    <s v="Katrina Edelman"/>
    <x v="1"/>
    <s v="United States"/>
    <x v="61"/>
    <x v="5"/>
    <n v="75220"/>
    <s v="Central"/>
    <s v="OFF-ST-10000943"/>
    <x v="1"/>
    <x v="4"/>
    <x v="1204"/>
    <n v="61.792000000000002"/>
    <n v="4"/>
    <n v="0.2"/>
    <n v="6.1792000000000016"/>
    <x v="2"/>
    <s v="No"/>
    <n v="0"/>
  </r>
  <r>
    <n v="5806"/>
    <s v="CA-2019-113873"/>
    <x v="38"/>
    <d v="2019-11-19T00:00:00"/>
    <s v="Standard Class"/>
    <s v="KE-16420"/>
    <s v="Katrina Edelman"/>
    <x v="1"/>
    <s v="United States"/>
    <x v="61"/>
    <x v="5"/>
    <n v="75220"/>
    <s v="Central"/>
    <s v="FUR-BO-10003441"/>
    <x v="0"/>
    <x v="0"/>
    <x v="712"/>
    <n v="205.99919999999997"/>
    <n v="3"/>
    <n v="0.32"/>
    <n v="-27.264600000000016"/>
    <x v="2"/>
    <s v="No"/>
    <n v="0"/>
  </r>
  <r>
    <n v="5807"/>
    <s v="CA-2018-149783"/>
    <x v="913"/>
    <d v="2018-09-07T00:00:00"/>
    <s v="Second Class"/>
    <s v="DL-13315"/>
    <s v="Delfina Latchford"/>
    <x v="0"/>
    <s v="United States"/>
    <x v="289"/>
    <x v="18"/>
    <n v="37918"/>
    <s v="South"/>
    <s v="OFF-PA-10002195"/>
    <x v="1"/>
    <x v="10"/>
    <x v="726"/>
    <n v="12.192"/>
    <n v="3"/>
    <n v="0.2"/>
    <n v="4.1147999999999998"/>
    <x v="0"/>
    <s v="No"/>
    <n v="0"/>
  </r>
  <r>
    <n v="5808"/>
    <s v="CA-2018-149783"/>
    <x v="913"/>
    <d v="2018-09-07T00:00:00"/>
    <s v="Second Class"/>
    <s v="DL-13315"/>
    <s v="Delfina Latchford"/>
    <x v="0"/>
    <s v="United States"/>
    <x v="289"/>
    <x v="18"/>
    <n v="37918"/>
    <s v="South"/>
    <s v="OFF-AP-10001205"/>
    <x v="1"/>
    <x v="9"/>
    <x v="1294"/>
    <n v="87.168000000000006"/>
    <n v="2"/>
    <n v="0.2"/>
    <n v="8.7168000000000063"/>
    <x v="0"/>
    <s v="No"/>
    <n v="0"/>
  </r>
  <r>
    <n v="5809"/>
    <s v="CA-2018-149783"/>
    <x v="913"/>
    <d v="2018-09-07T00:00:00"/>
    <s v="Second Class"/>
    <s v="DL-13315"/>
    <s v="Delfina Latchford"/>
    <x v="0"/>
    <s v="United States"/>
    <x v="289"/>
    <x v="18"/>
    <n v="37918"/>
    <s v="South"/>
    <s v="OFF-AR-10002987"/>
    <x v="1"/>
    <x v="6"/>
    <x v="1562"/>
    <n v="31.744"/>
    <n v="2"/>
    <n v="0.2"/>
    <n v="8.3328000000000024"/>
    <x v="0"/>
    <s v="No"/>
    <n v="0"/>
  </r>
  <r>
    <n v="5810"/>
    <s v="CA-2018-125017"/>
    <x v="1072"/>
    <d v="2018-02-11T00:00:00"/>
    <s v="Standard Class"/>
    <s v="KB-16240"/>
    <s v="Karen Bern"/>
    <x v="1"/>
    <s v="United States"/>
    <x v="346"/>
    <x v="18"/>
    <n v="37421"/>
    <s v="South"/>
    <s v="FUR-FU-10000723"/>
    <x v="0"/>
    <x v="5"/>
    <x v="480"/>
    <n v="132.22400000000002"/>
    <n v="4"/>
    <n v="0.2"/>
    <n v="-18.180799999999998"/>
    <x v="0"/>
    <s v="No"/>
    <n v="0"/>
  </r>
  <r>
    <n v="5811"/>
    <s v="US-2017-163279"/>
    <x v="204"/>
    <d v="2017-03-26T00:00:00"/>
    <s v="Standard Class"/>
    <s v="JD-16150"/>
    <s v="Justin Deggeller"/>
    <x v="1"/>
    <s v="United States"/>
    <x v="70"/>
    <x v="1"/>
    <n v="92037"/>
    <s v="West"/>
    <s v="OFF-PA-10003127"/>
    <x v="1"/>
    <x v="10"/>
    <x v="33"/>
    <n v="105.52"/>
    <n v="4"/>
    <n v="0"/>
    <n v="48.539199999999994"/>
    <x v="1"/>
    <s v="No"/>
    <n v="0"/>
  </r>
  <r>
    <n v="5812"/>
    <s v="US-2017-163279"/>
    <x v="204"/>
    <d v="2017-03-26T00:00:00"/>
    <s v="Standard Class"/>
    <s v="JD-16150"/>
    <s v="Justin Deggeller"/>
    <x v="1"/>
    <s v="United States"/>
    <x v="70"/>
    <x v="1"/>
    <n v="92037"/>
    <s v="West"/>
    <s v="FUR-FU-10000747"/>
    <x v="0"/>
    <x v="5"/>
    <x v="1751"/>
    <n v="91.96"/>
    <n v="2"/>
    <n v="0"/>
    <n v="15.633199999999988"/>
    <x v="1"/>
    <s v="No"/>
    <n v="0"/>
  </r>
  <r>
    <n v="5813"/>
    <s v="US-2017-163279"/>
    <x v="204"/>
    <d v="2017-03-26T00:00:00"/>
    <s v="Standard Class"/>
    <s v="JD-16150"/>
    <s v="Justin Deggeller"/>
    <x v="1"/>
    <s v="United States"/>
    <x v="70"/>
    <x v="1"/>
    <n v="92037"/>
    <s v="West"/>
    <s v="TEC-PH-10001795"/>
    <x v="2"/>
    <x v="7"/>
    <x v="647"/>
    <n v="1487.9760000000001"/>
    <n v="3"/>
    <n v="0.2"/>
    <n v="185.99699999999984"/>
    <x v="1"/>
    <s v="No"/>
    <n v="0"/>
  </r>
  <r>
    <n v="5814"/>
    <s v="CA-2017-150196"/>
    <x v="740"/>
    <d v="2017-07-03T00:00:00"/>
    <s v="First Class"/>
    <s v="SR-20740"/>
    <s v="Steven Roelle"/>
    <x v="2"/>
    <s v="United States"/>
    <x v="20"/>
    <x v="15"/>
    <n v="10024"/>
    <s v="East"/>
    <s v="OFF-PA-10003797"/>
    <x v="1"/>
    <x v="10"/>
    <x v="1710"/>
    <n v="19.440000000000001"/>
    <n v="3"/>
    <n v="0"/>
    <n v="9.3312000000000008"/>
    <x v="3"/>
    <s v="No"/>
    <n v="0"/>
  </r>
  <r>
    <n v="5815"/>
    <s v="US-2017-106495"/>
    <x v="925"/>
    <d v="2017-06-17T00:00:00"/>
    <s v="First Class"/>
    <s v="AC-10450"/>
    <s v="Amy Cox"/>
    <x v="0"/>
    <s v="United States"/>
    <x v="67"/>
    <x v="2"/>
    <n v="33614"/>
    <s v="South"/>
    <s v="TEC-AC-10002718"/>
    <x v="2"/>
    <x v="11"/>
    <x v="1192"/>
    <n v="11.672000000000001"/>
    <n v="1"/>
    <n v="0.2"/>
    <n v="-0.7295000000000007"/>
    <x v="0"/>
    <s v="No"/>
    <n v="0"/>
  </r>
  <r>
    <n v="5816"/>
    <s v="CA-2016-124730"/>
    <x v="35"/>
    <d v="2016-11-26T00:00:00"/>
    <s v="Same Day"/>
    <s v="LS-17245"/>
    <s v="Lynn Smith"/>
    <x v="0"/>
    <s v="United States"/>
    <x v="456"/>
    <x v="15"/>
    <n v="13501"/>
    <s v="East"/>
    <s v="TEC-PH-10002170"/>
    <x v="2"/>
    <x v="7"/>
    <x v="599"/>
    <n v="279.95999999999998"/>
    <n v="4"/>
    <n v="0"/>
    <n v="78.388800000000003"/>
    <x v="3"/>
    <s v="No"/>
    <n v="0"/>
  </r>
  <r>
    <n v="5817"/>
    <s v="CA-2016-124730"/>
    <x v="35"/>
    <d v="2016-11-26T00:00:00"/>
    <s v="Same Day"/>
    <s v="LS-17245"/>
    <s v="Lynn Smith"/>
    <x v="0"/>
    <s v="United States"/>
    <x v="456"/>
    <x v="15"/>
    <n v="13501"/>
    <s v="East"/>
    <s v="OFF-BI-10001078"/>
    <x v="1"/>
    <x v="8"/>
    <x v="61"/>
    <n v="12.912000000000001"/>
    <n v="3"/>
    <n v="0.2"/>
    <n v="4.6806000000000001"/>
    <x v="3"/>
    <s v="No"/>
    <n v="0"/>
  </r>
  <r>
    <n v="5818"/>
    <s v="CA-2016-124730"/>
    <x v="35"/>
    <d v="2016-11-26T00:00:00"/>
    <s v="Same Day"/>
    <s v="LS-17245"/>
    <s v="Lynn Smith"/>
    <x v="0"/>
    <s v="United States"/>
    <x v="456"/>
    <x v="15"/>
    <n v="13501"/>
    <s v="East"/>
    <s v="OFF-BI-10001031"/>
    <x v="1"/>
    <x v="8"/>
    <x v="874"/>
    <n v="17.088000000000001"/>
    <n v="4"/>
    <n v="0.2"/>
    <n v="5.767199999999999"/>
    <x v="3"/>
    <s v="No"/>
    <n v="0"/>
  </r>
  <r>
    <n v="5819"/>
    <s v="CA-2016-124730"/>
    <x v="35"/>
    <d v="2016-11-26T00:00:00"/>
    <s v="Same Day"/>
    <s v="LS-17245"/>
    <s v="Lynn Smith"/>
    <x v="0"/>
    <s v="United States"/>
    <x v="456"/>
    <x v="15"/>
    <n v="13501"/>
    <s v="East"/>
    <s v="OFF-LA-10001158"/>
    <x v="1"/>
    <x v="2"/>
    <x v="322"/>
    <n v="93.149999999999991"/>
    <n v="9"/>
    <n v="0"/>
    <n v="44.712000000000003"/>
    <x v="3"/>
    <s v="No"/>
    <n v="0"/>
  </r>
  <r>
    <n v="5820"/>
    <s v="CA-2016-124730"/>
    <x v="35"/>
    <d v="2016-11-26T00:00:00"/>
    <s v="Same Day"/>
    <s v="LS-17245"/>
    <s v="Lynn Smith"/>
    <x v="0"/>
    <s v="United States"/>
    <x v="456"/>
    <x v="15"/>
    <n v="13501"/>
    <s v="East"/>
    <s v="OFF-LA-10001613"/>
    <x v="1"/>
    <x v="2"/>
    <x v="743"/>
    <n v="11.52"/>
    <n v="4"/>
    <n v="0"/>
    <n v="5.6448"/>
    <x v="3"/>
    <s v="No"/>
    <n v="0"/>
  </r>
  <r>
    <n v="5821"/>
    <s v="CA-2019-117632"/>
    <x v="605"/>
    <d v="2019-05-18T00:00:00"/>
    <s v="Standard Class"/>
    <s v="CS-12175"/>
    <s v="Charles Sheldon"/>
    <x v="1"/>
    <s v="United States"/>
    <x v="8"/>
    <x v="1"/>
    <n v="94122"/>
    <s v="West"/>
    <s v="OFF-SU-10000157"/>
    <x v="1"/>
    <x v="14"/>
    <x v="1408"/>
    <n v="238.62"/>
    <n v="2"/>
    <n v="0"/>
    <n v="4.7724000000000046"/>
    <x v="1"/>
    <s v="No"/>
    <n v="0"/>
  </r>
  <r>
    <n v="5822"/>
    <s v="CA-2019-117632"/>
    <x v="605"/>
    <d v="2019-05-18T00:00:00"/>
    <s v="Standard Class"/>
    <s v="CS-12175"/>
    <s v="Charles Sheldon"/>
    <x v="1"/>
    <s v="United States"/>
    <x v="8"/>
    <x v="1"/>
    <n v="94122"/>
    <s v="West"/>
    <s v="OFF-AP-10004868"/>
    <x v="1"/>
    <x v="9"/>
    <x v="1027"/>
    <n v="7.77"/>
    <n v="1"/>
    <n v="0"/>
    <n v="2.0979000000000001"/>
    <x v="1"/>
    <s v="No"/>
    <n v="0"/>
  </r>
  <r>
    <n v="5823"/>
    <s v="CA-2019-117632"/>
    <x v="605"/>
    <d v="2019-05-18T00:00:00"/>
    <s v="Standard Class"/>
    <s v="CS-12175"/>
    <s v="Charles Sheldon"/>
    <x v="1"/>
    <s v="United States"/>
    <x v="8"/>
    <x v="1"/>
    <n v="94122"/>
    <s v="West"/>
    <s v="FUR-TA-10001520"/>
    <x v="0"/>
    <x v="3"/>
    <x v="718"/>
    <n v="285.48"/>
    <n v="5"/>
    <n v="0.2"/>
    <n v="-10.705500000000043"/>
    <x v="1"/>
    <s v="No"/>
    <n v="0"/>
  </r>
  <r>
    <n v="5824"/>
    <s v="CA-2019-117632"/>
    <x v="605"/>
    <d v="2019-05-18T00:00:00"/>
    <s v="Standard Class"/>
    <s v="CS-12175"/>
    <s v="Charles Sheldon"/>
    <x v="1"/>
    <s v="United States"/>
    <x v="8"/>
    <x v="1"/>
    <n v="94122"/>
    <s v="West"/>
    <s v="OFF-BI-10001900"/>
    <x v="1"/>
    <x v="8"/>
    <x v="1108"/>
    <n v="19.168000000000003"/>
    <n v="4"/>
    <n v="0.2"/>
    <n v="6.4691999999999998"/>
    <x v="1"/>
    <s v="No"/>
    <n v="0"/>
  </r>
  <r>
    <n v="5825"/>
    <s v="CA-2016-115056"/>
    <x v="1073"/>
    <d v="2016-05-02T00:00:00"/>
    <s v="Same Day"/>
    <s v="AR-10510"/>
    <s v="Andrew Roberts"/>
    <x v="0"/>
    <s v="United States"/>
    <x v="38"/>
    <x v="24"/>
    <n v="43229"/>
    <s v="East"/>
    <s v="OFF-AP-10003971"/>
    <x v="1"/>
    <x v="9"/>
    <x v="923"/>
    <n v="26.136000000000003"/>
    <n v="3"/>
    <n v="0.2"/>
    <n v="1.9602000000000004"/>
    <x v="3"/>
    <s v="No"/>
    <n v="0"/>
  </r>
  <r>
    <n v="5826"/>
    <s v="CA-2019-161067"/>
    <x v="213"/>
    <d v="2019-09-06T00:00:00"/>
    <s v="Second Class"/>
    <s v="KB-16405"/>
    <s v="Katrina Bavinger"/>
    <x v="2"/>
    <s v="United States"/>
    <x v="20"/>
    <x v="15"/>
    <n v="10035"/>
    <s v="East"/>
    <s v="OFF-PA-10000418"/>
    <x v="1"/>
    <x v="10"/>
    <x v="970"/>
    <n v="419.4"/>
    <n v="4"/>
    <n v="0"/>
    <n v="201.31199999999998"/>
    <x v="3"/>
    <s v="No"/>
    <n v="0"/>
  </r>
  <r>
    <n v="5827"/>
    <s v="CA-2019-161067"/>
    <x v="213"/>
    <d v="2019-09-06T00:00:00"/>
    <s v="Second Class"/>
    <s v="KB-16405"/>
    <s v="Katrina Bavinger"/>
    <x v="2"/>
    <s v="United States"/>
    <x v="20"/>
    <x v="15"/>
    <n v="10035"/>
    <s v="East"/>
    <s v="FUR-CH-10004626"/>
    <x v="0"/>
    <x v="1"/>
    <x v="1706"/>
    <n v="90.801000000000002"/>
    <n v="1"/>
    <n v="0.1"/>
    <n v="14.124599999999999"/>
    <x v="3"/>
    <s v="No"/>
    <n v="0"/>
  </r>
  <r>
    <n v="5828"/>
    <s v="CA-2019-161067"/>
    <x v="213"/>
    <d v="2019-09-06T00:00:00"/>
    <s v="Second Class"/>
    <s v="KB-16405"/>
    <s v="Katrina Bavinger"/>
    <x v="2"/>
    <s v="United States"/>
    <x v="20"/>
    <x v="15"/>
    <n v="10035"/>
    <s v="East"/>
    <s v="FUR-CH-10004860"/>
    <x v="0"/>
    <x v="1"/>
    <x v="212"/>
    <n v="181.76400000000001"/>
    <n v="2"/>
    <n v="0.1"/>
    <n v="-8.0784000000000198"/>
    <x v="3"/>
    <s v="No"/>
    <n v="0"/>
  </r>
  <r>
    <n v="5829"/>
    <s v="CA-2019-161067"/>
    <x v="213"/>
    <d v="2019-09-06T00:00:00"/>
    <s v="Second Class"/>
    <s v="KB-16405"/>
    <s v="Katrina Bavinger"/>
    <x v="2"/>
    <s v="United States"/>
    <x v="20"/>
    <x v="15"/>
    <n v="10035"/>
    <s v="East"/>
    <s v="OFF-AR-10003251"/>
    <x v="1"/>
    <x v="6"/>
    <x v="1050"/>
    <n v="5.56"/>
    <n v="2"/>
    <n v="0"/>
    <n v="2.2239999999999998"/>
    <x v="3"/>
    <s v="No"/>
    <n v="0"/>
  </r>
  <r>
    <n v="5830"/>
    <s v="CA-2018-122063"/>
    <x v="275"/>
    <d v="2018-12-07T00:00:00"/>
    <s v="Standard Class"/>
    <s v="MM-17920"/>
    <s v="Michael Moore"/>
    <x v="0"/>
    <s v="United States"/>
    <x v="102"/>
    <x v="14"/>
    <n v="47374"/>
    <s v="Central"/>
    <s v="FUR-TA-10004575"/>
    <x v="0"/>
    <x v="3"/>
    <x v="309"/>
    <n v="581.96"/>
    <n v="2"/>
    <n v="0"/>
    <n v="104.75279999999998"/>
    <x v="2"/>
    <s v="No"/>
    <n v="0"/>
  </r>
  <r>
    <n v="5831"/>
    <s v="CA-2018-122063"/>
    <x v="275"/>
    <d v="2018-12-07T00:00:00"/>
    <s v="Standard Class"/>
    <s v="MM-17920"/>
    <s v="Michael Moore"/>
    <x v="0"/>
    <s v="United States"/>
    <x v="102"/>
    <x v="14"/>
    <n v="47374"/>
    <s v="Central"/>
    <s v="FUR-CH-10004754"/>
    <x v="0"/>
    <x v="1"/>
    <x v="1132"/>
    <n v="29.98"/>
    <n v="1"/>
    <n v="0"/>
    <n v="8.0945999999999998"/>
    <x v="2"/>
    <s v="No"/>
    <n v="0"/>
  </r>
  <r>
    <n v="5832"/>
    <s v="CA-2017-111206"/>
    <x v="1074"/>
    <d v="2017-07-22T00:00:00"/>
    <s v="Standard Class"/>
    <s v="RF-19735"/>
    <s v="Roland Fjeld"/>
    <x v="0"/>
    <s v="United States"/>
    <x v="70"/>
    <x v="1"/>
    <n v="92105"/>
    <s v="West"/>
    <s v="TEC-AC-10003095"/>
    <x v="2"/>
    <x v="11"/>
    <x v="1286"/>
    <n v="519.96"/>
    <n v="4"/>
    <n v="0"/>
    <n v="176.78640000000001"/>
    <x v="1"/>
    <s v="No"/>
    <n v="0"/>
  </r>
  <r>
    <n v="5833"/>
    <s v="CA-2018-142895"/>
    <x v="658"/>
    <d v="2018-07-26T00:00:00"/>
    <s v="Standard Class"/>
    <s v="BP-11290"/>
    <s v="Beth Paige"/>
    <x v="0"/>
    <s v="United States"/>
    <x v="3"/>
    <x v="3"/>
    <n v="28027"/>
    <s v="South"/>
    <s v="OFF-LA-10000262"/>
    <x v="1"/>
    <x v="2"/>
    <x v="941"/>
    <n v="6.2640000000000002"/>
    <n v="3"/>
    <n v="0.2"/>
    <n v="2.0358000000000001"/>
    <x v="0"/>
    <s v="No"/>
    <n v="0"/>
  </r>
  <r>
    <n v="5834"/>
    <s v="CA-2018-142895"/>
    <x v="658"/>
    <d v="2018-07-26T00:00:00"/>
    <s v="Standard Class"/>
    <s v="BP-11290"/>
    <s v="Beth Paige"/>
    <x v="0"/>
    <s v="United States"/>
    <x v="3"/>
    <x v="3"/>
    <n v="28027"/>
    <s v="South"/>
    <s v="FUR-CH-10002961"/>
    <x v="0"/>
    <x v="1"/>
    <x v="948"/>
    <n v="363.92"/>
    <n v="5"/>
    <n v="0.2"/>
    <n v="0"/>
    <x v="0"/>
    <s v="No"/>
    <n v="0"/>
  </r>
  <r>
    <n v="5835"/>
    <s v="CA-2017-101868"/>
    <x v="988"/>
    <d v="2017-06-16T00:00:00"/>
    <s v="Standard Class"/>
    <s v="MJ-17740"/>
    <s v="Max Jones"/>
    <x v="0"/>
    <s v="United States"/>
    <x v="100"/>
    <x v="2"/>
    <n v="33178"/>
    <s v="South"/>
    <s v="OFF-BI-10003876"/>
    <x v="1"/>
    <x v="8"/>
    <x v="1626"/>
    <n v="64.2"/>
    <n v="5"/>
    <n v="0.7"/>
    <n v="-42.799999999999983"/>
    <x v="0"/>
    <s v="No"/>
    <n v="0"/>
  </r>
  <r>
    <n v="5836"/>
    <s v="CA-2017-101868"/>
    <x v="988"/>
    <d v="2017-06-16T00:00:00"/>
    <s v="Standard Class"/>
    <s v="MJ-17740"/>
    <s v="Max Jones"/>
    <x v="0"/>
    <s v="United States"/>
    <x v="100"/>
    <x v="2"/>
    <n v="33178"/>
    <s v="South"/>
    <s v="OFF-BI-10002133"/>
    <x v="1"/>
    <x v="8"/>
    <x v="1147"/>
    <n v="38.520000000000003"/>
    <n v="3"/>
    <n v="0.7"/>
    <n v="-26.963999999999999"/>
    <x v="0"/>
    <s v="No"/>
    <n v="0"/>
  </r>
  <r>
    <n v="5837"/>
    <s v="CA-2017-101868"/>
    <x v="988"/>
    <d v="2017-06-16T00:00:00"/>
    <s v="Standard Class"/>
    <s v="MJ-17740"/>
    <s v="Max Jones"/>
    <x v="0"/>
    <s v="United States"/>
    <x v="100"/>
    <x v="2"/>
    <n v="33178"/>
    <s v="South"/>
    <s v="TEC-AC-10004396"/>
    <x v="2"/>
    <x v="11"/>
    <x v="1688"/>
    <n v="72.599999999999994"/>
    <n v="5"/>
    <n v="0.2"/>
    <n v="-8.1674999999999933"/>
    <x v="0"/>
    <s v="No"/>
    <n v="0"/>
  </r>
  <r>
    <n v="5838"/>
    <s v="CA-2019-133207"/>
    <x v="344"/>
    <d v="2019-12-03T00:00:00"/>
    <s v="Standard Class"/>
    <s v="DO-13645"/>
    <s v="Doug O'Connell"/>
    <x v="0"/>
    <s v="United States"/>
    <x v="1"/>
    <x v="1"/>
    <n v="90036"/>
    <s v="West"/>
    <s v="TEC-PH-10004100"/>
    <x v="2"/>
    <x v="7"/>
    <x v="1752"/>
    <n v="57.567999999999998"/>
    <n v="4"/>
    <n v="0.2"/>
    <n v="5.7568000000000019"/>
    <x v="1"/>
    <s v="No"/>
    <n v="0"/>
  </r>
  <r>
    <n v="5839"/>
    <s v="CA-2017-132948"/>
    <x v="1075"/>
    <d v="2017-04-03T00:00:00"/>
    <s v="Standard Class"/>
    <s v="MV-17485"/>
    <s v="Mark Van Huff"/>
    <x v="0"/>
    <s v="United States"/>
    <x v="4"/>
    <x v="4"/>
    <n v="98115"/>
    <s v="West"/>
    <s v="OFF-ST-10000636"/>
    <x v="1"/>
    <x v="4"/>
    <x v="1753"/>
    <n v="83.699999999999989"/>
    <n v="5"/>
    <n v="0"/>
    <n v="3.3479999999999954"/>
    <x v="1"/>
    <s v="No"/>
    <n v="0"/>
  </r>
  <r>
    <n v="5840"/>
    <s v="CA-2017-134992"/>
    <x v="357"/>
    <d v="2017-09-26T00:00:00"/>
    <s v="Second Class"/>
    <s v="MG-17875"/>
    <s v="Michael Grace"/>
    <x v="2"/>
    <s v="United States"/>
    <x v="81"/>
    <x v="17"/>
    <n v="22204"/>
    <s v="South"/>
    <s v="OFF-PA-10001972"/>
    <x v="1"/>
    <x v="10"/>
    <x v="1178"/>
    <n v="32.400000000000006"/>
    <n v="5"/>
    <n v="0"/>
    <n v="15.552000000000001"/>
    <x v="0"/>
    <s v="No"/>
    <n v="0"/>
  </r>
  <r>
    <n v="5841"/>
    <s v="CA-2017-134992"/>
    <x v="357"/>
    <d v="2017-09-26T00:00:00"/>
    <s v="Second Class"/>
    <s v="MG-17875"/>
    <s v="Michael Grace"/>
    <x v="2"/>
    <s v="United States"/>
    <x v="81"/>
    <x v="17"/>
    <n v="22204"/>
    <s v="South"/>
    <s v="FUR-FU-10002554"/>
    <x v="0"/>
    <x v="5"/>
    <x v="921"/>
    <n v="47.98"/>
    <n v="2"/>
    <n v="0"/>
    <n v="11.035399999999996"/>
    <x v="0"/>
    <s v="No"/>
    <n v="0"/>
  </r>
  <r>
    <n v="5842"/>
    <s v="CA-2017-126725"/>
    <x v="972"/>
    <d v="2017-11-21T00:00:00"/>
    <s v="Standard Class"/>
    <s v="BS-11665"/>
    <s v="Brian Stugart"/>
    <x v="0"/>
    <s v="United States"/>
    <x v="70"/>
    <x v="1"/>
    <n v="92105"/>
    <s v="West"/>
    <s v="TEC-PH-10003174"/>
    <x v="2"/>
    <x v="7"/>
    <x v="1754"/>
    <n v="415.96800000000007"/>
    <n v="4"/>
    <n v="0.2"/>
    <n v="51.995999999999981"/>
    <x v="1"/>
    <s v="No"/>
    <n v="0"/>
  </r>
  <r>
    <n v="5843"/>
    <s v="CA-2017-126725"/>
    <x v="972"/>
    <d v="2017-11-21T00:00:00"/>
    <s v="Standard Class"/>
    <s v="BS-11665"/>
    <s v="Brian Stugart"/>
    <x v="0"/>
    <s v="United States"/>
    <x v="70"/>
    <x v="1"/>
    <n v="92105"/>
    <s v="West"/>
    <s v="OFF-ST-10001418"/>
    <x v="1"/>
    <x v="4"/>
    <x v="879"/>
    <n v="304.89999999999998"/>
    <n v="5"/>
    <n v="0"/>
    <n v="6.097999999999999"/>
    <x v="1"/>
    <s v="No"/>
    <n v="0"/>
  </r>
  <r>
    <n v="5844"/>
    <s v="CA-2017-126725"/>
    <x v="972"/>
    <d v="2017-11-21T00:00:00"/>
    <s v="Standard Class"/>
    <s v="BS-11665"/>
    <s v="Brian Stugart"/>
    <x v="0"/>
    <s v="United States"/>
    <x v="70"/>
    <x v="1"/>
    <n v="92105"/>
    <s v="West"/>
    <s v="FUR-FU-10002813"/>
    <x v="0"/>
    <x v="5"/>
    <x v="1691"/>
    <n v="80.959999999999994"/>
    <n v="4"/>
    <n v="0"/>
    <n v="29.145599999999995"/>
    <x v="1"/>
    <s v="No"/>
    <n v="0"/>
  </r>
  <r>
    <n v="5845"/>
    <s v="CA-2017-126725"/>
    <x v="972"/>
    <d v="2017-11-21T00:00:00"/>
    <s v="Standard Class"/>
    <s v="BS-11665"/>
    <s v="Brian Stugart"/>
    <x v="0"/>
    <s v="United States"/>
    <x v="70"/>
    <x v="1"/>
    <n v="92105"/>
    <s v="West"/>
    <s v="OFF-ST-10000129"/>
    <x v="1"/>
    <x v="4"/>
    <x v="1655"/>
    <n v="777.21"/>
    <n v="7"/>
    <n v="0"/>
    <n v="54.404699999999963"/>
    <x v="1"/>
    <s v="No"/>
    <n v="0"/>
  </r>
  <r>
    <n v="5846"/>
    <s v="CA-2017-126725"/>
    <x v="972"/>
    <d v="2017-11-21T00:00:00"/>
    <s v="Standard Class"/>
    <s v="BS-11665"/>
    <s v="Brian Stugart"/>
    <x v="0"/>
    <s v="United States"/>
    <x v="70"/>
    <x v="1"/>
    <n v="92105"/>
    <s v="West"/>
    <s v="OFF-PA-10001639"/>
    <x v="1"/>
    <x v="10"/>
    <x v="981"/>
    <n v="32.400000000000006"/>
    <n v="5"/>
    <n v="0"/>
    <n v="15.552000000000001"/>
    <x v="1"/>
    <s v="No"/>
    <n v="0"/>
  </r>
  <r>
    <n v="5847"/>
    <s v="CA-2017-126725"/>
    <x v="972"/>
    <d v="2017-11-21T00:00:00"/>
    <s v="Standard Class"/>
    <s v="BS-11665"/>
    <s v="Brian Stugart"/>
    <x v="0"/>
    <s v="United States"/>
    <x v="70"/>
    <x v="1"/>
    <n v="92105"/>
    <s v="West"/>
    <s v="FUR-CH-10001708"/>
    <x v="0"/>
    <x v="1"/>
    <x v="893"/>
    <n v="225.56799999999998"/>
    <n v="2"/>
    <n v="0.2"/>
    <n v="2.8195999999999799"/>
    <x v="1"/>
    <s v="No"/>
    <n v="0"/>
  </r>
  <r>
    <n v="5848"/>
    <s v="CA-2017-126725"/>
    <x v="972"/>
    <d v="2017-11-21T00:00:00"/>
    <s v="Standard Class"/>
    <s v="BS-11665"/>
    <s v="Brian Stugart"/>
    <x v="0"/>
    <s v="United States"/>
    <x v="70"/>
    <x v="1"/>
    <n v="92105"/>
    <s v="West"/>
    <s v="FUR-FU-10001591"/>
    <x v="0"/>
    <x v="5"/>
    <x v="1110"/>
    <n v="36.599999999999994"/>
    <n v="3"/>
    <n v="0"/>
    <n v="15.372000000000002"/>
    <x v="1"/>
    <s v="No"/>
    <n v="0"/>
  </r>
  <r>
    <n v="5849"/>
    <s v="CA-2017-121783"/>
    <x v="113"/>
    <d v="2017-11-14T00:00:00"/>
    <s v="Standard Class"/>
    <s v="PO-19180"/>
    <s v="Philisse Overcash"/>
    <x v="2"/>
    <s v="United States"/>
    <x v="43"/>
    <x v="11"/>
    <n v="55113"/>
    <s v="Central"/>
    <s v="OFF-AP-10003849"/>
    <x v="1"/>
    <x v="9"/>
    <x v="841"/>
    <n v="715.64"/>
    <n v="2"/>
    <n v="0"/>
    <n v="178.90999999999997"/>
    <x v="2"/>
    <s v="No"/>
    <n v="0"/>
  </r>
  <r>
    <n v="5850"/>
    <s v="CA-2017-121783"/>
    <x v="113"/>
    <d v="2017-11-14T00:00:00"/>
    <s v="Standard Class"/>
    <s v="PO-19180"/>
    <s v="Philisse Overcash"/>
    <x v="2"/>
    <s v="United States"/>
    <x v="43"/>
    <x v="11"/>
    <n v="55113"/>
    <s v="Central"/>
    <s v="OFF-ST-10000078"/>
    <x v="1"/>
    <x v="4"/>
    <x v="1227"/>
    <n v="795.51"/>
    <n v="3"/>
    <n v="0"/>
    <n v="143.19179999999994"/>
    <x v="2"/>
    <s v="No"/>
    <n v="0"/>
  </r>
  <r>
    <n v="5851"/>
    <s v="CA-2017-121783"/>
    <x v="113"/>
    <d v="2017-11-14T00:00:00"/>
    <s v="Standard Class"/>
    <s v="PO-19180"/>
    <s v="Philisse Overcash"/>
    <x v="2"/>
    <s v="United States"/>
    <x v="43"/>
    <x v="11"/>
    <n v="55113"/>
    <s v="Central"/>
    <s v="TEC-CO-10001571"/>
    <x v="2"/>
    <x v="16"/>
    <x v="1563"/>
    <n v="549.99"/>
    <n v="1"/>
    <n v="0"/>
    <n v="274.995"/>
    <x v="2"/>
    <s v="No"/>
    <n v="0"/>
  </r>
  <r>
    <n v="5852"/>
    <s v="CA-2017-121783"/>
    <x v="113"/>
    <d v="2017-11-14T00:00:00"/>
    <s v="Standard Class"/>
    <s v="PO-19180"/>
    <s v="Philisse Overcash"/>
    <x v="2"/>
    <s v="United States"/>
    <x v="43"/>
    <x v="11"/>
    <n v="55113"/>
    <s v="Central"/>
    <s v="OFF-BI-10001658"/>
    <x v="1"/>
    <x v="8"/>
    <x v="444"/>
    <n v="74.760000000000005"/>
    <n v="3"/>
    <n v="0"/>
    <n v="34.389600000000002"/>
    <x v="2"/>
    <s v="No"/>
    <n v="0"/>
  </r>
  <r>
    <n v="5853"/>
    <s v="CA-2017-121783"/>
    <x v="113"/>
    <d v="2017-11-14T00:00:00"/>
    <s v="Standard Class"/>
    <s v="PO-19180"/>
    <s v="Philisse Overcash"/>
    <x v="2"/>
    <s v="United States"/>
    <x v="43"/>
    <x v="11"/>
    <n v="55113"/>
    <s v="Central"/>
    <s v="FUR-FU-10004351"/>
    <x v="0"/>
    <x v="5"/>
    <x v="222"/>
    <n v="29.22"/>
    <n v="3"/>
    <n v="0"/>
    <n v="12.856800000000002"/>
    <x v="2"/>
    <s v="No"/>
    <n v="0"/>
  </r>
  <r>
    <n v="5854"/>
    <s v="US-2016-138835"/>
    <x v="1076"/>
    <d v="2016-09-14T00:00:00"/>
    <s v="Standard Class"/>
    <s v="DA-13450"/>
    <s v="Dianna Arnett"/>
    <x v="2"/>
    <s v="United States"/>
    <x v="173"/>
    <x v="17"/>
    <n v="23464"/>
    <s v="South"/>
    <s v="OFF-BI-10003314"/>
    <x v="1"/>
    <x v="8"/>
    <x v="308"/>
    <n v="9.64"/>
    <n v="2"/>
    <n v="0"/>
    <n v="4.7236000000000002"/>
    <x v="0"/>
    <s v="No"/>
    <n v="0"/>
  </r>
  <r>
    <n v="5855"/>
    <s v="CA-2017-112214"/>
    <x v="1077"/>
    <d v="2017-08-11T00:00:00"/>
    <s v="Standard Class"/>
    <s v="AH-10690"/>
    <s v="Anna Häberlin"/>
    <x v="1"/>
    <s v="United States"/>
    <x v="61"/>
    <x v="5"/>
    <n v="75220"/>
    <s v="Central"/>
    <s v="OFF-ST-10001505"/>
    <x v="1"/>
    <x v="4"/>
    <x v="1183"/>
    <n v="33.488000000000007"/>
    <n v="7"/>
    <n v="0.2"/>
    <n v="-1.2558000000000051"/>
    <x v="2"/>
    <s v="No"/>
    <n v="0"/>
  </r>
  <r>
    <n v="5856"/>
    <s v="CA-2017-112214"/>
    <x v="1077"/>
    <d v="2017-08-11T00:00:00"/>
    <s v="Standard Class"/>
    <s v="AH-10690"/>
    <s v="Anna Häberlin"/>
    <x v="1"/>
    <s v="United States"/>
    <x v="61"/>
    <x v="5"/>
    <n v="75220"/>
    <s v="Central"/>
    <s v="OFF-SU-10003567"/>
    <x v="1"/>
    <x v="14"/>
    <x v="1498"/>
    <n v="23.04"/>
    <n v="3"/>
    <n v="0.2"/>
    <n v="-4.895999999999999"/>
    <x v="2"/>
    <s v="No"/>
    <n v="0"/>
  </r>
  <r>
    <n v="5857"/>
    <s v="CA-2017-112214"/>
    <x v="1077"/>
    <d v="2017-08-11T00:00:00"/>
    <s v="Standard Class"/>
    <s v="AH-10690"/>
    <s v="Anna Häberlin"/>
    <x v="1"/>
    <s v="United States"/>
    <x v="61"/>
    <x v="5"/>
    <n v="75220"/>
    <s v="Central"/>
    <s v="OFF-BI-10002982"/>
    <x v="1"/>
    <x v="8"/>
    <x v="1267"/>
    <n v="1.3619999999999997"/>
    <n v="1"/>
    <n v="0.8"/>
    <n v="-2.1792000000000007"/>
    <x v="2"/>
    <s v="No"/>
    <n v="0"/>
  </r>
  <r>
    <n v="5858"/>
    <s v="CA-2017-112214"/>
    <x v="1077"/>
    <d v="2017-08-11T00:00:00"/>
    <s v="Standard Class"/>
    <s v="AH-10690"/>
    <s v="Anna Häberlin"/>
    <x v="1"/>
    <s v="United States"/>
    <x v="61"/>
    <x v="5"/>
    <n v="75220"/>
    <s v="Central"/>
    <s v="FUR-FU-10002364"/>
    <x v="0"/>
    <x v="5"/>
    <x v="1240"/>
    <n v="14.76"/>
    <n v="5"/>
    <n v="0.6"/>
    <n v="-11.439000000000004"/>
    <x v="2"/>
    <s v="No"/>
    <n v="0"/>
  </r>
  <r>
    <n v="5859"/>
    <s v="US-2019-153255"/>
    <x v="213"/>
    <d v="2019-09-07T00:00:00"/>
    <s v="Second Class"/>
    <s v="JK-15730"/>
    <s v="Joe Kamberova"/>
    <x v="0"/>
    <s v="United States"/>
    <x v="3"/>
    <x v="1"/>
    <n v="94521"/>
    <s v="West"/>
    <s v="FUR-BO-10004218"/>
    <x v="0"/>
    <x v="0"/>
    <x v="1593"/>
    <n v="239.66599999999997"/>
    <n v="2"/>
    <n v="0.15"/>
    <n v="14.097999999999999"/>
    <x v="1"/>
    <s v="No"/>
    <n v="0"/>
  </r>
  <r>
    <n v="5860"/>
    <s v="CA-2017-108119"/>
    <x v="549"/>
    <d v="2017-11-08T00:00:00"/>
    <s v="Standard Class"/>
    <s v="MS-17530"/>
    <s v="MaryBeth Skach"/>
    <x v="0"/>
    <s v="United States"/>
    <x v="457"/>
    <x v="36"/>
    <n v="72032"/>
    <s v="South"/>
    <s v="FUR-TA-10002530"/>
    <x v="0"/>
    <x v="3"/>
    <x v="992"/>
    <n v="301.95999999999998"/>
    <n v="2"/>
    <n v="0"/>
    <n v="45.293999999999983"/>
    <x v="0"/>
    <s v="No"/>
    <n v="0"/>
  </r>
  <r>
    <n v="5861"/>
    <s v="CA-2017-157434"/>
    <x v="1078"/>
    <d v="2017-05-04T00:00:00"/>
    <s v="Second Class"/>
    <s v="JK-15640"/>
    <s v="Jim Kriz"/>
    <x v="2"/>
    <s v="United States"/>
    <x v="10"/>
    <x v="9"/>
    <n v="19120"/>
    <s v="East"/>
    <s v="OFF-PA-10001526"/>
    <x v="1"/>
    <x v="10"/>
    <x v="1039"/>
    <n v="7.9680000000000009"/>
    <n v="2"/>
    <n v="0.2"/>
    <n v="2.8884000000000007"/>
    <x v="3"/>
    <s v="No"/>
    <n v="0"/>
  </r>
  <r>
    <n v="5862"/>
    <s v="CA-2018-101525"/>
    <x v="766"/>
    <d v="2018-05-04T00:00:00"/>
    <s v="Second Class"/>
    <s v="CM-12235"/>
    <s v="Chris McAfee"/>
    <x v="0"/>
    <s v="United States"/>
    <x v="290"/>
    <x v="36"/>
    <n v="72209"/>
    <s v="South"/>
    <s v="OFF-PA-10001497"/>
    <x v="1"/>
    <x v="10"/>
    <x v="1755"/>
    <n v="109.92"/>
    <n v="2"/>
    <n v="0"/>
    <n v="53.860799999999998"/>
    <x v="0"/>
    <s v="No"/>
    <n v="0"/>
  </r>
  <r>
    <n v="5863"/>
    <s v="CA-2018-101525"/>
    <x v="766"/>
    <d v="2018-05-04T00:00:00"/>
    <s v="Second Class"/>
    <s v="CM-12235"/>
    <s v="Chris McAfee"/>
    <x v="0"/>
    <s v="United States"/>
    <x v="290"/>
    <x v="36"/>
    <n v="72209"/>
    <s v="South"/>
    <s v="OFF-PA-10003936"/>
    <x v="1"/>
    <x v="10"/>
    <x v="1292"/>
    <n v="19.440000000000001"/>
    <n v="3"/>
    <n v="0"/>
    <n v="9.3312000000000008"/>
    <x v="0"/>
    <s v="No"/>
    <n v="0"/>
  </r>
  <r>
    <n v="5864"/>
    <s v="CA-2018-101525"/>
    <x v="766"/>
    <d v="2018-05-04T00:00:00"/>
    <s v="Second Class"/>
    <s v="CM-12235"/>
    <s v="Chris McAfee"/>
    <x v="0"/>
    <s v="United States"/>
    <x v="290"/>
    <x v="36"/>
    <n v="72209"/>
    <s v="South"/>
    <s v="OFF-AR-10000716"/>
    <x v="1"/>
    <x v="6"/>
    <x v="794"/>
    <n v="11.16"/>
    <n v="2"/>
    <n v="0"/>
    <n v="4.3524000000000003"/>
    <x v="0"/>
    <s v="No"/>
    <n v="0"/>
  </r>
  <r>
    <n v="5865"/>
    <s v="US-2016-117968"/>
    <x v="79"/>
    <d v="2016-08-07T00:00:00"/>
    <s v="Second Class"/>
    <s v="RS-19420"/>
    <s v="Ricardo Sperren"/>
    <x v="1"/>
    <s v="United States"/>
    <x v="255"/>
    <x v="29"/>
    <n v="6450"/>
    <s v="East"/>
    <s v="OFF-AP-10002765"/>
    <x v="1"/>
    <x v="9"/>
    <x v="1261"/>
    <n v="79.47"/>
    <n v="3"/>
    <n v="0"/>
    <n v="22.251600000000003"/>
    <x v="3"/>
    <s v="No"/>
    <n v="0"/>
  </r>
  <r>
    <n v="5866"/>
    <s v="US-2016-117968"/>
    <x v="79"/>
    <d v="2016-08-07T00:00:00"/>
    <s v="Second Class"/>
    <s v="RS-19420"/>
    <s v="Ricardo Sperren"/>
    <x v="1"/>
    <s v="United States"/>
    <x v="255"/>
    <x v="29"/>
    <n v="6450"/>
    <s v="East"/>
    <s v="OFF-AR-10004165"/>
    <x v="1"/>
    <x v="6"/>
    <x v="1597"/>
    <n v="4.5599999999999996"/>
    <n v="2"/>
    <n v="0"/>
    <n v="2.0064000000000002"/>
    <x v="3"/>
    <s v="No"/>
    <n v="0"/>
  </r>
  <r>
    <n v="5867"/>
    <s v="US-2016-117968"/>
    <x v="79"/>
    <d v="2016-08-07T00:00:00"/>
    <s v="Second Class"/>
    <s v="RS-19420"/>
    <s v="Ricardo Sperren"/>
    <x v="1"/>
    <s v="United States"/>
    <x v="255"/>
    <x v="29"/>
    <n v="6450"/>
    <s v="East"/>
    <s v="FUR-CH-10002335"/>
    <x v="0"/>
    <x v="1"/>
    <x v="629"/>
    <n v="1133.3499999999999"/>
    <n v="5"/>
    <n v="0"/>
    <n v="294.67100000000005"/>
    <x v="3"/>
    <s v="No"/>
    <n v="0"/>
  </r>
  <r>
    <n v="5868"/>
    <s v="CA-2018-158211"/>
    <x v="810"/>
    <d v="2018-01-08T00:00:00"/>
    <s v="Standard Class"/>
    <s v="BP-11185"/>
    <s v="Ben Peterman"/>
    <x v="1"/>
    <s v="United States"/>
    <x v="10"/>
    <x v="9"/>
    <n v="19143"/>
    <s v="East"/>
    <s v="OFF-AR-10004078"/>
    <x v="1"/>
    <x v="6"/>
    <x v="512"/>
    <n v="4.6719999999999997"/>
    <n v="1"/>
    <n v="0.2"/>
    <n v="0.58399999999999985"/>
    <x v="3"/>
    <s v="No"/>
    <n v="0"/>
  </r>
  <r>
    <n v="5869"/>
    <s v="CA-2018-158211"/>
    <x v="810"/>
    <d v="2018-01-08T00:00:00"/>
    <s v="Standard Class"/>
    <s v="BP-11185"/>
    <s v="Ben Peterman"/>
    <x v="1"/>
    <s v="United States"/>
    <x v="10"/>
    <x v="9"/>
    <n v="19143"/>
    <s v="East"/>
    <s v="OFF-BI-10002026"/>
    <x v="1"/>
    <x v="8"/>
    <x v="912"/>
    <n v="104.58000000000001"/>
    <n v="6"/>
    <n v="0.7"/>
    <n v="-80.178000000000026"/>
    <x v="3"/>
    <s v="No"/>
    <n v="0"/>
  </r>
  <r>
    <n v="5870"/>
    <s v="CA-2018-152247"/>
    <x v="77"/>
    <d v="2018-11-12T00:00:00"/>
    <s v="Standard Class"/>
    <s v="MA-17995"/>
    <s v="Michelle Arnett"/>
    <x v="2"/>
    <s v="United States"/>
    <x v="458"/>
    <x v="47"/>
    <n v="82001"/>
    <s v="West"/>
    <s v="FUR-CH-10001215"/>
    <x v="0"/>
    <x v="1"/>
    <x v="445"/>
    <n v="1603.1360000000002"/>
    <n v="4"/>
    <n v="0.2"/>
    <n v="100.19599999999997"/>
    <x v="1"/>
    <s v="No"/>
    <n v="0"/>
  </r>
  <r>
    <n v="5871"/>
    <s v="CA-2018-128223"/>
    <x v="403"/>
    <d v="2018-06-14T00:00:00"/>
    <s v="Same Day"/>
    <s v="EB-13705"/>
    <s v="Ed Braxton"/>
    <x v="1"/>
    <s v="United States"/>
    <x v="125"/>
    <x v="1"/>
    <n v="92804"/>
    <s v="West"/>
    <s v="FUR-TA-10001771"/>
    <x v="0"/>
    <x v="3"/>
    <x v="1733"/>
    <n v="1293.4879999999998"/>
    <n v="7"/>
    <n v="0.2"/>
    <n v="80.843000000000075"/>
    <x v="1"/>
    <s v="No"/>
    <n v="0"/>
  </r>
  <r>
    <n v="5872"/>
    <s v="CA-2018-154235"/>
    <x v="446"/>
    <d v="2018-09-28T00:00:00"/>
    <s v="Standard Class"/>
    <s v="RD-19900"/>
    <s v="Ruben Dartt"/>
    <x v="0"/>
    <s v="United States"/>
    <x v="41"/>
    <x v="14"/>
    <n v="47401"/>
    <s v="Central"/>
    <s v="FUR-FU-10004006"/>
    <x v="0"/>
    <x v="5"/>
    <x v="101"/>
    <n v="127.94999999999999"/>
    <n v="3"/>
    <n v="0"/>
    <n v="21.751499999999986"/>
    <x v="2"/>
    <s v="No"/>
    <n v="0"/>
  </r>
  <r>
    <n v="5873"/>
    <s v="CA-2019-129910"/>
    <x v="983"/>
    <d v="2019-04-03T00:00:00"/>
    <s v="Standard Class"/>
    <s v="ME-17320"/>
    <s v="Maria Etezadi"/>
    <x v="2"/>
    <s v="United States"/>
    <x v="38"/>
    <x v="32"/>
    <n v="31907"/>
    <s v="South"/>
    <s v="OFF-ST-10003282"/>
    <x v="1"/>
    <x v="4"/>
    <x v="42"/>
    <n v="59.76"/>
    <n v="1"/>
    <n v="0"/>
    <n v="16.732800000000005"/>
    <x v="0"/>
    <s v="No"/>
    <n v="0"/>
  </r>
  <r>
    <n v="5874"/>
    <s v="CA-2019-133095"/>
    <x v="400"/>
    <d v="2019-06-04T00:00:00"/>
    <s v="Same Day"/>
    <s v="EH-14005"/>
    <s v="Erica Hernandez"/>
    <x v="2"/>
    <s v="United States"/>
    <x v="186"/>
    <x v="36"/>
    <n v="72401"/>
    <s v="South"/>
    <s v="OFF-BI-10002353"/>
    <x v="1"/>
    <x v="8"/>
    <x v="1077"/>
    <n v="108.08"/>
    <n v="7"/>
    <n v="0"/>
    <n v="54.04"/>
    <x v="0"/>
    <s v="No"/>
    <n v="0"/>
  </r>
  <r>
    <n v="5875"/>
    <s v="CA-2019-133095"/>
    <x v="400"/>
    <d v="2019-06-04T00:00:00"/>
    <s v="Same Day"/>
    <s v="EH-14005"/>
    <s v="Erica Hernandez"/>
    <x v="2"/>
    <s v="United States"/>
    <x v="186"/>
    <x v="36"/>
    <n v="72401"/>
    <s v="South"/>
    <s v="OFF-BI-10004141"/>
    <x v="1"/>
    <x v="8"/>
    <x v="1296"/>
    <n v="9.5400000000000009"/>
    <n v="3"/>
    <n v="0"/>
    <n v="4.3883999999999999"/>
    <x v="0"/>
    <s v="No"/>
    <n v="0"/>
  </r>
  <r>
    <n v="5876"/>
    <s v="CA-2017-130554"/>
    <x v="1003"/>
    <d v="2017-04-09T00:00:00"/>
    <s v="First Class"/>
    <s v="FM-14290"/>
    <s v="Frank Merwin"/>
    <x v="2"/>
    <s v="United States"/>
    <x v="10"/>
    <x v="9"/>
    <n v="19140"/>
    <s v="East"/>
    <s v="OFF-AR-10001954"/>
    <x v="1"/>
    <x v="6"/>
    <x v="563"/>
    <n v="11.736000000000001"/>
    <n v="3"/>
    <n v="0.2"/>
    <n v="1.0268999999999999"/>
    <x v="3"/>
    <s v="No"/>
    <n v="0"/>
  </r>
  <r>
    <n v="5877"/>
    <s v="CA-2016-152443"/>
    <x v="371"/>
    <d v="2016-05-26T00:00:00"/>
    <s v="Standard Class"/>
    <s v="FG-14260"/>
    <s v="Frank Gastineau"/>
    <x v="2"/>
    <s v="United States"/>
    <x v="104"/>
    <x v="31"/>
    <n v="1841"/>
    <s v="East"/>
    <s v="OFF-BI-10001071"/>
    <x v="1"/>
    <x v="8"/>
    <x v="669"/>
    <n v="447.85999999999996"/>
    <n v="7"/>
    <n v="0"/>
    <n v="219.45140000000001"/>
    <x v="3"/>
    <s v="No"/>
    <n v="0"/>
  </r>
  <r>
    <n v="5878"/>
    <s v="CA-2016-152443"/>
    <x v="371"/>
    <d v="2016-05-26T00:00:00"/>
    <s v="Standard Class"/>
    <s v="FG-14260"/>
    <s v="Frank Gastineau"/>
    <x v="2"/>
    <s v="United States"/>
    <x v="104"/>
    <x v="31"/>
    <n v="1841"/>
    <s v="East"/>
    <s v="OFF-PA-10003022"/>
    <x v="1"/>
    <x v="10"/>
    <x v="1653"/>
    <n v="17.940000000000001"/>
    <n v="3"/>
    <n v="0"/>
    <n v="8.7906000000000013"/>
    <x v="3"/>
    <s v="No"/>
    <n v="0"/>
  </r>
  <r>
    <n v="5879"/>
    <s v="CA-2016-152443"/>
    <x v="371"/>
    <d v="2016-05-26T00:00:00"/>
    <s v="Standard Class"/>
    <s v="FG-14260"/>
    <s v="Frank Gastineau"/>
    <x v="2"/>
    <s v="United States"/>
    <x v="104"/>
    <x v="31"/>
    <n v="1841"/>
    <s v="East"/>
    <s v="OFF-AP-10001293"/>
    <x v="1"/>
    <x v="9"/>
    <x v="1346"/>
    <n v="245.88"/>
    <n v="6"/>
    <n v="0"/>
    <n v="68.846399999999988"/>
    <x v="3"/>
    <s v="No"/>
    <n v="0"/>
  </r>
  <r>
    <n v="5880"/>
    <s v="CA-2018-133319"/>
    <x v="64"/>
    <d v="2018-09-11T00:00:00"/>
    <s v="Standard Class"/>
    <s v="MV-17485"/>
    <s v="Mark Van Huff"/>
    <x v="0"/>
    <s v="United States"/>
    <x v="20"/>
    <x v="15"/>
    <n v="10011"/>
    <s v="East"/>
    <s v="OFF-PA-10001815"/>
    <x v="1"/>
    <x v="10"/>
    <x v="1402"/>
    <n v="192.16"/>
    <n v="4"/>
    <n v="0"/>
    <n v="92.236799999999988"/>
    <x v="3"/>
    <s v="No"/>
    <n v="0"/>
  </r>
  <r>
    <n v="5881"/>
    <s v="CA-2018-133935"/>
    <x v="31"/>
    <d v="2018-09-22T00:00:00"/>
    <s v="Standard Class"/>
    <s v="JW-15220"/>
    <s v="Jane Waco"/>
    <x v="1"/>
    <s v="United States"/>
    <x v="70"/>
    <x v="1"/>
    <n v="92105"/>
    <s v="West"/>
    <s v="FUR-CH-10001215"/>
    <x v="0"/>
    <x v="1"/>
    <x v="445"/>
    <n v="801.5680000000001"/>
    <n v="2"/>
    <n v="0.2"/>
    <n v="50.097999999999985"/>
    <x v="1"/>
    <s v="No"/>
    <n v="0"/>
  </r>
  <r>
    <n v="5882"/>
    <s v="CA-2018-133935"/>
    <x v="31"/>
    <d v="2018-09-22T00:00:00"/>
    <s v="Standard Class"/>
    <s v="JW-15220"/>
    <s v="Jane Waco"/>
    <x v="1"/>
    <s v="United States"/>
    <x v="70"/>
    <x v="1"/>
    <n v="92105"/>
    <s v="West"/>
    <s v="OFF-PA-10000100"/>
    <x v="1"/>
    <x v="10"/>
    <x v="833"/>
    <n v="368.91"/>
    <n v="9"/>
    <n v="0"/>
    <n v="180.76590000000002"/>
    <x v="1"/>
    <s v="No"/>
    <n v="0"/>
  </r>
  <r>
    <n v="5883"/>
    <s v="CA-2018-133935"/>
    <x v="31"/>
    <d v="2018-09-22T00:00:00"/>
    <s v="Standard Class"/>
    <s v="JW-15220"/>
    <s v="Jane Waco"/>
    <x v="1"/>
    <s v="United States"/>
    <x v="70"/>
    <x v="1"/>
    <n v="92105"/>
    <s v="West"/>
    <s v="FUR-CH-10002880"/>
    <x v="0"/>
    <x v="1"/>
    <x v="809"/>
    <n v="885.52800000000002"/>
    <n v="9"/>
    <n v="0.2"/>
    <n v="-99.621900000000068"/>
    <x v="1"/>
    <s v="No"/>
    <n v="0"/>
  </r>
  <r>
    <n v="5884"/>
    <s v="CA-2018-136301"/>
    <x v="69"/>
    <d v="2018-03-15T00:00:00"/>
    <s v="Second Class"/>
    <s v="EH-13765"/>
    <s v="Edward Hooks"/>
    <x v="1"/>
    <s v="United States"/>
    <x v="8"/>
    <x v="1"/>
    <n v="94109"/>
    <s v="West"/>
    <s v="FUR-FU-10004712"/>
    <x v="0"/>
    <x v="5"/>
    <x v="376"/>
    <n v="28.28"/>
    <n v="2"/>
    <n v="0"/>
    <n v="7.352800000000002"/>
    <x v="1"/>
    <s v="No"/>
    <n v="0"/>
  </r>
  <r>
    <n v="5885"/>
    <s v="CA-2018-136301"/>
    <x v="69"/>
    <d v="2018-03-15T00:00:00"/>
    <s v="Second Class"/>
    <s v="EH-13765"/>
    <s v="Edward Hooks"/>
    <x v="1"/>
    <s v="United States"/>
    <x v="8"/>
    <x v="1"/>
    <n v="94109"/>
    <s v="West"/>
    <s v="OFF-SU-10000151"/>
    <x v="1"/>
    <x v="14"/>
    <x v="1345"/>
    <n v="4912.59"/>
    <n v="3"/>
    <n v="0"/>
    <n v="196.50359999999978"/>
    <x v="1"/>
    <s v="No"/>
    <n v="0"/>
  </r>
  <r>
    <n v="5886"/>
    <s v="US-2016-109456"/>
    <x v="1079"/>
    <d v="2016-10-17T00:00:00"/>
    <s v="Same Day"/>
    <s v="LS-17245"/>
    <s v="Lynn Smith"/>
    <x v="0"/>
    <s v="United States"/>
    <x v="8"/>
    <x v="1"/>
    <n v="94110"/>
    <s v="West"/>
    <s v="OFF-BI-10000136"/>
    <x v="1"/>
    <x v="8"/>
    <x v="945"/>
    <n v="14.352000000000002"/>
    <n v="3"/>
    <n v="0.2"/>
    <n v="5.0231999999999992"/>
    <x v="1"/>
    <s v="No"/>
    <n v="0"/>
  </r>
  <r>
    <n v="5887"/>
    <s v="US-2016-109456"/>
    <x v="1079"/>
    <d v="2016-10-17T00:00:00"/>
    <s v="Same Day"/>
    <s v="LS-17245"/>
    <s v="Lynn Smith"/>
    <x v="0"/>
    <s v="United States"/>
    <x v="8"/>
    <x v="1"/>
    <n v="94110"/>
    <s v="West"/>
    <s v="TEC-AC-10003610"/>
    <x v="2"/>
    <x v="11"/>
    <x v="603"/>
    <n v="179.97"/>
    <n v="3"/>
    <n v="0"/>
    <n v="86.385600000000011"/>
    <x v="1"/>
    <s v="No"/>
    <n v="0"/>
  </r>
  <r>
    <n v="5888"/>
    <s v="CA-2019-151596"/>
    <x v="1048"/>
    <d v="2019-10-11T00:00:00"/>
    <s v="First Class"/>
    <s v="BP-11050"/>
    <s v="Barry Pond"/>
    <x v="1"/>
    <s v="United States"/>
    <x v="395"/>
    <x v="34"/>
    <n v="2920"/>
    <s v="East"/>
    <s v="OFF-ST-10001837"/>
    <x v="1"/>
    <x v="4"/>
    <x v="1340"/>
    <n v="42.76"/>
    <n v="1"/>
    <n v="0"/>
    <n v="11.117599999999999"/>
    <x v="3"/>
    <s v="No"/>
    <n v="0"/>
  </r>
  <r>
    <n v="5889"/>
    <s v="CA-2017-147879"/>
    <x v="820"/>
    <d v="2017-05-12T00:00:00"/>
    <s v="Standard Class"/>
    <s v="CC-12220"/>
    <s v="Chris Cortes"/>
    <x v="0"/>
    <s v="United States"/>
    <x v="459"/>
    <x v="0"/>
    <n v="42301"/>
    <s v="South"/>
    <s v="OFF-PA-10001952"/>
    <x v="1"/>
    <x v="10"/>
    <x v="1756"/>
    <n v="45.68"/>
    <n v="2"/>
    <n v="0"/>
    <n v="21.012799999999999"/>
    <x v="0"/>
    <s v="No"/>
    <n v="0"/>
  </r>
  <r>
    <n v="5890"/>
    <s v="CA-2018-166625"/>
    <x v="167"/>
    <d v="2018-04-17T00:00:00"/>
    <s v="First Class"/>
    <s v="JM-15580"/>
    <s v="Jill Matthias"/>
    <x v="0"/>
    <s v="United States"/>
    <x v="248"/>
    <x v="39"/>
    <n v="21215"/>
    <s v="East"/>
    <s v="OFF-BI-10002414"/>
    <x v="1"/>
    <x v="8"/>
    <x v="1085"/>
    <n v="25.06"/>
    <n v="2"/>
    <n v="0"/>
    <n v="11.778199999999998"/>
    <x v="3"/>
    <s v="No"/>
    <n v="0"/>
  </r>
  <r>
    <n v="5891"/>
    <s v="CA-2018-146157"/>
    <x v="831"/>
    <d v="2018-11-26T00:00:00"/>
    <s v="Standard Class"/>
    <s v="RD-19720"/>
    <s v="Roger Demir"/>
    <x v="0"/>
    <s v="United States"/>
    <x v="22"/>
    <x v="10"/>
    <n v="60610"/>
    <s v="Central"/>
    <s v="OFF-PA-10001790"/>
    <x v="1"/>
    <x v="10"/>
    <x v="694"/>
    <n v="38.432000000000002"/>
    <n v="1"/>
    <n v="0.2"/>
    <n v="13.451199999999996"/>
    <x v="2"/>
    <s v="No"/>
    <n v="0"/>
  </r>
  <r>
    <n v="5892"/>
    <s v="CA-2018-146157"/>
    <x v="831"/>
    <d v="2018-11-26T00:00:00"/>
    <s v="Standard Class"/>
    <s v="RD-19720"/>
    <s v="Roger Demir"/>
    <x v="0"/>
    <s v="United States"/>
    <x v="22"/>
    <x v="10"/>
    <n v="60610"/>
    <s v="Central"/>
    <s v="OFF-ST-10001590"/>
    <x v="1"/>
    <x v="4"/>
    <x v="147"/>
    <n v="21.568000000000001"/>
    <n v="2"/>
    <n v="0.2"/>
    <n v="1.6175999999999986"/>
    <x v="2"/>
    <s v="No"/>
    <n v="0"/>
  </r>
  <r>
    <n v="5893"/>
    <s v="CA-2018-146157"/>
    <x v="831"/>
    <d v="2018-11-26T00:00:00"/>
    <s v="Standard Class"/>
    <s v="RD-19720"/>
    <s v="Roger Demir"/>
    <x v="0"/>
    <s v="United States"/>
    <x v="22"/>
    <x v="10"/>
    <n v="60610"/>
    <s v="Central"/>
    <s v="TEC-AC-10003657"/>
    <x v="2"/>
    <x v="11"/>
    <x v="152"/>
    <n v="81.576000000000008"/>
    <n v="3"/>
    <n v="0.2"/>
    <n v="2.0393999999999934"/>
    <x v="2"/>
    <s v="No"/>
    <n v="0"/>
  </r>
  <r>
    <n v="5894"/>
    <s v="CA-2019-159954"/>
    <x v="18"/>
    <d v="2019-09-14T00:00:00"/>
    <s v="Standard Class"/>
    <s v="SS-20410"/>
    <s v="Shahid Shariari"/>
    <x v="0"/>
    <s v="United States"/>
    <x v="118"/>
    <x v="32"/>
    <n v="30318"/>
    <s v="South"/>
    <s v="OFF-BI-10004876"/>
    <x v="1"/>
    <x v="8"/>
    <x v="986"/>
    <n v="2.78"/>
    <n v="1"/>
    <n v="0"/>
    <n v="1.3621999999999999"/>
    <x v="0"/>
    <s v="No"/>
    <n v="0"/>
  </r>
  <r>
    <n v="5895"/>
    <s v="CA-2019-100825"/>
    <x v="428"/>
    <d v="2019-09-14T00:00:00"/>
    <s v="Standard Class"/>
    <s v="KD-16495"/>
    <s v="Keith Dawkins"/>
    <x v="1"/>
    <s v="United States"/>
    <x v="1"/>
    <x v="1"/>
    <n v="90036"/>
    <s v="West"/>
    <s v="OFF-ST-10003123"/>
    <x v="1"/>
    <x v="4"/>
    <x v="1277"/>
    <n v="99.87"/>
    <n v="3"/>
    <n v="0"/>
    <n v="23.968799999999998"/>
    <x v="1"/>
    <s v="No"/>
    <n v="0"/>
  </r>
  <r>
    <n v="5896"/>
    <s v="CA-2016-168305"/>
    <x v="301"/>
    <d v="2016-11-08T00:00:00"/>
    <s v="Standard Class"/>
    <s v="PL-18925"/>
    <s v="Paul Lucas"/>
    <x v="2"/>
    <s v="United States"/>
    <x v="1"/>
    <x v="1"/>
    <n v="90049"/>
    <s v="West"/>
    <s v="OFF-LA-10003498"/>
    <x v="1"/>
    <x v="2"/>
    <x v="1749"/>
    <n v="44.400000000000006"/>
    <n v="3"/>
    <n v="0"/>
    <n v="22.200000000000003"/>
    <x v="1"/>
    <s v="No"/>
    <n v="0"/>
  </r>
  <r>
    <n v="5897"/>
    <s v="CA-2016-168305"/>
    <x v="301"/>
    <d v="2016-11-08T00:00:00"/>
    <s v="Standard Class"/>
    <s v="PL-18925"/>
    <s v="Paul Lucas"/>
    <x v="2"/>
    <s v="United States"/>
    <x v="1"/>
    <x v="1"/>
    <n v="90049"/>
    <s v="West"/>
    <s v="OFF-PA-10004947"/>
    <x v="1"/>
    <x v="10"/>
    <x v="33"/>
    <n v="21.400000000000002"/>
    <n v="5"/>
    <n v="0"/>
    <n v="9.629999999999999"/>
    <x v="1"/>
    <s v="No"/>
    <n v="0"/>
  </r>
  <r>
    <n v="5898"/>
    <s v="CA-2018-167682"/>
    <x v="1015"/>
    <d v="2018-04-09T00:00:00"/>
    <s v="Standard Class"/>
    <s v="ZD-21925"/>
    <s v="Zuschuss Donatelli"/>
    <x v="0"/>
    <s v="United States"/>
    <x v="102"/>
    <x v="14"/>
    <n v="47374"/>
    <s v="Central"/>
    <s v="FUR-FU-10003799"/>
    <x v="0"/>
    <x v="5"/>
    <x v="90"/>
    <n v="71.12"/>
    <n v="4"/>
    <n v="0"/>
    <n v="22.047199999999997"/>
    <x v="2"/>
    <s v="No"/>
    <n v="0"/>
  </r>
  <r>
    <n v="5899"/>
    <s v="CA-2018-167682"/>
    <x v="1015"/>
    <d v="2018-04-09T00:00:00"/>
    <s v="Standard Class"/>
    <s v="ZD-21925"/>
    <s v="Zuschuss Donatelli"/>
    <x v="0"/>
    <s v="United States"/>
    <x v="102"/>
    <x v="14"/>
    <n v="47374"/>
    <s v="Central"/>
    <s v="TEC-PH-10000673"/>
    <x v="2"/>
    <x v="7"/>
    <x v="1405"/>
    <n v="259.95999999999998"/>
    <n v="4"/>
    <n v="0"/>
    <n v="124.7808"/>
    <x v="2"/>
    <s v="No"/>
    <n v="0"/>
  </r>
  <r>
    <n v="5900"/>
    <s v="CA-2019-108000"/>
    <x v="602"/>
    <d v="2019-01-16T00:00:00"/>
    <s v="Standard Class"/>
    <s v="LS-16945"/>
    <s v="Linda Southworth"/>
    <x v="1"/>
    <s v="United States"/>
    <x v="8"/>
    <x v="1"/>
    <n v="94110"/>
    <s v="West"/>
    <s v="OFF-EN-10002621"/>
    <x v="1"/>
    <x v="12"/>
    <x v="153"/>
    <n v="9.7799999999999994"/>
    <n v="1"/>
    <n v="0"/>
    <n v="4.8899999999999997"/>
    <x v="1"/>
    <s v="No"/>
    <n v="0"/>
  </r>
  <r>
    <n v="5901"/>
    <s v="CA-2017-146465"/>
    <x v="312"/>
    <d v="2017-11-24T00:00:00"/>
    <s v="Standard Class"/>
    <s v="PB-18805"/>
    <s v="Patrick Bzostek"/>
    <x v="2"/>
    <s v="United States"/>
    <x v="8"/>
    <x v="1"/>
    <n v="94122"/>
    <s v="West"/>
    <s v="OFF-BI-10004528"/>
    <x v="1"/>
    <x v="8"/>
    <x v="473"/>
    <n v="24.192"/>
    <n v="9"/>
    <n v="0.2"/>
    <n v="7.5599999999999987"/>
    <x v="1"/>
    <s v="No"/>
    <n v="0"/>
  </r>
  <r>
    <n v="5902"/>
    <s v="CA-2018-159639"/>
    <x v="581"/>
    <d v="2018-12-02T00:00:00"/>
    <s v="Standard Class"/>
    <s v="PC-18745"/>
    <s v="Pamela Coakley"/>
    <x v="1"/>
    <s v="United States"/>
    <x v="58"/>
    <x v="30"/>
    <n v="7090"/>
    <s v="East"/>
    <s v="FUR-FU-10001889"/>
    <x v="0"/>
    <x v="5"/>
    <x v="1158"/>
    <n v="31.56"/>
    <n v="3"/>
    <n v="0"/>
    <n v="10.4148"/>
    <x v="3"/>
    <s v="No"/>
    <n v="0"/>
  </r>
  <r>
    <n v="5903"/>
    <s v="US-2019-153948"/>
    <x v="44"/>
    <d v="2019-11-06T00:00:00"/>
    <s v="Same Day"/>
    <s v="FM-14290"/>
    <s v="Frank Merwin"/>
    <x v="2"/>
    <s v="United States"/>
    <x v="8"/>
    <x v="1"/>
    <n v="94122"/>
    <s v="West"/>
    <s v="OFF-PA-10000157"/>
    <x v="1"/>
    <x v="10"/>
    <x v="369"/>
    <n v="59.94"/>
    <n v="3"/>
    <n v="0"/>
    <n v="28.171799999999998"/>
    <x v="1"/>
    <s v="No"/>
    <n v="0"/>
  </r>
  <r>
    <n v="5904"/>
    <s v="US-2019-153948"/>
    <x v="44"/>
    <d v="2019-11-06T00:00:00"/>
    <s v="Same Day"/>
    <s v="FM-14290"/>
    <s v="Frank Merwin"/>
    <x v="2"/>
    <s v="United States"/>
    <x v="8"/>
    <x v="1"/>
    <n v="94122"/>
    <s v="West"/>
    <s v="OFF-PA-10002764"/>
    <x v="1"/>
    <x v="10"/>
    <x v="33"/>
    <n v="45.36"/>
    <n v="4"/>
    <n v="0"/>
    <n v="22.226399999999998"/>
    <x v="1"/>
    <s v="No"/>
    <n v="0"/>
  </r>
  <r>
    <n v="5905"/>
    <s v="US-2019-153948"/>
    <x v="44"/>
    <d v="2019-11-06T00:00:00"/>
    <s v="Same Day"/>
    <s v="FM-14290"/>
    <s v="Frank Merwin"/>
    <x v="2"/>
    <s v="United States"/>
    <x v="8"/>
    <x v="1"/>
    <n v="94122"/>
    <s v="West"/>
    <s v="OFF-PA-10000143"/>
    <x v="1"/>
    <x v="10"/>
    <x v="1701"/>
    <n v="26.400000000000002"/>
    <n v="5"/>
    <n v="0"/>
    <n v="12.672000000000001"/>
    <x v="1"/>
    <s v="No"/>
    <n v="0"/>
  </r>
  <r>
    <n v="5906"/>
    <s v="US-2019-153948"/>
    <x v="44"/>
    <d v="2019-11-06T00:00:00"/>
    <s v="Same Day"/>
    <s v="FM-14290"/>
    <s v="Frank Merwin"/>
    <x v="2"/>
    <s v="United States"/>
    <x v="8"/>
    <x v="1"/>
    <n v="94122"/>
    <s v="West"/>
    <s v="OFF-LA-10000414"/>
    <x v="1"/>
    <x v="2"/>
    <x v="1643"/>
    <n v="41.4"/>
    <n v="4"/>
    <n v="0"/>
    <n v="19.872"/>
    <x v="1"/>
    <s v="No"/>
    <n v="0"/>
  </r>
  <r>
    <n v="5907"/>
    <s v="US-2019-153948"/>
    <x v="44"/>
    <d v="2019-11-06T00:00:00"/>
    <s v="Same Day"/>
    <s v="FM-14290"/>
    <s v="Frank Merwin"/>
    <x v="2"/>
    <s v="United States"/>
    <x v="8"/>
    <x v="1"/>
    <n v="94122"/>
    <s v="West"/>
    <s v="TEC-AC-10003441"/>
    <x v="2"/>
    <x v="11"/>
    <x v="658"/>
    <n v="16.95"/>
    <n v="1"/>
    <n v="0"/>
    <n v="1.0169999999999995"/>
    <x v="1"/>
    <s v="No"/>
    <n v="0"/>
  </r>
  <r>
    <n v="5908"/>
    <s v="US-2018-113985"/>
    <x v="499"/>
    <d v="2018-12-07T00:00:00"/>
    <s v="Standard Class"/>
    <s v="KD-16495"/>
    <s v="Keith Dawkins"/>
    <x v="1"/>
    <s v="United States"/>
    <x v="49"/>
    <x v="1"/>
    <n v="95123"/>
    <s v="West"/>
    <s v="OFF-BI-10002353"/>
    <x v="1"/>
    <x v="8"/>
    <x v="1077"/>
    <n v="24.704000000000001"/>
    <n v="2"/>
    <n v="0.2"/>
    <n v="9.2639999999999993"/>
    <x v="1"/>
    <s v="No"/>
    <n v="0"/>
  </r>
  <r>
    <n v="5909"/>
    <s v="US-2018-113985"/>
    <x v="499"/>
    <d v="2018-12-07T00:00:00"/>
    <s v="Standard Class"/>
    <s v="KD-16495"/>
    <s v="Keith Dawkins"/>
    <x v="1"/>
    <s v="United States"/>
    <x v="49"/>
    <x v="1"/>
    <n v="95123"/>
    <s v="West"/>
    <s v="OFF-AP-10001303"/>
    <x v="1"/>
    <x v="9"/>
    <x v="934"/>
    <n v="59.699999999999996"/>
    <n v="3"/>
    <n v="0"/>
    <n v="26.864999999999995"/>
    <x v="1"/>
    <s v="No"/>
    <n v="0"/>
  </r>
  <r>
    <n v="5910"/>
    <s v="US-2018-113985"/>
    <x v="499"/>
    <d v="2018-12-07T00:00:00"/>
    <s v="Standard Class"/>
    <s v="KD-16495"/>
    <s v="Keith Dawkins"/>
    <x v="1"/>
    <s v="United States"/>
    <x v="49"/>
    <x v="1"/>
    <n v="95123"/>
    <s v="West"/>
    <s v="FUR-FU-10003026"/>
    <x v="0"/>
    <x v="5"/>
    <x v="1564"/>
    <n v="14.52"/>
    <n v="3"/>
    <n v="0"/>
    <n v="5.6627999999999998"/>
    <x v="1"/>
    <s v="No"/>
    <n v="0"/>
  </r>
  <r>
    <n v="5911"/>
    <s v="US-2018-113985"/>
    <x v="499"/>
    <d v="2018-12-07T00:00:00"/>
    <s v="Standard Class"/>
    <s v="KD-16495"/>
    <s v="Keith Dawkins"/>
    <x v="1"/>
    <s v="United States"/>
    <x v="49"/>
    <x v="1"/>
    <n v="95123"/>
    <s v="West"/>
    <s v="OFF-BI-10000632"/>
    <x v="1"/>
    <x v="8"/>
    <x v="1297"/>
    <n v="104.184"/>
    <n v="3"/>
    <n v="0.2"/>
    <n v="33.8598"/>
    <x v="1"/>
    <s v="No"/>
    <n v="0"/>
  </r>
  <r>
    <n v="5912"/>
    <s v="CA-2018-155383"/>
    <x v="907"/>
    <d v="2018-12-22T00:00:00"/>
    <s v="Standard Class"/>
    <s v="SC-20680"/>
    <s v="Steve Carroll"/>
    <x v="2"/>
    <s v="United States"/>
    <x v="4"/>
    <x v="4"/>
    <n v="98115"/>
    <s v="West"/>
    <s v="OFF-ST-10001328"/>
    <x v="1"/>
    <x v="4"/>
    <x v="178"/>
    <n v="46.53"/>
    <n v="3"/>
    <n v="0"/>
    <n v="13.028400000000001"/>
    <x v="1"/>
    <s v="No"/>
    <n v="0"/>
  </r>
  <r>
    <n v="5913"/>
    <s v="CA-2016-120432"/>
    <x v="829"/>
    <d v="2016-08-26T00:00:00"/>
    <s v="Second Class"/>
    <s v="DW-13585"/>
    <s v="Dorothy Wardle"/>
    <x v="1"/>
    <s v="United States"/>
    <x v="459"/>
    <x v="0"/>
    <n v="42301"/>
    <s v="South"/>
    <s v="OFF-SU-10004661"/>
    <x v="1"/>
    <x v="14"/>
    <x v="1757"/>
    <n v="25.5"/>
    <n v="3"/>
    <n v="0"/>
    <n v="6.63"/>
    <x v="0"/>
    <s v="No"/>
    <n v="0"/>
  </r>
  <r>
    <n v="5914"/>
    <s v="US-2017-126977"/>
    <x v="14"/>
    <d v="2017-09-23T00:00:00"/>
    <s v="Standard Class"/>
    <s v="PF-19120"/>
    <s v="Peter Fuller"/>
    <x v="0"/>
    <s v="United States"/>
    <x v="20"/>
    <x v="15"/>
    <n v="10035"/>
    <s v="East"/>
    <s v="OFF-ST-10000617"/>
    <x v="1"/>
    <x v="4"/>
    <x v="384"/>
    <n v="14.9"/>
    <n v="5"/>
    <n v="0"/>
    <n v="1.0429999999999984"/>
    <x v="3"/>
    <s v="No"/>
    <n v="0"/>
  </r>
  <r>
    <n v="5915"/>
    <s v="US-2017-126977"/>
    <x v="14"/>
    <d v="2017-09-23T00:00:00"/>
    <s v="Standard Class"/>
    <s v="PF-19120"/>
    <s v="Peter Fuller"/>
    <x v="0"/>
    <s v="United States"/>
    <x v="20"/>
    <x v="15"/>
    <n v="10035"/>
    <s v="East"/>
    <s v="OFF-LA-10002762"/>
    <x v="1"/>
    <x v="2"/>
    <x v="49"/>
    <n v="87.71"/>
    <n v="7"/>
    <n v="0"/>
    <n v="41.223699999999994"/>
    <x v="3"/>
    <s v="No"/>
    <n v="0"/>
  </r>
  <r>
    <n v="5916"/>
    <s v="US-2017-126977"/>
    <x v="14"/>
    <d v="2017-09-23T00:00:00"/>
    <s v="Standard Class"/>
    <s v="PF-19120"/>
    <s v="Peter Fuller"/>
    <x v="0"/>
    <s v="United States"/>
    <x v="20"/>
    <x v="15"/>
    <n v="10035"/>
    <s v="East"/>
    <s v="FUR-CH-10001973"/>
    <x v="0"/>
    <x v="1"/>
    <x v="905"/>
    <n v="199.76400000000001"/>
    <n v="2"/>
    <n v="0.1"/>
    <n v="8.8783999999999956"/>
    <x v="3"/>
    <s v="No"/>
    <n v="0"/>
  </r>
  <r>
    <n v="5917"/>
    <s v="US-2017-126977"/>
    <x v="14"/>
    <d v="2017-09-23T00:00:00"/>
    <s v="Standard Class"/>
    <s v="PF-19120"/>
    <s v="Peter Fuller"/>
    <x v="0"/>
    <s v="United States"/>
    <x v="20"/>
    <x v="15"/>
    <n v="10035"/>
    <s v="East"/>
    <s v="OFF-ST-10003058"/>
    <x v="1"/>
    <x v="4"/>
    <x v="393"/>
    <n v="94.6"/>
    <n v="4"/>
    <n v="0"/>
    <n v="27.433999999999997"/>
    <x v="3"/>
    <s v="No"/>
    <n v="0"/>
  </r>
  <r>
    <n v="5918"/>
    <s v="US-2017-126977"/>
    <x v="14"/>
    <d v="2017-09-23T00:00:00"/>
    <s v="Standard Class"/>
    <s v="PF-19120"/>
    <s v="Peter Fuller"/>
    <x v="0"/>
    <s v="United States"/>
    <x v="20"/>
    <x v="15"/>
    <n v="10035"/>
    <s v="East"/>
    <s v="FUR-BO-10004834"/>
    <x v="0"/>
    <x v="0"/>
    <x v="26"/>
    <n v="4228.7040000000006"/>
    <n v="6"/>
    <n v="0.2"/>
    <n v="158.57639999999992"/>
    <x v="3"/>
    <s v="No"/>
    <n v="0"/>
  </r>
  <r>
    <n v="5919"/>
    <s v="US-2017-126977"/>
    <x v="14"/>
    <d v="2017-09-23T00:00:00"/>
    <s v="Standard Class"/>
    <s v="PF-19120"/>
    <s v="Peter Fuller"/>
    <x v="0"/>
    <s v="United States"/>
    <x v="20"/>
    <x v="15"/>
    <n v="10035"/>
    <s v="East"/>
    <s v="FUR-BO-10002213"/>
    <x v="0"/>
    <x v="0"/>
    <x v="1232"/>
    <n v="2003.9200000000003"/>
    <n v="5"/>
    <n v="0.2"/>
    <n v="-25.049000000000149"/>
    <x v="3"/>
    <s v="No"/>
    <n v="0"/>
  </r>
  <r>
    <n v="5920"/>
    <s v="US-2017-126977"/>
    <x v="14"/>
    <d v="2017-09-23T00:00:00"/>
    <s v="Standard Class"/>
    <s v="PF-19120"/>
    <s v="Peter Fuller"/>
    <x v="0"/>
    <s v="United States"/>
    <x v="20"/>
    <x v="15"/>
    <n v="10035"/>
    <s v="East"/>
    <s v="TEC-PH-10002170"/>
    <x v="2"/>
    <x v="7"/>
    <x v="599"/>
    <n v="209.96999999999997"/>
    <n v="3"/>
    <n v="0"/>
    <n v="58.791600000000003"/>
    <x v="3"/>
    <s v="No"/>
    <n v="0"/>
  </r>
  <r>
    <n v="5921"/>
    <s v="US-2017-126977"/>
    <x v="14"/>
    <d v="2017-09-23T00:00:00"/>
    <s v="Standard Class"/>
    <s v="PF-19120"/>
    <s v="Peter Fuller"/>
    <x v="0"/>
    <s v="United States"/>
    <x v="20"/>
    <x v="15"/>
    <n v="10035"/>
    <s v="East"/>
    <s v="TEC-AC-10003033"/>
    <x v="2"/>
    <x v="11"/>
    <x v="763"/>
    <n v="659.9"/>
    <n v="2"/>
    <n v="0"/>
    <n v="217.76699999999994"/>
    <x v="3"/>
    <s v="No"/>
    <n v="0"/>
  </r>
  <r>
    <n v="5922"/>
    <s v="US-2017-126977"/>
    <x v="14"/>
    <d v="2017-09-23T00:00:00"/>
    <s v="Standard Class"/>
    <s v="PF-19120"/>
    <s v="Peter Fuller"/>
    <x v="0"/>
    <s v="United States"/>
    <x v="20"/>
    <x v="15"/>
    <n v="10035"/>
    <s v="East"/>
    <s v="OFF-PA-10004071"/>
    <x v="1"/>
    <x v="10"/>
    <x v="417"/>
    <n v="110.96"/>
    <n v="2"/>
    <n v="0"/>
    <n v="53.260799999999996"/>
    <x v="3"/>
    <s v="No"/>
    <n v="0"/>
  </r>
  <r>
    <n v="5923"/>
    <s v="US-2017-126977"/>
    <x v="14"/>
    <d v="2017-09-23T00:00:00"/>
    <s v="Standard Class"/>
    <s v="PF-19120"/>
    <s v="Peter Fuller"/>
    <x v="0"/>
    <s v="United States"/>
    <x v="20"/>
    <x v="15"/>
    <n v="10035"/>
    <s v="East"/>
    <s v="TEC-PH-10000169"/>
    <x v="2"/>
    <x v="7"/>
    <x v="1038"/>
    <n v="67.8"/>
    <n v="4"/>
    <n v="0"/>
    <n v="1.3559999999999945"/>
    <x v="3"/>
    <s v="No"/>
    <n v="0"/>
  </r>
  <r>
    <n v="5924"/>
    <s v="CA-2018-130288"/>
    <x v="491"/>
    <d v="2018-11-30T00:00:00"/>
    <s v="Second Class"/>
    <s v="DK-13225"/>
    <s v="Dean Katz"/>
    <x v="1"/>
    <s v="United States"/>
    <x v="20"/>
    <x v="15"/>
    <n v="10011"/>
    <s v="East"/>
    <s v="FUR-TA-10002958"/>
    <x v="0"/>
    <x v="3"/>
    <x v="965"/>
    <n v="313.17599999999999"/>
    <n v="2"/>
    <n v="0.4"/>
    <n v="-120.05080000000007"/>
    <x v="3"/>
    <s v="No"/>
    <n v="0"/>
  </r>
  <r>
    <n v="5925"/>
    <s v="CA-2019-146458"/>
    <x v="123"/>
    <d v="2019-11-22T00:00:00"/>
    <s v="Second Class"/>
    <s v="RB-19435"/>
    <s v="Richard Bierner"/>
    <x v="0"/>
    <s v="United States"/>
    <x v="24"/>
    <x v="17"/>
    <n v="22153"/>
    <s v="South"/>
    <s v="OFF-AR-10001177"/>
    <x v="1"/>
    <x v="6"/>
    <x v="1224"/>
    <n v="22.959999999999997"/>
    <n v="7"/>
    <n v="0"/>
    <n v="6.6583999999999968"/>
    <x v="0"/>
    <s v="No"/>
    <n v="0"/>
  </r>
  <r>
    <n v="5926"/>
    <s v="CA-2019-150420"/>
    <x v="95"/>
    <d v="2019-06-08T00:00:00"/>
    <s v="Standard Class"/>
    <s v="GD-14590"/>
    <s v="Giulietta Dortch"/>
    <x v="1"/>
    <s v="United States"/>
    <x v="317"/>
    <x v="4"/>
    <n v="98226"/>
    <s v="West"/>
    <s v="TEC-AC-10004975"/>
    <x v="2"/>
    <x v="11"/>
    <x v="982"/>
    <n v="1099.5"/>
    <n v="10"/>
    <n v="0"/>
    <n v="362.83500000000004"/>
    <x v="1"/>
    <s v="No"/>
    <n v="0"/>
  </r>
  <r>
    <n v="5927"/>
    <s v="US-2016-118997"/>
    <x v="918"/>
    <d v="2016-04-12T00:00:00"/>
    <s v="Standard Class"/>
    <s v="RA-19885"/>
    <s v="Ruben Ausman"/>
    <x v="1"/>
    <s v="United States"/>
    <x v="27"/>
    <x v="19"/>
    <n v="35601"/>
    <s v="South"/>
    <s v="FUR-TA-10001086"/>
    <x v="0"/>
    <x v="3"/>
    <x v="1736"/>
    <n v="1215.92"/>
    <n v="8"/>
    <n v="0"/>
    <n v="316.13920000000007"/>
    <x v="0"/>
    <s v="No"/>
    <n v="0"/>
  </r>
  <r>
    <n v="5928"/>
    <s v="CA-2016-114314"/>
    <x v="856"/>
    <d v="2016-10-15T00:00:00"/>
    <s v="Standard Class"/>
    <s v="DB-13555"/>
    <s v="Dorothy Badders"/>
    <x v="1"/>
    <s v="United States"/>
    <x v="115"/>
    <x v="36"/>
    <n v="72701"/>
    <s v="South"/>
    <s v="OFF-LA-10000240"/>
    <x v="1"/>
    <x v="2"/>
    <x v="2"/>
    <n v="7.31"/>
    <n v="1"/>
    <n v="0"/>
    <n v="3.4356999999999998"/>
    <x v="0"/>
    <s v="No"/>
    <n v="0"/>
  </r>
  <r>
    <n v="5929"/>
    <s v="CA-2016-114314"/>
    <x v="856"/>
    <d v="2016-10-15T00:00:00"/>
    <s v="Standard Class"/>
    <s v="DB-13555"/>
    <s v="Dorothy Badders"/>
    <x v="1"/>
    <s v="United States"/>
    <x v="115"/>
    <x v="36"/>
    <n v="72701"/>
    <s v="South"/>
    <s v="FUR-FU-10002107"/>
    <x v="0"/>
    <x v="5"/>
    <x v="1333"/>
    <n v="8.92"/>
    <n v="4"/>
    <n v="0"/>
    <n v="3.9248000000000003"/>
    <x v="0"/>
    <s v="No"/>
    <n v="0"/>
  </r>
  <r>
    <n v="5930"/>
    <s v="US-2019-169551"/>
    <x v="437"/>
    <d v="2019-07-09T00:00:00"/>
    <s v="First Class"/>
    <s v="RL-19615"/>
    <s v="Rob Lucas"/>
    <x v="0"/>
    <s v="United States"/>
    <x v="10"/>
    <x v="9"/>
    <n v="19120"/>
    <s v="East"/>
    <s v="FUR-BO-10001519"/>
    <x v="0"/>
    <x v="0"/>
    <x v="672"/>
    <n v="87.210000000000008"/>
    <n v="3"/>
    <n v="0.5"/>
    <n v="-45.349200000000003"/>
    <x v="3"/>
    <s v="No"/>
    <n v="0"/>
  </r>
  <r>
    <n v="5931"/>
    <s v="US-2019-169551"/>
    <x v="437"/>
    <d v="2019-07-09T00:00:00"/>
    <s v="First Class"/>
    <s v="RL-19615"/>
    <s v="Rob Lucas"/>
    <x v="0"/>
    <s v="United States"/>
    <x v="10"/>
    <x v="9"/>
    <n v="19120"/>
    <s v="East"/>
    <s v="OFF-PA-10004100"/>
    <x v="1"/>
    <x v="10"/>
    <x v="260"/>
    <n v="15.552000000000003"/>
    <n v="3"/>
    <n v="0.2"/>
    <n v="5.4432"/>
    <x v="3"/>
    <s v="No"/>
    <n v="0"/>
  </r>
  <r>
    <n v="5932"/>
    <s v="US-2019-169551"/>
    <x v="437"/>
    <d v="2019-07-09T00:00:00"/>
    <s v="First Class"/>
    <s v="RL-19615"/>
    <s v="Rob Lucas"/>
    <x v="0"/>
    <s v="United States"/>
    <x v="10"/>
    <x v="9"/>
    <n v="19120"/>
    <s v="East"/>
    <s v="TEC-PH-10001363"/>
    <x v="2"/>
    <x v="7"/>
    <x v="432"/>
    <n v="683.98799999999994"/>
    <n v="2"/>
    <n v="0.4"/>
    <n v="-113.9980000000001"/>
    <x v="3"/>
    <s v="No"/>
    <n v="0"/>
  </r>
  <r>
    <n v="5933"/>
    <s v="US-2019-169551"/>
    <x v="437"/>
    <d v="2019-07-09T00:00:00"/>
    <s v="First Class"/>
    <s v="RL-19615"/>
    <s v="Rob Lucas"/>
    <x v="0"/>
    <s v="United States"/>
    <x v="10"/>
    <x v="9"/>
    <n v="19120"/>
    <s v="East"/>
    <s v="OFF-ST-10004835"/>
    <x v="1"/>
    <x v="4"/>
    <x v="1415"/>
    <n v="13.392000000000001"/>
    <n v="3"/>
    <n v="0.2"/>
    <n v="1.0044"/>
    <x v="3"/>
    <s v="No"/>
    <n v="0"/>
  </r>
  <r>
    <n v="5934"/>
    <s v="US-2019-169551"/>
    <x v="437"/>
    <d v="2019-07-09T00:00:00"/>
    <s v="First Class"/>
    <s v="RL-19615"/>
    <s v="Rob Lucas"/>
    <x v="0"/>
    <s v="United States"/>
    <x v="10"/>
    <x v="9"/>
    <n v="19120"/>
    <s v="East"/>
    <s v="TEC-AC-10002018"/>
    <x v="2"/>
    <x v="11"/>
    <x v="1683"/>
    <n v="16.776000000000003"/>
    <n v="3"/>
    <n v="0.2"/>
    <n v="4.8231000000000002"/>
    <x v="3"/>
    <s v="No"/>
    <n v="0"/>
  </r>
  <r>
    <n v="5935"/>
    <s v="US-2019-169551"/>
    <x v="437"/>
    <d v="2019-07-09T00:00:00"/>
    <s v="First Class"/>
    <s v="RL-19615"/>
    <s v="Rob Lucas"/>
    <x v="0"/>
    <s v="United States"/>
    <x v="10"/>
    <x v="9"/>
    <n v="19120"/>
    <s v="East"/>
    <s v="TEC-AC-10003033"/>
    <x v="2"/>
    <x v="11"/>
    <x v="763"/>
    <n v="527.91999999999996"/>
    <n v="2"/>
    <n v="0.2"/>
    <n v="85.786999999999949"/>
    <x v="3"/>
    <s v="No"/>
    <n v="0"/>
  </r>
  <r>
    <n v="5936"/>
    <s v="CA-2018-103107"/>
    <x v="975"/>
    <d v="2018-07-04T00:00:00"/>
    <s v="Same Day"/>
    <s v="RB-19465"/>
    <s v="Rick Bensley"/>
    <x v="2"/>
    <s v="United States"/>
    <x v="4"/>
    <x v="4"/>
    <n v="98103"/>
    <s v="West"/>
    <s v="FUR-FU-10000221"/>
    <x v="0"/>
    <x v="5"/>
    <x v="534"/>
    <n v="25.4"/>
    <n v="5"/>
    <n v="0"/>
    <n v="8.6359999999999992"/>
    <x v="1"/>
    <s v="No"/>
    <n v="0"/>
  </r>
  <r>
    <n v="5937"/>
    <s v="CA-2018-103107"/>
    <x v="975"/>
    <d v="2018-07-04T00:00:00"/>
    <s v="Same Day"/>
    <s v="RB-19465"/>
    <s v="Rick Bensley"/>
    <x v="2"/>
    <s v="United States"/>
    <x v="4"/>
    <x v="4"/>
    <n v="98103"/>
    <s v="West"/>
    <s v="TEC-PH-10001198"/>
    <x v="2"/>
    <x v="7"/>
    <x v="1177"/>
    <n v="177.48000000000002"/>
    <n v="3"/>
    <n v="0.2"/>
    <n v="19.966499999999982"/>
    <x v="1"/>
    <s v="No"/>
    <n v="0"/>
  </r>
  <r>
    <n v="5938"/>
    <s v="CA-2018-103107"/>
    <x v="975"/>
    <d v="2018-07-04T00:00:00"/>
    <s v="Same Day"/>
    <s v="RB-19465"/>
    <s v="Rick Bensley"/>
    <x v="2"/>
    <s v="United States"/>
    <x v="4"/>
    <x v="4"/>
    <n v="98103"/>
    <s v="West"/>
    <s v="TEC-PH-10002564"/>
    <x v="2"/>
    <x v="7"/>
    <x v="985"/>
    <n v="71.975999999999999"/>
    <n v="3"/>
    <n v="0.2"/>
    <n v="8.9969999999999892"/>
    <x v="1"/>
    <s v="No"/>
    <n v="0"/>
  </r>
  <r>
    <n v="5939"/>
    <s v="CA-2019-122077"/>
    <x v="240"/>
    <d v="2019-05-25T00:00:00"/>
    <s v="Standard Class"/>
    <s v="JF-15295"/>
    <s v="Jason Fortune-"/>
    <x v="0"/>
    <s v="United States"/>
    <x v="243"/>
    <x v="5"/>
    <n v="75023"/>
    <s v="Central"/>
    <s v="TEC-PH-10003811"/>
    <x v="2"/>
    <x v="7"/>
    <x v="1196"/>
    <n v="95.992000000000004"/>
    <n v="1"/>
    <n v="0.2"/>
    <n v="9.5991999999999997"/>
    <x v="2"/>
    <s v="No"/>
    <n v="0"/>
  </r>
  <r>
    <n v="5940"/>
    <s v="CA-2019-122077"/>
    <x v="240"/>
    <d v="2019-05-25T00:00:00"/>
    <s v="Standard Class"/>
    <s v="JF-15295"/>
    <s v="Jason Fortune-"/>
    <x v="0"/>
    <s v="United States"/>
    <x v="243"/>
    <x v="5"/>
    <n v="75023"/>
    <s v="Central"/>
    <s v="OFF-LA-10004178"/>
    <x v="1"/>
    <x v="2"/>
    <x v="1709"/>
    <n v="13.216000000000001"/>
    <n v="4"/>
    <n v="0.2"/>
    <n v="4.2951999999999995"/>
    <x v="2"/>
    <s v="No"/>
    <n v="0"/>
  </r>
  <r>
    <n v="5941"/>
    <s v="CA-2019-112431"/>
    <x v="386"/>
    <d v="2019-10-14T00:00:00"/>
    <s v="Second Class"/>
    <s v="RW-19690"/>
    <s v="Robert Waldorf"/>
    <x v="0"/>
    <s v="United States"/>
    <x v="1"/>
    <x v="1"/>
    <n v="90049"/>
    <s v="West"/>
    <s v="TEC-AC-10001465"/>
    <x v="2"/>
    <x v="11"/>
    <x v="478"/>
    <n v="435.84000000000003"/>
    <n v="12"/>
    <n v="0"/>
    <n v="130.75199999999995"/>
    <x v="1"/>
    <s v="No"/>
    <n v="0"/>
  </r>
  <r>
    <n v="5942"/>
    <s v="CA-2019-112431"/>
    <x v="386"/>
    <d v="2019-10-14T00:00:00"/>
    <s v="Second Class"/>
    <s v="RW-19690"/>
    <s v="Robert Waldorf"/>
    <x v="0"/>
    <s v="United States"/>
    <x v="1"/>
    <x v="1"/>
    <n v="90049"/>
    <s v="West"/>
    <s v="OFF-AR-10000940"/>
    <x v="1"/>
    <x v="6"/>
    <x v="135"/>
    <n v="5.88"/>
    <n v="2"/>
    <n v="0"/>
    <n v="1.5876000000000001"/>
    <x v="1"/>
    <s v="No"/>
    <n v="0"/>
  </r>
  <r>
    <n v="5943"/>
    <s v="CA-2018-151092"/>
    <x v="876"/>
    <d v="2018-08-13T00:00:00"/>
    <s v="Standard Class"/>
    <s v="VG-21790"/>
    <s v="Vivek Gonzalez"/>
    <x v="0"/>
    <s v="United States"/>
    <x v="1"/>
    <x v="1"/>
    <n v="90032"/>
    <s v="West"/>
    <s v="TEC-PH-10001700"/>
    <x v="2"/>
    <x v="7"/>
    <x v="195"/>
    <n v="211.16800000000001"/>
    <n v="4"/>
    <n v="0.2"/>
    <n v="18.477200000000011"/>
    <x v="1"/>
    <s v="No"/>
    <n v="0"/>
  </r>
  <r>
    <n v="5944"/>
    <s v="CA-2016-104178"/>
    <x v="55"/>
    <d v="2016-08-29T00:00:00"/>
    <s v="Standard Class"/>
    <s v="JM-15265"/>
    <s v="Janet Molinari"/>
    <x v="1"/>
    <s v="United States"/>
    <x v="1"/>
    <x v="1"/>
    <n v="90036"/>
    <s v="West"/>
    <s v="FUR-FU-10000771"/>
    <x v="0"/>
    <x v="5"/>
    <x v="1435"/>
    <n v="6.28"/>
    <n v="1"/>
    <n v="0"/>
    <n v="2.6376000000000004"/>
    <x v="1"/>
    <s v="No"/>
    <n v="0"/>
  </r>
  <r>
    <n v="5945"/>
    <s v="CA-2016-104178"/>
    <x v="55"/>
    <d v="2016-08-29T00:00:00"/>
    <s v="Standard Class"/>
    <s v="JM-15265"/>
    <s v="Janet Molinari"/>
    <x v="1"/>
    <s v="United States"/>
    <x v="1"/>
    <x v="1"/>
    <n v="90036"/>
    <s v="West"/>
    <s v="TEC-AC-10002399"/>
    <x v="2"/>
    <x v="11"/>
    <x v="453"/>
    <n v="95.1"/>
    <n v="5"/>
    <n v="0"/>
    <n v="30.431999999999995"/>
    <x v="1"/>
    <s v="No"/>
    <n v="0"/>
  </r>
  <r>
    <n v="5946"/>
    <s v="CA-2016-104178"/>
    <x v="55"/>
    <d v="2016-08-29T00:00:00"/>
    <s v="Standard Class"/>
    <s v="JM-15265"/>
    <s v="Janet Molinari"/>
    <x v="1"/>
    <s v="United States"/>
    <x v="1"/>
    <x v="1"/>
    <n v="90036"/>
    <s v="West"/>
    <s v="OFF-PA-10004983"/>
    <x v="1"/>
    <x v="10"/>
    <x v="1332"/>
    <n v="25.92"/>
    <n v="4"/>
    <n v="0"/>
    <n v="12.441600000000001"/>
    <x v="1"/>
    <s v="No"/>
    <n v="0"/>
  </r>
  <r>
    <n v="5947"/>
    <s v="CA-2016-104178"/>
    <x v="55"/>
    <d v="2016-08-29T00:00:00"/>
    <s v="Standard Class"/>
    <s v="JM-15265"/>
    <s v="Janet Molinari"/>
    <x v="1"/>
    <s v="United States"/>
    <x v="1"/>
    <x v="1"/>
    <n v="90036"/>
    <s v="West"/>
    <s v="OFF-ST-10004258"/>
    <x v="1"/>
    <x v="4"/>
    <x v="761"/>
    <n v="48.84"/>
    <n v="4"/>
    <n v="0"/>
    <n v="13.186800000000005"/>
    <x v="1"/>
    <s v="No"/>
    <n v="0"/>
  </r>
  <r>
    <n v="5948"/>
    <s v="CA-2017-115924"/>
    <x v="471"/>
    <d v="2017-09-18T00:00:00"/>
    <s v="Second Class"/>
    <s v="BE-11455"/>
    <s v="Brad Eason"/>
    <x v="2"/>
    <s v="United States"/>
    <x v="96"/>
    <x v="23"/>
    <n v="50315"/>
    <s v="Central"/>
    <s v="OFF-BI-10004040"/>
    <x v="1"/>
    <x v="8"/>
    <x v="1487"/>
    <n v="25.9"/>
    <n v="5"/>
    <n v="0"/>
    <n v="12.690999999999999"/>
    <x v="2"/>
    <s v="No"/>
    <n v="0"/>
  </r>
  <r>
    <n v="5949"/>
    <s v="CA-2019-161046"/>
    <x v="916"/>
    <d v="2019-03-05T00:00:00"/>
    <s v="Same Day"/>
    <s v="CB-12535"/>
    <s v="Claudia Bergmann"/>
    <x v="1"/>
    <s v="United States"/>
    <x v="295"/>
    <x v="35"/>
    <n v="38671"/>
    <s v="South"/>
    <s v="OFF-EN-10003862"/>
    <x v="1"/>
    <x v="12"/>
    <x v="760"/>
    <n v="42.68"/>
    <n v="4"/>
    <n v="0"/>
    <n v="19.6328"/>
    <x v="0"/>
    <s v="No"/>
    <n v="0"/>
  </r>
  <r>
    <n v="5950"/>
    <s v="CA-2019-161046"/>
    <x v="916"/>
    <d v="2019-03-05T00:00:00"/>
    <s v="Same Day"/>
    <s v="CB-12535"/>
    <s v="Claudia Bergmann"/>
    <x v="1"/>
    <s v="United States"/>
    <x v="295"/>
    <x v="35"/>
    <n v="38671"/>
    <s v="South"/>
    <s v="TEC-AC-10004571"/>
    <x v="2"/>
    <x v="11"/>
    <x v="409"/>
    <n v="299.96999999999997"/>
    <n v="3"/>
    <n v="0"/>
    <n v="125.98740000000001"/>
    <x v="0"/>
    <s v="No"/>
    <n v="0"/>
  </r>
  <r>
    <n v="5951"/>
    <s v="CA-2019-161046"/>
    <x v="916"/>
    <d v="2019-03-05T00:00:00"/>
    <s v="Same Day"/>
    <s v="CB-12535"/>
    <s v="Claudia Bergmann"/>
    <x v="1"/>
    <s v="United States"/>
    <x v="295"/>
    <x v="35"/>
    <n v="38671"/>
    <s v="South"/>
    <s v="OFF-AP-10000891"/>
    <x v="1"/>
    <x v="9"/>
    <x v="165"/>
    <n v="262.24"/>
    <n v="2"/>
    <n v="0"/>
    <n v="78.671999999999997"/>
    <x v="0"/>
    <s v="No"/>
    <n v="0"/>
  </r>
  <r>
    <n v="5952"/>
    <s v="CA-2019-161046"/>
    <x v="916"/>
    <d v="2019-03-05T00:00:00"/>
    <s v="Same Day"/>
    <s v="CB-12535"/>
    <s v="Claudia Bergmann"/>
    <x v="1"/>
    <s v="United States"/>
    <x v="295"/>
    <x v="35"/>
    <n v="38671"/>
    <s v="South"/>
    <s v="OFF-BI-10002026"/>
    <x v="1"/>
    <x v="8"/>
    <x v="1758"/>
    <n v="234.36"/>
    <n v="6"/>
    <n v="0"/>
    <n v="112.49279999999999"/>
    <x v="0"/>
    <s v="No"/>
    <n v="0"/>
  </r>
  <r>
    <n v="5953"/>
    <s v="US-2019-141698"/>
    <x v="4"/>
    <d v="2019-04-21T00:00:00"/>
    <s v="Standard Class"/>
    <s v="SD-20485"/>
    <s v="Shirley Daniels"/>
    <x v="2"/>
    <s v="United States"/>
    <x v="12"/>
    <x v="5"/>
    <n v="77041"/>
    <s v="Central"/>
    <s v="OFF-PA-10001826"/>
    <x v="1"/>
    <x v="10"/>
    <x v="1759"/>
    <n v="20.736000000000004"/>
    <n v="4"/>
    <n v="0.2"/>
    <n v="7.2576000000000001"/>
    <x v="2"/>
    <s v="No"/>
    <n v="0"/>
  </r>
  <r>
    <n v="5954"/>
    <s v="US-2016-105151"/>
    <x v="809"/>
    <d v="2016-03-31T00:00:00"/>
    <s v="First Class"/>
    <s v="SG-20890"/>
    <s v="Susan Gilcrest"/>
    <x v="1"/>
    <s v="United States"/>
    <x v="20"/>
    <x v="15"/>
    <n v="10009"/>
    <s v="East"/>
    <s v="OFF-AR-10001231"/>
    <x v="1"/>
    <x v="6"/>
    <x v="1695"/>
    <n v="10.5"/>
    <n v="5"/>
    <n v="0"/>
    <n v="2.9400000000000004"/>
    <x v="3"/>
    <s v="No"/>
    <n v="0"/>
  </r>
  <r>
    <n v="5955"/>
    <s v="CA-2016-155796"/>
    <x v="7"/>
    <d v="2016-11-15T00:00:00"/>
    <s v="Second Class"/>
    <s v="TS-21430"/>
    <s v="Tom Stivers"/>
    <x v="1"/>
    <s v="United States"/>
    <x v="265"/>
    <x v="9"/>
    <n v="19601"/>
    <s v="East"/>
    <s v="FUR-FU-10000409"/>
    <x v="0"/>
    <x v="5"/>
    <x v="1430"/>
    <n v="23.968000000000004"/>
    <n v="2"/>
    <n v="0.2"/>
    <n v="7.7896000000000001"/>
    <x v="3"/>
    <s v="No"/>
    <n v="0"/>
  </r>
  <r>
    <n v="5956"/>
    <s v="CA-2016-155796"/>
    <x v="7"/>
    <d v="2016-11-15T00:00:00"/>
    <s v="Second Class"/>
    <s v="TS-21430"/>
    <s v="Tom Stivers"/>
    <x v="1"/>
    <s v="United States"/>
    <x v="265"/>
    <x v="9"/>
    <n v="19601"/>
    <s v="East"/>
    <s v="FUR-BO-10002545"/>
    <x v="0"/>
    <x v="0"/>
    <x v="37"/>
    <n v="521.96"/>
    <n v="4"/>
    <n v="0.5"/>
    <n v="-250.54079999999999"/>
    <x v="3"/>
    <s v="No"/>
    <n v="0"/>
  </r>
  <r>
    <n v="5957"/>
    <s v="CA-2018-127138"/>
    <x v="299"/>
    <d v="2018-03-15T00:00:00"/>
    <s v="Second Class"/>
    <s v="DK-13225"/>
    <s v="Dean Katz"/>
    <x v="1"/>
    <s v="United States"/>
    <x v="8"/>
    <x v="1"/>
    <n v="94109"/>
    <s v="West"/>
    <s v="OFF-ST-10002756"/>
    <x v="1"/>
    <x v="4"/>
    <x v="273"/>
    <n v="676.55"/>
    <n v="5"/>
    <n v="0"/>
    <n v="6.7655000000000598"/>
    <x v="1"/>
    <s v="No"/>
    <n v="0"/>
  </r>
  <r>
    <n v="5958"/>
    <s v="CA-2018-127138"/>
    <x v="299"/>
    <d v="2018-03-15T00:00:00"/>
    <s v="Second Class"/>
    <s v="DK-13225"/>
    <s v="Dean Katz"/>
    <x v="1"/>
    <s v="United States"/>
    <x v="8"/>
    <x v="1"/>
    <n v="94109"/>
    <s v="West"/>
    <s v="OFF-AP-10003842"/>
    <x v="1"/>
    <x v="9"/>
    <x v="1256"/>
    <n v="154.9"/>
    <n v="5"/>
    <n v="0"/>
    <n v="40.274000000000001"/>
    <x v="1"/>
    <s v="No"/>
    <n v="0"/>
  </r>
  <r>
    <n v="5959"/>
    <s v="CA-2018-127138"/>
    <x v="299"/>
    <d v="2018-03-15T00:00:00"/>
    <s v="Second Class"/>
    <s v="DK-13225"/>
    <s v="Dean Katz"/>
    <x v="1"/>
    <s v="United States"/>
    <x v="8"/>
    <x v="1"/>
    <n v="94109"/>
    <s v="West"/>
    <s v="OFF-EN-10004459"/>
    <x v="1"/>
    <x v="12"/>
    <x v="661"/>
    <n v="30.56"/>
    <n v="4"/>
    <n v="0"/>
    <n v="14.974399999999999"/>
    <x v="1"/>
    <s v="No"/>
    <n v="0"/>
  </r>
  <r>
    <n v="5960"/>
    <s v="CA-2018-127138"/>
    <x v="299"/>
    <d v="2018-03-15T00:00:00"/>
    <s v="Second Class"/>
    <s v="DK-13225"/>
    <s v="Dean Katz"/>
    <x v="1"/>
    <s v="United States"/>
    <x v="8"/>
    <x v="1"/>
    <n v="94109"/>
    <s v="West"/>
    <s v="FUR-CH-10003746"/>
    <x v="0"/>
    <x v="1"/>
    <x v="623"/>
    <n v="770.35200000000009"/>
    <n v="3"/>
    <n v="0.2"/>
    <n v="77.035199999999975"/>
    <x v="1"/>
    <s v="No"/>
    <n v="0"/>
  </r>
  <r>
    <n v="5961"/>
    <s v="CA-2019-150602"/>
    <x v="839"/>
    <d v="2019-02-14T00:00:00"/>
    <s v="Second Class"/>
    <s v="ML-17395"/>
    <s v="Marina Lichtenstein"/>
    <x v="1"/>
    <s v="United States"/>
    <x v="1"/>
    <x v="1"/>
    <n v="90045"/>
    <s v="West"/>
    <s v="FUR-FU-10003142"/>
    <x v="0"/>
    <x v="5"/>
    <x v="1210"/>
    <n v="21.12"/>
    <n v="4"/>
    <n v="0"/>
    <n v="6.5471999999999984"/>
    <x v="1"/>
    <s v="No"/>
    <n v="0"/>
  </r>
  <r>
    <n v="5962"/>
    <s v="CA-2016-140732"/>
    <x v="7"/>
    <d v="2016-11-13T00:00:00"/>
    <s v="Second Class"/>
    <s v="MA-17560"/>
    <s v="Matt Abelman"/>
    <x v="2"/>
    <s v="United States"/>
    <x v="1"/>
    <x v="1"/>
    <n v="90004"/>
    <s v="West"/>
    <s v="TEC-PH-10001425"/>
    <x v="2"/>
    <x v="7"/>
    <x v="516"/>
    <n v="575.928"/>
    <n v="9"/>
    <n v="0.2"/>
    <n v="57.592799999999983"/>
    <x v="1"/>
    <s v="No"/>
    <n v="0"/>
  </r>
  <r>
    <n v="5963"/>
    <s v="CA-2016-140732"/>
    <x v="7"/>
    <d v="2016-11-13T00:00:00"/>
    <s v="Second Class"/>
    <s v="MA-17560"/>
    <s v="Matt Abelman"/>
    <x v="2"/>
    <s v="United States"/>
    <x v="1"/>
    <x v="1"/>
    <n v="90004"/>
    <s v="West"/>
    <s v="OFF-AP-10001626"/>
    <x v="1"/>
    <x v="9"/>
    <x v="1025"/>
    <n v="7.78"/>
    <n v="2"/>
    <n v="0"/>
    <n v="2.0228000000000002"/>
    <x v="1"/>
    <s v="No"/>
    <n v="0"/>
  </r>
  <r>
    <n v="5964"/>
    <s v="CA-2016-140732"/>
    <x v="7"/>
    <d v="2016-11-13T00:00:00"/>
    <s v="Second Class"/>
    <s v="MA-17560"/>
    <s v="Matt Abelman"/>
    <x v="2"/>
    <s v="United States"/>
    <x v="1"/>
    <x v="1"/>
    <n v="90004"/>
    <s v="West"/>
    <s v="OFF-PA-10003625"/>
    <x v="1"/>
    <x v="10"/>
    <x v="757"/>
    <n v="123.92"/>
    <n v="4"/>
    <n v="0"/>
    <n v="55.763999999999996"/>
    <x v="1"/>
    <s v="No"/>
    <n v="0"/>
  </r>
  <r>
    <n v="5965"/>
    <s v="CA-2019-119011"/>
    <x v="648"/>
    <d v="2019-08-25T00:00:00"/>
    <s v="Standard Class"/>
    <s v="LR-17035"/>
    <s v="Lisa Ryan"/>
    <x v="1"/>
    <s v="United States"/>
    <x v="8"/>
    <x v="1"/>
    <n v="94109"/>
    <s v="West"/>
    <s v="OFF-SU-10004768"/>
    <x v="1"/>
    <x v="14"/>
    <x v="1308"/>
    <n v="17.22"/>
    <n v="3"/>
    <n v="0"/>
    <n v="5.1659999999999986"/>
    <x v="1"/>
    <s v="No"/>
    <n v="0"/>
  </r>
  <r>
    <n v="5966"/>
    <s v="CA-2019-119011"/>
    <x v="648"/>
    <d v="2019-08-25T00:00:00"/>
    <s v="Standard Class"/>
    <s v="LR-17035"/>
    <s v="Lisa Ryan"/>
    <x v="1"/>
    <s v="United States"/>
    <x v="8"/>
    <x v="1"/>
    <n v="94109"/>
    <s v="West"/>
    <s v="OFF-ST-10000777"/>
    <x v="1"/>
    <x v="4"/>
    <x v="117"/>
    <n v="226.56"/>
    <n v="6"/>
    <n v="0"/>
    <n v="63.436800000000005"/>
    <x v="1"/>
    <s v="No"/>
    <n v="0"/>
  </r>
  <r>
    <n v="5967"/>
    <s v="CA-2019-119011"/>
    <x v="648"/>
    <d v="2019-08-25T00:00:00"/>
    <s v="Standard Class"/>
    <s v="LR-17035"/>
    <s v="Lisa Ryan"/>
    <x v="1"/>
    <s v="United States"/>
    <x v="8"/>
    <x v="1"/>
    <n v="94109"/>
    <s v="West"/>
    <s v="TEC-PH-10003171"/>
    <x v="2"/>
    <x v="7"/>
    <x v="1504"/>
    <n v="107.88"/>
    <n v="3"/>
    <n v="0.2"/>
    <n v="10.787999999999997"/>
    <x v="1"/>
    <s v="No"/>
    <n v="0"/>
  </r>
  <r>
    <n v="5968"/>
    <s v="CA-2018-166912"/>
    <x v="804"/>
    <d v="2018-01-17T00:00:00"/>
    <s v="First Class"/>
    <s v="BE-11335"/>
    <s v="Bill Eplett"/>
    <x v="2"/>
    <s v="United States"/>
    <x v="20"/>
    <x v="15"/>
    <n v="10009"/>
    <s v="East"/>
    <s v="OFF-PA-10001033"/>
    <x v="1"/>
    <x v="10"/>
    <x v="1509"/>
    <n v="81.98"/>
    <n v="2"/>
    <n v="0"/>
    <n v="40.170200000000001"/>
    <x v="3"/>
    <s v="No"/>
    <n v="0"/>
  </r>
  <r>
    <n v="5969"/>
    <s v="CA-2016-141726"/>
    <x v="836"/>
    <d v="2016-07-22T00:00:00"/>
    <s v="First Class"/>
    <s v="CC-12145"/>
    <s v="Charles Crestani"/>
    <x v="0"/>
    <s v="United States"/>
    <x v="70"/>
    <x v="1"/>
    <n v="92105"/>
    <s v="West"/>
    <s v="OFF-PA-10000418"/>
    <x v="1"/>
    <x v="10"/>
    <x v="970"/>
    <n v="104.85"/>
    <n v="1"/>
    <n v="0"/>
    <n v="50.327999999999996"/>
    <x v="1"/>
    <s v="No"/>
    <n v="0"/>
  </r>
  <r>
    <n v="5970"/>
    <s v="CA-2016-141726"/>
    <x v="836"/>
    <d v="2016-07-22T00:00:00"/>
    <s v="First Class"/>
    <s v="CC-12145"/>
    <s v="Charles Crestani"/>
    <x v="0"/>
    <s v="United States"/>
    <x v="70"/>
    <x v="1"/>
    <n v="92105"/>
    <s v="West"/>
    <s v="OFF-BI-10001982"/>
    <x v="1"/>
    <x v="8"/>
    <x v="304"/>
    <n v="8.7040000000000006"/>
    <n v="2"/>
    <n v="0.2"/>
    <n v="3.1551999999999998"/>
    <x v="1"/>
    <s v="No"/>
    <n v="0"/>
  </r>
  <r>
    <n v="5971"/>
    <s v="CA-2016-141726"/>
    <x v="836"/>
    <d v="2016-07-22T00:00:00"/>
    <s v="First Class"/>
    <s v="CC-12145"/>
    <s v="Charles Crestani"/>
    <x v="0"/>
    <s v="United States"/>
    <x v="70"/>
    <x v="1"/>
    <n v="92105"/>
    <s v="West"/>
    <s v="OFF-PA-10002230"/>
    <x v="1"/>
    <x v="10"/>
    <x v="389"/>
    <n v="19.920000000000002"/>
    <n v="4"/>
    <n v="0"/>
    <n v="9.7608000000000015"/>
    <x v="1"/>
    <s v="No"/>
    <n v="0"/>
  </r>
  <r>
    <n v="5972"/>
    <s v="CA-2016-141726"/>
    <x v="836"/>
    <d v="2016-07-22T00:00:00"/>
    <s v="First Class"/>
    <s v="CC-12145"/>
    <s v="Charles Crestani"/>
    <x v="0"/>
    <s v="United States"/>
    <x v="70"/>
    <x v="1"/>
    <n v="92105"/>
    <s v="West"/>
    <s v="FUR-FU-10003577"/>
    <x v="0"/>
    <x v="5"/>
    <x v="613"/>
    <n v="43.019999999999996"/>
    <n v="3"/>
    <n v="0"/>
    <n v="15.4872"/>
    <x v="1"/>
    <s v="No"/>
    <n v="0"/>
  </r>
  <r>
    <n v="5973"/>
    <s v="CA-2019-115105"/>
    <x v="695"/>
    <d v="2019-02-11T00:00:00"/>
    <s v="Standard Class"/>
    <s v="BD-11770"/>
    <s v="Bryan Davis"/>
    <x v="0"/>
    <s v="United States"/>
    <x v="20"/>
    <x v="15"/>
    <n v="10024"/>
    <s v="East"/>
    <s v="FUR-BO-10001811"/>
    <x v="0"/>
    <x v="0"/>
    <x v="787"/>
    <n v="240.78400000000002"/>
    <n v="1"/>
    <n v="0.2"/>
    <n v="30.097999999999978"/>
    <x v="3"/>
    <s v="No"/>
    <n v="0"/>
  </r>
  <r>
    <n v="5974"/>
    <s v="CA-2017-143980"/>
    <x v="707"/>
    <d v="2017-12-29T00:00:00"/>
    <s v="Standard Class"/>
    <s v="JK-15640"/>
    <s v="Jim Kriz"/>
    <x v="2"/>
    <s v="United States"/>
    <x v="20"/>
    <x v="15"/>
    <n v="10011"/>
    <s v="East"/>
    <s v="OFF-AP-10003779"/>
    <x v="1"/>
    <x v="9"/>
    <x v="1457"/>
    <n v="414.96"/>
    <n v="2"/>
    <n v="0"/>
    <n v="124.48799999999994"/>
    <x v="3"/>
    <s v="No"/>
    <n v="0"/>
  </r>
  <r>
    <n v="5975"/>
    <s v="CA-2018-135636"/>
    <x v="750"/>
    <d v="2018-10-13T00:00:00"/>
    <s v="Standard Class"/>
    <s v="DB-13615"/>
    <s v="Doug Bickford"/>
    <x v="0"/>
    <s v="United States"/>
    <x v="35"/>
    <x v="3"/>
    <n v="28205"/>
    <s v="South"/>
    <s v="OFF-ST-10000676"/>
    <x v="1"/>
    <x v="4"/>
    <x v="880"/>
    <n v="387.72"/>
    <n v="5"/>
    <n v="0.2"/>
    <n v="-67.851000000000028"/>
    <x v="0"/>
    <s v="No"/>
    <n v="0"/>
  </r>
  <r>
    <n v="5976"/>
    <s v="CA-2019-102155"/>
    <x v="1002"/>
    <d v="2019-07-17T00:00:00"/>
    <s v="Standard Class"/>
    <s v="RR-19525"/>
    <s v="Rick Reed"/>
    <x v="1"/>
    <s v="United States"/>
    <x v="356"/>
    <x v="41"/>
    <n v="66212"/>
    <s v="Central"/>
    <s v="OFF-ST-10001496"/>
    <x v="1"/>
    <x v="4"/>
    <x v="733"/>
    <n v="360.38"/>
    <n v="2"/>
    <n v="0"/>
    <n v="93.698800000000006"/>
    <x v="2"/>
    <s v="No"/>
    <n v="0"/>
  </r>
  <r>
    <n v="5977"/>
    <s v="CA-2019-102155"/>
    <x v="1002"/>
    <d v="2019-07-17T00:00:00"/>
    <s v="Standard Class"/>
    <s v="RR-19525"/>
    <s v="Rick Reed"/>
    <x v="1"/>
    <s v="United States"/>
    <x v="356"/>
    <x v="41"/>
    <n v="66212"/>
    <s v="Central"/>
    <s v="OFF-PA-10003673"/>
    <x v="1"/>
    <x v="10"/>
    <x v="980"/>
    <n v="13.56"/>
    <n v="2"/>
    <n v="0"/>
    <n v="6.2375999999999996"/>
    <x v="2"/>
    <s v="No"/>
    <n v="0"/>
  </r>
  <r>
    <n v="5978"/>
    <s v="CA-2019-116953"/>
    <x v="558"/>
    <d v="2019-04-25T00:00:00"/>
    <s v="First Class"/>
    <s v="SV-20935"/>
    <s v="Susan Vittorini"/>
    <x v="0"/>
    <s v="United States"/>
    <x v="123"/>
    <x v="16"/>
    <n v="85204"/>
    <s v="West"/>
    <s v="TEC-PH-10004614"/>
    <x v="2"/>
    <x v="7"/>
    <x v="302"/>
    <n v="552"/>
    <n v="10"/>
    <n v="0.2"/>
    <n v="34.5"/>
    <x v="1"/>
    <s v="No"/>
    <n v="0"/>
  </r>
  <r>
    <n v="5979"/>
    <s v="CA-2016-117765"/>
    <x v="557"/>
    <d v="2016-09-13T00:00:00"/>
    <s v="Standard Class"/>
    <s v="RB-19465"/>
    <s v="Rick Bensley"/>
    <x v="2"/>
    <s v="United States"/>
    <x v="251"/>
    <x v="26"/>
    <n v="74133"/>
    <s v="Central"/>
    <s v="FUR-TA-10001039"/>
    <x v="0"/>
    <x v="3"/>
    <x v="832"/>
    <n v="429.90000000000003"/>
    <n v="5"/>
    <n v="0"/>
    <n v="111.77400000000003"/>
    <x v="2"/>
    <s v="No"/>
    <n v="0"/>
  </r>
  <r>
    <n v="5980"/>
    <s v="CA-2016-117765"/>
    <x v="557"/>
    <d v="2016-09-13T00:00:00"/>
    <s v="Standard Class"/>
    <s v="RB-19465"/>
    <s v="Rick Bensley"/>
    <x v="2"/>
    <s v="United States"/>
    <x v="251"/>
    <x v="26"/>
    <n v="74133"/>
    <s v="Central"/>
    <s v="OFF-BI-10000474"/>
    <x v="1"/>
    <x v="8"/>
    <x v="27"/>
    <n v="32.06"/>
    <n v="2"/>
    <n v="0"/>
    <n v="15.3888"/>
    <x v="2"/>
    <s v="No"/>
    <n v="0"/>
  </r>
  <r>
    <n v="5981"/>
    <s v="CA-2016-117765"/>
    <x v="557"/>
    <d v="2016-09-13T00:00:00"/>
    <s v="Standard Class"/>
    <s v="RB-19465"/>
    <s v="Rick Bensley"/>
    <x v="2"/>
    <s v="United States"/>
    <x v="251"/>
    <x v="26"/>
    <n v="74133"/>
    <s v="Central"/>
    <s v="FUR-CH-10004698"/>
    <x v="0"/>
    <x v="1"/>
    <x v="168"/>
    <n v="161.96"/>
    <n v="2"/>
    <n v="0"/>
    <n v="45.348800000000011"/>
    <x v="2"/>
    <s v="No"/>
    <n v="0"/>
  </r>
  <r>
    <n v="5982"/>
    <s v="CA-2016-117765"/>
    <x v="557"/>
    <d v="2016-09-13T00:00:00"/>
    <s v="Standard Class"/>
    <s v="RB-19465"/>
    <s v="Rick Bensley"/>
    <x v="2"/>
    <s v="United States"/>
    <x v="251"/>
    <x v="26"/>
    <n v="74133"/>
    <s v="Central"/>
    <s v="OFF-ST-10003327"/>
    <x v="1"/>
    <x v="4"/>
    <x v="337"/>
    <n v="19.86"/>
    <n v="2"/>
    <n v="0"/>
    <n v="5.7593999999999976"/>
    <x v="2"/>
    <s v="No"/>
    <n v="0"/>
  </r>
  <r>
    <n v="5983"/>
    <s v="CA-2018-114895"/>
    <x v="831"/>
    <d v="2018-11-28T00:00:00"/>
    <s v="Standard Class"/>
    <s v="MV-18190"/>
    <s v="Mike Vittorini"/>
    <x v="0"/>
    <s v="United States"/>
    <x v="20"/>
    <x v="15"/>
    <n v="10035"/>
    <s v="East"/>
    <s v="OFF-PA-10000232"/>
    <x v="1"/>
    <x v="10"/>
    <x v="1631"/>
    <n v="12.96"/>
    <n v="2"/>
    <n v="0"/>
    <n v="6.3504000000000005"/>
    <x v="3"/>
    <s v="No"/>
    <n v="0"/>
  </r>
  <r>
    <n v="5984"/>
    <s v="CA-2019-112984"/>
    <x v="118"/>
    <d v="2019-09-18T00:00:00"/>
    <s v="Second Class"/>
    <s v="EH-14185"/>
    <s v="Evan Henry"/>
    <x v="0"/>
    <s v="United States"/>
    <x v="10"/>
    <x v="9"/>
    <n v="19143"/>
    <s v="East"/>
    <s v="OFF-PA-10003657"/>
    <x v="1"/>
    <x v="10"/>
    <x v="630"/>
    <n v="20.544000000000004"/>
    <n v="6"/>
    <n v="0.2"/>
    <n v="6.4199999999999964"/>
    <x v="3"/>
    <s v="No"/>
    <n v="0"/>
  </r>
  <r>
    <n v="5985"/>
    <s v="CA-2018-163776"/>
    <x v="1080"/>
    <d v="2018-07-25T00:00:00"/>
    <s v="Standard Class"/>
    <s v="JS-16030"/>
    <s v="Joy Smith"/>
    <x v="0"/>
    <s v="United States"/>
    <x v="413"/>
    <x v="35"/>
    <n v="39401"/>
    <s v="South"/>
    <s v="FUR-FU-10001185"/>
    <x v="0"/>
    <x v="5"/>
    <x v="1423"/>
    <n v="185.57999999999998"/>
    <n v="6"/>
    <n v="0"/>
    <n v="76.087800000000001"/>
    <x v="0"/>
    <s v="No"/>
    <n v="0"/>
  </r>
  <r>
    <n v="5986"/>
    <s v="CA-2018-163776"/>
    <x v="1080"/>
    <d v="2018-07-25T00:00:00"/>
    <s v="Standard Class"/>
    <s v="JS-16030"/>
    <s v="Joy Smith"/>
    <x v="0"/>
    <s v="United States"/>
    <x v="413"/>
    <x v="35"/>
    <n v="39401"/>
    <s v="South"/>
    <s v="OFF-BI-10003007"/>
    <x v="1"/>
    <x v="8"/>
    <x v="1551"/>
    <n v="77.56"/>
    <n v="2"/>
    <n v="0"/>
    <n v="35.677599999999998"/>
    <x v="0"/>
    <s v="No"/>
    <n v="0"/>
  </r>
  <r>
    <n v="5987"/>
    <s v="CA-2018-163776"/>
    <x v="1080"/>
    <d v="2018-07-25T00:00:00"/>
    <s v="Standard Class"/>
    <s v="JS-16030"/>
    <s v="Joy Smith"/>
    <x v="0"/>
    <s v="United States"/>
    <x v="413"/>
    <x v="35"/>
    <n v="39401"/>
    <s v="South"/>
    <s v="OFF-ST-10002485"/>
    <x v="1"/>
    <x v="4"/>
    <x v="211"/>
    <n v="87.92"/>
    <n v="4"/>
    <n v="0"/>
    <n v="0.87919999999999732"/>
    <x v="0"/>
    <s v="No"/>
    <n v="0"/>
  </r>
  <r>
    <n v="5988"/>
    <s v="CA-2018-163776"/>
    <x v="1080"/>
    <d v="2018-07-25T00:00:00"/>
    <s v="Standard Class"/>
    <s v="JS-16030"/>
    <s v="Joy Smith"/>
    <x v="0"/>
    <s v="United States"/>
    <x v="413"/>
    <x v="35"/>
    <n v="39401"/>
    <s v="South"/>
    <s v="OFF-PA-10001033"/>
    <x v="1"/>
    <x v="10"/>
    <x v="1509"/>
    <n v="245.94"/>
    <n v="6"/>
    <n v="0"/>
    <n v="120.51060000000001"/>
    <x v="0"/>
    <s v="No"/>
    <n v="0"/>
  </r>
  <r>
    <n v="5989"/>
    <s v="CA-2018-163776"/>
    <x v="1080"/>
    <d v="2018-07-25T00:00:00"/>
    <s v="Standard Class"/>
    <s v="JS-16030"/>
    <s v="Joy Smith"/>
    <x v="0"/>
    <s v="United States"/>
    <x v="413"/>
    <x v="35"/>
    <n v="39401"/>
    <s v="South"/>
    <s v="OFF-BI-10000404"/>
    <x v="1"/>
    <x v="8"/>
    <x v="481"/>
    <n v="8.6"/>
    <n v="1"/>
    <n v="0"/>
    <n v="4.0419999999999998"/>
    <x v="0"/>
    <s v="No"/>
    <n v="0"/>
  </r>
  <r>
    <n v="5990"/>
    <s v="CA-2018-163776"/>
    <x v="1080"/>
    <d v="2018-07-25T00:00:00"/>
    <s v="Standard Class"/>
    <s v="JS-16030"/>
    <s v="Joy Smith"/>
    <x v="0"/>
    <s v="United States"/>
    <x v="413"/>
    <x v="35"/>
    <n v="39401"/>
    <s v="South"/>
    <s v="FUR-BO-10003546"/>
    <x v="0"/>
    <x v="0"/>
    <x v="1647"/>
    <n v="504.90000000000003"/>
    <n v="5"/>
    <n v="0"/>
    <n v="126.22500000000002"/>
    <x v="0"/>
    <s v="No"/>
    <n v="0"/>
  </r>
  <r>
    <n v="5991"/>
    <s v="US-2019-163300"/>
    <x v="175"/>
    <d v="2019-09-21T00:00:00"/>
    <s v="Standard Class"/>
    <s v="ES-14020"/>
    <s v="Erica Smith"/>
    <x v="0"/>
    <s v="United States"/>
    <x v="1"/>
    <x v="1"/>
    <n v="90049"/>
    <s v="West"/>
    <s v="OFF-BI-10004390"/>
    <x v="1"/>
    <x v="8"/>
    <x v="1164"/>
    <n v="2357.4880000000003"/>
    <n v="7"/>
    <n v="0.2"/>
    <n v="884.05799999999999"/>
    <x v="1"/>
    <s v="No"/>
    <n v="0"/>
  </r>
  <r>
    <n v="5992"/>
    <s v="US-2019-163300"/>
    <x v="175"/>
    <d v="2019-09-21T00:00:00"/>
    <s v="Standard Class"/>
    <s v="ES-14020"/>
    <s v="Erica Smith"/>
    <x v="0"/>
    <s v="United States"/>
    <x v="1"/>
    <x v="1"/>
    <n v="90049"/>
    <s v="West"/>
    <s v="TEC-PH-10001700"/>
    <x v="2"/>
    <x v="7"/>
    <x v="195"/>
    <n v="369.54399999999998"/>
    <n v="7"/>
    <n v="0.2"/>
    <n v="32.335100000000025"/>
    <x v="1"/>
    <s v="No"/>
    <n v="0"/>
  </r>
  <r>
    <n v="5993"/>
    <s v="US-2019-163300"/>
    <x v="175"/>
    <d v="2019-09-21T00:00:00"/>
    <s v="Standard Class"/>
    <s v="ES-14020"/>
    <s v="Erica Smith"/>
    <x v="0"/>
    <s v="United States"/>
    <x v="1"/>
    <x v="1"/>
    <n v="90049"/>
    <s v="West"/>
    <s v="FUR-CH-10003396"/>
    <x v="0"/>
    <x v="1"/>
    <x v="390"/>
    <n v="184.75200000000001"/>
    <n v="3"/>
    <n v="0.2"/>
    <n v="-20.784600000000012"/>
    <x v="1"/>
    <s v="No"/>
    <n v="0"/>
  </r>
  <r>
    <n v="5994"/>
    <s v="CA-2018-162187"/>
    <x v="25"/>
    <d v="2018-12-11T00:00:00"/>
    <s v="Same Day"/>
    <s v="NS-18640"/>
    <s v="Noel Staavos"/>
    <x v="1"/>
    <s v="United States"/>
    <x v="38"/>
    <x v="24"/>
    <n v="43229"/>
    <s v="East"/>
    <s v="OFF-ST-10001558"/>
    <x v="1"/>
    <x v="4"/>
    <x v="719"/>
    <n v="64.959999999999994"/>
    <n v="5"/>
    <n v="0.2"/>
    <n v="-4.0599999999999987"/>
    <x v="3"/>
    <s v="No"/>
    <n v="0"/>
  </r>
  <r>
    <n v="5995"/>
    <s v="CA-2018-162187"/>
    <x v="25"/>
    <d v="2018-12-11T00:00:00"/>
    <s v="Same Day"/>
    <s v="NS-18640"/>
    <s v="Noel Staavos"/>
    <x v="1"/>
    <s v="United States"/>
    <x v="38"/>
    <x v="24"/>
    <n v="43229"/>
    <s v="East"/>
    <s v="OFF-SU-10004782"/>
    <x v="1"/>
    <x v="14"/>
    <x v="1557"/>
    <n v="13.52"/>
    <n v="2"/>
    <n v="0.2"/>
    <n v="1.6899999999999986"/>
    <x v="3"/>
    <s v="No"/>
    <n v="0"/>
  </r>
  <r>
    <n v="5996"/>
    <s v="CA-2018-162187"/>
    <x v="25"/>
    <d v="2018-12-11T00:00:00"/>
    <s v="Same Day"/>
    <s v="NS-18640"/>
    <s v="Noel Staavos"/>
    <x v="1"/>
    <s v="United States"/>
    <x v="38"/>
    <x v="24"/>
    <n v="43229"/>
    <s v="East"/>
    <s v="FUR-CH-10003298"/>
    <x v="0"/>
    <x v="1"/>
    <x v="1576"/>
    <n v="458.42999999999995"/>
    <n v="5"/>
    <n v="0.3"/>
    <n v="-137.52900000000002"/>
    <x v="3"/>
    <s v="No"/>
    <n v="0"/>
  </r>
  <r>
    <n v="5997"/>
    <s v="CA-2018-162187"/>
    <x v="25"/>
    <d v="2018-12-11T00:00:00"/>
    <s v="Same Day"/>
    <s v="NS-18640"/>
    <s v="Noel Staavos"/>
    <x v="1"/>
    <s v="United States"/>
    <x v="38"/>
    <x v="24"/>
    <n v="43229"/>
    <s v="East"/>
    <s v="OFF-AP-10000576"/>
    <x v="1"/>
    <x v="9"/>
    <x v="850"/>
    <n v="387.13600000000002"/>
    <n v="4"/>
    <n v="0.2"/>
    <n v="24.196000000000012"/>
    <x v="3"/>
    <s v="No"/>
    <n v="0"/>
  </r>
  <r>
    <n v="5998"/>
    <s v="CA-2018-162187"/>
    <x v="25"/>
    <d v="2018-12-11T00:00:00"/>
    <s v="Same Day"/>
    <s v="NS-18640"/>
    <s v="Noel Staavos"/>
    <x v="1"/>
    <s v="United States"/>
    <x v="38"/>
    <x v="24"/>
    <n v="43229"/>
    <s v="East"/>
    <s v="FUR-TA-10003008"/>
    <x v="0"/>
    <x v="3"/>
    <x v="955"/>
    <n v="328.59000000000003"/>
    <n v="3"/>
    <n v="0.4"/>
    <n v="-147.8655"/>
    <x v="3"/>
    <s v="No"/>
    <n v="0"/>
  </r>
  <r>
    <n v="5999"/>
    <s v="US-2016-112991"/>
    <x v="325"/>
    <d v="2016-12-14T00:00:00"/>
    <s v="Standard Class"/>
    <s v="SH-19975"/>
    <s v="Sally Hughsby"/>
    <x v="1"/>
    <s v="United States"/>
    <x v="460"/>
    <x v="45"/>
    <n v="83605"/>
    <s v="West"/>
    <s v="FUR-CH-10001708"/>
    <x v="0"/>
    <x v="1"/>
    <x v="893"/>
    <n v="338.35199999999998"/>
    <n v="3"/>
    <n v="0.2"/>
    <n v="4.2293999999999699"/>
    <x v="1"/>
    <s v="No"/>
    <n v="0"/>
  </r>
  <r>
    <n v="6000"/>
    <s v="US-2016-112991"/>
    <x v="325"/>
    <d v="2016-12-14T00:00:00"/>
    <s v="Standard Class"/>
    <s v="SH-19975"/>
    <s v="Sally Hughsby"/>
    <x v="1"/>
    <s v="United States"/>
    <x v="460"/>
    <x v="45"/>
    <n v="83605"/>
    <s v="West"/>
    <s v="OFF-PA-10000019"/>
    <x v="1"/>
    <x v="10"/>
    <x v="711"/>
    <n v="25.92"/>
    <n v="4"/>
    <n v="0"/>
    <n v="12.441600000000001"/>
    <x v="1"/>
    <s v="No"/>
    <n v="0"/>
  </r>
  <r>
    <n v="6001"/>
    <s v="US-2016-112991"/>
    <x v="325"/>
    <d v="2016-12-14T00:00:00"/>
    <s v="Standard Class"/>
    <s v="SH-19975"/>
    <s v="Sally Hughsby"/>
    <x v="1"/>
    <s v="United States"/>
    <x v="460"/>
    <x v="45"/>
    <n v="83605"/>
    <s v="West"/>
    <s v="OFF-PA-10002222"/>
    <x v="1"/>
    <x v="10"/>
    <x v="394"/>
    <n v="91.36"/>
    <n v="4"/>
    <n v="0"/>
    <n v="42.025599999999997"/>
    <x v="1"/>
    <s v="No"/>
    <n v="0"/>
  </r>
  <r>
    <n v="6002"/>
    <s v="CA-2016-124079"/>
    <x v="736"/>
    <d v="2016-12-17T00:00:00"/>
    <s v="Standard Class"/>
    <s v="RF-19345"/>
    <s v="Randy Ferguson"/>
    <x v="1"/>
    <s v="United States"/>
    <x v="42"/>
    <x v="16"/>
    <n v="85023"/>
    <s v="West"/>
    <s v="FUR-FU-10002553"/>
    <x v="0"/>
    <x v="5"/>
    <x v="1130"/>
    <n v="87.960000000000008"/>
    <n v="3"/>
    <n v="0.2"/>
    <n v="7.6965000000000039"/>
    <x v="1"/>
    <s v="No"/>
    <n v="0"/>
  </r>
  <r>
    <n v="6003"/>
    <s v="CA-2016-124079"/>
    <x v="736"/>
    <d v="2016-12-17T00:00:00"/>
    <s v="Standard Class"/>
    <s v="RF-19345"/>
    <s v="Randy Ferguson"/>
    <x v="1"/>
    <s v="United States"/>
    <x v="42"/>
    <x v="16"/>
    <n v="85023"/>
    <s v="West"/>
    <s v="OFF-BI-10002103"/>
    <x v="1"/>
    <x v="8"/>
    <x v="530"/>
    <n v="5.2140000000000004"/>
    <n v="2"/>
    <n v="0.7"/>
    <n v="-4.1711999999999989"/>
    <x v="1"/>
    <s v="No"/>
    <n v="0"/>
  </r>
  <r>
    <n v="6004"/>
    <s v="US-2019-146878"/>
    <x v="296"/>
    <d v="2019-09-27T00:00:00"/>
    <s v="Standard Class"/>
    <s v="DL-12865"/>
    <s v="Dan Lawera"/>
    <x v="0"/>
    <s v="United States"/>
    <x v="100"/>
    <x v="2"/>
    <n v="33142"/>
    <s v="South"/>
    <s v="OFF-BI-10002794"/>
    <x v="1"/>
    <x v="8"/>
    <x v="102"/>
    <n v="12.294"/>
    <n v="1"/>
    <n v="0.7"/>
    <n v="-8.6057999999999986"/>
    <x v="0"/>
    <s v="No"/>
    <n v="0"/>
  </r>
  <r>
    <n v="6005"/>
    <s v="CA-2019-107244"/>
    <x v="210"/>
    <d v="2019-09-11T00:00:00"/>
    <s v="Standard Class"/>
    <s v="AG-10390"/>
    <s v="Allen Goldenen"/>
    <x v="0"/>
    <s v="United States"/>
    <x v="1"/>
    <x v="1"/>
    <n v="90004"/>
    <s v="West"/>
    <s v="FUR-FU-10002597"/>
    <x v="0"/>
    <x v="5"/>
    <x v="627"/>
    <n v="19.760000000000002"/>
    <n v="4"/>
    <n v="0"/>
    <n v="8.2992000000000008"/>
    <x v="1"/>
    <s v="No"/>
    <n v="0"/>
  </r>
  <r>
    <n v="6006"/>
    <s v="CA-2017-100657"/>
    <x v="121"/>
    <d v="2017-11-07T00:00:00"/>
    <s v="Standard Class"/>
    <s v="SW-20245"/>
    <s v="Scot Wooten"/>
    <x v="0"/>
    <s v="United States"/>
    <x v="21"/>
    <x v="15"/>
    <n v="12180"/>
    <s v="East"/>
    <s v="FUR-CH-10003535"/>
    <x v="0"/>
    <x v="1"/>
    <x v="1522"/>
    <n v="109.764"/>
    <n v="2"/>
    <n v="0.1"/>
    <n v="8.5371999999999968"/>
    <x v="3"/>
    <s v="No"/>
    <n v="0"/>
  </r>
  <r>
    <n v="6007"/>
    <s v="CA-2019-129581"/>
    <x v="157"/>
    <d v="2019-12-18T00:00:00"/>
    <s v="Standard Class"/>
    <s v="KN-16390"/>
    <s v="Katherine Nockton"/>
    <x v="1"/>
    <s v="United States"/>
    <x v="217"/>
    <x v="31"/>
    <n v="2740"/>
    <s v="East"/>
    <s v="TEC-PH-10001527"/>
    <x v="2"/>
    <x v="7"/>
    <x v="1285"/>
    <n v="128.85000000000002"/>
    <n v="3"/>
    <n v="0"/>
    <n v="3.8654999999999973"/>
    <x v="3"/>
    <s v="No"/>
    <n v="0"/>
  </r>
  <r>
    <n v="6008"/>
    <s v="CA-2019-129028"/>
    <x v="719"/>
    <d v="2019-04-03T00:00:00"/>
    <s v="First Class"/>
    <s v="GB-14530"/>
    <s v="George Bell"/>
    <x v="1"/>
    <s v="United States"/>
    <x v="159"/>
    <x v="20"/>
    <n v="29501"/>
    <s v="South"/>
    <s v="FUR-FU-10004006"/>
    <x v="0"/>
    <x v="5"/>
    <x v="101"/>
    <n v="127.94999999999999"/>
    <n v="3"/>
    <n v="0"/>
    <n v="21.751499999999986"/>
    <x v="0"/>
    <s v="No"/>
    <n v="0"/>
  </r>
  <r>
    <n v="6009"/>
    <s v="CA-2017-135580"/>
    <x v="1081"/>
    <d v="2018-01-03T00:00:00"/>
    <s v="Standard Class"/>
    <s v="CL-12565"/>
    <s v="Clay Ludtke"/>
    <x v="0"/>
    <s v="United States"/>
    <x v="1"/>
    <x v="1"/>
    <n v="90049"/>
    <s v="West"/>
    <s v="OFF-PA-10000595"/>
    <x v="1"/>
    <x v="10"/>
    <x v="1126"/>
    <n v="68.52"/>
    <n v="3"/>
    <n v="0"/>
    <n v="31.519199999999998"/>
    <x v="1"/>
    <s v="No"/>
    <n v="0"/>
  </r>
  <r>
    <n v="6010"/>
    <s v="CA-2017-135580"/>
    <x v="1081"/>
    <d v="2018-01-03T00:00:00"/>
    <s v="Standard Class"/>
    <s v="CL-12565"/>
    <s v="Clay Ludtke"/>
    <x v="0"/>
    <s v="United States"/>
    <x v="1"/>
    <x v="1"/>
    <n v="90049"/>
    <s v="West"/>
    <s v="OFF-ST-10000798"/>
    <x v="1"/>
    <x v="4"/>
    <x v="352"/>
    <n v="74.94"/>
    <n v="3"/>
    <n v="0"/>
    <n v="14.238599999999995"/>
    <x v="1"/>
    <s v="No"/>
    <n v="0"/>
  </r>
  <r>
    <n v="6011"/>
    <s v="CA-2017-135580"/>
    <x v="1081"/>
    <d v="2018-01-03T00:00:00"/>
    <s v="Standard Class"/>
    <s v="CL-12565"/>
    <s v="Clay Ludtke"/>
    <x v="0"/>
    <s v="United States"/>
    <x v="1"/>
    <x v="1"/>
    <n v="90049"/>
    <s v="West"/>
    <s v="TEC-MA-10004002"/>
    <x v="2"/>
    <x v="15"/>
    <x v="668"/>
    <n v="2548.5600000000004"/>
    <n v="6"/>
    <n v="0.2"/>
    <n v="286.71299999999962"/>
    <x v="1"/>
    <s v="No"/>
    <n v="0"/>
  </r>
  <r>
    <n v="6012"/>
    <s v="CA-2017-135580"/>
    <x v="1081"/>
    <d v="2018-01-03T00:00:00"/>
    <s v="Standard Class"/>
    <s v="CL-12565"/>
    <s v="Clay Ludtke"/>
    <x v="0"/>
    <s v="United States"/>
    <x v="1"/>
    <x v="1"/>
    <n v="90049"/>
    <s v="West"/>
    <s v="OFF-EN-10003296"/>
    <x v="1"/>
    <x v="12"/>
    <x v="232"/>
    <n v="271.44"/>
    <n v="3"/>
    <n v="0"/>
    <n v="122.148"/>
    <x v="1"/>
    <s v="No"/>
    <n v="0"/>
  </r>
  <r>
    <n v="6013"/>
    <s v="CA-2017-135580"/>
    <x v="1081"/>
    <d v="2018-01-03T00:00:00"/>
    <s v="Standard Class"/>
    <s v="CL-12565"/>
    <s v="Clay Ludtke"/>
    <x v="0"/>
    <s v="United States"/>
    <x v="1"/>
    <x v="1"/>
    <n v="90049"/>
    <s v="West"/>
    <s v="TEC-PH-10004345"/>
    <x v="2"/>
    <x v="7"/>
    <x v="1176"/>
    <n v="287.88"/>
    <n v="3"/>
    <n v="0.2"/>
    <n v="35.984999999999999"/>
    <x v="1"/>
    <s v="No"/>
    <n v="0"/>
  </r>
  <r>
    <n v="6014"/>
    <s v="CA-2018-159016"/>
    <x v="612"/>
    <d v="2018-03-11T00:00:00"/>
    <s v="First Class"/>
    <s v="KF-16285"/>
    <s v="Karen Ferguson"/>
    <x v="2"/>
    <s v="United States"/>
    <x v="1"/>
    <x v="1"/>
    <n v="90008"/>
    <s v="West"/>
    <s v="OFF-PA-10004405"/>
    <x v="1"/>
    <x v="10"/>
    <x v="1091"/>
    <n v="14.9"/>
    <n v="5"/>
    <n v="0"/>
    <n v="7.1519999999999992"/>
    <x v="1"/>
    <s v="No"/>
    <n v="0"/>
  </r>
  <r>
    <n v="6015"/>
    <s v="CA-2018-159016"/>
    <x v="612"/>
    <d v="2018-03-11T00:00:00"/>
    <s v="First Class"/>
    <s v="KF-16285"/>
    <s v="Karen Ferguson"/>
    <x v="2"/>
    <s v="United States"/>
    <x v="1"/>
    <x v="1"/>
    <n v="90008"/>
    <s v="West"/>
    <s v="TEC-PH-10002885"/>
    <x v="2"/>
    <x v="7"/>
    <x v="1136"/>
    <n v="4158.9120000000003"/>
    <n v="8"/>
    <n v="0.2"/>
    <n v="363.90480000000025"/>
    <x v="1"/>
    <s v="No"/>
    <n v="0"/>
  </r>
  <r>
    <n v="6016"/>
    <s v="CA-2016-102652"/>
    <x v="322"/>
    <d v="2016-04-12T00:00:00"/>
    <s v="Standard Class"/>
    <s v="AY-10555"/>
    <s v="Andy Yotov"/>
    <x v="1"/>
    <s v="United States"/>
    <x v="1"/>
    <x v="1"/>
    <n v="90049"/>
    <s v="West"/>
    <s v="FUR-FU-10000747"/>
    <x v="0"/>
    <x v="5"/>
    <x v="1751"/>
    <n v="91.96"/>
    <n v="2"/>
    <n v="0"/>
    <n v="15.633199999999988"/>
    <x v="1"/>
    <s v="No"/>
    <n v="0"/>
  </r>
  <r>
    <n v="6017"/>
    <s v="CA-2016-102652"/>
    <x v="322"/>
    <d v="2016-04-12T00:00:00"/>
    <s v="Standard Class"/>
    <s v="AY-10555"/>
    <s v="Andy Yotov"/>
    <x v="1"/>
    <s v="United States"/>
    <x v="1"/>
    <x v="1"/>
    <n v="90049"/>
    <s v="West"/>
    <s v="FUR-FU-10001918"/>
    <x v="0"/>
    <x v="5"/>
    <x v="283"/>
    <n v="33.11"/>
    <n v="7"/>
    <n v="0"/>
    <n v="12.912900000000004"/>
    <x v="1"/>
    <s v="No"/>
    <n v="0"/>
  </r>
  <r>
    <n v="6018"/>
    <s v="CA-2016-102652"/>
    <x v="322"/>
    <d v="2016-04-12T00:00:00"/>
    <s v="Standard Class"/>
    <s v="AY-10555"/>
    <s v="Andy Yotov"/>
    <x v="1"/>
    <s v="United States"/>
    <x v="1"/>
    <x v="1"/>
    <n v="90049"/>
    <s v="West"/>
    <s v="OFF-PA-10003309"/>
    <x v="1"/>
    <x v="10"/>
    <x v="1152"/>
    <n v="19.440000000000001"/>
    <n v="3"/>
    <n v="0"/>
    <n v="9.3312000000000008"/>
    <x v="1"/>
    <s v="No"/>
    <n v="0"/>
  </r>
  <r>
    <n v="6019"/>
    <s v="CA-2016-102652"/>
    <x v="322"/>
    <d v="2016-04-12T00:00:00"/>
    <s v="Standard Class"/>
    <s v="AY-10555"/>
    <s v="Andy Yotov"/>
    <x v="1"/>
    <s v="United States"/>
    <x v="1"/>
    <x v="1"/>
    <n v="90049"/>
    <s v="West"/>
    <s v="OFF-PA-10001977"/>
    <x v="1"/>
    <x v="10"/>
    <x v="1473"/>
    <n v="55.48"/>
    <n v="1"/>
    <n v="0"/>
    <n v="26.630399999999998"/>
    <x v="1"/>
    <s v="No"/>
    <n v="0"/>
  </r>
  <r>
    <n v="6020"/>
    <s v="CA-2016-152422"/>
    <x v="1082"/>
    <d v="2016-10-10T00:00:00"/>
    <s v="Second Class"/>
    <s v="BD-11635"/>
    <s v="Brian Derr"/>
    <x v="0"/>
    <s v="United States"/>
    <x v="38"/>
    <x v="24"/>
    <n v="43229"/>
    <s v="East"/>
    <s v="OFF-AP-10002892"/>
    <x v="1"/>
    <x v="9"/>
    <x v="9"/>
    <n v="91.92"/>
    <n v="5"/>
    <n v="0.2"/>
    <n v="11.489999999999991"/>
    <x v="3"/>
    <s v="No"/>
    <n v="0"/>
  </r>
  <r>
    <n v="6021"/>
    <s v="US-2018-156692"/>
    <x v="572"/>
    <d v="2018-08-13T00:00:00"/>
    <s v="Same Day"/>
    <s v="HG-15025"/>
    <s v="Hunter Glantz"/>
    <x v="0"/>
    <s v="United States"/>
    <x v="461"/>
    <x v="28"/>
    <n v="70065"/>
    <s v="South"/>
    <s v="OFF-AP-10002222"/>
    <x v="1"/>
    <x v="9"/>
    <x v="360"/>
    <n v="17.34"/>
    <n v="2"/>
    <n v="0"/>
    <n v="4.6818000000000008"/>
    <x v="0"/>
    <s v="No"/>
    <n v="0"/>
  </r>
  <r>
    <n v="6022"/>
    <s v="US-2018-156692"/>
    <x v="572"/>
    <d v="2018-08-13T00:00:00"/>
    <s v="Same Day"/>
    <s v="HG-15025"/>
    <s v="Hunter Glantz"/>
    <x v="0"/>
    <s v="United States"/>
    <x v="461"/>
    <x v="28"/>
    <n v="70065"/>
    <s v="South"/>
    <s v="TEC-AC-10000158"/>
    <x v="2"/>
    <x v="11"/>
    <x v="357"/>
    <n v="71.98"/>
    <n v="2"/>
    <n v="0"/>
    <n v="15.1158"/>
    <x v="0"/>
    <s v="No"/>
    <n v="0"/>
  </r>
  <r>
    <n v="6023"/>
    <s v="CA-2016-130869"/>
    <x v="664"/>
    <d v="2016-11-21T00:00:00"/>
    <s v="Standard Class"/>
    <s v="CB-12025"/>
    <s v="Cassandra Brandow"/>
    <x v="0"/>
    <s v="United States"/>
    <x v="444"/>
    <x v="5"/>
    <n v="75104"/>
    <s v="Central"/>
    <s v="OFF-EN-10002600"/>
    <x v="1"/>
    <x v="12"/>
    <x v="111"/>
    <n v="7.080000000000001"/>
    <n v="3"/>
    <n v="0.2"/>
    <n v="2.4779999999999989"/>
    <x v="2"/>
    <s v="No"/>
    <n v="0"/>
  </r>
  <r>
    <n v="6024"/>
    <s v="US-2019-128832"/>
    <x v="558"/>
    <d v="2019-04-27T00:00:00"/>
    <s v="First Class"/>
    <s v="LS-16945"/>
    <s v="Linda Southworth"/>
    <x v="1"/>
    <s v="United States"/>
    <x v="205"/>
    <x v="34"/>
    <n v="2908"/>
    <s v="East"/>
    <s v="TEC-AC-10004855"/>
    <x v="2"/>
    <x v="11"/>
    <x v="1056"/>
    <n v="69.98"/>
    <n v="2"/>
    <n v="0"/>
    <n v="4.8986000000000018"/>
    <x v="3"/>
    <s v="No"/>
    <n v="0"/>
  </r>
  <r>
    <n v="6025"/>
    <s v="CA-2019-139717"/>
    <x v="1043"/>
    <d v="2019-08-26T00:00:00"/>
    <s v="Second Class"/>
    <s v="DM-13015"/>
    <s v="Darrin Martin"/>
    <x v="0"/>
    <s v="United States"/>
    <x v="152"/>
    <x v="24"/>
    <n v="43130"/>
    <s v="East"/>
    <s v="OFF-AP-10000938"/>
    <x v="1"/>
    <x v="9"/>
    <x v="1712"/>
    <n v="646.27200000000005"/>
    <n v="8"/>
    <n v="0.2"/>
    <n v="64.627199999999988"/>
    <x v="3"/>
    <s v="No"/>
    <n v="0"/>
  </r>
  <r>
    <n v="6026"/>
    <s v="CA-2019-139717"/>
    <x v="1043"/>
    <d v="2019-08-26T00:00:00"/>
    <s v="Second Class"/>
    <s v="DM-13015"/>
    <s v="Darrin Martin"/>
    <x v="0"/>
    <s v="United States"/>
    <x v="152"/>
    <x v="24"/>
    <n v="43130"/>
    <s v="East"/>
    <s v="OFF-PA-10002195"/>
    <x v="1"/>
    <x v="10"/>
    <x v="1552"/>
    <n v="10.368000000000002"/>
    <n v="2"/>
    <n v="0.2"/>
    <n v="3.7584"/>
    <x v="3"/>
    <s v="No"/>
    <n v="0"/>
  </r>
  <r>
    <n v="6027"/>
    <s v="CA-2019-136007"/>
    <x v="660"/>
    <d v="2019-03-02T00:00:00"/>
    <s v="Standard Class"/>
    <s v="AC-10615"/>
    <s v="Ann Chong"/>
    <x v="1"/>
    <s v="United States"/>
    <x v="4"/>
    <x v="4"/>
    <n v="98115"/>
    <s v="West"/>
    <s v="OFF-FA-10002701"/>
    <x v="1"/>
    <x v="13"/>
    <x v="1458"/>
    <n v="8.4"/>
    <n v="5"/>
    <n v="0"/>
    <n v="0.33599999999999963"/>
    <x v="1"/>
    <s v="No"/>
    <n v="0"/>
  </r>
  <r>
    <n v="6028"/>
    <s v="CA-2019-136007"/>
    <x v="660"/>
    <d v="2019-03-02T00:00:00"/>
    <s v="Standard Class"/>
    <s v="AC-10615"/>
    <s v="Ann Chong"/>
    <x v="1"/>
    <s v="United States"/>
    <x v="4"/>
    <x v="4"/>
    <n v="98115"/>
    <s v="West"/>
    <s v="TEC-PH-10003589"/>
    <x v="2"/>
    <x v="7"/>
    <x v="826"/>
    <n v="71.959999999999994"/>
    <n v="5"/>
    <n v="0.2"/>
    <n v="25.185999999999996"/>
    <x v="1"/>
    <s v="No"/>
    <n v="0"/>
  </r>
  <r>
    <n v="6029"/>
    <s v="CA-2018-157364"/>
    <x v="258"/>
    <d v="2018-11-21T00:00:00"/>
    <s v="First Class"/>
    <s v="LT-17110"/>
    <s v="Liz Thompson"/>
    <x v="0"/>
    <s v="United States"/>
    <x v="108"/>
    <x v="3"/>
    <n v="28540"/>
    <s v="South"/>
    <s v="OFF-AR-10003752"/>
    <x v="1"/>
    <x v="6"/>
    <x v="684"/>
    <n v="18.48"/>
    <n v="2"/>
    <n v="0.2"/>
    <n v="6.0059999999999993"/>
    <x v="0"/>
    <s v="No"/>
    <n v="0"/>
  </r>
  <r>
    <n v="6030"/>
    <s v="US-2018-112970"/>
    <x v="696"/>
    <d v="2018-11-15T00:00:00"/>
    <s v="First Class"/>
    <s v="TB-21250"/>
    <s v="Tim Brockman"/>
    <x v="0"/>
    <s v="United States"/>
    <x v="1"/>
    <x v="1"/>
    <n v="90049"/>
    <s v="West"/>
    <s v="OFF-AR-10003829"/>
    <x v="1"/>
    <x v="6"/>
    <x v="943"/>
    <n v="9.84"/>
    <n v="3"/>
    <n v="0"/>
    <n v="2.8535999999999988"/>
    <x v="1"/>
    <s v="No"/>
    <n v="0"/>
  </r>
  <r>
    <n v="6031"/>
    <s v="US-2019-152492"/>
    <x v="91"/>
    <d v="2019-07-06T00:00:00"/>
    <s v="Same Day"/>
    <s v="AH-10585"/>
    <s v="Angele Hood"/>
    <x v="0"/>
    <s v="United States"/>
    <x v="100"/>
    <x v="2"/>
    <n v="33142"/>
    <s v="South"/>
    <s v="FUR-CH-10000155"/>
    <x v="0"/>
    <x v="1"/>
    <x v="1166"/>
    <n v="239.24"/>
    <n v="1"/>
    <n v="0.2"/>
    <n v="23.924000000000007"/>
    <x v="0"/>
    <s v="No"/>
    <n v="0"/>
  </r>
  <r>
    <n v="6032"/>
    <s v="CA-2018-101168"/>
    <x v="591"/>
    <d v="2019-01-01T00:00:00"/>
    <s v="Standard Class"/>
    <s v="SS-20140"/>
    <s v="Saphhira Shifley"/>
    <x v="1"/>
    <s v="United States"/>
    <x v="462"/>
    <x v="38"/>
    <n v="3060"/>
    <s v="East"/>
    <s v="FUR-FU-10003142"/>
    <x v="0"/>
    <x v="5"/>
    <x v="1210"/>
    <n v="21.12"/>
    <n v="4"/>
    <n v="0"/>
    <n v="6.5471999999999984"/>
    <x v="3"/>
    <s v="No"/>
    <n v="0"/>
  </r>
  <r>
    <n v="6033"/>
    <s v="CA-2019-104010"/>
    <x v="756"/>
    <d v="2019-04-25T00:00:00"/>
    <s v="First Class"/>
    <s v="TD-20995"/>
    <s v="Tamara Dahlen"/>
    <x v="0"/>
    <s v="United States"/>
    <x v="20"/>
    <x v="15"/>
    <n v="10011"/>
    <s v="East"/>
    <s v="OFF-SU-10001218"/>
    <x v="1"/>
    <x v="14"/>
    <x v="134"/>
    <n v="54.900000000000006"/>
    <n v="5"/>
    <n v="0"/>
    <n v="15.372000000000003"/>
    <x v="3"/>
    <s v="No"/>
    <n v="0"/>
  </r>
  <r>
    <n v="6034"/>
    <s v="CA-2017-130253"/>
    <x v="639"/>
    <d v="2017-12-18T00:00:00"/>
    <s v="Standard Class"/>
    <s v="PP-18955"/>
    <s v="Paul Prost"/>
    <x v="2"/>
    <s v="United States"/>
    <x v="1"/>
    <x v="1"/>
    <n v="90036"/>
    <s v="West"/>
    <s v="FUR-FU-10002963"/>
    <x v="0"/>
    <x v="5"/>
    <x v="1511"/>
    <n v="15.24"/>
    <n v="3"/>
    <n v="0"/>
    <n v="5.1815999999999995"/>
    <x v="1"/>
    <s v="No"/>
    <n v="0"/>
  </r>
  <r>
    <n v="6035"/>
    <s v="US-2017-155369"/>
    <x v="1083"/>
    <d v="2017-04-25T00:00:00"/>
    <s v="Standard Class"/>
    <s v="PG-18820"/>
    <s v="Patrick Gardner"/>
    <x v="0"/>
    <s v="United States"/>
    <x v="238"/>
    <x v="5"/>
    <n v="75007"/>
    <s v="Central"/>
    <s v="OFF-AP-10002578"/>
    <x v="1"/>
    <x v="9"/>
    <x v="414"/>
    <n v="19.567999999999998"/>
    <n v="2"/>
    <n v="0.8"/>
    <n v="-52.833600000000004"/>
    <x v="2"/>
    <s v="No"/>
    <n v="0"/>
  </r>
  <r>
    <n v="6036"/>
    <s v="US-2017-155369"/>
    <x v="1083"/>
    <d v="2017-04-25T00:00:00"/>
    <s v="Standard Class"/>
    <s v="PG-18820"/>
    <s v="Patrick Gardner"/>
    <x v="0"/>
    <s v="United States"/>
    <x v="238"/>
    <x v="5"/>
    <n v="75007"/>
    <s v="Central"/>
    <s v="OFF-BI-10003925"/>
    <x v="1"/>
    <x v="8"/>
    <x v="758"/>
    <n v="310.39199999999994"/>
    <n v="4"/>
    <n v="0.8"/>
    <n v="-512.14680000000021"/>
    <x v="2"/>
    <s v="No"/>
    <n v="0"/>
  </r>
  <r>
    <n v="6037"/>
    <s v="CA-2018-131205"/>
    <x v="913"/>
    <d v="2018-09-08T00:00:00"/>
    <s v="Standard Class"/>
    <s v="AA-10645"/>
    <s v="Anna Andreadi"/>
    <x v="0"/>
    <s v="United States"/>
    <x v="430"/>
    <x v="0"/>
    <n v="40324"/>
    <s v="South"/>
    <s v="FUR-FU-10003347"/>
    <x v="0"/>
    <x v="5"/>
    <x v="379"/>
    <n v="42.599999999999994"/>
    <n v="3"/>
    <n v="0"/>
    <n v="16.614000000000001"/>
    <x v="0"/>
    <s v="No"/>
    <n v="0"/>
  </r>
  <r>
    <n v="6038"/>
    <s v="CA-2018-131205"/>
    <x v="913"/>
    <d v="2018-09-08T00:00:00"/>
    <s v="Standard Class"/>
    <s v="AA-10645"/>
    <s v="Anna Andreadi"/>
    <x v="0"/>
    <s v="United States"/>
    <x v="430"/>
    <x v="0"/>
    <n v="40324"/>
    <s v="South"/>
    <s v="OFF-BI-10000315"/>
    <x v="1"/>
    <x v="8"/>
    <x v="412"/>
    <n v="113.94"/>
    <n v="6"/>
    <n v="0"/>
    <n v="54.691199999999995"/>
    <x v="0"/>
    <s v="No"/>
    <n v="0"/>
  </r>
  <r>
    <n v="6039"/>
    <s v="CA-2018-131205"/>
    <x v="913"/>
    <d v="2018-09-08T00:00:00"/>
    <s v="Standard Class"/>
    <s v="AA-10645"/>
    <s v="Anna Andreadi"/>
    <x v="0"/>
    <s v="United States"/>
    <x v="430"/>
    <x v="0"/>
    <n v="40324"/>
    <s v="South"/>
    <s v="OFF-ST-10002583"/>
    <x v="1"/>
    <x v="4"/>
    <x v="571"/>
    <n v="129.91999999999999"/>
    <n v="4"/>
    <n v="0"/>
    <n v="5.1967999999999961"/>
    <x v="0"/>
    <s v="No"/>
    <n v="0"/>
  </r>
  <r>
    <n v="6040"/>
    <s v="CA-2018-131205"/>
    <x v="913"/>
    <d v="2018-09-08T00:00:00"/>
    <s v="Standard Class"/>
    <s v="AA-10645"/>
    <s v="Anna Andreadi"/>
    <x v="0"/>
    <s v="United States"/>
    <x v="430"/>
    <x v="0"/>
    <n v="40324"/>
    <s v="South"/>
    <s v="OFF-AR-10003469"/>
    <x v="1"/>
    <x v="6"/>
    <x v="1258"/>
    <n v="5.28"/>
    <n v="3"/>
    <n v="0"/>
    <n v="2.5343999999999998"/>
    <x v="0"/>
    <s v="No"/>
    <n v="0"/>
  </r>
  <r>
    <n v="6041"/>
    <s v="CA-2019-122364"/>
    <x v="241"/>
    <d v="2019-09-29T00:00:00"/>
    <s v="Standard Class"/>
    <s v="FA-14230"/>
    <s v="Frank Atkinson"/>
    <x v="1"/>
    <s v="United States"/>
    <x v="1"/>
    <x v="1"/>
    <n v="90008"/>
    <s v="West"/>
    <s v="TEC-PH-10001817"/>
    <x v="2"/>
    <x v="7"/>
    <x v="1106"/>
    <n v="859.2"/>
    <n v="3"/>
    <n v="0.2"/>
    <n v="75.180000000000064"/>
    <x v="1"/>
    <s v="No"/>
    <n v="0"/>
  </r>
  <r>
    <n v="6042"/>
    <s v="CA-2019-122364"/>
    <x v="241"/>
    <d v="2019-09-29T00:00:00"/>
    <s v="Standard Class"/>
    <s v="FA-14230"/>
    <s v="Frank Atkinson"/>
    <x v="1"/>
    <s v="United States"/>
    <x v="1"/>
    <x v="1"/>
    <n v="90008"/>
    <s v="West"/>
    <s v="TEC-MA-10001031"/>
    <x v="2"/>
    <x v="15"/>
    <x v="1760"/>
    <n v="506.28"/>
    <n v="3"/>
    <n v="0.2"/>
    <n v="177.19799999999998"/>
    <x v="1"/>
    <s v="No"/>
    <n v="0"/>
  </r>
  <r>
    <n v="6043"/>
    <s v="CA-2018-117912"/>
    <x v="1084"/>
    <d v="2018-02-08T00:00:00"/>
    <s v="Standard Class"/>
    <s v="TB-21520"/>
    <s v="Tracy Blumstein"/>
    <x v="0"/>
    <s v="United States"/>
    <x v="136"/>
    <x v="16"/>
    <n v="85635"/>
    <s v="West"/>
    <s v="FUR-FU-10002088"/>
    <x v="0"/>
    <x v="5"/>
    <x v="1093"/>
    <n v="14.368000000000002"/>
    <n v="2"/>
    <n v="0.2"/>
    <n v="3.9512"/>
    <x v="1"/>
    <s v="No"/>
    <n v="0"/>
  </r>
  <r>
    <n v="6044"/>
    <s v="CA-2019-145702"/>
    <x v="240"/>
    <d v="2019-05-24T00:00:00"/>
    <s v="Second Class"/>
    <s v="AH-10075"/>
    <s v="Adam Hart"/>
    <x v="1"/>
    <s v="United States"/>
    <x v="289"/>
    <x v="18"/>
    <n v="37918"/>
    <s v="South"/>
    <s v="FUR-CH-10001482"/>
    <x v="0"/>
    <x v="1"/>
    <x v="541"/>
    <n v="314.35199999999998"/>
    <n v="3"/>
    <n v="0.2"/>
    <n v="-35.36460000000001"/>
    <x v="0"/>
    <s v="No"/>
    <n v="0"/>
  </r>
  <r>
    <n v="6045"/>
    <s v="CA-2019-145702"/>
    <x v="240"/>
    <d v="2019-05-24T00:00:00"/>
    <s v="Second Class"/>
    <s v="AH-10075"/>
    <s v="Adam Hart"/>
    <x v="1"/>
    <s v="United States"/>
    <x v="289"/>
    <x v="18"/>
    <n v="37918"/>
    <s v="South"/>
    <s v="OFF-PA-10001526"/>
    <x v="1"/>
    <x v="10"/>
    <x v="1039"/>
    <n v="27.888000000000002"/>
    <n v="7"/>
    <n v="0.2"/>
    <n v="10.109400000000001"/>
    <x v="0"/>
    <s v="No"/>
    <n v="0"/>
  </r>
  <r>
    <n v="6046"/>
    <s v="CA-2017-113215"/>
    <x v="37"/>
    <d v="2017-09-08T00:00:00"/>
    <s v="Standard Class"/>
    <s v="CP-12085"/>
    <s v="Cathy Prescott"/>
    <x v="1"/>
    <s v="United States"/>
    <x v="93"/>
    <x v="16"/>
    <n v="85705"/>
    <s v="West"/>
    <s v="FUR-FU-10002937"/>
    <x v="0"/>
    <x v="5"/>
    <x v="1060"/>
    <n v="238.15200000000004"/>
    <n v="3"/>
    <n v="0.2"/>
    <n v="89.306999999999988"/>
    <x v="1"/>
    <s v="No"/>
    <n v="0"/>
  </r>
  <r>
    <n v="6047"/>
    <s v="CA-2018-154662"/>
    <x v="632"/>
    <d v="2018-06-16T00:00:00"/>
    <s v="Standard Class"/>
    <s v="BF-11215"/>
    <s v="Benjamin Farhat"/>
    <x v="2"/>
    <s v="United States"/>
    <x v="31"/>
    <x v="11"/>
    <n v="55407"/>
    <s v="Central"/>
    <s v="FUR-TA-10001771"/>
    <x v="0"/>
    <x v="3"/>
    <x v="1733"/>
    <n v="692.93999999999994"/>
    <n v="3"/>
    <n v="0"/>
    <n v="173.23500000000001"/>
    <x v="2"/>
    <s v="No"/>
    <n v="0"/>
  </r>
  <r>
    <n v="6048"/>
    <s v="CA-2017-105571"/>
    <x v="209"/>
    <d v="2017-11-11T00:00:00"/>
    <s v="Standard Class"/>
    <s v="CP-12340"/>
    <s v="Christine Phan"/>
    <x v="1"/>
    <s v="United States"/>
    <x v="100"/>
    <x v="2"/>
    <n v="33142"/>
    <s v="South"/>
    <s v="OFF-BI-10003305"/>
    <x v="1"/>
    <x v="8"/>
    <x v="570"/>
    <n v="16.146000000000004"/>
    <n v="9"/>
    <n v="0.7"/>
    <n v="-12.916800000000002"/>
    <x v="0"/>
    <s v="No"/>
    <n v="0"/>
  </r>
  <r>
    <n v="6049"/>
    <s v="CA-2017-105571"/>
    <x v="209"/>
    <d v="2017-11-11T00:00:00"/>
    <s v="Standard Class"/>
    <s v="CP-12340"/>
    <s v="Christine Phan"/>
    <x v="1"/>
    <s v="United States"/>
    <x v="100"/>
    <x v="2"/>
    <n v="33142"/>
    <s v="South"/>
    <s v="OFF-BI-10001359"/>
    <x v="1"/>
    <x v="8"/>
    <x v="1162"/>
    <n v="1345.4850000000001"/>
    <n v="5"/>
    <n v="0.7"/>
    <n v="-1031.5385000000001"/>
    <x v="0"/>
    <s v="No"/>
    <n v="0"/>
  </r>
  <r>
    <n v="6050"/>
    <s v="CA-2018-152765"/>
    <x v="1085"/>
    <d v="2018-06-18T00:00:00"/>
    <s v="First Class"/>
    <s v="LS-17245"/>
    <s v="Lynn Smith"/>
    <x v="0"/>
    <s v="United States"/>
    <x v="12"/>
    <x v="5"/>
    <n v="77036"/>
    <s v="Central"/>
    <s v="OFF-PA-10000483"/>
    <x v="1"/>
    <x v="10"/>
    <x v="1681"/>
    <n v="173.48800000000003"/>
    <n v="7"/>
    <n v="0.2"/>
    <n v="54.214999999999982"/>
    <x v="2"/>
    <s v="No"/>
    <n v="0"/>
  </r>
  <r>
    <n v="6051"/>
    <s v="CA-2017-153878"/>
    <x v="334"/>
    <d v="2017-04-30T00:00:00"/>
    <s v="Standard Class"/>
    <s v="TS-21655"/>
    <s v="Trudy Schmidt"/>
    <x v="0"/>
    <s v="United States"/>
    <x v="158"/>
    <x v="6"/>
    <n v="53209"/>
    <s v="Central"/>
    <s v="OFF-AR-10000658"/>
    <x v="1"/>
    <x v="6"/>
    <x v="332"/>
    <n v="57.75"/>
    <n v="5"/>
    <n v="0"/>
    <n v="16.170000000000002"/>
    <x v="2"/>
    <s v="No"/>
    <n v="0"/>
  </r>
  <r>
    <n v="6052"/>
    <s v="CA-2017-153878"/>
    <x v="334"/>
    <d v="2017-04-30T00:00:00"/>
    <s v="Standard Class"/>
    <s v="TS-21655"/>
    <s v="Trudy Schmidt"/>
    <x v="0"/>
    <s v="United States"/>
    <x v="158"/>
    <x v="6"/>
    <n v="53209"/>
    <s v="Central"/>
    <s v="OFF-AP-10001205"/>
    <x v="1"/>
    <x v="9"/>
    <x v="1294"/>
    <n v="272.39999999999998"/>
    <n v="5"/>
    <n v="0"/>
    <n v="76.27200000000002"/>
    <x v="2"/>
    <s v="No"/>
    <n v="0"/>
  </r>
  <r>
    <n v="6053"/>
    <s v="CA-2018-124016"/>
    <x v="713"/>
    <d v="2018-09-26T00:00:00"/>
    <s v="Second Class"/>
    <s v="JS-15940"/>
    <s v="Joni Sundaresam"/>
    <x v="2"/>
    <s v="United States"/>
    <x v="152"/>
    <x v="24"/>
    <n v="43130"/>
    <s v="East"/>
    <s v="OFF-PA-10002586"/>
    <x v="1"/>
    <x v="10"/>
    <x v="1016"/>
    <n v="11.952000000000002"/>
    <n v="3"/>
    <n v="0.2"/>
    <n v="4.0338000000000003"/>
    <x v="3"/>
    <s v="No"/>
    <n v="0"/>
  </r>
  <r>
    <n v="6054"/>
    <s v="CA-2018-124016"/>
    <x v="713"/>
    <d v="2018-09-26T00:00:00"/>
    <s v="Second Class"/>
    <s v="JS-15940"/>
    <s v="Joni Sundaresam"/>
    <x v="2"/>
    <s v="United States"/>
    <x v="152"/>
    <x v="24"/>
    <n v="43130"/>
    <s v="East"/>
    <s v="FUR-FU-10004963"/>
    <x v="0"/>
    <x v="5"/>
    <x v="1443"/>
    <n v="28"/>
    <n v="4"/>
    <n v="0.2"/>
    <n v="7.7000000000000028"/>
    <x v="3"/>
    <s v="No"/>
    <n v="0"/>
  </r>
  <r>
    <n v="6055"/>
    <s v="CA-2018-124016"/>
    <x v="713"/>
    <d v="2018-09-26T00:00:00"/>
    <s v="Second Class"/>
    <s v="JS-15940"/>
    <s v="Joni Sundaresam"/>
    <x v="2"/>
    <s v="United States"/>
    <x v="152"/>
    <x v="24"/>
    <n v="43130"/>
    <s v="East"/>
    <s v="OFF-BI-10002071"/>
    <x v="1"/>
    <x v="8"/>
    <x v="699"/>
    <n v="12.201000000000001"/>
    <n v="7"/>
    <n v="0.7"/>
    <n v="-9.7607999999999961"/>
    <x v="3"/>
    <s v="No"/>
    <n v="0"/>
  </r>
  <r>
    <n v="6056"/>
    <s v="CA-2018-113551"/>
    <x v="298"/>
    <d v="2018-08-20T00:00:00"/>
    <s v="First Class"/>
    <s v="NF-18385"/>
    <s v="Natalie Fritzler"/>
    <x v="0"/>
    <s v="United States"/>
    <x v="380"/>
    <x v="5"/>
    <n v="78539"/>
    <s v="Central"/>
    <s v="OFF-BI-10001617"/>
    <x v="1"/>
    <x v="8"/>
    <x v="1324"/>
    <n v="2.0679999999999996"/>
    <n v="1"/>
    <n v="0.8"/>
    <n v="-3.4122000000000003"/>
    <x v="2"/>
    <s v="No"/>
    <n v="0"/>
  </r>
  <r>
    <n v="6057"/>
    <s v="CA-2018-113551"/>
    <x v="298"/>
    <d v="2018-08-20T00:00:00"/>
    <s v="First Class"/>
    <s v="NF-18385"/>
    <s v="Natalie Fritzler"/>
    <x v="0"/>
    <s v="United States"/>
    <x v="380"/>
    <x v="5"/>
    <n v="78539"/>
    <s v="Central"/>
    <s v="OFF-PA-10004665"/>
    <x v="1"/>
    <x v="10"/>
    <x v="1389"/>
    <n v="83.84"/>
    <n v="8"/>
    <n v="0.2"/>
    <n v="30.391999999999996"/>
    <x v="2"/>
    <s v="No"/>
    <n v="0"/>
  </r>
  <r>
    <n v="6058"/>
    <s v="CA-2016-107524"/>
    <x v="1086"/>
    <d v="2016-03-08T00:00:00"/>
    <s v="Standard Class"/>
    <s v="KN-16705"/>
    <s v="Kristina Nunn"/>
    <x v="2"/>
    <s v="United States"/>
    <x v="20"/>
    <x v="15"/>
    <n v="10009"/>
    <s v="East"/>
    <s v="OFF-EN-10001990"/>
    <x v="1"/>
    <x v="12"/>
    <x v="153"/>
    <n v="11.36"/>
    <n v="2"/>
    <n v="0"/>
    <n v="5.3391999999999991"/>
    <x v="3"/>
    <s v="No"/>
    <n v="0"/>
  </r>
  <r>
    <n v="6059"/>
    <s v="CA-2016-107524"/>
    <x v="1086"/>
    <d v="2016-03-08T00:00:00"/>
    <s v="Standard Class"/>
    <s v="KN-16705"/>
    <s v="Kristina Nunn"/>
    <x v="2"/>
    <s v="United States"/>
    <x v="20"/>
    <x v="15"/>
    <n v="10009"/>
    <s v="East"/>
    <s v="OFF-PA-10000587"/>
    <x v="1"/>
    <x v="10"/>
    <x v="57"/>
    <n v="36.4"/>
    <n v="5"/>
    <n v="0"/>
    <n v="17.472000000000001"/>
    <x v="3"/>
    <s v="No"/>
    <n v="0"/>
  </r>
  <r>
    <n v="6060"/>
    <s v="CA-2016-138072"/>
    <x v="125"/>
    <d v="2017-01-03T00:00:00"/>
    <s v="Standard Class"/>
    <s v="GA-14725"/>
    <s v="Guy Armstrong"/>
    <x v="0"/>
    <s v="United States"/>
    <x v="10"/>
    <x v="9"/>
    <n v="19120"/>
    <s v="East"/>
    <s v="TEC-AC-10004859"/>
    <x v="2"/>
    <x v="11"/>
    <x v="1554"/>
    <n v="27.968000000000004"/>
    <n v="2"/>
    <n v="0.2"/>
    <n v="6.9920000000000009"/>
    <x v="3"/>
    <s v="No"/>
    <n v="0"/>
  </r>
  <r>
    <n v="6061"/>
    <s v="CA-2017-134201"/>
    <x v="889"/>
    <d v="2017-04-16T00:00:00"/>
    <s v="Standard Class"/>
    <s v="EH-14125"/>
    <s v="Eugene Hildebrand"/>
    <x v="2"/>
    <s v="United States"/>
    <x v="30"/>
    <x v="15"/>
    <n v="14609"/>
    <s v="East"/>
    <s v="OFF-ST-10001476"/>
    <x v="1"/>
    <x v="4"/>
    <x v="835"/>
    <n v="142.04"/>
    <n v="4"/>
    <n v="0"/>
    <n v="38.350800000000007"/>
    <x v="3"/>
    <s v="No"/>
    <n v="0"/>
  </r>
  <r>
    <n v="6062"/>
    <s v="CA-2017-134201"/>
    <x v="889"/>
    <d v="2017-04-16T00:00:00"/>
    <s v="Standard Class"/>
    <s v="EH-14125"/>
    <s v="Eugene Hildebrand"/>
    <x v="2"/>
    <s v="United States"/>
    <x v="30"/>
    <x v="15"/>
    <n v="14609"/>
    <s v="East"/>
    <s v="OFF-AR-10002804"/>
    <x v="1"/>
    <x v="6"/>
    <x v="282"/>
    <n v="14.669999999999998"/>
    <n v="3"/>
    <n v="0"/>
    <n v="6.0147000000000004"/>
    <x v="3"/>
    <s v="No"/>
    <n v="0"/>
  </r>
  <r>
    <n v="6063"/>
    <s v="CA-2017-111780"/>
    <x v="707"/>
    <d v="2017-12-30T00:00:00"/>
    <s v="Second Class"/>
    <s v="RA-19285"/>
    <s v="Ralph Arnett"/>
    <x v="0"/>
    <s v="United States"/>
    <x v="70"/>
    <x v="1"/>
    <n v="92037"/>
    <s v="West"/>
    <s v="TEC-CO-10004202"/>
    <x v="2"/>
    <x v="16"/>
    <x v="844"/>
    <n v="1199.96"/>
    <n v="5"/>
    <n v="0.2"/>
    <n v="224.99249999999995"/>
    <x v="1"/>
    <s v="No"/>
    <n v="0"/>
  </r>
  <r>
    <n v="6064"/>
    <s v="CA-2017-111780"/>
    <x v="707"/>
    <d v="2017-12-30T00:00:00"/>
    <s v="Second Class"/>
    <s v="RA-19285"/>
    <s v="Ralph Arnett"/>
    <x v="0"/>
    <s v="United States"/>
    <x v="70"/>
    <x v="1"/>
    <n v="92037"/>
    <s v="West"/>
    <s v="OFF-PA-10001307"/>
    <x v="1"/>
    <x v="10"/>
    <x v="792"/>
    <n v="12.600000000000001"/>
    <n v="3"/>
    <n v="0"/>
    <n v="6.1739999999999995"/>
    <x v="1"/>
    <s v="No"/>
    <n v="0"/>
  </r>
  <r>
    <n v="6065"/>
    <s v="CA-2017-111780"/>
    <x v="707"/>
    <d v="2017-12-30T00:00:00"/>
    <s v="Second Class"/>
    <s v="RA-19285"/>
    <s v="Ralph Arnett"/>
    <x v="0"/>
    <s v="United States"/>
    <x v="70"/>
    <x v="1"/>
    <n v="92037"/>
    <s v="West"/>
    <s v="OFF-PA-10001667"/>
    <x v="1"/>
    <x v="10"/>
    <x v="458"/>
    <n v="17.940000000000001"/>
    <n v="3"/>
    <n v="0"/>
    <n v="8.0730000000000004"/>
    <x v="1"/>
    <s v="No"/>
    <n v="0"/>
  </r>
  <r>
    <n v="6066"/>
    <s v="CA-2017-119942"/>
    <x v="57"/>
    <d v="2017-04-07T00:00:00"/>
    <s v="First Class"/>
    <s v="TT-21070"/>
    <s v="Ted Trevino"/>
    <x v="0"/>
    <s v="United States"/>
    <x v="10"/>
    <x v="9"/>
    <n v="19120"/>
    <s v="East"/>
    <s v="OFF-LA-10001569"/>
    <x v="1"/>
    <x v="2"/>
    <x v="639"/>
    <n v="23.904000000000003"/>
    <n v="6"/>
    <n v="0.2"/>
    <n v="7.7687999999999988"/>
    <x v="3"/>
    <s v="No"/>
    <n v="0"/>
  </r>
  <r>
    <n v="6067"/>
    <s v="CA-2017-151547"/>
    <x v="184"/>
    <d v="2017-01-23T00:00:00"/>
    <s v="Standard Class"/>
    <s v="AH-10465"/>
    <s v="Amy Hunt"/>
    <x v="0"/>
    <s v="United States"/>
    <x v="463"/>
    <x v="18"/>
    <n v="38134"/>
    <s v="South"/>
    <s v="OFF-SU-10000898"/>
    <x v="1"/>
    <x v="14"/>
    <x v="1190"/>
    <n v="88.960000000000008"/>
    <n v="8"/>
    <n v="0.2"/>
    <n v="10.007999999999988"/>
    <x v="0"/>
    <s v="No"/>
    <n v="0"/>
  </r>
  <r>
    <n v="6068"/>
    <s v="CA-2019-166695"/>
    <x v="968"/>
    <d v="2019-05-24T00:00:00"/>
    <s v="Standard Class"/>
    <s v="CC-12430"/>
    <s v="Chuck Clark"/>
    <x v="2"/>
    <s v="United States"/>
    <x v="80"/>
    <x v="1"/>
    <n v="90712"/>
    <s v="West"/>
    <s v="FUR-CH-10000225"/>
    <x v="0"/>
    <x v="1"/>
    <x v="406"/>
    <n v="518.27200000000005"/>
    <n v="8"/>
    <n v="0.2"/>
    <n v="-97.176000000000073"/>
    <x v="1"/>
    <s v="No"/>
    <n v="0"/>
  </r>
  <r>
    <n v="6069"/>
    <s v="CA-2019-166695"/>
    <x v="968"/>
    <d v="2019-05-24T00:00:00"/>
    <s v="Standard Class"/>
    <s v="CC-12430"/>
    <s v="Chuck Clark"/>
    <x v="2"/>
    <s v="United States"/>
    <x v="80"/>
    <x v="1"/>
    <n v="90712"/>
    <s v="West"/>
    <s v="FUR-FU-10002191"/>
    <x v="0"/>
    <x v="5"/>
    <x v="769"/>
    <n v="6.98"/>
    <n v="1"/>
    <n v="0"/>
    <n v="3.3504"/>
    <x v="1"/>
    <s v="No"/>
    <n v="0"/>
  </r>
  <r>
    <n v="6070"/>
    <s v="CA-2019-166695"/>
    <x v="968"/>
    <d v="2019-05-24T00:00:00"/>
    <s v="Standard Class"/>
    <s v="CC-12430"/>
    <s v="Chuck Clark"/>
    <x v="2"/>
    <s v="United States"/>
    <x v="80"/>
    <x v="1"/>
    <n v="90712"/>
    <s v="West"/>
    <s v="TEC-MA-10003176"/>
    <x v="2"/>
    <x v="15"/>
    <x v="1761"/>
    <n v="343.20000000000005"/>
    <n v="1"/>
    <n v="0.2"/>
    <n v="38.609999999999957"/>
    <x v="1"/>
    <s v="No"/>
    <n v="0"/>
  </r>
  <r>
    <n v="6071"/>
    <s v="CA-2019-167542"/>
    <x v="802"/>
    <d v="2019-08-20T00:00:00"/>
    <s v="Standard Class"/>
    <s v="KD-16495"/>
    <s v="Keith Dawkins"/>
    <x v="1"/>
    <s v="United States"/>
    <x v="10"/>
    <x v="9"/>
    <n v="19120"/>
    <s v="East"/>
    <s v="OFF-LA-10004093"/>
    <x v="1"/>
    <x v="2"/>
    <x v="676"/>
    <n v="17.544"/>
    <n v="3"/>
    <n v="0.2"/>
    <n v="5.9210999999999983"/>
    <x v="3"/>
    <s v="No"/>
    <n v="0"/>
  </r>
  <r>
    <n v="6072"/>
    <s v="CA-2017-120901"/>
    <x v="620"/>
    <d v="2018-01-04T00:00:00"/>
    <s v="Standard Class"/>
    <s v="BG-11035"/>
    <s v="Barry Gonzalez"/>
    <x v="0"/>
    <s v="United States"/>
    <x v="89"/>
    <x v="5"/>
    <n v="78745"/>
    <s v="Central"/>
    <s v="OFF-ST-10000025"/>
    <x v="1"/>
    <x v="4"/>
    <x v="621"/>
    <n v="152.68800000000002"/>
    <n v="2"/>
    <n v="0.2"/>
    <n v="-26.720400000000019"/>
    <x v="2"/>
    <s v="No"/>
    <n v="0"/>
  </r>
  <r>
    <n v="6073"/>
    <s v="CA-2017-120901"/>
    <x v="620"/>
    <d v="2018-01-04T00:00:00"/>
    <s v="Standard Class"/>
    <s v="BG-11035"/>
    <s v="Barry Gonzalez"/>
    <x v="0"/>
    <s v="United States"/>
    <x v="89"/>
    <x v="5"/>
    <n v="78745"/>
    <s v="Central"/>
    <s v="OFF-FA-10001561"/>
    <x v="1"/>
    <x v="13"/>
    <x v="839"/>
    <n v="3.4880000000000004"/>
    <n v="2"/>
    <n v="0.2"/>
    <n v="0.56679999999999997"/>
    <x v="2"/>
    <s v="No"/>
    <n v="0"/>
  </r>
  <r>
    <n v="6074"/>
    <s v="CA-2017-120901"/>
    <x v="620"/>
    <d v="2018-01-04T00:00:00"/>
    <s v="Standard Class"/>
    <s v="BG-11035"/>
    <s v="Barry Gonzalez"/>
    <x v="0"/>
    <s v="United States"/>
    <x v="89"/>
    <x v="5"/>
    <n v="78745"/>
    <s v="Central"/>
    <s v="OFF-SU-10001225"/>
    <x v="1"/>
    <x v="14"/>
    <x v="327"/>
    <n v="5.8880000000000008"/>
    <n v="2"/>
    <n v="0.2"/>
    <n v="-1.3248000000000004"/>
    <x v="2"/>
    <s v="No"/>
    <n v="0"/>
  </r>
  <r>
    <n v="6075"/>
    <s v="CA-2019-121398"/>
    <x v="53"/>
    <d v="2019-12-29T00:00:00"/>
    <s v="Standard Class"/>
    <s v="FH-14365"/>
    <s v="Fred Hopkins"/>
    <x v="1"/>
    <s v="United States"/>
    <x v="1"/>
    <x v="1"/>
    <n v="90008"/>
    <s v="West"/>
    <s v="OFF-BI-10001718"/>
    <x v="1"/>
    <x v="8"/>
    <x v="1225"/>
    <n v="153.55199999999999"/>
    <n v="3"/>
    <n v="0.2"/>
    <n v="51.823799999999999"/>
    <x v="1"/>
    <s v="No"/>
    <n v="0"/>
  </r>
  <r>
    <n v="6076"/>
    <s v="CA-2019-121398"/>
    <x v="53"/>
    <d v="2019-12-29T00:00:00"/>
    <s v="Standard Class"/>
    <s v="FH-14365"/>
    <s v="Fred Hopkins"/>
    <x v="1"/>
    <s v="United States"/>
    <x v="1"/>
    <x v="1"/>
    <n v="90008"/>
    <s v="West"/>
    <s v="OFF-ST-10002756"/>
    <x v="1"/>
    <x v="4"/>
    <x v="273"/>
    <n v="270.62"/>
    <n v="2"/>
    <n v="0"/>
    <n v="2.7062000000000239"/>
    <x v="1"/>
    <s v="No"/>
    <n v="0"/>
  </r>
  <r>
    <n v="6077"/>
    <s v="CA-2018-151561"/>
    <x v="142"/>
    <d v="2018-09-07T00:00:00"/>
    <s v="Standard Class"/>
    <s v="PG-18820"/>
    <s v="Patrick Gardner"/>
    <x v="0"/>
    <s v="United States"/>
    <x v="20"/>
    <x v="15"/>
    <n v="10011"/>
    <s v="East"/>
    <s v="TEC-AC-10001432"/>
    <x v="2"/>
    <x v="11"/>
    <x v="476"/>
    <n v="468.90000000000003"/>
    <n v="6"/>
    <n v="0"/>
    <n v="206.31600000000006"/>
    <x v="3"/>
    <s v="No"/>
    <n v="0"/>
  </r>
  <r>
    <n v="6078"/>
    <s v="CA-2018-151561"/>
    <x v="142"/>
    <d v="2018-09-07T00:00:00"/>
    <s v="Standard Class"/>
    <s v="PG-18820"/>
    <s v="Patrick Gardner"/>
    <x v="0"/>
    <s v="United States"/>
    <x v="20"/>
    <x v="15"/>
    <n v="10011"/>
    <s v="East"/>
    <s v="TEC-AC-10003399"/>
    <x v="2"/>
    <x v="11"/>
    <x v="1506"/>
    <n v="72.48"/>
    <n v="2"/>
    <n v="0"/>
    <n v="30.441600000000001"/>
    <x v="3"/>
    <s v="No"/>
    <n v="0"/>
  </r>
  <r>
    <n v="6079"/>
    <s v="CA-2018-151561"/>
    <x v="142"/>
    <d v="2018-09-07T00:00:00"/>
    <s v="Standard Class"/>
    <s v="PG-18820"/>
    <s v="Patrick Gardner"/>
    <x v="0"/>
    <s v="United States"/>
    <x v="20"/>
    <x v="15"/>
    <n v="10011"/>
    <s v="East"/>
    <s v="OFF-SU-10001574"/>
    <x v="1"/>
    <x v="14"/>
    <x v="503"/>
    <n v="10.95"/>
    <n v="3"/>
    <n v="0"/>
    <n v="3.2849999999999993"/>
    <x v="3"/>
    <s v="No"/>
    <n v="0"/>
  </r>
  <r>
    <n v="6080"/>
    <s v="CA-2018-151561"/>
    <x v="142"/>
    <d v="2018-09-07T00:00:00"/>
    <s v="Standard Class"/>
    <s v="PG-18820"/>
    <s v="Patrick Gardner"/>
    <x v="0"/>
    <s v="United States"/>
    <x v="20"/>
    <x v="15"/>
    <n v="10011"/>
    <s v="East"/>
    <s v="FUR-FU-10004864"/>
    <x v="0"/>
    <x v="5"/>
    <x v="441"/>
    <n v="191.82"/>
    <n v="3"/>
    <n v="0"/>
    <n v="61.382399999999997"/>
    <x v="3"/>
    <s v="No"/>
    <n v="0"/>
  </r>
  <r>
    <n v="6081"/>
    <s v="CA-2019-154676"/>
    <x v="485"/>
    <d v="2019-08-08T00:00:00"/>
    <s v="First Class"/>
    <s v="NZ-18565"/>
    <s v="Nick Zandusky"/>
    <x v="2"/>
    <s v="United States"/>
    <x v="12"/>
    <x v="5"/>
    <n v="77070"/>
    <s v="Central"/>
    <s v="OFF-ST-10001172"/>
    <x v="1"/>
    <x v="4"/>
    <x v="1206"/>
    <n v="151.05600000000001"/>
    <n v="9"/>
    <n v="0.2"/>
    <n v="7.5527999999999977"/>
    <x v="2"/>
    <s v="No"/>
    <n v="0"/>
  </r>
  <r>
    <n v="6082"/>
    <s v="US-2016-165589"/>
    <x v="1087"/>
    <d v="2016-02-18T00:00:00"/>
    <s v="Same Day"/>
    <s v="TB-21595"/>
    <s v="Troy Blackwell"/>
    <x v="0"/>
    <s v="United States"/>
    <x v="270"/>
    <x v="5"/>
    <n v="79424"/>
    <s v="Central"/>
    <s v="FUR-FU-10002396"/>
    <x v="0"/>
    <x v="5"/>
    <x v="1590"/>
    <n v="25.16"/>
    <n v="5"/>
    <n v="0.6"/>
    <n v="-11.321999999999999"/>
    <x v="2"/>
    <s v="No"/>
    <n v="0"/>
  </r>
  <r>
    <n v="6083"/>
    <s v="US-2018-132577"/>
    <x v="441"/>
    <d v="2018-11-27T00:00:00"/>
    <s v="Standard Class"/>
    <s v="JE-15475"/>
    <s v="Jeremy Ellison"/>
    <x v="0"/>
    <s v="United States"/>
    <x v="12"/>
    <x v="5"/>
    <n v="77095"/>
    <s v="Central"/>
    <s v="OFF-BI-10004040"/>
    <x v="1"/>
    <x v="8"/>
    <x v="1487"/>
    <n v="6.2159999999999993"/>
    <n v="6"/>
    <n v="0.8"/>
    <n v="-9.634800000000002"/>
    <x v="2"/>
    <s v="No"/>
    <n v="0"/>
  </r>
  <r>
    <n v="6084"/>
    <s v="US-2018-132577"/>
    <x v="441"/>
    <d v="2018-11-27T00:00:00"/>
    <s v="Standard Class"/>
    <s v="JE-15475"/>
    <s v="Jeremy Ellison"/>
    <x v="0"/>
    <s v="United States"/>
    <x v="12"/>
    <x v="5"/>
    <n v="77095"/>
    <s v="Central"/>
    <s v="OFF-AR-10003481"/>
    <x v="1"/>
    <x v="6"/>
    <x v="1600"/>
    <n v="23.616"/>
    <n v="9"/>
    <n v="0.2"/>
    <n v="2.6567999999999969"/>
    <x v="2"/>
    <s v="No"/>
    <n v="0"/>
  </r>
  <r>
    <n v="6085"/>
    <s v="US-2018-132577"/>
    <x v="441"/>
    <d v="2018-11-27T00:00:00"/>
    <s v="Standard Class"/>
    <s v="JE-15475"/>
    <s v="Jeremy Ellison"/>
    <x v="0"/>
    <s v="United States"/>
    <x v="12"/>
    <x v="5"/>
    <n v="77095"/>
    <s v="Central"/>
    <s v="TEC-AC-10000387"/>
    <x v="2"/>
    <x v="11"/>
    <x v="1359"/>
    <n v="24.032"/>
    <n v="2"/>
    <n v="0.2"/>
    <n v="-0.60080000000000044"/>
    <x v="2"/>
    <s v="No"/>
    <n v="0"/>
  </r>
  <r>
    <n v="6086"/>
    <s v="US-2018-132577"/>
    <x v="441"/>
    <d v="2018-11-27T00:00:00"/>
    <s v="Standard Class"/>
    <s v="JE-15475"/>
    <s v="Jeremy Ellison"/>
    <x v="0"/>
    <s v="United States"/>
    <x v="12"/>
    <x v="5"/>
    <n v="77095"/>
    <s v="Central"/>
    <s v="OFF-LA-10000262"/>
    <x v="1"/>
    <x v="2"/>
    <x v="941"/>
    <n v="2.0880000000000001"/>
    <n v="1"/>
    <n v="0.2"/>
    <n v="0.67859999999999987"/>
    <x v="2"/>
    <s v="No"/>
    <n v="0"/>
  </r>
  <r>
    <n v="6087"/>
    <s v="US-2018-132577"/>
    <x v="441"/>
    <d v="2018-11-27T00:00:00"/>
    <s v="Standard Class"/>
    <s v="JE-15475"/>
    <s v="Jeremy Ellison"/>
    <x v="0"/>
    <s v="United States"/>
    <x v="12"/>
    <x v="5"/>
    <n v="77095"/>
    <s v="Central"/>
    <s v="OFF-BI-10003196"/>
    <x v="1"/>
    <x v="8"/>
    <x v="1376"/>
    <n v="4.4879999999999995"/>
    <n v="6"/>
    <n v="0.8"/>
    <n v="-6.7320000000000011"/>
    <x v="2"/>
    <s v="No"/>
    <n v="0"/>
  </r>
  <r>
    <n v="6088"/>
    <s v="CA-2017-114048"/>
    <x v="639"/>
    <d v="2017-12-18T00:00:00"/>
    <s v="Standard Class"/>
    <s v="EH-13945"/>
    <s v="Eric Hoffmann"/>
    <x v="0"/>
    <s v="United States"/>
    <x v="116"/>
    <x v="1"/>
    <n v="92627"/>
    <s v="West"/>
    <s v="FUR-FU-10004351"/>
    <x v="0"/>
    <x v="5"/>
    <x v="222"/>
    <n v="29.22"/>
    <n v="3"/>
    <n v="0"/>
    <n v="12.856800000000002"/>
    <x v="1"/>
    <s v="No"/>
    <n v="0"/>
  </r>
  <r>
    <n v="6089"/>
    <s v="CA-2017-137281"/>
    <x v="385"/>
    <d v="2017-06-17T00:00:00"/>
    <s v="Standard Class"/>
    <s v="BF-10975"/>
    <s v="Barbara Fisher"/>
    <x v="1"/>
    <s v="United States"/>
    <x v="185"/>
    <x v="32"/>
    <n v="30076"/>
    <s v="South"/>
    <s v="OFF-PA-10001870"/>
    <x v="1"/>
    <x v="10"/>
    <x v="680"/>
    <n v="6.48"/>
    <n v="1"/>
    <n v="0"/>
    <n v="3.1104000000000003"/>
    <x v="0"/>
    <s v="No"/>
    <n v="0"/>
  </r>
  <r>
    <n v="6090"/>
    <s v="US-2019-162068"/>
    <x v="116"/>
    <d v="2019-12-31T00:00:00"/>
    <s v="Second Class"/>
    <s v="PC-18745"/>
    <s v="Pamela Coakley"/>
    <x v="1"/>
    <s v="United States"/>
    <x v="431"/>
    <x v="22"/>
    <n v="80538"/>
    <s v="West"/>
    <s v="OFF-BI-10002813"/>
    <x v="1"/>
    <x v="8"/>
    <x v="914"/>
    <n v="1.1880000000000002"/>
    <n v="2"/>
    <n v="0.7"/>
    <n v="-0.98999999999999977"/>
    <x v="1"/>
    <s v="No"/>
    <n v="0"/>
  </r>
  <r>
    <n v="6091"/>
    <s v="CA-2019-100111"/>
    <x v="1088"/>
    <d v="2019-09-26T00:00:00"/>
    <s v="Standard Class"/>
    <s v="SV-20365"/>
    <s v="Seth Vernon"/>
    <x v="0"/>
    <s v="United States"/>
    <x v="20"/>
    <x v="15"/>
    <n v="10035"/>
    <s v="East"/>
    <s v="FUR-CH-10003846"/>
    <x v="0"/>
    <x v="1"/>
    <x v="924"/>
    <n v="272.64600000000002"/>
    <n v="3"/>
    <n v="0.1"/>
    <n v="18.176400000000008"/>
    <x v="3"/>
    <s v="No"/>
    <n v="0"/>
  </r>
  <r>
    <n v="6092"/>
    <s v="CA-2019-100111"/>
    <x v="1088"/>
    <d v="2019-09-26T00:00:00"/>
    <s v="Standard Class"/>
    <s v="SV-20365"/>
    <s v="Seth Vernon"/>
    <x v="0"/>
    <s v="United States"/>
    <x v="20"/>
    <x v="15"/>
    <n v="10035"/>
    <s v="East"/>
    <s v="TEC-AC-10002647"/>
    <x v="2"/>
    <x v="11"/>
    <x v="1762"/>
    <n v="212.8"/>
    <n v="2"/>
    <n v="0"/>
    <n v="95.759999999999991"/>
    <x v="3"/>
    <s v="No"/>
    <n v="0"/>
  </r>
  <r>
    <n v="6093"/>
    <s v="CA-2019-100111"/>
    <x v="1088"/>
    <d v="2019-09-26T00:00:00"/>
    <s v="Standard Class"/>
    <s v="SV-20365"/>
    <s v="Seth Vernon"/>
    <x v="0"/>
    <s v="United States"/>
    <x v="20"/>
    <x v="15"/>
    <n v="10035"/>
    <s v="East"/>
    <s v="OFF-PA-10000807"/>
    <x v="1"/>
    <x v="10"/>
    <x v="1659"/>
    <n v="38.520000000000003"/>
    <n v="9"/>
    <n v="0"/>
    <n v="18.104400000000002"/>
    <x v="3"/>
    <s v="No"/>
    <n v="0"/>
  </r>
  <r>
    <n v="6094"/>
    <s v="CA-2019-100111"/>
    <x v="1088"/>
    <d v="2019-09-26T00:00:00"/>
    <s v="Standard Class"/>
    <s v="SV-20365"/>
    <s v="Seth Vernon"/>
    <x v="0"/>
    <s v="United States"/>
    <x v="20"/>
    <x v="15"/>
    <n v="10035"/>
    <s v="East"/>
    <s v="TEC-AC-10001465"/>
    <x v="2"/>
    <x v="11"/>
    <x v="478"/>
    <n v="72.64"/>
    <n v="2"/>
    <n v="0"/>
    <n v="21.791999999999994"/>
    <x v="3"/>
    <s v="No"/>
    <n v="0"/>
  </r>
  <r>
    <n v="6095"/>
    <s v="CA-2019-100111"/>
    <x v="1088"/>
    <d v="2019-09-26T00:00:00"/>
    <s v="Standard Class"/>
    <s v="SV-20365"/>
    <s v="Seth Vernon"/>
    <x v="0"/>
    <s v="United States"/>
    <x v="20"/>
    <x v="15"/>
    <n v="10035"/>
    <s v="East"/>
    <s v="OFF-ST-10000615"/>
    <x v="1"/>
    <x v="4"/>
    <x v="75"/>
    <n v="45.4"/>
    <n v="4"/>
    <n v="0"/>
    <n v="12.712000000000003"/>
    <x v="3"/>
    <s v="No"/>
    <n v="0"/>
  </r>
  <r>
    <n v="6096"/>
    <s v="CA-2019-100111"/>
    <x v="1088"/>
    <d v="2019-09-26T00:00:00"/>
    <s v="Standard Class"/>
    <s v="SV-20365"/>
    <s v="Seth Vernon"/>
    <x v="0"/>
    <s v="United States"/>
    <x v="20"/>
    <x v="15"/>
    <n v="10035"/>
    <s v="East"/>
    <s v="OFF-PA-10002713"/>
    <x v="1"/>
    <x v="10"/>
    <x v="320"/>
    <n v="13.76"/>
    <n v="2"/>
    <n v="0"/>
    <n v="6.3295999999999992"/>
    <x v="3"/>
    <s v="No"/>
    <n v="0"/>
  </r>
  <r>
    <n v="6097"/>
    <s v="CA-2019-100111"/>
    <x v="1088"/>
    <d v="2019-09-26T00:00:00"/>
    <s v="Standard Class"/>
    <s v="SV-20365"/>
    <s v="Seth Vernon"/>
    <x v="0"/>
    <s v="United States"/>
    <x v="20"/>
    <x v="15"/>
    <n v="10035"/>
    <s v="East"/>
    <s v="FUR-CH-10003061"/>
    <x v="0"/>
    <x v="1"/>
    <x v="51"/>
    <n v="80.991"/>
    <n v="1"/>
    <n v="0.1"/>
    <n v="8.0990999999999875"/>
    <x v="3"/>
    <s v="No"/>
    <n v="0"/>
  </r>
  <r>
    <n v="6098"/>
    <s v="CA-2019-100111"/>
    <x v="1088"/>
    <d v="2019-09-26T00:00:00"/>
    <s v="Standard Class"/>
    <s v="SV-20365"/>
    <s v="Seth Vernon"/>
    <x v="0"/>
    <s v="United States"/>
    <x v="20"/>
    <x v="15"/>
    <n v="10035"/>
    <s v="East"/>
    <s v="OFF-BI-10000343"/>
    <x v="1"/>
    <x v="8"/>
    <x v="186"/>
    <n v="11.784000000000001"/>
    <n v="3"/>
    <n v="0.2"/>
    <n v="3.9770999999999996"/>
    <x v="3"/>
    <s v="No"/>
    <n v="0"/>
  </r>
  <r>
    <n v="6099"/>
    <s v="CA-2019-100111"/>
    <x v="1088"/>
    <d v="2019-09-26T00:00:00"/>
    <s v="Standard Class"/>
    <s v="SV-20365"/>
    <s v="Seth Vernon"/>
    <x v="0"/>
    <s v="United States"/>
    <x v="20"/>
    <x v="15"/>
    <n v="10035"/>
    <s v="East"/>
    <s v="OFF-FA-10000304"/>
    <x v="1"/>
    <x v="13"/>
    <x v="52"/>
    <n v="4.3600000000000003"/>
    <n v="2"/>
    <n v="0"/>
    <n v="1.7876000000000003"/>
    <x v="3"/>
    <s v="No"/>
    <n v="0"/>
  </r>
  <r>
    <n v="6100"/>
    <s v="CA-2019-100111"/>
    <x v="1088"/>
    <d v="2019-09-26T00:00:00"/>
    <s v="Standard Class"/>
    <s v="SV-20365"/>
    <s v="Seth Vernon"/>
    <x v="0"/>
    <s v="United States"/>
    <x v="20"/>
    <x v="15"/>
    <n v="10035"/>
    <s v="East"/>
    <s v="FUR-CH-10004086"/>
    <x v="0"/>
    <x v="1"/>
    <x v="284"/>
    <n v="2888.1270000000004"/>
    <n v="11"/>
    <n v="0.1"/>
    <n v="609.71569999999997"/>
    <x v="3"/>
    <s v="No"/>
    <n v="0"/>
  </r>
  <r>
    <n v="6101"/>
    <s v="CA-2019-100111"/>
    <x v="1088"/>
    <d v="2019-09-26T00:00:00"/>
    <s v="Standard Class"/>
    <s v="SV-20365"/>
    <s v="Seth Vernon"/>
    <x v="0"/>
    <s v="United States"/>
    <x v="20"/>
    <x v="15"/>
    <n v="10035"/>
    <s v="East"/>
    <s v="TEC-PH-10002885"/>
    <x v="2"/>
    <x v="7"/>
    <x v="1136"/>
    <n v="1299.6600000000001"/>
    <n v="2"/>
    <n v="0"/>
    <n v="350.90820000000008"/>
    <x v="3"/>
    <s v="No"/>
    <n v="0"/>
  </r>
  <r>
    <n v="6102"/>
    <s v="CA-2019-100111"/>
    <x v="1088"/>
    <d v="2019-09-26T00:00:00"/>
    <s v="Standard Class"/>
    <s v="SV-20365"/>
    <s v="Seth Vernon"/>
    <x v="0"/>
    <s v="United States"/>
    <x v="20"/>
    <x v="15"/>
    <n v="10035"/>
    <s v="East"/>
    <s v="FUR-CH-10001215"/>
    <x v="0"/>
    <x v="1"/>
    <x v="445"/>
    <n v="2254.41"/>
    <n v="5"/>
    <n v="0.1"/>
    <n v="375.73500000000001"/>
    <x v="3"/>
    <s v="No"/>
    <n v="0"/>
  </r>
  <r>
    <n v="6103"/>
    <s v="CA-2019-100111"/>
    <x v="1088"/>
    <d v="2019-09-26T00:00:00"/>
    <s v="Standard Class"/>
    <s v="SV-20365"/>
    <s v="Seth Vernon"/>
    <x v="0"/>
    <s v="United States"/>
    <x v="20"/>
    <x v="15"/>
    <n v="10035"/>
    <s v="East"/>
    <s v="TEC-PH-10000215"/>
    <x v="2"/>
    <x v="7"/>
    <x v="140"/>
    <n v="104.85000000000001"/>
    <n v="3"/>
    <n v="0"/>
    <n v="28.309500000000007"/>
    <x v="3"/>
    <s v="No"/>
    <n v="0"/>
  </r>
  <r>
    <n v="6104"/>
    <s v="CA-2019-100111"/>
    <x v="1088"/>
    <d v="2019-09-26T00:00:00"/>
    <s v="Standard Class"/>
    <s v="SV-20365"/>
    <s v="Seth Vernon"/>
    <x v="0"/>
    <s v="United States"/>
    <x v="20"/>
    <x v="15"/>
    <n v="10035"/>
    <s v="East"/>
    <s v="TEC-AC-10001998"/>
    <x v="2"/>
    <x v="11"/>
    <x v="84"/>
    <n v="59.97"/>
    <n v="3"/>
    <n v="0"/>
    <n v="20.389799999999994"/>
    <x v="3"/>
    <s v="No"/>
    <n v="0"/>
  </r>
  <r>
    <n v="6105"/>
    <s v="US-2019-132381"/>
    <x v="1029"/>
    <d v="2019-08-24T00:00:00"/>
    <s v="First Class"/>
    <s v="Dp-13240"/>
    <s v="Dean percer"/>
    <x v="2"/>
    <s v="United States"/>
    <x v="10"/>
    <x v="9"/>
    <n v="19143"/>
    <s v="East"/>
    <s v="FUR-TA-10002356"/>
    <x v="0"/>
    <x v="3"/>
    <x v="735"/>
    <n v="314.53199999999998"/>
    <n v="2"/>
    <n v="0.4"/>
    <n v="-83.875200000000035"/>
    <x v="3"/>
    <s v="No"/>
    <n v="0"/>
  </r>
  <r>
    <n v="6106"/>
    <s v="CA-2017-147011"/>
    <x v="652"/>
    <d v="2017-06-22T00:00:00"/>
    <s v="Standard Class"/>
    <s v="HR-14830"/>
    <s v="Harold Ryan"/>
    <x v="1"/>
    <s v="United States"/>
    <x v="100"/>
    <x v="2"/>
    <n v="33178"/>
    <s v="South"/>
    <s v="OFF-AR-10002399"/>
    <x v="1"/>
    <x v="6"/>
    <x v="319"/>
    <n v="13.632"/>
    <n v="4"/>
    <n v="0.2"/>
    <n v="3.5783999999999998"/>
    <x v="0"/>
    <s v="No"/>
    <n v="0"/>
  </r>
  <r>
    <n v="6107"/>
    <s v="CA-2016-120852"/>
    <x v="414"/>
    <d v="2016-12-25T00:00:00"/>
    <s v="Standard Class"/>
    <s v="WB-21850"/>
    <s v="William Brown"/>
    <x v="0"/>
    <s v="United States"/>
    <x v="55"/>
    <x v="5"/>
    <n v="75051"/>
    <s v="Central"/>
    <s v="OFF-AP-10001563"/>
    <x v="1"/>
    <x v="9"/>
    <x v="535"/>
    <n v="19.431999999999995"/>
    <n v="2"/>
    <n v="0.8"/>
    <n v="-49.551600000000022"/>
    <x v="2"/>
    <s v="No"/>
    <n v="0"/>
  </r>
  <r>
    <n v="6108"/>
    <s v="CA-2016-120852"/>
    <x v="414"/>
    <d v="2016-12-25T00:00:00"/>
    <s v="Standard Class"/>
    <s v="WB-21850"/>
    <s v="William Brown"/>
    <x v="0"/>
    <s v="United States"/>
    <x v="55"/>
    <x v="5"/>
    <n v="75051"/>
    <s v="Central"/>
    <s v="TEC-AC-10004510"/>
    <x v="2"/>
    <x v="11"/>
    <x v="953"/>
    <n v="65.44"/>
    <n v="5"/>
    <n v="0.2"/>
    <n v="-8.1800000000000033"/>
    <x v="2"/>
    <s v="No"/>
    <n v="0"/>
  </r>
  <r>
    <n v="6109"/>
    <s v="CA-2018-150007"/>
    <x v="108"/>
    <d v="2018-09-16T00:00:00"/>
    <s v="Standard Class"/>
    <s v="AS-10090"/>
    <s v="Adam Shillingsburg"/>
    <x v="0"/>
    <s v="United States"/>
    <x v="22"/>
    <x v="10"/>
    <n v="60653"/>
    <s v="Central"/>
    <s v="OFF-LA-10001982"/>
    <x v="1"/>
    <x v="2"/>
    <x v="1538"/>
    <n v="6"/>
    <n v="2"/>
    <n v="0.2"/>
    <n v="2.0999999999999996"/>
    <x v="2"/>
    <s v="No"/>
    <n v="0"/>
  </r>
  <r>
    <n v="6110"/>
    <s v="CA-2018-150007"/>
    <x v="108"/>
    <d v="2018-09-16T00:00:00"/>
    <s v="Standard Class"/>
    <s v="AS-10090"/>
    <s v="Adam Shillingsburg"/>
    <x v="0"/>
    <s v="United States"/>
    <x v="22"/>
    <x v="10"/>
    <n v="60653"/>
    <s v="Central"/>
    <s v="OFF-BI-10004141"/>
    <x v="1"/>
    <x v="8"/>
    <x v="1296"/>
    <n v="1.9079999999999997"/>
    <n v="3"/>
    <n v="0.8"/>
    <n v="-3.2436000000000016"/>
    <x v="2"/>
    <s v="No"/>
    <n v="0"/>
  </r>
  <r>
    <n v="6111"/>
    <s v="CA-2018-124590"/>
    <x v="396"/>
    <d v="2018-11-16T00:00:00"/>
    <s v="Standard Class"/>
    <s v="SP-20920"/>
    <s v="Susan Pistek"/>
    <x v="0"/>
    <s v="United States"/>
    <x v="215"/>
    <x v="24"/>
    <n v="44134"/>
    <s v="East"/>
    <s v="FUR-CH-10004495"/>
    <x v="0"/>
    <x v="1"/>
    <x v="1484"/>
    <n v="1474.8020000000001"/>
    <n v="7"/>
    <n v="0.3"/>
    <n v="-21.068600000000174"/>
    <x v="3"/>
    <s v="No"/>
    <n v="0"/>
  </r>
  <r>
    <n v="6112"/>
    <s v="CA-2018-124590"/>
    <x v="396"/>
    <d v="2018-11-16T00:00:00"/>
    <s v="Standard Class"/>
    <s v="SP-20920"/>
    <s v="Susan Pistek"/>
    <x v="0"/>
    <s v="United States"/>
    <x v="215"/>
    <x v="24"/>
    <n v="44134"/>
    <s v="East"/>
    <s v="OFF-AP-10002311"/>
    <x v="1"/>
    <x v="9"/>
    <x v="14"/>
    <n v="110.096"/>
    <n v="2"/>
    <n v="0.2"/>
    <n v="33.028800000000004"/>
    <x v="3"/>
    <s v="No"/>
    <n v="0"/>
  </r>
  <r>
    <n v="6113"/>
    <s v="CA-2018-124590"/>
    <x v="396"/>
    <d v="2018-11-16T00:00:00"/>
    <s v="Standard Class"/>
    <s v="SP-20920"/>
    <s v="Susan Pistek"/>
    <x v="0"/>
    <s v="United States"/>
    <x v="215"/>
    <x v="24"/>
    <n v="44134"/>
    <s v="East"/>
    <s v="OFF-FA-10000585"/>
    <x v="1"/>
    <x v="13"/>
    <x v="204"/>
    <n v="16.752000000000002"/>
    <n v="6"/>
    <n v="0.2"/>
    <n v="5.4443999999999999"/>
    <x v="3"/>
    <s v="No"/>
    <n v="0"/>
  </r>
  <r>
    <n v="6114"/>
    <s v="CA-2018-124590"/>
    <x v="396"/>
    <d v="2018-11-16T00:00:00"/>
    <s v="Standard Class"/>
    <s v="SP-20920"/>
    <s v="Susan Pistek"/>
    <x v="0"/>
    <s v="United States"/>
    <x v="215"/>
    <x v="24"/>
    <n v="44134"/>
    <s v="East"/>
    <s v="FUR-CH-10000454"/>
    <x v="0"/>
    <x v="1"/>
    <x v="1"/>
    <n v="1537.0739999999998"/>
    <n v="9"/>
    <n v="0.3"/>
    <n v="0"/>
    <x v="3"/>
    <s v="No"/>
    <n v="0"/>
  </r>
  <r>
    <n v="6115"/>
    <s v="CA-2018-124590"/>
    <x v="396"/>
    <d v="2018-11-16T00:00:00"/>
    <s v="Standard Class"/>
    <s v="SP-20920"/>
    <s v="Susan Pistek"/>
    <x v="0"/>
    <s v="United States"/>
    <x v="215"/>
    <x v="24"/>
    <n v="44134"/>
    <s v="East"/>
    <s v="FUR-CH-10003746"/>
    <x v="0"/>
    <x v="1"/>
    <x v="623"/>
    <n v="449.37200000000001"/>
    <n v="2"/>
    <n v="0.3"/>
    <n v="-12.839199999999977"/>
    <x v="3"/>
    <s v="No"/>
    <n v="0"/>
  </r>
  <r>
    <n v="6116"/>
    <s v="CA-2018-133802"/>
    <x v="560"/>
    <d v="2018-03-20T00:00:00"/>
    <s v="Standard Class"/>
    <s v="SP-20650"/>
    <s v="Stephanie Phelps"/>
    <x v="1"/>
    <s v="United States"/>
    <x v="464"/>
    <x v="1"/>
    <n v="94061"/>
    <s v="West"/>
    <s v="OFF-BI-10003291"/>
    <x v="1"/>
    <x v="8"/>
    <x v="44"/>
    <n v="41.904000000000003"/>
    <n v="6"/>
    <n v="0.2"/>
    <n v="14.142599999999996"/>
    <x v="1"/>
    <s v="No"/>
    <n v="0"/>
  </r>
  <r>
    <n v="6117"/>
    <s v="US-2018-113677"/>
    <x v="373"/>
    <d v="2018-11-19T00:00:00"/>
    <s v="Standard Class"/>
    <s v="CM-12655"/>
    <s v="Corinna Mitchell"/>
    <x v="2"/>
    <s v="United States"/>
    <x v="20"/>
    <x v="15"/>
    <n v="10011"/>
    <s v="East"/>
    <s v="TEC-PH-10002114"/>
    <x v="2"/>
    <x v="7"/>
    <x v="1763"/>
    <n v="2279.96"/>
    <n v="4"/>
    <n v="0"/>
    <n v="592.78960000000006"/>
    <x v="3"/>
    <s v="No"/>
    <n v="0"/>
  </r>
  <r>
    <n v="6118"/>
    <s v="US-2018-113677"/>
    <x v="373"/>
    <d v="2018-11-19T00:00:00"/>
    <s v="Standard Class"/>
    <s v="CM-12655"/>
    <s v="Corinna Mitchell"/>
    <x v="2"/>
    <s v="United States"/>
    <x v="20"/>
    <x v="15"/>
    <n v="10011"/>
    <s v="East"/>
    <s v="OFF-LA-10001569"/>
    <x v="1"/>
    <x v="2"/>
    <x v="639"/>
    <n v="14.940000000000001"/>
    <n v="3"/>
    <n v="0"/>
    <n v="6.8723999999999998"/>
    <x v="3"/>
    <s v="No"/>
    <n v="0"/>
  </r>
  <r>
    <n v="6119"/>
    <s v="CA-2019-143378"/>
    <x v="20"/>
    <d v="2019-09-25T00:00:00"/>
    <s v="Standard Class"/>
    <s v="JR-16210"/>
    <s v="Justin Ritter"/>
    <x v="1"/>
    <s v="United States"/>
    <x v="24"/>
    <x v="21"/>
    <n v="97477"/>
    <s v="West"/>
    <s v="TEC-PH-10001425"/>
    <x v="2"/>
    <x v="7"/>
    <x v="516"/>
    <n v="191.976"/>
    <n v="3"/>
    <n v="0.2"/>
    <n v="19.197599999999994"/>
    <x v="1"/>
    <s v="No"/>
    <n v="0"/>
  </r>
  <r>
    <n v="6120"/>
    <s v="CA-2019-143378"/>
    <x v="20"/>
    <d v="2019-09-25T00:00:00"/>
    <s v="Standard Class"/>
    <s v="JR-16210"/>
    <s v="Justin Ritter"/>
    <x v="1"/>
    <s v="United States"/>
    <x v="24"/>
    <x v="21"/>
    <n v="97477"/>
    <s v="West"/>
    <s v="OFF-AR-10001915"/>
    <x v="1"/>
    <x v="6"/>
    <x v="1057"/>
    <n v="23.832000000000001"/>
    <n v="3"/>
    <n v="0.2"/>
    <n v="6.5538000000000007"/>
    <x v="1"/>
    <s v="No"/>
    <n v="0"/>
  </r>
  <r>
    <n v="6121"/>
    <s v="CA-2019-143378"/>
    <x v="20"/>
    <d v="2019-09-25T00:00:00"/>
    <s v="Standard Class"/>
    <s v="JR-16210"/>
    <s v="Justin Ritter"/>
    <x v="1"/>
    <s v="United States"/>
    <x v="24"/>
    <x v="21"/>
    <n v="97477"/>
    <s v="West"/>
    <s v="FUR-FU-10004864"/>
    <x v="0"/>
    <x v="5"/>
    <x v="441"/>
    <n v="409.21600000000001"/>
    <n v="8"/>
    <n v="0.2"/>
    <n v="61.38239999999999"/>
    <x v="1"/>
    <s v="No"/>
    <n v="0"/>
  </r>
  <r>
    <n v="6122"/>
    <s v="CA-2019-143378"/>
    <x v="20"/>
    <d v="2019-09-25T00:00:00"/>
    <s v="Standard Class"/>
    <s v="JR-16210"/>
    <s v="Justin Ritter"/>
    <x v="1"/>
    <s v="United States"/>
    <x v="24"/>
    <x v="21"/>
    <n v="97477"/>
    <s v="West"/>
    <s v="FUR-BO-10001972"/>
    <x v="0"/>
    <x v="0"/>
    <x v="367"/>
    <n v="72.588000000000008"/>
    <n v="2"/>
    <n v="0.7"/>
    <n v="-128.2388"/>
    <x v="1"/>
    <s v="No"/>
    <n v="0"/>
  </r>
  <r>
    <n v="6123"/>
    <s v="CA-2019-152660"/>
    <x v="769"/>
    <d v="2019-12-09T00:00:00"/>
    <s v="Standard Class"/>
    <s v="CB-12415"/>
    <s v="Christy Brittain"/>
    <x v="0"/>
    <s v="United States"/>
    <x v="22"/>
    <x v="10"/>
    <n v="60610"/>
    <s v="Central"/>
    <s v="OFF-ST-10000532"/>
    <x v="1"/>
    <x v="4"/>
    <x v="1412"/>
    <n v="61.567999999999998"/>
    <n v="2"/>
    <n v="0.2"/>
    <n v="4.6175999999999995"/>
    <x v="2"/>
    <s v="No"/>
    <n v="0"/>
  </r>
  <r>
    <n v="6124"/>
    <s v="CA-2017-142139"/>
    <x v="284"/>
    <d v="2017-09-05T00:00:00"/>
    <s v="Standard Class"/>
    <s v="SD-20485"/>
    <s v="Shirley Daniels"/>
    <x v="2"/>
    <s v="United States"/>
    <x v="385"/>
    <x v="5"/>
    <n v="76021"/>
    <s v="Central"/>
    <s v="OFF-PA-10003883"/>
    <x v="1"/>
    <x v="10"/>
    <x v="1238"/>
    <n v="20.96"/>
    <n v="4"/>
    <n v="0.2"/>
    <n v="6.8119999999999994"/>
    <x v="2"/>
    <s v="No"/>
    <n v="0"/>
  </r>
  <r>
    <n v="6125"/>
    <s v="CA-2019-145772"/>
    <x v="95"/>
    <d v="2019-06-07T00:00:00"/>
    <s v="Standard Class"/>
    <s v="SS-20140"/>
    <s v="Saphhira Shifley"/>
    <x v="1"/>
    <s v="United States"/>
    <x v="1"/>
    <x v="1"/>
    <n v="90036"/>
    <s v="West"/>
    <s v="TEC-AC-10003038"/>
    <x v="2"/>
    <x v="11"/>
    <x v="1033"/>
    <n v="44.75"/>
    <n v="5"/>
    <n v="0"/>
    <n v="8.5024999999999942"/>
    <x v="1"/>
    <s v="No"/>
    <n v="0"/>
  </r>
  <r>
    <n v="6126"/>
    <s v="CA-2019-145772"/>
    <x v="95"/>
    <d v="2019-06-07T00:00:00"/>
    <s v="Standard Class"/>
    <s v="SS-20140"/>
    <s v="Saphhira Shifley"/>
    <x v="1"/>
    <s v="United States"/>
    <x v="1"/>
    <x v="1"/>
    <n v="90036"/>
    <s v="West"/>
    <s v="OFF-PA-10001593"/>
    <x v="1"/>
    <x v="10"/>
    <x v="1764"/>
    <n v="11.96"/>
    <n v="2"/>
    <n v="0"/>
    <n v="5.3819999999999997"/>
    <x v="1"/>
    <s v="No"/>
    <n v="0"/>
  </r>
  <r>
    <n v="6127"/>
    <s v="CA-2019-145772"/>
    <x v="95"/>
    <d v="2019-06-07T00:00:00"/>
    <s v="Standard Class"/>
    <s v="SS-20140"/>
    <s v="Saphhira Shifley"/>
    <x v="1"/>
    <s v="United States"/>
    <x v="1"/>
    <x v="1"/>
    <n v="90036"/>
    <s v="West"/>
    <s v="OFF-BI-10002049"/>
    <x v="1"/>
    <x v="8"/>
    <x v="765"/>
    <n v="3.9119999999999999"/>
    <n v="1"/>
    <n v="0.2"/>
    <n v="1.2713999999999996"/>
    <x v="1"/>
    <s v="No"/>
    <n v="0"/>
  </r>
  <r>
    <n v="6128"/>
    <s v="CA-2018-124100"/>
    <x v="1044"/>
    <d v="2018-04-06T00:00:00"/>
    <s v="Standard Class"/>
    <s v="EH-13990"/>
    <s v="Erica Hackney"/>
    <x v="0"/>
    <s v="United States"/>
    <x v="20"/>
    <x v="15"/>
    <n v="10009"/>
    <s v="East"/>
    <s v="FUR-CH-10003817"/>
    <x v="0"/>
    <x v="1"/>
    <x v="164"/>
    <n v="327.99600000000004"/>
    <n v="6"/>
    <n v="0.1"/>
    <n v="54.666000000000011"/>
    <x v="3"/>
    <s v="No"/>
    <n v="0"/>
  </r>
  <r>
    <n v="6129"/>
    <s v="US-2016-158400"/>
    <x v="1089"/>
    <d v="2016-10-28T00:00:00"/>
    <s v="First Class"/>
    <s v="AH-10030"/>
    <s v="Aaron Hawkins"/>
    <x v="1"/>
    <s v="United States"/>
    <x v="8"/>
    <x v="1"/>
    <n v="94109"/>
    <s v="West"/>
    <s v="OFF-BI-10002353"/>
    <x v="1"/>
    <x v="8"/>
    <x v="1077"/>
    <n v="49.408000000000001"/>
    <n v="4"/>
    <n v="0.2"/>
    <n v="18.527999999999999"/>
    <x v="1"/>
    <s v="No"/>
    <n v="0"/>
  </r>
  <r>
    <n v="6130"/>
    <s v="CA-2019-162033"/>
    <x v="606"/>
    <d v="2019-04-02T00:00:00"/>
    <s v="Standard Class"/>
    <s v="EM-14200"/>
    <s v="Evan Minnotte"/>
    <x v="2"/>
    <s v="United States"/>
    <x v="173"/>
    <x v="17"/>
    <n v="23464"/>
    <s v="South"/>
    <s v="TEC-AC-10003116"/>
    <x v="2"/>
    <x v="11"/>
    <x v="929"/>
    <n v="53.25"/>
    <n v="3"/>
    <n v="0"/>
    <n v="20.767499999999998"/>
    <x v="0"/>
    <s v="No"/>
    <n v="0"/>
  </r>
  <r>
    <n v="6131"/>
    <s v="CA-2019-162033"/>
    <x v="606"/>
    <d v="2019-04-02T00:00:00"/>
    <s v="Standard Class"/>
    <s v="EM-14200"/>
    <s v="Evan Minnotte"/>
    <x v="2"/>
    <s v="United States"/>
    <x v="173"/>
    <x v="17"/>
    <n v="23464"/>
    <s v="South"/>
    <s v="OFF-FA-10003021"/>
    <x v="1"/>
    <x v="13"/>
    <x v="128"/>
    <n v="3.76"/>
    <n v="2"/>
    <n v="0"/>
    <n v="1.3159999999999998"/>
    <x v="0"/>
    <s v="No"/>
    <n v="0"/>
  </r>
  <r>
    <n v="6132"/>
    <s v="CA-2016-163447"/>
    <x v="422"/>
    <d v="2016-12-31T00:00:00"/>
    <s v="Standard Class"/>
    <s v="TB-21190"/>
    <s v="Thomas Brumley"/>
    <x v="2"/>
    <s v="United States"/>
    <x v="20"/>
    <x v="15"/>
    <n v="10011"/>
    <s v="East"/>
    <s v="FUR-CH-10004477"/>
    <x v="0"/>
    <x v="1"/>
    <x v="213"/>
    <n v="767.21400000000006"/>
    <n v="14"/>
    <n v="0.1"/>
    <n v="161.96739999999997"/>
    <x v="3"/>
    <s v="No"/>
    <n v="0"/>
  </r>
  <r>
    <n v="6133"/>
    <s v="CA-2019-145737"/>
    <x v="175"/>
    <d v="2019-09-20T00:00:00"/>
    <s v="Standard Class"/>
    <s v="AB-10165"/>
    <s v="Alan Barnes"/>
    <x v="0"/>
    <s v="United States"/>
    <x v="465"/>
    <x v="18"/>
    <n v="37087"/>
    <s v="South"/>
    <s v="OFF-PA-10001033"/>
    <x v="1"/>
    <x v="10"/>
    <x v="1509"/>
    <n v="163.96"/>
    <n v="5"/>
    <n v="0.2"/>
    <n v="59.435499999999998"/>
    <x v="0"/>
    <s v="No"/>
    <n v="0"/>
  </r>
  <r>
    <n v="6134"/>
    <s v="CA-2018-148096"/>
    <x v="765"/>
    <d v="2018-08-19T00:00:00"/>
    <s v="First Class"/>
    <s v="AO-10810"/>
    <s v="Anthony O'Donnell"/>
    <x v="1"/>
    <s v="United States"/>
    <x v="1"/>
    <x v="1"/>
    <n v="90045"/>
    <s v="West"/>
    <s v="FUR-TA-10004152"/>
    <x v="0"/>
    <x v="3"/>
    <x v="1516"/>
    <n v="161.28"/>
    <n v="2"/>
    <n v="0.2"/>
    <n v="12.095999999999997"/>
    <x v="1"/>
    <s v="No"/>
    <n v="0"/>
  </r>
  <r>
    <n v="6135"/>
    <s v="CA-2018-146766"/>
    <x v="254"/>
    <d v="2018-11-04T00:00:00"/>
    <s v="Same Day"/>
    <s v="TT-21220"/>
    <s v="Thomas Thornton"/>
    <x v="0"/>
    <s v="United States"/>
    <x v="374"/>
    <x v="1"/>
    <n v="91911"/>
    <s v="West"/>
    <s v="OFF-AR-10002135"/>
    <x v="1"/>
    <x v="6"/>
    <x v="281"/>
    <n v="192.8"/>
    <n v="4"/>
    <n v="0"/>
    <n v="55.911999999999978"/>
    <x v="1"/>
    <s v="No"/>
    <n v="0"/>
  </r>
  <r>
    <n v="6136"/>
    <s v="CA-2017-105613"/>
    <x v="1090"/>
    <d v="2017-10-22T00:00:00"/>
    <s v="Standard Class"/>
    <s v="KN-16705"/>
    <s v="Kristina Nunn"/>
    <x v="2"/>
    <s v="United States"/>
    <x v="392"/>
    <x v="5"/>
    <n v="78501"/>
    <s v="Central"/>
    <s v="TEC-AC-10000521"/>
    <x v="2"/>
    <x v="11"/>
    <x v="1566"/>
    <n v="27.695999999999998"/>
    <n v="3"/>
    <n v="0.2"/>
    <n v="3.4619999999999997"/>
    <x v="2"/>
    <s v="No"/>
    <n v="0"/>
  </r>
  <r>
    <n v="6137"/>
    <s v="CA-2017-105613"/>
    <x v="1090"/>
    <d v="2017-10-22T00:00:00"/>
    <s v="Standard Class"/>
    <s v="KN-16705"/>
    <s v="Kristina Nunn"/>
    <x v="2"/>
    <s v="United States"/>
    <x v="392"/>
    <x v="5"/>
    <n v="78501"/>
    <s v="Central"/>
    <s v="OFF-AP-10000026"/>
    <x v="1"/>
    <x v="9"/>
    <x v="1291"/>
    <n v="73.163999999999987"/>
    <n v="6"/>
    <n v="0.8"/>
    <n v="-186.56820000000005"/>
    <x v="2"/>
    <s v="No"/>
    <n v="0"/>
  </r>
  <r>
    <n v="6138"/>
    <s v="US-2018-142251"/>
    <x v="731"/>
    <d v="2018-11-04T00:00:00"/>
    <s v="Second Class"/>
    <s v="FO-14305"/>
    <s v="Frank Olsen"/>
    <x v="0"/>
    <s v="United States"/>
    <x v="389"/>
    <x v="2"/>
    <n v="33021"/>
    <s v="South"/>
    <s v="OFF-PA-10002986"/>
    <x v="1"/>
    <x v="10"/>
    <x v="482"/>
    <n v="32.064"/>
    <n v="6"/>
    <n v="0.2"/>
    <n v="11.222399999999999"/>
    <x v="0"/>
    <s v="No"/>
    <n v="0"/>
  </r>
  <r>
    <n v="6139"/>
    <s v="CA-2016-131247"/>
    <x v="809"/>
    <d v="2016-04-04T00:00:00"/>
    <s v="Standard Class"/>
    <s v="GA-14725"/>
    <s v="Guy Armstrong"/>
    <x v="0"/>
    <s v="United States"/>
    <x v="8"/>
    <x v="1"/>
    <n v="94110"/>
    <s v="West"/>
    <s v="FUR-BO-10001337"/>
    <x v="0"/>
    <x v="0"/>
    <x v="430"/>
    <n v="205.666"/>
    <n v="2"/>
    <n v="0.15"/>
    <n v="-12.097999999999999"/>
    <x v="1"/>
    <s v="No"/>
    <n v="0"/>
  </r>
  <r>
    <n v="6140"/>
    <s v="US-2017-113593"/>
    <x v="24"/>
    <d v="2017-04-20T00:00:00"/>
    <s v="First Class"/>
    <s v="NC-18415"/>
    <s v="Nathan Cano"/>
    <x v="0"/>
    <s v="United States"/>
    <x v="466"/>
    <x v="1"/>
    <n v="93454"/>
    <s v="West"/>
    <s v="OFF-ST-10000532"/>
    <x v="1"/>
    <x v="4"/>
    <x v="1412"/>
    <n v="115.44"/>
    <n v="3"/>
    <n v="0"/>
    <n v="30.014399999999998"/>
    <x v="1"/>
    <s v="No"/>
    <n v="0"/>
  </r>
  <r>
    <n v="6141"/>
    <s v="CA-2019-121083"/>
    <x v="362"/>
    <d v="2019-07-15T00:00:00"/>
    <s v="Standard Class"/>
    <s v="JF-15190"/>
    <s v="Jamie Frazer"/>
    <x v="0"/>
    <s v="United States"/>
    <x v="91"/>
    <x v="29"/>
    <n v="6040"/>
    <s v="East"/>
    <s v="OFF-PA-10001497"/>
    <x v="1"/>
    <x v="10"/>
    <x v="1755"/>
    <n v="274.8"/>
    <n v="5"/>
    <n v="0"/>
    <n v="134.65199999999999"/>
    <x v="3"/>
    <s v="No"/>
    <n v="0"/>
  </r>
  <r>
    <n v="6142"/>
    <s v="CA-2019-121083"/>
    <x v="362"/>
    <d v="2019-07-15T00:00:00"/>
    <s v="Standard Class"/>
    <s v="JF-15190"/>
    <s v="Jamie Frazer"/>
    <x v="0"/>
    <s v="United States"/>
    <x v="91"/>
    <x v="29"/>
    <n v="6040"/>
    <s v="East"/>
    <s v="OFF-ST-10002554"/>
    <x v="1"/>
    <x v="4"/>
    <x v="1153"/>
    <n v="195.64"/>
    <n v="4"/>
    <n v="0"/>
    <n v="3.9128000000000043"/>
    <x v="3"/>
    <s v="No"/>
    <n v="0"/>
  </r>
  <r>
    <n v="6143"/>
    <s v="CA-2019-121083"/>
    <x v="362"/>
    <d v="2019-07-15T00:00:00"/>
    <s v="Standard Class"/>
    <s v="JF-15190"/>
    <s v="Jamie Frazer"/>
    <x v="0"/>
    <s v="United States"/>
    <x v="91"/>
    <x v="29"/>
    <n v="6040"/>
    <s v="East"/>
    <s v="TEC-PH-10001336"/>
    <x v="2"/>
    <x v="7"/>
    <x v="950"/>
    <n v="257.98"/>
    <n v="2"/>
    <n v="0"/>
    <n v="74.8142"/>
    <x v="3"/>
    <s v="No"/>
    <n v="0"/>
  </r>
  <r>
    <n v="6144"/>
    <s v="CA-2019-121083"/>
    <x v="362"/>
    <d v="2019-07-15T00:00:00"/>
    <s v="Standard Class"/>
    <s v="JF-15190"/>
    <s v="Jamie Frazer"/>
    <x v="0"/>
    <s v="United States"/>
    <x v="91"/>
    <x v="29"/>
    <n v="6040"/>
    <s v="East"/>
    <s v="OFF-AR-10002987"/>
    <x v="1"/>
    <x v="6"/>
    <x v="1562"/>
    <n v="119.03999999999999"/>
    <n v="6"/>
    <n v="0"/>
    <n v="48.806400000000011"/>
    <x v="3"/>
    <s v="No"/>
    <n v="0"/>
  </r>
  <r>
    <n v="6145"/>
    <s v="CA-2019-151190"/>
    <x v="818"/>
    <d v="2019-07-01T00:00:00"/>
    <s v="Standard Class"/>
    <s v="GT-14710"/>
    <s v="Greg Tran"/>
    <x v="0"/>
    <s v="United States"/>
    <x v="155"/>
    <x v="8"/>
    <n v="68104"/>
    <s v="Central"/>
    <s v="OFF-PA-10000575"/>
    <x v="1"/>
    <x v="10"/>
    <x v="1059"/>
    <n v="20.07"/>
    <n v="3"/>
    <n v="0"/>
    <n v="9.2321999999999989"/>
    <x v="2"/>
    <s v="No"/>
    <n v="0"/>
  </r>
  <r>
    <n v="6146"/>
    <s v="CA-2016-133543"/>
    <x v="1091"/>
    <d v="2016-12-26T00:00:00"/>
    <s v="Standard Class"/>
    <s v="KM-16660"/>
    <s v="Khloe Miller"/>
    <x v="0"/>
    <s v="United States"/>
    <x v="49"/>
    <x v="1"/>
    <n v="95123"/>
    <s v="West"/>
    <s v="OFF-AR-10003394"/>
    <x v="1"/>
    <x v="6"/>
    <x v="501"/>
    <n v="11.76"/>
    <n v="4"/>
    <n v="0"/>
    <n v="3.1752000000000002"/>
    <x v="1"/>
    <s v="No"/>
    <n v="0"/>
  </r>
  <r>
    <n v="6147"/>
    <s v="CA-2019-105130"/>
    <x v="610"/>
    <d v="2019-11-25T00:00:00"/>
    <s v="Standard Class"/>
    <s v="PJ-18835"/>
    <s v="Patrick Jones"/>
    <x v="1"/>
    <s v="United States"/>
    <x v="8"/>
    <x v="1"/>
    <n v="94122"/>
    <s v="West"/>
    <s v="OFF-AR-10003394"/>
    <x v="1"/>
    <x v="6"/>
    <x v="501"/>
    <n v="11.76"/>
    <n v="4"/>
    <n v="0"/>
    <n v="3.1752000000000002"/>
    <x v="1"/>
    <s v="No"/>
    <n v="0"/>
  </r>
  <r>
    <n v="6148"/>
    <s v="CA-2019-105130"/>
    <x v="610"/>
    <d v="2019-11-25T00:00:00"/>
    <s v="Standard Class"/>
    <s v="PJ-18835"/>
    <s v="Patrick Jones"/>
    <x v="1"/>
    <s v="United States"/>
    <x v="8"/>
    <x v="1"/>
    <n v="94122"/>
    <s v="West"/>
    <s v="OFF-BI-10001191"/>
    <x v="1"/>
    <x v="8"/>
    <x v="979"/>
    <n v="40.736000000000004"/>
    <n v="2"/>
    <n v="0.2"/>
    <n v="14.7668"/>
    <x v="1"/>
    <s v="No"/>
    <n v="0"/>
  </r>
  <r>
    <n v="6149"/>
    <s v="CA-2018-161928"/>
    <x v="812"/>
    <d v="2018-06-29T00:00:00"/>
    <s v="Second Class"/>
    <s v="AC-10660"/>
    <s v="Anna Chung"/>
    <x v="0"/>
    <s v="United States"/>
    <x v="8"/>
    <x v="1"/>
    <n v="94109"/>
    <s v="West"/>
    <s v="TEC-PH-10003484"/>
    <x v="2"/>
    <x v="7"/>
    <x v="1539"/>
    <n v="201.584"/>
    <n v="2"/>
    <n v="0.2"/>
    <n v="12.599000000000004"/>
    <x v="1"/>
    <s v="No"/>
    <n v="0"/>
  </r>
  <r>
    <n v="6150"/>
    <s v="CA-2019-101322"/>
    <x v="116"/>
    <d v="2019-12-31T00:00:00"/>
    <s v="First Class"/>
    <s v="JG-15310"/>
    <s v="Jason Gross"/>
    <x v="1"/>
    <s v="United States"/>
    <x v="85"/>
    <x v="1"/>
    <n v="90805"/>
    <s v="West"/>
    <s v="FUR-CH-10003968"/>
    <x v="0"/>
    <x v="1"/>
    <x v="56"/>
    <n v="340.70400000000006"/>
    <n v="6"/>
    <n v="0.2"/>
    <n v="-34.070400000000006"/>
    <x v="1"/>
    <s v="No"/>
    <n v="0"/>
  </r>
  <r>
    <n v="6151"/>
    <s v="US-2018-106600"/>
    <x v="143"/>
    <d v="2018-04-11T00:00:00"/>
    <s v="First Class"/>
    <s v="RM-19375"/>
    <s v="Raymond Messe"/>
    <x v="0"/>
    <s v="United States"/>
    <x v="38"/>
    <x v="32"/>
    <n v="31907"/>
    <s v="South"/>
    <s v="FUR-BO-10001608"/>
    <x v="0"/>
    <x v="0"/>
    <x v="1532"/>
    <n v="354.90000000000003"/>
    <n v="5"/>
    <n v="0"/>
    <n v="88.725000000000023"/>
    <x v="0"/>
    <s v="No"/>
    <n v="0"/>
  </r>
  <r>
    <n v="6152"/>
    <s v="CA-2016-111871"/>
    <x v="772"/>
    <d v="2016-03-21T00:00:00"/>
    <s v="Second Class"/>
    <s v="EK-13795"/>
    <s v="Eileen Kiefer"/>
    <x v="2"/>
    <s v="United States"/>
    <x v="8"/>
    <x v="1"/>
    <n v="94110"/>
    <s v="West"/>
    <s v="FUR-BO-10004218"/>
    <x v="0"/>
    <x v="0"/>
    <x v="1593"/>
    <n v="1198.33"/>
    <n v="10"/>
    <n v="0.15"/>
    <n v="70.490000000000009"/>
    <x v="1"/>
    <s v="No"/>
    <n v="0"/>
  </r>
  <r>
    <n v="6153"/>
    <s v="CA-2019-139437"/>
    <x v="445"/>
    <d v="2019-07-08T00:00:00"/>
    <s v="Standard Class"/>
    <s v="RD-19585"/>
    <s v="Rob Dowd"/>
    <x v="0"/>
    <s v="United States"/>
    <x v="1"/>
    <x v="1"/>
    <n v="90004"/>
    <s v="West"/>
    <s v="OFF-ST-10002485"/>
    <x v="1"/>
    <x v="4"/>
    <x v="211"/>
    <n v="87.92"/>
    <n v="4"/>
    <n v="0"/>
    <n v="0.87919999999999732"/>
    <x v="1"/>
    <s v="No"/>
    <n v="0"/>
  </r>
  <r>
    <n v="6154"/>
    <s v="CA-2019-151484"/>
    <x v="693"/>
    <d v="2019-04-23T00:00:00"/>
    <s v="First Class"/>
    <s v="CV-12805"/>
    <s v="Cynthia Voltz"/>
    <x v="1"/>
    <s v="United States"/>
    <x v="10"/>
    <x v="9"/>
    <n v="19120"/>
    <s v="East"/>
    <s v="FUR-FU-10001876"/>
    <x v="0"/>
    <x v="5"/>
    <x v="1403"/>
    <n v="51.967999999999996"/>
    <n v="2"/>
    <n v="0.2"/>
    <n v="10.393599999999998"/>
    <x v="3"/>
    <s v="No"/>
    <n v="0"/>
  </r>
  <r>
    <n v="6155"/>
    <s v="CA-2019-151484"/>
    <x v="693"/>
    <d v="2019-04-23T00:00:00"/>
    <s v="First Class"/>
    <s v="CV-12805"/>
    <s v="Cynthia Voltz"/>
    <x v="1"/>
    <s v="United States"/>
    <x v="10"/>
    <x v="9"/>
    <n v="19120"/>
    <s v="East"/>
    <s v="OFF-ST-10002370"/>
    <x v="1"/>
    <x v="4"/>
    <x v="80"/>
    <n v="51.336000000000006"/>
    <n v="3"/>
    <n v="0.2"/>
    <n v="5.7752999999999961"/>
    <x v="3"/>
    <s v="No"/>
    <n v="0"/>
  </r>
  <r>
    <n v="6156"/>
    <s v="CA-2019-151484"/>
    <x v="693"/>
    <d v="2019-04-23T00:00:00"/>
    <s v="First Class"/>
    <s v="CV-12805"/>
    <s v="Cynthia Voltz"/>
    <x v="1"/>
    <s v="United States"/>
    <x v="10"/>
    <x v="9"/>
    <n v="19120"/>
    <s v="East"/>
    <s v="OFF-ST-10000142"/>
    <x v="1"/>
    <x v="4"/>
    <x v="404"/>
    <n v="332.70400000000001"/>
    <n v="1"/>
    <n v="0.2"/>
    <n v="33.270399999999981"/>
    <x v="3"/>
    <s v="No"/>
    <n v="0"/>
  </r>
  <r>
    <n v="6157"/>
    <s v="CA-2019-151484"/>
    <x v="693"/>
    <d v="2019-04-23T00:00:00"/>
    <s v="First Class"/>
    <s v="CV-12805"/>
    <s v="Cynthia Voltz"/>
    <x v="1"/>
    <s v="United States"/>
    <x v="10"/>
    <x v="9"/>
    <n v="19120"/>
    <s v="East"/>
    <s v="FUR-FU-10004671"/>
    <x v="0"/>
    <x v="5"/>
    <x v="1366"/>
    <n v="42.408000000000008"/>
    <n v="3"/>
    <n v="0.2"/>
    <n v="9.5418000000000003"/>
    <x v="3"/>
    <s v="No"/>
    <n v="0"/>
  </r>
  <r>
    <n v="6158"/>
    <s v="CA-2018-104150"/>
    <x v="1092"/>
    <d v="2018-08-05T00:00:00"/>
    <s v="Second Class"/>
    <s v="AG-10330"/>
    <s v="Alex Grayson"/>
    <x v="0"/>
    <s v="United States"/>
    <x v="251"/>
    <x v="26"/>
    <n v="74133"/>
    <s v="Central"/>
    <s v="OFF-EN-10002504"/>
    <x v="1"/>
    <x v="12"/>
    <x v="113"/>
    <n v="81.539999999999992"/>
    <n v="3"/>
    <n v="0"/>
    <n v="38.323799999999999"/>
    <x v="2"/>
    <s v="No"/>
    <n v="0"/>
  </r>
  <r>
    <n v="6159"/>
    <s v="CA-2018-104150"/>
    <x v="1092"/>
    <d v="2018-08-05T00:00:00"/>
    <s v="Second Class"/>
    <s v="AG-10330"/>
    <s v="Alex Grayson"/>
    <x v="0"/>
    <s v="United States"/>
    <x v="251"/>
    <x v="26"/>
    <n v="74133"/>
    <s v="Central"/>
    <s v="TEC-AC-10004803"/>
    <x v="2"/>
    <x v="11"/>
    <x v="1765"/>
    <n v="167.28"/>
    <n v="12"/>
    <n v="0"/>
    <n v="23.419200000000011"/>
    <x v="2"/>
    <s v="No"/>
    <n v="0"/>
  </r>
  <r>
    <n v="6160"/>
    <s v="CA-2018-161025"/>
    <x v="275"/>
    <d v="2018-12-09T00:00:00"/>
    <s v="Standard Class"/>
    <s v="GM-14440"/>
    <s v="Gary McGarr"/>
    <x v="0"/>
    <s v="United States"/>
    <x v="1"/>
    <x v="1"/>
    <n v="90049"/>
    <s v="West"/>
    <s v="OFF-ST-10001932"/>
    <x v="1"/>
    <x v="4"/>
    <x v="1650"/>
    <n v="772.68"/>
    <n v="4"/>
    <n v="0"/>
    <n v="108.17520000000002"/>
    <x v="1"/>
    <s v="No"/>
    <n v="0"/>
  </r>
  <r>
    <n v="6161"/>
    <s v="CA-2016-103989"/>
    <x v="1093"/>
    <d v="2016-03-21T00:00:00"/>
    <s v="First Class"/>
    <s v="MC-17605"/>
    <s v="Matt Connell"/>
    <x v="1"/>
    <s v="United States"/>
    <x v="121"/>
    <x v="2"/>
    <n v="33801"/>
    <s v="South"/>
    <s v="TEC-PH-10004667"/>
    <x v="2"/>
    <x v="7"/>
    <x v="524"/>
    <n v="323.97600000000006"/>
    <n v="3"/>
    <n v="0.2"/>
    <n v="28.347899999999981"/>
    <x v="0"/>
    <s v="No"/>
    <n v="0"/>
  </r>
  <r>
    <n v="6162"/>
    <s v="CA-2016-103989"/>
    <x v="1093"/>
    <d v="2016-03-21T00:00:00"/>
    <s v="First Class"/>
    <s v="MC-17605"/>
    <s v="Matt Connell"/>
    <x v="1"/>
    <s v="United States"/>
    <x v="121"/>
    <x v="2"/>
    <n v="33801"/>
    <s v="South"/>
    <s v="OFF-LA-10000443"/>
    <x v="1"/>
    <x v="2"/>
    <x v="1127"/>
    <n v="11.808"/>
    <n v="4"/>
    <n v="0.2"/>
    <n v="3.9851999999999999"/>
    <x v="0"/>
    <s v="No"/>
    <n v="0"/>
  </r>
  <r>
    <n v="6163"/>
    <s v="CA-2016-103989"/>
    <x v="1093"/>
    <d v="2016-03-21T00:00:00"/>
    <s v="First Class"/>
    <s v="MC-17605"/>
    <s v="Matt Connell"/>
    <x v="1"/>
    <s v="United States"/>
    <x v="121"/>
    <x v="2"/>
    <n v="33801"/>
    <s v="South"/>
    <s v="OFF-ST-10000918"/>
    <x v="1"/>
    <x v="4"/>
    <x v="377"/>
    <n v="26.160000000000004"/>
    <n v="3"/>
    <n v="0.2"/>
    <n v="1.961999999999998"/>
    <x v="0"/>
    <s v="No"/>
    <n v="0"/>
  </r>
  <r>
    <n v="6164"/>
    <s v="CA-2016-103989"/>
    <x v="1093"/>
    <d v="2016-03-21T00:00:00"/>
    <s v="First Class"/>
    <s v="MC-17605"/>
    <s v="Matt Connell"/>
    <x v="1"/>
    <s v="United States"/>
    <x v="121"/>
    <x v="2"/>
    <n v="33801"/>
    <s v="South"/>
    <s v="OFF-BI-10001196"/>
    <x v="1"/>
    <x v="8"/>
    <x v="1390"/>
    <n v="33.57"/>
    <n v="5"/>
    <n v="0.7"/>
    <n v="-25.737000000000002"/>
    <x v="0"/>
    <s v="No"/>
    <n v="0"/>
  </r>
  <r>
    <n v="6165"/>
    <s v="CA-2016-103989"/>
    <x v="1093"/>
    <d v="2016-03-21T00:00:00"/>
    <s v="First Class"/>
    <s v="MC-17605"/>
    <s v="Matt Connell"/>
    <x v="1"/>
    <s v="United States"/>
    <x v="121"/>
    <x v="2"/>
    <n v="33801"/>
    <s v="South"/>
    <s v="FUR-FU-10003981"/>
    <x v="0"/>
    <x v="5"/>
    <x v="325"/>
    <n v="4.9920000000000009"/>
    <n v="3"/>
    <n v="0.2"/>
    <n v="1.3728000000000002"/>
    <x v="0"/>
    <s v="No"/>
    <n v="0"/>
  </r>
  <r>
    <n v="6166"/>
    <s v="CA-2016-103989"/>
    <x v="1093"/>
    <d v="2016-03-21T00:00:00"/>
    <s v="First Class"/>
    <s v="MC-17605"/>
    <s v="Matt Connell"/>
    <x v="1"/>
    <s v="United States"/>
    <x v="121"/>
    <x v="2"/>
    <n v="33801"/>
    <s v="South"/>
    <s v="FUR-FU-10002508"/>
    <x v="0"/>
    <x v="5"/>
    <x v="1670"/>
    <n v="20.016000000000002"/>
    <n v="3"/>
    <n v="0.2"/>
    <n v="5.5044000000000013"/>
    <x v="0"/>
    <s v="No"/>
    <n v="0"/>
  </r>
  <r>
    <n v="6167"/>
    <s v="CA-2016-103989"/>
    <x v="1093"/>
    <d v="2016-03-21T00:00:00"/>
    <s v="First Class"/>
    <s v="MC-17605"/>
    <s v="Matt Connell"/>
    <x v="1"/>
    <s v="United States"/>
    <x v="121"/>
    <x v="2"/>
    <n v="33801"/>
    <s v="South"/>
    <s v="TEC-AC-10002647"/>
    <x v="2"/>
    <x v="11"/>
    <x v="1762"/>
    <n v="170.24"/>
    <n v="2"/>
    <n v="0.2"/>
    <n v="53.199999999999989"/>
    <x v="0"/>
    <s v="No"/>
    <n v="0"/>
  </r>
  <r>
    <n v="6168"/>
    <s v="CA-2017-142433"/>
    <x v="704"/>
    <d v="2017-04-25T00:00:00"/>
    <s v="Standard Class"/>
    <s v="ES-14020"/>
    <s v="Erica Smith"/>
    <x v="0"/>
    <s v="United States"/>
    <x v="12"/>
    <x v="5"/>
    <n v="77036"/>
    <s v="Central"/>
    <s v="OFF-PA-10002377"/>
    <x v="1"/>
    <x v="10"/>
    <x v="127"/>
    <n v="117.456"/>
    <n v="3"/>
    <n v="0.2"/>
    <n v="44.045999999999992"/>
    <x v="2"/>
    <s v="No"/>
    <n v="0"/>
  </r>
  <r>
    <n v="6169"/>
    <s v="CA-2017-132815"/>
    <x v="444"/>
    <d v="2017-09-22T00:00:00"/>
    <s v="Second Class"/>
    <s v="RW-19540"/>
    <s v="Rick Wilson"/>
    <x v="1"/>
    <s v="United States"/>
    <x v="1"/>
    <x v="1"/>
    <n v="90008"/>
    <s v="West"/>
    <s v="OFF-PA-10004530"/>
    <x v="1"/>
    <x v="10"/>
    <x v="496"/>
    <n v="22.96"/>
    <n v="2"/>
    <n v="0"/>
    <n v="11.250400000000001"/>
    <x v="1"/>
    <s v="No"/>
    <n v="0"/>
  </r>
  <r>
    <n v="6170"/>
    <s v="CA-2016-101266"/>
    <x v="9"/>
    <d v="2016-08-30T00:00:00"/>
    <s v="Second Class"/>
    <s v="MM-17920"/>
    <s v="Michael Moore"/>
    <x v="0"/>
    <s v="United States"/>
    <x v="24"/>
    <x v="17"/>
    <n v="22153"/>
    <s v="South"/>
    <s v="OFF-PA-10002986"/>
    <x v="1"/>
    <x v="10"/>
    <x v="482"/>
    <n v="13.36"/>
    <n v="2"/>
    <n v="0"/>
    <n v="6.4127999999999998"/>
    <x v="0"/>
    <s v="No"/>
    <n v="0"/>
  </r>
  <r>
    <n v="6171"/>
    <s v="CA-2018-141523"/>
    <x v="1054"/>
    <d v="2018-12-24T00:00:00"/>
    <s v="Second Class"/>
    <s v="MH-17440"/>
    <s v="Mark Haberlin"/>
    <x v="1"/>
    <s v="United States"/>
    <x v="20"/>
    <x v="15"/>
    <n v="10035"/>
    <s v="East"/>
    <s v="OFF-BI-10000948"/>
    <x v="1"/>
    <x v="8"/>
    <x v="1382"/>
    <n v="34.248000000000005"/>
    <n v="3"/>
    <n v="0.2"/>
    <n v="11.558699999999998"/>
    <x v="3"/>
    <s v="No"/>
    <n v="0"/>
  </r>
  <r>
    <n v="6172"/>
    <s v="CA-2018-141523"/>
    <x v="1054"/>
    <d v="2018-12-24T00:00:00"/>
    <s v="Second Class"/>
    <s v="MH-17440"/>
    <s v="Mark Haberlin"/>
    <x v="1"/>
    <s v="United States"/>
    <x v="20"/>
    <x v="15"/>
    <n v="10035"/>
    <s v="East"/>
    <s v="OFF-AR-10001545"/>
    <x v="1"/>
    <x v="6"/>
    <x v="820"/>
    <n v="3.52"/>
    <n v="2"/>
    <n v="0"/>
    <n v="1.0207999999999999"/>
    <x v="3"/>
    <s v="No"/>
    <n v="0"/>
  </r>
  <r>
    <n v="6173"/>
    <s v="US-2016-106299"/>
    <x v="1094"/>
    <d v="2016-08-08T00:00:00"/>
    <s v="Standard Class"/>
    <s v="NZ-18565"/>
    <s v="Nick Zandusky"/>
    <x v="2"/>
    <s v="United States"/>
    <x v="24"/>
    <x v="25"/>
    <n v="65807"/>
    <s v="Central"/>
    <s v="OFF-BI-10001758"/>
    <x v="1"/>
    <x v="8"/>
    <x v="944"/>
    <n v="26.7"/>
    <n v="5"/>
    <n v="0"/>
    <n v="12.548999999999999"/>
    <x v="2"/>
    <s v="No"/>
    <n v="0"/>
  </r>
  <r>
    <n v="6174"/>
    <s v="US-2016-106299"/>
    <x v="1094"/>
    <d v="2016-08-08T00:00:00"/>
    <s v="Standard Class"/>
    <s v="NZ-18565"/>
    <s v="Nick Zandusky"/>
    <x v="2"/>
    <s v="United States"/>
    <x v="24"/>
    <x v="25"/>
    <n v="65807"/>
    <s v="Central"/>
    <s v="TEC-AC-10003237"/>
    <x v="2"/>
    <x v="11"/>
    <x v="1640"/>
    <n v="21.2"/>
    <n v="2"/>
    <n v="0"/>
    <n v="9.1160000000000014"/>
    <x v="2"/>
    <s v="No"/>
    <n v="0"/>
  </r>
  <r>
    <n v="6175"/>
    <s v="US-2016-106299"/>
    <x v="1094"/>
    <d v="2016-08-08T00:00:00"/>
    <s v="Standard Class"/>
    <s v="NZ-18565"/>
    <s v="Nick Zandusky"/>
    <x v="2"/>
    <s v="United States"/>
    <x v="24"/>
    <x v="25"/>
    <n v="65807"/>
    <s v="Central"/>
    <s v="OFF-ST-10002011"/>
    <x v="1"/>
    <x v="4"/>
    <x v="1064"/>
    <n v="838.38"/>
    <n v="2"/>
    <n v="0"/>
    <n v="226.36260000000004"/>
    <x v="2"/>
    <s v="No"/>
    <n v="0"/>
  </r>
  <r>
    <n v="6176"/>
    <s v="CA-2017-158421"/>
    <x v="481"/>
    <d v="2017-09-26T00:00:00"/>
    <s v="Standard Class"/>
    <s v="GB-14575"/>
    <s v="Giulietta Baptist"/>
    <x v="0"/>
    <s v="United States"/>
    <x v="29"/>
    <x v="20"/>
    <n v="29203"/>
    <s v="South"/>
    <s v="FUR-CH-10000309"/>
    <x v="0"/>
    <x v="1"/>
    <x v="773"/>
    <n v="1690.04"/>
    <n v="4"/>
    <n v="0"/>
    <n v="422.51"/>
    <x v="0"/>
    <s v="No"/>
    <n v="0"/>
  </r>
  <r>
    <n v="6177"/>
    <s v="CA-2017-158421"/>
    <x v="481"/>
    <d v="2017-09-26T00:00:00"/>
    <s v="Standard Class"/>
    <s v="GB-14575"/>
    <s v="Giulietta Baptist"/>
    <x v="0"/>
    <s v="United States"/>
    <x v="29"/>
    <x v="20"/>
    <n v="29203"/>
    <s v="South"/>
    <s v="OFF-ST-10002444"/>
    <x v="1"/>
    <x v="4"/>
    <x v="576"/>
    <n v="85.96"/>
    <n v="7"/>
    <n v="0"/>
    <n v="24.068799999999996"/>
    <x v="0"/>
    <s v="No"/>
    <n v="0"/>
  </r>
  <r>
    <n v="6178"/>
    <s v="CA-2017-158421"/>
    <x v="481"/>
    <d v="2017-09-26T00:00:00"/>
    <s v="Standard Class"/>
    <s v="GB-14575"/>
    <s v="Giulietta Baptist"/>
    <x v="0"/>
    <s v="United States"/>
    <x v="29"/>
    <x v="20"/>
    <n v="29203"/>
    <s v="South"/>
    <s v="OFF-EN-10001453"/>
    <x v="1"/>
    <x v="12"/>
    <x v="1685"/>
    <n v="121.96"/>
    <n v="2"/>
    <n v="0"/>
    <n v="57.32119999999999"/>
    <x v="0"/>
    <s v="No"/>
    <n v="0"/>
  </r>
  <r>
    <n v="6179"/>
    <s v="CA-2017-158421"/>
    <x v="481"/>
    <d v="2017-09-26T00:00:00"/>
    <s v="Standard Class"/>
    <s v="GB-14575"/>
    <s v="Giulietta Baptist"/>
    <x v="0"/>
    <s v="United States"/>
    <x v="29"/>
    <x v="20"/>
    <n v="29203"/>
    <s v="South"/>
    <s v="OFF-PA-10001801"/>
    <x v="1"/>
    <x v="10"/>
    <x v="1766"/>
    <n v="23.92"/>
    <n v="4"/>
    <n v="0"/>
    <n v="11.720800000000001"/>
    <x v="0"/>
    <s v="No"/>
    <n v="0"/>
  </r>
  <r>
    <n v="6180"/>
    <s v="CA-2017-158421"/>
    <x v="481"/>
    <d v="2017-09-26T00:00:00"/>
    <s v="Standard Class"/>
    <s v="GB-14575"/>
    <s v="Giulietta Baptist"/>
    <x v="0"/>
    <s v="United States"/>
    <x v="29"/>
    <x v="20"/>
    <n v="29203"/>
    <s v="South"/>
    <s v="OFF-ST-10000563"/>
    <x v="1"/>
    <x v="4"/>
    <x v="903"/>
    <n v="63.96"/>
    <n v="2"/>
    <n v="0"/>
    <n v="6.3960000000000008"/>
    <x v="0"/>
    <s v="No"/>
    <n v="0"/>
  </r>
  <r>
    <n v="6181"/>
    <s v="CA-2017-158421"/>
    <x v="481"/>
    <d v="2017-09-26T00:00:00"/>
    <s v="Standard Class"/>
    <s v="GB-14575"/>
    <s v="Giulietta Baptist"/>
    <x v="0"/>
    <s v="United States"/>
    <x v="29"/>
    <x v="20"/>
    <n v="29203"/>
    <s v="South"/>
    <s v="TEC-PH-10000369"/>
    <x v="2"/>
    <x v="7"/>
    <x v="1355"/>
    <n v="629.94999999999993"/>
    <n v="5"/>
    <n v="0"/>
    <n v="176.38600000000002"/>
    <x v="0"/>
    <s v="No"/>
    <n v="0"/>
  </r>
  <r>
    <n v="6182"/>
    <s v="CA-2017-158421"/>
    <x v="481"/>
    <d v="2017-09-26T00:00:00"/>
    <s v="Standard Class"/>
    <s v="GB-14575"/>
    <s v="Giulietta Baptist"/>
    <x v="0"/>
    <s v="United States"/>
    <x v="29"/>
    <x v="20"/>
    <n v="29203"/>
    <s v="South"/>
    <s v="TEC-PH-10002538"/>
    <x v="2"/>
    <x v="7"/>
    <x v="529"/>
    <n v="113.72999999999999"/>
    <n v="3"/>
    <n v="0"/>
    <n v="32.981699999999989"/>
    <x v="0"/>
    <s v="No"/>
    <n v="0"/>
  </r>
  <r>
    <n v="6183"/>
    <s v="CA-2017-158421"/>
    <x v="481"/>
    <d v="2017-09-26T00:00:00"/>
    <s v="Standard Class"/>
    <s v="GB-14575"/>
    <s v="Giulietta Baptist"/>
    <x v="0"/>
    <s v="United States"/>
    <x v="29"/>
    <x v="20"/>
    <n v="29203"/>
    <s v="South"/>
    <s v="OFF-BI-10000050"/>
    <x v="1"/>
    <x v="8"/>
    <x v="347"/>
    <n v="14.6"/>
    <n v="2"/>
    <n v="0"/>
    <n v="6.8619999999999992"/>
    <x v="0"/>
    <s v="No"/>
    <n v="0"/>
  </r>
  <r>
    <n v="6184"/>
    <s v="CA-2017-158421"/>
    <x v="481"/>
    <d v="2017-09-26T00:00:00"/>
    <s v="Standard Class"/>
    <s v="GB-14575"/>
    <s v="Giulietta Baptist"/>
    <x v="0"/>
    <s v="United States"/>
    <x v="29"/>
    <x v="20"/>
    <n v="29203"/>
    <s v="South"/>
    <s v="OFF-ST-10004186"/>
    <x v="1"/>
    <x v="4"/>
    <x v="16"/>
    <n v="887.84"/>
    <n v="8"/>
    <n v="0"/>
    <n v="17.756799999999998"/>
    <x v="0"/>
    <s v="No"/>
    <n v="0"/>
  </r>
  <r>
    <n v="6185"/>
    <s v="CA-2018-143609"/>
    <x v="25"/>
    <d v="2018-12-13T00:00:00"/>
    <s v="First Class"/>
    <s v="DB-13270"/>
    <s v="Deborah Brumfield"/>
    <x v="2"/>
    <s v="United States"/>
    <x v="32"/>
    <x v="21"/>
    <n v="97206"/>
    <s v="West"/>
    <s v="FUR-CH-10004218"/>
    <x v="0"/>
    <x v="1"/>
    <x v="38"/>
    <n v="403.92"/>
    <n v="5"/>
    <n v="0.2"/>
    <n v="25.245000000000019"/>
    <x v="1"/>
    <s v="No"/>
    <n v="0"/>
  </r>
  <r>
    <n v="6186"/>
    <s v="CA-2017-138331"/>
    <x v="976"/>
    <d v="2017-08-12T00:00:00"/>
    <s v="Standard Class"/>
    <s v="JK-15625"/>
    <s v="Jim Karlsson"/>
    <x v="0"/>
    <s v="United States"/>
    <x v="10"/>
    <x v="9"/>
    <n v="19120"/>
    <s v="East"/>
    <s v="OFF-AR-10002952"/>
    <x v="1"/>
    <x v="6"/>
    <x v="814"/>
    <n v="106.8"/>
    <n v="10"/>
    <n v="0.2"/>
    <n v="10.679999999999996"/>
    <x v="3"/>
    <s v="No"/>
    <n v="0"/>
  </r>
  <r>
    <n v="6187"/>
    <s v="CA-2017-138954"/>
    <x v="219"/>
    <d v="2017-11-17T00:00:00"/>
    <s v="First Class"/>
    <s v="MH-17785"/>
    <s v="Maya Herman"/>
    <x v="1"/>
    <s v="United States"/>
    <x v="20"/>
    <x v="15"/>
    <n v="10035"/>
    <s v="East"/>
    <s v="OFF-ST-10003058"/>
    <x v="1"/>
    <x v="4"/>
    <x v="393"/>
    <n v="70.949999999999989"/>
    <n v="3"/>
    <n v="0"/>
    <n v="20.575499999999998"/>
    <x v="3"/>
    <s v="No"/>
    <n v="0"/>
  </r>
  <r>
    <n v="6188"/>
    <s v="CA-2017-138954"/>
    <x v="219"/>
    <d v="2017-11-17T00:00:00"/>
    <s v="First Class"/>
    <s v="MH-17785"/>
    <s v="Maya Herman"/>
    <x v="1"/>
    <s v="United States"/>
    <x v="20"/>
    <x v="15"/>
    <n v="10035"/>
    <s v="East"/>
    <s v="OFF-BI-10003963"/>
    <x v="1"/>
    <x v="8"/>
    <x v="1329"/>
    <n v="34.944000000000003"/>
    <n v="6"/>
    <n v="0.2"/>
    <n v="11.793599999999998"/>
    <x v="3"/>
    <s v="No"/>
    <n v="0"/>
  </r>
  <r>
    <n v="6189"/>
    <s v="CA-2017-138954"/>
    <x v="219"/>
    <d v="2017-11-17T00:00:00"/>
    <s v="First Class"/>
    <s v="MH-17785"/>
    <s v="Maya Herman"/>
    <x v="1"/>
    <s v="United States"/>
    <x v="20"/>
    <x v="15"/>
    <n v="10035"/>
    <s v="East"/>
    <s v="OFF-AR-10001955"/>
    <x v="1"/>
    <x v="6"/>
    <x v="1030"/>
    <n v="119.03999999999999"/>
    <n v="6"/>
    <n v="0"/>
    <n v="35.711999999999989"/>
    <x v="3"/>
    <s v="No"/>
    <n v="0"/>
  </r>
  <r>
    <n v="6190"/>
    <s v="CA-2019-157903"/>
    <x v="1095"/>
    <d v="2019-04-08T00:00:00"/>
    <s v="Standard Class"/>
    <s v="AM-10705"/>
    <s v="Anne McFarland"/>
    <x v="0"/>
    <s v="United States"/>
    <x v="467"/>
    <x v="10"/>
    <n v="60016"/>
    <s v="Central"/>
    <s v="TEC-PH-10004345"/>
    <x v="2"/>
    <x v="7"/>
    <x v="1176"/>
    <n v="383.84000000000003"/>
    <n v="4"/>
    <n v="0.2"/>
    <n v="47.97999999999999"/>
    <x v="2"/>
    <s v="No"/>
    <n v="0"/>
  </r>
  <r>
    <n v="6191"/>
    <s v="CA-2018-157259"/>
    <x v="435"/>
    <d v="2018-12-28T00:00:00"/>
    <s v="Standard Class"/>
    <s v="JM-15535"/>
    <s v="Jessica Myrick"/>
    <x v="0"/>
    <s v="United States"/>
    <x v="20"/>
    <x v="15"/>
    <n v="10035"/>
    <s v="East"/>
    <s v="FUR-FU-10003192"/>
    <x v="0"/>
    <x v="5"/>
    <x v="1729"/>
    <n v="799.56000000000006"/>
    <n v="9"/>
    <n v="0"/>
    <n v="207.88559999999998"/>
    <x v="3"/>
    <s v="No"/>
    <n v="0"/>
  </r>
  <r>
    <n v="6192"/>
    <s v="CA-2019-107986"/>
    <x v="1096"/>
    <d v="2019-12-13T00:00:00"/>
    <s v="Same Day"/>
    <s v="MW-18220"/>
    <s v="Mitch Webber"/>
    <x v="0"/>
    <s v="United States"/>
    <x v="4"/>
    <x v="4"/>
    <n v="98103"/>
    <s v="West"/>
    <s v="OFF-ST-10001325"/>
    <x v="1"/>
    <x v="4"/>
    <x v="471"/>
    <n v="31.44"/>
    <n v="3"/>
    <n v="0"/>
    <n v="8.4888000000000012"/>
    <x v="1"/>
    <s v="No"/>
    <n v="0"/>
  </r>
  <r>
    <n v="6193"/>
    <s v="CA-2019-104927"/>
    <x v="66"/>
    <d v="2019-12-26T00:00:00"/>
    <s v="Standard Class"/>
    <s v="AG-10330"/>
    <s v="Alex Grayson"/>
    <x v="0"/>
    <s v="United States"/>
    <x v="12"/>
    <x v="5"/>
    <n v="77095"/>
    <s v="Central"/>
    <s v="OFF-PA-10000019"/>
    <x v="1"/>
    <x v="10"/>
    <x v="711"/>
    <n v="25.920000000000005"/>
    <n v="5"/>
    <n v="0.2"/>
    <n v="9.0719999999999992"/>
    <x v="2"/>
    <s v="No"/>
    <n v="0"/>
  </r>
  <r>
    <n v="6194"/>
    <s v="CA-2019-104927"/>
    <x v="66"/>
    <d v="2019-12-26T00:00:00"/>
    <s v="Standard Class"/>
    <s v="AG-10330"/>
    <s v="Alex Grayson"/>
    <x v="0"/>
    <s v="United States"/>
    <x v="12"/>
    <x v="5"/>
    <n v="77095"/>
    <s v="Central"/>
    <s v="OFF-BI-10003429"/>
    <x v="1"/>
    <x v="8"/>
    <x v="852"/>
    <n v="6.3299999999999992"/>
    <n v="5"/>
    <n v="0.8"/>
    <n v="-9.8114999999999988"/>
    <x v="2"/>
    <s v="No"/>
    <n v="0"/>
  </r>
  <r>
    <n v="6195"/>
    <s v="CA-2019-104927"/>
    <x v="66"/>
    <d v="2019-12-26T00:00:00"/>
    <s v="Standard Class"/>
    <s v="AG-10330"/>
    <s v="Alex Grayson"/>
    <x v="0"/>
    <s v="United States"/>
    <x v="12"/>
    <x v="5"/>
    <n v="77095"/>
    <s v="Central"/>
    <s v="OFF-PA-10000176"/>
    <x v="1"/>
    <x v="10"/>
    <x v="640"/>
    <n v="75.88"/>
    <n v="5"/>
    <n v="0.2"/>
    <n v="26.557999999999993"/>
    <x v="2"/>
    <s v="No"/>
    <n v="0"/>
  </r>
  <r>
    <n v="6196"/>
    <s v="CA-2019-113453"/>
    <x v="208"/>
    <d v="2019-10-28T00:00:00"/>
    <s v="Standard Class"/>
    <s v="CM-12160"/>
    <s v="Charles McCrossin"/>
    <x v="0"/>
    <s v="United States"/>
    <x v="10"/>
    <x v="9"/>
    <n v="19143"/>
    <s v="East"/>
    <s v="TEC-PH-10004165"/>
    <x v="2"/>
    <x v="7"/>
    <x v="895"/>
    <n v="329.988"/>
    <n v="2"/>
    <n v="0.4"/>
    <n v="-76.997200000000021"/>
    <x v="3"/>
    <s v="No"/>
    <n v="0"/>
  </r>
  <r>
    <n v="6197"/>
    <s v="CA-2019-113453"/>
    <x v="208"/>
    <d v="2019-10-28T00:00:00"/>
    <s v="Standard Class"/>
    <s v="CM-12160"/>
    <s v="Charles McCrossin"/>
    <x v="0"/>
    <s v="United States"/>
    <x v="10"/>
    <x v="9"/>
    <n v="19143"/>
    <s v="East"/>
    <s v="OFF-ST-10000352"/>
    <x v="1"/>
    <x v="4"/>
    <x v="1058"/>
    <n v="71.376000000000005"/>
    <n v="3"/>
    <n v="0.2"/>
    <n v="-4.460999999999995"/>
    <x v="3"/>
    <s v="No"/>
    <n v="0"/>
  </r>
  <r>
    <n v="6198"/>
    <s v="CA-2017-149909"/>
    <x v="50"/>
    <d v="2017-11-17T00:00:00"/>
    <s v="Standard Class"/>
    <s v="RA-19915"/>
    <s v="Russell Applegate"/>
    <x v="0"/>
    <s v="United States"/>
    <x v="38"/>
    <x v="14"/>
    <n v="47201"/>
    <s v="Central"/>
    <s v="OFF-PA-10000726"/>
    <x v="1"/>
    <x v="10"/>
    <x v="1331"/>
    <n v="63.769999999999996"/>
    <n v="7"/>
    <n v="0"/>
    <n v="28.696499999999993"/>
    <x v="2"/>
    <s v="No"/>
    <n v="0"/>
  </r>
  <r>
    <n v="6199"/>
    <s v="CA-2017-149909"/>
    <x v="50"/>
    <d v="2017-11-17T00:00:00"/>
    <s v="Standard Class"/>
    <s v="RA-19915"/>
    <s v="Russell Applegate"/>
    <x v="0"/>
    <s v="United States"/>
    <x v="38"/>
    <x v="14"/>
    <n v="47201"/>
    <s v="Central"/>
    <s v="TEC-PH-10001536"/>
    <x v="2"/>
    <x v="7"/>
    <x v="1243"/>
    <n v="50.97"/>
    <n v="3"/>
    <n v="0"/>
    <n v="13.252199999999997"/>
    <x v="2"/>
    <s v="No"/>
    <n v="0"/>
  </r>
  <r>
    <n v="6200"/>
    <s v="CA-2017-149909"/>
    <x v="50"/>
    <d v="2017-11-17T00:00:00"/>
    <s v="Standard Class"/>
    <s v="RA-19915"/>
    <s v="Russell Applegate"/>
    <x v="0"/>
    <s v="United States"/>
    <x v="38"/>
    <x v="14"/>
    <n v="47201"/>
    <s v="Central"/>
    <s v="OFF-PA-10001790"/>
    <x v="1"/>
    <x v="10"/>
    <x v="694"/>
    <n v="96.08"/>
    <n v="2"/>
    <n v="0"/>
    <n v="46.118399999999994"/>
    <x v="2"/>
    <s v="No"/>
    <n v="0"/>
  </r>
  <r>
    <n v="6201"/>
    <s v="CA-2017-146675"/>
    <x v="392"/>
    <d v="2017-04-20T00:00:00"/>
    <s v="Standard Class"/>
    <s v="SB-20185"/>
    <s v="Sarah Brown"/>
    <x v="0"/>
    <s v="United States"/>
    <x v="148"/>
    <x v="10"/>
    <n v="60201"/>
    <s v="Central"/>
    <s v="TEC-CO-10001766"/>
    <x v="2"/>
    <x v="16"/>
    <x v="1067"/>
    <n v="1439.9680000000001"/>
    <n v="4"/>
    <n v="0.2"/>
    <n v="485.98919999999993"/>
    <x v="2"/>
    <s v="No"/>
    <n v="0"/>
  </r>
  <r>
    <n v="6202"/>
    <s v="CA-2017-146675"/>
    <x v="392"/>
    <d v="2017-04-20T00:00:00"/>
    <s v="Standard Class"/>
    <s v="SB-20185"/>
    <s v="Sarah Brown"/>
    <x v="0"/>
    <s v="United States"/>
    <x v="148"/>
    <x v="10"/>
    <n v="60201"/>
    <s v="Central"/>
    <s v="TEC-AC-10004396"/>
    <x v="2"/>
    <x v="11"/>
    <x v="1688"/>
    <n v="43.56"/>
    <n v="3"/>
    <n v="0.2"/>
    <n v="-4.9004999999999974"/>
    <x v="2"/>
    <s v="No"/>
    <n v="0"/>
  </r>
  <r>
    <n v="6203"/>
    <s v="CA-2018-118332"/>
    <x v="186"/>
    <d v="2018-12-23T00:00:00"/>
    <s v="Standard Class"/>
    <s v="PK-19075"/>
    <s v="Pete Kriz"/>
    <x v="0"/>
    <s v="United States"/>
    <x v="339"/>
    <x v="1"/>
    <n v="92307"/>
    <s v="West"/>
    <s v="FUR-CH-10001708"/>
    <x v="0"/>
    <x v="1"/>
    <x v="893"/>
    <n v="563.91999999999996"/>
    <n v="5"/>
    <n v="0.2"/>
    <n v="7.0489999999999498"/>
    <x v="1"/>
    <s v="No"/>
    <n v="0"/>
  </r>
  <r>
    <n v="6204"/>
    <s v="CA-2018-133669"/>
    <x v="147"/>
    <d v="2018-10-27T00:00:00"/>
    <s v="Standard Class"/>
    <s v="SV-20935"/>
    <s v="Susan Vittorini"/>
    <x v="0"/>
    <s v="United States"/>
    <x v="38"/>
    <x v="24"/>
    <n v="43229"/>
    <s v="East"/>
    <s v="TEC-PH-10001305"/>
    <x v="2"/>
    <x v="7"/>
    <x v="1680"/>
    <n v="235.15199999999999"/>
    <n v="8"/>
    <n v="0.4"/>
    <n v="-47.030399999999986"/>
    <x v="3"/>
    <s v="No"/>
    <n v="0"/>
  </r>
  <r>
    <n v="6205"/>
    <s v="CA-2019-145660"/>
    <x v="96"/>
    <d v="2019-12-03T00:00:00"/>
    <s v="First Class"/>
    <s v="MG-17650"/>
    <s v="Matthew Grinstein"/>
    <x v="2"/>
    <s v="United States"/>
    <x v="292"/>
    <x v="24"/>
    <n v="43302"/>
    <s v="East"/>
    <s v="FUR-FU-10002885"/>
    <x v="0"/>
    <x v="5"/>
    <x v="762"/>
    <n v="7.7120000000000006"/>
    <n v="2"/>
    <n v="0.2"/>
    <n v="1.7352000000000005"/>
    <x v="3"/>
    <s v="No"/>
    <n v="0"/>
  </r>
  <r>
    <n v="6206"/>
    <s v="CA-2018-133697"/>
    <x v="201"/>
    <d v="2018-10-24T00:00:00"/>
    <s v="Second Class"/>
    <s v="CM-12445"/>
    <s v="Chuck Magee"/>
    <x v="0"/>
    <s v="United States"/>
    <x v="12"/>
    <x v="5"/>
    <n v="77095"/>
    <s v="Central"/>
    <s v="OFF-PA-10000726"/>
    <x v="1"/>
    <x v="10"/>
    <x v="1331"/>
    <n v="51.016000000000005"/>
    <n v="7"/>
    <n v="0.2"/>
    <n v="15.942499999999992"/>
    <x v="2"/>
    <s v="No"/>
    <n v="0"/>
  </r>
  <r>
    <n v="6207"/>
    <s v="CA-2018-133697"/>
    <x v="201"/>
    <d v="2018-10-24T00:00:00"/>
    <s v="Second Class"/>
    <s v="CM-12445"/>
    <s v="Chuck Magee"/>
    <x v="0"/>
    <s v="United States"/>
    <x v="12"/>
    <x v="5"/>
    <n v="77095"/>
    <s v="Central"/>
    <s v="OFF-FA-10003112"/>
    <x v="1"/>
    <x v="13"/>
    <x v="128"/>
    <n v="25.248000000000001"/>
    <n v="4"/>
    <n v="0.2"/>
    <n v="7.8899999999999979"/>
    <x v="2"/>
    <s v="No"/>
    <n v="0"/>
  </r>
  <r>
    <n v="6208"/>
    <s v="CA-2018-133697"/>
    <x v="201"/>
    <d v="2018-10-24T00:00:00"/>
    <s v="Second Class"/>
    <s v="CM-12445"/>
    <s v="Chuck Magee"/>
    <x v="0"/>
    <s v="United States"/>
    <x v="12"/>
    <x v="5"/>
    <n v="77095"/>
    <s v="Central"/>
    <s v="FUR-CH-10002372"/>
    <x v="0"/>
    <x v="1"/>
    <x v="395"/>
    <n v="56.686"/>
    <n v="1"/>
    <n v="0.3"/>
    <n v="-14.576399999999996"/>
    <x v="2"/>
    <s v="No"/>
    <n v="0"/>
  </r>
  <r>
    <n v="6209"/>
    <s v="CA-2019-148138"/>
    <x v="365"/>
    <d v="2019-10-03T00:00:00"/>
    <s v="Standard Class"/>
    <s v="ME-18010"/>
    <s v="Michelle Ellison"/>
    <x v="1"/>
    <s v="United States"/>
    <x v="292"/>
    <x v="24"/>
    <n v="43302"/>
    <s v="East"/>
    <s v="OFF-ST-10000563"/>
    <x v="1"/>
    <x v="4"/>
    <x v="903"/>
    <n v="51.168000000000006"/>
    <n v="2"/>
    <n v="0.2"/>
    <n v="-6.3960000000000008"/>
    <x v="3"/>
    <s v="No"/>
    <n v="0"/>
  </r>
  <r>
    <n v="6210"/>
    <s v="CA-2019-119809"/>
    <x v="238"/>
    <d v="2019-08-25T00:00:00"/>
    <s v="Standard Class"/>
    <s v="YS-21880"/>
    <s v="Yana Sorensen"/>
    <x v="1"/>
    <s v="United States"/>
    <x v="4"/>
    <x v="4"/>
    <n v="98103"/>
    <s v="West"/>
    <s v="OFF-BI-10003925"/>
    <x v="1"/>
    <x v="8"/>
    <x v="758"/>
    <n v="2793.5280000000002"/>
    <n v="9"/>
    <n v="0.2"/>
    <n v="942.81569999999988"/>
    <x v="1"/>
    <s v="No"/>
    <n v="0"/>
  </r>
  <r>
    <n v="6211"/>
    <s v="CA-2019-119809"/>
    <x v="238"/>
    <d v="2019-08-25T00:00:00"/>
    <s v="Standard Class"/>
    <s v="YS-21880"/>
    <s v="Yana Sorensen"/>
    <x v="1"/>
    <s v="United States"/>
    <x v="4"/>
    <x v="4"/>
    <n v="98103"/>
    <s v="West"/>
    <s v="OFF-ST-10003306"/>
    <x v="1"/>
    <x v="4"/>
    <x v="385"/>
    <n v="1000.0200000000001"/>
    <n v="7"/>
    <n v="0"/>
    <n v="290.00579999999991"/>
    <x v="1"/>
    <s v="No"/>
    <n v="0"/>
  </r>
  <r>
    <n v="6212"/>
    <s v="CA-2019-119809"/>
    <x v="238"/>
    <d v="2019-08-25T00:00:00"/>
    <s v="Standard Class"/>
    <s v="YS-21880"/>
    <s v="Yana Sorensen"/>
    <x v="1"/>
    <s v="United States"/>
    <x v="4"/>
    <x v="4"/>
    <n v="98103"/>
    <s v="West"/>
    <s v="FUR-FU-10001475"/>
    <x v="0"/>
    <x v="5"/>
    <x v="504"/>
    <n v="65.94"/>
    <n v="3"/>
    <n v="0"/>
    <n v="22.419600000000003"/>
    <x v="1"/>
    <s v="No"/>
    <n v="0"/>
  </r>
  <r>
    <n v="6213"/>
    <s v="CA-2019-149944"/>
    <x v="105"/>
    <d v="2019-11-16T00:00:00"/>
    <s v="Second Class"/>
    <s v="MB-17305"/>
    <s v="Maria Bertelson"/>
    <x v="0"/>
    <s v="United States"/>
    <x v="468"/>
    <x v="4"/>
    <n v="98632"/>
    <s v="West"/>
    <s v="OFF-FA-10003495"/>
    <x v="1"/>
    <x v="13"/>
    <x v="128"/>
    <n v="18.240000000000002"/>
    <n v="3"/>
    <n v="0"/>
    <n v="9.120000000000001"/>
    <x v="1"/>
    <s v="No"/>
    <n v="0"/>
  </r>
  <r>
    <n v="6214"/>
    <s v="CA-2019-149944"/>
    <x v="105"/>
    <d v="2019-11-16T00:00:00"/>
    <s v="Second Class"/>
    <s v="MB-17305"/>
    <s v="Maria Bertelson"/>
    <x v="0"/>
    <s v="United States"/>
    <x v="468"/>
    <x v="4"/>
    <n v="98632"/>
    <s v="West"/>
    <s v="OFF-AP-10004708"/>
    <x v="1"/>
    <x v="9"/>
    <x v="513"/>
    <n v="76.12"/>
    <n v="2"/>
    <n v="0"/>
    <n v="22.074799999999996"/>
    <x v="1"/>
    <s v="No"/>
    <n v="0"/>
  </r>
  <r>
    <n v="6215"/>
    <s v="CA-2016-128538"/>
    <x v="856"/>
    <d v="2016-10-15T00:00:00"/>
    <s v="Standard Class"/>
    <s v="AS-10240"/>
    <s v="Alan Shonely"/>
    <x v="0"/>
    <s v="United States"/>
    <x v="332"/>
    <x v="1"/>
    <n v="90278"/>
    <s v="West"/>
    <s v="OFF-EN-10001219"/>
    <x v="1"/>
    <x v="12"/>
    <x v="588"/>
    <n v="7.64"/>
    <n v="1"/>
    <n v="0"/>
    <n v="3.7435999999999998"/>
    <x v="1"/>
    <s v="No"/>
    <n v="0"/>
  </r>
  <r>
    <n v="6216"/>
    <s v="CA-2017-161711"/>
    <x v="109"/>
    <d v="2017-12-03T00:00:00"/>
    <s v="Standard Class"/>
    <s v="MC-17425"/>
    <s v="Mark Cousins"/>
    <x v="1"/>
    <s v="United States"/>
    <x v="20"/>
    <x v="15"/>
    <n v="10035"/>
    <s v="East"/>
    <s v="FUR-FU-10000087"/>
    <x v="0"/>
    <x v="5"/>
    <x v="206"/>
    <n v="68.16"/>
    <n v="3"/>
    <n v="0"/>
    <n v="27.945600000000002"/>
    <x v="3"/>
    <s v="No"/>
    <n v="0"/>
  </r>
  <r>
    <n v="6217"/>
    <s v="CA-2017-161711"/>
    <x v="109"/>
    <d v="2017-12-03T00:00:00"/>
    <s v="Standard Class"/>
    <s v="MC-17425"/>
    <s v="Mark Cousins"/>
    <x v="1"/>
    <s v="United States"/>
    <x v="20"/>
    <x v="15"/>
    <n v="10035"/>
    <s v="East"/>
    <s v="OFF-EN-10001539"/>
    <x v="1"/>
    <x v="12"/>
    <x v="153"/>
    <n v="62.24"/>
    <n v="8"/>
    <n v="0"/>
    <n v="29.252800000000001"/>
    <x v="3"/>
    <s v="No"/>
    <n v="0"/>
  </r>
  <r>
    <n v="6218"/>
    <s v="US-2017-129553"/>
    <x v="1097"/>
    <d v="2017-08-02T00:00:00"/>
    <s v="Standard Class"/>
    <s v="PG-18820"/>
    <s v="Patrick Gardner"/>
    <x v="0"/>
    <s v="United States"/>
    <x v="103"/>
    <x v="0"/>
    <n v="40214"/>
    <s v="South"/>
    <s v="TEC-PH-10004897"/>
    <x v="2"/>
    <x v="7"/>
    <x v="1124"/>
    <n v="29.97"/>
    <n v="3"/>
    <n v="0"/>
    <n v="0.29969999999999963"/>
    <x v="0"/>
    <s v="No"/>
    <n v="0"/>
  </r>
  <r>
    <n v="6219"/>
    <s v="CA-2018-160220"/>
    <x v="201"/>
    <d v="2018-10-26T00:00:00"/>
    <s v="Standard Class"/>
    <s v="JS-16030"/>
    <s v="Joy Smith"/>
    <x v="0"/>
    <s v="United States"/>
    <x v="149"/>
    <x v="12"/>
    <n v="48183"/>
    <s v="Central"/>
    <s v="TEC-PH-10001300"/>
    <x v="2"/>
    <x v="7"/>
    <x v="1011"/>
    <n v="125.69999999999999"/>
    <n v="6"/>
    <n v="0"/>
    <n v="35.195999999999998"/>
    <x v="2"/>
    <s v="No"/>
    <n v="0"/>
  </r>
  <r>
    <n v="6220"/>
    <s v="CA-2018-160220"/>
    <x v="201"/>
    <d v="2018-10-26T00:00:00"/>
    <s v="Standard Class"/>
    <s v="JS-16030"/>
    <s v="Joy Smith"/>
    <x v="0"/>
    <s v="United States"/>
    <x v="149"/>
    <x v="12"/>
    <n v="48183"/>
    <s v="Central"/>
    <s v="TEC-PH-10001557"/>
    <x v="2"/>
    <x v="7"/>
    <x v="664"/>
    <n v="191.98"/>
    <n v="2"/>
    <n v="0"/>
    <n v="51.834599999999995"/>
    <x v="2"/>
    <s v="No"/>
    <n v="0"/>
  </r>
  <r>
    <n v="6221"/>
    <s v="CA-2018-160220"/>
    <x v="201"/>
    <d v="2018-10-26T00:00:00"/>
    <s v="Standard Class"/>
    <s v="JS-16030"/>
    <s v="Joy Smith"/>
    <x v="0"/>
    <s v="United States"/>
    <x v="149"/>
    <x v="12"/>
    <n v="48183"/>
    <s v="Central"/>
    <s v="OFF-ST-10000617"/>
    <x v="1"/>
    <x v="4"/>
    <x v="384"/>
    <n v="20.86"/>
    <n v="7"/>
    <n v="0"/>
    <n v="1.4601999999999977"/>
    <x v="2"/>
    <s v="No"/>
    <n v="0"/>
  </r>
  <r>
    <n v="6222"/>
    <s v="US-2019-157224"/>
    <x v="32"/>
    <d v="2019-09-18T00:00:00"/>
    <s v="Second Class"/>
    <s v="JB-16000"/>
    <s v="Joy Bell-"/>
    <x v="0"/>
    <s v="United States"/>
    <x v="1"/>
    <x v="1"/>
    <n v="90045"/>
    <s v="West"/>
    <s v="OFF-LA-10000121"/>
    <x v="1"/>
    <x v="2"/>
    <x v="911"/>
    <n v="56.699999999999996"/>
    <n v="9"/>
    <n v="0"/>
    <n v="26.081999999999997"/>
    <x v="1"/>
    <s v="No"/>
    <n v="0"/>
  </r>
  <r>
    <n v="6223"/>
    <s v="CA-2019-140627"/>
    <x v="331"/>
    <d v="2019-12-27T00:00:00"/>
    <s v="Standard Class"/>
    <s v="DK-12985"/>
    <s v="Darren Koutras"/>
    <x v="0"/>
    <s v="United States"/>
    <x v="469"/>
    <x v="18"/>
    <n v="37075"/>
    <s v="South"/>
    <s v="FUR-FU-10000087"/>
    <x v="0"/>
    <x v="5"/>
    <x v="206"/>
    <n v="72.703999999999994"/>
    <n v="4"/>
    <n v="0.2"/>
    <n v="19.084800000000005"/>
    <x v="0"/>
    <s v="No"/>
    <n v="0"/>
  </r>
  <r>
    <n v="6224"/>
    <s v="CA-2019-140627"/>
    <x v="331"/>
    <d v="2019-12-27T00:00:00"/>
    <s v="Standard Class"/>
    <s v="DK-12985"/>
    <s v="Darren Koutras"/>
    <x v="0"/>
    <s v="United States"/>
    <x v="469"/>
    <x v="18"/>
    <n v="37075"/>
    <s v="South"/>
    <s v="OFF-AR-10000422"/>
    <x v="1"/>
    <x v="6"/>
    <x v="901"/>
    <n v="12.263999999999999"/>
    <n v="7"/>
    <n v="0.2"/>
    <n v="1.0730999999999993"/>
    <x v="0"/>
    <s v="No"/>
    <n v="0"/>
  </r>
  <r>
    <n v="6225"/>
    <s v="CA-2019-140627"/>
    <x v="331"/>
    <d v="2019-12-27T00:00:00"/>
    <s v="Standard Class"/>
    <s v="DK-12985"/>
    <s v="Darren Koutras"/>
    <x v="0"/>
    <s v="United States"/>
    <x v="469"/>
    <x v="18"/>
    <n v="37075"/>
    <s v="South"/>
    <s v="OFF-ST-10004123"/>
    <x v="1"/>
    <x v="4"/>
    <x v="72"/>
    <n v="218.35200000000003"/>
    <n v="3"/>
    <n v="0.2"/>
    <n v="-54.588000000000008"/>
    <x v="0"/>
    <s v="No"/>
    <n v="0"/>
  </r>
  <r>
    <n v="6226"/>
    <s v="CA-2017-133445"/>
    <x v="348"/>
    <d v="2017-10-09T00:00:00"/>
    <s v="Standard Class"/>
    <s v="JF-15490"/>
    <s v="Jeremy Farry"/>
    <x v="0"/>
    <s v="United States"/>
    <x v="32"/>
    <x v="21"/>
    <n v="97206"/>
    <s v="West"/>
    <s v="FUR-BO-10003660"/>
    <x v="0"/>
    <x v="0"/>
    <x v="1474"/>
    <n v="66.294000000000011"/>
    <n v="1"/>
    <n v="0.7"/>
    <n v="-103.86059999999998"/>
    <x v="1"/>
    <s v="No"/>
    <n v="0"/>
  </r>
  <r>
    <n v="6227"/>
    <s v="CA-2017-133445"/>
    <x v="348"/>
    <d v="2017-10-09T00:00:00"/>
    <s v="Standard Class"/>
    <s v="JF-15490"/>
    <s v="Jeremy Farry"/>
    <x v="0"/>
    <s v="United States"/>
    <x v="32"/>
    <x v="21"/>
    <n v="97206"/>
    <s v="West"/>
    <s v="FUR-CH-10000422"/>
    <x v="0"/>
    <x v="1"/>
    <x v="1441"/>
    <n v="291.16800000000001"/>
    <n v="4"/>
    <n v="0.2"/>
    <n v="-14.558399999999978"/>
    <x v="1"/>
    <s v="No"/>
    <n v="0"/>
  </r>
  <r>
    <n v="6228"/>
    <s v="CA-2016-148782"/>
    <x v="981"/>
    <d v="2016-11-07T00:00:00"/>
    <s v="Standard Class"/>
    <s v="PO-18850"/>
    <s v="Patrick O'Brill"/>
    <x v="0"/>
    <s v="United States"/>
    <x v="218"/>
    <x v="5"/>
    <n v="75061"/>
    <s v="Central"/>
    <s v="TEC-PH-10002923"/>
    <x v="2"/>
    <x v="7"/>
    <x v="687"/>
    <n v="88.77600000000001"/>
    <n v="3"/>
    <n v="0.2"/>
    <n v="7.7679000000000009"/>
    <x v="2"/>
    <s v="No"/>
    <n v="0"/>
  </r>
  <r>
    <n v="6229"/>
    <s v="CA-2018-148208"/>
    <x v="115"/>
    <d v="2018-01-27T00:00:00"/>
    <s v="Standard Class"/>
    <s v="BT-11530"/>
    <s v="Bradley Talbott"/>
    <x v="2"/>
    <s v="United States"/>
    <x v="138"/>
    <x v="24"/>
    <n v="44105"/>
    <s v="East"/>
    <s v="TEC-PH-10004093"/>
    <x v="2"/>
    <x v="7"/>
    <x v="40"/>
    <n v="110.376"/>
    <n v="4"/>
    <n v="0.4"/>
    <n v="-20.235600000000005"/>
    <x v="3"/>
    <s v="No"/>
    <n v="0"/>
  </r>
  <r>
    <n v="6230"/>
    <s v="CA-2018-148208"/>
    <x v="115"/>
    <d v="2018-01-27T00:00:00"/>
    <s v="Standard Class"/>
    <s v="BT-11530"/>
    <s v="Bradley Talbott"/>
    <x v="2"/>
    <s v="United States"/>
    <x v="138"/>
    <x v="24"/>
    <n v="44105"/>
    <s v="East"/>
    <s v="TEC-AC-10000171"/>
    <x v="2"/>
    <x v="11"/>
    <x v="43"/>
    <n v="55.176000000000002"/>
    <n v="3"/>
    <n v="0.2"/>
    <n v="15.863099999999999"/>
    <x v="3"/>
    <s v="No"/>
    <n v="0"/>
  </r>
  <r>
    <n v="6231"/>
    <s v="CA-2019-127656"/>
    <x v="497"/>
    <d v="2019-07-17T00:00:00"/>
    <s v="Standard Class"/>
    <s v="NW-18400"/>
    <s v="Natalie Webber"/>
    <x v="0"/>
    <s v="United States"/>
    <x v="470"/>
    <x v="23"/>
    <n v="50701"/>
    <s v="Central"/>
    <s v="OFF-AR-10001166"/>
    <x v="1"/>
    <x v="6"/>
    <x v="772"/>
    <n v="30.32"/>
    <n v="4"/>
    <n v="0"/>
    <n v="11.8248"/>
    <x v="2"/>
    <s v="No"/>
    <n v="0"/>
  </r>
  <r>
    <n v="6232"/>
    <s v="US-2019-142188"/>
    <x v="220"/>
    <d v="2019-09-11T00:00:00"/>
    <s v="Same Day"/>
    <s v="JF-15415"/>
    <s v="Jennifer Ferguson"/>
    <x v="0"/>
    <s v="United States"/>
    <x v="4"/>
    <x v="4"/>
    <n v="98105"/>
    <s v="West"/>
    <s v="FUR-CH-10003199"/>
    <x v="0"/>
    <x v="1"/>
    <x v="637"/>
    <n v="177.56800000000001"/>
    <n v="2"/>
    <n v="0.2"/>
    <n v="8.8783999999999921"/>
    <x v="1"/>
    <s v="No"/>
    <n v="0"/>
  </r>
  <r>
    <n v="6233"/>
    <s v="US-2019-142188"/>
    <x v="220"/>
    <d v="2019-09-11T00:00:00"/>
    <s v="Same Day"/>
    <s v="JF-15415"/>
    <s v="Jennifer Ferguson"/>
    <x v="0"/>
    <s v="United States"/>
    <x v="4"/>
    <x v="4"/>
    <n v="98105"/>
    <s v="West"/>
    <s v="OFF-PA-10002005"/>
    <x v="1"/>
    <x v="10"/>
    <x v="510"/>
    <n v="19.440000000000001"/>
    <n v="3"/>
    <n v="0"/>
    <n v="9.3312000000000008"/>
    <x v="1"/>
    <s v="No"/>
    <n v="0"/>
  </r>
  <r>
    <n v="6234"/>
    <s v="US-2019-142188"/>
    <x v="220"/>
    <d v="2019-09-11T00:00:00"/>
    <s v="Same Day"/>
    <s v="JF-15415"/>
    <s v="Jennifer Ferguson"/>
    <x v="0"/>
    <s v="United States"/>
    <x v="4"/>
    <x v="4"/>
    <n v="98105"/>
    <s v="West"/>
    <s v="OFF-PA-10004101"/>
    <x v="1"/>
    <x v="10"/>
    <x v="511"/>
    <n v="71.28"/>
    <n v="11"/>
    <n v="0"/>
    <n v="34.214400000000005"/>
    <x v="1"/>
    <s v="No"/>
    <n v="0"/>
  </r>
  <r>
    <n v="6235"/>
    <s v="US-2019-142188"/>
    <x v="220"/>
    <d v="2019-09-11T00:00:00"/>
    <s v="Same Day"/>
    <s v="JF-15415"/>
    <s v="Jennifer Ferguson"/>
    <x v="0"/>
    <s v="United States"/>
    <x v="4"/>
    <x v="4"/>
    <n v="98105"/>
    <s v="West"/>
    <s v="OFF-BI-10004600"/>
    <x v="1"/>
    <x v="8"/>
    <x v="1486"/>
    <n v="1471.96"/>
    <n v="5"/>
    <n v="0.2"/>
    <n v="459.98749999999995"/>
    <x v="1"/>
    <s v="No"/>
    <n v="0"/>
  </r>
  <r>
    <n v="6236"/>
    <s v="US-2019-142188"/>
    <x v="220"/>
    <d v="2019-09-11T00:00:00"/>
    <s v="Same Day"/>
    <s v="JF-15415"/>
    <s v="Jennifer Ferguson"/>
    <x v="0"/>
    <s v="United States"/>
    <x v="4"/>
    <x v="4"/>
    <n v="98105"/>
    <s v="West"/>
    <s v="TEC-PH-10000127"/>
    <x v="2"/>
    <x v="7"/>
    <x v="1767"/>
    <n v="79.959999999999994"/>
    <n v="5"/>
    <n v="0.2"/>
    <n v="-17.991000000000003"/>
    <x v="1"/>
    <s v="No"/>
    <n v="0"/>
  </r>
  <r>
    <n v="6237"/>
    <s v="CA-2018-144400"/>
    <x v="1098"/>
    <d v="2018-02-27T00:00:00"/>
    <s v="Standard Class"/>
    <s v="AC-10420"/>
    <s v="Alyssa Crouse"/>
    <x v="1"/>
    <s v="United States"/>
    <x v="10"/>
    <x v="9"/>
    <n v="19120"/>
    <s v="East"/>
    <s v="OFF-EN-10004386"/>
    <x v="1"/>
    <x v="12"/>
    <x v="245"/>
    <n v="57.576000000000001"/>
    <n v="3"/>
    <n v="0.2"/>
    <n v="21.591000000000001"/>
    <x v="3"/>
    <s v="No"/>
    <n v="0"/>
  </r>
  <r>
    <n v="6238"/>
    <s v="US-2018-155180"/>
    <x v="115"/>
    <d v="2018-01-29T00:00:00"/>
    <s v="Standard Class"/>
    <s v="TB-21280"/>
    <s v="Toby Braunhardt"/>
    <x v="0"/>
    <s v="United States"/>
    <x v="20"/>
    <x v="15"/>
    <n v="10009"/>
    <s v="East"/>
    <s v="OFF-BI-10004506"/>
    <x v="1"/>
    <x v="8"/>
    <x v="1247"/>
    <n v="26.336000000000002"/>
    <n v="4"/>
    <n v="0.2"/>
    <n v="9.2176000000000009"/>
    <x v="3"/>
    <s v="No"/>
    <n v="0"/>
  </r>
  <r>
    <n v="6239"/>
    <s v="CA-2017-134075"/>
    <x v="295"/>
    <d v="2017-12-16T00:00:00"/>
    <s v="Standard Class"/>
    <s v="HA-14905"/>
    <s v="Helen Abelman"/>
    <x v="0"/>
    <s v="United States"/>
    <x v="49"/>
    <x v="1"/>
    <n v="95123"/>
    <s v="West"/>
    <s v="FUR-FU-10004597"/>
    <x v="0"/>
    <x v="5"/>
    <x v="1266"/>
    <n v="166.5"/>
    <n v="3"/>
    <n v="0"/>
    <n v="21.64500000000001"/>
    <x v="1"/>
    <s v="No"/>
    <n v="0"/>
  </r>
  <r>
    <n v="6240"/>
    <s v="CA-2017-134075"/>
    <x v="295"/>
    <d v="2017-12-16T00:00:00"/>
    <s v="Standard Class"/>
    <s v="HA-14905"/>
    <s v="Helen Abelman"/>
    <x v="0"/>
    <s v="United States"/>
    <x v="49"/>
    <x v="1"/>
    <n v="95123"/>
    <s v="West"/>
    <s v="OFF-ST-10001496"/>
    <x v="1"/>
    <x v="4"/>
    <x v="733"/>
    <n v="360.38"/>
    <n v="2"/>
    <n v="0"/>
    <n v="93.698800000000006"/>
    <x v="1"/>
    <s v="No"/>
    <n v="0"/>
  </r>
  <r>
    <n v="6241"/>
    <s v="US-2018-131912"/>
    <x v="517"/>
    <d v="2018-11-01T00:00:00"/>
    <s v="Second Class"/>
    <s v="LH-17155"/>
    <s v="Logan Haushalter"/>
    <x v="0"/>
    <s v="United States"/>
    <x v="1"/>
    <x v="1"/>
    <n v="90008"/>
    <s v="West"/>
    <s v="OFF-BI-10004236"/>
    <x v="1"/>
    <x v="8"/>
    <x v="900"/>
    <n v="11.744"/>
    <n v="1"/>
    <n v="0.2"/>
    <n v="3.8167999999999997"/>
    <x v="1"/>
    <s v="No"/>
    <n v="0"/>
  </r>
  <r>
    <n v="6242"/>
    <s v="CA-2019-141572"/>
    <x v="39"/>
    <d v="2019-05-31T00:00:00"/>
    <s v="Second Class"/>
    <s v="LO-17170"/>
    <s v="Lori Olson"/>
    <x v="1"/>
    <s v="United States"/>
    <x v="3"/>
    <x v="38"/>
    <n v="3301"/>
    <s v="East"/>
    <s v="FUR-FU-10001185"/>
    <x v="0"/>
    <x v="5"/>
    <x v="1423"/>
    <n v="247.44"/>
    <n v="8"/>
    <n v="0"/>
    <n v="101.4504"/>
    <x v="3"/>
    <s v="No"/>
    <n v="0"/>
  </r>
  <r>
    <n v="6243"/>
    <s v="CA-2016-134621"/>
    <x v="1059"/>
    <d v="2016-12-28T00:00:00"/>
    <s v="Standard Class"/>
    <s v="DP-13390"/>
    <s v="Dennis Pardue"/>
    <x v="2"/>
    <s v="United States"/>
    <x v="29"/>
    <x v="18"/>
    <n v="38401"/>
    <s v="South"/>
    <s v="OFF-BI-10000977"/>
    <x v="1"/>
    <x v="8"/>
    <x v="991"/>
    <n v="18.240000000000002"/>
    <n v="2"/>
    <n v="0.7"/>
    <n v="-14.591999999999999"/>
    <x v="0"/>
    <s v="No"/>
    <n v="0"/>
  </r>
  <r>
    <n v="6244"/>
    <s v="CA-2018-165561"/>
    <x v="390"/>
    <d v="2018-11-28T00:00:00"/>
    <s v="Standard Class"/>
    <s v="CR-12580"/>
    <s v="Clay Rozendal"/>
    <x v="2"/>
    <s v="United States"/>
    <x v="234"/>
    <x v="4"/>
    <n v="98006"/>
    <s v="West"/>
    <s v="OFF-SU-10004782"/>
    <x v="1"/>
    <x v="14"/>
    <x v="1557"/>
    <n v="25.349999999999998"/>
    <n v="3"/>
    <n v="0"/>
    <n v="7.6049999999999978"/>
    <x v="1"/>
    <s v="No"/>
    <n v="0"/>
  </r>
  <r>
    <n v="6245"/>
    <s v="CA-2017-112305"/>
    <x v="312"/>
    <d v="2017-11-25T00:00:00"/>
    <s v="Standard Class"/>
    <s v="KB-16405"/>
    <s v="Katrina Bavinger"/>
    <x v="2"/>
    <s v="United States"/>
    <x v="4"/>
    <x v="4"/>
    <n v="98105"/>
    <s v="West"/>
    <s v="OFF-AR-10002067"/>
    <x v="1"/>
    <x v="6"/>
    <x v="1154"/>
    <n v="119.03999999999999"/>
    <n v="6"/>
    <n v="0"/>
    <n v="30.950400000000002"/>
    <x v="1"/>
    <s v="No"/>
    <n v="0"/>
  </r>
  <r>
    <n v="6246"/>
    <s v="CA-2017-112305"/>
    <x v="312"/>
    <d v="2017-11-25T00:00:00"/>
    <s v="Standard Class"/>
    <s v="KB-16405"/>
    <s v="Katrina Bavinger"/>
    <x v="2"/>
    <s v="United States"/>
    <x v="4"/>
    <x v="4"/>
    <n v="98105"/>
    <s v="West"/>
    <s v="FUR-FU-10002364"/>
    <x v="0"/>
    <x v="5"/>
    <x v="1240"/>
    <n v="22.14"/>
    <n v="3"/>
    <n v="0"/>
    <n v="6.4205999999999976"/>
    <x v="1"/>
    <s v="No"/>
    <n v="0"/>
  </r>
  <r>
    <n v="6247"/>
    <s v="CA-2017-112305"/>
    <x v="312"/>
    <d v="2017-11-25T00:00:00"/>
    <s v="Standard Class"/>
    <s v="KB-16405"/>
    <s v="Katrina Bavinger"/>
    <x v="2"/>
    <s v="United States"/>
    <x v="4"/>
    <x v="4"/>
    <n v="98105"/>
    <s v="West"/>
    <s v="TEC-AC-10002018"/>
    <x v="2"/>
    <x v="11"/>
    <x v="1683"/>
    <n v="13.98"/>
    <n v="2"/>
    <n v="0"/>
    <n v="6.011400000000001"/>
    <x v="1"/>
    <s v="No"/>
    <n v="0"/>
  </r>
  <r>
    <n v="6248"/>
    <s v="CA-2019-121580"/>
    <x v="148"/>
    <d v="2019-06-04T00:00:00"/>
    <s v="Standard Class"/>
    <s v="ML-17410"/>
    <s v="Maris LaWare"/>
    <x v="0"/>
    <s v="United States"/>
    <x v="38"/>
    <x v="14"/>
    <n v="47201"/>
    <s v="Central"/>
    <s v="OFF-BI-10000632"/>
    <x v="1"/>
    <x v="8"/>
    <x v="1297"/>
    <n v="43.41"/>
    <n v="1"/>
    <n v="0"/>
    <n v="19.968599999999999"/>
    <x v="2"/>
    <s v="No"/>
    <n v="0"/>
  </r>
  <r>
    <n v="6249"/>
    <s v="CA-2019-121580"/>
    <x v="148"/>
    <d v="2019-06-04T00:00:00"/>
    <s v="Standard Class"/>
    <s v="ML-17410"/>
    <s v="Maris LaWare"/>
    <x v="0"/>
    <s v="United States"/>
    <x v="38"/>
    <x v="14"/>
    <n v="47201"/>
    <s v="Central"/>
    <s v="FUR-FU-10003981"/>
    <x v="0"/>
    <x v="5"/>
    <x v="325"/>
    <n v="6.24"/>
    <n v="3"/>
    <n v="0"/>
    <n v="2.6208000000000005"/>
    <x v="2"/>
    <s v="No"/>
    <n v="0"/>
  </r>
  <r>
    <n v="6250"/>
    <s v="CA-2019-121580"/>
    <x v="148"/>
    <d v="2019-06-04T00:00:00"/>
    <s v="Standard Class"/>
    <s v="ML-17410"/>
    <s v="Maris LaWare"/>
    <x v="0"/>
    <s v="United States"/>
    <x v="38"/>
    <x v="14"/>
    <n v="47201"/>
    <s v="Central"/>
    <s v="OFF-AP-10001564"/>
    <x v="1"/>
    <x v="9"/>
    <x v="1768"/>
    <n v="465.16"/>
    <n v="2"/>
    <n v="0"/>
    <n v="120.94159999999999"/>
    <x v="2"/>
    <s v="No"/>
    <n v="0"/>
  </r>
  <r>
    <n v="6251"/>
    <s v="CA-2019-121580"/>
    <x v="148"/>
    <d v="2019-06-04T00:00:00"/>
    <s v="Standard Class"/>
    <s v="ML-17410"/>
    <s v="Maris LaWare"/>
    <x v="0"/>
    <s v="United States"/>
    <x v="38"/>
    <x v="14"/>
    <n v="47201"/>
    <s v="Central"/>
    <s v="OFF-PA-10004082"/>
    <x v="1"/>
    <x v="10"/>
    <x v="227"/>
    <n v="7.98"/>
    <n v="1"/>
    <n v="0"/>
    <n v="3.99"/>
    <x v="2"/>
    <s v="No"/>
    <n v="0"/>
  </r>
  <r>
    <n v="6252"/>
    <s v="CA-2016-101147"/>
    <x v="266"/>
    <d v="2016-12-04T00:00:00"/>
    <s v="First Class"/>
    <s v="MC-17575"/>
    <s v="Matt Collins"/>
    <x v="0"/>
    <s v="United States"/>
    <x v="22"/>
    <x v="10"/>
    <n v="60623"/>
    <s v="Central"/>
    <s v="OFF-AP-10004249"/>
    <x v="1"/>
    <x v="9"/>
    <x v="360"/>
    <n v="2.3939999999999997"/>
    <n v="1"/>
    <n v="0.8"/>
    <n v="-6.344100000000001"/>
    <x v="2"/>
    <s v="No"/>
    <n v="0"/>
  </r>
  <r>
    <n v="6253"/>
    <s v="CA-2016-165806"/>
    <x v="884"/>
    <d v="2016-04-07T00:00:00"/>
    <s v="Same Day"/>
    <s v="VM-21685"/>
    <s v="Valerie Mitchum"/>
    <x v="2"/>
    <s v="United States"/>
    <x v="419"/>
    <x v="32"/>
    <n v="30062"/>
    <s v="South"/>
    <s v="OFF-PA-10003441"/>
    <x v="1"/>
    <x v="10"/>
    <x v="490"/>
    <n v="58.320000000000007"/>
    <n v="9"/>
    <n v="0"/>
    <n v="27.993600000000001"/>
    <x v="0"/>
    <s v="No"/>
    <n v="0"/>
  </r>
  <r>
    <n v="6254"/>
    <s v="CA-2016-165806"/>
    <x v="884"/>
    <d v="2016-04-07T00:00:00"/>
    <s v="Same Day"/>
    <s v="VM-21685"/>
    <s v="Valerie Mitchum"/>
    <x v="2"/>
    <s v="United States"/>
    <x v="419"/>
    <x v="32"/>
    <n v="30062"/>
    <s v="South"/>
    <s v="TEC-PH-10004922"/>
    <x v="2"/>
    <x v="7"/>
    <x v="1076"/>
    <n v="200.96999999999997"/>
    <n v="3"/>
    <n v="0"/>
    <n v="50.242500000000007"/>
    <x v="0"/>
    <s v="No"/>
    <n v="0"/>
  </r>
  <r>
    <n v="6255"/>
    <s v="CA-2017-151624"/>
    <x v="1014"/>
    <d v="2017-09-14T00:00:00"/>
    <s v="Standard Class"/>
    <s v="VW-21775"/>
    <s v="Victoria Wilson"/>
    <x v="1"/>
    <s v="United States"/>
    <x v="122"/>
    <x v="19"/>
    <n v="36116"/>
    <s v="South"/>
    <s v="FUR-FU-10001731"/>
    <x v="0"/>
    <x v="5"/>
    <x v="1556"/>
    <n v="21.36"/>
    <n v="8"/>
    <n v="0"/>
    <n v="8.1167999999999996"/>
    <x v="0"/>
    <s v="No"/>
    <n v="0"/>
  </r>
  <r>
    <n v="6256"/>
    <s v="CA-2019-139444"/>
    <x v="428"/>
    <d v="2019-09-15T00:00:00"/>
    <s v="Standard Class"/>
    <s v="GK-14620"/>
    <s v="Grace Kelly"/>
    <x v="1"/>
    <s v="United States"/>
    <x v="243"/>
    <x v="5"/>
    <n v="75023"/>
    <s v="Central"/>
    <s v="OFF-LA-10000134"/>
    <x v="1"/>
    <x v="2"/>
    <x v="85"/>
    <n v="9.8560000000000016"/>
    <n v="4"/>
    <n v="0.2"/>
    <n v="3.4495999999999993"/>
    <x v="2"/>
    <s v="No"/>
    <n v="0"/>
  </r>
  <r>
    <n v="6257"/>
    <s v="CA-2017-133977"/>
    <x v="684"/>
    <d v="2017-09-08T00:00:00"/>
    <s v="Second Class"/>
    <s v="AT-10435"/>
    <s v="Alyssa Tate"/>
    <x v="2"/>
    <s v="United States"/>
    <x v="76"/>
    <x v="2"/>
    <n v="33319"/>
    <s v="South"/>
    <s v="OFF-BI-10003166"/>
    <x v="1"/>
    <x v="8"/>
    <x v="1414"/>
    <n v="3.4440000000000008"/>
    <n v="1"/>
    <n v="0.7"/>
    <n v="-2.5255999999999998"/>
    <x v="0"/>
    <s v="No"/>
    <n v="0"/>
  </r>
  <r>
    <n v="6258"/>
    <s v="CA-2019-141425"/>
    <x v="808"/>
    <d v="2019-11-06T00:00:00"/>
    <s v="Second Class"/>
    <s v="AR-10825"/>
    <s v="Anthony Rawles"/>
    <x v="1"/>
    <s v="United States"/>
    <x v="38"/>
    <x v="24"/>
    <n v="43229"/>
    <s v="East"/>
    <s v="OFF-SU-10000646"/>
    <x v="1"/>
    <x v="14"/>
    <x v="262"/>
    <n v="384.59200000000004"/>
    <n v="2"/>
    <n v="0.2"/>
    <n v="-81.725799999999978"/>
    <x v="3"/>
    <s v="No"/>
    <n v="0"/>
  </r>
  <r>
    <n v="6259"/>
    <s v="CA-2017-133536"/>
    <x v="262"/>
    <d v="2017-03-30T00:00:00"/>
    <s v="Second Class"/>
    <s v="JH-15820"/>
    <s v="John Huston"/>
    <x v="0"/>
    <s v="United States"/>
    <x v="20"/>
    <x v="15"/>
    <n v="10009"/>
    <s v="East"/>
    <s v="OFF-EN-10004459"/>
    <x v="1"/>
    <x v="12"/>
    <x v="661"/>
    <n v="22.919999999999998"/>
    <n v="3"/>
    <n v="0"/>
    <n v="11.230799999999999"/>
    <x v="3"/>
    <s v="No"/>
    <n v="0"/>
  </r>
  <r>
    <n v="6260"/>
    <s v="CA-2017-150441"/>
    <x v="863"/>
    <d v="2017-08-17T00:00:00"/>
    <s v="Second Class"/>
    <s v="RA-19285"/>
    <s v="Ralph Arnett"/>
    <x v="0"/>
    <s v="United States"/>
    <x v="102"/>
    <x v="14"/>
    <n v="47374"/>
    <s v="Central"/>
    <s v="OFF-BI-10003529"/>
    <x v="1"/>
    <x v="8"/>
    <x v="796"/>
    <n v="11.36"/>
    <n v="4"/>
    <n v="0"/>
    <n v="5.5663999999999998"/>
    <x v="2"/>
    <s v="No"/>
    <n v="0"/>
  </r>
  <r>
    <n v="6261"/>
    <s v="CA-2017-162607"/>
    <x v="793"/>
    <d v="2017-05-18T00:00:00"/>
    <s v="Standard Class"/>
    <s v="RO-19780"/>
    <s v="Rose O'Brian"/>
    <x v="0"/>
    <s v="United States"/>
    <x v="4"/>
    <x v="4"/>
    <n v="98115"/>
    <s v="West"/>
    <s v="OFF-BI-10002949"/>
    <x v="1"/>
    <x v="8"/>
    <x v="525"/>
    <n v="14.592000000000002"/>
    <n v="3"/>
    <n v="0.2"/>
    <n v="4.9247999999999985"/>
    <x v="1"/>
    <s v="No"/>
    <n v="0"/>
  </r>
  <r>
    <n v="6262"/>
    <s v="CA-2019-103506"/>
    <x v="283"/>
    <d v="2019-07-27T00:00:00"/>
    <s v="Standard Class"/>
    <s v="LR-17035"/>
    <s v="Lisa Ryan"/>
    <x v="1"/>
    <s v="United States"/>
    <x v="85"/>
    <x v="15"/>
    <n v="11561"/>
    <s v="East"/>
    <s v="OFF-LA-10001158"/>
    <x v="1"/>
    <x v="2"/>
    <x v="322"/>
    <n v="41.4"/>
    <n v="4"/>
    <n v="0"/>
    <n v="19.872"/>
    <x v="3"/>
    <s v="No"/>
    <n v="0"/>
  </r>
  <r>
    <n v="6263"/>
    <s v="CA-2018-132479"/>
    <x v="446"/>
    <d v="2018-09-26T00:00:00"/>
    <s v="First Class"/>
    <s v="MK-17905"/>
    <s v="Michael Kennedy"/>
    <x v="1"/>
    <s v="United States"/>
    <x v="179"/>
    <x v="10"/>
    <n v="61107"/>
    <s v="Central"/>
    <s v="OFF-BI-10004584"/>
    <x v="1"/>
    <x v="8"/>
    <x v="383"/>
    <n v="442.37199999999996"/>
    <n v="7"/>
    <n v="0.8"/>
    <n v="-729.91380000000004"/>
    <x v="2"/>
    <s v="No"/>
    <n v="0"/>
  </r>
  <r>
    <n v="6264"/>
    <s v="CA-2019-160724"/>
    <x v="1024"/>
    <d v="2019-05-10T00:00:00"/>
    <s v="Standard Class"/>
    <s v="YS-21880"/>
    <s v="Yana Sorensen"/>
    <x v="1"/>
    <s v="United States"/>
    <x v="38"/>
    <x v="32"/>
    <n v="31907"/>
    <s v="South"/>
    <s v="OFF-BI-10004965"/>
    <x v="1"/>
    <x v="8"/>
    <x v="1014"/>
    <n v="34.5"/>
    <n v="3"/>
    <n v="0"/>
    <n v="15.524999999999999"/>
    <x v="0"/>
    <s v="No"/>
    <n v="0"/>
  </r>
  <r>
    <n v="6265"/>
    <s v="US-2018-115952"/>
    <x v="1099"/>
    <d v="2018-10-06T00:00:00"/>
    <s v="Same Day"/>
    <s v="JH-15910"/>
    <s v="Jonathan Howell"/>
    <x v="0"/>
    <s v="United States"/>
    <x v="251"/>
    <x v="26"/>
    <n v="74133"/>
    <s v="Central"/>
    <s v="OFF-BI-10004654"/>
    <x v="1"/>
    <x v="8"/>
    <x v="68"/>
    <n v="28.849999999999998"/>
    <n v="5"/>
    <n v="0"/>
    <n v="14.424999999999999"/>
    <x v="2"/>
    <s v="No"/>
    <n v="0"/>
  </r>
  <r>
    <n v="6266"/>
    <s v="CA-2016-146731"/>
    <x v="935"/>
    <d v="2016-11-08T00:00:00"/>
    <s v="Standard Class"/>
    <s v="AT-10735"/>
    <s v="Annie Thurman"/>
    <x v="0"/>
    <s v="United States"/>
    <x v="316"/>
    <x v="18"/>
    <n v="37211"/>
    <s v="South"/>
    <s v="OFF-PA-10000141"/>
    <x v="1"/>
    <x v="10"/>
    <x v="829"/>
    <n v="3.4880000000000004"/>
    <n v="2"/>
    <n v="0.2"/>
    <n v="1.1771999999999998"/>
    <x v="0"/>
    <s v="No"/>
    <n v="0"/>
  </r>
  <r>
    <n v="6267"/>
    <s v="CA-2016-146731"/>
    <x v="935"/>
    <d v="2016-11-08T00:00:00"/>
    <s v="Standard Class"/>
    <s v="AT-10735"/>
    <s v="Annie Thurman"/>
    <x v="0"/>
    <s v="United States"/>
    <x v="316"/>
    <x v="18"/>
    <n v="37211"/>
    <s v="South"/>
    <s v="OFF-PA-10001019"/>
    <x v="1"/>
    <x v="10"/>
    <x v="681"/>
    <n v="143.85600000000002"/>
    <n v="9"/>
    <n v="0.2"/>
    <n v="48.551399999999994"/>
    <x v="0"/>
    <s v="No"/>
    <n v="0"/>
  </r>
  <r>
    <n v="6268"/>
    <s v="CA-2017-115392"/>
    <x v="486"/>
    <d v="2017-10-04T00:00:00"/>
    <s v="Second Class"/>
    <s v="RM-19675"/>
    <s v="Robert Marley"/>
    <x v="2"/>
    <s v="United States"/>
    <x v="471"/>
    <x v="31"/>
    <n v="2138"/>
    <s v="East"/>
    <s v="TEC-PH-10002496"/>
    <x v="2"/>
    <x v="7"/>
    <x v="495"/>
    <n v="311.98"/>
    <n v="2"/>
    <n v="0"/>
    <n v="93.593999999999994"/>
    <x v="3"/>
    <s v="No"/>
    <n v="0"/>
  </r>
  <r>
    <n v="6269"/>
    <s v="CA-2017-115392"/>
    <x v="486"/>
    <d v="2017-10-04T00:00:00"/>
    <s v="Second Class"/>
    <s v="RM-19675"/>
    <s v="Robert Marley"/>
    <x v="2"/>
    <s v="United States"/>
    <x v="471"/>
    <x v="31"/>
    <n v="2138"/>
    <s v="East"/>
    <s v="OFF-BI-10000829"/>
    <x v="1"/>
    <x v="8"/>
    <x v="307"/>
    <n v="22.450000000000003"/>
    <n v="5"/>
    <n v="0"/>
    <n v="10.327"/>
    <x v="3"/>
    <s v="No"/>
    <n v="0"/>
  </r>
  <r>
    <n v="6270"/>
    <s v="CA-2019-102379"/>
    <x v="574"/>
    <d v="2019-12-06T00:00:00"/>
    <s v="Standard Class"/>
    <s v="BB-11545"/>
    <s v="Brenda Bowman"/>
    <x v="1"/>
    <s v="United States"/>
    <x v="182"/>
    <x v="1"/>
    <n v="94601"/>
    <s v="West"/>
    <s v="TEC-PH-10001448"/>
    <x v="2"/>
    <x v="7"/>
    <x v="141"/>
    <n v="39.992000000000004"/>
    <n v="1"/>
    <n v="0.2"/>
    <n v="-7.9984000000000073"/>
    <x v="1"/>
    <s v="No"/>
    <n v="0"/>
  </r>
  <r>
    <n v="6271"/>
    <s v="CA-2019-102379"/>
    <x v="574"/>
    <d v="2019-12-06T00:00:00"/>
    <s v="Standard Class"/>
    <s v="BB-11545"/>
    <s v="Brenda Bowman"/>
    <x v="1"/>
    <s v="United States"/>
    <x v="182"/>
    <x v="1"/>
    <n v="94601"/>
    <s v="West"/>
    <s v="FUR-CH-10004983"/>
    <x v="0"/>
    <x v="1"/>
    <x v="1569"/>
    <n v="1159.056"/>
    <n v="9"/>
    <n v="0.2"/>
    <n v="43.464599999999905"/>
    <x v="1"/>
    <s v="No"/>
    <n v="0"/>
  </r>
  <r>
    <n v="6272"/>
    <s v="CA-2019-102379"/>
    <x v="574"/>
    <d v="2019-12-06T00:00:00"/>
    <s v="Standard Class"/>
    <s v="BB-11545"/>
    <s v="Brenda Bowman"/>
    <x v="1"/>
    <s v="United States"/>
    <x v="182"/>
    <x v="1"/>
    <n v="94601"/>
    <s v="West"/>
    <s v="OFF-AR-10004022"/>
    <x v="1"/>
    <x v="6"/>
    <x v="907"/>
    <n v="179.89999999999998"/>
    <n v="5"/>
    <n v="0"/>
    <n v="44.974999999999987"/>
    <x v="1"/>
    <s v="No"/>
    <n v="0"/>
  </r>
  <r>
    <n v="6273"/>
    <s v="CA-2019-149706"/>
    <x v="157"/>
    <d v="2019-12-12T00:00:00"/>
    <s v="First Class"/>
    <s v="AS-10285"/>
    <s v="Alejandro Savely"/>
    <x v="1"/>
    <s v="United States"/>
    <x v="472"/>
    <x v="10"/>
    <n v="60067"/>
    <s v="Central"/>
    <s v="TEC-AC-10001284"/>
    <x v="2"/>
    <x v="11"/>
    <x v="1181"/>
    <n v="116.312"/>
    <n v="7"/>
    <n v="0.2"/>
    <n v="23.262400000000003"/>
    <x v="2"/>
    <s v="No"/>
    <n v="0"/>
  </r>
  <r>
    <n v="6274"/>
    <s v="US-2018-139087"/>
    <x v="19"/>
    <d v="2018-07-22T00:00:00"/>
    <s v="Second Class"/>
    <s v="DK-13375"/>
    <s v="Dennis Kane"/>
    <x v="0"/>
    <s v="United States"/>
    <x v="4"/>
    <x v="4"/>
    <n v="98105"/>
    <s v="West"/>
    <s v="FUR-FU-10001847"/>
    <x v="0"/>
    <x v="5"/>
    <x v="1364"/>
    <n v="12.419999999999998"/>
    <n v="3"/>
    <n v="0"/>
    <n v="4.4711999999999996"/>
    <x v="1"/>
    <s v="No"/>
    <n v="0"/>
  </r>
  <r>
    <n v="6275"/>
    <s v="US-2018-139087"/>
    <x v="19"/>
    <d v="2018-07-22T00:00:00"/>
    <s v="Second Class"/>
    <s v="DK-13375"/>
    <s v="Dennis Kane"/>
    <x v="0"/>
    <s v="United States"/>
    <x v="4"/>
    <x v="4"/>
    <n v="98105"/>
    <s v="West"/>
    <s v="TEC-AC-10004595"/>
    <x v="2"/>
    <x v="11"/>
    <x v="1769"/>
    <n v="428.40000000000003"/>
    <n v="3"/>
    <n v="0"/>
    <n v="89.963999999999999"/>
    <x v="1"/>
    <s v="No"/>
    <n v="0"/>
  </r>
  <r>
    <n v="6276"/>
    <s v="US-2018-139087"/>
    <x v="19"/>
    <d v="2018-07-22T00:00:00"/>
    <s v="Second Class"/>
    <s v="DK-13375"/>
    <s v="Dennis Kane"/>
    <x v="0"/>
    <s v="United States"/>
    <x v="4"/>
    <x v="4"/>
    <n v="98105"/>
    <s v="West"/>
    <s v="FUR-FU-10004164"/>
    <x v="0"/>
    <x v="5"/>
    <x v="1584"/>
    <n v="24.75"/>
    <n v="5"/>
    <n v="0"/>
    <n v="10.890000000000002"/>
    <x v="1"/>
    <s v="No"/>
    <n v="0"/>
  </r>
  <r>
    <n v="6277"/>
    <s v="US-2018-139087"/>
    <x v="19"/>
    <d v="2018-07-22T00:00:00"/>
    <s v="Second Class"/>
    <s v="DK-13375"/>
    <s v="Dennis Kane"/>
    <x v="0"/>
    <s v="United States"/>
    <x v="4"/>
    <x v="4"/>
    <n v="98105"/>
    <s v="West"/>
    <s v="OFF-LA-10001074"/>
    <x v="1"/>
    <x v="2"/>
    <x v="300"/>
    <n v="87.71"/>
    <n v="7"/>
    <n v="0"/>
    <n v="41.223699999999994"/>
    <x v="1"/>
    <s v="No"/>
    <n v="0"/>
  </r>
  <r>
    <n v="6278"/>
    <s v="US-2018-139087"/>
    <x v="19"/>
    <d v="2018-07-22T00:00:00"/>
    <s v="Second Class"/>
    <s v="DK-13375"/>
    <s v="Dennis Kane"/>
    <x v="0"/>
    <s v="United States"/>
    <x v="4"/>
    <x v="4"/>
    <n v="98105"/>
    <s v="West"/>
    <s v="OFF-ST-10000604"/>
    <x v="1"/>
    <x v="4"/>
    <x v="54"/>
    <n v="69.52"/>
    <n v="2"/>
    <n v="0"/>
    <n v="17.379999999999995"/>
    <x v="1"/>
    <s v="No"/>
    <n v="0"/>
  </r>
  <r>
    <n v="6279"/>
    <s v="US-2018-139087"/>
    <x v="19"/>
    <d v="2018-07-22T00:00:00"/>
    <s v="Second Class"/>
    <s v="DK-13375"/>
    <s v="Dennis Kane"/>
    <x v="0"/>
    <s v="United States"/>
    <x v="4"/>
    <x v="4"/>
    <n v="98105"/>
    <s v="West"/>
    <s v="TEC-PH-10000148"/>
    <x v="2"/>
    <x v="7"/>
    <x v="779"/>
    <n v="20.784000000000002"/>
    <n v="2"/>
    <n v="0.2"/>
    <n v="-4.6764000000000001"/>
    <x v="1"/>
    <s v="No"/>
    <n v="0"/>
  </r>
  <r>
    <n v="6280"/>
    <s v="US-2018-139087"/>
    <x v="19"/>
    <d v="2018-07-22T00:00:00"/>
    <s v="Second Class"/>
    <s v="DK-13375"/>
    <s v="Dennis Kane"/>
    <x v="0"/>
    <s v="United States"/>
    <x v="4"/>
    <x v="4"/>
    <n v="98105"/>
    <s v="West"/>
    <s v="OFF-BI-10000042"/>
    <x v="1"/>
    <x v="8"/>
    <x v="954"/>
    <n v="12.816000000000001"/>
    <n v="3"/>
    <n v="0.2"/>
    <n v="4.1651999999999987"/>
    <x v="1"/>
    <s v="No"/>
    <n v="0"/>
  </r>
  <r>
    <n v="6281"/>
    <s v="CA-2019-152226"/>
    <x v="605"/>
    <d v="2019-05-16T00:00:00"/>
    <s v="Standard Class"/>
    <s v="JH-15910"/>
    <s v="Jonathan Howell"/>
    <x v="0"/>
    <s v="United States"/>
    <x v="74"/>
    <x v="24"/>
    <n v="45231"/>
    <s v="East"/>
    <s v="OFF-LA-10000443"/>
    <x v="1"/>
    <x v="2"/>
    <x v="1127"/>
    <n v="5.9039999999999999"/>
    <n v="2"/>
    <n v="0.2"/>
    <n v="1.9925999999999999"/>
    <x v="3"/>
    <s v="No"/>
    <n v="0"/>
  </r>
  <r>
    <n v="6282"/>
    <s v="CA-2017-116484"/>
    <x v="312"/>
    <d v="2017-11-26T00:00:00"/>
    <s v="Standard Class"/>
    <s v="JK-15205"/>
    <s v="Jamie Kunitz"/>
    <x v="0"/>
    <s v="United States"/>
    <x v="292"/>
    <x v="24"/>
    <n v="43302"/>
    <s v="East"/>
    <s v="FUR-FU-10002874"/>
    <x v="0"/>
    <x v="5"/>
    <x v="1770"/>
    <n v="63.824000000000005"/>
    <n v="2"/>
    <n v="0.2"/>
    <n v="9.5735999999999937"/>
    <x v="3"/>
    <s v="No"/>
    <n v="0"/>
  </r>
  <r>
    <n v="6283"/>
    <s v="CA-2017-116484"/>
    <x v="312"/>
    <d v="2017-11-26T00:00:00"/>
    <s v="Standard Class"/>
    <s v="JK-15205"/>
    <s v="Jamie Kunitz"/>
    <x v="0"/>
    <s v="United States"/>
    <x v="292"/>
    <x v="24"/>
    <n v="43302"/>
    <s v="East"/>
    <s v="OFF-ST-10003994"/>
    <x v="1"/>
    <x v="4"/>
    <x v="1745"/>
    <n v="141.55199999999999"/>
    <n v="3"/>
    <n v="0.2"/>
    <n v="-26.541000000000004"/>
    <x v="3"/>
    <s v="No"/>
    <n v="0"/>
  </r>
  <r>
    <n v="6284"/>
    <s v="CA-2018-100944"/>
    <x v="446"/>
    <d v="2018-09-28T00:00:00"/>
    <s v="Standard Class"/>
    <s v="EH-13765"/>
    <s v="Edward Hooks"/>
    <x v="1"/>
    <s v="United States"/>
    <x v="1"/>
    <x v="1"/>
    <n v="90049"/>
    <s v="West"/>
    <s v="OFF-EN-10001453"/>
    <x v="1"/>
    <x v="12"/>
    <x v="1685"/>
    <n v="304.89999999999998"/>
    <n v="5"/>
    <n v="0"/>
    <n v="143.30299999999997"/>
    <x v="1"/>
    <s v="No"/>
    <n v="0"/>
  </r>
  <r>
    <n v="6285"/>
    <s v="CA-2018-100944"/>
    <x v="446"/>
    <d v="2018-09-28T00:00:00"/>
    <s v="Standard Class"/>
    <s v="EH-13765"/>
    <s v="Edward Hooks"/>
    <x v="1"/>
    <s v="United States"/>
    <x v="1"/>
    <x v="1"/>
    <n v="90049"/>
    <s v="West"/>
    <s v="FUR-CH-10000988"/>
    <x v="0"/>
    <x v="1"/>
    <x v="1141"/>
    <n v="563.24"/>
    <n v="5"/>
    <n v="0.2"/>
    <n v="56.324000000000012"/>
    <x v="1"/>
    <s v="No"/>
    <n v="0"/>
  </r>
  <r>
    <n v="6286"/>
    <s v="CA-2018-125080"/>
    <x v="147"/>
    <d v="2018-10-26T00:00:00"/>
    <s v="Standard Class"/>
    <s v="VW-21775"/>
    <s v="Victoria Wilson"/>
    <x v="1"/>
    <s v="United States"/>
    <x v="80"/>
    <x v="24"/>
    <n v="44107"/>
    <s v="East"/>
    <s v="FUR-TA-10003238"/>
    <x v="0"/>
    <x v="3"/>
    <x v="1242"/>
    <n v="661.17600000000004"/>
    <n v="2"/>
    <n v="0.4"/>
    <n v="-231.41160000000008"/>
    <x v="3"/>
    <s v="No"/>
    <n v="0"/>
  </r>
  <r>
    <n v="6287"/>
    <s v="CA-2018-121020"/>
    <x v="1057"/>
    <d v="2018-10-31T00:00:00"/>
    <s v="Standard Class"/>
    <s v="CG-12040"/>
    <s v="Catherine Glotzbach"/>
    <x v="2"/>
    <s v="United States"/>
    <x v="465"/>
    <x v="18"/>
    <n v="37087"/>
    <s v="South"/>
    <s v="TEC-PH-10001061"/>
    <x v="2"/>
    <x v="7"/>
    <x v="830"/>
    <n v="239.976"/>
    <n v="3"/>
    <n v="0.2"/>
    <n v="17.998199999999997"/>
    <x v="0"/>
    <s v="No"/>
    <n v="0"/>
  </r>
  <r>
    <n v="6288"/>
    <s v="CA-2016-100090"/>
    <x v="1001"/>
    <d v="2016-07-12T00:00:00"/>
    <s v="Standard Class"/>
    <s v="EB-13705"/>
    <s v="Ed Braxton"/>
    <x v="1"/>
    <s v="United States"/>
    <x v="8"/>
    <x v="1"/>
    <n v="94122"/>
    <s v="West"/>
    <s v="FUR-TA-10003715"/>
    <x v="0"/>
    <x v="3"/>
    <x v="1012"/>
    <n v="502.48800000000006"/>
    <n v="3"/>
    <n v="0.2"/>
    <n v="-87.935400000000044"/>
    <x v="1"/>
    <s v="No"/>
    <n v="0"/>
  </r>
  <r>
    <n v="6289"/>
    <s v="CA-2016-100090"/>
    <x v="1001"/>
    <d v="2016-07-12T00:00:00"/>
    <s v="Standard Class"/>
    <s v="EB-13705"/>
    <s v="Ed Braxton"/>
    <x v="1"/>
    <s v="United States"/>
    <x v="8"/>
    <x v="1"/>
    <n v="94122"/>
    <s v="West"/>
    <s v="OFF-BI-10001597"/>
    <x v="1"/>
    <x v="8"/>
    <x v="798"/>
    <n v="196.70400000000001"/>
    <n v="6"/>
    <n v="0.2"/>
    <n v="68.846399999999974"/>
    <x v="1"/>
    <s v="No"/>
    <n v="0"/>
  </r>
  <r>
    <n v="6290"/>
    <s v="US-2017-139675"/>
    <x v="649"/>
    <d v="2017-03-18T00:00:00"/>
    <s v="Second Class"/>
    <s v="NF-18595"/>
    <s v="Nicole Fjeld"/>
    <x v="2"/>
    <s v="United States"/>
    <x v="455"/>
    <x v="1"/>
    <n v="95928"/>
    <s v="West"/>
    <s v="FUR-CH-10004063"/>
    <x v="0"/>
    <x v="1"/>
    <x v="120"/>
    <n v="915.13600000000008"/>
    <n v="4"/>
    <n v="0.2"/>
    <n v="102.95279999999988"/>
    <x v="1"/>
    <s v="No"/>
    <n v="0"/>
  </r>
  <r>
    <n v="6291"/>
    <s v="US-2017-139675"/>
    <x v="649"/>
    <d v="2017-03-18T00:00:00"/>
    <s v="Second Class"/>
    <s v="NF-18595"/>
    <s v="Nicole Fjeld"/>
    <x v="2"/>
    <s v="United States"/>
    <x v="455"/>
    <x v="1"/>
    <n v="95928"/>
    <s v="West"/>
    <s v="FUR-FU-10001979"/>
    <x v="0"/>
    <x v="5"/>
    <x v="514"/>
    <n v="327.76"/>
    <n v="8"/>
    <n v="0"/>
    <n v="91.772800000000018"/>
    <x v="1"/>
    <s v="No"/>
    <n v="0"/>
  </r>
  <r>
    <n v="6292"/>
    <s v="CA-2019-143756"/>
    <x v="574"/>
    <d v="2019-12-05T00:00:00"/>
    <s v="First Class"/>
    <s v="ME-17725"/>
    <s v="Max Engle"/>
    <x v="0"/>
    <s v="United States"/>
    <x v="127"/>
    <x v="17"/>
    <n v="24153"/>
    <s v="South"/>
    <s v="FUR-CH-10001854"/>
    <x v="0"/>
    <x v="1"/>
    <x v="1119"/>
    <n v="701.96"/>
    <n v="2"/>
    <n v="0"/>
    <n v="168.47040000000004"/>
    <x v="0"/>
    <s v="No"/>
    <n v="0"/>
  </r>
  <r>
    <n v="6293"/>
    <s v="CA-2017-151253"/>
    <x v="1100"/>
    <d v="2017-04-26T00:00:00"/>
    <s v="Standard Class"/>
    <s v="AZ-10750"/>
    <s v="Annie Zypern"/>
    <x v="0"/>
    <s v="United States"/>
    <x v="1"/>
    <x v="1"/>
    <n v="90008"/>
    <s v="West"/>
    <s v="TEC-PH-10002923"/>
    <x v="2"/>
    <x v="7"/>
    <x v="687"/>
    <n v="88.77600000000001"/>
    <n v="3"/>
    <n v="0.2"/>
    <n v="7.7679000000000009"/>
    <x v="1"/>
    <s v="No"/>
    <n v="0"/>
  </r>
  <r>
    <n v="6294"/>
    <s v="CA-2017-151253"/>
    <x v="1100"/>
    <d v="2017-04-26T00:00:00"/>
    <s v="Standard Class"/>
    <s v="AZ-10750"/>
    <s v="Annie Zypern"/>
    <x v="0"/>
    <s v="United States"/>
    <x v="1"/>
    <x v="1"/>
    <n v="90008"/>
    <s v="West"/>
    <s v="OFF-AR-10004691"/>
    <x v="1"/>
    <x v="6"/>
    <x v="1380"/>
    <n v="64.14"/>
    <n v="3"/>
    <n v="0"/>
    <n v="16.676400000000001"/>
    <x v="1"/>
    <s v="No"/>
    <n v="0"/>
  </r>
  <r>
    <n v="6295"/>
    <s v="CA-2016-141152"/>
    <x v="1101"/>
    <d v="2016-09-19T00:00:00"/>
    <s v="First Class"/>
    <s v="RF-19345"/>
    <s v="Randy Ferguson"/>
    <x v="1"/>
    <s v="United States"/>
    <x v="20"/>
    <x v="15"/>
    <n v="10024"/>
    <s v="East"/>
    <s v="OFF-BI-10002931"/>
    <x v="1"/>
    <x v="8"/>
    <x v="734"/>
    <n v="33.552"/>
    <n v="1"/>
    <n v="0.2"/>
    <n v="12.581999999999999"/>
    <x v="3"/>
    <s v="No"/>
    <n v="0"/>
  </r>
  <r>
    <n v="6296"/>
    <s v="CA-2016-141313"/>
    <x v="129"/>
    <d v="2017-01-01T00:00:00"/>
    <s v="Standard Class"/>
    <s v="AJ-10780"/>
    <s v="Anthony Jacobs"/>
    <x v="1"/>
    <s v="United States"/>
    <x v="473"/>
    <x v="31"/>
    <n v="1915"/>
    <s v="East"/>
    <s v="OFF-AP-10002651"/>
    <x v="1"/>
    <x v="9"/>
    <x v="1350"/>
    <n v="1737.1799999999998"/>
    <n v="6"/>
    <n v="0"/>
    <n v="503.78219999999976"/>
    <x v="3"/>
    <s v="No"/>
    <n v="0"/>
  </r>
  <r>
    <n v="6297"/>
    <s v="CA-2016-141313"/>
    <x v="129"/>
    <d v="2017-01-01T00:00:00"/>
    <s v="Standard Class"/>
    <s v="AJ-10780"/>
    <s v="Anthony Jacobs"/>
    <x v="1"/>
    <s v="United States"/>
    <x v="473"/>
    <x v="31"/>
    <n v="1915"/>
    <s v="East"/>
    <s v="OFF-ST-10000689"/>
    <x v="1"/>
    <x v="4"/>
    <x v="426"/>
    <n v="704.25"/>
    <n v="5"/>
    <n v="0"/>
    <n v="84.51"/>
    <x v="3"/>
    <s v="No"/>
    <n v="0"/>
  </r>
  <r>
    <n v="6298"/>
    <s v="CA-2016-141313"/>
    <x v="129"/>
    <d v="2017-01-01T00:00:00"/>
    <s v="Standard Class"/>
    <s v="AJ-10780"/>
    <s v="Anthony Jacobs"/>
    <x v="1"/>
    <s v="United States"/>
    <x v="473"/>
    <x v="31"/>
    <n v="1915"/>
    <s v="East"/>
    <s v="OFF-PA-10003302"/>
    <x v="1"/>
    <x v="10"/>
    <x v="1721"/>
    <n v="141.76"/>
    <n v="4"/>
    <n v="0"/>
    <n v="66.627199999999988"/>
    <x v="3"/>
    <s v="No"/>
    <n v="0"/>
  </r>
  <r>
    <n v="6299"/>
    <s v="CA-2016-169852"/>
    <x v="618"/>
    <d v="2016-10-26T00:00:00"/>
    <s v="Standard Class"/>
    <s v="SF-20965"/>
    <s v="Sylvia Foulston"/>
    <x v="1"/>
    <s v="United States"/>
    <x v="70"/>
    <x v="1"/>
    <n v="92024"/>
    <s v="West"/>
    <s v="OFF-BI-10001460"/>
    <x v="1"/>
    <x v="8"/>
    <x v="58"/>
    <n v="36.36"/>
    <n v="3"/>
    <n v="0.2"/>
    <n v="12.2715"/>
    <x v="1"/>
    <s v="No"/>
    <n v="0"/>
  </r>
  <r>
    <n v="6300"/>
    <s v="CA-2019-107314"/>
    <x v="329"/>
    <d v="2019-12-03T00:00:00"/>
    <s v="First Class"/>
    <s v="MZ-17335"/>
    <s v="Maria Zettner"/>
    <x v="2"/>
    <s v="United States"/>
    <x v="8"/>
    <x v="1"/>
    <n v="94109"/>
    <s v="West"/>
    <s v="FUR-FU-10003489"/>
    <x v="0"/>
    <x v="5"/>
    <x v="1771"/>
    <n v="25.83"/>
    <n v="3"/>
    <n v="0"/>
    <n v="9.5570999999999984"/>
    <x v="1"/>
    <s v="No"/>
    <n v="0"/>
  </r>
  <r>
    <n v="6301"/>
    <s v="US-2016-161305"/>
    <x v="571"/>
    <d v="2016-06-12T00:00:00"/>
    <s v="Standard Class"/>
    <s v="SB-20170"/>
    <s v="Sarah Bern"/>
    <x v="0"/>
    <s v="United States"/>
    <x v="22"/>
    <x v="10"/>
    <n v="60623"/>
    <s v="Central"/>
    <s v="OFF-BI-10002794"/>
    <x v="1"/>
    <x v="8"/>
    <x v="102"/>
    <n v="24.587999999999994"/>
    <n v="3"/>
    <n v="0.8"/>
    <n v="-38.11140000000001"/>
    <x v="2"/>
    <s v="No"/>
    <n v="0"/>
  </r>
  <r>
    <n v="6302"/>
    <s v="US-2016-161305"/>
    <x v="571"/>
    <d v="2016-06-12T00:00:00"/>
    <s v="Standard Class"/>
    <s v="SB-20170"/>
    <s v="Sarah Bern"/>
    <x v="0"/>
    <s v="United States"/>
    <x v="22"/>
    <x v="10"/>
    <n v="60623"/>
    <s v="Central"/>
    <s v="OFF-EN-10000461"/>
    <x v="1"/>
    <x v="12"/>
    <x v="753"/>
    <n v="13.984000000000002"/>
    <n v="2"/>
    <n v="0.2"/>
    <n v="4.7195999999999998"/>
    <x v="2"/>
    <s v="No"/>
    <n v="0"/>
  </r>
  <r>
    <n v="6303"/>
    <s v="CA-2019-166919"/>
    <x v="51"/>
    <d v="2019-11-27T00:00:00"/>
    <s v="Standard Class"/>
    <s v="AH-10210"/>
    <s v="Alan Hwang"/>
    <x v="0"/>
    <s v="United States"/>
    <x v="61"/>
    <x v="5"/>
    <n v="75220"/>
    <s v="Central"/>
    <s v="TEC-PH-10001305"/>
    <x v="2"/>
    <x v="7"/>
    <x v="1680"/>
    <n v="195.96000000000004"/>
    <n v="5"/>
    <n v="0.2"/>
    <n v="19.596000000000018"/>
    <x v="2"/>
    <s v="No"/>
    <n v="0"/>
  </r>
  <r>
    <n v="6304"/>
    <s v="CA-2019-162712"/>
    <x v="978"/>
    <d v="2019-06-20T00:00:00"/>
    <s v="Second Class"/>
    <s v="NK-18490"/>
    <s v="Neil Knudson"/>
    <x v="2"/>
    <s v="United States"/>
    <x v="331"/>
    <x v="5"/>
    <n v="78415"/>
    <s v="Central"/>
    <s v="OFF-PA-10000167"/>
    <x v="1"/>
    <x v="10"/>
    <x v="1080"/>
    <n v="74.352000000000004"/>
    <n v="3"/>
    <n v="0.2"/>
    <n v="23.234999999999992"/>
    <x v="2"/>
    <s v="No"/>
    <n v="0"/>
  </r>
  <r>
    <n v="6305"/>
    <s v="CA-2019-107552"/>
    <x v="1024"/>
    <d v="2019-05-05T00:00:00"/>
    <s v="Same Day"/>
    <s v="AI-10855"/>
    <s v="Arianne Irving"/>
    <x v="0"/>
    <s v="United States"/>
    <x v="20"/>
    <x v="15"/>
    <n v="10035"/>
    <s v="East"/>
    <s v="OFF-PA-10002947"/>
    <x v="1"/>
    <x v="10"/>
    <x v="710"/>
    <n v="6.68"/>
    <n v="1"/>
    <n v="0"/>
    <n v="3.2063999999999999"/>
    <x v="3"/>
    <s v="No"/>
    <n v="0"/>
  </r>
  <r>
    <n v="6306"/>
    <s v="CA-2018-163328"/>
    <x v="254"/>
    <d v="2018-11-06T00:00:00"/>
    <s v="Second Class"/>
    <s v="TP-21565"/>
    <s v="Tracy Poddar"/>
    <x v="1"/>
    <s v="United States"/>
    <x v="474"/>
    <x v="21"/>
    <n v="97405"/>
    <s v="West"/>
    <s v="OFF-SU-10002301"/>
    <x v="1"/>
    <x v="14"/>
    <x v="1582"/>
    <n v="17.584000000000003"/>
    <n v="7"/>
    <n v="0.2"/>
    <n v="-4.1761999999999997"/>
    <x v="1"/>
    <s v="No"/>
    <n v="0"/>
  </r>
  <r>
    <n v="6307"/>
    <s v="CA-2018-163328"/>
    <x v="254"/>
    <d v="2018-11-06T00:00:00"/>
    <s v="Second Class"/>
    <s v="TP-21565"/>
    <s v="Tracy Poddar"/>
    <x v="1"/>
    <s v="United States"/>
    <x v="474"/>
    <x v="21"/>
    <n v="97405"/>
    <s v="West"/>
    <s v="FUR-CH-10003298"/>
    <x v="0"/>
    <x v="1"/>
    <x v="1576"/>
    <n v="104.78399999999999"/>
    <n v="1"/>
    <n v="0.2"/>
    <n v="-14.407800000000009"/>
    <x v="1"/>
    <s v="No"/>
    <n v="0"/>
  </r>
  <r>
    <n v="6308"/>
    <s v="CA-2018-163328"/>
    <x v="254"/>
    <d v="2018-11-06T00:00:00"/>
    <s v="Second Class"/>
    <s v="TP-21565"/>
    <s v="Tracy Poddar"/>
    <x v="1"/>
    <s v="United States"/>
    <x v="474"/>
    <x v="21"/>
    <n v="97405"/>
    <s v="West"/>
    <s v="OFF-PA-10004353"/>
    <x v="1"/>
    <x v="10"/>
    <x v="1661"/>
    <n v="47.952000000000005"/>
    <n v="3"/>
    <n v="0.2"/>
    <n v="16.783200000000001"/>
    <x v="1"/>
    <s v="No"/>
    <n v="0"/>
  </r>
  <r>
    <n v="6309"/>
    <s v="CA-2018-163328"/>
    <x v="254"/>
    <d v="2018-11-06T00:00:00"/>
    <s v="Second Class"/>
    <s v="TP-21565"/>
    <s v="Tracy Poddar"/>
    <x v="1"/>
    <s v="United States"/>
    <x v="474"/>
    <x v="21"/>
    <n v="97405"/>
    <s v="West"/>
    <s v="FUR-CH-10000229"/>
    <x v="0"/>
    <x v="1"/>
    <x v="1621"/>
    <n v="650.35200000000009"/>
    <n v="3"/>
    <n v="0.2"/>
    <n v="-97.552800000000076"/>
    <x v="1"/>
    <s v="No"/>
    <n v="0"/>
  </r>
  <r>
    <n v="6310"/>
    <s v="CA-2018-163328"/>
    <x v="254"/>
    <d v="2018-11-06T00:00:00"/>
    <s v="Second Class"/>
    <s v="TP-21565"/>
    <s v="Tracy Poddar"/>
    <x v="1"/>
    <s v="United States"/>
    <x v="474"/>
    <x v="21"/>
    <n v="97405"/>
    <s v="West"/>
    <s v="OFF-LA-10003930"/>
    <x v="1"/>
    <x v="2"/>
    <x v="508"/>
    <n v="629.18400000000008"/>
    <n v="8"/>
    <n v="0.2"/>
    <n v="228.07919999999999"/>
    <x v="1"/>
    <s v="No"/>
    <n v="0"/>
  </r>
  <r>
    <n v="6311"/>
    <s v="CA-2018-163328"/>
    <x v="254"/>
    <d v="2018-11-06T00:00:00"/>
    <s v="Second Class"/>
    <s v="TP-21565"/>
    <s v="Tracy Poddar"/>
    <x v="1"/>
    <s v="United States"/>
    <x v="474"/>
    <x v="21"/>
    <n v="97405"/>
    <s v="West"/>
    <s v="OFF-PA-10000176"/>
    <x v="1"/>
    <x v="10"/>
    <x v="640"/>
    <n v="15.176"/>
    <n v="1"/>
    <n v="0.2"/>
    <n v="5.3115999999999985"/>
    <x v="1"/>
    <s v="No"/>
    <n v="0"/>
  </r>
  <r>
    <n v="6312"/>
    <s v="CA-2016-112837"/>
    <x v="1102"/>
    <d v="2016-09-16T00:00:00"/>
    <s v="Standard Class"/>
    <s v="LW-17125"/>
    <s v="Liz Willingham"/>
    <x v="0"/>
    <s v="United States"/>
    <x v="475"/>
    <x v="1"/>
    <n v="93030"/>
    <s v="West"/>
    <s v="FUR-FU-10004006"/>
    <x v="0"/>
    <x v="5"/>
    <x v="101"/>
    <n v="127.94999999999999"/>
    <n v="3"/>
    <n v="0"/>
    <n v="21.751499999999986"/>
    <x v="1"/>
    <s v="No"/>
    <n v="0"/>
  </r>
  <r>
    <n v="6313"/>
    <s v="CA-2019-120019"/>
    <x v="911"/>
    <d v="2019-02-21T00:00:00"/>
    <s v="Standard Class"/>
    <s v="NG-18355"/>
    <s v="Nat Gilpin"/>
    <x v="1"/>
    <s v="United States"/>
    <x v="54"/>
    <x v="29"/>
    <n v="6824"/>
    <s v="East"/>
    <s v="OFF-ST-10001932"/>
    <x v="1"/>
    <x v="4"/>
    <x v="1650"/>
    <n v="579.51"/>
    <n v="3"/>
    <n v="0"/>
    <n v="81.131400000000014"/>
    <x v="3"/>
    <s v="No"/>
    <n v="0"/>
  </r>
  <r>
    <n v="6314"/>
    <s v="CA-2019-120019"/>
    <x v="911"/>
    <d v="2019-02-21T00:00:00"/>
    <s v="Standard Class"/>
    <s v="NG-18355"/>
    <s v="Nat Gilpin"/>
    <x v="1"/>
    <s v="United States"/>
    <x v="54"/>
    <x v="29"/>
    <n v="6824"/>
    <s v="East"/>
    <s v="TEC-PH-10000923"/>
    <x v="2"/>
    <x v="7"/>
    <x v="1234"/>
    <n v="14.99"/>
    <n v="1"/>
    <n v="0"/>
    <n v="7.3451000000000004"/>
    <x v="3"/>
    <s v="No"/>
    <n v="0"/>
  </r>
  <r>
    <n v="6315"/>
    <s v="CA-2016-100762"/>
    <x v="156"/>
    <d v="2016-11-29T00:00:00"/>
    <s v="Standard Class"/>
    <s v="NG-18355"/>
    <s v="Nat Gilpin"/>
    <x v="1"/>
    <s v="United States"/>
    <x v="25"/>
    <x v="12"/>
    <n v="49201"/>
    <s v="Central"/>
    <s v="OFF-AR-10000380"/>
    <x v="1"/>
    <x v="6"/>
    <x v="108"/>
    <n v="151.91999999999999"/>
    <n v="4"/>
    <n v="0"/>
    <n v="45.575999999999979"/>
    <x v="2"/>
    <s v="No"/>
    <n v="0"/>
  </r>
  <r>
    <n v="6316"/>
    <s v="CA-2016-100762"/>
    <x v="156"/>
    <d v="2016-11-29T00:00:00"/>
    <s v="Standard Class"/>
    <s v="NG-18355"/>
    <s v="Nat Gilpin"/>
    <x v="1"/>
    <s v="United States"/>
    <x v="25"/>
    <x v="12"/>
    <n v="49201"/>
    <s v="Central"/>
    <s v="OFF-LA-10003930"/>
    <x v="1"/>
    <x v="2"/>
    <x v="508"/>
    <n v="196.62"/>
    <n v="2"/>
    <n v="0"/>
    <n v="96.343800000000002"/>
    <x v="2"/>
    <s v="No"/>
    <n v="0"/>
  </r>
  <r>
    <n v="6317"/>
    <s v="CA-2016-100762"/>
    <x v="156"/>
    <d v="2016-11-29T00:00:00"/>
    <s v="Standard Class"/>
    <s v="NG-18355"/>
    <s v="Nat Gilpin"/>
    <x v="1"/>
    <s v="United States"/>
    <x v="25"/>
    <x v="12"/>
    <n v="49201"/>
    <s v="Central"/>
    <s v="OFF-PA-10001815"/>
    <x v="1"/>
    <x v="10"/>
    <x v="1402"/>
    <n v="144.12"/>
    <n v="3"/>
    <n v="0"/>
    <n v="69.177599999999984"/>
    <x v="2"/>
    <s v="No"/>
    <n v="0"/>
  </r>
  <r>
    <n v="6318"/>
    <s v="CA-2016-100762"/>
    <x v="156"/>
    <d v="2016-11-29T00:00:00"/>
    <s v="Standard Class"/>
    <s v="NG-18355"/>
    <s v="Nat Gilpin"/>
    <x v="1"/>
    <s v="United States"/>
    <x v="25"/>
    <x v="12"/>
    <n v="49201"/>
    <s v="Central"/>
    <s v="OFF-PA-10004082"/>
    <x v="1"/>
    <x v="10"/>
    <x v="227"/>
    <n v="15.96"/>
    <n v="2"/>
    <n v="0"/>
    <n v="7.98"/>
    <x v="2"/>
    <s v="No"/>
    <n v="0"/>
  </r>
  <r>
    <n v="6319"/>
    <s v="CA-2019-161459"/>
    <x v="920"/>
    <d v="2019-11-29T00:00:00"/>
    <s v="Second Class"/>
    <s v="EB-13750"/>
    <s v="Edward Becker"/>
    <x v="1"/>
    <s v="United States"/>
    <x v="229"/>
    <x v="1"/>
    <n v="92677"/>
    <s v="West"/>
    <s v="TEC-PH-10004071"/>
    <x v="2"/>
    <x v="7"/>
    <x v="1546"/>
    <n v="39.960000000000008"/>
    <n v="5"/>
    <n v="0.2"/>
    <n v="3.4964999999999993"/>
    <x v="1"/>
    <s v="No"/>
    <n v="0"/>
  </r>
  <r>
    <n v="6320"/>
    <s v="CA-2019-161459"/>
    <x v="920"/>
    <d v="2019-11-29T00:00:00"/>
    <s v="Second Class"/>
    <s v="EB-13750"/>
    <s v="Edward Becker"/>
    <x v="1"/>
    <s v="United States"/>
    <x v="229"/>
    <x v="1"/>
    <n v="92677"/>
    <s v="West"/>
    <s v="OFF-PA-10002377"/>
    <x v="1"/>
    <x v="10"/>
    <x v="562"/>
    <n v="34.08"/>
    <n v="6"/>
    <n v="0"/>
    <n v="15.335999999999999"/>
    <x v="1"/>
    <s v="No"/>
    <n v="0"/>
  </r>
  <r>
    <n v="6321"/>
    <s v="CA-2019-160017"/>
    <x v="394"/>
    <d v="2019-10-02T00:00:00"/>
    <s v="Standard Class"/>
    <s v="SP-20860"/>
    <s v="Sung Pak"/>
    <x v="1"/>
    <s v="United States"/>
    <x v="108"/>
    <x v="2"/>
    <n v="32216"/>
    <s v="South"/>
    <s v="OFF-PA-10001800"/>
    <x v="1"/>
    <x v="10"/>
    <x v="585"/>
    <n v="10.368000000000002"/>
    <n v="2"/>
    <n v="0.2"/>
    <n v="3.6288"/>
    <x v="0"/>
    <s v="No"/>
    <n v="0"/>
  </r>
  <r>
    <n v="6322"/>
    <s v="CA-2016-123316"/>
    <x v="303"/>
    <d v="2016-10-17T00:00:00"/>
    <s v="Standard Class"/>
    <s v="SP-20545"/>
    <s v="Sibella Parks"/>
    <x v="1"/>
    <s v="United States"/>
    <x v="145"/>
    <x v="15"/>
    <n v="10550"/>
    <s v="East"/>
    <s v="OFF-BI-10002764"/>
    <x v="1"/>
    <x v="8"/>
    <x v="507"/>
    <n v="7.7520000000000007"/>
    <n v="3"/>
    <n v="0.2"/>
    <n v="2.8100999999999998"/>
    <x v="3"/>
    <s v="No"/>
    <n v="0"/>
  </r>
  <r>
    <n v="6323"/>
    <s v="CA-2016-141299"/>
    <x v="561"/>
    <d v="2016-06-07T00:00:00"/>
    <s v="Second Class"/>
    <s v="RB-19795"/>
    <s v="Ross Baird"/>
    <x v="2"/>
    <s v="United States"/>
    <x v="297"/>
    <x v="12"/>
    <n v="48640"/>
    <s v="Central"/>
    <s v="OFF-EN-10004459"/>
    <x v="1"/>
    <x v="12"/>
    <x v="661"/>
    <n v="15.28"/>
    <n v="2"/>
    <n v="0"/>
    <n v="7.4871999999999996"/>
    <x v="2"/>
    <s v="No"/>
    <n v="0"/>
  </r>
  <r>
    <n v="6324"/>
    <s v="CA-2016-104402"/>
    <x v="1103"/>
    <d v="2016-06-23T00:00:00"/>
    <s v="Standard Class"/>
    <s v="DB-13660"/>
    <s v="Duane Benoit"/>
    <x v="0"/>
    <s v="United States"/>
    <x v="46"/>
    <x v="13"/>
    <n v="19711"/>
    <s v="East"/>
    <s v="TEC-MA-10000423"/>
    <x v="2"/>
    <x v="15"/>
    <x v="1722"/>
    <n v="65.97"/>
    <n v="3"/>
    <n v="0"/>
    <n v="31.005899999999997"/>
    <x v="3"/>
    <s v="No"/>
    <n v="0"/>
  </r>
  <r>
    <n v="6325"/>
    <s v="CA-2017-110289"/>
    <x v="1104"/>
    <d v="2017-11-02T00:00:00"/>
    <s v="Standard Class"/>
    <s v="NB-18655"/>
    <s v="Nona Balk"/>
    <x v="1"/>
    <s v="United States"/>
    <x v="8"/>
    <x v="1"/>
    <n v="94109"/>
    <s v="West"/>
    <s v="OFF-PA-10002986"/>
    <x v="1"/>
    <x v="10"/>
    <x v="482"/>
    <n v="33.4"/>
    <n v="5"/>
    <n v="0"/>
    <n v="16.032"/>
    <x v="1"/>
    <s v="No"/>
    <n v="0"/>
  </r>
  <r>
    <n v="6326"/>
    <s v="CA-2017-110289"/>
    <x v="1104"/>
    <d v="2017-11-02T00:00:00"/>
    <s v="Standard Class"/>
    <s v="NB-18655"/>
    <s v="Nona Balk"/>
    <x v="1"/>
    <s v="United States"/>
    <x v="8"/>
    <x v="1"/>
    <n v="94109"/>
    <s v="West"/>
    <s v="OFF-EN-10001434"/>
    <x v="1"/>
    <x v="12"/>
    <x v="439"/>
    <n v="210.84"/>
    <n v="4"/>
    <n v="0"/>
    <n v="103.3116"/>
    <x v="1"/>
    <s v="No"/>
    <n v="0"/>
  </r>
  <r>
    <n v="6327"/>
    <s v="CA-2016-167927"/>
    <x v="407"/>
    <d v="2016-01-26T00:00:00"/>
    <s v="Standard Class"/>
    <s v="XP-21865"/>
    <s v="Xylona Preis"/>
    <x v="0"/>
    <s v="United States"/>
    <x v="17"/>
    <x v="12"/>
    <n v="48185"/>
    <s v="Central"/>
    <s v="OFF-ST-10000760"/>
    <x v="1"/>
    <x v="4"/>
    <x v="4"/>
    <n v="13.98"/>
    <n v="1"/>
    <n v="0"/>
    <n v="4.0541999999999998"/>
    <x v="2"/>
    <s v="No"/>
    <n v="0"/>
  </r>
  <r>
    <n v="6328"/>
    <s v="CA-2016-167927"/>
    <x v="407"/>
    <d v="2016-01-26T00:00:00"/>
    <s v="Standard Class"/>
    <s v="XP-21865"/>
    <s v="Xylona Preis"/>
    <x v="0"/>
    <s v="United States"/>
    <x v="17"/>
    <x v="12"/>
    <n v="48185"/>
    <s v="Central"/>
    <s v="FUR-FU-10002918"/>
    <x v="0"/>
    <x v="5"/>
    <x v="269"/>
    <n v="272.94"/>
    <n v="3"/>
    <n v="0"/>
    <n v="30.023400000000009"/>
    <x v="2"/>
    <s v="No"/>
    <n v="0"/>
  </r>
  <r>
    <n v="6329"/>
    <s v="CA-2016-167927"/>
    <x v="407"/>
    <d v="2016-01-26T00:00:00"/>
    <s v="Standard Class"/>
    <s v="XP-21865"/>
    <s v="Xylona Preis"/>
    <x v="0"/>
    <s v="United States"/>
    <x v="17"/>
    <x v="12"/>
    <n v="48185"/>
    <s v="Central"/>
    <s v="OFF-BI-10000605"/>
    <x v="1"/>
    <x v="8"/>
    <x v="536"/>
    <n v="19.05"/>
    <n v="5"/>
    <n v="0"/>
    <n v="8.9534999999999982"/>
    <x v="2"/>
    <s v="No"/>
    <n v="0"/>
  </r>
  <r>
    <n v="6330"/>
    <s v="CA-2016-167927"/>
    <x v="407"/>
    <d v="2016-01-26T00:00:00"/>
    <s v="Standard Class"/>
    <s v="XP-21865"/>
    <s v="Xylona Preis"/>
    <x v="0"/>
    <s v="United States"/>
    <x v="17"/>
    <x v="12"/>
    <n v="48185"/>
    <s v="Central"/>
    <s v="OFF-AP-10002311"/>
    <x v="1"/>
    <x v="9"/>
    <x v="14"/>
    <n v="247.71600000000001"/>
    <n v="4"/>
    <n v="0.1"/>
    <n v="93.581600000000009"/>
    <x v="2"/>
    <s v="No"/>
    <n v="0"/>
  </r>
  <r>
    <n v="6331"/>
    <s v="CA-2016-167927"/>
    <x v="407"/>
    <d v="2016-01-26T00:00:00"/>
    <s v="Standard Class"/>
    <s v="XP-21865"/>
    <s v="Xylona Preis"/>
    <x v="0"/>
    <s v="United States"/>
    <x v="17"/>
    <x v="12"/>
    <n v="48185"/>
    <s v="Central"/>
    <s v="OFF-ST-10003123"/>
    <x v="1"/>
    <x v="4"/>
    <x v="1277"/>
    <n v="66.58"/>
    <n v="2"/>
    <n v="0"/>
    <n v="15.979199999999999"/>
    <x v="2"/>
    <s v="No"/>
    <n v="0"/>
  </r>
  <r>
    <n v="6332"/>
    <s v="CA-2016-167927"/>
    <x v="407"/>
    <d v="2016-01-26T00:00:00"/>
    <s v="Standard Class"/>
    <s v="XP-21865"/>
    <s v="Xylona Preis"/>
    <x v="0"/>
    <s v="United States"/>
    <x v="17"/>
    <x v="12"/>
    <n v="48185"/>
    <s v="Central"/>
    <s v="OFF-AR-10004456"/>
    <x v="1"/>
    <x v="6"/>
    <x v="1053"/>
    <n v="43.92"/>
    <n v="3"/>
    <n v="0"/>
    <n v="12.736799999999999"/>
    <x v="2"/>
    <s v="No"/>
    <n v="0"/>
  </r>
  <r>
    <n v="6333"/>
    <s v="CA-2016-167927"/>
    <x v="407"/>
    <d v="2016-01-26T00:00:00"/>
    <s v="Standard Class"/>
    <s v="XP-21865"/>
    <s v="Xylona Preis"/>
    <x v="0"/>
    <s v="United States"/>
    <x v="17"/>
    <x v="12"/>
    <n v="48185"/>
    <s v="Central"/>
    <s v="FUR-FU-10002268"/>
    <x v="0"/>
    <x v="5"/>
    <x v="869"/>
    <n v="14.73"/>
    <n v="3"/>
    <n v="0"/>
    <n v="4.8608999999999991"/>
    <x v="2"/>
    <s v="No"/>
    <n v="0"/>
  </r>
  <r>
    <n v="6334"/>
    <s v="CA-2016-167927"/>
    <x v="407"/>
    <d v="2016-01-26T00:00:00"/>
    <s v="Standard Class"/>
    <s v="XP-21865"/>
    <s v="Xylona Preis"/>
    <x v="0"/>
    <s v="United States"/>
    <x v="17"/>
    <x v="12"/>
    <n v="48185"/>
    <s v="Central"/>
    <s v="OFF-BI-10004364"/>
    <x v="1"/>
    <x v="8"/>
    <x v="305"/>
    <n v="29.700000000000003"/>
    <n v="5"/>
    <n v="0"/>
    <n v="13.365"/>
    <x v="2"/>
    <s v="No"/>
    <n v="0"/>
  </r>
  <r>
    <n v="6335"/>
    <s v="CA-2016-133305"/>
    <x v="384"/>
    <d v="2016-07-15T00:00:00"/>
    <s v="Standard Class"/>
    <s v="MH-17455"/>
    <s v="Mark Hamilton"/>
    <x v="0"/>
    <s v="United States"/>
    <x v="20"/>
    <x v="15"/>
    <n v="10011"/>
    <s v="East"/>
    <s v="OFF-PA-10001970"/>
    <x v="1"/>
    <x v="10"/>
    <x v="314"/>
    <n v="49.12"/>
    <n v="4"/>
    <n v="0"/>
    <n v="23.086399999999998"/>
    <x v="3"/>
    <s v="No"/>
    <n v="0"/>
  </r>
  <r>
    <n v="6336"/>
    <s v="CA-2016-133305"/>
    <x v="384"/>
    <d v="2016-07-15T00:00:00"/>
    <s v="Standard Class"/>
    <s v="MH-17455"/>
    <s v="Mark Hamilton"/>
    <x v="0"/>
    <s v="United States"/>
    <x v="20"/>
    <x v="15"/>
    <n v="10011"/>
    <s v="East"/>
    <s v="OFF-BI-10002954"/>
    <x v="1"/>
    <x v="8"/>
    <x v="1188"/>
    <n v="18.28"/>
    <n v="5"/>
    <n v="0.2"/>
    <n v="6.3979999999999997"/>
    <x v="3"/>
    <s v="No"/>
    <n v="0"/>
  </r>
  <r>
    <n v="6337"/>
    <s v="CA-2018-165995"/>
    <x v="133"/>
    <d v="2018-09-06T00:00:00"/>
    <s v="Standard Class"/>
    <s v="BG-11740"/>
    <s v="Bruce Geld"/>
    <x v="0"/>
    <s v="United States"/>
    <x v="1"/>
    <x v="1"/>
    <n v="90008"/>
    <s v="West"/>
    <s v="FUR-FU-10000672"/>
    <x v="0"/>
    <x v="5"/>
    <x v="1517"/>
    <n v="47.04"/>
    <n v="4"/>
    <n v="0"/>
    <n v="15.993599999999997"/>
    <x v="1"/>
    <s v="No"/>
    <n v="0"/>
  </r>
  <r>
    <n v="6338"/>
    <s v="CA-2018-165995"/>
    <x v="133"/>
    <d v="2018-09-06T00:00:00"/>
    <s v="Standard Class"/>
    <s v="BG-11740"/>
    <s v="Bruce Geld"/>
    <x v="0"/>
    <s v="United States"/>
    <x v="1"/>
    <x v="1"/>
    <n v="90008"/>
    <s v="West"/>
    <s v="TEC-PH-10004908"/>
    <x v="2"/>
    <x v="7"/>
    <x v="1483"/>
    <n v="339.96000000000004"/>
    <n v="5"/>
    <n v="0.2"/>
    <n v="42.494999999999948"/>
    <x v="1"/>
    <s v="No"/>
    <n v="0"/>
  </r>
  <r>
    <n v="6339"/>
    <s v="CA-2019-143112"/>
    <x v="361"/>
    <d v="2019-10-09T00:00:00"/>
    <s v="Standard Class"/>
    <s v="TS-21370"/>
    <s v="Todd Sumrall"/>
    <x v="1"/>
    <s v="United States"/>
    <x v="20"/>
    <x v="15"/>
    <n v="10035"/>
    <s v="East"/>
    <s v="TEC-PH-10003095"/>
    <x v="2"/>
    <x v="7"/>
    <x v="1500"/>
    <n v="87.8"/>
    <n v="4"/>
    <n v="0"/>
    <n v="43.9"/>
    <x v="3"/>
    <s v="No"/>
    <n v="0"/>
  </r>
  <r>
    <n v="6340"/>
    <s v="CA-2019-143112"/>
    <x v="361"/>
    <d v="2019-10-09T00:00:00"/>
    <s v="Standard Class"/>
    <s v="TS-21370"/>
    <s v="Todd Sumrall"/>
    <x v="1"/>
    <s v="United States"/>
    <x v="20"/>
    <x v="15"/>
    <n v="10035"/>
    <s v="East"/>
    <s v="FUR-CH-10002880"/>
    <x v="0"/>
    <x v="1"/>
    <x v="809"/>
    <n v="221.38200000000001"/>
    <n v="2"/>
    <n v="0.1"/>
    <n v="2.4597999999999871"/>
    <x v="3"/>
    <s v="No"/>
    <n v="0"/>
  </r>
  <r>
    <n v="6341"/>
    <s v="CA-2019-143112"/>
    <x v="361"/>
    <d v="2019-10-09T00:00:00"/>
    <s v="Standard Class"/>
    <s v="TS-21370"/>
    <s v="Todd Sumrall"/>
    <x v="1"/>
    <s v="United States"/>
    <x v="20"/>
    <x v="15"/>
    <n v="10035"/>
    <s v="East"/>
    <s v="TEC-MA-10001047"/>
    <x v="2"/>
    <x v="15"/>
    <x v="1635"/>
    <n v="5199.96"/>
    <n v="4"/>
    <n v="0"/>
    <n v="1351.9895999999999"/>
    <x v="3"/>
    <s v="No"/>
    <n v="0"/>
  </r>
  <r>
    <n v="6342"/>
    <s v="US-2018-105830"/>
    <x v="413"/>
    <d v="2019-01-02T00:00:00"/>
    <s v="First Class"/>
    <s v="DB-13660"/>
    <s v="Duane Benoit"/>
    <x v="0"/>
    <s v="United States"/>
    <x v="152"/>
    <x v="24"/>
    <n v="43130"/>
    <s v="East"/>
    <s v="OFF-ST-10002554"/>
    <x v="1"/>
    <x v="4"/>
    <x v="1153"/>
    <n v="156.512"/>
    <n v="4"/>
    <n v="0.2"/>
    <n v="-35.215199999999996"/>
    <x v="3"/>
    <s v="No"/>
    <n v="0"/>
  </r>
  <r>
    <n v="6343"/>
    <s v="CA-2017-146255"/>
    <x v="1105"/>
    <d v="2017-03-10T00:00:00"/>
    <s v="First Class"/>
    <s v="EM-14140"/>
    <s v="Eugene Moren"/>
    <x v="2"/>
    <s v="United States"/>
    <x v="46"/>
    <x v="13"/>
    <n v="19711"/>
    <s v="East"/>
    <s v="TEC-AC-10004469"/>
    <x v="2"/>
    <x v="11"/>
    <x v="241"/>
    <n v="119.85000000000001"/>
    <n v="3"/>
    <n v="0"/>
    <n v="52.734000000000009"/>
    <x v="3"/>
    <s v="No"/>
    <n v="0"/>
  </r>
  <r>
    <n v="6344"/>
    <s v="CA-2017-146255"/>
    <x v="1105"/>
    <d v="2017-03-10T00:00:00"/>
    <s v="First Class"/>
    <s v="EM-14140"/>
    <s v="Eugene Moren"/>
    <x v="2"/>
    <s v="United States"/>
    <x v="46"/>
    <x v="13"/>
    <n v="19711"/>
    <s v="East"/>
    <s v="OFF-BI-10000309"/>
    <x v="1"/>
    <x v="8"/>
    <x v="338"/>
    <n v="30.44"/>
    <n v="2"/>
    <n v="0"/>
    <n v="14.9156"/>
    <x v="3"/>
    <s v="No"/>
    <n v="0"/>
  </r>
  <r>
    <n v="6345"/>
    <s v="CA-2017-146255"/>
    <x v="1105"/>
    <d v="2017-03-10T00:00:00"/>
    <s v="First Class"/>
    <s v="EM-14140"/>
    <s v="Eugene Moren"/>
    <x v="2"/>
    <s v="United States"/>
    <x v="46"/>
    <x v="13"/>
    <n v="19711"/>
    <s v="East"/>
    <s v="OFF-BI-10001765"/>
    <x v="1"/>
    <x v="8"/>
    <x v="994"/>
    <n v="69.28"/>
    <n v="2"/>
    <n v="0"/>
    <n v="33.254399999999997"/>
    <x v="3"/>
    <s v="No"/>
    <n v="0"/>
  </r>
  <r>
    <n v="6346"/>
    <s v="CA-2017-146255"/>
    <x v="1105"/>
    <d v="2017-03-10T00:00:00"/>
    <s v="First Class"/>
    <s v="EM-14140"/>
    <s v="Eugene Moren"/>
    <x v="2"/>
    <s v="United States"/>
    <x v="46"/>
    <x v="13"/>
    <n v="19711"/>
    <s v="East"/>
    <s v="TEC-PH-10001619"/>
    <x v="2"/>
    <x v="7"/>
    <x v="1594"/>
    <n v="587.97"/>
    <n v="3"/>
    <n v="0"/>
    <n v="170.51129999999998"/>
    <x v="3"/>
    <s v="No"/>
    <n v="0"/>
  </r>
  <r>
    <n v="6347"/>
    <s v="CA-2019-104822"/>
    <x v="179"/>
    <d v="2019-10-20T00:00:00"/>
    <s v="Same Day"/>
    <s v="RB-19465"/>
    <s v="Rick Bensley"/>
    <x v="2"/>
    <s v="United States"/>
    <x v="20"/>
    <x v="15"/>
    <n v="10024"/>
    <s v="East"/>
    <s v="OFF-LA-10002034"/>
    <x v="1"/>
    <x v="2"/>
    <x v="1111"/>
    <n v="24.55"/>
    <n v="5"/>
    <n v="0"/>
    <n v="12.029499999999999"/>
    <x v="3"/>
    <s v="No"/>
    <n v="0"/>
  </r>
  <r>
    <n v="6348"/>
    <s v="CA-2017-104486"/>
    <x v="489"/>
    <d v="2017-05-06T00:00:00"/>
    <s v="Standard Class"/>
    <s v="PO-18850"/>
    <s v="Patrick O'Brill"/>
    <x v="0"/>
    <s v="United States"/>
    <x v="8"/>
    <x v="1"/>
    <n v="94109"/>
    <s v="West"/>
    <s v="OFF-BI-10000309"/>
    <x v="1"/>
    <x v="8"/>
    <x v="338"/>
    <n v="12.176000000000002"/>
    <n v="1"/>
    <n v="0.2"/>
    <n v="4.4137999999999993"/>
    <x v="1"/>
    <s v="No"/>
    <n v="0"/>
  </r>
  <r>
    <n v="6349"/>
    <s v="CA-2017-104486"/>
    <x v="489"/>
    <d v="2017-05-06T00:00:00"/>
    <s v="Standard Class"/>
    <s v="PO-18850"/>
    <s v="Patrick O'Brill"/>
    <x v="0"/>
    <s v="United States"/>
    <x v="8"/>
    <x v="1"/>
    <n v="94109"/>
    <s v="West"/>
    <s v="OFF-ST-10000876"/>
    <x v="1"/>
    <x v="4"/>
    <x v="254"/>
    <n v="37.32"/>
    <n v="3"/>
    <n v="0"/>
    <n v="10.4496"/>
    <x v="1"/>
    <s v="No"/>
    <n v="0"/>
  </r>
  <r>
    <n v="6350"/>
    <s v="CA-2017-104486"/>
    <x v="489"/>
    <d v="2017-05-06T00:00:00"/>
    <s v="Standard Class"/>
    <s v="PO-18850"/>
    <s v="Patrick O'Brill"/>
    <x v="0"/>
    <s v="United States"/>
    <x v="8"/>
    <x v="1"/>
    <n v="94109"/>
    <s v="West"/>
    <s v="OFF-SU-10002573"/>
    <x v="1"/>
    <x v="14"/>
    <x v="354"/>
    <n v="35.06"/>
    <n v="2"/>
    <n v="0"/>
    <n v="10.517999999999997"/>
    <x v="1"/>
    <s v="No"/>
    <n v="0"/>
  </r>
  <r>
    <n v="6351"/>
    <s v="CA-2019-161557"/>
    <x v="213"/>
    <d v="2019-09-08T00:00:00"/>
    <s v="Standard Class"/>
    <s v="AG-10900"/>
    <s v="Arthur Gainer"/>
    <x v="0"/>
    <s v="United States"/>
    <x v="61"/>
    <x v="5"/>
    <n v="75217"/>
    <s v="Central"/>
    <s v="FUR-FU-10004622"/>
    <x v="0"/>
    <x v="5"/>
    <x v="795"/>
    <n v="108.40000000000002"/>
    <n v="5"/>
    <n v="0.6"/>
    <n v="-105.69000000000003"/>
    <x v="2"/>
    <s v="No"/>
    <n v="0"/>
  </r>
  <r>
    <n v="6352"/>
    <s v="CA-2019-161130"/>
    <x v="132"/>
    <d v="2019-11-08T00:00:00"/>
    <s v="Standard Class"/>
    <s v="BF-11275"/>
    <s v="Beth Fritzler"/>
    <x v="1"/>
    <s v="United States"/>
    <x v="100"/>
    <x v="2"/>
    <n v="33178"/>
    <s v="South"/>
    <s v="TEC-PH-10002549"/>
    <x v="2"/>
    <x v="7"/>
    <x v="937"/>
    <n v="361.37600000000003"/>
    <n v="2"/>
    <n v="0.2"/>
    <n v="27.103200000000001"/>
    <x v="0"/>
    <s v="No"/>
    <n v="0"/>
  </r>
  <r>
    <n v="6353"/>
    <s v="US-2017-161347"/>
    <x v="1023"/>
    <d v="2017-09-19T00:00:00"/>
    <s v="Standard Class"/>
    <s v="HG-14845"/>
    <s v="Harry Greene"/>
    <x v="0"/>
    <s v="United States"/>
    <x v="10"/>
    <x v="9"/>
    <n v="19120"/>
    <s v="East"/>
    <s v="OFF-BI-10004209"/>
    <x v="1"/>
    <x v="8"/>
    <x v="1215"/>
    <n v="2.4119999999999999"/>
    <n v="1"/>
    <n v="0.7"/>
    <n v="-2.0099999999999998"/>
    <x v="3"/>
    <s v="No"/>
    <n v="0"/>
  </r>
  <r>
    <n v="6354"/>
    <s v="US-2017-109015"/>
    <x v="684"/>
    <d v="2017-09-12T00:00:00"/>
    <s v="Standard Class"/>
    <s v="BS-11590"/>
    <s v="Brendan Sweed"/>
    <x v="1"/>
    <s v="United States"/>
    <x v="20"/>
    <x v="15"/>
    <n v="10011"/>
    <s v="East"/>
    <s v="OFF-AP-10001962"/>
    <x v="1"/>
    <x v="9"/>
    <x v="1603"/>
    <n v="8.39"/>
    <n v="1"/>
    <n v="0"/>
    <n v="2.0975000000000001"/>
    <x v="3"/>
    <s v="No"/>
    <n v="0"/>
  </r>
  <r>
    <n v="6355"/>
    <s v="US-2017-109015"/>
    <x v="684"/>
    <d v="2017-09-12T00:00:00"/>
    <s v="Standard Class"/>
    <s v="BS-11590"/>
    <s v="Brendan Sweed"/>
    <x v="1"/>
    <s v="United States"/>
    <x v="20"/>
    <x v="15"/>
    <n v="10011"/>
    <s v="East"/>
    <s v="TEC-PH-10002922"/>
    <x v="2"/>
    <x v="7"/>
    <x v="974"/>
    <n v="337.98"/>
    <n v="2"/>
    <n v="0"/>
    <n v="101.39399999999998"/>
    <x v="3"/>
    <s v="No"/>
    <n v="0"/>
  </r>
  <r>
    <n v="6356"/>
    <s v="CA-2016-110611"/>
    <x v="191"/>
    <d v="2016-10-13T00:00:00"/>
    <s v="Standard Class"/>
    <s v="JD-16015"/>
    <s v="Joy Daniels"/>
    <x v="0"/>
    <s v="United States"/>
    <x v="10"/>
    <x v="9"/>
    <n v="19120"/>
    <s v="East"/>
    <s v="OFF-ST-10000642"/>
    <x v="1"/>
    <x v="4"/>
    <x v="194"/>
    <n v="83.920000000000016"/>
    <n v="5"/>
    <n v="0.2"/>
    <n v="-13.637000000000011"/>
    <x v="3"/>
    <s v="No"/>
    <n v="0"/>
  </r>
  <r>
    <n v="6357"/>
    <s v="CA-2019-139080"/>
    <x v="205"/>
    <d v="2019-01-28T00:00:00"/>
    <s v="Standard Class"/>
    <s v="CS-12250"/>
    <s v="Chris Selesnick"/>
    <x v="1"/>
    <s v="United States"/>
    <x v="4"/>
    <x v="4"/>
    <n v="98103"/>
    <s v="West"/>
    <s v="OFF-BI-10001757"/>
    <x v="1"/>
    <x v="8"/>
    <x v="1167"/>
    <n v="19.68"/>
    <n v="5"/>
    <n v="0.2"/>
    <n v="6.8879999999999981"/>
    <x v="1"/>
    <s v="No"/>
    <n v="0"/>
  </r>
  <r>
    <n v="6358"/>
    <s v="CA-2019-139080"/>
    <x v="205"/>
    <d v="2019-01-28T00:00:00"/>
    <s v="Standard Class"/>
    <s v="CS-12250"/>
    <s v="Chris Selesnick"/>
    <x v="1"/>
    <s v="United States"/>
    <x v="4"/>
    <x v="4"/>
    <n v="98103"/>
    <s v="West"/>
    <s v="OFF-PA-10004621"/>
    <x v="1"/>
    <x v="10"/>
    <x v="745"/>
    <n v="25.92"/>
    <n v="4"/>
    <n v="0"/>
    <n v="12.441600000000001"/>
    <x v="1"/>
    <s v="No"/>
    <n v="0"/>
  </r>
  <r>
    <n v="6359"/>
    <s v="CA-2019-139080"/>
    <x v="205"/>
    <d v="2019-01-28T00:00:00"/>
    <s v="Standard Class"/>
    <s v="CS-12250"/>
    <s v="Chris Selesnick"/>
    <x v="1"/>
    <s v="United States"/>
    <x v="4"/>
    <x v="4"/>
    <n v="98103"/>
    <s v="West"/>
    <s v="OFF-PA-10002262"/>
    <x v="1"/>
    <x v="10"/>
    <x v="1001"/>
    <n v="6.48"/>
    <n v="1"/>
    <n v="0"/>
    <n v="3.1104000000000003"/>
    <x v="1"/>
    <s v="No"/>
    <n v="0"/>
  </r>
  <r>
    <n v="6360"/>
    <s v="CA-2019-139080"/>
    <x v="205"/>
    <d v="2019-01-28T00:00:00"/>
    <s v="Standard Class"/>
    <s v="CS-12250"/>
    <s v="Chris Selesnick"/>
    <x v="1"/>
    <s v="United States"/>
    <x v="4"/>
    <x v="4"/>
    <n v="98103"/>
    <s v="West"/>
    <s v="TEC-PH-10004100"/>
    <x v="2"/>
    <x v="7"/>
    <x v="1752"/>
    <n v="86.352000000000004"/>
    <n v="6"/>
    <n v="0.2"/>
    <n v="8.6352000000000011"/>
    <x v="1"/>
    <s v="No"/>
    <n v="0"/>
  </r>
  <r>
    <n v="6361"/>
    <s v="CA-2017-115693"/>
    <x v="895"/>
    <d v="2017-12-15T00:00:00"/>
    <s v="Standard Class"/>
    <s v="FC-14245"/>
    <s v="Frank Carlisle"/>
    <x v="2"/>
    <s v="United States"/>
    <x v="1"/>
    <x v="1"/>
    <n v="90032"/>
    <s v="West"/>
    <s v="OFF-AR-10003582"/>
    <x v="1"/>
    <x v="6"/>
    <x v="1460"/>
    <n v="56.3"/>
    <n v="2"/>
    <n v="0"/>
    <n v="15.764000000000003"/>
    <x v="1"/>
    <s v="No"/>
    <n v="0"/>
  </r>
  <r>
    <n v="6362"/>
    <s v="US-2016-107993"/>
    <x v="641"/>
    <d v="2016-11-30T00:00:00"/>
    <s v="Standard Class"/>
    <s v="SE-20110"/>
    <s v="Sanjit Engle"/>
    <x v="0"/>
    <s v="United States"/>
    <x v="24"/>
    <x v="21"/>
    <n v="97477"/>
    <s v="West"/>
    <s v="OFF-AR-10003179"/>
    <x v="1"/>
    <x v="6"/>
    <x v="1574"/>
    <n v="51.016000000000005"/>
    <n v="7"/>
    <n v="0.2"/>
    <n v="8.2900999999999954"/>
    <x v="1"/>
    <s v="No"/>
    <n v="0"/>
  </r>
  <r>
    <n v="6363"/>
    <s v="CA-2019-110443"/>
    <x v="610"/>
    <d v="2019-11-25T00:00:00"/>
    <s v="Standard Class"/>
    <s v="CK-12205"/>
    <s v="Chloris Kastensmidt"/>
    <x v="0"/>
    <s v="United States"/>
    <x v="476"/>
    <x v="4"/>
    <n v="98059"/>
    <s v="West"/>
    <s v="OFF-BI-10001670"/>
    <x v="1"/>
    <x v="8"/>
    <x v="443"/>
    <n v="150.80000000000001"/>
    <n v="5"/>
    <n v="0.2"/>
    <n v="56.55"/>
    <x v="1"/>
    <s v="No"/>
    <n v="0"/>
  </r>
  <r>
    <n v="6364"/>
    <s v="CA-2019-110443"/>
    <x v="610"/>
    <d v="2019-11-25T00:00:00"/>
    <s v="Standard Class"/>
    <s v="CK-12205"/>
    <s v="Chloris Kastensmidt"/>
    <x v="0"/>
    <s v="United States"/>
    <x v="476"/>
    <x v="4"/>
    <n v="98059"/>
    <s v="West"/>
    <s v="TEC-MA-10002073"/>
    <x v="2"/>
    <x v="15"/>
    <x v="1772"/>
    <n v="1039.992"/>
    <n v="1"/>
    <n v="0.2"/>
    <n v="103.99920000000003"/>
    <x v="1"/>
    <s v="No"/>
    <n v="0"/>
  </r>
  <r>
    <n v="6365"/>
    <s v="CA-2019-110443"/>
    <x v="610"/>
    <d v="2019-11-25T00:00:00"/>
    <s v="Standard Class"/>
    <s v="CK-12205"/>
    <s v="Chloris Kastensmidt"/>
    <x v="0"/>
    <s v="United States"/>
    <x v="476"/>
    <x v="4"/>
    <n v="98059"/>
    <s v="West"/>
    <s v="OFF-PA-10003797"/>
    <x v="1"/>
    <x v="10"/>
    <x v="1710"/>
    <n v="51.84"/>
    <n v="8"/>
    <n v="0"/>
    <n v="24.883200000000002"/>
    <x v="1"/>
    <s v="No"/>
    <n v="0"/>
  </r>
  <r>
    <n v="6366"/>
    <s v="CA-2019-144848"/>
    <x v="1095"/>
    <d v="2019-04-05T00:00:00"/>
    <s v="First Class"/>
    <s v="DS-13030"/>
    <s v="Darrin Sayre"/>
    <x v="2"/>
    <s v="United States"/>
    <x v="20"/>
    <x v="15"/>
    <n v="10009"/>
    <s v="East"/>
    <s v="TEC-PH-10004006"/>
    <x v="2"/>
    <x v="7"/>
    <x v="1773"/>
    <n v="41.22"/>
    <n v="1"/>
    <n v="0"/>
    <n v="11.1294"/>
    <x v="3"/>
    <s v="No"/>
    <n v="0"/>
  </r>
  <r>
    <n v="6367"/>
    <s v="CA-2019-144848"/>
    <x v="1095"/>
    <d v="2019-04-05T00:00:00"/>
    <s v="First Class"/>
    <s v="DS-13030"/>
    <s v="Darrin Sayre"/>
    <x v="2"/>
    <s v="United States"/>
    <x v="20"/>
    <x v="15"/>
    <n v="10009"/>
    <s v="East"/>
    <s v="OFF-SU-10000646"/>
    <x v="1"/>
    <x v="14"/>
    <x v="262"/>
    <n v="240.37"/>
    <n v="1"/>
    <n v="0"/>
    <n v="7.2111000000000161"/>
    <x v="3"/>
    <s v="No"/>
    <n v="0"/>
  </r>
  <r>
    <n v="6368"/>
    <s v="CA-2019-144848"/>
    <x v="1095"/>
    <d v="2019-04-05T00:00:00"/>
    <s v="First Class"/>
    <s v="DS-13030"/>
    <s v="Darrin Sayre"/>
    <x v="2"/>
    <s v="United States"/>
    <x v="20"/>
    <x v="15"/>
    <n v="10009"/>
    <s v="East"/>
    <s v="TEC-PH-10002262"/>
    <x v="2"/>
    <x v="7"/>
    <x v="477"/>
    <n v="119.02"/>
    <n v="2"/>
    <n v="0"/>
    <n v="33.325600000000009"/>
    <x v="3"/>
    <s v="No"/>
    <n v="0"/>
  </r>
  <r>
    <n v="6369"/>
    <s v="US-2019-147998"/>
    <x v="240"/>
    <d v="2019-05-24T00:00:00"/>
    <s v="Standard Class"/>
    <s v="SA-20830"/>
    <s v="Sue Ann Reed"/>
    <x v="0"/>
    <s v="United States"/>
    <x v="49"/>
    <x v="1"/>
    <n v="95123"/>
    <s v="West"/>
    <s v="OFF-BI-10002082"/>
    <x v="1"/>
    <x v="8"/>
    <x v="1182"/>
    <n v="133.12"/>
    <n v="5"/>
    <n v="0.2"/>
    <n v="49.92"/>
    <x v="1"/>
    <s v="No"/>
    <n v="0"/>
  </r>
  <r>
    <n v="6370"/>
    <s v="CA-2018-103919"/>
    <x v="339"/>
    <d v="2018-10-07T00:00:00"/>
    <s v="Standard Class"/>
    <s v="TP-21565"/>
    <s v="Tracy Poddar"/>
    <x v="1"/>
    <s v="United States"/>
    <x v="55"/>
    <x v="5"/>
    <n v="75051"/>
    <s v="Central"/>
    <s v="FUR-FU-10001756"/>
    <x v="0"/>
    <x v="5"/>
    <x v="285"/>
    <n v="38.08"/>
    <n v="5"/>
    <n v="0.6"/>
    <n v="-29.512000000000008"/>
    <x v="2"/>
    <s v="No"/>
    <n v="0"/>
  </r>
  <r>
    <n v="6371"/>
    <s v="CA-2018-113425"/>
    <x v="831"/>
    <d v="2018-11-21T00:00:00"/>
    <s v="Same Day"/>
    <s v="JK-16120"/>
    <s v="Julie Kriz"/>
    <x v="2"/>
    <s v="United States"/>
    <x v="20"/>
    <x v="15"/>
    <n v="10009"/>
    <s v="East"/>
    <s v="FUR-BO-10002598"/>
    <x v="0"/>
    <x v="0"/>
    <x v="1518"/>
    <n v="113.56800000000001"/>
    <n v="2"/>
    <n v="0.2"/>
    <n v="12.776399999999988"/>
    <x v="3"/>
    <s v="No"/>
    <n v="0"/>
  </r>
  <r>
    <n v="6372"/>
    <s v="CA-2019-143035"/>
    <x v="621"/>
    <d v="2019-10-05T00:00:00"/>
    <s v="Second Class"/>
    <s v="CC-12430"/>
    <s v="Chuck Clark"/>
    <x v="2"/>
    <s v="United States"/>
    <x v="20"/>
    <x v="15"/>
    <n v="10009"/>
    <s v="East"/>
    <s v="FUR-FU-10001934"/>
    <x v="0"/>
    <x v="5"/>
    <x v="107"/>
    <n v="83.92"/>
    <n v="4"/>
    <n v="0"/>
    <n v="21.819200000000002"/>
    <x v="3"/>
    <s v="No"/>
    <n v="0"/>
  </r>
  <r>
    <n v="6373"/>
    <s v="CA-2019-143035"/>
    <x v="621"/>
    <d v="2019-10-05T00:00:00"/>
    <s v="Second Class"/>
    <s v="CC-12430"/>
    <s v="Chuck Clark"/>
    <x v="2"/>
    <s v="United States"/>
    <x v="20"/>
    <x v="15"/>
    <n v="10009"/>
    <s v="East"/>
    <s v="OFF-AR-10001130"/>
    <x v="1"/>
    <x v="6"/>
    <x v="788"/>
    <n v="6.63"/>
    <n v="3"/>
    <n v="0"/>
    <n v="3.1160999999999999"/>
    <x v="3"/>
    <s v="No"/>
    <n v="0"/>
  </r>
  <r>
    <n v="6374"/>
    <s v="CA-2019-143035"/>
    <x v="621"/>
    <d v="2019-10-05T00:00:00"/>
    <s v="Second Class"/>
    <s v="CC-12430"/>
    <s v="Chuck Clark"/>
    <x v="2"/>
    <s v="United States"/>
    <x v="20"/>
    <x v="15"/>
    <n v="10009"/>
    <s v="East"/>
    <s v="TEC-AC-10002049"/>
    <x v="2"/>
    <x v="11"/>
    <x v="695"/>
    <n v="371.96999999999997"/>
    <n v="3"/>
    <n v="0"/>
    <n v="66.954599999999971"/>
    <x v="3"/>
    <s v="No"/>
    <n v="0"/>
  </r>
  <r>
    <n v="6375"/>
    <s v="CA-2016-107811"/>
    <x v="333"/>
    <d v="2016-05-03T00:00:00"/>
    <s v="Standard Class"/>
    <s v="LA-16780"/>
    <s v="Laura Armstrong"/>
    <x v="1"/>
    <s v="United States"/>
    <x v="26"/>
    <x v="18"/>
    <n v="38109"/>
    <s v="South"/>
    <s v="FUR-CH-10001394"/>
    <x v="0"/>
    <x v="1"/>
    <x v="654"/>
    <n v="561.58400000000006"/>
    <n v="2"/>
    <n v="0.2"/>
    <n v="70.197999999999922"/>
    <x v="0"/>
    <s v="No"/>
    <n v="0"/>
  </r>
  <r>
    <n v="6376"/>
    <s v="CA-2016-107811"/>
    <x v="333"/>
    <d v="2016-05-03T00:00:00"/>
    <s v="Standard Class"/>
    <s v="LA-16780"/>
    <s v="Laura Armstrong"/>
    <x v="1"/>
    <s v="United States"/>
    <x v="26"/>
    <x v="18"/>
    <n v="38109"/>
    <s v="South"/>
    <s v="OFF-ST-10000798"/>
    <x v="1"/>
    <x v="4"/>
    <x v="352"/>
    <n v="99.920000000000016"/>
    <n v="5"/>
    <n v="0.2"/>
    <n v="-1.249000000000013"/>
    <x v="0"/>
    <s v="No"/>
    <n v="0"/>
  </r>
  <r>
    <n v="6377"/>
    <s v="CA-2018-163216"/>
    <x v="877"/>
    <d v="2018-10-10T00:00:00"/>
    <s v="First Class"/>
    <s v="AW-10930"/>
    <s v="Arthur Wiediger"/>
    <x v="2"/>
    <s v="United States"/>
    <x v="10"/>
    <x v="9"/>
    <n v="19143"/>
    <s v="East"/>
    <s v="OFF-LA-10000134"/>
    <x v="1"/>
    <x v="2"/>
    <x v="85"/>
    <n v="4.9280000000000008"/>
    <n v="2"/>
    <n v="0.2"/>
    <n v="1.7247999999999997"/>
    <x v="3"/>
    <s v="No"/>
    <n v="0"/>
  </r>
  <r>
    <n v="6378"/>
    <s v="US-2018-116442"/>
    <x v="272"/>
    <d v="2018-12-22T00:00:00"/>
    <s v="Standard Class"/>
    <s v="BP-11230"/>
    <s v="Benjamin Patterson"/>
    <x v="0"/>
    <s v="United States"/>
    <x v="1"/>
    <x v="1"/>
    <n v="90004"/>
    <s v="West"/>
    <s v="FUR-FU-10002364"/>
    <x v="0"/>
    <x v="5"/>
    <x v="1240"/>
    <n v="14.76"/>
    <n v="2"/>
    <n v="0"/>
    <n v="4.2803999999999984"/>
    <x v="1"/>
    <s v="No"/>
    <n v="0"/>
  </r>
  <r>
    <n v="6379"/>
    <s v="CA-2019-150623"/>
    <x v="318"/>
    <d v="2019-04-14T00:00:00"/>
    <s v="Standard Class"/>
    <s v="DB-13360"/>
    <s v="Dennis Bolton"/>
    <x v="2"/>
    <s v="United States"/>
    <x v="416"/>
    <x v="29"/>
    <n v="6708"/>
    <s v="East"/>
    <s v="TEC-AC-10004571"/>
    <x v="2"/>
    <x v="11"/>
    <x v="409"/>
    <n v="99.99"/>
    <n v="1"/>
    <n v="0"/>
    <n v="41.995800000000003"/>
    <x v="3"/>
    <s v="No"/>
    <n v="0"/>
  </r>
  <r>
    <n v="6380"/>
    <s v="CA-2019-150623"/>
    <x v="318"/>
    <d v="2019-04-14T00:00:00"/>
    <s v="Standard Class"/>
    <s v="DB-13360"/>
    <s v="Dennis Bolton"/>
    <x v="2"/>
    <s v="United States"/>
    <x v="416"/>
    <x v="29"/>
    <n v="6708"/>
    <s v="East"/>
    <s v="OFF-ST-10003692"/>
    <x v="1"/>
    <x v="4"/>
    <x v="1262"/>
    <n v="286.14999999999998"/>
    <n v="5"/>
    <n v="0"/>
    <n v="71.537499999999994"/>
    <x v="3"/>
    <s v="No"/>
    <n v="0"/>
  </r>
  <r>
    <n v="6381"/>
    <s v="US-2016-163797"/>
    <x v="918"/>
    <d v="2016-04-13T00:00:00"/>
    <s v="Standard Class"/>
    <s v="PC-19000"/>
    <s v="Pauline Chand"/>
    <x v="2"/>
    <s v="United States"/>
    <x v="432"/>
    <x v="16"/>
    <n v="85224"/>
    <s v="West"/>
    <s v="OFF-FA-10001883"/>
    <x v="1"/>
    <x v="13"/>
    <x v="1493"/>
    <n v="49.792000000000002"/>
    <n v="8"/>
    <n v="0.2"/>
    <n v="-11.825600000000001"/>
    <x v="1"/>
    <s v="No"/>
    <n v="0"/>
  </r>
  <r>
    <n v="6382"/>
    <s v="CA-2018-127236"/>
    <x v="892"/>
    <d v="2018-04-02T00:00:00"/>
    <s v="Standard Class"/>
    <s v="TB-21595"/>
    <s v="Troy Blackwell"/>
    <x v="0"/>
    <s v="United States"/>
    <x v="24"/>
    <x v="24"/>
    <n v="45503"/>
    <s v="East"/>
    <s v="FUR-BO-10004015"/>
    <x v="0"/>
    <x v="0"/>
    <x v="574"/>
    <n v="299.97499999999997"/>
    <n v="5"/>
    <n v="0.5"/>
    <n v="-167.98600000000002"/>
    <x v="3"/>
    <s v="No"/>
    <n v="0"/>
  </r>
  <r>
    <n v="6383"/>
    <s v="CA-2018-127236"/>
    <x v="892"/>
    <d v="2018-04-02T00:00:00"/>
    <s v="Standard Class"/>
    <s v="TB-21595"/>
    <s v="Troy Blackwell"/>
    <x v="0"/>
    <s v="United States"/>
    <x v="24"/>
    <x v="24"/>
    <n v="45503"/>
    <s v="East"/>
    <s v="TEC-PH-10000141"/>
    <x v="2"/>
    <x v="7"/>
    <x v="1312"/>
    <n v="158.37599999999998"/>
    <n v="4"/>
    <n v="0.4"/>
    <n v="-36.954399999999993"/>
    <x v="3"/>
    <s v="No"/>
    <n v="0"/>
  </r>
  <r>
    <n v="6384"/>
    <s v="US-2019-104661"/>
    <x v="787"/>
    <d v="2019-01-18T00:00:00"/>
    <s v="First Class"/>
    <s v="TB-21250"/>
    <s v="Tim Brockman"/>
    <x v="0"/>
    <s v="United States"/>
    <x v="89"/>
    <x v="5"/>
    <n v="78745"/>
    <s v="Central"/>
    <s v="OFF-BI-10001597"/>
    <x v="1"/>
    <x v="8"/>
    <x v="798"/>
    <n v="32.783999999999992"/>
    <n v="4"/>
    <n v="0.8"/>
    <n v="-52.454400000000007"/>
    <x v="2"/>
    <s v="No"/>
    <n v="0"/>
  </r>
  <r>
    <n v="6385"/>
    <s v="US-2019-104661"/>
    <x v="787"/>
    <d v="2019-01-18T00:00:00"/>
    <s v="First Class"/>
    <s v="TB-21250"/>
    <s v="Tim Brockman"/>
    <x v="0"/>
    <s v="United States"/>
    <x v="89"/>
    <x v="5"/>
    <n v="78745"/>
    <s v="Central"/>
    <s v="TEC-AC-10003628"/>
    <x v="2"/>
    <x v="11"/>
    <x v="247"/>
    <n v="47.984000000000002"/>
    <n v="2"/>
    <n v="0.2"/>
    <n v="14.395200000000004"/>
    <x v="2"/>
    <s v="No"/>
    <n v="0"/>
  </r>
  <r>
    <n v="6386"/>
    <s v="US-2019-104661"/>
    <x v="787"/>
    <d v="2019-01-18T00:00:00"/>
    <s v="First Class"/>
    <s v="TB-21250"/>
    <s v="Tim Brockman"/>
    <x v="0"/>
    <s v="United States"/>
    <x v="89"/>
    <x v="5"/>
    <n v="78745"/>
    <s v="Central"/>
    <s v="TEC-AC-10002331"/>
    <x v="2"/>
    <x v="11"/>
    <x v="1591"/>
    <n v="62.591999999999999"/>
    <n v="8"/>
    <n v="0.2"/>
    <n v="13.300799999999999"/>
    <x v="2"/>
    <s v="No"/>
    <n v="0"/>
  </r>
  <r>
    <n v="6387"/>
    <s v="US-2019-104661"/>
    <x v="787"/>
    <d v="2019-01-18T00:00:00"/>
    <s v="First Class"/>
    <s v="TB-21250"/>
    <s v="Tim Brockman"/>
    <x v="0"/>
    <s v="United States"/>
    <x v="89"/>
    <x v="5"/>
    <n v="78745"/>
    <s v="Central"/>
    <s v="OFF-BI-10001098"/>
    <x v="1"/>
    <x v="8"/>
    <x v="410"/>
    <n v="4.2759999999999989"/>
    <n v="1"/>
    <n v="0.8"/>
    <n v="-6.6278000000000006"/>
    <x v="2"/>
    <s v="No"/>
    <n v="0"/>
  </r>
  <r>
    <n v="6388"/>
    <s v="CA-2016-134103"/>
    <x v="1106"/>
    <d v="2016-02-04T00:00:00"/>
    <s v="Standard Class"/>
    <s v="MV-18190"/>
    <s v="Mike Vittorini"/>
    <x v="0"/>
    <s v="United States"/>
    <x v="66"/>
    <x v="12"/>
    <n v="48234"/>
    <s v="Central"/>
    <s v="OFF-PA-10001204"/>
    <x v="1"/>
    <x v="10"/>
    <x v="523"/>
    <n v="10.56"/>
    <n v="2"/>
    <n v="0"/>
    <n v="4.7519999999999998"/>
    <x v="2"/>
    <s v="No"/>
    <n v="0"/>
  </r>
  <r>
    <n v="6389"/>
    <s v="CA-2016-134103"/>
    <x v="1106"/>
    <d v="2016-02-04T00:00:00"/>
    <s v="Standard Class"/>
    <s v="MV-18190"/>
    <s v="Mike Vittorini"/>
    <x v="0"/>
    <s v="United States"/>
    <x v="66"/>
    <x v="12"/>
    <n v="48234"/>
    <s v="Central"/>
    <s v="OFF-ST-10000991"/>
    <x v="1"/>
    <x v="4"/>
    <x v="157"/>
    <n v="229.94"/>
    <n v="2"/>
    <n v="0"/>
    <n v="6.8982000000000028"/>
    <x v="2"/>
    <s v="No"/>
    <n v="0"/>
  </r>
  <r>
    <n v="6390"/>
    <s v="CA-2017-147529"/>
    <x v="1107"/>
    <d v="2017-02-11T00:00:00"/>
    <s v="Standard Class"/>
    <s v="DK-12835"/>
    <s v="Damala Kotsonis"/>
    <x v="1"/>
    <s v="United States"/>
    <x v="24"/>
    <x v="17"/>
    <n v="22153"/>
    <s v="South"/>
    <s v="OFF-EN-10000056"/>
    <x v="1"/>
    <x v="12"/>
    <x v="633"/>
    <n v="311.14999999999998"/>
    <n v="5"/>
    <n v="0"/>
    <n v="146.24049999999997"/>
    <x v="0"/>
    <s v="No"/>
    <n v="0"/>
  </r>
  <r>
    <n v="6391"/>
    <s v="CA-2017-147529"/>
    <x v="1107"/>
    <d v="2017-02-11T00:00:00"/>
    <s v="Standard Class"/>
    <s v="DK-12835"/>
    <s v="Damala Kotsonis"/>
    <x v="1"/>
    <s v="United States"/>
    <x v="24"/>
    <x v="17"/>
    <n v="22153"/>
    <s v="South"/>
    <s v="OFF-PA-10003349"/>
    <x v="1"/>
    <x v="10"/>
    <x v="220"/>
    <n v="12.96"/>
    <n v="2"/>
    <n v="0"/>
    <n v="6.3504000000000005"/>
    <x v="0"/>
    <s v="No"/>
    <n v="0"/>
  </r>
  <r>
    <n v="6392"/>
    <s v="CA-2018-129126"/>
    <x v="882"/>
    <d v="2018-12-19T00:00:00"/>
    <s v="Standard Class"/>
    <s v="PK-19075"/>
    <s v="Pete Kriz"/>
    <x v="0"/>
    <s v="United States"/>
    <x v="20"/>
    <x v="15"/>
    <n v="10011"/>
    <s v="East"/>
    <s v="OFF-PA-10001471"/>
    <x v="1"/>
    <x v="10"/>
    <x v="1477"/>
    <n v="14.62"/>
    <n v="2"/>
    <n v="0"/>
    <n v="6.7251999999999992"/>
    <x v="3"/>
    <s v="No"/>
    <n v="0"/>
  </r>
  <r>
    <n v="6393"/>
    <s v="CA-2018-129126"/>
    <x v="882"/>
    <d v="2018-12-19T00:00:00"/>
    <s v="Standard Class"/>
    <s v="PK-19075"/>
    <s v="Pete Kriz"/>
    <x v="0"/>
    <s v="United States"/>
    <x v="20"/>
    <x v="15"/>
    <n v="10011"/>
    <s v="East"/>
    <s v="OFF-LA-10003190"/>
    <x v="1"/>
    <x v="2"/>
    <x v="1172"/>
    <n v="5.76"/>
    <n v="2"/>
    <n v="0"/>
    <n v="2.8224"/>
    <x v="3"/>
    <s v="No"/>
    <n v="0"/>
  </r>
  <r>
    <n v="6394"/>
    <s v="CA-2018-129126"/>
    <x v="882"/>
    <d v="2018-12-19T00:00:00"/>
    <s v="Standard Class"/>
    <s v="PK-19075"/>
    <s v="Pete Kriz"/>
    <x v="0"/>
    <s v="United States"/>
    <x v="20"/>
    <x v="15"/>
    <n v="10011"/>
    <s v="East"/>
    <s v="OFF-FA-10000621"/>
    <x v="1"/>
    <x v="13"/>
    <x v="110"/>
    <n v="21.48"/>
    <n v="6"/>
    <n v="0"/>
    <n v="10.5252"/>
    <x v="3"/>
    <s v="No"/>
    <n v="0"/>
  </r>
  <r>
    <n v="6395"/>
    <s v="CA-2018-129126"/>
    <x v="882"/>
    <d v="2018-12-19T00:00:00"/>
    <s v="Standard Class"/>
    <s v="PK-19075"/>
    <s v="Pete Kriz"/>
    <x v="0"/>
    <s v="United States"/>
    <x v="20"/>
    <x v="15"/>
    <n v="10011"/>
    <s v="East"/>
    <s v="FUR-FU-10002937"/>
    <x v="0"/>
    <x v="5"/>
    <x v="1060"/>
    <n v="396.92"/>
    <n v="4"/>
    <n v="0"/>
    <n v="198.46"/>
    <x v="3"/>
    <s v="No"/>
    <n v="0"/>
  </r>
  <r>
    <n v="6396"/>
    <s v="CA-2018-129126"/>
    <x v="882"/>
    <d v="2018-12-19T00:00:00"/>
    <s v="Standard Class"/>
    <s v="PK-19075"/>
    <s v="Pete Kriz"/>
    <x v="0"/>
    <s v="United States"/>
    <x v="20"/>
    <x v="15"/>
    <n v="10011"/>
    <s v="East"/>
    <s v="OFF-ST-10004507"/>
    <x v="1"/>
    <x v="4"/>
    <x v="457"/>
    <n v="17.149999999999999"/>
    <n v="1"/>
    <n v="0"/>
    <n v="4.6304999999999996"/>
    <x v="3"/>
    <s v="No"/>
    <n v="0"/>
  </r>
  <r>
    <n v="6397"/>
    <s v="CA-2018-129126"/>
    <x v="882"/>
    <d v="2018-12-19T00:00:00"/>
    <s v="Standard Class"/>
    <s v="PK-19075"/>
    <s v="Pete Kriz"/>
    <x v="0"/>
    <s v="United States"/>
    <x v="20"/>
    <x v="15"/>
    <n v="10011"/>
    <s v="East"/>
    <s v="OFF-BI-10000279"/>
    <x v="1"/>
    <x v="8"/>
    <x v="1774"/>
    <n v="23.12"/>
    <n v="2"/>
    <n v="0.2"/>
    <n v="7.8029999999999982"/>
    <x v="3"/>
    <s v="No"/>
    <n v="0"/>
  </r>
  <r>
    <n v="6398"/>
    <s v="CA-2019-131632"/>
    <x v="1108"/>
    <d v="2019-11-04T00:00:00"/>
    <s v="Standard Class"/>
    <s v="AH-10120"/>
    <s v="Adrian Hane"/>
    <x v="2"/>
    <s v="United States"/>
    <x v="61"/>
    <x v="5"/>
    <n v="75217"/>
    <s v="Central"/>
    <s v="OFF-AR-10003651"/>
    <x v="1"/>
    <x v="6"/>
    <x v="279"/>
    <n v="5.2480000000000002"/>
    <n v="2"/>
    <n v="0.2"/>
    <n v="0.59039999999999915"/>
    <x v="2"/>
    <s v="No"/>
    <n v="0"/>
  </r>
  <r>
    <n v="6399"/>
    <s v="CA-2019-151981"/>
    <x v="634"/>
    <d v="2019-08-12T00:00:00"/>
    <s v="Standard Class"/>
    <s v="GM-14455"/>
    <s v="Gary Mitchum"/>
    <x v="2"/>
    <s v="United States"/>
    <x v="3"/>
    <x v="38"/>
    <n v="3301"/>
    <s v="East"/>
    <s v="TEC-PH-10003601"/>
    <x v="2"/>
    <x v="7"/>
    <x v="1392"/>
    <n v="824.95"/>
    <n v="5"/>
    <n v="0"/>
    <n v="247.48499999999993"/>
    <x v="3"/>
    <s v="No"/>
    <n v="0"/>
  </r>
  <r>
    <n v="6400"/>
    <s v="CA-2019-151981"/>
    <x v="634"/>
    <d v="2019-08-12T00:00:00"/>
    <s v="Standard Class"/>
    <s v="GM-14455"/>
    <s v="Gary Mitchum"/>
    <x v="2"/>
    <s v="United States"/>
    <x v="3"/>
    <x v="38"/>
    <n v="3301"/>
    <s v="East"/>
    <s v="OFF-LA-10002195"/>
    <x v="1"/>
    <x v="2"/>
    <x v="1028"/>
    <n v="24.64"/>
    <n v="8"/>
    <n v="0"/>
    <n v="11.827199999999999"/>
    <x v="3"/>
    <s v="No"/>
    <n v="0"/>
  </r>
  <r>
    <n v="6401"/>
    <s v="CA-2019-151981"/>
    <x v="634"/>
    <d v="2019-08-12T00:00:00"/>
    <s v="Standard Class"/>
    <s v="GM-14455"/>
    <s v="Gary Mitchum"/>
    <x v="2"/>
    <s v="United States"/>
    <x v="3"/>
    <x v="38"/>
    <n v="3301"/>
    <s v="East"/>
    <s v="OFF-AR-10000380"/>
    <x v="1"/>
    <x v="6"/>
    <x v="108"/>
    <n v="227.88"/>
    <n v="6"/>
    <n v="0"/>
    <n v="68.363999999999976"/>
    <x v="3"/>
    <s v="No"/>
    <n v="0"/>
  </r>
  <r>
    <n v="6402"/>
    <s v="CA-2019-125472"/>
    <x v="1109"/>
    <d v="2019-05-31T00:00:00"/>
    <s v="First Class"/>
    <s v="BD-11725"/>
    <s v="Bruce Degenhardt"/>
    <x v="0"/>
    <s v="United States"/>
    <x v="240"/>
    <x v="28"/>
    <n v="70506"/>
    <s v="South"/>
    <s v="FUR-BO-10000330"/>
    <x v="0"/>
    <x v="0"/>
    <x v="1107"/>
    <n v="241.96"/>
    <n v="2"/>
    <n v="0"/>
    <n v="33.874400000000009"/>
    <x v="0"/>
    <s v="No"/>
    <n v="0"/>
  </r>
  <r>
    <n v="6403"/>
    <s v="CA-2019-125472"/>
    <x v="1109"/>
    <d v="2019-05-31T00:00:00"/>
    <s v="First Class"/>
    <s v="BD-11725"/>
    <s v="Bruce Degenhardt"/>
    <x v="0"/>
    <s v="United States"/>
    <x v="240"/>
    <x v="28"/>
    <n v="70506"/>
    <s v="South"/>
    <s v="OFF-BI-10000591"/>
    <x v="1"/>
    <x v="8"/>
    <x v="1054"/>
    <n v="3.89"/>
    <n v="1"/>
    <n v="0"/>
    <n v="1.8672"/>
    <x v="0"/>
    <s v="No"/>
    <n v="0"/>
  </r>
  <r>
    <n v="6404"/>
    <s v="CA-2019-125472"/>
    <x v="1109"/>
    <d v="2019-05-31T00:00:00"/>
    <s v="First Class"/>
    <s v="BD-11725"/>
    <s v="Bruce Degenhardt"/>
    <x v="0"/>
    <s v="United States"/>
    <x v="240"/>
    <x v="28"/>
    <n v="70506"/>
    <s v="South"/>
    <s v="FUR-FU-10001731"/>
    <x v="0"/>
    <x v="5"/>
    <x v="1556"/>
    <n v="8.01"/>
    <n v="3"/>
    <n v="0"/>
    <n v="3.0438000000000001"/>
    <x v="0"/>
    <s v="No"/>
    <n v="0"/>
  </r>
  <r>
    <n v="6405"/>
    <s v="CA-2017-156328"/>
    <x v="672"/>
    <d v="2017-12-05T00:00:00"/>
    <s v="Standard Class"/>
    <s v="RM-19375"/>
    <s v="Raymond Messe"/>
    <x v="0"/>
    <s v="United States"/>
    <x v="253"/>
    <x v="3"/>
    <n v="27604"/>
    <s v="South"/>
    <s v="TEC-PH-10001198"/>
    <x v="2"/>
    <x v="7"/>
    <x v="1177"/>
    <n v="177.48000000000002"/>
    <n v="3"/>
    <n v="0.2"/>
    <n v="19.966499999999982"/>
    <x v="0"/>
    <s v="No"/>
    <n v="0"/>
  </r>
  <r>
    <n v="6406"/>
    <s v="CA-2019-154074"/>
    <x v="515"/>
    <d v="2019-09-02T00:00:00"/>
    <s v="Second Class"/>
    <s v="BW-11110"/>
    <s v="Bart Watters"/>
    <x v="1"/>
    <s v="United States"/>
    <x v="258"/>
    <x v="4"/>
    <n v="99207"/>
    <s v="West"/>
    <s v="FUR-CH-10002331"/>
    <x v="0"/>
    <x v="1"/>
    <x v="407"/>
    <n v="569.5680000000001"/>
    <n v="2"/>
    <n v="0.2"/>
    <n v="7.119599999999906"/>
    <x v="1"/>
    <s v="No"/>
    <n v="0"/>
  </r>
  <r>
    <n v="6407"/>
    <s v="CA-2019-154074"/>
    <x v="515"/>
    <d v="2019-09-02T00:00:00"/>
    <s v="Second Class"/>
    <s v="BW-11110"/>
    <s v="Bart Watters"/>
    <x v="1"/>
    <s v="United States"/>
    <x v="258"/>
    <x v="4"/>
    <n v="99207"/>
    <s v="West"/>
    <s v="OFF-ST-10002370"/>
    <x v="1"/>
    <x v="4"/>
    <x v="80"/>
    <n v="149.73000000000002"/>
    <n v="7"/>
    <n v="0"/>
    <n v="43.421699999999994"/>
    <x v="1"/>
    <s v="No"/>
    <n v="0"/>
  </r>
  <r>
    <n v="6408"/>
    <s v="CA-2019-161774"/>
    <x v="304"/>
    <d v="2019-05-15T00:00:00"/>
    <s v="First Class"/>
    <s v="GT-14710"/>
    <s v="Greg Tran"/>
    <x v="0"/>
    <s v="United States"/>
    <x v="12"/>
    <x v="5"/>
    <n v="77041"/>
    <s v="Central"/>
    <s v="FUR-CH-10003981"/>
    <x v="0"/>
    <x v="1"/>
    <x v="1175"/>
    <n v="899.43"/>
    <n v="5"/>
    <n v="0.3"/>
    <n v="-12.84900000000016"/>
    <x v="2"/>
    <s v="No"/>
    <n v="0"/>
  </r>
  <r>
    <n v="6409"/>
    <s v="CA-2019-161774"/>
    <x v="304"/>
    <d v="2019-05-15T00:00:00"/>
    <s v="First Class"/>
    <s v="GT-14710"/>
    <s v="Greg Tran"/>
    <x v="0"/>
    <s v="United States"/>
    <x v="12"/>
    <x v="5"/>
    <n v="77041"/>
    <s v="Central"/>
    <s v="OFF-AR-10001446"/>
    <x v="1"/>
    <x v="6"/>
    <x v="1161"/>
    <n v="46.2"/>
    <n v="5"/>
    <n v="0.2"/>
    <n v="5.7749999999999986"/>
    <x v="2"/>
    <s v="No"/>
    <n v="0"/>
  </r>
  <r>
    <n v="6410"/>
    <s v="CA-2019-161774"/>
    <x v="304"/>
    <d v="2019-05-15T00:00:00"/>
    <s v="First Class"/>
    <s v="GT-14710"/>
    <s v="Greg Tran"/>
    <x v="0"/>
    <s v="United States"/>
    <x v="12"/>
    <x v="5"/>
    <n v="77041"/>
    <s v="Central"/>
    <s v="OFF-PA-10000300"/>
    <x v="1"/>
    <x v="10"/>
    <x v="1775"/>
    <n v="47.952000000000005"/>
    <n v="3"/>
    <n v="0.2"/>
    <n v="16.183799999999998"/>
    <x v="2"/>
    <s v="No"/>
    <n v="0"/>
  </r>
  <r>
    <n v="6411"/>
    <s v="CA-2019-161774"/>
    <x v="304"/>
    <d v="2019-05-15T00:00:00"/>
    <s v="First Class"/>
    <s v="GT-14710"/>
    <s v="Greg Tran"/>
    <x v="0"/>
    <s v="United States"/>
    <x v="12"/>
    <x v="5"/>
    <n v="77041"/>
    <s v="Central"/>
    <s v="TEC-PH-10004071"/>
    <x v="2"/>
    <x v="7"/>
    <x v="1546"/>
    <n v="7.9920000000000009"/>
    <n v="1"/>
    <n v="0.2"/>
    <n v="0.69930000000000003"/>
    <x v="2"/>
    <s v="No"/>
    <n v="0"/>
  </r>
  <r>
    <n v="6412"/>
    <s v="CA-2019-161774"/>
    <x v="304"/>
    <d v="2019-05-15T00:00:00"/>
    <s v="First Class"/>
    <s v="GT-14710"/>
    <s v="Greg Tran"/>
    <x v="0"/>
    <s v="United States"/>
    <x v="12"/>
    <x v="5"/>
    <n v="77041"/>
    <s v="Central"/>
    <s v="OFF-PA-10003134"/>
    <x v="1"/>
    <x v="10"/>
    <x v="1672"/>
    <n v="76.864000000000004"/>
    <n v="2"/>
    <n v="0.2"/>
    <n v="26.902399999999993"/>
    <x v="2"/>
    <s v="No"/>
    <n v="0"/>
  </r>
  <r>
    <n v="6413"/>
    <s v="CA-2019-151211"/>
    <x v="629"/>
    <d v="2019-08-23T00:00:00"/>
    <s v="Standard Class"/>
    <s v="AH-10120"/>
    <s v="Adrian Hane"/>
    <x v="2"/>
    <s v="United States"/>
    <x v="103"/>
    <x v="0"/>
    <n v="40214"/>
    <s v="South"/>
    <s v="OFF-BI-10002735"/>
    <x v="1"/>
    <x v="8"/>
    <x v="142"/>
    <n v="102.93"/>
    <n v="3"/>
    <n v="0"/>
    <n v="48.377100000000006"/>
    <x v="0"/>
    <s v="No"/>
    <n v="0"/>
  </r>
  <r>
    <n v="6414"/>
    <s v="CA-2019-151211"/>
    <x v="629"/>
    <d v="2019-08-23T00:00:00"/>
    <s v="Standard Class"/>
    <s v="AH-10120"/>
    <s v="Adrian Hane"/>
    <x v="2"/>
    <s v="United States"/>
    <x v="103"/>
    <x v="0"/>
    <n v="40214"/>
    <s v="South"/>
    <s v="TEC-AC-10004510"/>
    <x v="2"/>
    <x v="11"/>
    <x v="953"/>
    <n v="98.16"/>
    <n v="6"/>
    <n v="0"/>
    <n v="9.8159999999999954"/>
    <x v="0"/>
    <s v="No"/>
    <n v="0"/>
  </r>
  <r>
    <n v="6415"/>
    <s v="CA-2019-142671"/>
    <x v="468"/>
    <d v="2019-11-14T00:00:00"/>
    <s v="Second Class"/>
    <s v="DR-12940"/>
    <s v="Daniel Raglin"/>
    <x v="2"/>
    <s v="United States"/>
    <x v="389"/>
    <x v="2"/>
    <n v="33021"/>
    <s v="South"/>
    <s v="OFF-BI-10004099"/>
    <x v="1"/>
    <x v="8"/>
    <x v="1725"/>
    <n v="11.520000000000001"/>
    <n v="5"/>
    <n v="0.7"/>
    <n v="-7.6799999999999962"/>
    <x v="0"/>
    <s v="No"/>
    <n v="0"/>
  </r>
  <r>
    <n v="6416"/>
    <s v="CA-2019-144750"/>
    <x v="170"/>
    <d v="2019-08-21T00:00:00"/>
    <s v="Same Day"/>
    <s v="DL-13495"/>
    <s v="Dionis Lloyd"/>
    <x v="1"/>
    <s v="United States"/>
    <x v="432"/>
    <x v="16"/>
    <n v="85224"/>
    <s v="West"/>
    <s v="OFF-PA-10003395"/>
    <x v="1"/>
    <x v="10"/>
    <x v="656"/>
    <n v="83.88"/>
    <n v="1"/>
    <n v="0.2"/>
    <n v="29.357999999999997"/>
    <x v="1"/>
    <s v="No"/>
    <n v="0"/>
  </r>
  <r>
    <n v="6417"/>
    <s v="CA-2018-111976"/>
    <x v="387"/>
    <d v="2018-03-12T00:00:00"/>
    <s v="Standard Class"/>
    <s v="BD-11620"/>
    <s v="Brian DeCherney"/>
    <x v="0"/>
    <s v="United States"/>
    <x v="10"/>
    <x v="9"/>
    <n v="19120"/>
    <s v="East"/>
    <s v="TEC-PH-10002890"/>
    <x v="2"/>
    <x v="7"/>
    <x v="1396"/>
    <n v="108.57600000000001"/>
    <n v="4"/>
    <n v="0.4"/>
    <n v="-25.334400000000002"/>
    <x v="3"/>
    <s v="No"/>
    <n v="0"/>
  </r>
  <r>
    <n v="6418"/>
    <s v="CA-2018-111976"/>
    <x v="387"/>
    <d v="2018-03-12T00:00:00"/>
    <s v="Standard Class"/>
    <s v="BD-11620"/>
    <s v="Brian DeCherney"/>
    <x v="0"/>
    <s v="United States"/>
    <x v="10"/>
    <x v="9"/>
    <n v="19120"/>
    <s v="East"/>
    <s v="OFF-FA-10004968"/>
    <x v="1"/>
    <x v="13"/>
    <x v="1019"/>
    <n v="5.9840000000000009"/>
    <n v="2"/>
    <n v="0.2"/>
    <n v="-1.3463999999999998"/>
    <x v="3"/>
    <s v="No"/>
    <n v="0"/>
  </r>
  <r>
    <n v="6419"/>
    <s v="CA-2018-140130"/>
    <x v="731"/>
    <d v="2018-11-05T00:00:00"/>
    <s v="Standard Class"/>
    <s v="HW-14935"/>
    <s v="Helen Wasserman"/>
    <x v="1"/>
    <s v="United States"/>
    <x v="251"/>
    <x v="26"/>
    <n v="74133"/>
    <s v="Central"/>
    <s v="OFF-SU-10001218"/>
    <x v="1"/>
    <x v="14"/>
    <x v="134"/>
    <n v="21.96"/>
    <n v="2"/>
    <n v="0"/>
    <n v="6.1488000000000014"/>
    <x v="2"/>
    <s v="No"/>
    <n v="0"/>
  </r>
  <r>
    <n v="6420"/>
    <s v="CA-2018-140130"/>
    <x v="731"/>
    <d v="2018-11-05T00:00:00"/>
    <s v="Standard Class"/>
    <s v="HW-14935"/>
    <s v="Helen Wasserman"/>
    <x v="1"/>
    <s v="United States"/>
    <x v="251"/>
    <x v="26"/>
    <n v="74133"/>
    <s v="Central"/>
    <s v="FUR-CH-10002084"/>
    <x v="0"/>
    <x v="1"/>
    <x v="1249"/>
    <n v="368.96999999999997"/>
    <n v="3"/>
    <n v="0"/>
    <n v="81.173400000000001"/>
    <x v="2"/>
    <s v="No"/>
    <n v="0"/>
  </r>
  <r>
    <n v="6421"/>
    <s v="CA-2018-140130"/>
    <x v="731"/>
    <d v="2018-11-05T00:00:00"/>
    <s v="Standard Class"/>
    <s v="HW-14935"/>
    <s v="Helen Wasserman"/>
    <x v="1"/>
    <s v="United States"/>
    <x v="251"/>
    <x v="26"/>
    <n v="74133"/>
    <s v="Central"/>
    <s v="OFF-AR-10004269"/>
    <x v="1"/>
    <x v="6"/>
    <x v="1550"/>
    <n v="12.39"/>
    <n v="3"/>
    <n v="0"/>
    <n v="3.4692000000000003"/>
    <x v="2"/>
    <s v="No"/>
    <n v="0"/>
  </r>
  <r>
    <n v="6422"/>
    <s v="CA-2018-140130"/>
    <x v="731"/>
    <d v="2018-11-05T00:00:00"/>
    <s v="Standard Class"/>
    <s v="HW-14935"/>
    <s v="Helen Wasserman"/>
    <x v="1"/>
    <s v="United States"/>
    <x v="251"/>
    <x v="26"/>
    <n v="74133"/>
    <s v="Central"/>
    <s v="OFF-ST-10001128"/>
    <x v="1"/>
    <x v="4"/>
    <x v="1427"/>
    <n v="332.94"/>
    <n v="3"/>
    <n v="0"/>
    <n v="9.9882000000000204"/>
    <x v="2"/>
    <s v="No"/>
    <n v="0"/>
  </r>
  <r>
    <n v="6423"/>
    <s v="CA-2016-159121"/>
    <x v="711"/>
    <d v="2016-08-01T00:00:00"/>
    <s v="Standard Class"/>
    <s v="JO-15145"/>
    <s v="Jack O'Briant"/>
    <x v="1"/>
    <s v="United States"/>
    <x v="446"/>
    <x v="7"/>
    <n v="84020"/>
    <s v="West"/>
    <s v="TEC-AC-10002006"/>
    <x v="2"/>
    <x v="11"/>
    <x v="1087"/>
    <n v="111.93"/>
    <n v="7"/>
    <n v="0"/>
    <n v="34.698299999999996"/>
    <x v="1"/>
    <s v="No"/>
    <n v="0"/>
  </r>
  <r>
    <n v="6424"/>
    <s v="CA-2017-149650"/>
    <x v="1040"/>
    <d v="2017-10-27T00:00:00"/>
    <s v="First Class"/>
    <s v="RD-19660"/>
    <s v="Robert Dilbeck"/>
    <x v="2"/>
    <s v="United States"/>
    <x v="182"/>
    <x v="1"/>
    <n v="94601"/>
    <s v="West"/>
    <s v="FUR-CH-10003956"/>
    <x v="0"/>
    <x v="1"/>
    <x v="368"/>
    <n v="454.27200000000005"/>
    <n v="8"/>
    <n v="0.2"/>
    <n v="-73.819200000000052"/>
    <x v="1"/>
    <s v="No"/>
    <n v="0"/>
  </r>
  <r>
    <n v="6425"/>
    <s v="CA-2019-115777"/>
    <x v="971"/>
    <d v="2019-08-24T00:00:00"/>
    <s v="Standard Class"/>
    <s v="DO-13645"/>
    <s v="Doug O'Connell"/>
    <x v="0"/>
    <s v="United States"/>
    <x v="104"/>
    <x v="31"/>
    <n v="1841"/>
    <s v="East"/>
    <s v="OFF-PA-10000552"/>
    <x v="1"/>
    <x v="10"/>
    <x v="1541"/>
    <n v="19.440000000000001"/>
    <n v="3"/>
    <n v="0"/>
    <n v="9.3312000000000008"/>
    <x v="3"/>
    <s v="No"/>
    <n v="0"/>
  </r>
  <r>
    <n v="6426"/>
    <s v="CA-2018-143714"/>
    <x v="454"/>
    <d v="2018-05-27T00:00:00"/>
    <s v="Standard Class"/>
    <s v="CC-12370"/>
    <s v="Christopher Conant"/>
    <x v="0"/>
    <s v="United States"/>
    <x v="10"/>
    <x v="9"/>
    <n v="19120"/>
    <s v="East"/>
    <s v="TEC-CO-10004722"/>
    <x v="2"/>
    <x v="16"/>
    <x v="1374"/>
    <n v="8399.9759999999987"/>
    <n v="4"/>
    <n v="0.4"/>
    <n v="1119.996799999999"/>
    <x v="3"/>
    <s v="No"/>
    <n v="0"/>
  </r>
  <r>
    <n v="6427"/>
    <s v="CA-2018-143714"/>
    <x v="454"/>
    <d v="2018-05-27T00:00:00"/>
    <s v="Standard Class"/>
    <s v="CC-12370"/>
    <s v="Christopher Conant"/>
    <x v="0"/>
    <s v="United States"/>
    <x v="10"/>
    <x v="9"/>
    <n v="19120"/>
    <s v="East"/>
    <s v="OFF-BI-10004308"/>
    <x v="1"/>
    <x v="8"/>
    <x v="1776"/>
    <n v="6.2940000000000014"/>
    <n v="1"/>
    <n v="0.7"/>
    <n v="-4.1959999999999997"/>
    <x v="3"/>
    <s v="No"/>
    <n v="0"/>
  </r>
  <r>
    <n v="6428"/>
    <s v="CA-2018-143714"/>
    <x v="454"/>
    <d v="2018-05-27T00:00:00"/>
    <s v="Standard Class"/>
    <s v="CC-12370"/>
    <s v="Christopher Conant"/>
    <x v="0"/>
    <s v="United States"/>
    <x v="10"/>
    <x v="9"/>
    <n v="19120"/>
    <s v="East"/>
    <s v="OFF-PA-10000029"/>
    <x v="1"/>
    <x v="10"/>
    <x v="811"/>
    <n v="10.368000000000002"/>
    <n v="2"/>
    <n v="0.2"/>
    <n v="3.6288"/>
    <x v="3"/>
    <s v="No"/>
    <n v="0"/>
  </r>
  <r>
    <n v="6429"/>
    <s v="CA-2018-143714"/>
    <x v="454"/>
    <d v="2018-05-27T00:00:00"/>
    <s v="Standard Class"/>
    <s v="CC-12370"/>
    <s v="Christopher Conant"/>
    <x v="0"/>
    <s v="United States"/>
    <x v="10"/>
    <x v="9"/>
    <n v="19120"/>
    <s v="East"/>
    <s v="TEC-PH-10004080"/>
    <x v="2"/>
    <x v="7"/>
    <x v="1777"/>
    <n v="122.38199999999999"/>
    <n v="3"/>
    <n v="0.4"/>
    <n v="-24.476399999999998"/>
    <x v="3"/>
    <s v="No"/>
    <n v="0"/>
  </r>
  <r>
    <n v="6430"/>
    <s v="CA-2016-165764"/>
    <x v="935"/>
    <d v="2016-11-07T00:00:00"/>
    <s v="Standard Class"/>
    <s v="SH-20395"/>
    <s v="Shahid Hopkins"/>
    <x v="0"/>
    <s v="United States"/>
    <x v="108"/>
    <x v="3"/>
    <n v="28540"/>
    <s v="South"/>
    <s v="OFF-ST-10001558"/>
    <x v="1"/>
    <x v="4"/>
    <x v="719"/>
    <n v="25.983999999999998"/>
    <n v="2"/>
    <n v="0.2"/>
    <n v="-1.6239999999999997"/>
    <x v="0"/>
    <s v="No"/>
    <n v="0"/>
  </r>
  <r>
    <n v="6431"/>
    <s v="CA-2016-165764"/>
    <x v="935"/>
    <d v="2016-11-07T00:00:00"/>
    <s v="Standard Class"/>
    <s v="SH-20395"/>
    <s v="Shahid Hopkins"/>
    <x v="0"/>
    <s v="United States"/>
    <x v="108"/>
    <x v="3"/>
    <n v="28540"/>
    <s v="South"/>
    <s v="FUR-TA-10001768"/>
    <x v="0"/>
    <x v="3"/>
    <x v="114"/>
    <n v="945.03600000000006"/>
    <n v="6"/>
    <n v="0.4"/>
    <n v="-299.26140000000009"/>
    <x v="0"/>
    <s v="No"/>
    <n v="0"/>
  </r>
  <r>
    <n v="6432"/>
    <s v="CA-2016-165764"/>
    <x v="935"/>
    <d v="2016-11-07T00:00:00"/>
    <s v="Standard Class"/>
    <s v="SH-20395"/>
    <s v="Shahid Hopkins"/>
    <x v="0"/>
    <s v="United States"/>
    <x v="108"/>
    <x v="3"/>
    <n v="28540"/>
    <s v="South"/>
    <s v="OFF-BI-10002982"/>
    <x v="1"/>
    <x v="8"/>
    <x v="1267"/>
    <n v="14.301000000000002"/>
    <n v="7"/>
    <n v="0.7"/>
    <n v="-10.487400000000001"/>
    <x v="0"/>
    <s v="No"/>
    <n v="0"/>
  </r>
  <r>
    <n v="6433"/>
    <s v="CA-2016-165764"/>
    <x v="935"/>
    <d v="2016-11-07T00:00:00"/>
    <s v="Standard Class"/>
    <s v="SH-20395"/>
    <s v="Shahid Hopkins"/>
    <x v="0"/>
    <s v="United States"/>
    <x v="108"/>
    <x v="3"/>
    <n v="28540"/>
    <s v="South"/>
    <s v="FUR-FU-10001468"/>
    <x v="0"/>
    <x v="5"/>
    <x v="1289"/>
    <n v="410.35199999999998"/>
    <n v="3"/>
    <n v="0.2"/>
    <n v="-51.29400000000004"/>
    <x v="0"/>
    <s v="No"/>
    <n v="0"/>
  </r>
  <r>
    <n v="6434"/>
    <s v="CA-2017-121405"/>
    <x v="1110"/>
    <d v="2017-04-04T00:00:00"/>
    <s v="Standard Class"/>
    <s v="FC-14335"/>
    <s v="Fred Chung"/>
    <x v="1"/>
    <s v="United States"/>
    <x v="22"/>
    <x v="10"/>
    <n v="60610"/>
    <s v="Central"/>
    <s v="OFF-PA-10001838"/>
    <x v="1"/>
    <x v="10"/>
    <x v="1008"/>
    <n v="23.52"/>
    <n v="5"/>
    <n v="0.2"/>
    <n v="8.5259999999999998"/>
    <x v="2"/>
    <s v="No"/>
    <n v="0"/>
  </r>
  <r>
    <n v="6435"/>
    <s v="CA-2017-121405"/>
    <x v="1110"/>
    <d v="2017-04-04T00:00:00"/>
    <s v="Standard Class"/>
    <s v="FC-14335"/>
    <s v="Fred Chung"/>
    <x v="1"/>
    <s v="United States"/>
    <x v="22"/>
    <x v="10"/>
    <n v="60610"/>
    <s v="Central"/>
    <s v="TEC-PH-10002890"/>
    <x v="2"/>
    <x v="7"/>
    <x v="1396"/>
    <n v="180.96"/>
    <n v="5"/>
    <n v="0.2"/>
    <n v="13.571999999999996"/>
    <x v="2"/>
    <s v="No"/>
    <n v="0"/>
  </r>
  <r>
    <n v="6436"/>
    <s v="US-2019-116897"/>
    <x v="837"/>
    <d v="2019-05-29T00:00:00"/>
    <s v="First Class"/>
    <s v="JG-15160"/>
    <s v="James Galang"/>
    <x v="0"/>
    <s v="United States"/>
    <x v="449"/>
    <x v="45"/>
    <n v="83201"/>
    <s v="West"/>
    <s v="FUR-FU-10004963"/>
    <x v="0"/>
    <x v="5"/>
    <x v="1443"/>
    <n v="35"/>
    <n v="4"/>
    <n v="0"/>
    <n v="14.700000000000003"/>
    <x v="1"/>
    <s v="No"/>
    <n v="0"/>
  </r>
  <r>
    <n v="6437"/>
    <s v="US-2019-116897"/>
    <x v="837"/>
    <d v="2019-05-29T00:00:00"/>
    <s v="First Class"/>
    <s v="JG-15160"/>
    <s v="James Galang"/>
    <x v="0"/>
    <s v="United States"/>
    <x v="449"/>
    <x v="45"/>
    <n v="83201"/>
    <s v="West"/>
    <s v="OFF-ST-10000025"/>
    <x v="1"/>
    <x v="4"/>
    <x v="621"/>
    <n v="477.15000000000003"/>
    <n v="5"/>
    <n v="0"/>
    <n v="28.628999999999962"/>
    <x v="1"/>
    <s v="No"/>
    <n v="0"/>
  </r>
  <r>
    <n v="6438"/>
    <s v="US-2019-116897"/>
    <x v="837"/>
    <d v="2019-05-29T00:00:00"/>
    <s v="First Class"/>
    <s v="JG-15160"/>
    <s v="James Galang"/>
    <x v="0"/>
    <s v="United States"/>
    <x v="449"/>
    <x v="45"/>
    <n v="83201"/>
    <s v="West"/>
    <s v="TEC-PH-10004389"/>
    <x v="2"/>
    <x v="7"/>
    <x v="1431"/>
    <n v="302.37599999999998"/>
    <n v="3"/>
    <n v="0.2"/>
    <n v="22.678200000000018"/>
    <x v="1"/>
    <s v="No"/>
    <n v="0"/>
  </r>
  <r>
    <n v="6439"/>
    <s v="US-2019-113992"/>
    <x v="817"/>
    <d v="2019-12-19T00:00:00"/>
    <s v="Standard Class"/>
    <s v="LC-16885"/>
    <s v="Lena Creighton"/>
    <x v="0"/>
    <s v="United States"/>
    <x v="243"/>
    <x v="5"/>
    <n v="75023"/>
    <s v="Central"/>
    <s v="FUR-TA-10000577"/>
    <x v="0"/>
    <x v="3"/>
    <x v="3"/>
    <n v="974.98799999999983"/>
    <n v="4"/>
    <n v="0.3"/>
    <n v="-97.49879999999996"/>
    <x v="2"/>
    <s v="No"/>
    <n v="0"/>
  </r>
  <r>
    <n v="6440"/>
    <s v="CA-2016-166891"/>
    <x v="777"/>
    <d v="2016-10-06T00:00:00"/>
    <s v="First Class"/>
    <s v="CC-12220"/>
    <s v="Chris Cortes"/>
    <x v="0"/>
    <s v="United States"/>
    <x v="20"/>
    <x v="15"/>
    <n v="10024"/>
    <s v="East"/>
    <s v="FUR-CH-10003298"/>
    <x v="0"/>
    <x v="1"/>
    <x v="1576"/>
    <n v="589.41"/>
    <n v="5"/>
    <n v="0.1"/>
    <n v="-6.5490000000000492"/>
    <x v="3"/>
    <s v="No"/>
    <n v="0"/>
  </r>
  <r>
    <n v="6441"/>
    <s v="CA-2018-101161"/>
    <x v="63"/>
    <d v="2018-10-20T00:00:00"/>
    <s v="Standard Class"/>
    <s v="BW-11110"/>
    <s v="Bart Watters"/>
    <x v="1"/>
    <s v="United States"/>
    <x v="20"/>
    <x v="15"/>
    <n v="10024"/>
    <s v="East"/>
    <s v="OFF-AR-10001860"/>
    <x v="1"/>
    <x v="6"/>
    <x v="916"/>
    <n v="34.700000000000003"/>
    <n v="5"/>
    <n v="0"/>
    <n v="12.492000000000001"/>
    <x v="3"/>
    <s v="No"/>
    <n v="0"/>
  </r>
  <r>
    <n v="6442"/>
    <s v="CA-2018-101161"/>
    <x v="63"/>
    <d v="2018-10-20T00:00:00"/>
    <s v="Standard Class"/>
    <s v="BW-11110"/>
    <s v="Bart Watters"/>
    <x v="1"/>
    <s v="United States"/>
    <x v="20"/>
    <x v="15"/>
    <n v="10024"/>
    <s v="East"/>
    <s v="OFF-ST-10003123"/>
    <x v="1"/>
    <x v="4"/>
    <x v="1277"/>
    <n v="99.87"/>
    <n v="3"/>
    <n v="0"/>
    <n v="23.968799999999998"/>
    <x v="3"/>
    <s v="No"/>
    <n v="0"/>
  </r>
  <r>
    <n v="6443"/>
    <s v="CA-2018-101161"/>
    <x v="63"/>
    <d v="2018-10-20T00:00:00"/>
    <s v="Standard Class"/>
    <s v="BW-11110"/>
    <s v="Bart Watters"/>
    <x v="1"/>
    <s v="United States"/>
    <x v="20"/>
    <x v="15"/>
    <n v="10024"/>
    <s v="East"/>
    <s v="OFF-PA-10001295"/>
    <x v="1"/>
    <x v="10"/>
    <x v="1220"/>
    <n v="37.94"/>
    <n v="2"/>
    <n v="0"/>
    <n v="18.211199999999998"/>
    <x v="3"/>
    <s v="No"/>
    <n v="0"/>
  </r>
  <r>
    <n v="6444"/>
    <s v="CA-2018-101161"/>
    <x v="63"/>
    <d v="2018-10-20T00:00:00"/>
    <s v="Standard Class"/>
    <s v="BW-11110"/>
    <s v="Bart Watters"/>
    <x v="1"/>
    <s v="United States"/>
    <x v="20"/>
    <x v="15"/>
    <n v="10024"/>
    <s v="East"/>
    <s v="OFF-LA-10000407"/>
    <x v="1"/>
    <x v="2"/>
    <x v="1495"/>
    <n v="24.900000000000002"/>
    <n v="5"/>
    <n v="0"/>
    <n v="11.454000000000001"/>
    <x v="3"/>
    <s v="No"/>
    <n v="0"/>
  </r>
  <r>
    <n v="6445"/>
    <s v="CA-2018-101161"/>
    <x v="63"/>
    <d v="2018-10-20T00:00:00"/>
    <s v="Standard Class"/>
    <s v="BW-11110"/>
    <s v="Bart Watters"/>
    <x v="1"/>
    <s v="United States"/>
    <x v="20"/>
    <x v="15"/>
    <n v="10024"/>
    <s v="East"/>
    <s v="FUR-FU-10003535"/>
    <x v="0"/>
    <x v="5"/>
    <x v="897"/>
    <n v="82.26"/>
    <n v="3"/>
    <n v="0"/>
    <n v="33.726600000000005"/>
    <x v="3"/>
    <s v="No"/>
    <n v="0"/>
  </r>
  <r>
    <n v="6446"/>
    <s v="CA-2017-151785"/>
    <x v="616"/>
    <d v="2017-03-10T00:00:00"/>
    <s v="Standard Class"/>
    <s v="JJ-15445"/>
    <s v="Jennifer Jackson"/>
    <x v="0"/>
    <s v="United States"/>
    <x v="22"/>
    <x v="10"/>
    <n v="60623"/>
    <s v="Central"/>
    <s v="OFF-FA-10000611"/>
    <x v="1"/>
    <x v="13"/>
    <x v="1074"/>
    <n v="7.1039999999999992"/>
    <n v="6"/>
    <n v="0.2"/>
    <n v="2.4863999999999997"/>
    <x v="2"/>
    <s v="No"/>
    <n v="0"/>
  </r>
  <r>
    <n v="6447"/>
    <s v="US-2019-119816"/>
    <x v="168"/>
    <d v="2019-03-06T00:00:00"/>
    <s v="Second Class"/>
    <s v="TT-21460"/>
    <s v="Tonja Turnell"/>
    <x v="2"/>
    <s v="United States"/>
    <x v="12"/>
    <x v="5"/>
    <n v="77095"/>
    <s v="Central"/>
    <s v="FUR-FU-10004848"/>
    <x v="0"/>
    <x v="5"/>
    <x v="28"/>
    <n v="103.50000000000001"/>
    <n v="5"/>
    <n v="0.6"/>
    <n v="-77.625"/>
    <x v="2"/>
    <s v="No"/>
    <n v="0"/>
  </r>
  <r>
    <n v="6448"/>
    <s v="US-2019-119816"/>
    <x v="168"/>
    <d v="2019-03-06T00:00:00"/>
    <s v="Second Class"/>
    <s v="TT-21460"/>
    <s v="Tonja Turnell"/>
    <x v="2"/>
    <s v="United States"/>
    <x v="12"/>
    <x v="5"/>
    <n v="77095"/>
    <s v="Central"/>
    <s v="OFF-LA-10002381"/>
    <x v="1"/>
    <x v="2"/>
    <x v="1088"/>
    <n v="2.4640000000000004"/>
    <n v="1"/>
    <n v="0.2"/>
    <n v="0.86239999999999983"/>
    <x v="2"/>
    <s v="No"/>
    <n v="0"/>
  </r>
  <r>
    <n v="6449"/>
    <s v="US-2019-119816"/>
    <x v="168"/>
    <d v="2019-03-06T00:00:00"/>
    <s v="Second Class"/>
    <s v="TT-21460"/>
    <s v="Tonja Turnell"/>
    <x v="2"/>
    <s v="United States"/>
    <x v="12"/>
    <x v="5"/>
    <n v="77095"/>
    <s v="Central"/>
    <s v="OFF-ST-10000918"/>
    <x v="1"/>
    <x v="4"/>
    <x v="377"/>
    <n v="8.7200000000000006"/>
    <n v="1"/>
    <n v="0.2"/>
    <n v="0.65399999999999947"/>
    <x v="2"/>
    <s v="No"/>
    <n v="0"/>
  </r>
  <r>
    <n v="6450"/>
    <s v="CA-2017-156510"/>
    <x v="12"/>
    <d v="2017-09-29T00:00:00"/>
    <s v="Standard Class"/>
    <s v="EH-13990"/>
    <s v="Erica Hackney"/>
    <x v="0"/>
    <s v="United States"/>
    <x v="255"/>
    <x v="29"/>
    <n v="6450"/>
    <s v="East"/>
    <s v="OFF-BI-10000822"/>
    <x v="1"/>
    <x v="8"/>
    <x v="967"/>
    <n v="10.76"/>
    <n v="2"/>
    <n v="0"/>
    <n v="5.1647999999999996"/>
    <x v="3"/>
    <s v="No"/>
    <n v="0"/>
  </r>
  <r>
    <n v="6451"/>
    <s v="CA-2017-156510"/>
    <x v="12"/>
    <d v="2017-09-29T00:00:00"/>
    <s v="Standard Class"/>
    <s v="EH-13990"/>
    <s v="Erica Hackney"/>
    <x v="0"/>
    <s v="United States"/>
    <x v="255"/>
    <x v="29"/>
    <n v="6450"/>
    <s v="East"/>
    <s v="OFF-PA-10002222"/>
    <x v="1"/>
    <x v="10"/>
    <x v="394"/>
    <n v="45.68"/>
    <n v="2"/>
    <n v="0"/>
    <n v="21.012799999999999"/>
    <x v="3"/>
    <s v="No"/>
    <n v="0"/>
  </r>
  <r>
    <n v="6452"/>
    <s v="CA-2017-156510"/>
    <x v="12"/>
    <d v="2017-09-29T00:00:00"/>
    <s v="Standard Class"/>
    <s v="EH-13990"/>
    <s v="Erica Hackney"/>
    <x v="0"/>
    <s v="United States"/>
    <x v="255"/>
    <x v="29"/>
    <n v="6450"/>
    <s v="East"/>
    <s v="OFF-AR-10004930"/>
    <x v="1"/>
    <x v="6"/>
    <x v="87"/>
    <n v="6.7"/>
    <n v="1"/>
    <n v="0"/>
    <n v="2.2109999999999994"/>
    <x v="3"/>
    <s v="No"/>
    <n v="0"/>
  </r>
  <r>
    <n v="6453"/>
    <s v="US-2017-110261"/>
    <x v="546"/>
    <d v="2017-12-23T00:00:00"/>
    <s v="Second Class"/>
    <s v="PR-18880"/>
    <s v="Patrick Ryan"/>
    <x v="0"/>
    <s v="United States"/>
    <x v="477"/>
    <x v="10"/>
    <n v="60025"/>
    <s v="Central"/>
    <s v="TEC-PH-10001750"/>
    <x v="2"/>
    <x v="7"/>
    <x v="977"/>
    <n v="158.376"/>
    <n v="3"/>
    <n v="0.2"/>
    <n v="13.857900000000008"/>
    <x v="2"/>
    <s v="No"/>
    <n v="0"/>
  </r>
  <r>
    <n v="6454"/>
    <s v="CA-2017-125710"/>
    <x v="1049"/>
    <d v="2017-10-13T00:00:00"/>
    <s v="Standard Class"/>
    <s v="BT-11680"/>
    <s v="Brian Thompson"/>
    <x v="0"/>
    <s v="United States"/>
    <x v="12"/>
    <x v="5"/>
    <n v="77036"/>
    <s v="Central"/>
    <s v="OFF-AR-10000657"/>
    <x v="1"/>
    <x v="6"/>
    <x v="1527"/>
    <n v="3.44"/>
    <n v="2"/>
    <n v="0.2"/>
    <n v="0.55899999999999961"/>
    <x v="2"/>
    <s v="No"/>
    <n v="0"/>
  </r>
  <r>
    <n v="6455"/>
    <s v="CA-2019-161102"/>
    <x v="689"/>
    <d v="2019-08-03T00:00:00"/>
    <s v="First Class"/>
    <s v="EC-14050"/>
    <s v="Erin Creighton"/>
    <x v="0"/>
    <s v="United States"/>
    <x v="8"/>
    <x v="1"/>
    <n v="94110"/>
    <s v="West"/>
    <s v="OFF-ST-10003442"/>
    <x v="1"/>
    <x v="4"/>
    <x v="86"/>
    <n v="56.56"/>
    <n v="2"/>
    <n v="0"/>
    <n v="15.2712"/>
    <x v="1"/>
    <s v="No"/>
    <n v="0"/>
  </r>
  <r>
    <n v="6456"/>
    <s v="CA-2019-161102"/>
    <x v="689"/>
    <d v="2019-08-03T00:00:00"/>
    <s v="First Class"/>
    <s v="EC-14050"/>
    <s v="Erin Creighton"/>
    <x v="0"/>
    <s v="United States"/>
    <x v="8"/>
    <x v="1"/>
    <n v="94110"/>
    <s v="West"/>
    <s v="FUR-FU-10003142"/>
    <x v="0"/>
    <x v="5"/>
    <x v="1210"/>
    <n v="36.96"/>
    <n v="7"/>
    <n v="0"/>
    <n v="11.457599999999998"/>
    <x v="1"/>
    <s v="No"/>
    <n v="0"/>
  </r>
  <r>
    <n v="6457"/>
    <s v="CA-2016-110065"/>
    <x v="79"/>
    <d v="2016-08-11T00:00:00"/>
    <s v="Standard Class"/>
    <s v="SP-20650"/>
    <s v="Stephanie Phelps"/>
    <x v="1"/>
    <s v="United States"/>
    <x v="20"/>
    <x v="15"/>
    <n v="10009"/>
    <s v="East"/>
    <s v="TEC-PH-10002468"/>
    <x v="2"/>
    <x v="7"/>
    <x v="1219"/>
    <n v="135.99"/>
    <n v="1"/>
    <n v="0"/>
    <n v="36.717300000000009"/>
    <x v="3"/>
    <s v="No"/>
    <n v="0"/>
  </r>
  <r>
    <n v="6458"/>
    <s v="CA-2016-110065"/>
    <x v="79"/>
    <d v="2016-08-11T00:00:00"/>
    <s v="Standard Class"/>
    <s v="SP-20650"/>
    <s v="Stephanie Phelps"/>
    <x v="1"/>
    <s v="United States"/>
    <x v="20"/>
    <x v="15"/>
    <n v="10009"/>
    <s v="East"/>
    <s v="OFF-AR-10004165"/>
    <x v="1"/>
    <x v="6"/>
    <x v="1597"/>
    <n v="15.959999999999999"/>
    <n v="7"/>
    <n v="0"/>
    <n v="7.0224000000000011"/>
    <x v="3"/>
    <s v="No"/>
    <n v="0"/>
  </r>
  <r>
    <n v="6459"/>
    <s v="US-2019-133361"/>
    <x v="304"/>
    <d v="2019-05-17T00:00:00"/>
    <s v="First Class"/>
    <s v="AJ-10780"/>
    <s v="Anthony Jacobs"/>
    <x v="1"/>
    <s v="United States"/>
    <x v="248"/>
    <x v="39"/>
    <n v="21215"/>
    <s v="East"/>
    <s v="OFF-AR-10001919"/>
    <x v="1"/>
    <x v="6"/>
    <x v="862"/>
    <n v="3.76"/>
    <n v="2"/>
    <n v="0"/>
    <n v="1.0903999999999998"/>
    <x v="3"/>
    <s v="No"/>
    <n v="0"/>
  </r>
  <r>
    <n v="6460"/>
    <s v="US-2019-133361"/>
    <x v="304"/>
    <d v="2019-05-17T00:00:00"/>
    <s v="First Class"/>
    <s v="AJ-10780"/>
    <s v="Anthony Jacobs"/>
    <x v="1"/>
    <s v="United States"/>
    <x v="248"/>
    <x v="39"/>
    <n v="21215"/>
    <s v="East"/>
    <s v="OFF-AR-10003045"/>
    <x v="1"/>
    <x v="6"/>
    <x v="425"/>
    <n v="14.7"/>
    <n v="5"/>
    <n v="0"/>
    <n v="6.6150000000000002"/>
    <x v="3"/>
    <s v="No"/>
    <n v="0"/>
  </r>
  <r>
    <n v="6461"/>
    <s v="US-2019-133361"/>
    <x v="304"/>
    <d v="2019-05-17T00:00:00"/>
    <s v="First Class"/>
    <s v="AJ-10780"/>
    <s v="Anthony Jacobs"/>
    <x v="1"/>
    <s v="United States"/>
    <x v="248"/>
    <x v="39"/>
    <n v="21215"/>
    <s v="East"/>
    <s v="OFF-AR-10003338"/>
    <x v="1"/>
    <x v="6"/>
    <x v="1439"/>
    <n v="37.200000000000003"/>
    <n v="5"/>
    <n v="0"/>
    <n v="9.3000000000000007"/>
    <x v="3"/>
    <s v="No"/>
    <n v="0"/>
  </r>
  <r>
    <n v="6462"/>
    <s v="US-2019-133361"/>
    <x v="304"/>
    <d v="2019-05-17T00:00:00"/>
    <s v="First Class"/>
    <s v="AJ-10780"/>
    <s v="Anthony Jacobs"/>
    <x v="1"/>
    <s v="United States"/>
    <x v="248"/>
    <x v="39"/>
    <n v="21215"/>
    <s v="East"/>
    <s v="TEC-AC-10003280"/>
    <x v="2"/>
    <x v="11"/>
    <x v="1037"/>
    <n v="89.97"/>
    <n v="3"/>
    <n v="0"/>
    <n v="18.893699999999995"/>
    <x v="3"/>
    <s v="No"/>
    <n v="0"/>
  </r>
  <r>
    <n v="6463"/>
    <s v="US-2019-133361"/>
    <x v="304"/>
    <d v="2019-05-17T00:00:00"/>
    <s v="First Class"/>
    <s v="AJ-10780"/>
    <s v="Anthony Jacobs"/>
    <x v="1"/>
    <s v="United States"/>
    <x v="248"/>
    <x v="39"/>
    <n v="21215"/>
    <s v="East"/>
    <s v="FUR-CH-10003298"/>
    <x v="0"/>
    <x v="1"/>
    <x v="1576"/>
    <n v="261.95999999999998"/>
    <n v="2"/>
    <n v="0"/>
    <n v="23.576399999999978"/>
    <x v="3"/>
    <s v="No"/>
    <n v="0"/>
  </r>
  <r>
    <n v="6464"/>
    <s v="US-2019-133361"/>
    <x v="304"/>
    <d v="2019-05-17T00:00:00"/>
    <s v="First Class"/>
    <s v="AJ-10780"/>
    <s v="Anthony Jacobs"/>
    <x v="1"/>
    <s v="United States"/>
    <x v="248"/>
    <x v="39"/>
    <n v="21215"/>
    <s v="East"/>
    <s v="OFF-LA-10004544"/>
    <x v="1"/>
    <x v="2"/>
    <x v="199"/>
    <n v="74"/>
    <n v="5"/>
    <n v="0"/>
    <n v="37"/>
    <x v="3"/>
    <s v="No"/>
    <n v="0"/>
  </r>
  <r>
    <n v="6465"/>
    <s v="US-2018-155404"/>
    <x v="897"/>
    <d v="2018-09-28T00:00:00"/>
    <s v="Standard Class"/>
    <s v="AS-10630"/>
    <s v="Ann Steele"/>
    <x v="2"/>
    <s v="United States"/>
    <x v="103"/>
    <x v="0"/>
    <n v="40214"/>
    <s v="South"/>
    <s v="FUR-FU-10004586"/>
    <x v="0"/>
    <x v="5"/>
    <x v="1482"/>
    <n v="13.28"/>
    <n v="2"/>
    <n v="0"/>
    <n v="6.3743999999999996"/>
    <x v="0"/>
    <s v="No"/>
    <n v="0"/>
  </r>
  <r>
    <n v="6466"/>
    <s v="CA-2017-114503"/>
    <x v="50"/>
    <d v="2017-11-17T00:00:00"/>
    <s v="Standard Class"/>
    <s v="AA-10375"/>
    <s v="Allen Armold"/>
    <x v="0"/>
    <s v="United States"/>
    <x v="465"/>
    <x v="18"/>
    <n v="37087"/>
    <s v="South"/>
    <s v="OFF-ST-10003572"/>
    <x v="1"/>
    <x v="4"/>
    <x v="1744"/>
    <n v="84.960000000000008"/>
    <n v="6"/>
    <n v="0.2"/>
    <n v="6.3719999999999999"/>
    <x v="0"/>
    <s v="No"/>
    <n v="0"/>
  </r>
  <r>
    <n v="6467"/>
    <s v="CA-2019-153080"/>
    <x v="1053"/>
    <d v="2019-05-25T00:00:00"/>
    <s v="Second Class"/>
    <s v="EH-13945"/>
    <s v="Eric Hoffmann"/>
    <x v="0"/>
    <s v="United States"/>
    <x v="1"/>
    <x v="1"/>
    <n v="90008"/>
    <s v="West"/>
    <s v="TEC-AC-10002331"/>
    <x v="2"/>
    <x v="11"/>
    <x v="1591"/>
    <n v="68.459999999999994"/>
    <n v="7"/>
    <n v="0"/>
    <n v="25.330199999999998"/>
    <x v="1"/>
    <s v="No"/>
    <n v="0"/>
  </r>
  <r>
    <n v="6468"/>
    <s v="CA-2018-163804"/>
    <x v="499"/>
    <d v="2018-12-08T00:00:00"/>
    <s v="Standard Class"/>
    <s v="DB-13270"/>
    <s v="Deborah Brumfield"/>
    <x v="2"/>
    <s v="United States"/>
    <x v="205"/>
    <x v="34"/>
    <n v="2908"/>
    <s v="East"/>
    <s v="OFF-ST-10000142"/>
    <x v="1"/>
    <x v="4"/>
    <x v="404"/>
    <n v="2079.4"/>
    <n v="5"/>
    <n v="0"/>
    <n v="582.23199999999997"/>
    <x v="3"/>
    <s v="No"/>
    <n v="0"/>
  </r>
  <r>
    <n v="6469"/>
    <s v="CA-2018-163804"/>
    <x v="499"/>
    <d v="2018-12-08T00:00:00"/>
    <s v="Standard Class"/>
    <s v="DB-13270"/>
    <s v="Deborah Brumfield"/>
    <x v="2"/>
    <s v="United States"/>
    <x v="205"/>
    <x v="34"/>
    <n v="2908"/>
    <s v="East"/>
    <s v="TEC-PH-10000441"/>
    <x v="2"/>
    <x v="7"/>
    <x v="1055"/>
    <n v="629.94999999999993"/>
    <n v="5"/>
    <n v="0"/>
    <n v="176.38600000000002"/>
    <x v="3"/>
    <s v="No"/>
    <n v="0"/>
  </r>
  <r>
    <n v="6470"/>
    <s v="CA-2018-163804"/>
    <x v="499"/>
    <d v="2018-12-08T00:00:00"/>
    <s v="Standard Class"/>
    <s v="DB-13270"/>
    <s v="Deborah Brumfield"/>
    <x v="2"/>
    <s v="United States"/>
    <x v="205"/>
    <x v="34"/>
    <n v="2908"/>
    <s v="East"/>
    <s v="FUR-FU-10004864"/>
    <x v="0"/>
    <x v="5"/>
    <x v="1719"/>
    <n v="72.42"/>
    <n v="6"/>
    <n v="0"/>
    <n v="23.898600000000002"/>
    <x v="3"/>
    <s v="No"/>
    <n v="0"/>
  </r>
  <r>
    <n v="6471"/>
    <s v="CA-2017-108532"/>
    <x v="1111"/>
    <d v="2017-09-02T00:00:00"/>
    <s v="Standard Class"/>
    <s v="CC-12100"/>
    <s v="Chad Cunningham"/>
    <x v="2"/>
    <s v="United States"/>
    <x v="66"/>
    <x v="12"/>
    <n v="48234"/>
    <s v="Central"/>
    <s v="TEC-PH-10001750"/>
    <x v="2"/>
    <x v="7"/>
    <x v="977"/>
    <n v="131.97999999999999"/>
    <n v="2"/>
    <n v="0"/>
    <n v="35.634600000000006"/>
    <x v="2"/>
    <s v="No"/>
    <n v="0"/>
  </r>
  <r>
    <n v="6472"/>
    <s v="CA-2017-108532"/>
    <x v="1111"/>
    <d v="2017-09-02T00:00:00"/>
    <s v="Standard Class"/>
    <s v="CC-12100"/>
    <s v="Chad Cunningham"/>
    <x v="2"/>
    <s v="United States"/>
    <x v="66"/>
    <x v="12"/>
    <n v="48234"/>
    <s v="Central"/>
    <s v="TEC-AC-10004510"/>
    <x v="2"/>
    <x v="11"/>
    <x v="953"/>
    <n v="114.52"/>
    <n v="7"/>
    <n v="0"/>
    <n v="11.451999999999995"/>
    <x v="2"/>
    <s v="No"/>
    <n v="0"/>
  </r>
  <r>
    <n v="6473"/>
    <s v="CA-2016-151897"/>
    <x v="571"/>
    <d v="2016-06-10T00:00:00"/>
    <s v="Standard Class"/>
    <s v="VT-21700"/>
    <s v="Valerie Takahito"/>
    <x v="2"/>
    <s v="United States"/>
    <x v="12"/>
    <x v="5"/>
    <n v="77070"/>
    <s v="Central"/>
    <s v="OFF-LA-10001074"/>
    <x v="1"/>
    <x v="2"/>
    <x v="300"/>
    <n v="100.24000000000001"/>
    <n v="10"/>
    <n v="0.2"/>
    <n v="33.830999999999989"/>
    <x v="2"/>
    <s v="No"/>
    <n v="0"/>
  </r>
  <r>
    <n v="6474"/>
    <s v="CA-2018-113292"/>
    <x v="196"/>
    <d v="2018-03-20T00:00:00"/>
    <s v="Second Class"/>
    <s v="DB-13060"/>
    <s v="Dave Brooks"/>
    <x v="0"/>
    <s v="United States"/>
    <x v="29"/>
    <x v="18"/>
    <n v="38401"/>
    <s v="South"/>
    <s v="OFF-AP-10003590"/>
    <x v="1"/>
    <x v="9"/>
    <x v="956"/>
    <n v="871.80000000000007"/>
    <n v="3"/>
    <n v="0.2"/>
    <n v="87.180000000000092"/>
    <x v="0"/>
    <s v="No"/>
    <n v="0"/>
  </r>
  <r>
    <n v="6475"/>
    <s v="CA-2016-149524"/>
    <x v="1112"/>
    <d v="2016-01-15T00:00:00"/>
    <s v="First Class"/>
    <s v="BS-11590"/>
    <s v="Brendan Sweed"/>
    <x v="1"/>
    <s v="United States"/>
    <x v="10"/>
    <x v="9"/>
    <n v="19140"/>
    <s v="East"/>
    <s v="FUR-BO-10003433"/>
    <x v="0"/>
    <x v="0"/>
    <x v="920"/>
    <n v="61.96"/>
    <n v="4"/>
    <n v="0.5"/>
    <n v="-53.285600000000009"/>
    <x v="3"/>
    <s v="No"/>
    <n v="0"/>
  </r>
  <r>
    <n v="6476"/>
    <s v="CA-2019-140872"/>
    <x v="95"/>
    <d v="2019-06-10T00:00:00"/>
    <s v="Standard Class"/>
    <s v="NR-18550"/>
    <s v="Nick Radford"/>
    <x v="0"/>
    <s v="United States"/>
    <x v="95"/>
    <x v="2"/>
    <n v="33024"/>
    <s v="South"/>
    <s v="OFF-BI-10002432"/>
    <x v="1"/>
    <x v="8"/>
    <x v="875"/>
    <n v="4.5540000000000003"/>
    <n v="3"/>
    <n v="0.7"/>
    <n v="-3.4913999999999987"/>
    <x v="0"/>
    <s v="No"/>
    <n v="0"/>
  </r>
  <r>
    <n v="6477"/>
    <s v="CA-2019-140872"/>
    <x v="95"/>
    <d v="2019-06-10T00:00:00"/>
    <s v="Standard Class"/>
    <s v="NR-18550"/>
    <s v="Nick Radford"/>
    <x v="0"/>
    <s v="United States"/>
    <x v="95"/>
    <x v="2"/>
    <n v="33024"/>
    <s v="South"/>
    <s v="OFF-AP-10003622"/>
    <x v="1"/>
    <x v="9"/>
    <x v="190"/>
    <n v="5.2"/>
    <n v="2"/>
    <n v="0.2"/>
    <n v="0.58499999999999974"/>
    <x v="0"/>
    <s v="No"/>
    <n v="0"/>
  </r>
  <r>
    <n v="6478"/>
    <s v="CA-2019-140872"/>
    <x v="95"/>
    <d v="2019-06-10T00:00:00"/>
    <s v="Standard Class"/>
    <s v="NR-18550"/>
    <s v="Nick Radford"/>
    <x v="0"/>
    <s v="United States"/>
    <x v="95"/>
    <x v="2"/>
    <n v="33024"/>
    <s v="South"/>
    <s v="TEC-AC-10003832"/>
    <x v="2"/>
    <x v="11"/>
    <x v="218"/>
    <n v="205.99200000000002"/>
    <n v="1"/>
    <n v="0.2"/>
    <n v="-2.5749000000000279"/>
    <x v="0"/>
    <s v="No"/>
    <n v="0"/>
  </r>
  <r>
    <n v="6479"/>
    <s v="CA-2019-140872"/>
    <x v="95"/>
    <d v="2019-06-10T00:00:00"/>
    <s v="Standard Class"/>
    <s v="NR-18550"/>
    <s v="Nick Radford"/>
    <x v="0"/>
    <s v="United States"/>
    <x v="95"/>
    <x v="2"/>
    <n v="33024"/>
    <s v="South"/>
    <s v="OFF-PA-10000809"/>
    <x v="1"/>
    <x v="10"/>
    <x v="1133"/>
    <n v="15.552000000000003"/>
    <n v="3"/>
    <n v="0.2"/>
    <n v="5.4432"/>
    <x v="0"/>
    <s v="No"/>
    <n v="0"/>
  </r>
  <r>
    <n v="6480"/>
    <s v="CA-2019-140872"/>
    <x v="95"/>
    <d v="2019-06-10T00:00:00"/>
    <s v="Standard Class"/>
    <s v="NR-18550"/>
    <s v="Nick Radford"/>
    <x v="0"/>
    <s v="United States"/>
    <x v="95"/>
    <x v="2"/>
    <n v="33024"/>
    <s v="South"/>
    <s v="TEC-PH-10000441"/>
    <x v="2"/>
    <x v="7"/>
    <x v="1055"/>
    <n v="503.96000000000004"/>
    <n v="5"/>
    <n v="0.2"/>
    <n v="50.396000000000015"/>
    <x v="0"/>
    <s v="No"/>
    <n v="0"/>
  </r>
  <r>
    <n v="6481"/>
    <s v="CA-2019-140872"/>
    <x v="95"/>
    <d v="2019-06-10T00:00:00"/>
    <s v="Standard Class"/>
    <s v="NR-18550"/>
    <s v="Nick Radford"/>
    <x v="0"/>
    <s v="United States"/>
    <x v="95"/>
    <x v="2"/>
    <n v="33024"/>
    <s v="South"/>
    <s v="OFF-AP-10002287"/>
    <x v="1"/>
    <x v="9"/>
    <x v="1283"/>
    <n v="24.472000000000001"/>
    <n v="7"/>
    <n v="0.2"/>
    <n v="1.8353999999999999"/>
    <x v="0"/>
    <s v="No"/>
    <n v="0"/>
  </r>
  <r>
    <n v="6482"/>
    <s v="CA-2019-140872"/>
    <x v="95"/>
    <d v="2019-06-10T00:00:00"/>
    <s v="Standard Class"/>
    <s v="NR-18550"/>
    <s v="Nick Radford"/>
    <x v="0"/>
    <s v="United States"/>
    <x v="95"/>
    <x v="2"/>
    <n v="33024"/>
    <s v="South"/>
    <s v="FUR-BO-10002824"/>
    <x v="0"/>
    <x v="0"/>
    <x v="415"/>
    <n v="241.56799999999998"/>
    <n v="2"/>
    <n v="0.2"/>
    <n v="0"/>
    <x v="0"/>
    <s v="No"/>
    <n v="0"/>
  </r>
  <r>
    <n v="6483"/>
    <s v="CA-2019-140872"/>
    <x v="95"/>
    <d v="2019-06-10T00:00:00"/>
    <s v="Standard Class"/>
    <s v="NR-18550"/>
    <s v="Nick Radford"/>
    <x v="0"/>
    <s v="United States"/>
    <x v="95"/>
    <x v="2"/>
    <n v="33024"/>
    <s v="South"/>
    <s v="TEC-AC-10002942"/>
    <x v="2"/>
    <x v="11"/>
    <x v="1606"/>
    <n v="110.4"/>
    <n v="2"/>
    <n v="0.2"/>
    <n v="-4.1400000000000077"/>
    <x v="0"/>
    <s v="No"/>
    <n v="0"/>
  </r>
  <r>
    <n v="6484"/>
    <s v="CA-2019-113908"/>
    <x v="95"/>
    <d v="2019-06-09T00:00:00"/>
    <s v="Standard Class"/>
    <s v="KN-16390"/>
    <s v="Katherine Nockton"/>
    <x v="1"/>
    <s v="United States"/>
    <x v="20"/>
    <x v="15"/>
    <n v="10011"/>
    <s v="East"/>
    <s v="FUR-TA-10001932"/>
    <x v="0"/>
    <x v="3"/>
    <x v="848"/>
    <n v="384.76799999999997"/>
    <n v="2"/>
    <n v="0.4"/>
    <n v="-115.43040000000002"/>
    <x v="3"/>
    <s v="No"/>
    <n v="0"/>
  </r>
  <r>
    <n v="6485"/>
    <s v="CA-2019-113908"/>
    <x v="95"/>
    <d v="2019-06-09T00:00:00"/>
    <s v="Standard Class"/>
    <s v="KN-16390"/>
    <s v="Katherine Nockton"/>
    <x v="1"/>
    <s v="United States"/>
    <x v="20"/>
    <x v="15"/>
    <n v="10011"/>
    <s v="East"/>
    <s v="TEC-MA-10003173"/>
    <x v="2"/>
    <x v="15"/>
    <x v="1715"/>
    <n v="78.66"/>
    <n v="6"/>
    <n v="0"/>
    <n v="36.183599999999991"/>
    <x v="3"/>
    <s v="No"/>
    <n v="0"/>
  </r>
  <r>
    <n v="6486"/>
    <s v="CA-2019-113908"/>
    <x v="95"/>
    <d v="2019-06-09T00:00:00"/>
    <s v="Standard Class"/>
    <s v="KN-16390"/>
    <s v="Katherine Nockton"/>
    <x v="1"/>
    <s v="United States"/>
    <x v="20"/>
    <x v="15"/>
    <n v="10011"/>
    <s v="East"/>
    <s v="OFF-PA-10004156"/>
    <x v="1"/>
    <x v="10"/>
    <x v="750"/>
    <n v="45.36"/>
    <n v="4"/>
    <n v="0"/>
    <n v="22.226399999999998"/>
    <x v="3"/>
    <s v="No"/>
    <n v="0"/>
  </r>
  <r>
    <n v="6487"/>
    <s v="CA-2017-120621"/>
    <x v="1113"/>
    <d v="2017-03-26T00:00:00"/>
    <s v="Standard Class"/>
    <s v="JW-16075"/>
    <s v="Julia West"/>
    <x v="0"/>
    <s v="United States"/>
    <x v="108"/>
    <x v="3"/>
    <n v="28540"/>
    <s v="South"/>
    <s v="OFF-AP-10002945"/>
    <x v="1"/>
    <x v="9"/>
    <x v="228"/>
    <n v="962.07999999999993"/>
    <n v="4"/>
    <n v="0.2"/>
    <n v="156.33799999999997"/>
    <x v="0"/>
    <s v="No"/>
    <n v="0"/>
  </r>
  <r>
    <n v="6488"/>
    <s v="CA-2017-120621"/>
    <x v="1113"/>
    <d v="2017-03-26T00:00:00"/>
    <s v="Standard Class"/>
    <s v="JW-16075"/>
    <s v="Julia West"/>
    <x v="0"/>
    <s v="United States"/>
    <x v="108"/>
    <x v="3"/>
    <n v="28540"/>
    <s v="South"/>
    <s v="OFF-BI-10000948"/>
    <x v="1"/>
    <x v="8"/>
    <x v="1382"/>
    <n v="12.843000000000002"/>
    <n v="3"/>
    <n v="0.7"/>
    <n v="-9.8462999999999994"/>
    <x v="0"/>
    <s v="No"/>
    <n v="0"/>
  </r>
  <r>
    <n v="6489"/>
    <s v="CA-2017-120621"/>
    <x v="1113"/>
    <d v="2017-03-26T00:00:00"/>
    <s v="Standard Class"/>
    <s v="JW-16075"/>
    <s v="Julia West"/>
    <x v="0"/>
    <s v="United States"/>
    <x v="108"/>
    <x v="3"/>
    <n v="28540"/>
    <s v="South"/>
    <s v="OFF-PA-10002254"/>
    <x v="1"/>
    <x v="10"/>
    <x v="146"/>
    <n v="295.45600000000002"/>
    <n v="14"/>
    <n v="0.2"/>
    <n v="96.023199999999974"/>
    <x v="0"/>
    <s v="No"/>
    <n v="0"/>
  </r>
  <r>
    <n v="6490"/>
    <s v="US-2019-148866"/>
    <x v="20"/>
    <d v="2019-09-24T00:00:00"/>
    <s v="Standard Class"/>
    <s v="JM-15535"/>
    <s v="Jessica Myrick"/>
    <x v="0"/>
    <s v="United States"/>
    <x v="20"/>
    <x v="15"/>
    <n v="10011"/>
    <s v="East"/>
    <s v="OFF-PA-10004782"/>
    <x v="1"/>
    <x v="10"/>
    <x v="1422"/>
    <n v="32.400000000000006"/>
    <n v="5"/>
    <n v="0"/>
    <n v="15.552000000000001"/>
    <x v="3"/>
    <s v="No"/>
    <n v="0"/>
  </r>
  <r>
    <n v="6491"/>
    <s v="CA-2016-149594"/>
    <x v="1114"/>
    <d v="2016-09-19T00:00:00"/>
    <s v="Standard Class"/>
    <s v="MF-18250"/>
    <s v="Monica Federle"/>
    <x v="1"/>
    <s v="United States"/>
    <x v="10"/>
    <x v="9"/>
    <n v="19120"/>
    <s v="East"/>
    <s v="FUR-FU-10000222"/>
    <x v="0"/>
    <x v="5"/>
    <x v="596"/>
    <n v="103.93599999999999"/>
    <n v="4"/>
    <n v="0.2"/>
    <n v="16.889599999999998"/>
    <x v="3"/>
    <s v="No"/>
    <n v="0"/>
  </r>
  <r>
    <n v="6492"/>
    <s v="CA-2018-113845"/>
    <x v="73"/>
    <d v="2018-11-25T00:00:00"/>
    <s v="Standard Class"/>
    <s v="FA-14230"/>
    <s v="Frank Atkinson"/>
    <x v="1"/>
    <s v="United States"/>
    <x v="333"/>
    <x v="2"/>
    <n v="32839"/>
    <s v="South"/>
    <s v="FUR-BO-10004695"/>
    <x v="0"/>
    <x v="0"/>
    <x v="200"/>
    <n v="289.56799999999998"/>
    <n v="2"/>
    <n v="0.2"/>
    <n v="10.858799999999974"/>
    <x v="0"/>
    <s v="No"/>
    <n v="0"/>
  </r>
  <r>
    <n v="6493"/>
    <s v="CA-2018-113845"/>
    <x v="73"/>
    <d v="2018-11-25T00:00:00"/>
    <s v="Standard Class"/>
    <s v="FA-14230"/>
    <s v="Frank Atkinson"/>
    <x v="1"/>
    <s v="United States"/>
    <x v="333"/>
    <x v="2"/>
    <n v="32839"/>
    <s v="South"/>
    <s v="OFF-ST-10003327"/>
    <x v="1"/>
    <x v="4"/>
    <x v="337"/>
    <n v="39.72"/>
    <n v="5"/>
    <n v="0.2"/>
    <n v="4.4684999999999953"/>
    <x v="0"/>
    <s v="No"/>
    <n v="0"/>
  </r>
  <r>
    <n v="6494"/>
    <s v="CA-2018-113845"/>
    <x v="73"/>
    <d v="2018-11-25T00:00:00"/>
    <s v="Standard Class"/>
    <s v="FA-14230"/>
    <s v="Frank Atkinson"/>
    <x v="1"/>
    <s v="United States"/>
    <x v="333"/>
    <x v="2"/>
    <n v="32839"/>
    <s v="South"/>
    <s v="TEC-PH-10003357"/>
    <x v="2"/>
    <x v="7"/>
    <x v="1071"/>
    <n v="244.768"/>
    <n v="4"/>
    <n v="0.2"/>
    <n v="24.476800000000004"/>
    <x v="0"/>
    <s v="No"/>
    <n v="0"/>
  </r>
  <r>
    <n v="6495"/>
    <s v="CA-2019-111262"/>
    <x v="960"/>
    <d v="2019-11-01T00:00:00"/>
    <s v="Second Class"/>
    <s v="KH-16510"/>
    <s v="Keith Herrera"/>
    <x v="0"/>
    <s v="United States"/>
    <x v="12"/>
    <x v="5"/>
    <n v="77095"/>
    <s v="Central"/>
    <s v="TEC-AC-10002167"/>
    <x v="2"/>
    <x v="11"/>
    <x v="46"/>
    <n v="24"/>
    <n v="2"/>
    <n v="0.2"/>
    <n v="-2.6999999999999993"/>
    <x v="2"/>
    <s v="No"/>
    <n v="0"/>
  </r>
  <r>
    <n v="6496"/>
    <s v="CA-2019-111262"/>
    <x v="960"/>
    <d v="2019-11-01T00:00:00"/>
    <s v="Second Class"/>
    <s v="KH-16510"/>
    <s v="Keith Herrera"/>
    <x v="0"/>
    <s v="United States"/>
    <x v="12"/>
    <x v="5"/>
    <n v="77095"/>
    <s v="Central"/>
    <s v="OFF-PA-10001937"/>
    <x v="1"/>
    <x v="10"/>
    <x v="289"/>
    <n v="15.552000000000003"/>
    <n v="3"/>
    <n v="0.2"/>
    <n v="5.4432"/>
    <x v="2"/>
    <s v="No"/>
    <n v="0"/>
  </r>
  <r>
    <n v="6497"/>
    <s v="CA-2019-111262"/>
    <x v="960"/>
    <d v="2019-11-01T00:00:00"/>
    <s v="Second Class"/>
    <s v="KH-16510"/>
    <s v="Keith Herrera"/>
    <x v="0"/>
    <s v="United States"/>
    <x v="12"/>
    <x v="5"/>
    <n v="77095"/>
    <s v="Central"/>
    <s v="TEC-AC-10004510"/>
    <x v="2"/>
    <x v="11"/>
    <x v="953"/>
    <n v="26.176000000000002"/>
    <n v="2"/>
    <n v="0.2"/>
    <n v="-3.272000000000002"/>
    <x v="2"/>
    <s v="No"/>
    <n v="0"/>
  </r>
  <r>
    <n v="6498"/>
    <s v="CA-2017-103135"/>
    <x v="1115"/>
    <d v="2017-07-28T00:00:00"/>
    <s v="Standard Class"/>
    <s v="SS-20515"/>
    <s v="Shirley Schmidt"/>
    <x v="2"/>
    <s v="United States"/>
    <x v="103"/>
    <x v="0"/>
    <n v="40214"/>
    <s v="South"/>
    <s v="FUR-FU-10001487"/>
    <x v="0"/>
    <x v="5"/>
    <x v="5"/>
    <n v="20.94"/>
    <n v="3"/>
    <n v="0"/>
    <n v="6.0725999999999987"/>
    <x v="0"/>
    <s v="No"/>
    <n v="0"/>
  </r>
  <r>
    <n v="6499"/>
    <s v="CA-2017-103135"/>
    <x v="1115"/>
    <d v="2017-07-28T00:00:00"/>
    <s v="Standard Class"/>
    <s v="SS-20515"/>
    <s v="Shirley Schmidt"/>
    <x v="2"/>
    <s v="United States"/>
    <x v="103"/>
    <x v="0"/>
    <n v="40214"/>
    <s v="South"/>
    <s v="OFF-BI-10000069"/>
    <x v="1"/>
    <x v="8"/>
    <x v="491"/>
    <n v="135.09"/>
    <n v="9"/>
    <n v="0"/>
    <n v="62.14139999999999"/>
    <x v="0"/>
    <s v="No"/>
    <n v="0"/>
  </r>
  <r>
    <n v="6500"/>
    <s v="CA-2017-103135"/>
    <x v="1115"/>
    <d v="2017-07-28T00:00:00"/>
    <s v="Standard Class"/>
    <s v="SS-20515"/>
    <s v="Shirley Schmidt"/>
    <x v="2"/>
    <s v="United States"/>
    <x v="103"/>
    <x v="0"/>
    <n v="40214"/>
    <s v="South"/>
    <s v="TEC-AC-10003289"/>
    <x v="2"/>
    <x v="11"/>
    <x v="1218"/>
    <n v="279.85999999999996"/>
    <n v="14"/>
    <n v="0"/>
    <n v="64.367799999999988"/>
    <x v="0"/>
    <s v="No"/>
    <n v="0"/>
  </r>
  <r>
    <n v="6501"/>
    <s v="CA-2017-103135"/>
    <x v="1115"/>
    <d v="2017-07-28T00:00:00"/>
    <s v="Standard Class"/>
    <s v="SS-20515"/>
    <s v="Shirley Schmidt"/>
    <x v="2"/>
    <s v="United States"/>
    <x v="103"/>
    <x v="0"/>
    <n v="40214"/>
    <s v="South"/>
    <s v="OFF-BI-10000069"/>
    <x v="1"/>
    <x v="8"/>
    <x v="491"/>
    <n v="90.06"/>
    <n v="6"/>
    <n v="0"/>
    <n v="41.427599999999991"/>
    <x v="0"/>
    <s v="No"/>
    <n v="0"/>
  </r>
  <r>
    <n v="6502"/>
    <s v="CA-2016-129147"/>
    <x v="981"/>
    <d v="2016-11-06T00:00:00"/>
    <s v="Standard Class"/>
    <s v="LC-17050"/>
    <s v="Liz Carlisle"/>
    <x v="0"/>
    <s v="United States"/>
    <x v="64"/>
    <x v="24"/>
    <n v="44256"/>
    <s v="East"/>
    <s v="TEC-PH-10001299"/>
    <x v="2"/>
    <x v="7"/>
    <x v="1489"/>
    <n v="539.96399999999994"/>
    <n v="6"/>
    <n v="0.4"/>
    <n v="-107.99280000000002"/>
    <x v="3"/>
    <s v="No"/>
    <n v="0"/>
  </r>
  <r>
    <n v="6503"/>
    <s v="CA-2016-129147"/>
    <x v="981"/>
    <d v="2016-11-06T00:00:00"/>
    <s v="Standard Class"/>
    <s v="LC-17050"/>
    <s v="Liz Carlisle"/>
    <x v="0"/>
    <s v="United States"/>
    <x v="64"/>
    <x v="24"/>
    <n v="44256"/>
    <s v="East"/>
    <s v="TEC-PH-10001552"/>
    <x v="2"/>
    <x v="7"/>
    <x v="180"/>
    <n v="50.231999999999999"/>
    <n v="7"/>
    <n v="0.4"/>
    <n v="-10.046400000000002"/>
    <x v="3"/>
    <s v="No"/>
    <n v="0"/>
  </r>
  <r>
    <n v="6504"/>
    <s v="CA-2016-129147"/>
    <x v="981"/>
    <d v="2016-11-06T00:00:00"/>
    <s v="Standard Class"/>
    <s v="LC-17050"/>
    <s v="Liz Carlisle"/>
    <x v="0"/>
    <s v="United States"/>
    <x v="64"/>
    <x v="24"/>
    <n v="44256"/>
    <s v="East"/>
    <s v="OFF-BI-10001098"/>
    <x v="1"/>
    <x v="8"/>
    <x v="410"/>
    <n v="19.242000000000001"/>
    <n v="3"/>
    <n v="0.7"/>
    <n v="-13.4694"/>
    <x v="3"/>
    <s v="No"/>
    <n v="0"/>
  </r>
  <r>
    <n v="6505"/>
    <s v="CA-2019-128265"/>
    <x v="701"/>
    <d v="2019-11-22T00:00:00"/>
    <s v="Second Class"/>
    <s v="VW-21775"/>
    <s v="Victoria Wilson"/>
    <x v="1"/>
    <s v="United States"/>
    <x v="20"/>
    <x v="15"/>
    <n v="10011"/>
    <s v="East"/>
    <s v="OFF-ST-10000142"/>
    <x v="1"/>
    <x v="4"/>
    <x v="404"/>
    <n v="1247.6399999999999"/>
    <n v="3"/>
    <n v="0"/>
    <n v="349.33919999999995"/>
    <x v="3"/>
    <s v="No"/>
    <n v="0"/>
  </r>
  <r>
    <n v="6506"/>
    <s v="CA-2018-152331"/>
    <x v="190"/>
    <d v="2018-06-30T00:00:00"/>
    <s v="Standard Class"/>
    <s v="LD-16855"/>
    <s v="Lela Donovan"/>
    <x v="1"/>
    <s v="United States"/>
    <x v="22"/>
    <x v="10"/>
    <n v="60653"/>
    <s v="Central"/>
    <s v="OFF-AR-10001547"/>
    <x v="1"/>
    <x v="6"/>
    <x v="148"/>
    <n v="5.3040000000000003"/>
    <n v="3"/>
    <n v="0.2"/>
    <n v="0.46409999999999996"/>
    <x v="2"/>
    <s v="No"/>
    <n v="0"/>
  </r>
  <r>
    <n v="6507"/>
    <s v="US-2018-128909"/>
    <x v="790"/>
    <d v="2018-10-11T00:00:00"/>
    <s v="Second Class"/>
    <s v="SP-20545"/>
    <s v="Sibella Parks"/>
    <x v="1"/>
    <s v="United States"/>
    <x v="10"/>
    <x v="9"/>
    <n v="19143"/>
    <s v="East"/>
    <s v="OFF-PA-10001593"/>
    <x v="1"/>
    <x v="10"/>
    <x v="1764"/>
    <n v="19.136000000000003"/>
    <n v="4"/>
    <n v="0.2"/>
    <n v="5.9799999999999986"/>
    <x v="3"/>
    <s v="No"/>
    <n v="0"/>
  </r>
  <r>
    <n v="6508"/>
    <s v="US-2018-128909"/>
    <x v="790"/>
    <d v="2018-10-11T00:00:00"/>
    <s v="Second Class"/>
    <s v="SP-20545"/>
    <s v="Sibella Parks"/>
    <x v="1"/>
    <s v="United States"/>
    <x v="10"/>
    <x v="9"/>
    <n v="19143"/>
    <s v="East"/>
    <s v="FUR-FU-10004071"/>
    <x v="0"/>
    <x v="5"/>
    <x v="575"/>
    <n v="332.83200000000005"/>
    <n v="4"/>
    <n v="0.2"/>
    <n v="-24.962399999999988"/>
    <x v="3"/>
    <s v="No"/>
    <n v="0"/>
  </r>
  <r>
    <n v="6509"/>
    <s v="CA-2019-102197"/>
    <x v="698"/>
    <d v="2019-12-26T00:00:00"/>
    <s v="Standard Class"/>
    <s v="DK-13150"/>
    <s v="David Kendrick"/>
    <x v="1"/>
    <s v="United States"/>
    <x v="20"/>
    <x v="15"/>
    <n v="10009"/>
    <s v="East"/>
    <s v="OFF-PA-10001970"/>
    <x v="1"/>
    <x v="10"/>
    <x v="366"/>
    <n v="279.89999999999998"/>
    <n v="5"/>
    <n v="0"/>
    <n v="137.15100000000001"/>
    <x v="3"/>
    <s v="No"/>
    <n v="0"/>
  </r>
  <r>
    <n v="6510"/>
    <s v="CA-2019-102197"/>
    <x v="698"/>
    <d v="2019-12-26T00:00:00"/>
    <s v="Standard Class"/>
    <s v="DK-13150"/>
    <s v="David Kendrick"/>
    <x v="1"/>
    <s v="United States"/>
    <x v="20"/>
    <x v="15"/>
    <n v="10009"/>
    <s v="East"/>
    <s v="OFF-BI-10001524"/>
    <x v="1"/>
    <x v="8"/>
    <x v="301"/>
    <n v="50.352000000000004"/>
    <n v="3"/>
    <n v="0.2"/>
    <n v="17.623199999999997"/>
    <x v="3"/>
    <s v="No"/>
    <n v="0"/>
  </r>
  <r>
    <n v="6511"/>
    <s v="CA-2019-102197"/>
    <x v="698"/>
    <d v="2019-12-26T00:00:00"/>
    <s v="Standard Class"/>
    <s v="DK-13150"/>
    <s v="David Kendrick"/>
    <x v="1"/>
    <s v="United States"/>
    <x v="20"/>
    <x v="15"/>
    <n v="10009"/>
    <s v="East"/>
    <s v="OFF-PA-10004156"/>
    <x v="1"/>
    <x v="10"/>
    <x v="750"/>
    <n v="34.019999999999996"/>
    <n v="3"/>
    <n v="0"/>
    <n v="16.669799999999999"/>
    <x v="3"/>
    <s v="No"/>
    <n v="0"/>
  </r>
  <r>
    <n v="6512"/>
    <s v="CA-2019-167640"/>
    <x v="904"/>
    <d v="2019-03-10T00:00:00"/>
    <s v="Standard Class"/>
    <s v="FC-14245"/>
    <s v="Frank Carlisle"/>
    <x v="2"/>
    <s v="United States"/>
    <x v="8"/>
    <x v="1"/>
    <n v="94109"/>
    <s v="West"/>
    <s v="OFF-AR-10003158"/>
    <x v="1"/>
    <x v="6"/>
    <x v="703"/>
    <n v="23.88"/>
    <n v="6"/>
    <n v="0"/>
    <n v="8.1191999999999993"/>
    <x v="1"/>
    <s v="No"/>
    <n v="0"/>
  </r>
  <r>
    <n v="6513"/>
    <s v="CA-2019-167640"/>
    <x v="904"/>
    <d v="2019-03-10T00:00:00"/>
    <s v="Standard Class"/>
    <s v="FC-14245"/>
    <s v="Frank Carlisle"/>
    <x v="2"/>
    <s v="United States"/>
    <x v="8"/>
    <x v="1"/>
    <n v="94109"/>
    <s v="West"/>
    <s v="OFF-LA-10004559"/>
    <x v="1"/>
    <x v="2"/>
    <x v="1349"/>
    <n v="11.52"/>
    <n v="4"/>
    <n v="0"/>
    <n v="5.6448"/>
    <x v="1"/>
    <s v="No"/>
    <n v="0"/>
  </r>
  <r>
    <n v="6514"/>
    <s v="CA-2019-167640"/>
    <x v="904"/>
    <d v="2019-03-10T00:00:00"/>
    <s v="Standard Class"/>
    <s v="FC-14245"/>
    <s v="Frank Carlisle"/>
    <x v="2"/>
    <s v="United States"/>
    <x v="8"/>
    <x v="1"/>
    <n v="94109"/>
    <s v="West"/>
    <s v="OFF-PA-10001033"/>
    <x v="1"/>
    <x v="10"/>
    <x v="1509"/>
    <n v="286.93"/>
    <n v="7"/>
    <n v="0"/>
    <n v="140.59569999999999"/>
    <x v="1"/>
    <s v="No"/>
    <n v="0"/>
  </r>
  <r>
    <n v="6515"/>
    <s v="CA-2019-167640"/>
    <x v="904"/>
    <d v="2019-03-10T00:00:00"/>
    <s v="Standard Class"/>
    <s v="FC-14245"/>
    <s v="Frank Carlisle"/>
    <x v="2"/>
    <s v="United States"/>
    <x v="8"/>
    <x v="1"/>
    <n v="94109"/>
    <s v="West"/>
    <s v="TEC-PH-10001336"/>
    <x v="2"/>
    <x v="7"/>
    <x v="950"/>
    <n v="206.38400000000001"/>
    <n v="2"/>
    <n v="0.2"/>
    <n v="23.218199999999996"/>
    <x v="1"/>
    <s v="No"/>
    <n v="0"/>
  </r>
  <r>
    <n v="6516"/>
    <s v="US-2019-116652"/>
    <x v="175"/>
    <d v="2019-09-19T00:00:00"/>
    <s v="Standard Class"/>
    <s v="RD-19480"/>
    <s v="Rick Duston"/>
    <x v="0"/>
    <s v="United States"/>
    <x v="8"/>
    <x v="1"/>
    <n v="94122"/>
    <s v="West"/>
    <s v="FUR-CH-10002961"/>
    <x v="0"/>
    <x v="1"/>
    <x v="948"/>
    <n v="218.35200000000003"/>
    <n v="3"/>
    <n v="0.2"/>
    <n v="0"/>
    <x v="1"/>
    <s v="No"/>
    <n v="0"/>
  </r>
  <r>
    <n v="6517"/>
    <s v="US-2019-116652"/>
    <x v="175"/>
    <d v="2019-09-19T00:00:00"/>
    <s v="Standard Class"/>
    <s v="RD-19480"/>
    <s v="Rick Duston"/>
    <x v="0"/>
    <s v="United States"/>
    <x v="8"/>
    <x v="1"/>
    <n v="94122"/>
    <s v="West"/>
    <s v="FUR-FU-10001488"/>
    <x v="0"/>
    <x v="5"/>
    <x v="1049"/>
    <n v="529.9"/>
    <n v="5"/>
    <n v="0"/>
    <n v="105.97999999999999"/>
    <x v="1"/>
    <s v="No"/>
    <n v="0"/>
  </r>
  <r>
    <n v="6518"/>
    <s v="US-2019-116652"/>
    <x v="175"/>
    <d v="2019-09-19T00:00:00"/>
    <s v="Standard Class"/>
    <s v="RD-19480"/>
    <s v="Rick Duston"/>
    <x v="0"/>
    <s v="United States"/>
    <x v="8"/>
    <x v="1"/>
    <n v="94122"/>
    <s v="West"/>
    <s v="OFF-AR-10001915"/>
    <x v="1"/>
    <x v="6"/>
    <x v="1057"/>
    <n v="99.3"/>
    <n v="10"/>
    <n v="0"/>
    <n v="41.706000000000003"/>
    <x v="1"/>
    <s v="No"/>
    <n v="0"/>
  </r>
  <r>
    <n v="6519"/>
    <s v="US-2019-116652"/>
    <x v="175"/>
    <d v="2019-09-19T00:00:00"/>
    <s v="Standard Class"/>
    <s v="RD-19480"/>
    <s v="Rick Duston"/>
    <x v="0"/>
    <s v="United States"/>
    <x v="8"/>
    <x v="1"/>
    <n v="94122"/>
    <s v="West"/>
    <s v="OFF-AP-10001205"/>
    <x v="1"/>
    <x v="9"/>
    <x v="1294"/>
    <n v="108.96"/>
    <n v="2"/>
    <n v="0"/>
    <n v="30.508800000000008"/>
    <x v="1"/>
    <s v="No"/>
    <n v="0"/>
  </r>
  <r>
    <n v="6520"/>
    <s v="US-2019-116652"/>
    <x v="175"/>
    <d v="2019-09-19T00:00:00"/>
    <s v="Standard Class"/>
    <s v="RD-19480"/>
    <s v="Rick Duston"/>
    <x v="0"/>
    <s v="United States"/>
    <x v="8"/>
    <x v="1"/>
    <n v="94122"/>
    <s v="West"/>
    <s v="OFF-BI-10004528"/>
    <x v="1"/>
    <x v="8"/>
    <x v="473"/>
    <n v="2.6880000000000002"/>
    <n v="1"/>
    <n v="0.2"/>
    <n v="0.83999999999999975"/>
    <x v="1"/>
    <s v="No"/>
    <n v="0"/>
  </r>
  <r>
    <n v="6521"/>
    <s v="CA-2019-138289"/>
    <x v="1034"/>
    <d v="2019-01-18T00:00:00"/>
    <s v="Second Class"/>
    <s v="AR-10540"/>
    <s v="Andy Reiter"/>
    <x v="0"/>
    <s v="United States"/>
    <x v="25"/>
    <x v="12"/>
    <n v="49201"/>
    <s v="Central"/>
    <s v="OFF-BI-10004995"/>
    <x v="1"/>
    <x v="8"/>
    <x v="316"/>
    <n v="5443.96"/>
    <n v="4"/>
    <n v="0"/>
    <n v="2504.2215999999999"/>
    <x v="2"/>
    <s v="No"/>
    <n v="0"/>
  </r>
  <r>
    <n v="6522"/>
    <s v="CA-2019-138289"/>
    <x v="1034"/>
    <d v="2019-01-18T00:00:00"/>
    <s v="Second Class"/>
    <s v="AR-10540"/>
    <s v="Andy Reiter"/>
    <x v="0"/>
    <s v="United States"/>
    <x v="25"/>
    <x v="12"/>
    <n v="49201"/>
    <s v="Central"/>
    <s v="FUR-CH-10004626"/>
    <x v="0"/>
    <x v="1"/>
    <x v="1706"/>
    <n v="302.67"/>
    <n v="3"/>
    <n v="0"/>
    <n v="72.640799999999999"/>
    <x v="2"/>
    <s v="No"/>
    <n v="0"/>
  </r>
  <r>
    <n v="6523"/>
    <s v="CA-2019-138289"/>
    <x v="1034"/>
    <d v="2019-01-18T00:00:00"/>
    <s v="Second Class"/>
    <s v="AR-10540"/>
    <s v="Andy Reiter"/>
    <x v="0"/>
    <s v="United States"/>
    <x v="25"/>
    <x v="12"/>
    <n v="49201"/>
    <s v="Central"/>
    <s v="OFF-PA-10001260"/>
    <x v="1"/>
    <x v="10"/>
    <x v="1778"/>
    <n v="56.07"/>
    <n v="7"/>
    <n v="0"/>
    <n v="25.231499999999997"/>
    <x v="2"/>
    <s v="No"/>
    <n v="0"/>
  </r>
  <r>
    <n v="6524"/>
    <s v="CA-2018-129308"/>
    <x v="274"/>
    <d v="2018-07-13T00:00:00"/>
    <s v="Standard Class"/>
    <s v="CC-12100"/>
    <s v="Chad Cunningham"/>
    <x v="2"/>
    <s v="United States"/>
    <x v="10"/>
    <x v="9"/>
    <n v="19120"/>
    <s v="East"/>
    <s v="OFF-LA-10002945"/>
    <x v="1"/>
    <x v="2"/>
    <x v="1612"/>
    <n v="10.08"/>
    <n v="2"/>
    <n v="0.2"/>
    <n v="3.2759999999999994"/>
    <x v="3"/>
    <s v="No"/>
    <n v="0"/>
  </r>
  <r>
    <n v="6525"/>
    <s v="CA-2018-129308"/>
    <x v="274"/>
    <d v="2018-07-13T00:00:00"/>
    <s v="Standard Class"/>
    <s v="CC-12100"/>
    <s v="Chad Cunningham"/>
    <x v="2"/>
    <s v="United States"/>
    <x v="10"/>
    <x v="9"/>
    <n v="19120"/>
    <s v="East"/>
    <s v="TEC-PH-10002310"/>
    <x v="2"/>
    <x v="7"/>
    <x v="959"/>
    <n v="59.993999999999993"/>
    <n v="1"/>
    <n v="0.4"/>
    <n v="-12.998700000000007"/>
    <x v="3"/>
    <s v="No"/>
    <n v="0"/>
  </r>
  <r>
    <n v="6526"/>
    <s v="CA-2018-129308"/>
    <x v="274"/>
    <d v="2018-07-13T00:00:00"/>
    <s v="Standard Class"/>
    <s v="CC-12100"/>
    <s v="Chad Cunningham"/>
    <x v="2"/>
    <s v="United States"/>
    <x v="10"/>
    <x v="9"/>
    <n v="19120"/>
    <s v="East"/>
    <s v="OFF-BI-10001525"/>
    <x v="1"/>
    <x v="8"/>
    <x v="31"/>
    <n v="5.7150000000000016"/>
    <n v="5"/>
    <n v="0.7"/>
    <n v="-4.7625000000000011"/>
    <x v="3"/>
    <s v="No"/>
    <n v="0"/>
  </r>
  <r>
    <n v="6527"/>
    <s v="CA-2018-129308"/>
    <x v="274"/>
    <d v="2018-07-13T00:00:00"/>
    <s v="Standard Class"/>
    <s v="CC-12100"/>
    <s v="Chad Cunningham"/>
    <x v="2"/>
    <s v="United States"/>
    <x v="10"/>
    <x v="9"/>
    <n v="19120"/>
    <s v="East"/>
    <s v="OFF-BI-10001308"/>
    <x v="1"/>
    <x v="8"/>
    <x v="1360"/>
    <n v="9.4200000000000017"/>
    <n v="5"/>
    <n v="0.7"/>
    <n v="-7.8500000000000014"/>
    <x v="3"/>
    <s v="No"/>
    <n v="0"/>
  </r>
  <r>
    <n v="6528"/>
    <s v="CA-2018-157791"/>
    <x v="443"/>
    <d v="2018-12-28T00:00:00"/>
    <s v="Second Class"/>
    <s v="CA-11965"/>
    <s v="Carol Adams"/>
    <x v="1"/>
    <s v="United States"/>
    <x v="99"/>
    <x v="34"/>
    <n v="2886"/>
    <s v="East"/>
    <s v="TEC-CO-10002095"/>
    <x v="2"/>
    <x v="16"/>
    <x v="615"/>
    <n v="1999.96"/>
    <n v="4"/>
    <n v="0"/>
    <n v="899.98199999999997"/>
    <x v="3"/>
    <s v="No"/>
    <n v="0"/>
  </r>
  <r>
    <n v="6529"/>
    <s v="CA-2016-146864"/>
    <x v="1091"/>
    <d v="2016-12-26T00:00:00"/>
    <s v="Standard Class"/>
    <s v="BT-11530"/>
    <s v="Bradley Talbott"/>
    <x v="2"/>
    <s v="United States"/>
    <x v="20"/>
    <x v="15"/>
    <n v="10024"/>
    <s v="East"/>
    <s v="OFF-ST-10004946"/>
    <x v="1"/>
    <x v="4"/>
    <x v="1779"/>
    <n v="216.4"/>
    <n v="4"/>
    <n v="0"/>
    <n v="56.26400000000001"/>
    <x v="3"/>
    <s v="No"/>
    <n v="0"/>
  </r>
  <r>
    <n v="6530"/>
    <s v="CA-2016-103744"/>
    <x v="1116"/>
    <d v="2016-02-27T00:00:00"/>
    <s v="Standard Class"/>
    <s v="MG-17875"/>
    <s v="Michael Grace"/>
    <x v="2"/>
    <s v="United States"/>
    <x v="236"/>
    <x v="5"/>
    <n v="79907"/>
    <s v="Central"/>
    <s v="OFF-LA-10004425"/>
    <x v="1"/>
    <x v="2"/>
    <x v="859"/>
    <n v="6.9360000000000008"/>
    <n v="3"/>
    <n v="0.2"/>
    <n v="2.3409000000000004"/>
    <x v="2"/>
    <s v="No"/>
    <n v="0"/>
  </r>
  <r>
    <n v="6531"/>
    <s v="CA-2016-103744"/>
    <x v="1116"/>
    <d v="2016-02-27T00:00:00"/>
    <s v="Standard Class"/>
    <s v="MG-17875"/>
    <s v="Michael Grace"/>
    <x v="2"/>
    <s v="United States"/>
    <x v="236"/>
    <x v="5"/>
    <n v="79907"/>
    <s v="Central"/>
    <s v="OFF-BI-10000320"/>
    <x v="1"/>
    <x v="8"/>
    <x v="776"/>
    <n v="4.427999999999999"/>
    <n v="3"/>
    <n v="0.8"/>
    <n v="-6.8633999999999986"/>
    <x v="2"/>
    <s v="No"/>
    <n v="0"/>
  </r>
  <r>
    <n v="6532"/>
    <s v="US-2019-107384"/>
    <x v="769"/>
    <d v="2019-12-08T00:00:00"/>
    <s v="Standard Class"/>
    <s v="TP-21130"/>
    <s v="Theone Pippenger"/>
    <x v="0"/>
    <s v="United States"/>
    <x v="30"/>
    <x v="11"/>
    <n v="55901"/>
    <s v="Central"/>
    <s v="OFF-AR-10001315"/>
    <x v="1"/>
    <x v="6"/>
    <x v="1029"/>
    <n v="8.8000000000000007"/>
    <n v="5"/>
    <n v="0"/>
    <n v="2.5519999999999996"/>
    <x v="2"/>
    <s v="No"/>
    <n v="0"/>
  </r>
  <r>
    <n v="6533"/>
    <s v="US-2019-107384"/>
    <x v="769"/>
    <d v="2019-12-08T00:00:00"/>
    <s v="Standard Class"/>
    <s v="TP-21130"/>
    <s v="Theone Pippenger"/>
    <x v="0"/>
    <s v="United States"/>
    <x v="30"/>
    <x v="11"/>
    <n v="55901"/>
    <s v="Central"/>
    <s v="TEC-AC-10004595"/>
    <x v="2"/>
    <x v="11"/>
    <x v="1769"/>
    <n v="142.80000000000001"/>
    <n v="1"/>
    <n v="0"/>
    <n v="29.988"/>
    <x v="2"/>
    <s v="No"/>
    <n v="0"/>
  </r>
  <r>
    <n v="6534"/>
    <s v="US-2019-107384"/>
    <x v="769"/>
    <d v="2019-12-08T00:00:00"/>
    <s v="Standard Class"/>
    <s v="TP-21130"/>
    <s v="Theone Pippenger"/>
    <x v="0"/>
    <s v="United States"/>
    <x v="30"/>
    <x v="11"/>
    <n v="55901"/>
    <s v="Central"/>
    <s v="TEC-AC-10001539"/>
    <x v="2"/>
    <x v="11"/>
    <x v="1585"/>
    <n v="399.95"/>
    <n v="5"/>
    <n v="0"/>
    <n v="143.982"/>
    <x v="2"/>
    <s v="No"/>
    <n v="0"/>
  </r>
  <r>
    <n v="6535"/>
    <s v="CA-2016-128209"/>
    <x v="664"/>
    <d v="2016-11-22T00:00:00"/>
    <s v="Standard Class"/>
    <s v="GT-14710"/>
    <s v="Greg Tran"/>
    <x v="0"/>
    <s v="United States"/>
    <x v="198"/>
    <x v="15"/>
    <n v="14215"/>
    <s v="East"/>
    <s v="OFF-BI-10001359"/>
    <x v="1"/>
    <x v="8"/>
    <x v="1162"/>
    <n v="2152.7760000000003"/>
    <n v="3"/>
    <n v="0.2"/>
    <n v="726.56189999999981"/>
    <x v="3"/>
    <s v="No"/>
    <n v="0"/>
  </r>
  <r>
    <n v="6536"/>
    <s v="CA-2016-128209"/>
    <x v="664"/>
    <d v="2016-11-22T00:00:00"/>
    <s v="Standard Class"/>
    <s v="GT-14710"/>
    <s v="Greg Tran"/>
    <x v="0"/>
    <s v="United States"/>
    <x v="198"/>
    <x v="15"/>
    <n v="14215"/>
    <s v="East"/>
    <s v="FUR-BO-10002213"/>
    <x v="0"/>
    <x v="0"/>
    <x v="1232"/>
    <n v="4007.8400000000006"/>
    <n v="10"/>
    <n v="0.2"/>
    <n v="-50.098000000000297"/>
    <x v="3"/>
    <s v="No"/>
    <n v="0"/>
  </r>
  <r>
    <n v="6537"/>
    <s v="CA-2016-169684"/>
    <x v="22"/>
    <d v="2016-10-23T00:00:00"/>
    <s v="First Class"/>
    <s v="FH-14365"/>
    <s v="Fred Hopkins"/>
    <x v="1"/>
    <s v="United States"/>
    <x v="289"/>
    <x v="18"/>
    <n v="37918"/>
    <s v="South"/>
    <s v="FUR-TA-10003008"/>
    <x v="0"/>
    <x v="3"/>
    <x v="955"/>
    <n v="328.59000000000003"/>
    <n v="3"/>
    <n v="0.4"/>
    <n v="-147.8655"/>
    <x v="0"/>
    <s v="No"/>
    <n v="0"/>
  </r>
  <r>
    <n v="6538"/>
    <s v="CA-2016-169684"/>
    <x v="22"/>
    <d v="2016-10-23T00:00:00"/>
    <s v="First Class"/>
    <s v="FH-14365"/>
    <s v="Fred Hopkins"/>
    <x v="1"/>
    <s v="United States"/>
    <x v="289"/>
    <x v="18"/>
    <n v="37918"/>
    <s v="South"/>
    <s v="OFF-ST-10000934"/>
    <x v="1"/>
    <x v="4"/>
    <x v="356"/>
    <n v="98.352000000000004"/>
    <n v="3"/>
    <n v="0.2"/>
    <n v="-24.588000000000001"/>
    <x v="0"/>
    <s v="No"/>
    <n v="0"/>
  </r>
  <r>
    <n v="6539"/>
    <s v="CA-2017-109862"/>
    <x v="969"/>
    <d v="2017-10-30T00:00:00"/>
    <s v="Standard Class"/>
    <s v="HK-14890"/>
    <s v="Heather Kirkland"/>
    <x v="1"/>
    <s v="United States"/>
    <x v="46"/>
    <x v="13"/>
    <n v="19711"/>
    <s v="East"/>
    <s v="TEC-PH-10004042"/>
    <x v="2"/>
    <x v="7"/>
    <x v="558"/>
    <n v="158.99"/>
    <n v="1"/>
    <n v="0"/>
    <n v="41.337400000000002"/>
    <x v="3"/>
    <s v="No"/>
    <n v="0"/>
  </r>
  <r>
    <n v="6540"/>
    <s v="CA-2017-109862"/>
    <x v="969"/>
    <d v="2017-10-30T00:00:00"/>
    <s v="Standard Class"/>
    <s v="HK-14890"/>
    <s v="Heather Kirkland"/>
    <x v="1"/>
    <s v="United States"/>
    <x v="46"/>
    <x v="13"/>
    <n v="19711"/>
    <s v="East"/>
    <s v="FUR-CH-10002439"/>
    <x v="0"/>
    <x v="1"/>
    <x v="1325"/>
    <n v="291.10000000000002"/>
    <n v="5"/>
    <n v="0"/>
    <n v="75.686000000000007"/>
    <x v="3"/>
    <s v="No"/>
    <n v="0"/>
  </r>
  <r>
    <n v="6541"/>
    <s v="US-2019-107888"/>
    <x v="673"/>
    <d v="2019-11-19T00:00:00"/>
    <s v="First Class"/>
    <s v="CC-12220"/>
    <s v="Chris Cortes"/>
    <x v="0"/>
    <s v="United States"/>
    <x v="4"/>
    <x v="4"/>
    <n v="98103"/>
    <s v="West"/>
    <s v="OFF-PA-10001363"/>
    <x v="1"/>
    <x v="10"/>
    <x v="1625"/>
    <n v="73.679999999999993"/>
    <n v="6"/>
    <n v="0"/>
    <n v="34.629599999999996"/>
    <x v="1"/>
    <s v="No"/>
    <n v="0"/>
  </r>
  <r>
    <n v="6542"/>
    <s v="US-2019-107888"/>
    <x v="673"/>
    <d v="2019-11-19T00:00:00"/>
    <s v="First Class"/>
    <s v="CC-12220"/>
    <s v="Chris Cortes"/>
    <x v="0"/>
    <s v="United States"/>
    <x v="4"/>
    <x v="4"/>
    <n v="98103"/>
    <s v="West"/>
    <s v="FUR-FU-10003394"/>
    <x v="0"/>
    <x v="5"/>
    <x v="583"/>
    <n v="139.91999999999999"/>
    <n v="2"/>
    <n v="0"/>
    <n v="23.786399999999986"/>
    <x v="1"/>
    <s v="No"/>
    <n v="0"/>
  </r>
  <r>
    <n v="6543"/>
    <s v="US-2019-107888"/>
    <x v="673"/>
    <d v="2019-11-19T00:00:00"/>
    <s v="First Class"/>
    <s v="CC-12220"/>
    <s v="Chris Cortes"/>
    <x v="0"/>
    <s v="United States"/>
    <x v="4"/>
    <x v="4"/>
    <n v="98103"/>
    <s v="West"/>
    <s v="TEC-PH-10003171"/>
    <x v="2"/>
    <x v="7"/>
    <x v="1504"/>
    <n v="107.88"/>
    <n v="3"/>
    <n v="0.2"/>
    <n v="10.787999999999997"/>
    <x v="1"/>
    <s v="No"/>
    <n v="0"/>
  </r>
  <r>
    <n v="6544"/>
    <s v="US-2019-107888"/>
    <x v="673"/>
    <d v="2019-11-19T00:00:00"/>
    <s v="First Class"/>
    <s v="CC-12220"/>
    <s v="Chris Cortes"/>
    <x v="0"/>
    <s v="United States"/>
    <x v="4"/>
    <x v="4"/>
    <n v="98103"/>
    <s v="West"/>
    <s v="OFF-ST-10003123"/>
    <x v="1"/>
    <x v="4"/>
    <x v="1277"/>
    <n v="33.29"/>
    <n v="1"/>
    <n v="0"/>
    <n v="7.9895999999999994"/>
    <x v="1"/>
    <s v="No"/>
    <n v="0"/>
  </r>
  <r>
    <n v="6545"/>
    <s v="US-2019-154872"/>
    <x v="304"/>
    <d v="2019-05-18T00:00:00"/>
    <s v="Standard Class"/>
    <s v="DP-13000"/>
    <s v="Darren Powers"/>
    <x v="0"/>
    <s v="United States"/>
    <x v="138"/>
    <x v="24"/>
    <n v="44105"/>
    <s v="East"/>
    <s v="OFF-BI-10003007"/>
    <x v="1"/>
    <x v="8"/>
    <x v="1551"/>
    <n v="58.170000000000009"/>
    <n v="5"/>
    <n v="0.7"/>
    <n v="-46.53600000000003"/>
    <x v="3"/>
    <s v="No"/>
    <n v="0"/>
  </r>
  <r>
    <n v="6546"/>
    <s v="US-2019-154872"/>
    <x v="304"/>
    <d v="2019-05-18T00:00:00"/>
    <s v="Standard Class"/>
    <s v="DP-13000"/>
    <s v="Darren Powers"/>
    <x v="0"/>
    <s v="United States"/>
    <x v="138"/>
    <x v="24"/>
    <n v="44105"/>
    <s v="East"/>
    <s v="OFF-LA-10000973"/>
    <x v="1"/>
    <x v="2"/>
    <x v="834"/>
    <n v="5.04"/>
    <n v="2"/>
    <n v="0.2"/>
    <n v="1.764"/>
    <x v="3"/>
    <s v="No"/>
    <n v="0"/>
  </r>
  <r>
    <n v="6547"/>
    <s v="US-2019-154872"/>
    <x v="304"/>
    <d v="2019-05-18T00:00:00"/>
    <s v="Standard Class"/>
    <s v="DP-13000"/>
    <s v="Darren Powers"/>
    <x v="0"/>
    <s v="United States"/>
    <x v="138"/>
    <x v="24"/>
    <n v="44105"/>
    <s v="East"/>
    <s v="OFF-PA-10000483"/>
    <x v="1"/>
    <x v="10"/>
    <x v="1681"/>
    <n v="24.784000000000002"/>
    <n v="1"/>
    <n v="0.2"/>
    <n v="7.7449999999999983"/>
    <x v="3"/>
    <s v="No"/>
    <n v="0"/>
  </r>
  <r>
    <n v="6548"/>
    <s v="CA-2016-113880"/>
    <x v="72"/>
    <d v="2016-03-05T00:00:00"/>
    <s v="Standard Class"/>
    <s v="VF-21715"/>
    <s v="Vicky Freymann"/>
    <x v="2"/>
    <s v="United States"/>
    <x v="308"/>
    <x v="10"/>
    <n v="60126"/>
    <s v="Central"/>
    <s v="FUR-CH-10000863"/>
    <x v="0"/>
    <x v="1"/>
    <x v="83"/>
    <n v="634.11599999999999"/>
    <n v="6"/>
    <n v="0.3"/>
    <n v="-172.11720000000003"/>
    <x v="2"/>
    <s v="No"/>
    <n v="0"/>
  </r>
  <r>
    <n v="6549"/>
    <s v="CA-2016-113880"/>
    <x v="72"/>
    <d v="2016-03-05T00:00:00"/>
    <s v="Standard Class"/>
    <s v="VF-21715"/>
    <s v="Vicky Freymann"/>
    <x v="2"/>
    <s v="United States"/>
    <x v="308"/>
    <x v="10"/>
    <n v="60126"/>
    <s v="Central"/>
    <s v="OFF-PA-10003036"/>
    <x v="1"/>
    <x v="10"/>
    <x v="1739"/>
    <n v="17.472000000000001"/>
    <n v="3"/>
    <n v="0.2"/>
    <n v="5.6783999999999981"/>
    <x v="2"/>
    <s v="No"/>
    <n v="0"/>
  </r>
  <r>
    <n v="6550"/>
    <s v="US-2017-164966"/>
    <x v="117"/>
    <d v="2017-08-01T00:00:00"/>
    <s v="First Class"/>
    <s v="GH-14410"/>
    <s v="Gary Hansen"/>
    <x v="2"/>
    <s v="United States"/>
    <x v="69"/>
    <x v="11"/>
    <n v="55044"/>
    <s v="Central"/>
    <s v="FUR-CH-10002304"/>
    <x v="0"/>
    <x v="1"/>
    <x v="790"/>
    <n v="155.88"/>
    <n v="6"/>
    <n v="0"/>
    <n v="38.970000000000006"/>
    <x v="2"/>
    <s v="No"/>
    <n v="0"/>
  </r>
  <r>
    <n v="6551"/>
    <s v="CA-2017-126739"/>
    <x v="549"/>
    <d v="2017-11-03T00:00:00"/>
    <s v="Second Class"/>
    <s v="JH-16180"/>
    <s v="Justin Hirsh"/>
    <x v="0"/>
    <s v="United States"/>
    <x v="20"/>
    <x v="15"/>
    <n v="10035"/>
    <s v="East"/>
    <s v="FUR-CH-10000422"/>
    <x v="0"/>
    <x v="1"/>
    <x v="1441"/>
    <n v="327.56399999999996"/>
    <n v="4"/>
    <n v="0.1"/>
    <n v="21.837600000000023"/>
    <x v="3"/>
    <s v="No"/>
    <n v="0"/>
  </r>
  <r>
    <n v="6552"/>
    <s v="CA-2019-161578"/>
    <x v="819"/>
    <d v="2019-12-21T00:00:00"/>
    <s v="Second Class"/>
    <s v="RB-19465"/>
    <s v="Rick Bensley"/>
    <x v="2"/>
    <s v="United States"/>
    <x v="1"/>
    <x v="1"/>
    <n v="90036"/>
    <s v="West"/>
    <s v="OFF-PA-10002986"/>
    <x v="1"/>
    <x v="10"/>
    <x v="482"/>
    <n v="13.36"/>
    <n v="2"/>
    <n v="0"/>
    <n v="6.4127999999999998"/>
    <x v="1"/>
    <s v="No"/>
    <n v="0"/>
  </r>
  <r>
    <n v="6553"/>
    <s v="CA-2019-161578"/>
    <x v="819"/>
    <d v="2019-12-21T00:00:00"/>
    <s v="Second Class"/>
    <s v="RB-19465"/>
    <s v="Rick Bensley"/>
    <x v="2"/>
    <s v="United States"/>
    <x v="1"/>
    <x v="1"/>
    <n v="90036"/>
    <s v="West"/>
    <s v="OFF-ST-10002289"/>
    <x v="1"/>
    <x v="4"/>
    <x v="960"/>
    <n v="158.9"/>
    <n v="5"/>
    <n v="0"/>
    <n v="7.9449999999999932"/>
    <x v="1"/>
    <s v="No"/>
    <n v="0"/>
  </r>
  <r>
    <n v="6554"/>
    <s v="CA-2016-137092"/>
    <x v="22"/>
    <d v="2016-10-22T00:00:00"/>
    <s v="Second Class"/>
    <s v="LS-16975"/>
    <s v="Lindsay Shagiari"/>
    <x v="2"/>
    <s v="United States"/>
    <x v="22"/>
    <x v="10"/>
    <n v="60653"/>
    <s v="Central"/>
    <s v="TEC-AC-10001606"/>
    <x v="2"/>
    <x v="11"/>
    <x v="590"/>
    <n v="319.96800000000002"/>
    <n v="4"/>
    <n v="0.2"/>
    <n v="71.992800000000003"/>
    <x v="2"/>
    <s v="No"/>
    <n v="0"/>
  </r>
  <r>
    <n v="6555"/>
    <s v="CA-2016-137092"/>
    <x v="22"/>
    <d v="2016-10-22T00:00:00"/>
    <s v="Second Class"/>
    <s v="LS-16975"/>
    <s v="Lindsay Shagiari"/>
    <x v="2"/>
    <s v="United States"/>
    <x v="22"/>
    <x v="10"/>
    <n v="60653"/>
    <s v="Central"/>
    <s v="OFF-ST-10003805"/>
    <x v="1"/>
    <x v="4"/>
    <x v="1660"/>
    <n v="505.32000000000005"/>
    <n v="3"/>
    <n v="0.2"/>
    <n v="31.582499999999953"/>
    <x v="2"/>
    <s v="No"/>
    <n v="0"/>
  </r>
  <r>
    <n v="6556"/>
    <s v="CA-2016-137092"/>
    <x v="22"/>
    <d v="2016-10-22T00:00:00"/>
    <s v="Second Class"/>
    <s v="LS-16975"/>
    <s v="Lindsay Shagiari"/>
    <x v="2"/>
    <s v="United States"/>
    <x v="22"/>
    <x v="10"/>
    <n v="60653"/>
    <s v="Central"/>
    <s v="OFF-PA-10002109"/>
    <x v="1"/>
    <x v="10"/>
    <x v="1780"/>
    <n v="3.8079999999999998"/>
    <n v="1"/>
    <n v="0.2"/>
    <n v="1.2375999999999996"/>
    <x v="2"/>
    <s v="No"/>
    <n v="0"/>
  </r>
  <r>
    <n v="6557"/>
    <s v="CA-2016-137092"/>
    <x v="22"/>
    <d v="2016-10-22T00:00:00"/>
    <s v="Second Class"/>
    <s v="LS-16975"/>
    <s v="Lindsay Shagiari"/>
    <x v="2"/>
    <s v="United States"/>
    <x v="22"/>
    <x v="10"/>
    <n v="60653"/>
    <s v="Central"/>
    <s v="OFF-BI-10000632"/>
    <x v="1"/>
    <x v="8"/>
    <x v="1297"/>
    <n v="8.6819999999999968"/>
    <n v="1"/>
    <n v="0.8"/>
    <n v="-14.759400000000003"/>
    <x v="2"/>
    <s v="No"/>
    <n v="0"/>
  </r>
  <r>
    <n v="6558"/>
    <s v="CA-2016-137092"/>
    <x v="22"/>
    <d v="2016-10-22T00:00:00"/>
    <s v="Second Class"/>
    <s v="LS-16975"/>
    <s v="Lindsay Shagiari"/>
    <x v="2"/>
    <s v="United States"/>
    <x v="22"/>
    <x v="10"/>
    <n v="60653"/>
    <s v="Central"/>
    <s v="OFF-LA-10003510"/>
    <x v="1"/>
    <x v="2"/>
    <x v="580"/>
    <n v="24.424000000000003"/>
    <n v="1"/>
    <n v="0.2"/>
    <n v="7.9378000000000002"/>
    <x v="2"/>
    <s v="No"/>
    <n v="0"/>
  </r>
  <r>
    <n v="6559"/>
    <s v="CA-2017-166947"/>
    <x v="1117"/>
    <d v="2017-06-10T00:00:00"/>
    <s v="Standard Class"/>
    <s v="EB-13750"/>
    <s v="Edward Becker"/>
    <x v="1"/>
    <s v="United States"/>
    <x v="198"/>
    <x v="15"/>
    <n v="14215"/>
    <s v="East"/>
    <s v="FUR-CH-10004997"/>
    <x v="0"/>
    <x v="1"/>
    <x v="499"/>
    <n v="1522.6379999999999"/>
    <n v="9"/>
    <n v="0.1"/>
    <n v="169.18200000000004"/>
    <x v="3"/>
    <s v="No"/>
    <n v="0"/>
  </r>
  <r>
    <n v="6560"/>
    <s v="CA-2018-160941"/>
    <x v="658"/>
    <d v="2018-07-26T00:00:00"/>
    <s v="Standard Class"/>
    <s v="DK-12835"/>
    <s v="Damala Kotsonis"/>
    <x v="1"/>
    <s v="United States"/>
    <x v="43"/>
    <x v="1"/>
    <n v="95661"/>
    <s v="West"/>
    <s v="OFF-EN-10003001"/>
    <x v="1"/>
    <x v="12"/>
    <x v="964"/>
    <n v="419.90000000000003"/>
    <n v="5"/>
    <n v="0"/>
    <n v="197.35299999999998"/>
    <x v="1"/>
    <s v="No"/>
    <n v="0"/>
  </r>
  <r>
    <n v="6561"/>
    <s v="CA-2018-160941"/>
    <x v="658"/>
    <d v="2018-07-26T00:00:00"/>
    <s v="Standard Class"/>
    <s v="DK-12835"/>
    <s v="Damala Kotsonis"/>
    <x v="1"/>
    <s v="United States"/>
    <x v="43"/>
    <x v="1"/>
    <n v="95661"/>
    <s v="West"/>
    <s v="OFF-LA-10003766"/>
    <x v="1"/>
    <x v="2"/>
    <x v="365"/>
    <n v="3.15"/>
    <n v="1"/>
    <n v="0"/>
    <n v="1.512"/>
    <x v="1"/>
    <s v="No"/>
    <n v="0"/>
  </r>
  <r>
    <n v="6562"/>
    <s v="CA-2019-144680"/>
    <x v="185"/>
    <d v="2019-04-02T00:00:00"/>
    <s v="First Class"/>
    <s v="SC-20260"/>
    <s v="Scott Cohen"/>
    <x v="1"/>
    <s v="United States"/>
    <x v="81"/>
    <x v="5"/>
    <n v="76017"/>
    <s v="Central"/>
    <s v="OFF-AP-10003040"/>
    <x v="1"/>
    <x v="9"/>
    <x v="730"/>
    <n v="33.61999999999999"/>
    <n v="5"/>
    <n v="0.8"/>
    <n v="-90.774000000000029"/>
    <x v="2"/>
    <s v="No"/>
    <n v="0"/>
  </r>
  <r>
    <n v="6563"/>
    <s v="CA-2016-166086"/>
    <x v="1118"/>
    <d v="2016-05-12T00:00:00"/>
    <s v="Standard Class"/>
    <s v="CT-11995"/>
    <s v="Carol Triggs"/>
    <x v="0"/>
    <s v="United States"/>
    <x v="104"/>
    <x v="31"/>
    <n v="1841"/>
    <s v="East"/>
    <s v="OFF-BI-10001078"/>
    <x v="1"/>
    <x v="8"/>
    <x v="61"/>
    <n v="16.14"/>
    <n v="3"/>
    <n v="0"/>
    <n v="7.9085999999999999"/>
    <x v="3"/>
    <s v="No"/>
    <n v="0"/>
  </r>
  <r>
    <n v="6564"/>
    <s v="CA-2016-166086"/>
    <x v="1118"/>
    <d v="2016-05-12T00:00:00"/>
    <s v="Standard Class"/>
    <s v="CT-11995"/>
    <s v="Carol Triggs"/>
    <x v="0"/>
    <s v="United States"/>
    <x v="104"/>
    <x v="31"/>
    <n v="1841"/>
    <s v="East"/>
    <s v="FUR-TA-10003469"/>
    <x v="0"/>
    <x v="3"/>
    <x v="1573"/>
    <n v="194.25"/>
    <n v="2"/>
    <n v="0.3"/>
    <n v="-38.849999999999994"/>
    <x v="3"/>
    <s v="No"/>
    <n v="0"/>
  </r>
  <r>
    <n v="6565"/>
    <s v="CA-2016-166086"/>
    <x v="1118"/>
    <d v="2016-05-12T00:00:00"/>
    <s v="Standard Class"/>
    <s v="CT-11995"/>
    <s v="Carol Triggs"/>
    <x v="0"/>
    <s v="United States"/>
    <x v="104"/>
    <x v="31"/>
    <n v="1841"/>
    <s v="East"/>
    <s v="OFF-AR-10002578"/>
    <x v="1"/>
    <x v="6"/>
    <x v="671"/>
    <n v="8.64"/>
    <n v="3"/>
    <n v="0"/>
    <n v="2.5055999999999998"/>
    <x v="3"/>
    <s v="No"/>
    <n v="0"/>
  </r>
  <r>
    <n v="6566"/>
    <s v="CA-2016-166086"/>
    <x v="1118"/>
    <d v="2016-05-12T00:00:00"/>
    <s v="Standard Class"/>
    <s v="CT-11995"/>
    <s v="Carol Triggs"/>
    <x v="0"/>
    <s v="United States"/>
    <x v="104"/>
    <x v="31"/>
    <n v="1841"/>
    <s v="East"/>
    <s v="FUR-CH-10004675"/>
    <x v="0"/>
    <x v="1"/>
    <x v="635"/>
    <n v="872.32"/>
    <n v="4"/>
    <n v="0"/>
    <n v="244.24959999999999"/>
    <x v="3"/>
    <s v="No"/>
    <n v="0"/>
  </r>
  <r>
    <n v="6567"/>
    <s v="CA-2019-131282"/>
    <x v="1119"/>
    <d v="2019-02-08T00:00:00"/>
    <s v="Second Class"/>
    <s v="CB-12025"/>
    <s v="Cassandra Brandow"/>
    <x v="0"/>
    <s v="United States"/>
    <x v="435"/>
    <x v="5"/>
    <n v="76706"/>
    <s v="Central"/>
    <s v="OFF-BI-10004632"/>
    <x v="1"/>
    <x v="8"/>
    <x v="569"/>
    <n v="243.99199999999996"/>
    <n v="4"/>
    <n v="0.8"/>
    <n v="-426.9860000000001"/>
    <x v="2"/>
    <s v="No"/>
    <n v="0"/>
  </r>
  <r>
    <n v="6568"/>
    <s v="CA-2019-131282"/>
    <x v="1119"/>
    <d v="2019-02-08T00:00:00"/>
    <s v="Second Class"/>
    <s v="CB-12025"/>
    <s v="Cassandra Brandow"/>
    <x v="0"/>
    <s v="United States"/>
    <x v="435"/>
    <x v="5"/>
    <n v="76706"/>
    <s v="Central"/>
    <s v="OFF-AR-10003087"/>
    <x v="1"/>
    <x v="6"/>
    <x v="772"/>
    <n v="7.120000000000001"/>
    <n v="5"/>
    <n v="0.2"/>
    <n v="0.71199999999999974"/>
    <x v="2"/>
    <s v="No"/>
    <n v="0"/>
  </r>
  <r>
    <n v="6569"/>
    <s v="CA-2016-100678"/>
    <x v="891"/>
    <d v="2016-04-22T00:00:00"/>
    <s v="Standard Class"/>
    <s v="KM-16720"/>
    <s v="Kunst Miller"/>
    <x v="0"/>
    <s v="United States"/>
    <x v="12"/>
    <x v="5"/>
    <n v="77095"/>
    <s v="Central"/>
    <s v="OFF-AR-10001868"/>
    <x v="1"/>
    <x v="6"/>
    <x v="59"/>
    <n v="2.6880000000000002"/>
    <n v="2"/>
    <n v="0.2"/>
    <n v="1.008"/>
    <x v="2"/>
    <s v="No"/>
    <n v="0"/>
  </r>
  <r>
    <n v="6570"/>
    <s v="CA-2016-100678"/>
    <x v="891"/>
    <d v="2016-04-22T00:00:00"/>
    <s v="Standard Class"/>
    <s v="KM-16720"/>
    <s v="Kunst Miller"/>
    <x v="0"/>
    <s v="United States"/>
    <x v="12"/>
    <x v="5"/>
    <n v="77095"/>
    <s v="Central"/>
    <s v="FUR-CH-10002602"/>
    <x v="0"/>
    <x v="1"/>
    <x v="291"/>
    <n v="317.05799999999999"/>
    <n v="3"/>
    <n v="0.3"/>
    <n v="-18.117599999999996"/>
    <x v="2"/>
    <s v="No"/>
    <n v="0"/>
  </r>
  <r>
    <n v="6571"/>
    <s v="CA-2016-100678"/>
    <x v="891"/>
    <d v="2016-04-22T00:00:00"/>
    <s v="Standard Class"/>
    <s v="KM-16720"/>
    <s v="Kunst Miller"/>
    <x v="0"/>
    <s v="United States"/>
    <x v="12"/>
    <x v="5"/>
    <n v="77095"/>
    <s v="Central"/>
    <s v="OFF-EN-10000056"/>
    <x v="1"/>
    <x v="12"/>
    <x v="633"/>
    <n v="149.352"/>
    <n v="3"/>
    <n v="0.2"/>
    <n v="50.40629999999998"/>
    <x v="2"/>
    <s v="No"/>
    <n v="0"/>
  </r>
  <r>
    <n v="6572"/>
    <s v="CA-2016-100678"/>
    <x v="891"/>
    <d v="2016-04-22T00:00:00"/>
    <s v="Standard Class"/>
    <s v="KM-16720"/>
    <s v="Kunst Miller"/>
    <x v="0"/>
    <s v="United States"/>
    <x v="12"/>
    <x v="5"/>
    <n v="77095"/>
    <s v="Central"/>
    <s v="TEC-AC-10000474"/>
    <x v="2"/>
    <x v="11"/>
    <x v="1510"/>
    <n v="227.976"/>
    <n v="3"/>
    <n v="0.2"/>
    <n v="28.496999999999957"/>
    <x v="2"/>
    <s v="No"/>
    <n v="0"/>
  </r>
  <r>
    <n v="6573"/>
    <s v="CA-2018-161543"/>
    <x v="1120"/>
    <d v="2018-05-16T00:00:00"/>
    <s v="Standard Class"/>
    <s v="RD-19720"/>
    <s v="Roger Demir"/>
    <x v="0"/>
    <s v="United States"/>
    <x v="4"/>
    <x v="4"/>
    <n v="98105"/>
    <s v="West"/>
    <s v="OFF-PA-10003971"/>
    <x v="1"/>
    <x v="10"/>
    <x v="1281"/>
    <n v="11.96"/>
    <n v="2"/>
    <n v="0"/>
    <n v="5.8604000000000003"/>
    <x v="1"/>
    <s v="No"/>
    <n v="0"/>
  </r>
  <r>
    <n v="6574"/>
    <s v="CA-2018-160535"/>
    <x v="881"/>
    <d v="2018-11-30T00:00:00"/>
    <s v="Standard Class"/>
    <s v="BP-11050"/>
    <s v="Barry Pond"/>
    <x v="1"/>
    <s v="United States"/>
    <x v="135"/>
    <x v="30"/>
    <n v="7060"/>
    <s v="East"/>
    <s v="OFF-ST-10000689"/>
    <x v="1"/>
    <x v="4"/>
    <x v="426"/>
    <n v="563.4"/>
    <n v="4"/>
    <n v="0"/>
    <n v="67.608000000000004"/>
    <x v="3"/>
    <s v="No"/>
    <n v="0"/>
  </r>
  <r>
    <n v="6575"/>
    <s v="CA-2018-160535"/>
    <x v="881"/>
    <d v="2018-11-30T00:00:00"/>
    <s v="Standard Class"/>
    <s v="BP-11050"/>
    <s v="Barry Pond"/>
    <x v="1"/>
    <s v="United States"/>
    <x v="135"/>
    <x v="30"/>
    <n v="7060"/>
    <s v="East"/>
    <s v="TEC-MA-10004255"/>
    <x v="2"/>
    <x v="15"/>
    <x v="1781"/>
    <n v="319.92"/>
    <n v="8"/>
    <n v="0"/>
    <n v="118.37040000000002"/>
    <x v="3"/>
    <s v="No"/>
    <n v="0"/>
  </r>
  <r>
    <n v="6576"/>
    <s v="CA-2019-123085"/>
    <x v="448"/>
    <d v="2019-03-08T00:00:00"/>
    <s v="Standard Class"/>
    <s v="EJ-13720"/>
    <s v="Ed Jacobs"/>
    <x v="0"/>
    <s v="United States"/>
    <x v="1"/>
    <x v="1"/>
    <n v="90008"/>
    <s v="West"/>
    <s v="TEC-AC-10000990"/>
    <x v="2"/>
    <x v="11"/>
    <x v="1531"/>
    <n v="1049.44"/>
    <n v="8"/>
    <n v="0"/>
    <n v="440.76480000000004"/>
    <x v="1"/>
    <s v="No"/>
    <n v="0"/>
  </r>
  <r>
    <n v="6577"/>
    <s v="CA-2019-123085"/>
    <x v="448"/>
    <d v="2019-03-08T00:00:00"/>
    <s v="Standard Class"/>
    <s v="EJ-13720"/>
    <s v="Ed Jacobs"/>
    <x v="0"/>
    <s v="United States"/>
    <x v="1"/>
    <x v="1"/>
    <n v="90008"/>
    <s v="West"/>
    <s v="FUR-CH-10003968"/>
    <x v="0"/>
    <x v="1"/>
    <x v="56"/>
    <n v="170.35200000000003"/>
    <n v="3"/>
    <n v="0.2"/>
    <n v="-17.035200000000003"/>
    <x v="1"/>
    <s v="No"/>
    <n v="0"/>
  </r>
  <r>
    <n v="6578"/>
    <s v="CA-2017-153752"/>
    <x v="401"/>
    <d v="2017-12-11T00:00:00"/>
    <s v="Second Class"/>
    <s v="RO-19780"/>
    <s v="Rose O'Brian"/>
    <x v="0"/>
    <s v="United States"/>
    <x v="81"/>
    <x v="17"/>
    <n v="22204"/>
    <s v="South"/>
    <s v="TEC-PH-10001615"/>
    <x v="2"/>
    <x v="7"/>
    <x v="1117"/>
    <n v="173.94"/>
    <n v="6"/>
    <n v="0"/>
    <n v="50.442599999999977"/>
    <x v="0"/>
    <s v="No"/>
    <n v="0"/>
  </r>
  <r>
    <n v="6579"/>
    <s v="CA-2016-103660"/>
    <x v="55"/>
    <d v="2016-08-30T00:00:00"/>
    <s v="Standard Class"/>
    <s v="MW-18220"/>
    <s v="Mitch Webber"/>
    <x v="0"/>
    <s v="United States"/>
    <x v="4"/>
    <x v="4"/>
    <n v="98103"/>
    <s v="West"/>
    <s v="TEC-PH-10000895"/>
    <x v="2"/>
    <x v="7"/>
    <x v="1137"/>
    <n v="1007.9440000000002"/>
    <n v="7"/>
    <n v="0.2"/>
    <n v="75.595799999999997"/>
    <x v="1"/>
    <s v="No"/>
    <n v="0"/>
  </r>
  <r>
    <n v="6580"/>
    <s v="CA-2018-169887"/>
    <x v="332"/>
    <d v="2018-10-22T00:00:00"/>
    <s v="Same Day"/>
    <s v="MS-17530"/>
    <s v="MaryBeth Skach"/>
    <x v="0"/>
    <s v="United States"/>
    <x v="4"/>
    <x v="4"/>
    <n v="98105"/>
    <s v="West"/>
    <s v="OFF-PA-10003001"/>
    <x v="1"/>
    <x v="10"/>
    <x v="1073"/>
    <n v="6.68"/>
    <n v="1"/>
    <n v="0"/>
    <n v="3.2063999999999999"/>
    <x v="1"/>
    <s v="No"/>
    <n v="0"/>
  </r>
  <r>
    <n v="6581"/>
    <s v="CA-2018-169887"/>
    <x v="332"/>
    <d v="2018-10-22T00:00:00"/>
    <s v="Same Day"/>
    <s v="MS-17530"/>
    <s v="MaryBeth Skach"/>
    <x v="0"/>
    <s v="United States"/>
    <x v="4"/>
    <x v="4"/>
    <n v="98105"/>
    <s v="West"/>
    <s v="OFF-AR-10002766"/>
    <x v="1"/>
    <x v="6"/>
    <x v="1050"/>
    <n v="8.34"/>
    <n v="3"/>
    <n v="0"/>
    <n v="2.2517999999999998"/>
    <x v="1"/>
    <s v="No"/>
    <n v="0"/>
  </r>
  <r>
    <n v="6582"/>
    <s v="CA-2018-169887"/>
    <x v="332"/>
    <d v="2018-10-22T00:00:00"/>
    <s v="Same Day"/>
    <s v="MS-17530"/>
    <s v="MaryBeth Skach"/>
    <x v="0"/>
    <s v="United States"/>
    <x v="4"/>
    <x v="4"/>
    <n v="98105"/>
    <s v="West"/>
    <s v="FUR-FU-10003095"/>
    <x v="0"/>
    <x v="5"/>
    <x v="1782"/>
    <n v="101.94"/>
    <n v="3"/>
    <n v="0"/>
    <n v="30.581999999999987"/>
    <x v="1"/>
    <s v="No"/>
    <n v="0"/>
  </r>
  <r>
    <n v="6583"/>
    <s v="CA-2018-148516"/>
    <x v="1121"/>
    <d v="2018-08-11T00:00:00"/>
    <s v="Standard Class"/>
    <s v="DW-13585"/>
    <s v="Dorothy Wardle"/>
    <x v="1"/>
    <s v="United States"/>
    <x v="156"/>
    <x v="4"/>
    <n v="98026"/>
    <s v="West"/>
    <s v="TEC-AC-10003610"/>
    <x v="2"/>
    <x v="11"/>
    <x v="603"/>
    <n v="179.97"/>
    <n v="3"/>
    <n v="0"/>
    <n v="86.385600000000011"/>
    <x v="1"/>
    <s v="No"/>
    <n v="0"/>
  </r>
  <r>
    <n v="6584"/>
    <s v="CA-2019-104731"/>
    <x v="246"/>
    <d v="2019-07-27T00:00:00"/>
    <s v="Standard Class"/>
    <s v="AM-10705"/>
    <s v="Anne McFarland"/>
    <x v="0"/>
    <s v="United States"/>
    <x v="127"/>
    <x v="17"/>
    <n v="24153"/>
    <s v="South"/>
    <s v="OFF-AR-10003727"/>
    <x v="1"/>
    <x v="6"/>
    <x v="1371"/>
    <n v="101.94"/>
    <n v="6"/>
    <n v="0"/>
    <n v="29.562599999999986"/>
    <x v="0"/>
    <s v="No"/>
    <n v="0"/>
  </r>
  <r>
    <n v="6585"/>
    <s v="CA-2019-104731"/>
    <x v="246"/>
    <d v="2019-07-27T00:00:00"/>
    <s v="Standard Class"/>
    <s v="AM-10705"/>
    <s v="Anne McFarland"/>
    <x v="0"/>
    <s v="United States"/>
    <x v="127"/>
    <x v="17"/>
    <n v="24153"/>
    <s v="South"/>
    <s v="TEC-PH-10002660"/>
    <x v="2"/>
    <x v="7"/>
    <x v="704"/>
    <n v="271.95999999999998"/>
    <n v="4"/>
    <n v="0"/>
    <n v="67.990000000000009"/>
    <x v="0"/>
    <s v="No"/>
    <n v="0"/>
  </r>
  <r>
    <n v="6586"/>
    <s v="CA-2019-104731"/>
    <x v="246"/>
    <d v="2019-07-27T00:00:00"/>
    <s v="Standard Class"/>
    <s v="AM-10705"/>
    <s v="Anne McFarland"/>
    <x v="0"/>
    <s v="United States"/>
    <x v="127"/>
    <x v="17"/>
    <n v="24153"/>
    <s v="South"/>
    <s v="FUR-FU-10003274"/>
    <x v="0"/>
    <x v="5"/>
    <x v="248"/>
    <n v="8.8000000000000007"/>
    <n v="5"/>
    <n v="0"/>
    <n v="3.8720000000000003"/>
    <x v="0"/>
    <s v="No"/>
    <n v="0"/>
  </r>
  <r>
    <n v="6587"/>
    <s v="CA-2019-104731"/>
    <x v="246"/>
    <d v="2019-07-27T00:00:00"/>
    <s v="Standard Class"/>
    <s v="AM-10705"/>
    <s v="Anne McFarland"/>
    <x v="0"/>
    <s v="United States"/>
    <x v="127"/>
    <x v="17"/>
    <n v="24153"/>
    <s v="South"/>
    <s v="OFF-AR-10003829"/>
    <x v="1"/>
    <x v="6"/>
    <x v="943"/>
    <n v="19.68"/>
    <n v="6"/>
    <n v="0"/>
    <n v="5.7071999999999976"/>
    <x v="0"/>
    <s v="No"/>
    <n v="0"/>
  </r>
  <r>
    <n v="6588"/>
    <s v="CA-2019-104731"/>
    <x v="246"/>
    <d v="2019-07-27T00:00:00"/>
    <s v="Standard Class"/>
    <s v="AM-10705"/>
    <s v="Anne McFarland"/>
    <x v="0"/>
    <s v="United States"/>
    <x v="127"/>
    <x v="17"/>
    <n v="24153"/>
    <s v="South"/>
    <s v="FUR-BO-10003441"/>
    <x v="0"/>
    <x v="0"/>
    <x v="712"/>
    <n v="302.94"/>
    <n v="3"/>
    <n v="0"/>
    <n v="69.67619999999998"/>
    <x v="0"/>
    <s v="No"/>
    <n v="0"/>
  </r>
  <r>
    <n v="6589"/>
    <s v="CA-2019-104731"/>
    <x v="246"/>
    <d v="2019-07-27T00:00:00"/>
    <s v="Standard Class"/>
    <s v="AM-10705"/>
    <s v="Anne McFarland"/>
    <x v="0"/>
    <s v="United States"/>
    <x v="127"/>
    <x v="17"/>
    <n v="24153"/>
    <s v="South"/>
    <s v="OFF-BI-10003355"/>
    <x v="1"/>
    <x v="8"/>
    <x v="591"/>
    <n v="14.940000000000001"/>
    <n v="3"/>
    <n v="0"/>
    <n v="7.1712000000000007"/>
    <x v="0"/>
    <s v="No"/>
    <n v="0"/>
  </r>
  <r>
    <n v="6590"/>
    <s v="CA-2019-104731"/>
    <x v="246"/>
    <d v="2019-07-27T00:00:00"/>
    <s v="Standard Class"/>
    <s v="AM-10705"/>
    <s v="Anne McFarland"/>
    <x v="0"/>
    <s v="United States"/>
    <x v="127"/>
    <x v="17"/>
    <n v="24153"/>
    <s v="South"/>
    <s v="OFF-SU-10003505"/>
    <x v="1"/>
    <x v="14"/>
    <x v="413"/>
    <n v="231.72"/>
    <n v="2"/>
    <n v="0"/>
    <n v="11.585999999999984"/>
    <x v="0"/>
    <s v="No"/>
    <n v="0"/>
  </r>
  <r>
    <n v="6591"/>
    <s v="CA-2016-164749"/>
    <x v="893"/>
    <d v="2016-03-26T00:00:00"/>
    <s v="First Class"/>
    <s v="BG-11740"/>
    <s v="Bruce Geld"/>
    <x v="0"/>
    <s v="United States"/>
    <x v="478"/>
    <x v="2"/>
    <n v="33445"/>
    <s v="South"/>
    <s v="OFF-LA-10004484"/>
    <x v="1"/>
    <x v="2"/>
    <x v="617"/>
    <n v="9.9120000000000008"/>
    <n v="3"/>
    <n v="0.2"/>
    <n v="3.2213999999999996"/>
    <x v="0"/>
    <s v="No"/>
    <n v="0"/>
  </r>
  <r>
    <n v="6592"/>
    <s v="CA-2017-103716"/>
    <x v="28"/>
    <d v="2017-05-06T00:00:00"/>
    <s v="Standard Class"/>
    <s v="KB-16585"/>
    <s v="Ken Black"/>
    <x v="1"/>
    <s v="United States"/>
    <x v="8"/>
    <x v="1"/>
    <n v="94110"/>
    <s v="West"/>
    <s v="OFF-AR-10000658"/>
    <x v="1"/>
    <x v="6"/>
    <x v="332"/>
    <n v="34.650000000000006"/>
    <n v="3"/>
    <n v="0"/>
    <n v="9.702"/>
    <x v="1"/>
    <s v="No"/>
    <n v="0"/>
  </r>
  <r>
    <n v="6593"/>
    <s v="CA-2017-103716"/>
    <x v="28"/>
    <d v="2017-05-06T00:00:00"/>
    <s v="Standard Class"/>
    <s v="KB-16585"/>
    <s v="Ken Black"/>
    <x v="1"/>
    <s v="United States"/>
    <x v="8"/>
    <x v="1"/>
    <n v="94110"/>
    <s v="West"/>
    <s v="TEC-PH-10000347"/>
    <x v="2"/>
    <x v="7"/>
    <x v="500"/>
    <n v="19.8"/>
    <n v="5"/>
    <n v="0.2"/>
    <n v="1.7324999999999999"/>
    <x v="1"/>
    <s v="No"/>
    <n v="0"/>
  </r>
  <r>
    <n v="6594"/>
    <s v="CA-2018-126795"/>
    <x v="900"/>
    <d v="2018-06-16T00:00:00"/>
    <s v="Second Class"/>
    <s v="GT-14710"/>
    <s v="Greg Tran"/>
    <x v="0"/>
    <s v="United States"/>
    <x v="20"/>
    <x v="15"/>
    <n v="10024"/>
    <s v="East"/>
    <s v="OFF-BI-10001989"/>
    <x v="1"/>
    <x v="8"/>
    <x v="542"/>
    <n v="33.568000000000005"/>
    <n v="2"/>
    <n v="0.2"/>
    <n v="11.748799999999997"/>
    <x v="3"/>
    <s v="No"/>
    <n v="0"/>
  </r>
  <r>
    <n v="6595"/>
    <s v="CA-2017-146290"/>
    <x v="124"/>
    <d v="2017-05-11T00:00:00"/>
    <s v="Standard Class"/>
    <s v="SV-20815"/>
    <s v="Stuart Van"/>
    <x v="1"/>
    <s v="United States"/>
    <x v="245"/>
    <x v="14"/>
    <n v="46203"/>
    <s v="Central"/>
    <s v="OFF-AR-10001897"/>
    <x v="1"/>
    <x v="6"/>
    <x v="646"/>
    <n v="125.92999999999999"/>
    <n v="7"/>
    <n v="0"/>
    <n v="35.260400000000004"/>
    <x v="2"/>
    <s v="No"/>
    <n v="0"/>
  </r>
  <r>
    <n v="6596"/>
    <s v="CA-2019-157112"/>
    <x v="756"/>
    <d v="2019-04-26T00:00:00"/>
    <s v="First Class"/>
    <s v="GG-14650"/>
    <s v="Greg Guthrie"/>
    <x v="1"/>
    <s v="United States"/>
    <x v="38"/>
    <x v="24"/>
    <n v="43229"/>
    <s v="East"/>
    <s v="OFF-BI-10000285"/>
    <x v="1"/>
    <x v="8"/>
    <x v="461"/>
    <n v="11.760000000000002"/>
    <n v="5"/>
    <n v="0.7"/>
    <n v="-7.8399999999999963"/>
    <x v="3"/>
    <s v="No"/>
    <n v="0"/>
  </r>
  <r>
    <n v="6597"/>
    <s v="CA-2019-157112"/>
    <x v="756"/>
    <d v="2019-04-26T00:00:00"/>
    <s v="First Class"/>
    <s v="GG-14650"/>
    <s v="Greg Guthrie"/>
    <x v="1"/>
    <s v="United States"/>
    <x v="38"/>
    <x v="24"/>
    <n v="43229"/>
    <s v="East"/>
    <s v="OFF-PA-10001804"/>
    <x v="1"/>
    <x v="10"/>
    <x v="129"/>
    <n v="5.3440000000000003"/>
    <n v="1"/>
    <n v="0.2"/>
    <n v="1.8703999999999998"/>
    <x v="3"/>
    <s v="No"/>
    <n v="0"/>
  </r>
  <r>
    <n v="6598"/>
    <s v="CA-2016-169257"/>
    <x v="571"/>
    <d v="2016-06-12T00:00:00"/>
    <s v="Standard Class"/>
    <s v="SV-20785"/>
    <s v="Stewart Visinsky"/>
    <x v="0"/>
    <s v="United States"/>
    <x v="108"/>
    <x v="2"/>
    <n v="32216"/>
    <s v="South"/>
    <s v="OFF-BI-10002557"/>
    <x v="1"/>
    <x v="8"/>
    <x v="249"/>
    <n v="1.3650000000000002"/>
    <n v="1"/>
    <n v="0.7"/>
    <n v="-0.9099999999999997"/>
    <x v="0"/>
    <s v="No"/>
    <n v="0"/>
  </r>
  <r>
    <n v="6599"/>
    <s v="CA-2016-169257"/>
    <x v="571"/>
    <d v="2016-06-12T00:00:00"/>
    <s v="Standard Class"/>
    <s v="SV-20785"/>
    <s v="Stewart Visinsky"/>
    <x v="0"/>
    <s v="United States"/>
    <x v="108"/>
    <x v="2"/>
    <n v="32216"/>
    <s v="South"/>
    <s v="OFF-PA-10002319"/>
    <x v="1"/>
    <x v="10"/>
    <x v="1400"/>
    <n v="62.015999999999998"/>
    <n v="2"/>
    <n v="0.2"/>
    <n v="22.480800000000002"/>
    <x v="0"/>
    <s v="No"/>
    <n v="0"/>
  </r>
  <r>
    <n v="6600"/>
    <s v="CA-2016-154095"/>
    <x v="266"/>
    <d v="2016-12-07T00:00:00"/>
    <s v="Standard Class"/>
    <s v="ON-18715"/>
    <s v="Odella Nelson"/>
    <x v="1"/>
    <s v="United States"/>
    <x v="183"/>
    <x v="39"/>
    <n v="20735"/>
    <s v="East"/>
    <s v="FUR-FU-10003849"/>
    <x v="0"/>
    <x v="5"/>
    <x v="526"/>
    <n v="60.72"/>
    <n v="3"/>
    <n v="0"/>
    <n v="23.680799999999998"/>
    <x v="3"/>
    <s v="No"/>
    <n v="0"/>
  </r>
  <r>
    <n v="6601"/>
    <s v="CA-2016-154095"/>
    <x v="266"/>
    <d v="2016-12-07T00:00:00"/>
    <s v="Standard Class"/>
    <s v="ON-18715"/>
    <s v="Odella Nelson"/>
    <x v="1"/>
    <s v="United States"/>
    <x v="183"/>
    <x v="39"/>
    <n v="20735"/>
    <s v="East"/>
    <s v="OFF-PA-10002923"/>
    <x v="1"/>
    <x v="10"/>
    <x v="1426"/>
    <n v="146.82"/>
    <n v="3"/>
    <n v="0"/>
    <n v="73.41"/>
    <x v="3"/>
    <s v="No"/>
    <n v="0"/>
  </r>
  <r>
    <n v="6602"/>
    <s v="CA-2016-154095"/>
    <x v="266"/>
    <d v="2016-12-07T00:00:00"/>
    <s v="Standard Class"/>
    <s v="ON-18715"/>
    <s v="Odella Nelson"/>
    <x v="1"/>
    <s v="United States"/>
    <x v="183"/>
    <x v="39"/>
    <n v="20735"/>
    <s v="East"/>
    <s v="FUR-CH-10004754"/>
    <x v="0"/>
    <x v="1"/>
    <x v="1132"/>
    <n v="239.84"/>
    <n v="8"/>
    <n v="0"/>
    <n v="64.756799999999998"/>
    <x v="3"/>
    <s v="No"/>
    <n v="0"/>
  </r>
  <r>
    <n v="6603"/>
    <s v="CA-2016-154095"/>
    <x v="266"/>
    <d v="2016-12-07T00:00:00"/>
    <s v="Standard Class"/>
    <s v="ON-18715"/>
    <s v="Odella Nelson"/>
    <x v="1"/>
    <s v="United States"/>
    <x v="183"/>
    <x v="39"/>
    <n v="20735"/>
    <s v="East"/>
    <s v="OFF-LA-10000634"/>
    <x v="1"/>
    <x v="2"/>
    <x v="286"/>
    <n v="15.66"/>
    <n v="6"/>
    <n v="0"/>
    <n v="7.2035999999999998"/>
    <x v="3"/>
    <s v="No"/>
    <n v="0"/>
  </r>
  <r>
    <n v="6604"/>
    <s v="CA-2019-146346"/>
    <x v="46"/>
    <d v="2019-06-20T00:00:00"/>
    <s v="First Class"/>
    <s v="RA-19945"/>
    <s v="Ryan Akin"/>
    <x v="0"/>
    <s v="United States"/>
    <x v="479"/>
    <x v="22"/>
    <n v="80022"/>
    <s v="West"/>
    <s v="OFF-ST-10001418"/>
    <x v="1"/>
    <x v="4"/>
    <x v="879"/>
    <n v="146.352"/>
    <n v="3"/>
    <n v="0.2"/>
    <n v="-32.929200000000002"/>
    <x v="1"/>
    <s v="No"/>
    <n v="0"/>
  </r>
  <r>
    <n v="6605"/>
    <s v="CA-2018-148852"/>
    <x v="439"/>
    <d v="2018-05-31T00:00:00"/>
    <s v="Standard Class"/>
    <s v="SV-20785"/>
    <s v="Stewart Visinsky"/>
    <x v="0"/>
    <s v="United States"/>
    <x v="157"/>
    <x v="1"/>
    <n v="92704"/>
    <s v="West"/>
    <s v="OFF-FA-10003467"/>
    <x v="1"/>
    <x v="13"/>
    <x v="494"/>
    <n v="5.9399999999999995"/>
    <n v="3"/>
    <n v="0"/>
    <n v="0"/>
    <x v="1"/>
    <s v="No"/>
    <n v="0"/>
  </r>
  <r>
    <n v="6606"/>
    <s v="CA-2018-148852"/>
    <x v="439"/>
    <d v="2018-05-31T00:00:00"/>
    <s v="Standard Class"/>
    <s v="SV-20785"/>
    <s v="Stewart Visinsky"/>
    <x v="0"/>
    <s v="United States"/>
    <x v="157"/>
    <x v="1"/>
    <n v="92704"/>
    <s v="West"/>
    <s v="OFF-PA-10001293"/>
    <x v="1"/>
    <x v="10"/>
    <x v="996"/>
    <n v="45.36"/>
    <n v="7"/>
    <n v="0"/>
    <n v="21.772800000000004"/>
    <x v="1"/>
    <s v="No"/>
    <n v="0"/>
  </r>
  <r>
    <n v="6607"/>
    <s v="CA-2018-148852"/>
    <x v="439"/>
    <d v="2018-05-31T00:00:00"/>
    <s v="Standard Class"/>
    <s v="SV-20785"/>
    <s v="Stewart Visinsky"/>
    <x v="0"/>
    <s v="United States"/>
    <x v="157"/>
    <x v="1"/>
    <n v="92704"/>
    <s v="West"/>
    <s v="TEC-PH-10003885"/>
    <x v="2"/>
    <x v="7"/>
    <x v="780"/>
    <n v="211.16800000000001"/>
    <n v="4"/>
    <n v="0.2"/>
    <n v="23.756399999999985"/>
    <x v="1"/>
    <s v="No"/>
    <n v="0"/>
  </r>
  <r>
    <n v="6608"/>
    <s v="CA-2018-148852"/>
    <x v="439"/>
    <d v="2018-05-31T00:00:00"/>
    <s v="Standard Class"/>
    <s v="SV-20785"/>
    <s v="Stewart Visinsky"/>
    <x v="0"/>
    <s v="United States"/>
    <x v="157"/>
    <x v="1"/>
    <n v="92704"/>
    <s v="West"/>
    <s v="FUR-CH-10004860"/>
    <x v="0"/>
    <x v="1"/>
    <x v="212"/>
    <n v="484.70400000000006"/>
    <n v="6"/>
    <n v="0.2"/>
    <n v="-84.823200000000071"/>
    <x v="1"/>
    <s v="No"/>
    <n v="0"/>
  </r>
  <r>
    <n v="6609"/>
    <s v="CA-2018-148852"/>
    <x v="439"/>
    <d v="2018-05-31T00:00:00"/>
    <s v="Standard Class"/>
    <s v="SV-20785"/>
    <s v="Stewart Visinsky"/>
    <x v="0"/>
    <s v="United States"/>
    <x v="157"/>
    <x v="1"/>
    <n v="92704"/>
    <s v="West"/>
    <s v="TEC-MA-10002428"/>
    <x v="2"/>
    <x v="15"/>
    <x v="1507"/>
    <n v="371.97600000000006"/>
    <n v="3"/>
    <n v="0.2"/>
    <n v="116.24249999999996"/>
    <x v="1"/>
    <s v="No"/>
    <n v="0"/>
  </r>
  <r>
    <n v="6610"/>
    <s v="US-2017-118906"/>
    <x v="366"/>
    <d v="2017-03-10T00:00:00"/>
    <s v="Same Day"/>
    <s v="KB-16585"/>
    <s v="Ken Black"/>
    <x v="1"/>
    <s v="United States"/>
    <x v="183"/>
    <x v="39"/>
    <n v="20735"/>
    <s v="East"/>
    <s v="OFF-ST-10002406"/>
    <x v="1"/>
    <x v="4"/>
    <x v="328"/>
    <n v="89.820000000000007"/>
    <n v="6"/>
    <n v="0"/>
    <n v="25.149600000000007"/>
    <x v="3"/>
    <s v="No"/>
    <n v="0"/>
  </r>
  <r>
    <n v="6611"/>
    <s v="CA-2018-168921"/>
    <x v="201"/>
    <d v="2018-10-22T00:00:00"/>
    <s v="First Class"/>
    <s v="AG-10495"/>
    <s v="Andrew Gjertsen"/>
    <x v="1"/>
    <s v="United States"/>
    <x v="1"/>
    <x v="1"/>
    <n v="90049"/>
    <s v="West"/>
    <s v="OFF-BI-10004209"/>
    <x v="1"/>
    <x v="8"/>
    <x v="1215"/>
    <n v="19.295999999999999"/>
    <n v="3"/>
    <n v="0.2"/>
    <n v="6.0299999999999994"/>
    <x v="1"/>
    <s v="No"/>
    <n v="0"/>
  </r>
  <r>
    <n v="6612"/>
    <s v="CA-2017-107678"/>
    <x v="1122"/>
    <d v="2017-04-28T00:00:00"/>
    <s v="Standard Class"/>
    <s v="JK-16090"/>
    <s v="Juliana Krohn"/>
    <x v="0"/>
    <s v="United States"/>
    <x v="103"/>
    <x v="0"/>
    <n v="40214"/>
    <s v="South"/>
    <s v="FUR-CH-10001891"/>
    <x v="0"/>
    <x v="1"/>
    <x v="268"/>
    <n v="191.96"/>
    <n v="2"/>
    <n v="0"/>
    <n v="51.829200000000014"/>
    <x v="0"/>
    <s v="No"/>
    <n v="0"/>
  </r>
  <r>
    <n v="6613"/>
    <s v="CA-2017-107678"/>
    <x v="1122"/>
    <d v="2017-04-28T00:00:00"/>
    <s v="Standard Class"/>
    <s v="JK-16090"/>
    <s v="Juliana Krohn"/>
    <x v="0"/>
    <s v="United States"/>
    <x v="103"/>
    <x v="0"/>
    <n v="40214"/>
    <s v="South"/>
    <s v="OFF-BI-10002215"/>
    <x v="1"/>
    <x v="8"/>
    <x v="20"/>
    <n v="21.299999999999997"/>
    <n v="3"/>
    <n v="0"/>
    <n v="9.7979999999999983"/>
    <x v="0"/>
    <s v="No"/>
    <n v="0"/>
  </r>
  <r>
    <n v="6614"/>
    <s v="CA-2017-107678"/>
    <x v="1122"/>
    <d v="2017-04-28T00:00:00"/>
    <s v="Standard Class"/>
    <s v="JK-16090"/>
    <s v="Juliana Krohn"/>
    <x v="0"/>
    <s v="United States"/>
    <x v="103"/>
    <x v="0"/>
    <n v="40214"/>
    <s v="South"/>
    <s v="TEC-PH-10002103"/>
    <x v="2"/>
    <x v="7"/>
    <x v="539"/>
    <n v="469.95"/>
    <n v="5"/>
    <n v="0"/>
    <n v="131.58600000000001"/>
    <x v="0"/>
    <s v="No"/>
    <n v="0"/>
  </r>
  <r>
    <n v="6615"/>
    <s v="CA-2017-107678"/>
    <x v="1122"/>
    <d v="2017-04-28T00:00:00"/>
    <s v="Standard Class"/>
    <s v="JK-16090"/>
    <s v="Juliana Krohn"/>
    <x v="0"/>
    <s v="United States"/>
    <x v="103"/>
    <x v="0"/>
    <n v="40214"/>
    <s v="South"/>
    <s v="FUR-FU-10003394"/>
    <x v="0"/>
    <x v="5"/>
    <x v="583"/>
    <n v="209.88"/>
    <n v="3"/>
    <n v="0"/>
    <n v="35.679599999999979"/>
    <x v="0"/>
    <s v="No"/>
    <n v="0"/>
  </r>
  <r>
    <n v="6616"/>
    <s v="CA-2018-123512"/>
    <x v="26"/>
    <d v="2018-06-19T00:00:00"/>
    <s v="First Class"/>
    <s v="MV-18190"/>
    <s v="Mike Vittorini"/>
    <x v="0"/>
    <s v="United States"/>
    <x v="1"/>
    <x v="1"/>
    <n v="90045"/>
    <s v="West"/>
    <s v="FUR-BO-10004218"/>
    <x v="0"/>
    <x v="0"/>
    <x v="1593"/>
    <n v="239.66599999999997"/>
    <n v="2"/>
    <n v="0.15"/>
    <n v="14.097999999999999"/>
    <x v="1"/>
    <s v="No"/>
    <n v="0"/>
  </r>
  <r>
    <n v="6617"/>
    <s v="CA-2018-123512"/>
    <x v="26"/>
    <d v="2018-06-19T00:00:00"/>
    <s v="First Class"/>
    <s v="MV-18190"/>
    <s v="Mike Vittorini"/>
    <x v="0"/>
    <s v="United States"/>
    <x v="1"/>
    <x v="1"/>
    <n v="90045"/>
    <s v="West"/>
    <s v="OFF-LA-10000081"/>
    <x v="1"/>
    <x v="2"/>
    <x v="1330"/>
    <n v="22.5"/>
    <n v="6"/>
    <n v="0"/>
    <n v="10.799999999999999"/>
    <x v="1"/>
    <s v="No"/>
    <n v="0"/>
  </r>
  <r>
    <n v="6618"/>
    <s v="CA-2018-123512"/>
    <x v="26"/>
    <d v="2018-06-19T00:00:00"/>
    <s v="First Class"/>
    <s v="MV-18190"/>
    <s v="Mike Vittorini"/>
    <x v="0"/>
    <s v="United States"/>
    <x v="1"/>
    <x v="1"/>
    <n v="90045"/>
    <s v="West"/>
    <s v="OFF-PA-10001497"/>
    <x v="1"/>
    <x v="10"/>
    <x v="1755"/>
    <n v="219.84"/>
    <n v="4"/>
    <n v="0"/>
    <n v="107.7216"/>
    <x v="1"/>
    <s v="No"/>
    <n v="0"/>
  </r>
  <r>
    <n v="6619"/>
    <s v="US-2019-167402"/>
    <x v="1123"/>
    <d v="2019-01-18T00:00:00"/>
    <s v="Second Class"/>
    <s v="CP-12085"/>
    <s v="Cathy Prescott"/>
    <x v="1"/>
    <s v="United States"/>
    <x v="24"/>
    <x v="25"/>
    <n v="65807"/>
    <s v="Central"/>
    <s v="OFF-PA-10004983"/>
    <x v="1"/>
    <x v="10"/>
    <x v="1332"/>
    <n v="32.400000000000006"/>
    <n v="5"/>
    <n v="0"/>
    <n v="15.552000000000001"/>
    <x v="2"/>
    <s v="No"/>
    <n v="0"/>
  </r>
  <r>
    <n v="6620"/>
    <s v="US-2019-167402"/>
    <x v="1123"/>
    <d v="2019-01-18T00:00:00"/>
    <s v="Second Class"/>
    <s v="CP-12085"/>
    <s v="Cathy Prescott"/>
    <x v="1"/>
    <s v="United States"/>
    <x v="24"/>
    <x v="25"/>
    <n v="65807"/>
    <s v="Central"/>
    <s v="OFF-AR-10004010"/>
    <x v="1"/>
    <x v="6"/>
    <x v="1743"/>
    <n v="209.94"/>
    <n v="6"/>
    <n v="0"/>
    <n v="54.584400000000002"/>
    <x v="2"/>
    <s v="No"/>
    <n v="0"/>
  </r>
  <r>
    <n v="6621"/>
    <s v="US-2019-167402"/>
    <x v="1123"/>
    <d v="2019-01-18T00:00:00"/>
    <s v="Second Class"/>
    <s v="CP-12085"/>
    <s v="Cathy Prescott"/>
    <x v="1"/>
    <s v="United States"/>
    <x v="24"/>
    <x v="25"/>
    <n v="65807"/>
    <s v="Central"/>
    <s v="OFF-SU-10002881"/>
    <x v="1"/>
    <x v="14"/>
    <x v="466"/>
    <n v="4164.0499999999993"/>
    <n v="5"/>
    <n v="0"/>
    <n v="83.281000000000063"/>
    <x v="2"/>
    <s v="No"/>
    <n v="0"/>
  </r>
  <r>
    <n v="6622"/>
    <s v="US-2019-167402"/>
    <x v="1123"/>
    <d v="2019-01-18T00:00:00"/>
    <s v="Second Class"/>
    <s v="CP-12085"/>
    <s v="Cathy Prescott"/>
    <x v="1"/>
    <s v="United States"/>
    <x v="24"/>
    <x v="25"/>
    <n v="65807"/>
    <s v="Central"/>
    <s v="FUR-BO-10001608"/>
    <x v="0"/>
    <x v="0"/>
    <x v="1532"/>
    <n v="212.94"/>
    <n v="3"/>
    <n v="0"/>
    <n v="53.235000000000014"/>
    <x v="2"/>
    <s v="No"/>
    <n v="0"/>
  </r>
  <r>
    <n v="6623"/>
    <s v="CA-2016-130449"/>
    <x v="1124"/>
    <d v="2016-09-09T00:00:00"/>
    <s v="First Class"/>
    <s v="VP-21760"/>
    <s v="Victoria Pisteka"/>
    <x v="1"/>
    <s v="United States"/>
    <x v="8"/>
    <x v="1"/>
    <n v="94109"/>
    <s v="West"/>
    <s v="FUR-FU-10001487"/>
    <x v="0"/>
    <x v="5"/>
    <x v="5"/>
    <n v="41.88"/>
    <n v="6"/>
    <n v="0"/>
    <n v="12.145199999999997"/>
    <x v="1"/>
    <s v="No"/>
    <n v="0"/>
  </r>
  <r>
    <n v="6624"/>
    <s v="CA-2016-130449"/>
    <x v="1124"/>
    <d v="2016-09-09T00:00:00"/>
    <s v="First Class"/>
    <s v="VP-21760"/>
    <s v="Victoria Pisteka"/>
    <x v="1"/>
    <s v="United States"/>
    <x v="8"/>
    <x v="1"/>
    <n v="94109"/>
    <s v="West"/>
    <s v="OFF-LA-10001934"/>
    <x v="1"/>
    <x v="2"/>
    <x v="573"/>
    <n v="58.48"/>
    <n v="8"/>
    <n v="0"/>
    <n v="27.485599999999998"/>
    <x v="1"/>
    <s v="No"/>
    <n v="0"/>
  </r>
  <r>
    <n v="6625"/>
    <s v="CA-2017-141250"/>
    <x v="1125"/>
    <d v="2017-01-23T00:00:00"/>
    <s v="Standard Class"/>
    <s v="PM-18940"/>
    <s v="Paul MacIntyre"/>
    <x v="0"/>
    <s v="United States"/>
    <x v="480"/>
    <x v="5"/>
    <n v="77590"/>
    <s v="Central"/>
    <s v="FUR-TA-10002855"/>
    <x v="0"/>
    <x v="3"/>
    <x v="1198"/>
    <n v="102.438"/>
    <n v="1"/>
    <n v="0.3"/>
    <n v="-13.170600000000007"/>
    <x v="2"/>
    <s v="No"/>
    <n v="0"/>
  </r>
  <r>
    <n v="6626"/>
    <s v="CA-2017-141250"/>
    <x v="1125"/>
    <d v="2017-01-23T00:00:00"/>
    <s v="Standard Class"/>
    <s v="PM-18940"/>
    <s v="Paul MacIntyre"/>
    <x v="0"/>
    <s v="United States"/>
    <x v="480"/>
    <x v="5"/>
    <n v="77590"/>
    <s v="Central"/>
    <s v="FUR-CH-10004875"/>
    <x v="0"/>
    <x v="1"/>
    <x v="1445"/>
    <n v="199.304"/>
    <n v="4"/>
    <n v="0.3"/>
    <n v="-8.5416000000000025"/>
    <x v="2"/>
    <s v="No"/>
    <n v="0"/>
  </r>
  <r>
    <n v="6627"/>
    <s v="CA-2016-145541"/>
    <x v="637"/>
    <d v="2016-12-21T00:00:00"/>
    <s v="Standard Class"/>
    <s v="TB-21400"/>
    <s v="Tom Boeckenhauer"/>
    <x v="0"/>
    <s v="United States"/>
    <x v="20"/>
    <x v="15"/>
    <n v="10024"/>
    <s v="East"/>
    <s v="TEC-MA-10001127"/>
    <x v="2"/>
    <x v="15"/>
    <x v="1619"/>
    <n v="6999.96"/>
    <n v="4"/>
    <n v="0"/>
    <n v="2239.9871999999996"/>
    <x v="3"/>
    <s v="No"/>
    <n v="0"/>
  </r>
  <r>
    <n v="6628"/>
    <s v="CA-2016-138513"/>
    <x v="235"/>
    <d v="2016-05-27T00:00:00"/>
    <s v="Standard Class"/>
    <s v="EH-13990"/>
    <s v="Erica Hackney"/>
    <x v="0"/>
    <s v="United States"/>
    <x v="234"/>
    <x v="4"/>
    <n v="98006"/>
    <s v="West"/>
    <s v="OFF-PA-10003177"/>
    <x v="1"/>
    <x v="10"/>
    <x v="89"/>
    <n v="12.96"/>
    <n v="2"/>
    <n v="0"/>
    <n v="6.2208000000000006"/>
    <x v="1"/>
    <s v="No"/>
    <n v="0"/>
  </r>
  <r>
    <n v="6629"/>
    <s v="CA-2017-135489"/>
    <x v="444"/>
    <d v="2017-09-22T00:00:00"/>
    <s v="Second Class"/>
    <s v="GW-14605"/>
    <s v="Giulietta Weimer"/>
    <x v="0"/>
    <s v="United States"/>
    <x v="20"/>
    <x v="15"/>
    <n v="10024"/>
    <s v="East"/>
    <s v="TEC-PH-10000011"/>
    <x v="2"/>
    <x v="7"/>
    <x v="223"/>
    <n v="279.85999999999996"/>
    <n v="14"/>
    <n v="0"/>
    <n v="134.33279999999996"/>
    <x v="3"/>
    <s v="No"/>
    <n v="0"/>
  </r>
  <r>
    <n v="6630"/>
    <s v="CA-2017-125696"/>
    <x v="653"/>
    <d v="2017-10-06T00:00:00"/>
    <s v="Standard Class"/>
    <s v="NP-18685"/>
    <s v="Nora Pelletier"/>
    <x v="2"/>
    <s v="United States"/>
    <x v="481"/>
    <x v="3"/>
    <n v="27893"/>
    <s v="South"/>
    <s v="OFF-BI-10001757"/>
    <x v="1"/>
    <x v="8"/>
    <x v="1167"/>
    <n v="7.3800000000000008"/>
    <n v="5"/>
    <n v="0.7"/>
    <n v="-5.4120000000000008"/>
    <x v="0"/>
    <s v="No"/>
    <n v="0"/>
  </r>
  <r>
    <n v="6631"/>
    <s v="CA-2018-105081"/>
    <x v="591"/>
    <d v="2018-12-30T00:00:00"/>
    <s v="Standard Class"/>
    <s v="JE-15715"/>
    <s v="Joe Elijah"/>
    <x v="0"/>
    <s v="United States"/>
    <x v="4"/>
    <x v="4"/>
    <n v="98115"/>
    <s v="West"/>
    <s v="FUR-CH-10000847"/>
    <x v="0"/>
    <x v="1"/>
    <x v="995"/>
    <n v="698.35200000000009"/>
    <n v="3"/>
    <n v="0.2"/>
    <n v="52.376399999999961"/>
    <x v="1"/>
    <s v="No"/>
    <n v="0"/>
  </r>
  <r>
    <n v="6632"/>
    <s v="CA-2018-105081"/>
    <x v="591"/>
    <d v="2018-12-30T00:00:00"/>
    <s v="Standard Class"/>
    <s v="JE-15715"/>
    <s v="Joe Elijah"/>
    <x v="0"/>
    <s v="United States"/>
    <x v="4"/>
    <x v="4"/>
    <n v="98115"/>
    <s v="West"/>
    <s v="FUR-TA-10001307"/>
    <x v="0"/>
    <x v="3"/>
    <x v="1099"/>
    <n v="1747.25"/>
    <n v="5"/>
    <n v="0"/>
    <n v="629.01"/>
    <x v="1"/>
    <s v="No"/>
    <n v="0"/>
  </r>
  <r>
    <n v="6633"/>
    <s v="US-2018-146857"/>
    <x v="715"/>
    <d v="2018-05-08T00:00:00"/>
    <s v="Second Class"/>
    <s v="BE-11455"/>
    <s v="Brad Eason"/>
    <x v="2"/>
    <s v="United States"/>
    <x v="24"/>
    <x v="25"/>
    <n v="65807"/>
    <s v="Central"/>
    <s v="OFF-AP-10001205"/>
    <x v="1"/>
    <x v="9"/>
    <x v="1294"/>
    <n v="54.48"/>
    <n v="1"/>
    <n v="0"/>
    <n v="15.254400000000004"/>
    <x v="2"/>
    <s v="No"/>
    <n v="0"/>
  </r>
  <r>
    <n v="6634"/>
    <s v="CA-2018-166275"/>
    <x v="1057"/>
    <d v="2018-10-24T00:00:00"/>
    <s v="Same Day"/>
    <s v="SS-20590"/>
    <s v="Sonia Sunley"/>
    <x v="0"/>
    <s v="United States"/>
    <x v="8"/>
    <x v="1"/>
    <n v="94109"/>
    <s v="West"/>
    <s v="TEC-AC-10001838"/>
    <x v="2"/>
    <x v="11"/>
    <x v="651"/>
    <n v="199.99"/>
    <n v="1"/>
    <n v="0"/>
    <n v="85.995700000000014"/>
    <x v="1"/>
    <s v="No"/>
    <n v="0"/>
  </r>
  <r>
    <n v="6635"/>
    <s v="CA-2019-144498"/>
    <x v="636"/>
    <d v="2019-05-06T00:00:00"/>
    <s v="Same Day"/>
    <s v="MB-18085"/>
    <s v="Mick Brown"/>
    <x v="0"/>
    <s v="United States"/>
    <x v="35"/>
    <x v="3"/>
    <n v="28205"/>
    <s v="South"/>
    <s v="OFF-BI-10003982"/>
    <x v="1"/>
    <x v="8"/>
    <x v="350"/>
    <n v="68.541000000000011"/>
    <n v="11"/>
    <n v="0.7"/>
    <n v="-52.548099999999991"/>
    <x v="0"/>
    <s v="No"/>
    <n v="0"/>
  </r>
  <r>
    <n v="6636"/>
    <s v="CA-2019-144498"/>
    <x v="636"/>
    <d v="2019-05-06T00:00:00"/>
    <s v="Same Day"/>
    <s v="MB-18085"/>
    <s v="Mick Brown"/>
    <x v="0"/>
    <s v="United States"/>
    <x v="35"/>
    <x v="3"/>
    <n v="28205"/>
    <s v="South"/>
    <s v="TEC-PH-10004977"/>
    <x v="2"/>
    <x v="7"/>
    <x v="34"/>
    <n v="627.16800000000012"/>
    <n v="4"/>
    <n v="0.2"/>
    <n v="70.55639999999994"/>
    <x v="0"/>
    <s v="No"/>
    <n v="0"/>
  </r>
  <r>
    <n v="6637"/>
    <s v="CA-2019-144498"/>
    <x v="636"/>
    <d v="2019-05-06T00:00:00"/>
    <s v="Same Day"/>
    <s v="MB-18085"/>
    <s v="Mick Brown"/>
    <x v="0"/>
    <s v="United States"/>
    <x v="35"/>
    <x v="3"/>
    <n v="28205"/>
    <s v="South"/>
    <s v="OFF-LA-10003510"/>
    <x v="1"/>
    <x v="2"/>
    <x v="580"/>
    <n v="122.12000000000002"/>
    <n v="5"/>
    <n v="0.2"/>
    <n v="39.689000000000007"/>
    <x v="0"/>
    <s v="No"/>
    <n v="0"/>
  </r>
  <r>
    <n v="6638"/>
    <s v="CA-2019-103352"/>
    <x v="344"/>
    <d v="2019-11-30T00:00:00"/>
    <s v="Second Class"/>
    <s v="RP-19390"/>
    <s v="Resi Pölking"/>
    <x v="0"/>
    <s v="United States"/>
    <x v="20"/>
    <x v="15"/>
    <n v="10011"/>
    <s v="East"/>
    <s v="OFF-AR-10001573"/>
    <x v="1"/>
    <x v="6"/>
    <x v="373"/>
    <n v="6.99"/>
    <n v="3"/>
    <n v="0"/>
    <n v="2.027099999999999"/>
    <x v="3"/>
    <s v="No"/>
    <n v="0"/>
  </r>
  <r>
    <n v="6639"/>
    <s v="CA-2019-103352"/>
    <x v="344"/>
    <d v="2019-11-30T00:00:00"/>
    <s v="Second Class"/>
    <s v="RP-19390"/>
    <s v="Resi Pölking"/>
    <x v="0"/>
    <s v="United States"/>
    <x v="20"/>
    <x v="15"/>
    <n v="10011"/>
    <s v="East"/>
    <s v="OFF-BI-10001196"/>
    <x v="1"/>
    <x v="8"/>
    <x v="1390"/>
    <n v="107.42400000000001"/>
    <n v="6"/>
    <n v="0.2"/>
    <n v="36.255599999999994"/>
    <x v="3"/>
    <s v="No"/>
    <n v="0"/>
  </r>
  <r>
    <n v="6640"/>
    <s v="CA-2016-108609"/>
    <x v="656"/>
    <d v="2016-11-02T00:00:00"/>
    <s v="Second Class"/>
    <s v="AJ-10780"/>
    <s v="Anthony Jacobs"/>
    <x v="1"/>
    <s v="United States"/>
    <x v="160"/>
    <x v="24"/>
    <n v="44052"/>
    <s v="East"/>
    <s v="FUR-TA-10003954"/>
    <x v="0"/>
    <x v="3"/>
    <x v="1217"/>
    <n v="1421.664"/>
    <n v="8"/>
    <n v="0.4"/>
    <n v="-734.52639999999997"/>
    <x v="3"/>
    <s v="No"/>
    <n v="0"/>
  </r>
  <r>
    <n v="6641"/>
    <s v="CA-2019-128328"/>
    <x v="485"/>
    <d v="2019-08-09T00:00:00"/>
    <s v="Standard Class"/>
    <s v="PO-18865"/>
    <s v="Patrick O'Donnell"/>
    <x v="0"/>
    <s v="United States"/>
    <x v="245"/>
    <x v="14"/>
    <n v="46203"/>
    <s v="Central"/>
    <s v="OFF-BI-10001989"/>
    <x v="1"/>
    <x v="8"/>
    <x v="542"/>
    <n v="125.88"/>
    <n v="6"/>
    <n v="0"/>
    <n v="60.422399999999996"/>
    <x v="2"/>
    <s v="No"/>
    <n v="0"/>
  </r>
  <r>
    <n v="6642"/>
    <s v="CA-2019-128328"/>
    <x v="485"/>
    <d v="2019-08-09T00:00:00"/>
    <s v="Standard Class"/>
    <s v="PO-18865"/>
    <s v="Patrick O'Donnell"/>
    <x v="0"/>
    <s v="United States"/>
    <x v="245"/>
    <x v="14"/>
    <n v="46203"/>
    <s v="Central"/>
    <s v="TEC-AC-10001714"/>
    <x v="2"/>
    <x v="11"/>
    <x v="685"/>
    <n v="79.78"/>
    <n v="2"/>
    <n v="0"/>
    <n v="29.518599999999999"/>
    <x v="2"/>
    <s v="No"/>
    <n v="0"/>
  </r>
  <r>
    <n v="6643"/>
    <s v="CA-2019-128328"/>
    <x v="485"/>
    <d v="2019-08-09T00:00:00"/>
    <s v="Standard Class"/>
    <s v="PO-18865"/>
    <s v="Patrick O'Donnell"/>
    <x v="0"/>
    <s v="United States"/>
    <x v="245"/>
    <x v="14"/>
    <n v="46203"/>
    <s v="Central"/>
    <s v="OFF-LA-10003498"/>
    <x v="1"/>
    <x v="2"/>
    <x v="1749"/>
    <n v="133.20000000000002"/>
    <n v="9"/>
    <n v="0"/>
    <n v="66.600000000000009"/>
    <x v="2"/>
    <s v="No"/>
    <n v="0"/>
  </r>
  <r>
    <n v="6644"/>
    <s v="US-2017-156496"/>
    <x v="544"/>
    <d v="2017-08-16T00:00:00"/>
    <s v="Standard Class"/>
    <s v="WB-21850"/>
    <s v="William Brown"/>
    <x v="0"/>
    <s v="United States"/>
    <x v="252"/>
    <x v="21"/>
    <n v="97756"/>
    <s v="West"/>
    <s v="TEC-PH-10000576"/>
    <x v="2"/>
    <x v="7"/>
    <x v="815"/>
    <n v="438.36800000000005"/>
    <n v="4"/>
    <n v="0.2"/>
    <n v="38.357200000000006"/>
    <x v="1"/>
    <s v="No"/>
    <n v="0"/>
  </r>
  <r>
    <n v="6645"/>
    <s v="US-2017-156496"/>
    <x v="544"/>
    <d v="2017-08-16T00:00:00"/>
    <s v="Standard Class"/>
    <s v="WB-21850"/>
    <s v="William Brown"/>
    <x v="0"/>
    <s v="United States"/>
    <x v="252"/>
    <x v="21"/>
    <n v="97756"/>
    <s v="West"/>
    <s v="TEC-PH-10004188"/>
    <x v="2"/>
    <x v="7"/>
    <x v="770"/>
    <n v="139.94400000000002"/>
    <n v="7"/>
    <n v="0.2"/>
    <n v="-31.487400000000001"/>
    <x v="1"/>
    <s v="No"/>
    <n v="0"/>
  </r>
  <r>
    <n v="6646"/>
    <s v="US-2017-156496"/>
    <x v="544"/>
    <d v="2017-08-16T00:00:00"/>
    <s v="Standard Class"/>
    <s v="WB-21850"/>
    <s v="William Brown"/>
    <x v="0"/>
    <s v="United States"/>
    <x v="252"/>
    <x v="21"/>
    <n v="97756"/>
    <s v="West"/>
    <s v="OFF-AP-10001469"/>
    <x v="1"/>
    <x v="9"/>
    <x v="586"/>
    <n v="133.47200000000001"/>
    <n v="4"/>
    <n v="0.2"/>
    <n v="15.015599999999985"/>
    <x v="1"/>
    <s v="No"/>
    <n v="0"/>
  </r>
  <r>
    <n v="6647"/>
    <s v="US-2018-127334"/>
    <x v="272"/>
    <d v="2018-12-21T00:00:00"/>
    <s v="Standard Class"/>
    <s v="MP-18175"/>
    <s v="Mike Pelletier"/>
    <x v="2"/>
    <s v="United States"/>
    <x v="24"/>
    <x v="21"/>
    <n v="97477"/>
    <s v="West"/>
    <s v="FUR-TA-10003473"/>
    <x v="0"/>
    <x v="3"/>
    <x v="216"/>
    <n v="564.19499999999994"/>
    <n v="3"/>
    <n v="0.5"/>
    <n v="-304.66529999999989"/>
    <x v="1"/>
    <s v="No"/>
    <n v="0"/>
  </r>
  <r>
    <n v="6648"/>
    <s v="US-2018-127334"/>
    <x v="272"/>
    <d v="2018-12-21T00:00:00"/>
    <s v="Standard Class"/>
    <s v="MP-18175"/>
    <s v="Mike Pelletier"/>
    <x v="2"/>
    <s v="United States"/>
    <x v="24"/>
    <x v="21"/>
    <n v="97477"/>
    <s v="West"/>
    <s v="OFF-AP-10001205"/>
    <x v="1"/>
    <x v="9"/>
    <x v="1294"/>
    <n v="87.168000000000006"/>
    <n v="2"/>
    <n v="0.2"/>
    <n v="8.7168000000000063"/>
    <x v="1"/>
    <s v="No"/>
    <n v="0"/>
  </r>
  <r>
    <n v="6649"/>
    <s v="US-2019-124779"/>
    <x v="565"/>
    <d v="2019-09-11T00:00:00"/>
    <s v="First Class"/>
    <s v="BF-11020"/>
    <s v="Barry Französisch"/>
    <x v="1"/>
    <s v="United States"/>
    <x v="81"/>
    <x v="5"/>
    <n v="76017"/>
    <s v="Central"/>
    <s v="OFF-BI-10002429"/>
    <x v="1"/>
    <x v="8"/>
    <x v="472"/>
    <n v="42.615999999999993"/>
    <n v="7"/>
    <n v="0.8"/>
    <n v="-68.185600000000022"/>
    <x v="2"/>
    <s v="No"/>
    <n v="0"/>
  </r>
  <r>
    <n v="6650"/>
    <s v="US-2019-124779"/>
    <x v="565"/>
    <d v="2019-09-11T00:00:00"/>
    <s v="First Class"/>
    <s v="BF-11020"/>
    <s v="Barry Französisch"/>
    <x v="1"/>
    <s v="United States"/>
    <x v="81"/>
    <x v="5"/>
    <n v="76017"/>
    <s v="Central"/>
    <s v="TEC-CO-10001943"/>
    <x v="2"/>
    <x v="16"/>
    <x v="1675"/>
    <n v="319.98400000000004"/>
    <n v="2"/>
    <n v="0.2"/>
    <n v="107.99459999999999"/>
    <x v="2"/>
    <s v="No"/>
    <n v="0"/>
  </r>
  <r>
    <n v="6651"/>
    <s v="US-2019-124779"/>
    <x v="565"/>
    <d v="2019-09-11T00:00:00"/>
    <s v="First Class"/>
    <s v="BF-11020"/>
    <s v="Barry Französisch"/>
    <x v="1"/>
    <s v="United States"/>
    <x v="81"/>
    <x v="5"/>
    <n v="76017"/>
    <s v="Central"/>
    <s v="OFF-FA-10004854"/>
    <x v="1"/>
    <x v="13"/>
    <x v="271"/>
    <n v="45.92"/>
    <n v="5"/>
    <n v="0.2"/>
    <n v="15.498000000000001"/>
    <x v="2"/>
    <s v="No"/>
    <n v="0"/>
  </r>
  <r>
    <n v="6652"/>
    <s v="US-2019-124779"/>
    <x v="565"/>
    <d v="2019-09-11T00:00:00"/>
    <s v="First Class"/>
    <s v="BF-11020"/>
    <s v="Barry Französisch"/>
    <x v="1"/>
    <s v="United States"/>
    <x v="81"/>
    <x v="5"/>
    <n v="76017"/>
    <s v="Central"/>
    <s v="FUR-FU-10001095"/>
    <x v="0"/>
    <x v="5"/>
    <x v="748"/>
    <n v="21.184000000000001"/>
    <n v="2"/>
    <n v="0.6"/>
    <n v="-11.651199999999999"/>
    <x v="2"/>
    <s v="No"/>
    <n v="0"/>
  </r>
  <r>
    <n v="6653"/>
    <s v="US-2019-124779"/>
    <x v="565"/>
    <d v="2019-09-11T00:00:00"/>
    <s v="First Class"/>
    <s v="BF-11020"/>
    <s v="Barry Französisch"/>
    <x v="1"/>
    <s v="United States"/>
    <x v="81"/>
    <x v="5"/>
    <n v="76017"/>
    <s v="Central"/>
    <s v="OFF-PA-10000061"/>
    <x v="1"/>
    <x v="10"/>
    <x v="181"/>
    <n v="20.736000000000004"/>
    <n v="4"/>
    <n v="0.2"/>
    <n v="7.2576000000000001"/>
    <x v="2"/>
    <s v="No"/>
    <n v="0"/>
  </r>
  <r>
    <n v="6654"/>
    <s v="US-2019-124779"/>
    <x v="565"/>
    <d v="2019-09-11T00:00:00"/>
    <s v="First Class"/>
    <s v="BF-11020"/>
    <s v="Barry Französisch"/>
    <x v="1"/>
    <s v="United States"/>
    <x v="81"/>
    <x v="5"/>
    <n v="76017"/>
    <s v="Central"/>
    <s v="FUR-CH-10003535"/>
    <x v="0"/>
    <x v="1"/>
    <x v="1522"/>
    <n v="213.42999999999995"/>
    <n v="5"/>
    <n v="0.3"/>
    <n v="-39.636999999999993"/>
    <x v="2"/>
    <s v="No"/>
    <n v="0"/>
  </r>
  <r>
    <n v="6655"/>
    <s v="CA-2019-135937"/>
    <x v="297"/>
    <d v="2019-02-27T00:00:00"/>
    <s v="Standard Class"/>
    <s v="KM-16375"/>
    <s v="Katherine Murray"/>
    <x v="2"/>
    <s v="United States"/>
    <x v="23"/>
    <x v="16"/>
    <n v="85234"/>
    <s v="West"/>
    <s v="TEC-PH-10004447"/>
    <x v="2"/>
    <x v="7"/>
    <x v="866"/>
    <n v="333.57600000000002"/>
    <n v="3"/>
    <n v="0.2"/>
    <n v="25.018199999999993"/>
    <x v="1"/>
    <s v="No"/>
    <n v="0"/>
  </r>
  <r>
    <n v="6656"/>
    <s v="CA-2019-135937"/>
    <x v="297"/>
    <d v="2019-02-27T00:00:00"/>
    <s v="Standard Class"/>
    <s v="KM-16375"/>
    <s v="Katherine Murray"/>
    <x v="2"/>
    <s v="United States"/>
    <x v="23"/>
    <x v="16"/>
    <n v="85234"/>
    <s v="West"/>
    <s v="TEC-AC-10001114"/>
    <x v="2"/>
    <x v="11"/>
    <x v="1211"/>
    <n v="31.992000000000004"/>
    <n v="1"/>
    <n v="0.2"/>
    <n v="4.7987999999999964"/>
    <x v="1"/>
    <s v="No"/>
    <n v="0"/>
  </r>
  <r>
    <n v="6657"/>
    <s v="CA-2019-135937"/>
    <x v="297"/>
    <d v="2019-02-27T00:00:00"/>
    <s v="Standard Class"/>
    <s v="KM-16375"/>
    <s v="Katherine Murray"/>
    <x v="2"/>
    <s v="United States"/>
    <x v="23"/>
    <x v="16"/>
    <n v="85234"/>
    <s v="West"/>
    <s v="OFF-ST-10000563"/>
    <x v="1"/>
    <x v="4"/>
    <x v="903"/>
    <n v="51.168000000000006"/>
    <n v="2"/>
    <n v="0.2"/>
    <n v="-6.3960000000000008"/>
    <x v="1"/>
    <s v="No"/>
    <n v="0"/>
  </r>
  <r>
    <n v="6658"/>
    <s v="CA-2019-135937"/>
    <x v="297"/>
    <d v="2019-02-27T00:00:00"/>
    <s v="Standard Class"/>
    <s v="KM-16375"/>
    <s v="Katherine Murray"/>
    <x v="2"/>
    <s v="United States"/>
    <x v="23"/>
    <x v="16"/>
    <n v="85234"/>
    <s v="West"/>
    <s v="OFF-EN-10004846"/>
    <x v="1"/>
    <x v="12"/>
    <x v="1497"/>
    <n v="10.64"/>
    <n v="5"/>
    <n v="0.2"/>
    <n v="3.8570000000000002"/>
    <x v="1"/>
    <s v="No"/>
    <n v="0"/>
  </r>
  <r>
    <n v="6659"/>
    <s v="CA-2019-135937"/>
    <x v="297"/>
    <d v="2019-02-27T00:00:00"/>
    <s v="Standard Class"/>
    <s v="KM-16375"/>
    <s v="Katherine Murray"/>
    <x v="2"/>
    <s v="United States"/>
    <x v="23"/>
    <x v="16"/>
    <n v="85234"/>
    <s v="West"/>
    <s v="FUR-FU-10002253"/>
    <x v="0"/>
    <x v="5"/>
    <x v="592"/>
    <n v="68.703999999999994"/>
    <n v="2"/>
    <n v="0.2"/>
    <n v="16.317200000000003"/>
    <x v="1"/>
    <s v="No"/>
    <n v="0"/>
  </r>
  <r>
    <n v="6660"/>
    <s v="CA-2019-135937"/>
    <x v="297"/>
    <d v="2019-02-27T00:00:00"/>
    <s v="Standard Class"/>
    <s v="KM-16375"/>
    <s v="Katherine Murray"/>
    <x v="2"/>
    <s v="United States"/>
    <x v="23"/>
    <x v="16"/>
    <n v="85234"/>
    <s v="West"/>
    <s v="FUR-TA-10001039"/>
    <x v="0"/>
    <x v="3"/>
    <x v="832"/>
    <n v="386.91"/>
    <n v="9"/>
    <n v="0.5"/>
    <n v="-185.71679999999998"/>
    <x v="1"/>
    <s v="No"/>
    <n v="0"/>
  </r>
  <r>
    <n v="6661"/>
    <s v="CA-2017-129322"/>
    <x v="816"/>
    <d v="2017-08-10T00:00:00"/>
    <s v="Second Class"/>
    <s v="DB-13405"/>
    <s v="Denny Blanton"/>
    <x v="0"/>
    <s v="United States"/>
    <x v="104"/>
    <x v="31"/>
    <n v="1841"/>
    <s v="East"/>
    <s v="OFF-AR-10004587"/>
    <x v="1"/>
    <x v="6"/>
    <x v="1633"/>
    <n v="39.659999999999997"/>
    <n v="2"/>
    <n v="0"/>
    <n v="11.897999999999996"/>
    <x v="3"/>
    <s v="No"/>
    <n v="0"/>
  </r>
  <r>
    <n v="6662"/>
    <s v="CA-2017-129322"/>
    <x v="816"/>
    <d v="2017-08-10T00:00:00"/>
    <s v="Second Class"/>
    <s v="DB-13405"/>
    <s v="Denny Blanton"/>
    <x v="0"/>
    <s v="United States"/>
    <x v="104"/>
    <x v="31"/>
    <n v="1841"/>
    <s v="East"/>
    <s v="OFF-AP-10004336"/>
    <x v="1"/>
    <x v="9"/>
    <x v="1040"/>
    <n v="113.92"/>
    <n v="2"/>
    <n v="0"/>
    <n v="33.036799999999985"/>
    <x v="3"/>
    <s v="No"/>
    <n v="0"/>
  </r>
  <r>
    <n v="6663"/>
    <s v="CA-2017-129322"/>
    <x v="816"/>
    <d v="2017-08-10T00:00:00"/>
    <s v="Second Class"/>
    <s v="DB-13405"/>
    <s v="Denny Blanton"/>
    <x v="0"/>
    <s v="United States"/>
    <x v="104"/>
    <x v="31"/>
    <n v="1841"/>
    <s v="East"/>
    <s v="OFF-BI-10001718"/>
    <x v="1"/>
    <x v="8"/>
    <x v="1225"/>
    <n v="447.85999999999996"/>
    <n v="7"/>
    <n v="0"/>
    <n v="210.49419999999998"/>
    <x v="3"/>
    <s v="No"/>
    <n v="0"/>
  </r>
  <r>
    <n v="6664"/>
    <s v="CA-2019-162173"/>
    <x v="40"/>
    <d v="2019-11-01T00:00:00"/>
    <s v="Standard Class"/>
    <s v="OT-18730"/>
    <s v="Olvera Toch"/>
    <x v="0"/>
    <s v="United States"/>
    <x v="173"/>
    <x v="17"/>
    <n v="23464"/>
    <s v="South"/>
    <s v="FUR-TA-10001520"/>
    <x v="0"/>
    <x v="3"/>
    <x v="718"/>
    <n v="356.85"/>
    <n v="5"/>
    <n v="0"/>
    <n v="60.664499999999961"/>
    <x v="0"/>
    <s v="No"/>
    <n v="0"/>
  </r>
  <r>
    <n v="6665"/>
    <s v="CA-2019-162173"/>
    <x v="40"/>
    <d v="2019-11-01T00:00:00"/>
    <s v="Standard Class"/>
    <s v="OT-18730"/>
    <s v="Olvera Toch"/>
    <x v="0"/>
    <s v="United States"/>
    <x v="173"/>
    <x v="17"/>
    <n v="23464"/>
    <s v="South"/>
    <s v="OFF-EN-10002831"/>
    <x v="1"/>
    <x v="12"/>
    <x v="836"/>
    <n v="251.57999999999998"/>
    <n v="7"/>
    <n v="0"/>
    <n v="113.21099999999998"/>
    <x v="0"/>
    <s v="No"/>
    <n v="0"/>
  </r>
  <r>
    <n v="6666"/>
    <s v="CA-2018-115483"/>
    <x v="216"/>
    <d v="2018-07-18T00:00:00"/>
    <s v="Second Class"/>
    <s v="JS-15880"/>
    <s v="John Stevenson"/>
    <x v="0"/>
    <s v="United States"/>
    <x v="218"/>
    <x v="5"/>
    <n v="75061"/>
    <s v="Central"/>
    <s v="OFF-PA-10001497"/>
    <x v="1"/>
    <x v="10"/>
    <x v="1755"/>
    <n v="219.84000000000003"/>
    <n v="5"/>
    <n v="0.2"/>
    <n v="79.691999999999979"/>
    <x v="2"/>
    <s v="No"/>
    <n v="0"/>
  </r>
  <r>
    <n v="6667"/>
    <s v="CA-2019-122175"/>
    <x v="605"/>
    <d v="2019-05-14T00:00:00"/>
    <s v="Second Class"/>
    <s v="CA-12775"/>
    <s v="Cynthia Arntzen"/>
    <x v="0"/>
    <s v="United States"/>
    <x v="219"/>
    <x v="30"/>
    <n v="8360"/>
    <s v="East"/>
    <s v="FUR-FU-10000719"/>
    <x v="0"/>
    <x v="5"/>
    <x v="1673"/>
    <n v="42.85"/>
    <n v="5"/>
    <n v="0"/>
    <n v="15.426000000000002"/>
    <x v="3"/>
    <s v="No"/>
    <n v="0"/>
  </r>
  <r>
    <n v="6668"/>
    <s v="CA-2019-122175"/>
    <x v="605"/>
    <d v="2019-05-14T00:00:00"/>
    <s v="Second Class"/>
    <s v="CA-12775"/>
    <s v="Cynthia Arntzen"/>
    <x v="0"/>
    <s v="United States"/>
    <x v="219"/>
    <x v="30"/>
    <n v="8360"/>
    <s v="East"/>
    <s v="OFF-LA-10002271"/>
    <x v="1"/>
    <x v="2"/>
    <x v="641"/>
    <n v="6.16"/>
    <n v="2"/>
    <n v="0"/>
    <n v="2.9567999999999999"/>
    <x v="3"/>
    <s v="No"/>
    <n v="0"/>
  </r>
  <r>
    <n v="6669"/>
    <s v="CA-2019-122175"/>
    <x v="605"/>
    <d v="2019-05-14T00:00:00"/>
    <s v="Second Class"/>
    <s v="CA-12775"/>
    <s v="Cynthia Arntzen"/>
    <x v="0"/>
    <s v="United States"/>
    <x v="219"/>
    <x v="30"/>
    <n v="8360"/>
    <s v="East"/>
    <s v="OFF-SU-10004661"/>
    <x v="1"/>
    <x v="14"/>
    <x v="1757"/>
    <n v="17"/>
    <n v="2"/>
    <n v="0"/>
    <n v="4.42"/>
    <x v="3"/>
    <s v="No"/>
    <n v="0"/>
  </r>
  <r>
    <n v="6670"/>
    <s v="CA-2019-122175"/>
    <x v="605"/>
    <d v="2019-05-14T00:00:00"/>
    <s v="Second Class"/>
    <s v="CA-12775"/>
    <s v="Cynthia Arntzen"/>
    <x v="0"/>
    <s v="United States"/>
    <x v="219"/>
    <x v="30"/>
    <n v="8360"/>
    <s v="East"/>
    <s v="TEC-AC-10004859"/>
    <x v="2"/>
    <x v="11"/>
    <x v="1554"/>
    <n v="87.4"/>
    <n v="5"/>
    <n v="0"/>
    <n v="34.960000000000008"/>
    <x v="3"/>
    <s v="No"/>
    <n v="0"/>
  </r>
  <r>
    <n v="6671"/>
    <s v="CA-2019-161088"/>
    <x v="1126"/>
    <d v="2019-05-29T00:00:00"/>
    <s v="Standard Class"/>
    <s v="MH-18115"/>
    <s v="Mick Hernandez"/>
    <x v="2"/>
    <s v="United States"/>
    <x v="38"/>
    <x v="32"/>
    <n v="31907"/>
    <s v="South"/>
    <s v="OFF-BI-10002824"/>
    <x v="1"/>
    <x v="8"/>
    <x v="528"/>
    <n v="29.84"/>
    <n v="2"/>
    <n v="0"/>
    <n v="13.427999999999997"/>
    <x v="0"/>
    <s v="No"/>
    <n v="0"/>
  </r>
  <r>
    <n v="6672"/>
    <s v="CA-2016-154837"/>
    <x v="709"/>
    <d v="2016-08-27T00:00:00"/>
    <s v="Second Class"/>
    <s v="RB-19645"/>
    <s v="Robert Barroso"/>
    <x v="1"/>
    <s v="United States"/>
    <x v="1"/>
    <x v="1"/>
    <n v="90032"/>
    <s v="West"/>
    <s v="OFF-BI-10001575"/>
    <x v="1"/>
    <x v="8"/>
    <x v="582"/>
    <n v="49.568000000000005"/>
    <n v="2"/>
    <n v="0.2"/>
    <n v="17.348799999999997"/>
    <x v="1"/>
    <s v="No"/>
    <n v="0"/>
  </r>
  <r>
    <n v="6673"/>
    <s v="CA-2017-153794"/>
    <x v="861"/>
    <d v="2017-09-16T00:00:00"/>
    <s v="Standard Class"/>
    <s v="SB-20290"/>
    <s v="Sean Braxton"/>
    <x v="1"/>
    <s v="United States"/>
    <x v="70"/>
    <x v="1"/>
    <n v="92024"/>
    <s v="West"/>
    <s v="OFF-AR-10000380"/>
    <x v="1"/>
    <x v="6"/>
    <x v="108"/>
    <n v="265.85999999999996"/>
    <n v="7"/>
    <n v="0"/>
    <n v="79.757999999999967"/>
    <x v="1"/>
    <s v="No"/>
    <n v="0"/>
  </r>
  <r>
    <n v="6674"/>
    <s v="CA-2017-135510"/>
    <x v="577"/>
    <d v="2017-09-12T00:00:00"/>
    <s v="Standard Class"/>
    <s v="TW-21025"/>
    <s v="Tamara Willingham"/>
    <x v="2"/>
    <s v="United States"/>
    <x v="262"/>
    <x v="17"/>
    <n v="22901"/>
    <s v="South"/>
    <s v="FUR-FU-10000820"/>
    <x v="0"/>
    <x v="5"/>
    <x v="1783"/>
    <n v="67.959999999999994"/>
    <n v="4"/>
    <n v="0"/>
    <n v="12.232799999999997"/>
    <x v="0"/>
    <s v="No"/>
    <n v="0"/>
  </r>
  <r>
    <n v="6675"/>
    <s v="CA-2017-109337"/>
    <x v="82"/>
    <d v="2017-11-23T00:00:00"/>
    <s v="Second Class"/>
    <s v="DL-13330"/>
    <s v="Denise Leinenbach"/>
    <x v="0"/>
    <s v="United States"/>
    <x v="104"/>
    <x v="14"/>
    <n v="46226"/>
    <s v="Central"/>
    <s v="OFF-AR-10003759"/>
    <x v="1"/>
    <x v="6"/>
    <x v="846"/>
    <n v="10.92"/>
    <n v="6"/>
    <n v="0"/>
    <n v="4.9139999999999997"/>
    <x v="2"/>
    <s v="No"/>
    <n v="0"/>
  </r>
  <r>
    <n v="6676"/>
    <s v="CA-2017-109337"/>
    <x v="82"/>
    <d v="2017-11-23T00:00:00"/>
    <s v="Second Class"/>
    <s v="DL-13330"/>
    <s v="Denise Leinenbach"/>
    <x v="0"/>
    <s v="United States"/>
    <x v="104"/>
    <x v="14"/>
    <n v="46226"/>
    <s v="Central"/>
    <s v="TEC-MA-10002930"/>
    <x v="2"/>
    <x v="15"/>
    <x v="1784"/>
    <n v="83.9"/>
    <n v="2"/>
    <n v="0"/>
    <n v="22.653000000000006"/>
    <x v="2"/>
    <s v="No"/>
    <n v="0"/>
  </r>
  <r>
    <n v="6677"/>
    <s v="CA-2017-109337"/>
    <x v="82"/>
    <d v="2017-11-23T00:00:00"/>
    <s v="Second Class"/>
    <s v="DL-13330"/>
    <s v="Denise Leinenbach"/>
    <x v="0"/>
    <s v="United States"/>
    <x v="104"/>
    <x v="14"/>
    <n v="46226"/>
    <s v="Central"/>
    <s v="OFF-AP-10004052"/>
    <x v="1"/>
    <x v="9"/>
    <x v="1671"/>
    <n v="19.75"/>
    <n v="5"/>
    <n v="0"/>
    <n v="5.1350000000000007"/>
    <x v="2"/>
    <s v="No"/>
    <n v="0"/>
  </r>
  <r>
    <n v="6678"/>
    <s v="CA-2017-109337"/>
    <x v="82"/>
    <d v="2017-11-23T00:00:00"/>
    <s v="Second Class"/>
    <s v="DL-13330"/>
    <s v="Denise Leinenbach"/>
    <x v="0"/>
    <s v="United States"/>
    <x v="104"/>
    <x v="14"/>
    <n v="46226"/>
    <s v="Central"/>
    <s v="TEC-AC-10000990"/>
    <x v="2"/>
    <x v="11"/>
    <x v="1531"/>
    <n v="393.54"/>
    <n v="3"/>
    <n v="0"/>
    <n v="165.28680000000003"/>
    <x v="2"/>
    <s v="No"/>
    <n v="0"/>
  </r>
  <r>
    <n v="6679"/>
    <s v="CA-2016-150329"/>
    <x v="982"/>
    <d v="2016-10-14T00:00:00"/>
    <s v="Standard Class"/>
    <s v="SD-20485"/>
    <s v="Shirley Daniels"/>
    <x v="2"/>
    <s v="United States"/>
    <x v="42"/>
    <x v="16"/>
    <n v="85023"/>
    <s v="West"/>
    <s v="FUR-FU-10003724"/>
    <x v="0"/>
    <x v="5"/>
    <x v="896"/>
    <n v="46.872"/>
    <n v="7"/>
    <n v="0.2"/>
    <n v="3.5153999999999979"/>
    <x v="1"/>
    <s v="No"/>
    <n v="0"/>
  </r>
  <r>
    <n v="6680"/>
    <s v="CA-2019-145037"/>
    <x v="264"/>
    <d v="2019-09-07T00:00:00"/>
    <s v="Second Class"/>
    <s v="TB-21055"/>
    <s v="Ted Butterfield"/>
    <x v="0"/>
    <s v="United States"/>
    <x v="255"/>
    <x v="29"/>
    <n v="6450"/>
    <s v="East"/>
    <s v="OFF-ST-10000918"/>
    <x v="1"/>
    <x v="4"/>
    <x v="377"/>
    <n v="10.9"/>
    <n v="1"/>
    <n v="0"/>
    <n v="2.8339999999999996"/>
    <x v="3"/>
    <s v="No"/>
    <n v="0"/>
  </r>
  <r>
    <n v="6681"/>
    <s v="CA-2019-145037"/>
    <x v="264"/>
    <d v="2019-09-07T00:00:00"/>
    <s v="Second Class"/>
    <s v="TB-21055"/>
    <s v="Ted Butterfield"/>
    <x v="0"/>
    <s v="United States"/>
    <x v="255"/>
    <x v="29"/>
    <n v="6450"/>
    <s v="East"/>
    <s v="OFF-PA-10000157"/>
    <x v="1"/>
    <x v="10"/>
    <x v="369"/>
    <n v="79.92"/>
    <n v="4"/>
    <n v="0"/>
    <n v="37.562399999999997"/>
    <x v="3"/>
    <s v="No"/>
    <n v="0"/>
  </r>
  <r>
    <n v="6682"/>
    <s v="CA-2019-145037"/>
    <x v="264"/>
    <d v="2019-09-07T00:00:00"/>
    <s v="Second Class"/>
    <s v="TB-21055"/>
    <s v="Ted Butterfield"/>
    <x v="0"/>
    <s v="United States"/>
    <x v="255"/>
    <x v="29"/>
    <n v="6450"/>
    <s v="East"/>
    <s v="OFF-PA-10002499"/>
    <x v="1"/>
    <x v="10"/>
    <x v="1610"/>
    <n v="146.82"/>
    <n v="3"/>
    <n v="0"/>
    <n v="73.41"/>
    <x v="3"/>
    <s v="No"/>
    <n v="0"/>
  </r>
  <r>
    <n v="6683"/>
    <s v="CA-2019-154466"/>
    <x v="314"/>
    <d v="2019-01-02T00:00:00"/>
    <s v="First Class"/>
    <s v="DP-13390"/>
    <s v="Dennis Pardue"/>
    <x v="2"/>
    <s v="United States"/>
    <x v="47"/>
    <x v="6"/>
    <n v="53132"/>
    <s v="Central"/>
    <s v="OFF-BI-10002012"/>
    <x v="1"/>
    <x v="8"/>
    <x v="749"/>
    <n v="3.6"/>
    <n v="2"/>
    <n v="0"/>
    <n v="1.728"/>
    <x v="2"/>
    <s v="No"/>
    <n v="0"/>
  </r>
  <r>
    <n v="6684"/>
    <s v="CA-2016-109134"/>
    <x v="1127"/>
    <d v="2016-11-10T00:00:00"/>
    <s v="Standard Class"/>
    <s v="DE-13255"/>
    <s v="Deanra Eno"/>
    <x v="2"/>
    <s v="United States"/>
    <x v="1"/>
    <x v="1"/>
    <n v="90008"/>
    <s v="West"/>
    <s v="FUR-FU-10000320"/>
    <x v="0"/>
    <x v="5"/>
    <x v="1521"/>
    <n v="20.04"/>
    <n v="6"/>
    <n v="0"/>
    <n v="8.8176000000000023"/>
    <x v="1"/>
    <s v="No"/>
    <n v="0"/>
  </r>
  <r>
    <n v="6685"/>
    <s v="US-2017-129637"/>
    <x v="997"/>
    <d v="2017-12-22T00:00:00"/>
    <s v="Standard Class"/>
    <s v="MC-18100"/>
    <s v="Mick Crebagga"/>
    <x v="0"/>
    <s v="United States"/>
    <x v="41"/>
    <x v="10"/>
    <n v="61701"/>
    <s v="Central"/>
    <s v="OFF-ST-10003716"/>
    <x v="1"/>
    <x v="4"/>
    <x v="898"/>
    <n v="180.01600000000002"/>
    <n v="1"/>
    <n v="0.2"/>
    <n v="-15.751400000000004"/>
    <x v="2"/>
    <s v="No"/>
    <n v="0"/>
  </r>
  <r>
    <n v="6686"/>
    <s v="US-2017-129637"/>
    <x v="997"/>
    <d v="2017-12-22T00:00:00"/>
    <s v="Standard Class"/>
    <s v="MC-18100"/>
    <s v="Mick Crebagga"/>
    <x v="0"/>
    <s v="United States"/>
    <x v="41"/>
    <x v="10"/>
    <n v="61701"/>
    <s v="Central"/>
    <s v="FUR-FU-10000965"/>
    <x v="0"/>
    <x v="5"/>
    <x v="689"/>
    <n v="41.552"/>
    <n v="2"/>
    <n v="0.6"/>
    <n v="-19.737199999999994"/>
    <x v="2"/>
    <s v="No"/>
    <n v="0"/>
  </r>
  <r>
    <n v="6687"/>
    <s v="US-2017-129637"/>
    <x v="997"/>
    <d v="2017-12-22T00:00:00"/>
    <s v="Standard Class"/>
    <s v="MC-18100"/>
    <s v="Mick Crebagga"/>
    <x v="0"/>
    <s v="United States"/>
    <x v="41"/>
    <x v="10"/>
    <n v="61701"/>
    <s v="Central"/>
    <s v="OFF-AR-10003829"/>
    <x v="1"/>
    <x v="6"/>
    <x v="943"/>
    <n v="13.120000000000001"/>
    <n v="5"/>
    <n v="0.2"/>
    <n v="1.4759999999999982"/>
    <x v="2"/>
    <s v="No"/>
    <n v="0"/>
  </r>
  <r>
    <n v="6688"/>
    <s v="CA-2017-165162"/>
    <x v="263"/>
    <d v="2017-05-21T00:00:00"/>
    <s v="Standard Class"/>
    <s v="HG-15025"/>
    <s v="Hunter Glantz"/>
    <x v="0"/>
    <s v="United States"/>
    <x v="1"/>
    <x v="1"/>
    <n v="90032"/>
    <s v="West"/>
    <s v="OFF-ST-10003470"/>
    <x v="1"/>
    <x v="4"/>
    <x v="1348"/>
    <n v="1117.92"/>
    <n v="4"/>
    <n v="0"/>
    <n v="55.895999999999958"/>
    <x v="1"/>
    <s v="No"/>
    <n v="0"/>
  </r>
  <r>
    <n v="6689"/>
    <s v="CA-2019-140494"/>
    <x v="434"/>
    <d v="2019-03-15T00:00:00"/>
    <s v="Second Class"/>
    <s v="CM-11815"/>
    <s v="Candace McMahon"/>
    <x v="1"/>
    <s v="United States"/>
    <x v="8"/>
    <x v="1"/>
    <n v="94109"/>
    <s v="West"/>
    <s v="TEC-AC-10004568"/>
    <x v="2"/>
    <x v="11"/>
    <x v="1118"/>
    <n v="111.96"/>
    <n v="4"/>
    <n v="0"/>
    <n v="21.27239999999999"/>
    <x v="1"/>
    <s v="No"/>
    <n v="0"/>
  </r>
  <r>
    <n v="6690"/>
    <s v="CA-2019-104108"/>
    <x v="574"/>
    <d v="2019-12-09T00:00:00"/>
    <s v="Standard Class"/>
    <s v="RP-19855"/>
    <s v="Roy Phan"/>
    <x v="1"/>
    <s v="United States"/>
    <x v="12"/>
    <x v="5"/>
    <n v="77095"/>
    <s v="Central"/>
    <s v="OFF-AR-10000817"/>
    <x v="1"/>
    <x v="6"/>
    <x v="1264"/>
    <n v="12.160000000000002"/>
    <n v="5"/>
    <n v="0.2"/>
    <n v="2.1279999999999988"/>
    <x v="2"/>
    <s v="No"/>
    <n v="0"/>
  </r>
  <r>
    <n v="6691"/>
    <s v="US-2019-165869"/>
    <x v="689"/>
    <d v="2019-08-05T00:00:00"/>
    <s v="Standard Class"/>
    <s v="LS-17200"/>
    <s v="Luke Schmidt"/>
    <x v="1"/>
    <s v="United States"/>
    <x v="158"/>
    <x v="6"/>
    <n v="53209"/>
    <s v="Central"/>
    <s v="OFF-BI-10003460"/>
    <x v="1"/>
    <x v="8"/>
    <x v="237"/>
    <n v="17.52"/>
    <n v="4"/>
    <n v="0"/>
    <n v="8.4095999999999993"/>
    <x v="2"/>
    <s v="No"/>
    <n v="0"/>
  </r>
  <r>
    <n v="6692"/>
    <s v="US-2019-165869"/>
    <x v="689"/>
    <d v="2019-08-05T00:00:00"/>
    <s v="Standard Class"/>
    <s v="LS-17200"/>
    <s v="Luke Schmidt"/>
    <x v="1"/>
    <s v="United States"/>
    <x v="158"/>
    <x v="6"/>
    <n v="53209"/>
    <s v="Central"/>
    <s v="OFF-AP-10002472"/>
    <x v="1"/>
    <x v="9"/>
    <x v="408"/>
    <n v="155.88"/>
    <n v="6"/>
    <n v="0"/>
    <n v="54.558"/>
    <x v="2"/>
    <s v="No"/>
    <n v="0"/>
  </r>
  <r>
    <n v="6693"/>
    <s v="CA-2019-160899"/>
    <x v="938"/>
    <d v="2019-08-13T00:00:00"/>
    <s v="Second Class"/>
    <s v="DR-12940"/>
    <s v="Daniel Raglin"/>
    <x v="2"/>
    <s v="United States"/>
    <x v="335"/>
    <x v="28"/>
    <n v="70601"/>
    <s v="South"/>
    <s v="OFF-BI-10000632"/>
    <x v="1"/>
    <x v="8"/>
    <x v="1297"/>
    <n v="477.51"/>
    <n v="11"/>
    <n v="0"/>
    <n v="219.65459999999999"/>
    <x v="0"/>
    <s v="No"/>
    <n v="0"/>
  </r>
  <r>
    <n v="6694"/>
    <s v="CA-2019-144225"/>
    <x v="1033"/>
    <d v="2019-10-02T00:00:00"/>
    <s v="Second Class"/>
    <s v="CC-12475"/>
    <s v="Cindy Chapman"/>
    <x v="0"/>
    <s v="United States"/>
    <x v="248"/>
    <x v="39"/>
    <n v="21215"/>
    <s v="East"/>
    <s v="OFF-PA-10000062"/>
    <x v="1"/>
    <x v="10"/>
    <x v="1384"/>
    <n v="164.88"/>
    <n v="3"/>
    <n v="0"/>
    <n v="80.791200000000003"/>
    <x v="3"/>
    <s v="No"/>
    <n v="0"/>
  </r>
  <r>
    <n v="6695"/>
    <s v="US-2018-163538"/>
    <x v="370"/>
    <d v="2018-08-30T00:00:00"/>
    <s v="Standard Class"/>
    <s v="SS-20515"/>
    <s v="Shirley Schmidt"/>
    <x v="2"/>
    <s v="United States"/>
    <x v="47"/>
    <x v="6"/>
    <n v="53132"/>
    <s v="Central"/>
    <s v="TEC-AC-10002006"/>
    <x v="2"/>
    <x v="11"/>
    <x v="1087"/>
    <n v="47.97"/>
    <n v="3"/>
    <n v="0"/>
    <n v="14.870699999999998"/>
    <x v="2"/>
    <s v="No"/>
    <n v="0"/>
  </r>
  <r>
    <n v="6696"/>
    <s v="US-2018-155103"/>
    <x v="499"/>
    <d v="2018-12-07T00:00:00"/>
    <s v="Standard Class"/>
    <s v="JF-15190"/>
    <s v="Jamie Frazer"/>
    <x v="0"/>
    <s v="United States"/>
    <x v="20"/>
    <x v="15"/>
    <n v="10024"/>
    <s v="East"/>
    <s v="OFF-BI-10004318"/>
    <x v="1"/>
    <x v="8"/>
    <x v="1583"/>
    <n v="415.17600000000004"/>
    <n v="3"/>
    <n v="0.2"/>
    <n v="134.93219999999999"/>
    <x v="3"/>
    <s v="No"/>
    <n v="0"/>
  </r>
  <r>
    <n v="6697"/>
    <s v="US-2018-155103"/>
    <x v="499"/>
    <d v="2018-12-07T00:00:00"/>
    <s v="Standard Class"/>
    <s v="JF-15190"/>
    <s v="Jamie Frazer"/>
    <x v="0"/>
    <s v="United States"/>
    <x v="20"/>
    <x v="15"/>
    <n v="10024"/>
    <s v="East"/>
    <s v="OFF-BI-10004236"/>
    <x v="1"/>
    <x v="8"/>
    <x v="900"/>
    <n v="35.231999999999999"/>
    <n v="3"/>
    <n v="0.2"/>
    <n v="11.450399999999998"/>
    <x v="3"/>
    <s v="No"/>
    <n v="0"/>
  </r>
  <r>
    <n v="6698"/>
    <s v="US-2018-155103"/>
    <x v="499"/>
    <d v="2018-12-07T00:00:00"/>
    <s v="Standard Class"/>
    <s v="JF-15190"/>
    <s v="Jamie Frazer"/>
    <x v="0"/>
    <s v="United States"/>
    <x v="20"/>
    <x v="15"/>
    <n v="10024"/>
    <s v="East"/>
    <s v="OFF-PA-10000062"/>
    <x v="1"/>
    <x v="10"/>
    <x v="1384"/>
    <n v="54.96"/>
    <n v="1"/>
    <n v="0"/>
    <n v="26.930399999999999"/>
    <x v="3"/>
    <s v="No"/>
    <n v="0"/>
  </r>
  <r>
    <n v="6699"/>
    <s v="CA-2019-145429"/>
    <x v="246"/>
    <d v="2019-07-25T00:00:00"/>
    <s v="Standard Class"/>
    <s v="SW-20455"/>
    <s v="Shaun Weien"/>
    <x v="0"/>
    <s v="United States"/>
    <x v="70"/>
    <x v="1"/>
    <n v="92024"/>
    <s v="West"/>
    <s v="OFF-PA-10003205"/>
    <x v="1"/>
    <x v="10"/>
    <x v="1785"/>
    <n v="16.34"/>
    <n v="2"/>
    <n v="0"/>
    <n v="7.6798000000000002"/>
    <x v="1"/>
    <s v="No"/>
    <n v="0"/>
  </r>
  <r>
    <n v="6700"/>
    <s v="CA-2019-145429"/>
    <x v="246"/>
    <d v="2019-07-25T00:00:00"/>
    <s v="Standard Class"/>
    <s v="SW-20455"/>
    <s v="Shaun Weien"/>
    <x v="0"/>
    <s v="United States"/>
    <x v="70"/>
    <x v="1"/>
    <n v="92024"/>
    <s v="West"/>
    <s v="FUR-CH-10000988"/>
    <x v="0"/>
    <x v="1"/>
    <x v="1141"/>
    <n v="225.29600000000002"/>
    <n v="2"/>
    <n v="0.2"/>
    <n v="22.529599999999995"/>
    <x v="1"/>
    <s v="No"/>
    <n v="0"/>
  </r>
  <r>
    <n v="6701"/>
    <s v="CA-2019-145429"/>
    <x v="246"/>
    <d v="2019-07-25T00:00:00"/>
    <s v="Standard Class"/>
    <s v="SW-20455"/>
    <s v="Shaun Weien"/>
    <x v="0"/>
    <s v="United States"/>
    <x v="70"/>
    <x v="1"/>
    <n v="92024"/>
    <s v="West"/>
    <s v="OFF-BI-10001524"/>
    <x v="1"/>
    <x v="8"/>
    <x v="301"/>
    <n v="50.352000000000004"/>
    <n v="3"/>
    <n v="0.2"/>
    <n v="17.623199999999997"/>
    <x v="1"/>
    <s v="No"/>
    <n v="0"/>
  </r>
  <r>
    <n v="6702"/>
    <s v="CA-2017-153535"/>
    <x v="1128"/>
    <d v="2017-05-24T00:00:00"/>
    <s v="Standard Class"/>
    <s v="SG-20470"/>
    <s v="Sheri Gordon"/>
    <x v="0"/>
    <s v="United States"/>
    <x v="481"/>
    <x v="3"/>
    <n v="27893"/>
    <s v="South"/>
    <s v="FUR-FU-10001986"/>
    <x v="0"/>
    <x v="5"/>
    <x v="1142"/>
    <n v="163.136"/>
    <n v="4"/>
    <n v="0.2"/>
    <n v="20.391999999999989"/>
    <x v="0"/>
    <s v="No"/>
    <n v="0"/>
  </r>
  <r>
    <n v="6703"/>
    <s v="CA-2017-153535"/>
    <x v="1128"/>
    <d v="2017-05-24T00:00:00"/>
    <s v="Standard Class"/>
    <s v="SG-20470"/>
    <s v="Sheri Gordon"/>
    <x v="0"/>
    <s v="United States"/>
    <x v="481"/>
    <x v="3"/>
    <n v="27893"/>
    <s v="South"/>
    <s v="OFF-BI-10001031"/>
    <x v="1"/>
    <x v="8"/>
    <x v="874"/>
    <n v="6.4080000000000004"/>
    <n v="4"/>
    <n v="0.7"/>
    <n v="-4.9127999999999989"/>
    <x v="0"/>
    <s v="No"/>
    <n v="0"/>
  </r>
  <r>
    <n v="6704"/>
    <s v="CA-2017-139164"/>
    <x v="537"/>
    <d v="2017-06-28T00:00:00"/>
    <s v="Standard Class"/>
    <s v="CS-12355"/>
    <s v="Christine Sundaresam"/>
    <x v="0"/>
    <s v="United States"/>
    <x v="85"/>
    <x v="1"/>
    <n v="90805"/>
    <s v="West"/>
    <s v="TEC-PH-10002468"/>
    <x v="2"/>
    <x v="7"/>
    <x v="1219"/>
    <n v="217.58400000000003"/>
    <n v="2"/>
    <n v="0.2"/>
    <n v="19.03860000000001"/>
    <x v="1"/>
    <s v="No"/>
    <n v="0"/>
  </r>
  <r>
    <n v="6705"/>
    <s v="CA-2017-139164"/>
    <x v="537"/>
    <d v="2017-06-28T00:00:00"/>
    <s v="Standard Class"/>
    <s v="CS-12355"/>
    <s v="Christine Sundaresam"/>
    <x v="0"/>
    <s v="United States"/>
    <x v="85"/>
    <x v="1"/>
    <n v="90805"/>
    <s v="West"/>
    <s v="OFF-FA-10003059"/>
    <x v="1"/>
    <x v="13"/>
    <x v="802"/>
    <n v="5.43"/>
    <n v="3"/>
    <n v="0"/>
    <n v="1.7918999999999998"/>
    <x v="1"/>
    <s v="No"/>
    <n v="0"/>
  </r>
  <r>
    <n v="6706"/>
    <s v="CA-2017-139164"/>
    <x v="537"/>
    <d v="2017-06-28T00:00:00"/>
    <s v="Standard Class"/>
    <s v="CS-12355"/>
    <s v="Christine Sundaresam"/>
    <x v="0"/>
    <s v="United States"/>
    <x v="85"/>
    <x v="1"/>
    <n v="90805"/>
    <s v="West"/>
    <s v="TEC-PH-10003931"/>
    <x v="2"/>
    <x v="7"/>
    <x v="161"/>
    <n v="143.976"/>
    <n v="3"/>
    <n v="0.2"/>
    <n v="8.998500000000007"/>
    <x v="1"/>
    <s v="No"/>
    <n v="0"/>
  </r>
  <r>
    <n v="6707"/>
    <s v="CA-2018-112277"/>
    <x v="545"/>
    <d v="2018-09-15T00:00:00"/>
    <s v="Standard Class"/>
    <s v="SC-20695"/>
    <s v="Steve Chapman"/>
    <x v="1"/>
    <s v="United States"/>
    <x v="2"/>
    <x v="2"/>
    <n v="33311"/>
    <s v="South"/>
    <s v="TEC-PH-10003505"/>
    <x v="2"/>
    <x v="7"/>
    <x v="910"/>
    <n v="519.67999999999995"/>
    <n v="7"/>
    <n v="0.2"/>
    <n v="58.46399999999997"/>
    <x v="0"/>
    <s v="No"/>
    <n v="0"/>
  </r>
  <r>
    <n v="6708"/>
    <s v="CA-2016-167724"/>
    <x v="138"/>
    <d v="2016-04-18T00:00:00"/>
    <s v="Standard Class"/>
    <s v="BF-11170"/>
    <s v="Ben Ferrer"/>
    <x v="2"/>
    <s v="United States"/>
    <x v="248"/>
    <x v="39"/>
    <n v="21215"/>
    <s v="East"/>
    <s v="OFF-LA-10002368"/>
    <x v="1"/>
    <x v="2"/>
    <x v="1786"/>
    <n v="7.83"/>
    <n v="3"/>
    <n v="0"/>
    <n v="3.6017999999999999"/>
    <x v="3"/>
    <s v="No"/>
    <n v="0"/>
  </r>
  <r>
    <n v="6709"/>
    <s v="CA-2017-123141"/>
    <x v="717"/>
    <d v="2017-11-19T00:00:00"/>
    <s v="Standard Class"/>
    <s v="GZ-14470"/>
    <s v="Gary Zandusky"/>
    <x v="0"/>
    <s v="United States"/>
    <x v="482"/>
    <x v="27"/>
    <n v="87124"/>
    <s v="West"/>
    <s v="FUR-CH-10004287"/>
    <x v="0"/>
    <x v="1"/>
    <x v="158"/>
    <n v="883.84"/>
    <n v="4"/>
    <n v="0.2"/>
    <n v="99.431999999999931"/>
    <x v="1"/>
    <s v="No"/>
    <n v="0"/>
  </r>
  <r>
    <n v="6710"/>
    <s v="CA-2017-123141"/>
    <x v="717"/>
    <d v="2017-11-19T00:00:00"/>
    <s v="Standard Class"/>
    <s v="GZ-14470"/>
    <s v="Gary Zandusky"/>
    <x v="0"/>
    <s v="United States"/>
    <x v="482"/>
    <x v="27"/>
    <n v="87124"/>
    <s v="West"/>
    <s v="FUR-CH-10001891"/>
    <x v="0"/>
    <x v="1"/>
    <x v="268"/>
    <n v="230.35200000000003"/>
    <n v="3"/>
    <n v="0.2"/>
    <n v="20.155800000000013"/>
    <x v="1"/>
    <s v="No"/>
    <n v="0"/>
  </r>
  <r>
    <n v="6711"/>
    <s v="CA-2018-149503"/>
    <x v="10"/>
    <d v="2018-12-12T00:00:00"/>
    <s v="First Class"/>
    <s v="SP-20650"/>
    <s v="Stephanie Phelps"/>
    <x v="1"/>
    <s v="United States"/>
    <x v="280"/>
    <x v="1"/>
    <n v="95207"/>
    <s v="West"/>
    <s v="OFF-BI-10002133"/>
    <x v="1"/>
    <x v="8"/>
    <x v="1147"/>
    <n v="273.92"/>
    <n v="8"/>
    <n v="0.2"/>
    <n v="99.295999999999978"/>
    <x v="1"/>
    <s v="No"/>
    <n v="0"/>
  </r>
  <r>
    <n v="6712"/>
    <s v="CA-2019-163069"/>
    <x v="238"/>
    <d v="2019-08-21T00:00:00"/>
    <s v="Second Class"/>
    <s v="PJ-19015"/>
    <s v="Pauline Johnson"/>
    <x v="0"/>
    <s v="United States"/>
    <x v="38"/>
    <x v="24"/>
    <n v="43229"/>
    <s v="East"/>
    <s v="OFF-AR-10001419"/>
    <x v="1"/>
    <x v="6"/>
    <x v="1015"/>
    <n v="9.9120000000000008"/>
    <n v="3"/>
    <n v="0.2"/>
    <n v="1.2389999999999994"/>
    <x v="3"/>
    <s v="No"/>
    <n v="0"/>
  </r>
  <r>
    <n v="6713"/>
    <s v="CA-2019-107629"/>
    <x v="817"/>
    <d v="2019-12-14T00:00:00"/>
    <s v="Same Day"/>
    <s v="DB-13060"/>
    <s v="Dave Brooks"/>
    <x v="0"/>
    <s v="United States"/>
    <x v="242"/>
    <x v="10"/>
    <n v="60076"/>
    <s v="Central"/>
    <s v="FUR-FU-10002298"/>
    <x v="0"/>
    <x v="5"/>
    <x v="1305"/>
    <n v="266.35200000000003"/>
    <n v="6"/>
    <n v="0.6"/>
    <n v="-292.98719999999997"/>
    <x v="2"/>
    <s v="No"/>
    <n v="0"/>
  </r>
  <r>
    <n v="6714"/>
    <s v="CA-2019-107629"/>
    <x v="817"/>
    <d v="2019-12-14T00:00:00"/>
    <s v="Same Day"/>
    <s v="DB-13060"/>
    <s v="Dave Brooks"/>
    <x v="0"/>
    <s v="United States"/>
    <x v="242"/>
    <x v="10"/>
    <n v="60076"/>
    <s v="Central"/>
    <s v="FUR-FU-10004091"/>
    <x v="0"/>
    <x v="5"/>
    <x v="267"/>
    <n v="56.328000000000003"/>
    <n v="3"/>
    <n v="0.6"/>
    <n v="-26.755799999999994"/>
    <x v="2"/>
    <s v="No"/>
    <n v="0"/>
  </r>
  <r>
    <n v="6715"/>
    <s v="CA-2019-107629"/>
    <x v="817"/>
    <d v="2019-12-14T00:00:00"/>
    <s v="Same Day"/>
    <s v="DB-13060"/>
    <s v="Dave Brooks"/>
    <x v="0"/>
    <s v="United States"/>
    <x v="242"/>
    <x v="10"/>
    <n v="60076"/>
    <s v="Central"/>
    <s v="TEC-AC-10004510"/>
    <x v="2"/>
    <x v="11"/>
    <x v="953"/>
    <n v="39.264000000000003"/>
    <n v="3"/>
    <n v="0.2"/>
    <n v="-4.908000000000003"/>
    <x v="2"/>
    <s v="No"/>
    <n v="0"/>
  </r>
  <r>
    <n v="6716"/>
    <s v="CA-2019-107629"/>
    <x v="817"/>
    <d v="2019-12-14T00:00:00"/>
    <s v="Same Day"/>
    <s v="DB-13060"/>
    <s v="Dave Brooks"/>
    <x v="0"/>
    <s v="United States"/>
    <x v="242"/>
    <x v="10"/>
    <n v="60076"/>
    <s v="Central"/>
    <s v="OFF-AR-10002987"/>
    <x v="1"/>
    <x v="6"/>
    <x v="1562"/>
    <n v="95.231999999999999"/>
    <n v="6"/>
    <n v="0.2"/>
    <n v="24.998400000000011"/>
    <x v="2"/>
    <s v="No"/>
    <n v="0"/>
  </r>
  <r>
    <n v="6717"/>
    <s v="CA-2018-134789"/>
    <x v="143"/>
    <d v="2018-04-15T00:00:00"/>
    <s v="Standard Class"/>
    <s v="CK-12325"/>
    <s v="Christine Kargatis"/>
    <x v="2"/>
    <s v="United States"/>
    <x v="322"/>
    <x v="36"/>
    <n v="71901"/>
    <s v="South"/>
    <s v="OFF-FA-10002280"/>
    <x v="1"/>
    <x v="13"/>
    <x v="659"/>
    <n v="30"/>
    <n v="6"/>
    <n v="0"/>
    <n v="14.399999999999999"/>
    <x v="0"/>
    <s v="No"/>
    <n v="0"/>
  </r>
  <r>
    <n v="6718"/>
    <s v="CA-2018-134789"/>
    <x v="143"/>
    <d v="2018-04-15T00:00:00"/>
    <s v="Standard Class"/>
    <s v="CK-12325"/>
    <s v="Christine Kargatis"/>
    <x v="2"/>
    <s v="United States"/>
    <x v="322"/>
    <x v="36"/>
    <n v="71901"/>
    <s v="South"/>
    <s v="OFF-PA-10001934"/>
    <x v="1"/>
    <x v="10"/>
    <x v="548"/>
    <n v="25.92"/>
    <n v="4"/>
    <n v="0"/>
    <n v="12.700800000000001"/>
    <x v="0"/>
    <s v="No"/>
    <n v="0"/>
  </r>
  <r>
    <n v="6719"/>
    <s v="CA-2018-134789"/>
    <x v="143"/>
    <d v="2018-04-15T00:00:00"/>
    <s v="Standard Class"/>
    <s v="CK-12325"/>
    <s v="Christine Kargatis"/>
    <x v="2"/>
    <s v="United States"/>
    <x v="322"/>
    <x v="36"/>
    <n v="71901"/>
    <s v="South"/>
    <s v="FUR-FU-10003268"/>
    <x v="0"/>
    <x v="5"/>
    <x v="885"/>
    <n v="159.91999999999999"/>
    <n v="4"/>
    <n v="0"/>
    <n v="31.983999999999995"/>
    <x v="0"/>
    <s v="No"/>
    <n v="0"/>
  </r>
  <r>
    <n v="6720"/>
    <s v="CA-2018-130442"/>
    <x v="186"/>
    <d v="2018-12-19T00:00:00"/>
    <s v="First Class"/>
    <s v="SF-20065"/>
    <s v="Sandra Flanagan"/>
    <x v="0"/>
    <s v="United States"/>
    <x v="483"/>
    <x v="3"/>
    <n v="27534"/>
    <s v="South"/>
    <s v="OFF-AP-10004859"/>
    <x v="1"/>
    <x v="9"/>
    <x v="930"/>
    <n v="34.944000000000003"/>
    <n v="3"/>
    <n v="0.2"/>
    <n v="3.0576000000000008"/>
    <x v="0"/>
    <s v="No"/>
    <n v="0"/>
  </r>
  <r>
    <n v="6721"/>
    <s v="CA-2019-102974"/>
    <x v="20"/>
    <d v="2019-09-24T00:00:00"/>
    <s v="Standard Class"/>
    <s v="DP-13105"/>
    <s v="Dave Poirier"/>
    <x v="1"/>
    <s v="United States"/>
    <x v="1"/>
    <x v="1"/>
    <n v="90032"/>
    <s v="West"/>
    <s v="TEC-AC-10000057"/>
    <x v="2"/>
    <x v="11"/>
    <x v="632"/>
    <n v="149.94999999999999"/>
    <n v="5"/>
    <n v="0"/>
    <n v="31.489499999999992"/>
    <x v="1"/>
    <s v="No"/>
    <n v="0"/>
  </r>
  <r>
    <n v="6722"/>
    <s v="CA-2019-102974"/>
    <x v="20"/>
    <d v="2019-09-24T00:00:00"/>
    <s v="Standard Class"/>
    <s v="DP-13105"/>
    <s v="Dave Poirier"/>
    <x v="1"/>
    <s v="United States"/>
    <x v="1"/>
    <x v="1"/>
    <n v="90032"/>
    <s v="West"/>
    <s v="OFF-AR-10000914"/>
    <x v="1"/>
    <x v="6"/>
    <x v="1748"/>
    <n v="23.32"/>
    <n v="2"/>
    <n v="0"/>
    <n v="6.0632000000000019"/>
    <x v="1"/>
    <s v="No"/>
    <n v="0"/>
  </r>
  <r>
    <n v="6723"/>
    <s v="CA-2019-102974"/>
    <x v="20"/>
    <d v="2019-09-24T00:00:00"/>
    <s v="Standard Class"/>
    <s v="DP-13105"/>
    <s v="Dave Poirier"/>
    <x v="1"/>
    <s v="United States"/>
    <x v="1"/>
    <x v="1"/>
    <n v="90032"/>
    <s v="West"/>
    <s v="OFF-AR-10004956"/>
    <x v="1"/>
    <x v="6"/>
    <x v="1244"/>
    <n v="16.740000000000002"/>
    <n v="3"/>
    <n v="0"/>
    <n v="4.8545999999999978"/>
    <x v="1"/>
    <s v="No"/>
    <n v="0"/>
  </r>
  <r>
    <n v="6724"/>
    <s v="US-2019-166394"/>
    <x v="507"/>
    <d v="2019-09-06T00:00:00"/>
    <s v="Second Class"/>
    <s v="VM-21835"/>
    <s v="Vivian Mathis"/>
    <x v="0"/>
    <s v="United States"/>
    <x v="462"/>
    <x v="38"/>
    <n v="3060"/>
    <s v="East"/>
    <s v="OFF-FA-10001843"/>
    <x v="1"/>
    <x v="13"/>
    <x v="128"/>
    <n v="14.82"/>
    <n v="6"/>
    <n v="0"/>
    <n v="6.9654000000000007"/>
    <x v="3"/>
    <s v="No"/>
    <n v="0"/>
  </r>
  <r>
    <n v="6725"/>
    <s v="CA-2018-128811"/>
    <x v="126"/>
    <d v="2018-09-16T00:00:00"/>
    <s v="Standard Class"/>
    <s v="SF-20200"/>
    <s v="Sarah Foster"/>
    <x v="0"/>
    <s v="United States"/>
    <x v="4"/>
    <x v="4"/>
    <n v="98103"/>
    <s v="West"/>
    <s v="OFF-FA-10000585"/>
    <x v="1"/>
    <x v="13"/>
    <x v="204"/>
    <n v="10.47"/>
    <n v="3"/>
    <n v="0"/>
    <n v="4.8162000000000003"/>
    <x v="1"/>
    <s v="No"/>
    <n v="0"/>
  </r>
  <r>
    <n v="6726"/>
    <s v="CA-2018-128811"/>
    <x v="126"/>
    <d v="2018-09-16T00:00:00"/>
    <s v="Standard Class"/>
    <s v="SF-20200"/>
    <s v="Sarah Foster"/>
    <x v="0"/>
    <s v="United States"/>
    <x v="4"/>
    <x v="4"/>
    <n v="98103"/>
    <s v="West"/>
    <s v="OFF-LA-10003720"/>
    <x v="1"/>
    <x v="2"/>
    <x v="1636"/>
    <n v="11.07"/>
    <n v="3"/>
    <n v="0"/>
    <n v="5.2028999999999996"/>
    <x v="1"/>
    <s v="No"/>
    <n v="0"/>
  </r>
  <r>
    <n v="6727"/>
    <s v="CA-2018-128811"/>
    <x v="126"/>
    <d v="2018-09-16T00:00:00"/>
    <s v="Standard Class"/>
    <s v="SF-20200"/>
    <s v="Sarah Foster"/>
    <x v="0"/>
    <s v="United States"/>
    <x v="4"/>
    <x v="4"/>
    <n v="98103"/>
    <s v="West"/>
    <s v="OFF-BI-10000301"/>
    <x v="1"/>
    <x v="8"/>
    <x v="625"/>
    <n v="20.704000000000001"/>
    <n v="4"/>
    <n v="0.2"/>
    <n v="7.7639999999999993"/>
    <x v="1"/>
    <s v="No"/>
    <n v="0"/>
  </r>
  <r>
    <n v="6728"/>
    <s v="CA-2019-145443"/>
    <x v="682"/>
    <d v="2019-08-15T00:00:00"/>
    <s v="Second Class"/>
    <s v="SC-20695"/>
    <s v="Steve Chapman"/>
    <x v="1"/>
    <s v="United States"/>
    <x v="102"/>
    <x v="14"/>
    <n v="47374"/>
    <s v="Central"/>
    <s v="OFF-PA-10003302"/>
    <x v="1"/>
    <x v="10"/>
    <x v="1721"/>
    <n v="177.2"/>
    <n v="5"/>
    <n v="0"/>
    <n v="83.283999999999992"/>
    <x v="2"/>
    <s v="No"/>
    <n v="0"/>
  </r>
  <r>
    <n v="6729"/>
    <s v="CA-2018-165827"/>
    <x v="254"/>
    <d v="2018-11-09T00:00:00"/>
    <s v="Standard Class"/>
    <s v="MF-17665"/>
    <s v="Maureen Fritzler"/>
    <x v="1"/>
    <s v="United States"/>
    <x v="100"/>
    <x v="2"/>
    <n v="33180"/>
    <s v="South"/>
    <s v="FUR-FU-10001889"/>
    <x v="0"/>
    <x v="5"/>
    <x v="1158"/>
    <n v="50.496000000000002"/>
    <n v="6"/>
    <n v="0.2"/>
    <n v="8.2055999999999987"/>
    <x v="0"/>
    <s v="No"/>
    <n v="0"/>
  </r>
  <r>
    <n v="6730"/>
    <s v="CA-2017-156734"/>
    <x v="652"/>
    <d v="2017-06-20T00:00:00"/>
    <s v="First Class"/>
    <s v="BV-11245"/>
    <s v="Benjamin Venier"/>
    <x v="1"/>
    <s v="United States"/>
    <x v="214"/>
    <x v="18"/>
    <n v="37167"/>
    <s v="South"/>
    <s v="OFF-BI-10002982"/>
    <x v="1"/>
    <x v="8"/>
    <x v="1267"/>
    <n v="6.1290000000000004"/>
    <n v="3"/>
    <n v="0.7"/>
    <n v="-4.4945999999999984"/>
    <x v="0"/>
    <s v="No"/>
    <n v="0"/>
  </r>
  <r>
    <n v="6731"/>
    <s v="CA-2017-156734"/>
    <x v="652"/>
    <d v="2017-06-20T00:00:00"/>
    <s v="First Class"/>
    <s v="BV-11245"/>
    <s v="Benjamin Venier"/>
    <x v="1"/>
    <s v="United States"/>
    <x v="214"/>
    <x v="18"/>
    <n v="37167"/>
    <s v="South"/>
    <s v="FUR-CH-10002965"/>
    <x v="0"/>
    <x v="1"/>
    <x v="229"/>
    <n v="643.13599999999997"/>
    <n v="4"/>
    <n v="0.2"/>
    <n v="56.274400000000014"/>
    <x v="0"/>
    <s v="No"/>
    <n v="0"/>
  </r>
  <r>
    <n v="6732"/>
    <s v="CA-2017-156734"/>
    <x v="652"/>
    <d v="2017-06-20T00:00:00"/>
    <s v="First Class"/>
    <s v="BV-11245"/>
    <s v="Benjamin Venier"/>
    <x v="1"/>
    <s v="United States"/>
    <x v="214"/>
    <x v="18"/>
    <n v="37167"/>
    <s v="South"/>
    <s v="OFF-PA-10001937"/>
    <x v="1"/>
    <x v="10"/>
    <x v="289"/>
    <n v="20.736000000000004"/>
    <n v="4"/>
    <n v="0.2"/>
    <n v="7.2576000000000001"/>
    <x v="0"/>
    <s v="No"/>
    <n v="0"/>
  </r>
  <r>
    <n v="6733"/>
    <s v="CA-2016-120096"/>
    <x v="1129"/>
    <d v="2016-07-07T00:00:00"/>
    <s v="First Class"/>
    <s v="KE-16420"/>
    <s v="Katrina Edelman"/>
    <x v="1"/>
    <s v="United States"/>
    <x v="34"/>
    <x v="22"/>
    <n v="80013"/>
    <s v="West"/>
    <s v="OFF-PA-10001977"/>
    <x v="1"/>
    <x v="10"/>
    <x v="1473"/>
    <n v="177.536"/>
    <n v="4"/>
    <n v="0.2"/>
    <n v="62.137599999999992"/>
    <x v="1"/>
    <s v="No"/>
    <n v="0"/>
  </r>
  <r>
    <n v="6734"/>
    <s v="CA-2016-120096"/>
    <x v="1129"/>
    <d v="2016-07-07T00:00:00"/>
    <s v="First Class"/>
    <s v="KE-16420"/>
    <s v="Katrina Edelman"/>
    <x v="1"/>
    <s v="United States"/>
    <x v="34"/>
    <x v="22"/>
    <n v="80013"/>
    <s v="West"/>
    <s v="OFF-AP-10000692"/>
    <x v="1"/>
    <x v="9"/>
    <x v="1250"/>
    <n v="32.432000000000002"/>
    <n v="2"/>
    <n v="0.2"/>
    <n v="3.2432000000000016"/>
    <x v="1"/>
    <s v="No"/>
    <n v="0"/>
  </r>
  <r>
    <n v="6735"/>
    <s v="CA-2017-141754"/>
    <x v="139"/>
    <d v="2017-12-25T00:00:00"/>
    <s v="Standard Class"/>
    <s v="EM-14200"/>
    <s v="Evan Minnotte"/>
    <x v="2"/>
    <s v="United States"/>
    <x v="100"/>
    <x v="2"/>
    <n v="33142"/>
    <s v="South"/>
    <s v="OFF-LA-10004093"/>
    <x v="1"/>
    <x v="2"/>
    <x v="676"/>
    <n v="11.696"/>
    <n v="2"/>
    <n v="0.2"/>
    <n v="3.9473999999999996"/>
    <x v="0"/>
    <s v="No"/>
    <n v="0"/>
  </r>
  <r>
    <n v="6736"/>
    <s v="CA-2018-123358"/>
    <x v="342"/>
    <d v="2018-04-17T00:00:00"/>
    <s v="Standard Class"/>
    <s v="BT-11680"/>
    <s v="Brian Thompson"/>
    <x v="0"/>
    <s v="United States"/>
    <x v="8"/>
    <x v="1"/>
    <n v="94122"/>
    <s v="West"/>
    <s v="OFF-AP-10004980"/>
    <x v="1"/>
    <x v="9"/>
    <x v="976"/>
    <n v="113.76"/>
    <n v="3"/>
    <n v="0"/>
    <n v="44.366400000000006"/>
    <x v="1"/>
    <s v="No"/>
    <n v="0"/>
  </r>
  <r>
    <n v="6737"/>
    <s v="CA-2018-123358"/>
    <x v="342"/>
    <d v="2018-04-17T00:00:00"/>
    <s v="Standard Class"/>
    <s v="BT-11680"/>
    <s v="Brian Thompson"/>
    <x v="0"/>
    <s v="United States"/>
    <x v="8"/>
    <x v="1"/>
    <n v="94122"/>
    <s v="West"/>
    <s v="OFF-ST-10001932"/>
    <x v="1"/>
    <x v="4"/>
    <x v="1650"/>
    <n v="579.51"/>
    <n v="3"/>
    <n v="0"/>
    <n v="81.131400000000014"/>
    <x v="1"/>
    <s v="No"/>
    <n v="0"/>
  </r>
  <r>
    <n v="6738"/>
    <s v="CA-2018-123358"/>
    <x v="342"/>
    <d v="2018-04-17T00:00:00"/>
    <s v="Standard Class"/>
    <s v="BT-11680"/>
    <s v="Brian Thompson"/>
    <x v="0"/>
    <s v="United States"/>
    <x v="8"/>
    <x v="1"/>
    <n v="94122"/>
    <s v="West"/>
    <s v="OFF-ST-10000636"/>
    <x v="1"/>
    <x v="4"/>
    <x v="1753"/>
    <n v="150.66"/>
    <n v="9"/>
    <n v="0"/>
    <n v="6.0263999999999918"/>
    <x v="1"/>
    <s v="No"/>
    <n v="0"/>
  </r>
  <r>
    <n v="6739"/>
    <s v="CA-2018-123358"/>
    <x v="342"/>
    <d v="2018-04-17T00:00:00"/>
    <s v="Standard Class"/>
    <s v="BT-11680"/>
    <s v="Brian Thompson"/>
    <x v="0"/>
    <s v="United States"/>
    <x v="8"/>
    <x v="1"/>
    <n v="94122"/>
    <s v="West"/>
    <s v="OFF-BI-10000069"/>
    <x v="1"/>
    <x v="8"/>
    <x v="491"/>
    <n v="48.032000000000004"/>
    <n v="4"/>
    <n v="0.2"/>
    <n v="15.610399999999993"/>
    <x v="1"/>
    <s v="No"/>
    <n v="0"/>
  </r>
  <r>
    <n v="6740"/>
    <s v="CA-2016-144029"/>
    <x v="542"/>
    <d v="2016-05-31T00:00:00"/>
    <s v="Standard Class"/>
    <s v="MM-18055"/>
    <s v="Michelle Moray"/>
    <x v="0"/>
    <s v="United States"/>
    <x v="22"/>
    <x v="10"/>
    <n v="60623"/>
    <s v="Central"/>
    <s v="OFF-ST-10001837"/>
    <x v="1"/>
    <x v="4"/>
    <x v="1340"/>
    <n v="102.624"/>
    <n v="3"/>
    <n v="0.2"/>
    <n v="7.6968000000000032"/>
    <x v="2"/>
    <s v="No"/>
    <n v="0"/>
  </r>
  <r>
    <n v="6741"/>
    <s v="CA-2016-144029"/>
    <x v="542"/>
    <d v="2016-05-31T00:00:00"/>
    <s v="Standard Class"/>
    <s v="MM-18055"/>
    <s v="Michelle Moray"/>
    <x v="0"/>
    <s v="United States"/>
    <x v="22"/>
    <x v="10"/>
    <n v="60623"/>
    <s v="Central"/>
    <s v="FUR-CH-10003981"/>
    <x v="0"/>
    <x v="1"/>
    <x v="1175"/>
    <n v="359.77199999999999"/>
    <n v="2"/>
    <n v="0.3"/>
    <n v="-5.1396000000000583"/>
    <x v="2"/>
    <s v="No"/>
    <n v="0"/>
  </r>
  <r>
    <n v="6742"/>
    <s v="CA-2016-144029"/>
    <x v="542"/>
    <d v="2016-05-31T00:00:00"/>
    <s v="Standard Class"/>
    <s v="MM-18055"/>
    <s v="Michelle Moray"/>
    <x v="0"/>
    <s v="United States"/>
    <x v="22"/>
    <x v="10"/>
    <n v="60623"/>
    <s v="Central"/>
    <s v="OFF-AR-10000716"/>
    <x v="1"/>
    <x v="6"/>
    <x v="794"/>
    <n v="13.392000000000001"/>
    <n v="3"/>
    <n v="0.2"/>
    <n v="3.1806000000000005"/>
    <x v="2"/>
    <s v="No"/>
    <n v="0"/>
  </r>
  <r>
    <n v="6743"/>
    <s v="US-2019-101784"/>
    <x v="91"/>
    <d v="2019-07-11T00:00:00"/>
    <s v="Standard Class"/>
    <s v="PO-18850"/>
    <s v="Patrick O'Brill"/>
    <x v="0"/>
    <s v="United States"/>
    <x v="1"/>
    <x v="1"/>
    <n v="90008"/>
    <s v="West"/>
    <s v="FUR-CH-10001146"/>
    <x v="0"/>
    <x v="1"/>
    <x v="124"/>
    <n v="122.13600000000001"/>
    <n v="3"/>
    <n v="0.2"/>
    <n v="-13.740299999999994"/>
    <x v="1"/>
    <s v="No"/>
    <n v="0"/>
  </r>
  <r>
    <n v="6744"/>
    <s v="CA-2017-156923"/>
    <x v="1130"/>
    <d v="2017-02-20T00:00:00"/>
    <s v="Standard Class"/>
    <s v="SP-20860"/>
    <s v="Sung Pak"/>
    <x v="1"/>
    <s v="United States"/>
    <x v="18"/>
    <x v="38"/>
    <n v="3820"/>
    <s v="East"/>
    <s v="OFF-PA-10002751"/>
    <x v="1"/>
    <x v="10"/>
    <x v="151"/>
    <n v="35.880000000000003"/>
    <n v="6"/>
    <n v="0"/>
    <n v="16.146000000000001"/>
    <x v="3"/>
    <s v="No"/>
    <n v="0"/>
  </r>
  <r>
    <n v="6745"/>
    <s v="CA-2019-111269"/>
    <x v="114"/>
    <d v="2019-06-18T00:00:00"/>
    <s v="Second Class"/>
    <s v="CS-12355"/>
    <s v="Christine Sundaresam"/>
    <x v="0"/>
    <s v="United States"/>
    <x v="65"/>
    <x v="24"/>
    <n v="43017"/>
    <s v="East"/>
    <s v="TEC-AC-10001606"/>
    <x v="2"/>
    <x v="11"/>
    <x v="590"/>
    <n v="479.952"/>
    <n v="6"/>
    <n v="0.2"/>
    <n v="107.98920000000001"/>
    <x v="3"/>
    <s v="No"/>
    <n v="0"/>
  </r>
  <r>
    <n v="6746"/>
    <s v="CA-2019-111269"/>
    <x v="114"/>
    <d v="2019-06-18T00:00:00"/>
    <s v="Second Class"/>
    <s v="CS-12355"/>
    <s v="Christine Sundaresam"/>
    <x v="0"/>
    <s v="United States"/>
    <x v="65"/>
    <x v="24"/>
    <n v="43017"/>
    <s v="East"/>
    <s v="OFF-AR-10001427"/>
    <x v="1"/>
    <x v="6"/>
    <x v="251"/>
    <n v="23.92"/>
    <n v="5"/>
    <n v="0.2"/>
    <n v="1.7940000000000005"/>
    <x v="3"/>
    <s v="No"/>
    <n v="0"/>
  </r>
  <r>
    <n v="6747"/>
    <s v="CA-2019-159156"/>
    <x v="38"/>
    <d v="2019-11-16T00:00:00"/>
    <s v="First Class"/>
    <s v="KB-16600"/>
    <s v="Ken Brennan"/>
    <x v="1"/>
    <s v="United States"/>
    <x v="20"/>
    <x v="15"/>
    <n v="10009"/>
    <s v="East"/>
    <s v="TEC-PH-10004389"/>
    <x v="2"/>
    <x v="7"/>
    <x v="1431"/>
    <n v="629.94999999999993"/>
    <n v="5"/>
    <n v="0"/>
    <n v="163.78700000000003"/>
    <x v="3"/>
    <s v="No"/>
    <n v="0"/>
  </r>
  <r>
    <n v="6748"/>
    <s v="CA-2019-100230"/>
    <x v="157"/>
    <d v="2019-12-15T00:00:00"/>
    <s v="Standard Class"/>
    <s v="AA-10375"/>
    <s v="Allen Armold"/>
    <x v="0"/>
    <s v="United States"/>
    <x v="20"/>
    <x v="15"/>
    <n v="10035"/>
    <s v="East"/>
    <s v="OFF-BI-10002498"/>
    <x v="1"/>
    <x v="8"/>
    <x v="440"/>
    <n v="14.952000000000002"/>
    <n v="1"/>
    <n v="0.2"/>
    <n v="5.0462999999999996"/>
    <x v="3"/>
    <s v="No"/>
    <n v="0"/>
  </r>
  <r>
    <n v="6749"/>
    <s v="CA-2019-100230"/>
    <x v="157"/>
    <d v="2019-12-15T00:00:00"/>
    <s v="Standard Class"/>
    <s v="AA-10375"/>
    <s v="Allen Armold"/>
    <x v="0"/>
    <s v="United States"/>
    <x v="20"/>
    <x v="15"/>
    <n v="10035"/>
    <s v="East"/>
    <s v="OFF-PA-10002245"/>
    <x v="1"/>
    <x v="10"/>
    <x v="1343"/>
    <n v="17.940000000000001"/>
    <n v="3"/>
    <n v="0"/>
    <n v="8.0730000000000004"/>
    <x v="3"/>
    <s v="No"/>
    <n v="0"/>
  </r>
  <r>
    <n v="6750"/>
    <s v="CA-2019-100230"/>
    <x v="157"/>
    <d v="2019-12-15T00:00:00"/>
    <s v="Standard Class"/>
    <s v="AA-10375"/>
    <s v="Allen Armold"/>
    <x v="0"/>
    <s v="United States"/>
    <x v="20"/>
    <x v="15"/>
    <n v="10035"/>
    <s v="East"/>
    <s v="TEC-PH-10004522"/>
    <x v="2"/>
    <x v="7"/>
    <x v="1704"/>
    <n v="116.98"/>
    <n v="2"/>
    <n v="0"/>
    <n v="29.245000000000005"/>
    <x v="3"/>
    <s v="No"/>
    <n v="0"/>
  </r>
  <r>
    <n v="6751"/>
    <s v="CA-2018-154767"/>
    <x v="931"/>
    <d v="2018-06-30T00:00:00"/>
    <s v="Second Class"/>
    <s v="BP-11155"/>
    <s v="Becky Pak"/>
    <x v="0"/>
    <s v="United States"/>
    <x v="267"/>
    <x v="30"/>
    <n v="7501"/>
    <s v="East"/>
    <s v="FUR-CH-10003535"/>
    <x v="0"/>
    <x v="1"/>
    <x v="1522"/>
    <n v="121.96"/>
    <n v="2"/>
    <n v="0"/>
    <n v="20.733199999999997"/>
    <x v="3"/>
    <s v="No"/>
    <n v="0"/>
  </r>
  <r>
    <n v="6752"/>
    <s v="CA-2018-154767"/>
    <x v="931"/>
    <d v="2018-06-30T00:00:00"/>
    <s v="Second Class"/>
    <s v="BP-11155"/>
    <s v="Becky Pak"/>
    <x v="0"/>
    <s v="United States"/>
    <x v="267"/>
    <x v="30"/>
    <n v="7501"/>
    <s v="East"/>
    <s v="OFF-AP-10000595"/>
    <x v="1"/>
    <x v="9"/>
    <x v="1505"/>
    <n v="8.74"/>
    <n v="2"/>
    <n v="0"/>
    <n v="2.2724000000000002"/>
    <x v="3"/>
    <s v="No"/>
    <n v="0"/>
  </r>
  <r>
    <n v="6753"/>
    <s v="CA-2018-154767"/>
    <x v="931"/>
    <d v="2018-06-30T00:00:00"/>
    <s v="Second Class"/>
    <s v="BP-11155"/>
    <s v="Becky Pak"/>
    <x v="0"/>
    <s v="United States"/>
    <x v="267"/>
    <x v="30"/>
    <n v="7501"/>
    <s v="East"/>
    <s v="OFF-PA-10003039"/>
    <x v="1"/>
    <x v="10"/>
    <x v="334"/>
    <n v="61.96"/>
    <n v="2"/>
    <n v="0"/>
    <n v="27.881999999999998"/>
    <x v="3"/>
    <s v="No"/>
    <n v="0"/>
  </r>
  <r>
    <n v="6754"/>
    <s v="CA-2018-154767"/>
    <x v="931"/>
    <d v="2018-06-30T00:00:00"/>
    <s v="Second Class"/>
    <s v="BP-11155"/>
    <s v="Becky Pak"/>
    <x v="0"/>
    <s v="United States"/>
    <x v="267"/>
    <x v="30"/>
    <n v="7501"/>
    <s v="East"/>
    <s v="OFF-BI-10002003"/>
    <x v="1"/>
    <x v="8"/>
    <x v="1393"/>
    <n v="7.96"/>
    <n v="2"/>
    <n v="0"/>
    <n v="3.7412000000000001"/>
    <x v="3"/>
    <s v="No"/>
    <n v="0"/>
  </r>
  <r>
    <n v="6755"/>
    <s v="CA-2018-154767"/>
    <x v="931"/>
    <d v="2018-06-30T00:00:00"/>
    <s v="Second Class"/>
    <s v="BP-11155"/>
    <s v="Becky Pak"/>
    <x v="0"/>
    <s v="United States"/>
    <x v="267"/>
    <x v="30"/>
    <n v="7501"/>
    <s v="East"/>
    <s v="OFF-AP-10002311"/>
    <x v="1"/>
    <x v="9"/>
    <x v="14"/>
    <n v="275.24"/>
    <n v="4"/>
    <n v="0"/>
    <n v="121.10560000000001"/>
    <x v="3"/>
    <s v="No"/>
    <n v="0"/>
  </r>
  <r>
    <n v="6756"/>
    <s v="CA-2019-124205"/>
    <x v="175"/>
    <d v="2019-09-19T00:00:00"/>
    <s v="Standard Class"/>
    <s v="TC-21145"/>
    <s v="Theresa Coyne"/>
    <x v="1"/>
    <s v="United States"/>
    <x v="80"/>
    <x v="30"/>
    <n v="8701"/>
    <s v="East"/>
    <s v="FUR-FU-10002445"/>
    <x v="0"/>
    <x v="5"/>
    <x v="1448"/>
    <n v="47.400000000000006"/>
    <n v="5"/>
    <n v="0"/>
    <n v="18.960000000000004"/>
    <x v="3"/>
    <s v="No"/>
    <n v="0"/>
  </r>
  <r>
    <n v="6757"/>
    <s v="CA-2019-124205"/>
    <x v="175"/>
    <d v="2019-09-19T00:00:00"/>
    <s v="Standard Class"/>
    <s v="TC-21145"/>
    <s v="Theresa Coyne"/>
    <x v="1"/>
    <s v="United States"/>
    <x v="80"/>
    <x v="30"/>
    <n v="8701"/>
    <s v="East"/>
    <s v="FUR-CH-10003606"/>
    <x v="0"/>
    <x v="1"/>
    <x v="1575"/>
    <n v="512.96"/>
    <n v="4"/>
    <n v="0"/>
    <n v="143.62880000000001"/>
    <x v="3"/>
    <s v="No"/>
    <n v="0"/>
  </r>
  <r>
    <n v="6758"/>
    <s v="CA-2019-124205"/>
    <x v="175"/>
    <d v="2019-09-19T00:00:00"/>
    <s v="Standard Class"/>
    <s v="TC-21145"/>
    <s v="Theresa Coyne"/>
    <x v="1"/>
    <s v="United States"/>
    <x v="80"/>
    <x v="30"/>
    <n v="8701"/>
    <s v="East"/>
    <s v="TEC-PH-10002115"/>
    <x v="2"/>
    <x v="7"/>
    <x v="801"/>
    <n v="395.93999999999994"/>
    <n v="6"/>
    <n v="0"/>
    <n v="102.94440000000002"/>
    <x v="3"/>
    <s v="No"/>
    <n v="0"/>
  </r>
  <r>
    <n v="6759"/>
    <s v="CA-2019-124205"/>
    <x v="175"/>
    <d v="2019-09-19T00:00:00"/>
    <s v="Standard Class"/>
    <s v="TC-21145"/>
    <s v="Theresa Coyne"/>
    <x v="1"/>
    <s v="United States"/>
    <x v="80"/>
    <x v="30"/>
    <n v="8701"/>
    <s v="East"/>
    <s v="OFF-ST-10000934"/>
    <x v="1"/>
    <x v="4"/>
    <x v="356"/>
    <n v="81.96"/>
    <n v="2"/>
    <n v="0"/>
    <n v="0"/>
    <x v="3"/>
    <s v="No"/>
    <n v="0"/>
  </r>
  <r>
    <n v="6760"/>
    <s v="CA-2019-165715"/>
    <x v="574"/>
    <d v="2019-12-08T00:00:00"/>
    <s v="Standard Class"/>
    <s v="BG-11035"/>
    <s v="Barry Gonzalez"/>
    <x v="0"/>
    <s v="United States"/>
    <x v="247"/>
    <x v="3"/>
    <n v="27405"/>
    <s v="South"/>
    <s v="OFF-AR-10003903"/>
    <x v="1"/>
    <x v="6"/>
    <x v="887"/>
    <n v="32.776000000000003"/>
    <n v="1"/>
    <n v="0.2"/>
    <n v="2.4581999999999997"/>
    <x v="0"/>
    <s v="No"/>
    <n v="0"/>
  </r>
  <r>
    <n v="6761"/>
    <s v="CA-2019-100636"/>
    <x v="335"/>
    <d v="2019-06-30T00:00:00"/>
    <s v="Standard Class"/>
    <s v="DO-13435"/>
    <s v="Denny Ordway"/>
    <x v="0"/>
    <s v="United States"/>
    <x v="20"/>
    <x v="15"/>
    <n v="10035"/>
    <s v="East"/>
    <s v="OFF-ST-10004123"/>
    <x v="1"/>
    <x v="4"/>
    <x v="72"/>
    <n v="272.94"/>
    <n v="3"/>
    <n v="0"/>
    <n v="0"/>
    <x v="3"/>
    <s v="No"/>
    <n v="0"/>
  </r>
  <r>
    <n v="6762"/>
    <s v="CA-2018-162943"/>
    <x v="1131"/>
    <d v="2018-07-26T00:00:00"/>
    <s v="Second Class"/>
    <s v="DB-12970"/>
    <s v="Darren Budd"/>
    <x v="1"/>
    <s v="United States"/>
    <x v="20"/>
    <x v="15"/>
    <n v="10035"/>
    <s v="East"/>
    <s v="FUR-CH-10001708"/>
    <x v="0"/>
    <x v="1"/>
    <x v="893"/>
    <n v="253.76399999999998"/>
    <n v="2"/>
    <n v="0.1"/>
    <n v="31.015599999999978"/>
    <x v="3"/>
    <s v="No"/>
    <n v="0"/>
  </r>
  <r>
    <n v="6763"/>
    <s v="CA-2018-144764"/>
    <x v="476"/>
    <d v="2018-09-08T00:00:00"/>
    <s v="Standard Class"/>
    <s v="RL-19615"/>
    <s v="Rob Lucas"/>
    <x v="0"/>
    <s v="United States"/>
    <x v="22"/>
    <x v="10"/>
    <n v="60623"/>
    <s v="Central"/>
    <s v="OFF-LA-10000240"/>
    <x v="1"/>
    <x v="2"/>
    <x v="2"/>
    <n v="29.24"/>
    <n v="5"/>
    <n v="0.2"/>
    <n v="9.8685000000000009"/>
    <x v="2"/>
    <s v="No"/>
    <n v="0"/>
  </r>
  <r>
    <n v="6764"/>
    <s v="CA-2018-144764"/>
    <x v="476"/>
    <d v="2018-09-08T00:00:00"/>
    <s v="Standard Class"/>
    <s v="RL-19615"/>
    <s v="Rob Lucas"/>
    <x v="0"/>
    <s v="United States"/>
    <x v="22"/>
    <x v="10"/>
    <n v="60623"/>
    <s v="Central"/>
    <s v="OFF-ST-10002485"/>
    <x v="1"/>
    <x v="4"/>
    <x v="211"/>
    <n v="35.167999999999999"/>
    <n v="2"/>
    <n v="0.2"/>
    <n v="-8.3524000000000012"/>
    <x v="2"/>
    <s v="No"/>
    <n v="0"/>
  </r>
  <r>
    <n v="6765"/>
    <s v="CA-2018-144764"/>
    <x v="476"/>
    <d v="2018-09-08T00:00:00"/>
    <s v="Standard Class"/>
    <s v="RL-19615"/>
    <s v="Rob Lucas"/>
    <x v="0"/>
    <s v="United States"/>
    <x v="22"/>
    <x v="10"/>
    <n v="60623"/>
    <s v="Central"/>
    <s v="TEC-MA-10003230"/>
    <x v="2"/>
    <x v="15"/>
    <x v="1787"/>
    <n v="1362.8999999999999"/>
    <n v="3"/>
    <n v="0.3"/>
    <n v="-19.470000000000141"/>
    <x v="2"/>
    <s v="No"/>
    <n v="0"/>
  </r>
  <r>
    <n v="6766"/>
    <s v="CA-2019-100615"/>
    <x v="693"/>
    <d v="2019-04-24T00:00:00"/>
    <s v="Standard Class"/>
    <s v="SJ-20215"/>
    <s v="Sarah Jordon"/>
    <x v="0"/>
    <s v="United States"/>
    <x v="22"/>
    <x v="10"/>
    <n v="60653"/>
    <s v="Central"/>
    <s v="FUR-CH-10002602"/>
    <x v="0"/>
    <x v="1"/>
    <x v="291"/>
    <n v="317.05799999999999"/>
    <n v="3"/>
    <n v="0.3"/>
    <n v="-18.117599999999996"/>
    <x v="2"/>
    <s v="No"/>
    <n v="0"/>
  </r>
  <r>
    <n v="6767"/>
    <s v="CA-2019-100615"/>
    <x v="693"/>
    <d v="2019-04-24T00:00:00"/>
    <s v="Standard Class"/>
    <s v="SJ-20215"/>
    <s v="Sarah Jordon"/>
    <x v="0"/>
    <s v="United States"/>
    <x v="22"/>
    <x v="10"/>
    <n v="60653"/>
    <s v="Central"/>
    <s v="OFF-AR-10001683"/>
    <x v="1"/>
    <x v="6"/>
    <x v="32"/>
    <n v="15.76"/>
    <n v="2"/>
    <n v="0.2"/>
    <n v="3.5460000000000007"/>
    <x v="2"/>
    <s v="No"/>
    <n v="0"/>
  </r>
  <r>
    <n v="6768"/>
    <s v="CA-2019-100615"/>
    <x v="693"/>
    <d v="2019-04-24T00:00:00"/>
    <s v="Standard Class"/>
    <s v="SJ-20215"/>
    <s v="Sarah Jordon"/>
    <x v="0"/>
    <s v="United States"/>
    <x v="22"/>
    <x v="10"/>
    <n v="60653"/>
    <s v="Central"/>
    <s v="FUR-FU-10002456"/>
    <x v="0"/>
    <x v="5"/>
    <x v="1018"/>
    <n v="14.560000000000002"/>
    <n v="5"/>
    <n v="0.6"/>
    <n v="-6.1879999999999988"/>
    <x v="2"/>
    <s v="No"/>
    <n v="0"/>
  </r>
  <r>
    <n v="6769"/>
    <s v="CA-2016-109302"/>
    <x v="1132"/>
    <d v="2016-08-16T00:00:00"/>
    <s v="Standard Class"/>
    <s v="CS-12175"/>
    <s v="Charles Sheldon"/>
    <x v="1"/>
    <s v="United States"/>
    <x v="80"/>
    <x v="30"/>
    <n v="8701"/>
    <s v="East"/>
    <s v="OFF-BI-10002854"/>
    <x v="1"/>
    <x v="8"/>
    <x v="904"/>
    <n v="196.21"/>
    <n v="7"/>
    <n v="0"/>
    <n v="98.105000000000004"/>
    <x v="3"/>
    <s v="No"/>
    <n v="0"/>
  </r>
  <r>
    <n v="6770"/>
    <s v="CA-2019-139787"/>
    <x v="20"/>
    <d v="2019-09-23T00:00:00"/>
    <s v="Standard Class"/>
    <s v="JP-16135"/>
    <s v="Julie Prescott"/>
    <x v="2"/>
    <s v="United States"/>
    <x v="38"/>
    <x v="32"/>
    <n v="31907"/>
    <s v="South"/>
    <s v="OFF-AR-10002445"/>
    <x v="1"/>
    <x v="6"/>
    <x v="1646"/>
    <n v="35.4"/>
    <n v="5"/>
    <n v="0"/>
    <n v="13.452000000000002"/>
    <x v="0"/>
    <s v="No"/>
    <n v="0"/>
  </r>
  <r>
    <n v="6771"/>
    <s v="CA-2019-139402"/>
    <x v="34"/>
    <d v="2019-12-13T00:00:00"/>
    <s v="Standard Class"/>
    <s v="NC-18535"/>
    <s v="Nick Crebassa"/>
    <x v="1"/>
    <s v="United States"/>
    <x v="42"/>
    <x v="16"/>
    <n v="85023"/>
    <s v="West"/>
    <s v="OFF-PA-10004359"/>
    <x v="1"/>
    <x v="10"/>
    <x v="1068"/>
    <n v="419.4"/>
    <n v="5"/>
    <n v="0.2"/>
    <n v="146.79"/>
    <x v="1"/>
    <s v="No"/>
    <n v="0"/>
  </r>
  <r>
    <n v="6772"/>
    <s v="CA-2019-139402"/>
    <x v="34"/>
    <d v="2019-12-13T00:00:00"/>
    <s v="Standard Class"/>
    <s v="NC-18535"/>
    <s v="Nick Crebassa"/>
    <x v="1"/>
    <s v="United States"/>
    <x v="42"/>
    <x v="16"/>
    <n v="85023"/>
    <s v="West"/>
    <s v="OFF-BI-10000279"/>
    <x v="1"/>
    <x v="8"/>
    <x v="1774"/>
    <n v="13.005000000000003"/>
    <n v="3"/>
    <n v="0.7"/>
    <n v="-9.9704999999999977"/>
    <x v="1"/>
    <s v="No"/>
    <n v="0"/>
  </r>
  <r>
    <n v="6773"/>
    <s v="CA-2018-119018"/>
    <x v="254"/>
    <d v="2018-11-08T00:00:00"/>
    <s v="Standard Class"/>
    <s v="CW-11905"/>
    <s v="Carl Weiss"/>
    <x v="2"/>
    <s v="United States"/>
    <x v="1"/>
    <x v="1"/>
    <n v="90004"/>
    <s v="West"/>
    <s v="OFF-BI-10003314"/>
    <x v="1"/>
    <x v="8"/>
    <x v="308"/>
    <n v="7.7120000000000006"/>
    <n v="2"/>
    <n v="0.2"/>
    <n v="2.7956000000000003"/>
    <x v="1"/>
    <s v="No"/>
    <n v="0"/>
  </r>
  <r>
    <n v="6774"/>
    <s v="CA-2018-119018"/>
    <x v="254"/>
    <d v="2018-11-08T00:00:00"/>
    <s v="Standard Class"/>
    <s v="CW-11905"/>
    <s v="Carl Weiss"/>
    <x v="2"/>
    <s v="United States"/>
    <x v="1"/>
    <x v="1"/>
    <n v="90004"/>
    <s v="West"/>
    <s v="OFF-BI-10000494"/>
    <x v="1"/>
    <x v="8"/>
    <x v="1572"/>
    <n v="4.1760000000000002"/>
    <n v="1"/>
    <n v="0.2"/>
    <n v="1.3049999999999997"/>
    <x v="1"/>
    <s v="No"/>
    <n v="0"/>
  </r>
  <r>
    <n v="6775"/>
    <s v="CA-2018-119018"/>
    <x v="254"/>
    <d v="2018-11-08T00:00:00"/>
    <s v="Standard Class"/>
    <s v="CW-11905"/>
    <s v="Carl Weiss"/>
    <x v="2"/>
    <s v="United States"/>
    <x v="1"/>
    <x v="1"/>
    <n v="90004"/>
    <s v="West"/>
    <s v="OFF-PA-10000295"/>
    <x v="1"/>
    <x v="10"/>
    <x v="1788"/>
    <n v="38.880000000000003"/>
    <n v="6"/>
    <n v="0"/>
    <n v="18.662400000000002"/>
    <x v="1"/>
    <s v="No"/>
    <n v="0"/>
  </r>
  <r>
    <n v="6776"/>
    <s v="CA-2017-105361"/>
    <x v="368"/>
    <d v="2017-04-04T00:00:00"/>
    <s v="Standard Class"/>
    <s v="CM-12115"/>
    <s v="Chad McGuire"/>
    <x v="0"/>
    <s v="United States"/>
    <x v="20"/>
    <x v="15"/>
    <n v="10024"/>
    <s v="East"/>
    <s v="OFF-PA-10002615"/>
    <x v="1"/>
    <x v="10"/>
    <x v="250"/>
    <n v="17.64"/>
    <n v="4"/>
    <n v="0"/>
    <n v="8.1143999999999998"/>
    <x v="3"/>
    <s v="No"/>
    <n v="0"/>
  </r>
  <r>
    <n v="6777"/>
    <s v="US-2018-152373"/>
    <x v="64"/>
    <d v="2018-09-11T00:00:00"/>
    <s v="Standard Class"/>
    <s v="PT-19090"/>
    <s v="Pete Takahito"/>
    <x v="0"/>
    <s v="United States"/>
    <x v="52"/>
    <x v="5"/>
    <n v="78207"/>
    <s v="Central"/>
    <s v="OFF-ST-10003479"/>
    <x v="1"/>
    <x v="4"/>
    <x v="41"/>
    <n v="93.456000000000003"/>
    <n v="3"/>
    <n v="0.2"/>
    <n v="-17.523000000000014"/>
    <x v="2"/>
    <s v="No"/>
    <n v="0"/>
  </r>
  <r>
    <n v="6778"/>
    <s v="US-2019-166037"/>
    <x v="480"/>
    <d v="2019-02-01T00:00:00"/>
    <s v="Standard Class"/>
    <s v="CL-12700"/>
    <s v="Craig Leslie"/>
    <x v="2"/>
    <s v="United States"/>
    <x v="20"/>
    <x v="15"/>
    <n v="10009"/>
    <s v="East"/>
    <s v="TEC-AC-10002800"/>
    <x v="2"/>
    <x v="11"/>
    <x v="1216"/>
    <n v="449.91"/>
    <n v="9"/>
    <n v="0"/>
    <n v="157.46849999999998"/>
    <x v="3"/>
    <s v="No"/>
    <n v="0"/>
  </r>
  <r>
    <n v="6779"/>
    <s v="US-2018-147711"/>
    <x v="323"/>
    <d v="2018-09-08T00:00:00"/>
    <s v="Second Class"/>
    <s v="HF-14995"/>
    <s v="Herbert Flentye"/>
    <x v="0"/>
    <s v="United States"/>
    <x v="248"/>
    <x v="39"/>
    <n v="21215"/>
    <s v="East"/>
    <s v="FUR-BO-10003159"/>
    <x v="0"/>
    <x v="0"/>
    <x v="1109"/>
    <n v="344.94"/>
    <n v="3"/>
    <n v="0"/>
    <n v="31.044599999999974"/>
    <x v="3"/>
    <s v="No"/>
    <n v="0"/>
  </r>
  <r>
    <n v="6780"/>
    <s v="US-2018-147711"/>
    <x v="323"/>
    <d v="2018-09-08T00:00:00"/>
    <s v="Second Class"/>
    <s v="HF-14995"/>
    <s v="Herbert Flentye"/>
    <x v="0"/>
    <s v="United States"/>
    <x v="248"/>
    <x v="39"/>
    <n v="21215"/>
    <s v="East"/>
    <s v="FUR-FU-10002364"/>
    <x v="0"/>
    <x v="5"/>
    <x v="1240"/>
    <n v="14.76"/>
    <n v="2"/>
    <n v="0"/>
    <n v="4.2803999999999984"/>
    <x v="3"/>
    <s v="No"/>
    <n v="0"/>
  </r>
  <r>
    <n v="6781"/>
    <s v="US-2018-147711"/>
    <x v="323"/>
    <d v="2018-09-08T00:00:00"/>
    <s v="Second Class"/>
    <s v="HF-14995"/>
    <s v="Herbert Flentye"/>
    <x v="0"/>
    <s v="United States"/>
    <x v="248"/>
    <x v="39"/>
    <n v="21215"/>
    <s v="East"/>
    <s v="OFF-BI-10003350"/>
    <x v="1"/>
    <x v="8"/>
    <x v="842"/>
    <n v="12.76"/>
    <n v="2"/>
    <n v="0"/>
    <n v="5.8695999999999993"/>
    <x v="3"/>
    <s v="No"/>
    <n v="0"/>
  </r>
  <r>
    <n v="6782"/>
    <s v="US-2018-147711"/>
    <x v="323"/>
    <d v="2018-09-08T00:00:00"/>
    <s v="Second Class"/>
    <s v="HF-14995"/>
    <s v="Herbert Flentye"/>
    <x v="0"/>
    <s v="United States"/>
    <x v="248"/>
    <x v="39"/>
    <n v="21215"/>
    <s v="East"/>
    <s v="OFF-LA-10004093"/>
    <x v="1"/>
    <x v="2"/>
    <x v="676"/>
    <n v="58.48"/>
    <n v="8"/>
    <n v="0"/>
    <n v="27.485599999999998"/>
    <x v="3"/>
    <s v="No"/>
    <n v="0"/>
  </r>
  <r>
    <n v="6783"/>
    <s v="CA-2019-121293"/>
    <x v="800"/>
    <d v="2019-07-28T00:00:00"/>
    <s v="Second Class"/>
    <s v="JC-15775"/>
    <s v="John Castell"/>
    <x v="0"/>
    <s v="United States"/>
    <x v="10"/>
    <x v="9"/>
    <n v="19143"/>
    <s v="East"/>
    <s v="FUR-FU-10000732"/>
    <x v="0"/>
    <x v="5"/>
    <x v="545"/>
    <n v="20.096000000000004"/>
    <n v="4"/>
    <n v="0.2"/>
    <n v="3.0143999999999984"/>
    <x v="3"/>
    <s v="No"/>
    <n v="0"/>
  </r>
  <r>
    <n v="6784"/>
    <s v="CA-2019-121293"/>
    <x v="800"/>
    <d v="2019-07-28T00:00:00"/>
    <s v="Second Class"/>
    <s v="JC-15775"/>
    <s v="John Castell"/>
    <x v="0"/>
    <s v="United States"/>
    <x v="10"/>
    <x v="9"/>
    <n v="19143"/>
    <s v="East"/>
    <s v="OFF-SU-10004884"/>
    <x v="1"/>
    <x v="14"/>
    <x v="1789"/>
    <n v="37.752000000000002"/>
    <n v="3"/>
    <n v="0.2"/>
    <n v="4.2470999999999943"/>
    <x v="3"/>
    <s v="No"/>
    <n v="0"/>
  </r>
  <r>
    <n v="6785"/>
    <s v="CA-2019-121293"/>
    <x v="800"/>
    <d v="2019-07-28T00:00:00"/>
    <s v="Second Class"/>
    <s v="JC-15775"/>
    <s v="John Castell"/>
    <x v="0"/>
    <s v="United States"/>
    <x v="10"/>
    <x v="9"/>
    <n v="19143"/>
    <s v="East"/>
    <s v="FUR-TA-10001771"/>
    <x v="0"/>
    <x v="3"/>
    <x v="1733"/>
    <n v="138.58799999999999"/>
    <n v="1"/>
    <n v="0.4"/>
    <n v="-34.646999999999991"/>
    <x v="3"/>
    <s v="No"/>
    <n v="0"/>
  </r>
  <r>
    <n v="6786"/>
    <s v="CA-2019-121293"/>
    <x v="800"/>
    <d v="2019-07-28T00:00:00"/>
    <s v="Second Class"/>
    <s v="JC-15775"/>
    <s v="John Castell"/>
    <x v="0"/>
    <s v="United States"/>
    <x v="10"/>
    <x v="9"/>
    <n v="19143"/>
    <s v="East"/>
    <s v="OFF-ST-10000060"/>
    <x v="1"/>
    <x v="4"/>
    <x v="392"/>
    <n v="259.92000000000007"/>
    <n v="5"/>
    <n v="0.2"/>
    <n v="-25.992000000000004"/>
    <x v="3"/>
    <s v="No"/>
    <n v="0"/>
  </r>
  <r>
    <n v="6787"/>
    <s v="CA-2019-121293"/>
    <x v="800"/>
    <d v="2019-07-28T00:00:00"/>
    <s v="Second Class"/>
    <s v="JC-15775"/>
    <s v="John Castell"/>
    <x v="0"/>
    <s v="United States"/>
    <x v="10"/>
    <x v="9"/>
    <n v="19143"/>
    <s v="East"/>
    <s v="OFF-PA-10004100"/>
    <x v="1"/>
    <x v="10"/>
    <x v="260"/>
    <n v="20.736000000000004"/>
    <n v="4"/>
    <n v="0.2"/>
    <n v="7.2576000000000001"/>
    <x v="3"/>
    <s v="No"/>
    <n v="0"/>
  </r>
  <r>
    <n v="6788"/>
    <s v="CA-2017-118843"/>
    <x v="1023"/>
    <d v="2017-09-20T00:00:00"/>
    <s v="Standard Class"/>
    <s v="JH-15910"/>
    <s v="Jonathan Howell"/>
    <x v="0"/>
    <s v="United States"/>
    <x v="118"/>
    <x v="32"/>
    <n v="30318"/>
    <s v="South"/>
    <s v="FUR-FU-10003975"/>
    <x v="0"/>
    <x v="5"/>
    <x v="783"/>
    <n v="129.93"/>
    <n v="3"/>
    <n v="0"/>
    <n v="12.992999999999988"/>
    <x v="0"/>
    <s v="No"/>
    <n v="0"/>
  </r>
  <r>
    <n v="6789"/>
    <s v="CA-2017-118843"/>
    <x v="1023"/>
    <d v="2017-09-20T00:00:00"/>
    <s v="Standard Class"/>
    <s v="JH-15910"/>
    <s v="Jonathan Howell"/>
    <x v="0"/>
    <s v="United States"/>
    <x v="118"/>
    <x v="32"/>
    <n v="30318"/>
    <s v="South"/>
    <s v="OFF-PA-10001712"/>
    <x v="1"/>
    <x v="10"/>
    <x v="983"/>
    <n v="69.930000000000007"/>
    <n v="7"/>
    <n v="0"/>
    <n v="31.468499999999999"/>
    <x v="0"/>
    <s v="No"/>
    <n v="0"/>
  </r>
  <r>
    <n v="6790"/>
    <s v="CA-2017-161445"/>
    <x v="67"/>
    <d v="2017-09-09T00:00:00"/>
    <s v="Second Class"/>
    <s v="CC-12610"/>
    <s v="Corey Catlett"/>
    <x v="1"/>
    <s v="United States"/>
    <x v="28"/>
    <x v="3"/>
    <n v="27707"/>
    <s v="South"/>
    <s v="OFF-AR-10001953"/>
    <x v="1"/>
    <x v="6"/>
    <x v="400"/>
    <n v="140.73599999999999"/>
    <n v="4"/>
    <n v="0.2"/>
    <n v="12.314400000000006"/>
    <x v="0"/>
    <s v="No"/>
    <n v="0"/>
  </r>
  <r>
    <n v="6791"/>
    <s v="CA-2018-124527"/>
    <x v="76"/>
    <d v="2018-11-17T00:00:00"/>
    <s v="First Class"/>
    <s v="IM-15055"/>
    <s v="Ionia McGrath"/>
    <x v="0"/>
    <s v="United States"/>
    <x v="43"/>
    <x v="1"/>
    <n v="95661"/>
    <s v="West"/>
    <s v="OFF-BI-10004967"/>
    <x v="1"/>
    <x v="8"/>
    <x v="256"/>
    <n v="8.32"/>
    <n v="5"/>
    <n v="0.2"/>
    <n v="2.8079999999999998"/>
    <x v="1"/>
    <s v="No"/>
    <n v="0"/>
  </r>
  <r>
    <n v="6792"/>
    <s v="CA-2018-162348"/>
    <x v="338"/>
    <d v="2018-11-15T00:00:00"/>
    <s v="Standard Class"/>
    <s v="BF-11170"/>
    <s v="Ben Ferrer"/>
    <x v="2"/>
    <s v="United States"/>
    <x v="301"/>
    <x v="1"/>
    <n v="95823"/>
    <s v="West"/>
    <s v="FUR-FU-10003731"/>
    <x v="0"/>
    <x v="5"/>
    <x v="1602"/>
    <n v="9.98"/>
    <n v="1"/>
    <n v="0"/>
    <n v="2.7944000000000004"/>
    <x v="1"/>
    <s v="No"/>
    <n v="0"/>
  </r>
  <r>
    <n v="6793"/>
    <s v="CA-2016-141005"/>
    <x v="860"/>
    <d v="2016-08-18T00:00:00"/>
    <s v="First Class"/>
    <s v="CS-12355"/>
    <s v="Christine Sundaresam"/>
    <x v="0"/>
    <s v="United States"/>
    <x v="54"/>
    <x v="29"/>
    <n v="6824"/>
    <s v="East"/>
    <s v="OFF-BI-10001989"/>
    <x v="1"/>
    <x v="8"/>
    <x v="542"/>
    <n v="62.94"/>
    <n v="3"/>
    <n v="0"/>
    <n v="30.211199999999998"/>
    <x v="3"/>
    <s v="No"/>
    <n v="0"/>
  </r>
  <r>
    <n v="6794"/>
    <s v="CA-2017-145394"/>
    <x v="547"/>
    <d v="2017-11-20T00:00:00"/>
    <s v="Standard Class"/>
    <s v="MC-17605"/>
    <s v="Matt Connell"/>
    <x v="1"/>
    <s v="United States"/>
    <x v="22"/>
    <x v="10"/>
    <n v="60610"/>
    <s v="Central"/>
    <s v="OFF-ST-10000344"/>
    <x v="1"/>
    <x v="4"/>
    <x v="1022"/>
    <n v="21.488"/>
    <n v="2"/>
    <n v="0.2"/>
    <n v="1.6115999999999993"/>
    <x v="2"/>
    <s v="No"/>
    <n v="0"/>
  </r>
  <r>
    <n v="6795"/>
    <s v="CA-2017-145394"/>
    <x v="547"/>
    <d v="2017-11-20T00:00:00"/>
    <s v="Standard Class"/>
    <s v="MC-17605"/>
    <s v="Matt Connell"/>
    <x v="1"/>
    <s v="United States"/>
    <x v="22"/>
    <x v="10"/>
    <n v="60610"/>
    <s v="Central"/>
    <s v="TEC-PH-10001051"/>
    <x v="2"/>
    <x v="7"/>
    <x v="1263"/>
    <n v="239.976"/>
    <n v="3"/>
    <n v="0.2"/>
    <n v="26.997299999999967"/>
    <x v="2"/>
    <s v="No"/>
    <n v="0"/>
  </r>
  <r>
    <n v="6796"/>
    <s v="CA-2017-145394"/>
    <x v="547"/>
    <d v="2017-11-20T00:00:00"/>
    <s v="Standard Class"/>
    <s v="MC-17605"/>
    <s v="Matt Connell"/>
    <x v="1"/>
    <s v="United States"/>
    <x v="22"/>
    <x v="10"/>
    <n v="60610"/>
    <s v="Central"/>
    <s v="FUR-FU-10001215"/>
    <x v="0"/>
    <x v="5"/>
    <x v="1609"/>
    <n v="34.504000000000005"/>
    <n v="2"/>
    <n v="0.6"/>
    <n v="-15.526799999999994"/>
    <x v="2"/>
    <s v="No"/>
    <n v="0"/>
  </r>
  <r>
    <n v="6797"/>
    <s v="CA-2017-168809"/>
    <x v="767"/>
    <d v="2017-08-25T00:00:00"/>
    <s v="Same Day"/>
    <s v="MC-18100"/>
    <s v="Mick Crebagga"/>
    <x v="0"/>
    <s v="United States"/>
    <x v="12"/>
    <x v="5"/>
    <n v="77041"/>
    <s v="Central"/>
    <s v="FUR-FU-10001473"/>
    <x v="0"/>
    <x v="5"/>
    <x v="1253"/>
    <n v="20.103999999999999"/>
    <n v="2"/>
    <n v="0.6"/>
    <n v="-16.585799999999999"/>
    <x v="2"/>
    <s v="No"/>
    <n v="0"/>
  </r>
  <r>
    <n v="6798"/>
    <s v="CA-2017-168809"/>
    <x v="767"/>
    <d v="2017-08-25T00:00:00"/>
    <s v="Same Day"/>
    <s v="MC-18100"/>
    <s v="Mick Crebagga"/>
    <x v="0"/>
    <s v="United States"/>
    <x v="12"/>
    <x v="5"/>
    <n v="77041"/>
    <s v="Central"/>
    <s v="OFF-BI-10000315"/>
    <x v="1"/>
    <x v="8"/>
    <x v="412"/>
    <n v="3.7979999999999987"/>
    <n v="1"/>
    <n v="0.8"/>
    <n v="-6.0768000000000004"/>
    <x v="2"/>
    <s v="No"/>
    <n v="0"/>
  </r>
  <r>
    <n v="6799"/>
    <s v="CA-2017-168809"/>
    <x v="767"/>
    <d v="2017-08-25T00:00:00"/>
    <s v="Same Day"/>
    <s v="MC-18100"/>
    <s v="Mick Crebagga"/>
    <x v="0"/>
    <s v="United States"/>
    <x v="12"/>
    <x v="5"/>
    <n v="77041"/>
    <s v="Central"/>
    <s v="FUR-FU-10002240"/>
    <x v="0"/>
    <x v="5"/>
    <x v="1790"/>
    <n v="7.8800000000000008"/>
    <n v="5"/>
    <n v="0.6"/>
    <n v="-3.9399999999999995"/>
    <x v="2"/>
    <s v="No"/>
    <n v="0"/>
  </r>
  <r>
    <n v="6800"/>
    <s v="CA-2018-109827"/>
    <x v="591"/>
    <d v="2019-01-01T00:00:00"/>
    <s v="Standard Class"/>
    <s v="LW-16825"/>
    <s v="Laurel Workman"/>
    <x v="1"/>
    <s v="United States"/>
    <x v="42"/>
    <x v="16"/>
    <n v="85023"/>
    <s v="West"/>
    <s v="FUR-TA-10002607"/>
    <x v="0"/>
    <x v="3"/>
    <x v="224"/>
    <n v="35.445"/>
    <n v="1"/>
    <n v="0.5"/>
    <n v="-24.102599999999995"/>
    <x v="1"/>
    <s v="No"/>
    <n v="0"/>
  </r>
  <r>
    <n v="6801"/>
    <s v="CA-2018-109827"/>
    <x v="591"/>
    <d v="2019-01-01T00:00:00"/>
    <s v="Standard Class"/>
    <s v="LW-16825"/>
    <s v="Laurel Workman"/>
    <x v="1"/>
    <s v="United States"/>
    <x v="42"/>
    <x v="16"/>
    <n v="85023"/>
    <s v="West"/>
    <s v="TEC-MA-10003356"/>
    <x v="2"/>
    <x v="15"/>
    <x v="1370"/>
    <n v="269.97000000000003"/>
    <n v="2"/>
    <n v="0.7"/>
    <n v="-386.95699999999999"/>
    <x v="1"/>
    <s v="No"/>
    <n v="0"/>
  </r>
  <r>
    <n v="6802"/>
    <s v="CA-2018-109827"/>
    <x v="591"/>
    <d v="2019-01-01T00:00:00"/>
    <s v="Standard Class"/>
    <s v="LW-16825"/>
    <s v="Laurel Workman"/>
    <x v="1"/>
    <s v="United States"/>
    <x v="42"/>
    <x v="16"/>
    <n v="85023"/>
    <s v="West"/>
    <s v="TEC-AC-10002217"/>
    <x v="2"/>
    <x v="11"/>
    <x v="1187"/>
    <n v="45.120000000000005"/>
    <n v="3"/>
    <n v="0.2"/>
    <n v="-7.8960000000000008"/>
    <x v="1"/>
    <s v="No"/>
    <n v="0"/>
  </r>
  <r>
    <n v="6803"/>
    <s v="CA-2018-109827"/>
    <x v="591"/>
    <d v="2019-01-01T00:00:00"/>
    <s v="Standard Class"/>
    <s v="LW-16825"/>
    <s v="Laurel Workman"/>
    <x v="1"/>
    <s v="United States"/>
    <x v="42"/>
    <x v="16"/>
    <n v="85023"/>
    <s v="West"/>
    <s v="TEC-AC-10004353"/>
    <x v="2"/>
    <x v="11"/>
    <x v="724"/>
    <n v="100.80000000000001"/>
    <n v="2"/>
    <n v="0.2"/>
    <n v="21.42"/>
    <x v="1"/>
    <s v="No"/>
    <n v="0"/>
  </r>
  <r>
    <n v="6804"/>
    <s v="CA-2018-109827"/>
    <x v="591"/>
    <d v="2019-01-01T00:00:00"/>
    <s v="Standard Class"/>
    <s v="LW-16825"/>
    <s v="Laurel Workman"/>
    <x v="1"/>
    <s v="United States"/>
    <x v="42"/>
    <x v="16"/>
    <n v="85023"/>
    <s v="West"/>
    <s v="FUR-CH-10004754"/>
    <x v="0"/>
    <x v="1"/>
    <x v="1132"/>
    <n v="47.968000000000004"/>
    <n v="2"/>
    <n v="0.2"/>
    <n v="4.1971999999999987"/>
    <x v="1"/>
    <s v="No"/>
    <n v="0"/>
  </r>
  <r>
    <n v="6805"/>
    <s v="CA-2016-152233"/>
    <x v="1082"/>
    <d v="2016-10-06T00:00:00"/>
    <s v="First Class"/>
    <s v="KH-16510"/>
    <s v="Keith Herrera"/>
    <x v="0"/>
    <s v="United States"/>
    <x v="225"/>
    <x v="1"/>
    <n v="91767"/>
    <s v="West"/>
    <s v="TEC-AC-10002800"/>
    <x v="2"/>
    <x v="11"/>
    <x v="1216"/>
    <n v="99.98"/>
    <n v="2"/>
    <n v="0"/>
    <n v="34.992999999999995"/>
    <x v="1"/>
    <s v="No"/>
    <n v="0"/>
  </r>
  <r>
    <n v="6806"/>
    <s v="CA-2016-125682"/>
    <x v="754"/>
    <d v="2016-11-25T00:00:00"/>
    <s v="First Class"/>
    <s v="RB-19645"/>
    <s v="Robert Barroso"/>
    <x v="1"/>
    <s v="United States"/>
    <x v="118"/>
    <x v="32"/>
    <n v="30318"/>
    <s v="South"/>
    <s v="OFF-PA-10001752"/>
    <x v="1"/>
    <x v="10"/>
    <x v="1369"/>
    <n v="9.9600000000000009"/>
    <n v="2"/>
    <n v="0"/>
    <n v="4.8804000000000007"/>
    <x v="0"/>
    <s v="No"/>
    <n v="0"/>
  </r>
  <r>
    <n v="6807"/>
    <s v="CA-2019-162880"/>
    <x v="53"/>
    <d v="2019-12-29T00:00:00"/>
    <s v="Standard Class"/>
    <s v="GD-14590"/>
    <s v="Giulietta Dortch"/>
    <x v="1"/>
    <s v="United States"/>
    <x v="231"/>
    <x v="4"/>
    <n v="98208"/>
    <s v="West"/>
    <s v="OFF-BI-10003314"/>
    <x v="1"/>
    <x v="8"/>
    <x v="308"/>
    <n v="3.8560000000000003"/>
    <n v="1"/>
    <n v="0.2"/>
    <n v="1.3978000000000002"/>
    <x v="1"/>
    <s v="No"/>
    <n v="0"/>
  </r>
  <r>
    <n v="6808"/>
    <s v="CA-2017-128125"/>
    <x v="1052"/>
    <d v="2017-04-05T00:00:00"/>
    <s v="Standard Class"/>
    <s v="EB-13705"/>
    <s v="Ed Braxton"/>
    <x v="1"/>
    <s v="United States"/>
    <x v="12"/>
    <x v="5"/>
    <n v="77095"/>
    <s v="Central"/>
    <s v="OFF-PA-10000357"/>
    <x v="1"/>
    <x v="10"/>
    <x v="447"/>
    <n v="98.376000000000005"/>
    <n v="3"/>
    <n v="0.2"/>
    <n v="35.661300000000004"/>
    <x v="2"/>
    <s v="No"/>
    <n v="0"/>
  </r>
  <r>
    <n v="6809"/>
    <s v="CA-2017-128125"/>
    <x v="1052"/>
    <d v="2017-04-05T00:00:00"/>
    <s v="Standard Class"/>
    <s v="EB-13705"/>
    <s v="Ed Braxton"/>
    <x v="1"/>
    <s v="United States"/>
    <x v="12"/>
    <x v="5"/>
    <n v="77095"/>
    <s v="Central"/>
    <s v="FUR-FU-10001085"/>
    <x v="0"/>
    <x v="5"/>
    <x v="1599"/>
    <n v="22.38"/>
    <n v="3"/>
    <n v="0.6"/>
    <n v="-7.8330000000000055"/>
    <x v="2"/>
    <s v="No"/>
    <n v="0"/>
  </r>
  <r>
    <n v="6810"/>
    <s v="CA-2019-156237"/>
    <x v="32"/>
    <d v="2019-09-15T00:00:00"/>
    <s v="First Class"/>
    <s v="PS-18760"/>
    <s v="Pamela Stobb"/>
    <x v="0"/>
    <s v="United States"/>
    <x v="10"/>
    <x v="9"/>
    <n v="19140"/>
    <s v="East"/>
    <s v="OFF-BI-10000301"/>
    <x v="1"/>
    <x v="8"/>
    <x v="625"/>
    <n v="3.8820000000000006"/>
    <n v="2"/>
    <n v="0.7"/>
    <n v="-2.5880000000000001"/>
    <x v="3"/>
    <s v="No"/>
    <n v="0"/>
  </r>
  <r>
    <n v="6811"/>
    <s v="CA-2019-156237"/>
    <x v="32"/>
    <d v="2019-09-15T00:00:00"/>
    <s v="First Class"/>
    <s v="PS-18760"/>
    <s v="Pamela Stobb"/>
    <x v="0"/>
    <s v="United States"/>
    <x v="10"/>
    <x v="9"/>
    <n v="19140"/>
    <s v="East"/>
    <s v="TEC-MA-10002930"/>
    <x v="2"/>
    <x v="15"/>
    <x v="1784"/>
    <n v="12.585000000000003"/>
    <n v="1"/>
    <n v="0.7"/>
    <n v="-18.038499999999996"/>
    <x v="3"/>
    <s v="No"/>
    <n v="0"/>
  </r>
  <r>
    <n v="6812"/>
    <s v="CA-2019-156237"/>
    <x v="32"/>
    <d v="2019-09-15T00:00:00"/>
    <s v="First Class"/>
    <s v="PS-18760"/>
    <s v="Pamela Stobb"/>
    <x v="0"/>
    <s v="United States"/>
    <x v="10"/>
    <x v="9"/>
    <n v="19140"/>
    <s v="East"/>
    <s v="FUR-CH-10002372"/>
    <x v="0"/>
    <x v="1"/>
    <x v="395"/>
    <n v="113.372"/>
    <n v="2"/>
    <n v="0.3"/>
    <n v="-29.152799999999992"/>
    <x v="3"/>
    <s v="No"/>
    <n v="0"/>
  </r>
  <r>
    <n v="6813"/>
    <s v="CA-2019-156237"/>
    <x v="32"/>
    <d v="2019-09-15T00:00:00"/>
    <s v="First Class"/>
    <s v="PS-18760"/>
    <s v="Pamela Stobb"/>
    <x v="0"/>
    <s v="United States"/>
    <x v="10"/>
    <x v="9"/>
    <n v="19140"/>
    <s v="East"/>
    <s v="OFF-BI-10003707"/>
    <x v="1"/>
    <x v="8"/>
    <x v="784"/>
    <n v="18.312000000000001"/>
    <n v="4"/>
    <n v="0.7"/>
    <n v="-12.207999999999995"/>
    <x v="3"/>
    <s v="No"/>
    <n v="0"/>
  </r>
  <r>
    <n v="6814"/>
    <s v="CA-2019-156237"/>
    <x v="32"/>
    <d v="2019-09-15T00:00:00"/>
    <s v="First Class"/>
    <s v="PS-18760"/>
    <s v="Pamela Stobb"/>
    <x v="0"/>
    <s v="United States"/>
    <x v="10"/>
    <x v="9"/>
    <n v="19140"/>
    <s v="East"/>
    <s v="FUR-FU-10001057"/>
    <x v="0"/>
    <x v="5"/>
    <x v="1791"/>
    <n v="127.93599999999999"/>
    <n v="8"/>
    <n v="0.2"/>
    <n v="4.7975999999999992"/>
    <x v="3"/>
    <s v="No"/>
    <n v="0"/>
  </r>
  <r>
    <n v="6815"/>
    <s v="CA-2019-156237"/>
    <x v="32"/>
    <d v="2019-09-15T00:00:00"/>
    <s v="First Class"/>
    <s v="PS-18760"/>
    <s v="Pamela Stobb"/>
    <x v="0"/>
    <s v="United States"/>
    <x v="10"/>
    <x v="9"/>
    <n v="19140"/>
    <s v="East"/>
    <s v="TEC-MA-10001681"/>
    <x v="2"/>
    <x v="15"/>
    <x v="344"/>
    <n v="241.17000000000002"/>
    <n v="2"/>
    <n v="0.7"/>
    <n v="-168.8189999999999"/>
    <x v="3"/>
    <s v="No"/>
    <n v="0"/>
  </r>
  <r>
    <n v="6816"/>
    <s v="CA-2016-144414"/>
    <x v="1103"/>
    <d v="2016-06-21T00:00:00"/>
    <s v="Standard Class"/>
    <s v="GH-14425"/>
    <s v="Gary Hwang"/>
    <x v="0"/>
    <s v="United States"/>
    <x v="4"/>
    <x v="4"/>
    <n v="98105"/>
    <s v="West"/>
    <s v="FUR-FU-10003981"/>
    <x v="0"/>
    <x v="5"/>
    <x v="325"/>
    <n v="6.24"/>
    <n v="3"/>
    <n v="0"/>
    <n v="2.6208000000000005"/>
    <x v="1"/>
    <s v="No"/>
    <n v="0"/>
  </r>
  <r>
    <n v="6817"/>
    <s v="CA-2016-144414"/>
    <x v="1103"/>
    <d v="2016-06-21T00:00:00"/>
    <s v="Standard Class"/>
    <s v="GH-14425"/>
    <s v="Gary Hwang"/>
    <x v="0"/>
    <s v="United States"/>
    <x v="4"/>
    <x v="4"/>
    <n v="98105"/>
    <s v="West"/>
    <s v="OFF-FA-10000624"/>
    <x v="1"/>
    <x v="13"/>
    <x v="294"/>
    <n v="17.899999999999999"/>
    <n v="5"/>
    <n v="0"/>
    <n v="8.9499999999999993"/>
    <x v="1"/>
    <s v="No"/>
    <n v="0"/>
  </r>
  <r>
    <n v="6818"/>
    <s v="CA-2016-144414"/>
    <x v="1103"/>
    <d v="2016-06-21T00:00:00"/>
    <s v="Standard Class"/>
    <s v="GH-14425"/>
    <s v="Gary Hwang"/>
    <x v="0"/>
    <s v="United States"/>
    <x v="4"/>
    <x v="4"/>
    <n v="98105"/>
    <s v="West"/>
    <s v="OFF-BI-10004995"/>
    <x v="1"/>
    <x v="8"/>
    <x v="316"/>
    <n v="3266.3760000000002"/>
    <n v="3"/>
    <n v="0.2"/>
    <n v="1061.5721999999998"/>
    <x v="1"/>
    <s v="No"/>
    <n v="0"/>
  </r>
  <r>
    <n v="6819"/>
    <s v="CA-2019-163860"/>
    <x v="116"/>
    <d v="2020-01-01T00:00:00"/>
    <s v="Standard Class"/>
    <s v="LO-17170"/>
    <s v="Lori Olson"/>
    <x v="1"/>
    <s v="United States"/>
    <x v="97"/>
    <x v="10"/>
    <n v="61604"/>
    <s v="Central"/>
    <s v="OFF-BI-10003784"/>
    <x v="1"/>
    <x v="8"/>
    <x v="1323"/>
    <n v="1.6799999999999995"/>
    <n v="5"/>
    <n v="0.8"/>
    <n v="-2.6880000000000015"/>
    <x v="2"/>
    <s v="No"/>
    <n v="0"/>
  </r>
  <r>
    <n v="6820"/>
    <s v="CA-2019-163860"/>
    <x v="116"/>
    <d v="2020-01-01T00:00:00"/>
    <s v="Standard Class"/>
    <s v="LO-17170"/>
    <s v="Lori Olson"/>
    <x v="1"/>
    <s v="United States"/>
    <x v="97"/>
    <x v="10"/>
    <n v="61604"/>
    <s v="Central"/>
    <s v="FUR-FU-10004586"/>
    <x v="0"/>
    <x v="5"/>
    <x v="1482"/>
    <n v="7.968"/>
    <n v="3"/>
    <n v="0.6"/>
    <n v="-2.3903999999999996"/>
    <x v="2"/>
    <s v="No"/>
    <n v="0"/>
  </r>
  <r>
    <n v="6821"/>
    <s v="CA-2019-163860"/>
    <x v="116"/>
    <d v="2020-01-01T00:00:00"/>
    <s v="Standard Class"/>
    <s v="LO-17170"/>
    <s v="Lori Olson"/>
    <x v="1"/>
    <s v="United States"/>
    <x v="97"/>
    <x v="10"/>
    <n v="61604"/>
    <s v="Central"/>
    <s v="FUR-CH-10004698"/>
    <x v="0"/>
    <x v="1"/>
    <x v="168"/>
    <n v="113.372"/>
    <n v="2"/>
    <n v="0.3"/>
    <n v="-3.2391999999999896"/>
    <x v="2"/>
    <s v="No"/>
    <n v="0"/>
  </r>
  <r>
    <n v="6822"/>
    <s v="CA-2019-163860"/>
    <x v="116"/>
    <d v="2020-01-01T00:00:00"/>
    <s v="Standard Class"/>
    <s v="LO-17170"/>
    <s v="Lori Olson"/>
    <x v="1"/>
    <s v="United States"/>
    <x v="97"/>
    <x v="10"/>
    <n v="61604"/>
    <s v="Central"/>
    <s v="FUR-FU-10001935"/>
    <x v="0"/>
    <x v="5"/>
    <x v="345"/>
    <n v="2.9600000000000004"/>
    <n v="2"/>
    <n v="0.6"/>
    <n v="-1.4059999999999997"/>
    <x v="2"/>
    <s v="No"/>
    <n v="0"/>
  </r>
  <r>
    <n v="6823"/>
    <s v="US-2019-115609"/>
    <x v="808"/>
    <d v="2019-11-07T00:00:00"/>
    <s v="Standard Class"/>
    <s v="CS-12505"/>
    <s v="Cindy Stewart"/>
    <x v="0"/>
    <s v="United States"/>
    <x v="1"/>
    <x v="1"/>
    <n v="90036"/>
    <s v="West"/>
    <s v="OFF-AP-10003040"/>
    <x v="1"/>
    <x v="9"/>
    <x v="730"/>
    <n v="168.1"/>
    <n v="5"/>
    <n v="0"/>
    <n v="43.705999999999996"/>
    <x v="1"/>
    <s v="No"/>
    <n v="0"/>
  </r>
  <r>
    <n v="6824"/>
    <s v="CA-2017-154291"/>
    <x v="395"/>
    <d v="2017-07-29T00:00:00"/>
    <s v="Standard Class"/>
    <s v="YS-21880"/>
    <s v="Yana Sorensen"/>
    <x v="1"/>
    <s v="United States"/>
    <x v="122"/>
    <x v="19"/>
    <n v="36116"/>
    <s v="South"/>
    <s v="OFF-EN-10001335"/>
    <x v="1"/>
    <x v="12"/>
    <x v="467"/>
    <n v="98.46"/>
    <n v="9"/>
    <n v="0"/>
    <n v="49.23"/>
    <x v="0"/>
    <s v="No"/>
    <n v="0"/>
  </r>
  <r>
    <n v="6825"/>
    <s v="CA-2017-154291"/>
    <x v="395"/>
    <d v="2017-07-29T00:00:00"/>
    <s v="Standard Class"/>
    <s v="YS-21880"/>
    <s v="Yana Sorensen"/>
    <x v="1"/>
    <s v="United States"/>
    <x v="122"/>
    <x v="19"/>
    <n v="36116"/>
    <s v="South"/>
    <s v="FUR-TA-10002041"/>
    <x v="0"/>
    <x v="3"/>
    <x v="363"/>
    <n v="358.58"/>
    <n v="2"/>
    <n v="0"/>
    <n v="39.44380000000001"/>
    <x v="0"/>
    <s v="No"/>
    <n v="0"/>
  </r>
  <r>
    <n v="6826"/>
    <s v="CA-2018-118689"/>
    <x v="824"/>
    <d v="2018-10-09T00:00:00"/>
    <s v="Standard Class"/>
    <s v="TC-20980"/>
    <s v="Tamara Chand"/>
    <x v="1"/>
    <s v="United States"/>
    <x v="240"/>
    <x v="14"/>
    <n v="47905"/>
    <s v="Central"/>
    <s v="OFF-ST-10001558"/>
    <x v="1"/>
    <x v="4"/>
    <x v="719"/>
    <n v="32.479999999999997"/>
    <n v="2"/>
    <n v="0"/>
    <n v="4.8719999999999999"/>
    <x v="2"/>
    <s v="No"/>
    <n v="0"/>
  </r>
  <r>
    <n v="6827"/>
    <s v="CA-2018-118689"/>
    <x v="824"/>
    <d v="2018-10-09T00:00:00"/>
    <s v="Standard Class"/>
    <s v="TC-20980"/>
    <s v="Tamara Chand"/>
    <x v="1"/>
    <s v="United States"/>
    <x v="240"/>
    <x v="14"/>
    <n v="47905"/>
    <s v="Central"/>
    <s v="TEC-CO-10004722"/>
    <x v="2"/>
    <x v="16"/>
    <x v="1374"/>
    <n v="17499.949999999997"/>
    <n v="5"/>
    <n v="0"/>
    <n v="8399.9759999999987"/>
    <x v="2"/>
    <s v="No"/>
    <n v="0"/>
  </r>
  <r>
    <n v="6828"/>
    <s v="CA-2018-118689"/>
    <x v="824"/>
    <d v="2018-10-09T00:00:00"/>
    <s v="Standard Class"/>
    <s v="TC-20980"/>
    <s v="Tamara Chand"/>
    <x v="1"/>
    <s v="United States"/>
    <x v="240"/>
    <x v="14"/>
    <n v="47905"/>
    <s v="Central"/>
    <s v="OFF-BI-10004600"/>
    <x v="1"/>
    <x v="8"/>
    <x v="1486"/>
    <n v="735.98"/>
    <n v="2"/>
    <n v="0"/>
    <n v="331.19099999999997"/>
    <x v="2"/>
    <s v="No"/>
    <n v="0"/>
  </r>
  <r>
    <n v="6829"/>
    <s v="CA-2018-118689"/>
    <x v="824"/>
    <d v="2018-10-09T00:00:00"/>
    <s v="Standard Class"/>
    <s v="TC-20980"/>
    <s v="Tamara Chand"/>
    <x v="1"/>
    <s v="United States"/>
    <x v="240"/>
    <x v="14"/>
    <n v="47905"/>
    <s v="Central"/>
    <s v="OFF-BI-10003712"/>
    <x v="1"/>
    <x v="8"/>
    <x v="696"/>
    <n v="34.370000000000005"/>
    <n v="7"/>
    <n v="0"/>
    <n v="16.8413"/>
    <x v="2"/>
    <s v="No"/>
    <n v="0"/>
  </r>
  <r>
    <n v="6830"/>
    <s v="CA-2018-118689"/>
    <x v="824"/>
    <d v="2018-10-09T00:00:00"/>
    <s v="Standard Class"/>
    <s v="TC-20980"/>
    <s v="Tamara Chand"/>
    <x v="1"/>
    <s v="United States"/>
    <x v="240"/>
    <x v="14"/>
    <n v="47905"/>
    <s v="Central"/>
    <s v="OFF-AR-10001958"/>
    <x v="1"/>
    <x v="6"/>
    <x v="208"/>
    <n v="33.96"/>
    <n v="2"/>
    <n v="0"/>
    <n v="9.5088000000000008"/>
    <x v="2"/>
    <s v="No"/>
    <n v="0"/>
  </r>
  <r>
    <n v="6831"/>
    <s v="CA-2018-140438"/>
    <x v="435"/>
    <d v="2018-12-27T00:00:00"/>
    <s v="Second Class"/>
    <s v="PW-19030"/>
    <s v="Pauline Webber"/>
    <x v="1"/>
    <s v="United States"/>
    <x v="20"/>
    <x v="15"/>
    <n v="10009"/>
    <s v="East"/>
    <s v="TEC-PH-10001750"/>
    <x v="2"/>
    <x v="7"/>
    <x v="977"/>
    <n v="197.96999999999997"/>
    <n v="3"/>
    <n v="0"/>
    <n v="53.451900000000009"/>
    <x v="3"/>
    <s v="No"/>
    <n v="0"/>
  </r>
  <r>
    <n v="6832"/>
    <s v="US-2019-123204"/>
    <x v="246"/>
    <d v="2019-07-27T00:00:00"/>
    <s v="Standard Class"/>
    <s v="CS-11860"/>
    <s v="Cari Schnelling"/>
    <x v="0"/>
    <s v="United States"/>
    <x v="20"/>
    <x v="15"/>
    <n v="10024"/>
    <s v="East"/>
    <s v="OFF-AP-10002287"/>
    <x v="1"/>
    <x v="9"/>
    <x v="1283"/>
    <n v="17.48"/>
    <n v="4"/>
    <n v="0"/>
    <n v="4.5448000000000004"/>
    <x v="3"/>
    <s v="No"/>
    <n v="0"/>
  </r>
  <r>
    <n v="6833"/>
    <s v="CA-2017-112522"/>
    <x v="998"/>
    <d v="2017-10-17T00:00:00"/>
    <s v="Standard Class"/>
    <s v="DP-13165"/>
    <s v="David Philippe"/>
    <x v="0"/>
    <s v="United States"/>
    <x v="22"/>
    <x v="10"/>
    <n v="60610"/>
    <s v="Central"/>
    <s v="OFF-AR-10003183"/>
    <x v="1"/>
    <x v="6"/>
    <x v="1399"/>
    <n v="8.016"/>
    <n v="3"/>
    <n v="0.2"/>
    <n v="1.0019999999999993"/>
    <x v="2"/>
    <s v="No"/>
    <n v="0"/>
  </r>
  <r>
    <n v="6834"/>
    <s v="CA-2018-153101"/>
    <x v="162"/>
    <d v="2018-09-08T00:00:00"/>
    <s v="Same Day"/>
    <s v="PJ-19015"/>
    <s v="Pauline Johnson"/>
    <x v="0"/>
    <s v="United States"/>
    <x v="157"/>
    <x v="1"/>
    <n v="92704"/>
    <s v="West"/>
    <s v="FUR-TA-10003008"/>
    <x v="0"/>
    <x v="3"/>
    <x v="955"/>
    <n v="146.04000000000002"/>
    <n v="1"/>
    <n v="0.2"/>
    <n v="-12.778499999999994"/>
    <x v="1"/>
    <s v="No"/>
    <n v="0"/>
  </r>
  <r>
    <n v="6835"/>
    <s v="CA-2018-142615"/>
    <x v="73"/>
    <d v="2018-11-24T00:00:00"/>
    <s v="Standard Class"/>
    <s v="BM-11575"/>
    <s v="Brendan Murry"/>
    <x v="1"/>
    <s v="United States"/>
    <x v="484"/>
    <x v="1"/>
    <n v="90640"/>
    <s v="West"/>
    <s v="TEC-AC-10004803"/>
    <x v="2"/>
    <x v="11"/>
    <x v="1765"/>
    <n v="27.88"/>
    <n v="2"/>
    <n v="0"/>
    <n v="3.9032000000000018"/>
    <x v="1"/>
    <s v="No"/>
    <n v="0"/>
  </r>
  <r>
    <n v="6836"/>
    <s v="CA-2019-142643"/>
    <x v="453"/>
    <d v="2019-10-20T00:00:00"/>
    <s v="Standard Class"/>
    <s v="DL-13495"/>
    <s v="Dionis Lloyd"/>
    <x v="1"/>
    <s v="United States"/>
    <x v="302"/>
    <x v="1"/>
    <n v="91360"/>
    <s v="West"/>
    <s v="OFF-LA-10003510"/>
    <x v="1"/>
    <x v="2"/>
    <x v="580"/>
    <n v="152.65"/>
    <n v="5"/>
    <n v="0"/>
    <n v="70.219000000000008"/>
    <x v="1"/>
    <s v="No"/>
    <n v="0"/>
  </r>
  <r>
    <n v="6837"/>
    <s v="CA-2019-142643"/>
    <x v="453"/>
    <d v="2019-10-20T00:00:00"/>
    <s v="Standard Class"/>
    <s v="DL-13495"/>
    <s v="Dionis Lloyd"/>
    <x v="1"/>
    <s v="United States"/>
    <x v="302"/>
    <x v="1"/>
    <n v="91360"/>
    <s v="West"/>
    <s v="FUR-FU-10000087"/>
    <x v="0"/>
    <x v="5"/>
    <x v="206"/>
    <n v="22.72"/>
    <n v="1"/>
    <n v="0"/>
    <n v="9.3152000000000008"/>
    <x v="1"/>
    <s v="No"/>
    <n v="0"/>
  </r>
  <r>
    <n v="6838"/>
    <s v="CA-2017-116260"/>
    <x v="380"/>
    <d v="2017-07-12T00:00:00"/>
    <s v="Standard Class"/>
    <s v="BF-10975"/>
    <s v="Barbara Fisher"/>
    <x v="1"/>
    <s v="United States"/>
    <x v="219"/>
    <x v="30"/>
    <n v="8360"/>
    <s v="East"/>
    <s v="OFF-AR-10003732"/>
    <x v="1"/>
    <x v="6"/>
    <x v="324"/>
    <n v="11.12"/>
    <n v="4"/>
    <n v="0"/>
    <n v="2.8911999999999995"/>
    <x v="3"/>
    <s v="No"/>
    <n v="0"/>
  </r>
  <r>
    <n v="6839"/>
    <s v="CA-2019-107517"/>
    <x v="1119"/>
    <d v="2019-02-09T00:00:00"/>
    <s v="Standard Class"/>
    <s v="FC-14335"/>
    <s v="Fred Chung"/>
    <x v="1"/>
    <s v="United States"/>
    <x v="170"/>
    <x v="1"/>
    <n v="90503"/>
    <s v="West"/>
    <s v="OFF-AP-10000275"/>
    <x v="1"/>
    <x v="9"/>
    <x v="1728"/>
    <n v="1640.6999999999998"/>
    <n v="5"/>
    <n v="0"/>
    <n v="459.39599999999996"/>
    <x v="1"/>
    <s v="No"/>
    <n v="0"/>
  </r>
  <r>
    <n v="6840"/>
    <s v="CA-2019-107517"/>
    <x v="1119"/>
    <d v="2019-02-09T00:00:00"/>
    <s v="Standard Class"/>
    <s v="FC-14335"/>
    <s v="Fred Chung"/>
    <x v="1"/>
    <s v="United States"/>
    <x v="170"/>
    <x v="1"/>
    <n v="90503"/>
    <s v="West"/>
    <s v="TEC-PH-10003505"/>
    <x v="2"/>
    <x v="7"/>
    <x v="910"/>
    <n v="371.2"/>
    <n v="5"/>
    <n v="0.2"/>
    <n v="41.759999999999948"/>
    <x v="1"/>
    <s v="No"/>
    <n v="0"/>
  </r>
  <r>
    <n v="6841"/>
    <s v="CA-2017-166338"/>
    <x v="401"/>
    <d v="2017-12-07T00:00:00"/>
    <s v="First Class"/>
    <s v="MP-18175"/>
    <s v="Mike Pelletier"/>
    <x v="2"/>
    <s v="United States"/>
    <x v="21"/>
    <x v="24"/>
    <n v="45373"/>
    <s v="East"/>
    <s v="OFF-BI-10002852"/>
    <x v="1"/>
    <x v="8"/>
    <x v="91"/>
    <n v="14.832000000000003"/>
    <n v="3"/>
    <n v="0.7"/>
    <n v="-10.382399999999997"/>
    <x v="3"/>
    <s v="No"/>
    <n v="0"/>
  </r>
  <r>
    <n v="6842"/>
    <s v="CA-2018-123946"/>
    <x v="126"/>
    <d v="2018-09-17T00:00:00"/>
    <s v="Standard Class"/>
    <s v="AJ-10795"/>
    <s v="Anthony Johnson"/>
    <x v="1"/>
    <s v="United States"/>
    <x v="24"/>
    <x v="17"/>
    <n v="22153"/>
    <s v="South"/>
    <s v="TEC-AC-10004877"/>
    <x v="2"/>
    <x v="11"/>
    <x v="1679"/>
    <n v="20.700000000000003"/>
    <n v="3"/>
    <n v="0"/>
    <n v="1.6559999999999988"/>
    <x v="0"/>
    <s v="No"/>
    <n v="0"/>
  </r>
  <r>
    <n v="6843"/>
    <s v="CA-2018-123946"/>
    <x v="126"/>
    <d v="2018-09-17T00:00:00"/>
    <s v="Standard Class"/>
    <s v="AJ-10795"/>
    <s v="Anthony Johnson"/>
    <x v="1"/>
    <s v="United States"/>
    <x v="24"/>
    <x v="17"/>
    <n v="22153"/>
    <s v="South"/>
    <s v="OFF-FA-10002975"/>
    <x v="1"/>
    <x v="13"/>
    <x v="128"/>
    <n v="11.34"/>
    <n v="3"/>
    <n v="0"/>
    <n v="5.2164000000000001"/>
    <x v="0"/>
    <s v="No"/>
    <n v="0"/>
  </r>
  <r>
    <n v="6844"/>
    <s v="CA-2018-123946"/>
    <x v="126"/>
    <d v="2018-09-17T00:00:00"/>
    <s v="Standard Class"/>
    <s v="AJ-10795"/>
    <s v="Anthony Johnson"/>
    <x v="1"/>
    <s v="United States"/>
    <x v="24"/>
    <x v="17"/>
    <n v="22153"/>
    <s v="South"/>
    <s v="OFF-ST-10000419"/>
    <x v="1"/>
    <x v="4"/>
    <x v="1024"/>
    <n v="67.900000000000006"/>
    <n v="5"/>
    <n v="0"/>
    <n v="0.67899999999999849"/>
    <x v="0"/>
    <s v="No"/>
    <n v="0"/>
  </r>
  <r>
    <n v="6845"/>
    <s v="CA-2018-123946"/>
    <x v="126"/>
    <d v="2018-09-17T00:00:00"/>
    <s v="Standard Class"/>
    <s v="AJ-10795"/>
    <s v="Anthony Johnson"/>
    <x v="1"/>
    <s v="United States"/>
    <x v="24"/>
    <x v="17"/>
    <n v="22153"/>
    <s v="South"/>
    <s v="FUR-CH-10002073"/>
    <x v="0"/>
    <x v="1"/>
    <x v="1792"/>
    <n v="1059.1199999999999"/>
    <n v="4"/>
    <n v="0"/>
    <n v="307.14479999999992"/>
    <x v="0"/>
    <s v="No"/>
    <n v="0"/>
  </r>
  <r>
    <n v="6846"/>
    <s v="CA-2016-147543"/>
    <x v="522"/>
    <d v="2016-07-12T00:00:00"/>
    <s v="Standard Class"/>
    <s v="BC-11125"/>
    <s v="Becky Castell"/>
    <x v="2"/>
    <s v="United States"/>
    <x v="485"/>
    <x v="1"/>
    <n v="92020"/>
    <s v="West"/>
    <s v="FUR-CH-10000155"/>
    <x v="0"/>
    <x v="1"/>
    <x v="1166"/>
    <n v="478.48"/>
    <n v="2"/>
    <n v="0.2"/>
    <n v="47.848000000000013"/>
    <x v="1"/>
    <s v="No"/>
    <n v="0"/>
  </r>
  <r>
    <n v="6847"/>
    <s v="US-2018-159093"/>
    <x v="195"/>
    <d v="2018-05-14T00:00:00"/>
    <s v="Standard Class"/>
    <s v="RS-19420"/>
    <s v="Ricardo Sperren"/>
    <x v="1"/>
    <s v="United States"/>
    <x v="1"/>
    <x v="1"/>
    <n v="90036"/>
    <s v="West"/>
    <s v="OFF-PA-10001260"/>
    <x v="1"/>
    <x v="10"/>
    <x v="1778"/>
    <n v="32.04"/>
    <n v="4"/>
    <n v="0"/>
    <n v="14.417999999999999"/>
    <x v="1"/>
    <s v="No"/>
    <n v="0"/>
  </r>
  <r>
    <n v="6848"/>
    <s v="CA-2018-162110"/>
    <x v="427"/>
    <d v="2018-07-22T00:00:00"/>
    <s v="Standard Class"/>
    <s v="NP-18670"/>
    <s v="Nora Paige"/>
    <x v="0"/>
    <s v="United States"/>
    <x v="42"/>
    <x v="16"/>
    <n v="85023"/>
    <s v="West"/>
    <s v="TEC-PH-10001924"/>
    <x v="2"/>
    <x v="7"/>
    <x v="431"/>
    <n v="55.991999999999997"/>
    <n v="1"/>
    <n v="0.2"/>
    <n v="3.4995000000000029"/>
    <x v="1"/>
    <s v="No"/>
    <n v="0"/>
  </r>
  <r>
    <n v="6849"/>
    <s v="US-2018-163461"/>
    <x v="1133"/>
    <d v="2018-06-21T00:00:00"/>
    <s v="First Class"/>
    <s v="BT-11440"/>
    <s v="Bobby Trafton"/>
    <x v="0"/>
    <s v="United States"/>
    <x v="436"/>
    <x v="10"/>
    <n v="60423"/>
    <s v="Central"/>
    <s v="OFF-PA-10003134"/>
    <x v="1"/>
    <x v="10"/>
    <x v="1672"/>
    <n v="76.864000000000004"/>
    <n v="2"/>
    <n v="0.2"/>
    <n v="26.902399999999993"/>
    <x v="2"/>
    <s v="No"/>
    <n v="0"/>
  </r>
  <r>
    <n v="6850"/>
    <s v="CA-2016-101462"/>
    <x v="1017"/>
    <d v="2016-04-25T00:00:00"/>
    <s v="Standard Class"/>
    <s v="BP-11230"/>
    <s v="Benjamin Patterson"/>
    <x v="0"/>
    <s v="United States"/>
    <x v="1"/>
    <x v="1"/>
    <n v="90045"/>
    <s v="West"/>
    <s v="FUR-FU-10000409"/>
    <x v="0"/>
    <x v="5"/>
    <x v="1430"/>
    <n v="59.92"/>
    <n v="4"/>
    <n v="0"/>
    <n v="27.563200000000002"/>
    <x v="1"/>
    <s v="No"/>
    <n v="0"/>
  </r>
  <r>
    <n v="6851"/>
    <s v="US-2018-100461"/>
    <x v="1134"/>
    <d v="2018-01-12T00:00:00"/>
    <s v="Standard Class"/>
    <s v="JO-15145"/>
    <s v="Jack O'Briant"/>
    <x v="1"/>
    <s v="United States"/>
    <x v="47"/>
    <x v="6"/>
    <n v="53132"/>
    <s v="Central"/>
    <s v="FUR-BO-10002545"/>
    <x v="0"/>
    <x v="0"/>
    <x v="37"/>
    <n v="1565.88"/>
    <n v="6"/>
    <n v="0"/>
    <n v="407.12880000000007"/>
    <x v="2"/>
    <s v="No"/>
    <n v="0"/>
  </r>
  <r>
    <n v="6852"/>
    <s v="US-2018-100461"/>
    <x v="1134"/>
    <d v="2018-01-12T00:00:00"/>
    <s v="Standard Class"/>
    <s v="JO-15145"/>
    <s v="Jack O'Briant"/>
    <x v="1"/>
    <s v="United States"/>
    <x v="47"/>
    <x v="6"/>
    <n v="53132"/>
    <s v="Central"/>
    <s v="OFF-BI-10001460"/>
    <x v="1"/>
    <x v="8"/>
    <x v="58"/>
    <n v="106.05"/>
    <n v="7"/>
    <n v="0"/>
    <n v="49.843499999999999"/>
    <x v="2"/>
    <s v="No"/>
    <n v="0"/>
  </r>
  <r>
    <n v="6853"/>
    <s v="US-2019-162670"/>
    <x v="331"/>
    <d v="2019-12-28T00:00:00"/>
    <s v="Second Class"/>
    <s v="MF-18250"/>
    <s v="Monica Federle"/>
    <x v="1"/>
    <s v="United States"/>
    <x v="290"/>
    <x v="36"/>
    <n v="72209"/>
    <s v="South"/>
    <s v="OFF-ST-10001328"/>
    <x v="1"/>
    <x v="4"/>
    <x v="178"/>
    <n v="62.04"/>
    <n v="4"/>
    <n v="0"/>
    <n v="17.371200000000002"/>
    <x v="0"/>
    <s v="No"/>
    <n v="0"/>
  </r>
  <r>
    <n v="6854"/>
    <s v="US-2019-162670"/>
    <x v="331"/>
    <d v="2019-12-28T00:00:00"/>
    <s v="Second Class"/>
    <s v="MF-18250"/>
    <s v="Monica Federle"/>
    <x v="1"/>
    <s v="United States"/>
    <x v="290"/>
    <x v="36"/>
    <n v="72209"/>
    <s v="South"/>
    <s v="TEC-PH-10003601"/>
    <x v="2"/>
    <x v="7"/>
    <x v="1392"/>
    <n v="494.97"/>
    <n v="3"/>
    <n v="0"/>
    <n v="148.49099999999996"/>
    <x v="0"/>
    <s v="No"/>
    <n v="0"/>
  </r>
  <r>
    <n v="6855"/>
    <s v="US-2019-162670"/>
    <x v="331"/>
    <d v="2019-12-28T00:00:00"/>
    <s v="Second Class"/>
    <s v="MF-18250"/>
    <s v="Monica Federle"/>
    <x v="1"/>
    <s v="United States"/>
    <x v="290"/>
    <x v="36"/>
    <n v="72209"/>
    <s v="South"/>
    <s v="OFF-ST-10001522"/>
    <x v="1"/>
    <x v="4"/>
    <x v="197"/>
    <n v="367.96"/>
    <n v="4"/>
    <n v="0"/>
    <n v="14.718399999999974"/>
    <x v="0"/>
    <s v="No"/>
    <n v="0"/>
  </r>
  <r>
    <n v="6856"/>
    <s v="US-2019-162670"/>
    <x v="331"/>
    <d v="2019-12-28T00:00:00"/>
    <s v="Second Class"/>
    <s v="MF-18250"/>
    <s v="Monica Federle"/>
    <x v="1"/>
    <s v="United States"/>
    <x v="290"/>
    <x v="36"/>
    <n v="72209"/>
    <s v="South"/>
    <s v="OFF-PA-10001994"/>
    <x v="1"/>
    <x v="10"/>
    <x v="1122"/>
    <n v="44.96"/>
    <n v="2"/>
    <n v="0"/>
    <n v="20.6816"/>
    <x v="0"/>
    <s v="No"/>
    <n v="0"/>
  </r>
  <r>
    <n v="6857"/>
    <s v="US-2019-162670"/>
    <x v="331"/>
    <d v="2019-12-28T00:00:00"/>
    <s v="Second Class"/>
    <s v="MF-18250"/>
    <s v="Monica Federle"/>
    <x v="1"/>
    <s v="United States"/>
    <x v="290"/>
    <x v="36"/>
    <n v="72209"/>
    <s v="South"/>
    <s v="OFF-EN-10001453"/>
    <x v="1"/>
    <x v="12"/>
    <x v="1685"/>
    <n v="182.94"/>
    <n v="3"/>
    <n v="0"/>
    <n v="85.981799999999993"/>
    <x v="0"/>
    <s v="No"/>
    <n v="0"/>
  </r>
  <r>
    <n v="6858"/>
    <s v="CA-2019-128965"/>
    <x v="827"/>
    <d v="2019-04-22T00:00:00"/>
    <s v="Standard Class"/>
    <s v="PS-18760"/>
    <s v="Pamela Stobb"/>
    <x v="0"/>
    <s v="United States"/>
    <x v="1"/>
    <x v="1"/>
    <n v="90008"/>
    <s v="West"/>
    <s v="OFF-PA-10004911"/>
    <x v="1"/>
    <x v="10"/>
    <x v="938"/>
    <n v="28.14"/>
    <n v="3"/>
    <n v="0"/>
    <n v="13.507200000000001"/>
    <x v="1"/>
    <s v="No"/>
    <n v="0"/>
  </r>
  <r>
    <n v="6859"/>
    <s v="CA-2019-128965"/>
    <x v="827"/>
    <d v="2019-04-22T00:00:00"/>
    <s v="Standard Class"/>
    <s v="PS-18760"/>
    <s v="Pamela Stobb"/>
    <x v="0"/>
    <s v="United States"/>
    <x v="1"/>
    <x v="1"/>
    <n v="90008"/>
    <s v="West"/>
    <s v="OFF-LA-10001404"/>
    <x v="1"/>
    <x v="2"/>
    <x v="925"/>
    <n v="7.38"/>
    <n v="2"/>
    <n v="0"/>
    <n v="3.4685999999999999"/>
    <x v="1"/>
    <s v="No"/>
    <n v="0"/>
  </r>
  <r>
    <n v="6860"/>
    <s v="CA-2019-128965"/>
    <x v="827"/>
    <d v="2019-04-22T00:00:00"/>
    <s v="Standard Class"/>
    <s v="PS-18760"/>
    <s v="Pamela Stobb"/>
    <x v="0"/>
    <s v="United States"/>
    <x v="1"/>
    <x v="1"/>
    <n v="90008"/>
    <s v="West"/>
    <s v="OFF-FA-10001561"/>
    <x v="1"/>
    <x v="13"/>
    <x v="839"/>
    <n v="10.9"/>
    <n v="5"/>
    <n v="0"/>
    <n v="3.5970000000000004"/>
    <x v="1"/>
    <s v="No"/>
    <n v="0"/>
  </r>
  <r>
    <n v="6861"/>
    <s v="CA-2019-128965"/>
    <x v="827"/>
    <d v="2019-04-22T00:00:00"/>
    <s v="Standard Class"/>
    <s v="PS-18760"/>
    <s v="Pamela Stobb"/>
    <x v="0"/>
    <s v="United States"/>
    <x v="1"/>
    <x v="1"/>
    <n v="90008"/>
    <s v="West"/>
    <s v="TEC-AC-10001383"/>
    <x v="2"/>
    <x v="11"/>
    <x v="606"/>
    <n v="274.89"/>
    <n v="11"/>
    <n v="0"/>
    <n v="46.731299999999962"/>
    <x v="1"/>
    <s v="No"/>
    <n v="0"/>
  </r>
  <r>
    <n v="6862"/>
    <s v="CA-2019-128965"/>
    <x v="827"/>
    <d v="2019-04-22T00:00:00"/>
    <s v="Standard Class"/>
    <s v="PS-18760"/>
    <s v="Pamela Stobb"/>
    <x v="0"/>
    <s v="United States"/>
    <x v="1"/>
    <x v="1"/>
    <n v="90008"/>
    <s v="West"/>
    <s v="OFF-LA-10003190"/>
    <x v="1"/>
    <x v="2"/>
    <x v="1172"/>
    <n v="23.04"/>
    <n v="8"/>
    <n v="0"/>
    <n v="11.2896"/>
    <x v="1"/>
    <s v="No"/>
    <n v="0"/>
  </r>
  <r>
    <n v="6863"/>
    <s v="CA-2019-128965"/>
    <x v="827"/>
    <d v="2019-04-22T00:00:00"/>
    <s v="Standard Class"/>
    <s v="PS-18760"/>
    <s v="Pamela Stobb"/>
    <x v="0"/>
    <s v="United States"/>
    <x v="1"/>
    <x v="1"/>
    <n v="90008"/>
    <s v="West"/>
    <s v="FUR-CH-10003774"/>
    <x v="0"/>
    <x v="1"/>
    <x v="1194"/>
    <n v="218.35200000000003"/>
    <n v="3"/>
    <n v="0.2"/>
    <n v="-19.105800000000016"/>
    <x v="1"/>
    <s v="No"/>
    <n v="0"/>
  </r>
  <r>
    <n v="6864"/>
    <s v="CA-2019-138618"/>
    <x v="96"/>
    <d v="2019-12-08T00:00:00"/>
    <s v="Standard Class"/>
    <s v="MY-17380"/>
    <s v="Maribeth Yedwab"/>
    <x v="1"/>
    <s v="United States"/>
    <x v="52"/>
    <x v="5"/>
    <n v="78207"/>
    <s v="Central"/>
    <s v="OFF-PA-10000520"/>
    <x v="1"/>
    <x v="10"/>
    <x v="1428"/>
    <n v="10.368000000000002"/>
    <n v="2"/>
    <n v="0.2"/>
    <n v="3.6288"/>
    <x v="2"/>
    <s v="No"/>
    <n v="0"/>
  </r>
  <r>
    <n v="6865"/>
    <s v="US-2018-126452"/>
    <x v="1036"/>
    <d v="2018-08-28T00:00:00"/>
    <s v="Standard Class"/>
    <s v="SC-20230"/>
    <s v="Scot Coram"/>
    <x v="1"/>
    <s v="United States"/>
    <x v="1"/>
    <x v="1"/>
    <n v="90004"/>
    <s v="West"/>
    <s v="OFF-BI-10004465"/>
    <x v="1"/>
    <x v="8"/>
    <x v="739"/>
    <n v="12.672000000000001"/>
    <n v="2"/>
    <n v="0.2"/>
    <n v="4.7519999999999998"/>
    <x v="1"/>
    <s v="No"/>
    <n v="0"/>
  </r>
  <r>
    <n v="6866"/>
    <s v="US-2018-126452"/>
    <x v="1036"/>
    <d v="2018-08-28T00:00:00"/>
    <s v="Standard Class"/>
    <s v="SC-20230"/>
    <s v="Scot Coram"/>
    <x v="1"/>
    <s v="United States"/>
    <x v="1"/>
    <x v="1"/>
    <n v="90004"/>
    <s v="West"/>
    <s v="TEC-PH-10003555"/>
    <x v="2"/>
    <x v="7"/>
    <x v="462"/>
    <n v="91.96"/>
    <n v="5"/>
    <n v="0.2"/>
    <n v="-20.690999999999992"/>
    <x v="1"/>
    <s v="No"/>
    <n v="0"/>
  </r>
  <r>
    <n v="6867"/>
    <s v="US-2018-126452"/>
    <x v="1036"/>
    <d v="2018-08-28T00:00:00"/>
    <s v="Standard Class"/>
    <s v="SC-20230"/>
    <s v="Scot Coram"/>
    <x v="1"/>
    <s v="United States"/>
    <x v="1"/>
    <x v="1"/>
    <n v="90004"/>
    <s v="West"/>
    <s v="TEC-AC-10000844"/>
    <x v="2"/>
    <x v="11"/>
    <x v="106"/>
    <n v="254.96999999999997"/>
    <n v="3"/>
    <n v="0"/>
    <n v="91.789199999999994"/>
    <x v="1"/>
    <s v="No"/>
    <n v="0"/>
  </r>
  <r>
    <n v="6868"/>
    <s v="US-2018-126452"/>
    <x v="1036"/>
    <d v="2018-08-28T00:00:00"/>
    <s v="Standard Class"/>
    <s v="SC-20230"/>
    <s v="Scot Coram"/>
    <x v="1"/>
    <s v="United States"/>
    <x v="1"/>
    <x v="1"/>
    <n v="90004"/>
    <s v="West"/>
    <s v="TEC-PH-10003187"/>
    <x v="2"/>
    <x v="7"/>
    <x v="1419"/>
    <n v="31.983999999999998"/>
    <n v="2"/>
    <n v="0.2"/>
    <n v="-7.9959999999999996"/>
    <x v="1"/>
    <s v="No"/>
    <n v="0"/>
  </r>
  <r>
    <n v="6869"/>
    <s v="US-2018-126452"/>
    <x v="1036"/>
    <d v="2018-08-28T00:00:00"/>
    <s v="Standard Class"/>
    <s v="SC-20230"/>
    <s v="Scot Coram"/>
    <x v="1"/>
    <s v="United States"/>
    <x v="1"/>
    <x v="1"/>
    <n v="90004"/>
    <s v="West"/>
    <s v="FUR-TA-10003569"/>
    <x v="0"/>
    <x v="3"/>
    <x v="1367"/>
    <n v="2887.0560000000005"/>
    <n v="9"/>
    <n v="0.2"/>
    <n v="180.44099999999992"/>
    <x v="1"/>
    <s v="No"/>
    <n v="0"/>
  </r>
  <r>
    <n v="6870"/>
    <s v="US-2018-126452"/>
    <x v="1036"/>
    <d v="2018-08-28T00:00:00"/>
    <s v="Standard Class"/>
    <s v="SC-20230"/>
    <s v="Scot Coram"/>
    <x v="1"/>
    <s v="United States"/>
    <x v="1"/>
    <x v="1"/>
    <n v="90004"/>
    <s v="West"/>
    <s v="OFF-PA-10003848"/>
    <x v="1"/>
    <x v="10"/>
    <x v="1451"/>
    <n v="12.96"/>
    <n v="2"/>
    <n v="0"/>
    <n v="6.2208000000000006"/>
    <x v="1"/>
    <s v="No"/>
    <n v="0"/>
  </r>
  <r>
    <n v="6871"/>
    <s v="US-2018-126452"/>
    <x v="1036"/>
    <d v="2018-08-28T00:00:00"/>
    <s v="Standard Class"/>
    <s v="SC-20230"/>
    <s v="Scot Coram"/>
    <x v="1"/>
    <s v="United States"/>
    <x v="1"/>
    <x v="1"/>
    <n v="90004"/>
    <s v="West"/>
    <s v="OFF-PA-10002606"/>
    <x v="1"/>
    <x v="10"/>
    <x v="1601"/>
    <n v="47.52"/>
    <n v="9"/>
    <n v="0"/>
    <n v="21.384"/>
    <x v="1"/>
    <s v="No"/>
    <n v="0"/>
  </r>
  <r>
    <n v="6872"/>
    <s v="CA-2018-145009"/>
    <x v="5"/>
    <d v="2018-12-08T00:00:00"/>
    <s v="Second Class"/>
    <s v="RF-19345"/>
    <s v="Randy Ferguson"/>
    <x v="1"/>
    <s v="United States"/>
    <x v="22"/>
    <x v="10"/>
    <n v="60610"/>
    <s v="Central"/>
    <s v="OFF-LA-10004853"/>
    <x v="1"/>
    <x v="2"/>
    <x v="690"/>
    <n v="11.952000000000002"/>
    <n v="3"/>
    <n v="0.2"/>
    <n v="3.8843999999999994"/>
    <x v="2"/>
    <s v="No"/>
    <n v="0"/>
  </r>
  <r>
    <n v="6873"/>
    <s v="CA-2017-162544"/>
    <x v="1135"/>
    <d v="2017-12-19T00:00:00"/>
    <s v="First Class"/>
    <s v="SG-20080"/>
    <s v="Sandra Glassco"/>
    <x v="0"/>
    <s v="United States"/>
    <x v="4"/>
    <x v="4"/>
    <n v="98105"/>
    <s v="West"/>
    <s v="OFF-PA-10004948"/>
    <x v="1"/>
    <x v="10"/>
    <x v="1656"/>
    <n v="4.9800000000000004"/>
    <n v="1"/>
    <n v="0"/>
    <n v="2.3406000000000002"/>
    <x v="1"/>
    <s v="No"/>
    <n v="0"/>
  </r>
  <r>
    <n v="6874"/>
    <s v="CA-2016-124394"/>
    <x v="1136"/>
    <d v="2016-10-22T00:00:00"/>
    <s v="Second Class"/>
    <s v="TB-21520"/>
    <s v="Tracy Blumstein"/>
    <x v="0"/>
    <s v="United States"/>
    <x v="486"/>
    <x v="5"/>
    <n v="77705"/>
    <s v="Central"/>
    <s v="OFF-BI-10003676"/>
    <x v="1"/>
    <x v="8"/>
    <x v="824"/>
    <n v="10.779999999999996"/>
    <n v="5"/>
    <n v="0.8"/>
    <n v="-17.248000000000008"/>
    <x v="2"/>
    <s v="No"/>
    <n v="0"/>
  </r>
  <r>
    <n v="6875"/>
    <s v="CA-2016-124394"/>
    <x v="1136"/>
    <d v="2016-10-22T00:00:00"/>
    <s v="Second Class"/>
    <s v="TB-21520"/>
    <s v="Tracy Blumstein"/>
    <x v="0"/>
    <s v="United States"/>
    <x v="486"/>
    <x v="5"/>
    <n v="77705"/>
    <s v="Central"/>
    <s v="TEC-AC-10001314"/>
    <x v="2"/>
    <x v="11"/>
    <x v="952"/>
    <n v="119.97600000000001"/>
    <n v="3"/>
    <n v="0.2"/>
    <n v="-17.996400000000019"/>
    <x v="2"/>
    <s v="No"/>
    <n v="0"/>
  </r>
  <r>
    <n v="6876"/>
    <s v="US-2018-121013"/>
    <x v="64"/>
    <d v="2018-09-10T00:00:00"/>
    <s v="Standard Class"/>
    <s v="MM-17920"/>
    <s v="Michael Moore"/>
    <x v="0"/>
    <s v="United States"/>
    <x v="269"/>
    <x v="17"/>
    <n v="23320"/>
    <s v="South"/>
    <s v="OFF-LA-10004545"/>
    <x v="1"/>
    <x v="2"/>
    <x v="1337"/>
    <n v="25.06"/>
    <n v="2"/>
    <n v="0"/>
    <n v="11.778199999999998"/>
    <x v="0"/>
    <s v="No"/>
    <n v="0"/>
  </r>
  <r>
    <n v="6877"/>
    <s v="US-2018-121013"/>
    <x v="64"/>
    <d v="2018-09-10T00:00:00"/>
    <s v="Standard Class"/>
    <s v="MM-17920"/>
    <s v="Michael Moore"/>
    <x v="0"/>
    <s v="United States"/>
    <x v="269"/>
    <x v="17"/>
    <n v="23320"/>
    <s v="South"/>
    <s v="FUR-TA-10003238"/>
    <x v="0"/>
    <x v="3"/>
    <x v="1242"/>
    <n v="1652.94"/>
    <n v="3"/>
    <n v="0"/>
    <n v="314.05859999999996"/>
    <x v="0"/>
    <s v="No"/>
    <n v="0"/>
  </r>
  <r>
    <n v="6878"/>
    <s v="US-2017-123918"/>
    <x v="52"/>
    <d v="2017-10-15T00:00:00"/>
    <s v="Same Day"/>
    <s v="CG-12520"/>
    <s v="Claire Gute"/>
    <x v="0"/>
    <s v="United States"/>
    <x v="61"/>
    <x v="5"/>
    <n v="75217"/>
    <s v="Central"/>
    <s v="FUR-FU-10004952"/>
    <x v="0"/>
    <x v="5"/>
    <x v="853"/>
    <n v="131.376"/>
    <n v="6"/>
    <n v="0.6"/>
    <n v="-95.24760000000002"/>
    <x v="2"/>
    <s v="No"/>
    <n v="0"/>
  </r>
  <r>
    <n v="6879"/>
    <s v="US-2017-123918"/>
    <x v="52"/>
    <d v="2017-10-15T00:00:00"/>
    <s v="Same Day"/>
    <s v="CG-12520"/>
    <s v="Claire Gute"/>
    <x v="0"/>
    <s v="United States"/>
    <x v="61"/>
    <x v="5"/>
    <n v="75217"/>
    <s v="Central"/>
    <s v="OFF-PA-10003001"/>
    <x v="1"/>
    <x v="10"/>
    <x v="1073"/>
    <n v="5.3440000000000003"/>
    <n v="1"/>
    <n v="0.2"/>
    <n v="1.8703999999999998"/>
    <x v="2"/>
    <s v="No"/>
    <n v="0"/>
  </r>
  <r>
    <n v="6880"/>
    <s v="CA-2017-137113"/>
    <x v="494"/>
    <d v="2017-12-05T00:00:00"/>
    <s v="Second Class"/>
    <s v="TW-21025"/>
    <s v="Tamara Willingham"/>
    <x v="2"/>
    <s v="United States"/>
    <x v="4"/>
    <x v="4"/>
    <n v="98105"/>
    <s v="West"/>
    <s v="FUR-CH-10001215"/>
    <x v="0"/>
    <x v="1"/>
    <x v="445"/>
    <n v="2003.9200000000003"/>
    <n v="5"/>
    <n v="0.2"/>
    <n v="125.24499999999995"/>
    <x v="1"/>
    <s v="No"/>
    <n v="0"/>
  </r>
  <r>
    <n v="6881"/>
    <s v="CA-2017-137113"/>
    <x v="494"/>
    <d v="2017-12-05T00:00:00"/>
    <s v="Second Class"/>
    <s v="TW-21025"/>
    <s v="Tamara Willingham"/>
    <x v="2"/>
    <s v="United States"/>
    <x v="4"/>
    <x v="4"/>
    <n v="98105"/>
    <s v="West"/>
    <s v="OFF-PA-10004255"/>
    <x v="1"/>
    <x v="10"/>
    <x v="1315"/>
    <n v="32.400000000000006"/>
    <n v="5"/>
    <n v="0"/>
    <n v="15.552000000000001"/>
    <x v="1"/>
    <s v="No"/>
    <n v="0"/>
  </r>
  <r>
    <n v="6882"/>
    <s v="CA-2017-137113"/>
    <x v="494"/>
    <d v="2017-12-05T00:00:00"/>
    <s v="Second Class"/>
    <s v="TW-21025"/>
    <s v="Tamara Willingham"/>
    <x v="2"/>
    <s v="United States"/>
    <x v="4"/>
    <x v="4"/>
    <n v="98105"/>
    <s v="West"/>
    <s v="FUR-TA-10001705"/>
    <x v="0"/>
    <x v="3"/>
    <x v="215"/>
    <n v="1913.3999999999999"/>
    <n v="9"/>
    <n v="0"/>
    <n v="401.81399999999985"/>
    <x v="1"/>
    <s v="No"/>
    <n v="0"/>
  </r>
  <r>
    <n v="6883"/>
    <s v="CA-2017-137113"/>
    <x v="494"/>
    <d v="2017-12-05T00:00:00"/>
    <s v="Second Class"/>
    <s v="TW-21025"/>
    <s v="Tamara Willingham"/>
    <x v="2"/>
    <s v="United States"/>
    <x v="4"/>
    <x v="4"/>
    <n v="98105"/>
    <s v="West"/>
    <s v="OFF-ST-10002554"/>
    <x v="1"/>
    <x v="4"/>
    <x v="1153"/>
    <n v="146.72999999999999"/>
    <n v="3"/>
    <n v="0"/>
    <n v="2.9346000000000032"/>
    <x v="1"/>
    <s v="No"/>
    <n v="0"/>
  </r>
  <r>
    <n v="6884"/>
    <s v="CA-2017-137113"/>
    <x v="494"/>
    <d v="2017-12-05T00:00:00"/>
    <s v="Second Class"/>
    <s v="TW-21025"/>
    <s v="Tamara Willingham"/>
    <x v="2"/>
    <s v="United States"/>
    <x v="4"/>
    <x v="4"/>
    <n v="98105"/>
    <s v="West"/>
    <s v="OFF-PA-10002222"/>
    <x v="1"/>
    <x v="10"/>
    <x v="394"/>
    <n v="114.2"/>
    <n v="5"/>
    <n v="0"/>
    <n v="52.531999999999996"/>
    <x v="1"/>
    <s v="No"/>
    <n v="0"/>
  </r>
  <r>
    <n v="6885"/>
    <s v="CA-2017-120677"/>
    <x v="70"/>
    <d v="2017-06-04T00:00:00"/>
    <s v="Standard Class"/>
    <s v="BD-11320"/>
    <s v="Bill Donatelli"/>
    <x v="0"/>
    <s v="United States"/>
    <x v="31"/>
    <x v="11"/>
    <n v="55407"/>
    <s v="Central"/>
    <s v="FUR-CH-10002320"/>
    <x v="0"/>
    <x v="1"/>
    <x v="1463"/>
    <n v="2567.84"/>
    <n v="8"/>
    <n v="0"/>
    <n v="770.35199999999986"/>
    <x v="2"/>
    <s v="No"/>
    <n v="0"/>
  </r>
  <r>
    <n v="6886"/>
    <s v="CA-2019-123036"/>
    <x v="18"/>
    <d v="2019-09-17T00:00:00"/>
    <s v="Standard Class"/>
    <s v="HA-14905"/>
    <s v="Helen Abelman"/>
    <x v="0"/>
    <s v="United States"/>
    <x v="24"/>
    <x v="24"/>
    <n v="45503"/>
    <s v="East"/>
    <s v="TEC-AC-10003499"/>
    <x v="2"/>
    <x v="11"/>
    <x v="103"/>
    <n v="37.056000000000004"/>
    <n v="4"/>
    <n v="0.2"/>
    <n v="8.8008000000000006"/>
    <x v="3"/>
    <s v="No"/>
    <n v="0"/>
  </r>
  <r>
    <n v="6887"/>
    <s v="CA-2019-123036"/>
    <x v="18"/>
    <d v="2019-09-17T00:00:00"/>
    <s v="Standard Class"/>
    <s v="HA-14905"/>
    <s v="Helen Abelman"/>
    <x v="0"/>
    <s v="United States"/>
    <x v="24"/>
    <x v="24"/>
    <n v="45503"/>
    <s v="East"/>
    <s v="TEC-PH-10003580"/>
    <x v="2"/>
    <x v="7"/>
    <x v="1006"/>
    <n v="259.89600000000002"/>
    <n v="2"/>
    <n v="0.4"/>
    <n v="-56.310799999999972"/>
    <x v="3"/>
    <s v="No"/>
    <n v="0"/>
  </r>
  <r>
    <n v="6888"/>
    <s v="CA-2019-120222"/>
    <x v="1016"/>
    <d v="2019-05-02T00:00:00"/>
    <s v="Standard Class"/>
    <s v="LL-16840"/>
    <s v="Lauren Leatherbury"/>
    <x v="0"/>
    <s v="United States"/>
    <x v="1"/>
    <x v="1"/>
    <n v="90032"/>
    <s v="West"/>
    <s v="OFF-PA-10004675"/>
    <x v="1"/>
    <x v="10"/>
    <x v="69"/>
    <n v="19.049999999999997"/>
    <n v="3"/>
    <n v="0"/>
    <n v="8.7629999999999999"/>
    <x v="1"/>
    <s v="No"/>
    <n v="0"/>
  </r>
  <r>
    <n v="6889"/>
    <s v="CA-2019-120222"/>
    <x v="1016"/>
    <d v="2019-05-02T00:00:00"/>
    <s v="Standard Class"/>
    <s v="LL-16840"/>
    <s v="Lauren Leatherbury"/>
    <x v="0"/>
    <s v="United States"/>
    <x v="1"/>
    <x v="1"/>
    <n v="90032"/>
    <s v="West"/>
    <s v="OFF-BI-10000666"/>
    <x v="1"/>
    <x v="8"/>
    <x v="989"/>
    <n v="73.343999999999994"/>
    <n v="3"/>
    <n v="0.2"/>
    <n v="27.503999999999998"/>
    <x v="1"/>
    <s v="No"/>
    <n v="0"/>
  </r>
  <r>
    <n v="6890"/>
    <s v="CA-2019-164756"/>
    <x v="65"/>
    <d v="2019-09-22T00:00:00"/>
    <s v="Standard Class"/>
    <s v="SS-20140"/>
    <s v="Saphhira Shifley"/>
    <x v="1"/>
    <s v="United States"/>
    <x v="38"/>
    <x v="32"/>
    <n v="31907"/>
    <s v="South"/>
    <s v="TEC-PH-10001552"/>
    <x v="2"/>
    <x v="7"/>
    <x v="180"/>
    <n v="95.68"/>
    <n v="8"/>
    <n v="0"/>
    <n v="26.790400000000005"/>
    <x v="0"/>
    <s v="No"/>
    <n v="0"/>
  </r>
  <r>
    <n v="6891"/>
    <s v="CA-2019-164756"/>
    <x v="65"/>
    <d v="2019-09-22T00:00:00"/>
    <s v="Standard Class"/>
    <s v="SS-20140"/>
    <s v="Saphhira Shifley"/>
    <x v="1"/>
    <s v="United States"/>
    <x v="38"/>
    <x v="32"/>
    <n v="31907"/>
    <s v="South"/>
    <s v="OFF-PA-10000673"/>
    <x v="1"/>
    <x v="10"/>
    <x v="252"/>
    <n v="50.96"/>
    <n v="7"/>
    <n v="0"/>
    <n v="24.460800000000003"/>
    <x v="0"/>
    <s v="No"/>
    <n v="0"/>
  </r>
  <r>
    <n v="6892"/>
    <s v="CA-2019-164756"/>
    <x v="65"/>
    <d v="2019-09-22T00:00:00"/>
    <s v="Standard Class"/>
    <s v="SS-20140"/>
    <s v="Saphhira Shifley"/>
    <x v="1"/>
    <s v="United States"/>
    <x v="38"/>
    <x v="32"/>
    <n v="31907"/>
    <s v="South"/>
    <s v="OFF-AR-10000380"/>
    <x v="1"/>
    <x v="6"/>
    <x v="108"/>
    <n v="113.94"/>
    <n v="3"/>
    <n v="0"/>
    <n v="34.181999999999988"/>
    <x v="0"/>
    <s v="No"/>
    <n v="0"/>
  </r>
  <r>
    <n v="6893"/>
    <s v="CA-2019-164756"/>
    <x v="65"/>
    <d v="2019-09-22T00:00:00"/>
    <s v="Standard Class"/>
    <s v="SS-20140"/>
    <s v="Saphhira Shifley"/>
    <x v="1"/>
    <s v="United States"/>
    <x v="38"/>
    <x v="32"/>
    <n v="31907"/>
    <s v="South"/>
    <s v="OFF-PA-10003848"/>
    <x v="1"/>
    <x v="10"/>
    <x v="1451"/>
    <n v="25.92"/>
    <n v="4"/>
    <n v="0"/>
    <n v="12.441600000000001"/>
    <x v="0"/>
    <s v="No"/>
    <n v="0"/>
  </r>
  <r>
    <n v="6894"/>
    <s v="CA-2019-164756"/>
    <x v="65"/>
    <d v="2019-09-22T00:00:00"/>
    <s v="Standard Class"/>
    <s v="SS-20140"/>
    <s v="Saphhira Shifley"/>
    <x v="1"/>
    <s v="United States"/>
    <x v="38"/>
    <x v="32"/>
    <n v="31907"/>
    <s v="South"/>
    <s v="FUR-FU-10002963"/>
    <x v="0"/>
    <x v="5"/>
    <x v="1511"/>
    <n v="20.32"/>
    <n v="4"/>
    <n v="0"/>
    <n v="6.9087999999999994"/>
    <x v="0"/>
    <s v="No"/>
    <n v="0"/>
  </r>
  <r>
    <n v="6895"/>
    <s v="CA-2019-164756"/>
    <x v="65"/>
    <d v="2019-09-22T00:00:00"/>
    <s v="Standard Class"/>
    <s v="SS-20140"/>
    <s v="Saphhira Shifley"/>
    <x v="1"/>
    <s v="United States"/>
    <x v="38"/>
    <x v="32"/>
    <n v="31907"/>
    <s v="South"/>
    <s v="TEC-PH-10002447"/>
    <x v="2"/>
    <x v="7"/>
    <x v="53"/>
    <n v="411.98"/>
    <n v="2"/>
    <n v="0"/>
    <n v="119.4742"/>
    <x v="0"/>
    <s v="No"/>
    <n v="0"/>
  </r>
  <r>
    <n v="6896"/>
    <s v="CA-2019-164756"/>
    <x v="65"/>
    <d v="2019-09-22T00:00:00"/>
    <s v="Standard Class"/>
    <s v="SS-20140"/>
    <s v="Saphhira Shifley"/>
    <x v="1"/>
    <s v="United States"/>
    <x v="38"/>
    <x v="32"/>
    <n v="31907"/>
    <s v="South"/>
    <s v="OFF-SU-10004261"/>
    <x v="1"/>
    <x v="14"/>
    <x v="610"/>
    <n v="34.479999999999997"/>
    <n v="2"/>
    <n v="0"/>
    <n v="9.9991999999999948"/>
    <x v="0"/>
    <s v="No"/>
    <n v="0"/>
  </r>
  <r>
    <n v="6897"/>
    <s v="CA-2019-164756"/>
    <x v="65"/>
    <d v="2019-09-22T00:00:00"/>
    <s v="Standard Class"/>
    <s v="SS-20140"/>
    <s v="Saphhira Shifley"/>
    <x v="1"/>
    <s v="United States"/>
    <x v="38"/>
    <x v="32"/>
    <n v="31907"/>
    <s v="South"/>
    <s v="OFF-PA-10003228"/>
    <x v="1"/>
    <x v="10"/>
    <x v="1677"/>
    <n v="244.54999999999998"/>
    <n v="5"/>
    <n v="0"/>
    <n v="114.93849999999998"/>
    <x v="0"/>
    <s v="No"/>
    <n v="0"/>
  </r>
  <r>
    <n v="6898"/>
    <s v="CA-2019-122028"/>
    <x v="238"/>
    <d v="2019-08-25T00:00:00"/>
    <s v="Standard Class"/>
    <s v="CK-12205"/>
    <s v="Chloris Kastensmidt"/>
    <x v="0"/>
    <s v="United States"/>
    <x v="80"/>
    <x v="24"/>
    <n v="44107"/>
    <s v="East"/>
    <s v="OFF-BI-10004817"/>
    <x v="1"/>
    <x v="8"/>
    <x v="1208"/>
    <n v="10.782000000000002"/>
    <n v="3"/>
    <n v="0.7"/>
    <n v="-7.9067999999999969"/>
    <x v="3"/>
    <s v="No"/>
    <n v="0"/>
  </r>
  <r>
    <n v="6899"/>
    <s v="US-2017-165512"/>
    <x v="1137"/>
    <d v="2017-05-26T00:00:00"/>
    <s v="Second Class"/>
    <s v="VS-21820"/>
    <s v="Vivek Sundaresam"/>
    <x v="0"/>
    <s v="United States"/>
    <x v="14"/>
    <x v="10"/>
    <n v="60540"/>
    <s v="Central"/>
    <s v="FUR-CH-10002880"/>
    <x v="0"/>
    <x v="1"/>
    <x v="809"/>
    <n v="602.65099999999995"/>
    <n v="7"/>
    <n v="0.3"/>
    <n v="-163.57670000000005"/>
    <x v="2"/>
    <s v="No"/>
    <n v="0"/>
  </r>
  <r>
    <n v="6900"/>
    <s v="US-2017-165512"/>
    <x v="1137"/>
    <d v="2017-05-26T00:00:00"/>
    <s v="Second Class"/>
    <s v="VS-21820"/>
    <s v="Vivek Sundaresam"/>
    <x v="0"/>
    <s v="United States"/>
    <x v="14"/>
    <x v="10"/>
    <n v="60540"/>
    <s v="Central"/>
    <s v="OFF-BI-10001249"/>
    <x v="1"/>
    <x v="8"/>
    <x v="1191"/>
    <n v="7.6559999999999988"/>
    <n v="6"/>
    <n v="0.8"/>
    <n v="-13.015200000000004"/>
    <x v="2"/>
    <s v="No"/>
    <n v="0"/>
  </r>
  <r>
    <n v="6901"/>
    <s v="CA-2017-140557"/>
    <x v="67"/>
    <d v="2017-09-11T00:00:00"/>
    <s v="Standard Class"/>
    <s v="TN-21040"/>
    <s v="Tanja Norvell"/>
    <x v="2"/>
    <s v="United States"/>
    <x v="20"/>
    <x v="15"/>
    <n v="10009"/>
    <s v="East"/>
    <s v="TEC-AC-10002402"/>
    <x v="2"/>
    <x v="11"/>
    <x v="657"/>
    <n v="559.92999999999995"/>
    <n v="7"/>
    <n v="0"/>
    <n v="167.97899999999996"/>
    <x v="3"/>
    <s v="No"/>
    <n v="0"/>
  </r>
  <r>
    <n v="6902"/>
    <s v="US-2019-135013"/>
    <x v="1138"/>
    <d v="2019-07-24T00:00:00"/>
    <s v="Same Day"/>
    <s v="HR-14830"/>
    <s v="Harold Ryan"/>
    <x v="1"/>
    <s v="United States"/>
    <x v="101"/>
    <x v="1"/>
    <n v="92646"/>
    <s v="West"/>
    <s v="TEC-CO-10001449"/>
    <x v="2"/>
    <x v="16"/>
    <x v="306"/>
    <n v="2399.96"/>
    <n v="5"/>
    <n v="0.2"/>
    <n v="839.9860000000001"/>
    <x v="1"/>
    <s v="No"/>
    <n v="0"/>
  </r>
  <r>
    <n v="6903"/>
    <s v="CA-2019-111220"/>
    <x v="264"/>
    <d v="2019-09-08T00:00:00"/>
    <s v="Standard Class"/>
    <s v="JS-15595"/>
    <s v="Jill Stevenson"/>
    <x v="1"/>
    <s v="United States"/>
    <x v="22"/>
    <x v="10"/>
    <n v="60653"/>
    <s v="Central"/>
    <s v="OFF-FA-10002280"/>
    <x v="1"/>
    <x v="13"/>
    <x v="659"/>
    <n v="16"/>
    <n v="4"/>
    <n v="0.2"/>
    <n v="5.6"/>
    <x v="2"/>
    <s v="No"/>
    <n v="0"/>
  </r>
  <r>
    <n v="6904"/>
    <s v="CA-2019-111220"/>
    <x v="264"/>
    <d v="2019-09-08T00:00:00"/>
    <s v="Standard Class"/>
    <s v="JS-15595"/>
    <s v="Jill Stevenson"/>
    <x v="1"/>
    <s v="United States"/>
    <x v="22"/>
    <x v="10"/>
    <n v="60653"/>
    <s v="Central"/>
    <s v="OFF-AP-10003278"/>
    <x v="1"/>
    <x v="9"/>
    <x v="1793"/>
    <n v="5.5879999999999992"/>
    <n v="2"/>
    <n v="0.8"/>
    <n v="-15.087600000000002"/>
    <x v="2"/>
    <s v="No"/>
    <n v="0"/>
  </r>
  <r>
    <n v="6905"/>
    <s v="CA-2019-111220"/>
    <x v="264"/>
    <d v="2019-09-08T00:00:00"/>
    <s v="Standard Class"/>
    <s v="JS-15595"/>
    <s v="Jill Stevenson"/>
    <x v="1"/>
    <s v="United States"/>
    <x v="22"/>
    <x v="10"/>
    <n v="60653"/>
    <s v="Central"/>
    <s v="OFF-ST-10003994"/>
    <x v="1"/>
    <x v="4"/>
    <x v="1745"/>
    <n v="235.92"/>
    <n v="5"/>
    <n v="0.2"/>
    <n v="-44.235000000000007"/>
    <x v="2"/>
    <s v="No"/>
    <n v="0"/>
  </r>
  <r>
    <n v="6906"/>
    <s v="US-2019-149006"/>
    <x v="1139"/>
    <d v="2019-12-08T00:00:00"/>
    <s v="Second Class"/>
    <s v="BN-11470"/>
    <s v="Brad Norvell"/>
    <x v="1"/>
    <s v="United States"/>
    <x v="71"/>
    <x v="1"/>
    <n v="94513"/>
    <s v="West"/>
    <s v="OFF-ST-10003221"/>
    <x v="1"/>
    <x v="4"/>
    <x v="683"/>
    <n v="10.68"/>
    <n v="1"/>
    <n v="0"/>
    <n v="2.8836000000000004"/>
    <x v="1"/>
    <s v="No"/>
    <n v="0"/>
  </r>
  <r>
    <n v="6907"/>
    <s v="CA-2019-149468"/>
    <x v="968"/>
    <d v="2019-05-20T00:00:00"/>
    <s v="Same Day"/>
    <s v="AR-10405"/>
    <s v="Allen Rosenblatt"/>
    <x v="1"/>
    <s v="United States"/>
    <x v="149"/>
    <x v="12"/>
    <n v="48183"/>
    <s v="Central"/>
    <s v="OFF-BI-10002225"/>
    <x v="1"/>
    <x v="8"/>
    <x v="340"/>
    <n v="41.28"/>
    <n v="2"/>
    <n v="0"/>
    <n v="19.814399999999999"/>
    <x v="2"/>
    <s v="No"/>
    <n v="0"/>
  </r>
  <r>
    <n v="6908"/>
    <s v="CA-2018-140249"/>
    <x v="720"/>
    <d v="2018-10-03T00:00:00"/>
    <s v="Standard Class"/>
    <s v="SW-20455"/>
    <s v="Shaun Weien"/>
    <x v="0"/>
    <s v="United States"/>
    <x v="4"/>
    <x v="4"/>
    <n v="98103"/>
    <s v="West"/>
    <s v="TEC-PH-10002584"/>
    <x v="2"/>
    <x v="7"/>
    <x v="1705"/>
    <n v="1001.5840000000001"/>
    <n v="2"/>
    <n v="0.2"/>
    <n v="125.19799999999992"/>
    <x v="1"/>
    <s v="No"/>
    <n v="0"/>
  </r>
  <r>
    <n v="6909"/>
    <s v="US-2019-135503"/>
    <x v="389"/>
    <d v="2019-12-15T00:00:00"/>
    <s v="Standard Class"/>
    <s v="JE-16165"/>
    <s v="Justin Ellison"/>
    <x v="1"/>
    <s v="United States"/>
    <x v="310"/>
    <x v="20"/>
    <n v="29406"/>
    <s v="South"/>
    <s v="FUR-FU-10002364"/>
    <x v="0"/>
    <x v="5"/>
    <x v="1240"/>
    <n v="14.76"/>
    <n v="2"/>
    <n v="0"/>
    <n v="4.2803999999999984"/>
    <x v="0"/>
    <s v="No"/>
    <n v="0"/>
  </r>
  <r>
    <n v="6910"/>
    <s v="CA-2016-126277"/>
    <x v="103"/>
    <d v="2016-09-18T00:00:00"/>
    <s v="Second Class"/>
    <s v="LH-16900"/>
    <s v="Lena Hernandez"/>
    <x v="0"/>
    <s v="United States"/>
    <x v="38"/>
    <x v="24"/>
    <n v="43229"/>
    <s v="East"/>
    <s v="OFF-BI-10004022"/>
    <x v="1"/>
    <x v="8"/>
    <x v="755"/>
    <n v="2.5020000000000002"/>
    <n v="3"/>
    <n v="0.7"/>
    <n v="-2.0015999999999998"/>
    <x v="3"/>
    <s v="No"/>
    <n v="0"/>
  </r>
  <r>
    <n v="6911"/>
    <s v="US-2019-115301"/>
    <x v="570"/>
    <d v="2019-08-02T00:00:00"/>
    <s v="Standard Class"/>
    <s v="VG-21790"/>
    <s v="Vivek Gonzalez"/>
    <x v="0"/>
    <s v="United States"/>
    <x v="4"/>
    <x v="4"/>
    <n v="98103"/>
    <s v="West"/>
    <s v="FUR-BO-10004709"/>
    <x v="0"/>
    <x v="0"/>
    <x v="266"/>
    <n v="115.96"/>
    <n v="2"/>
    <n v="0"/>
    <n v="25.511200000000002"/>
    <x v="1"/>
    <s v="No"/>
    <n v="0"/>
  </r>
  <r>
    <n v="6912"/>
    <s v="CA-2019-168942"/>
    <x v="378"/>
    <d v="2019-08-05T00:00:00"/>
    <s v="Second Class"/>
    <s v="EM-13960"/>
    <s v="Eric Murdock"/>
    <x v="0"/>
    <s v="United States"/>
    <x v="8"/>
    <x v="1"/>
    <n v="94109"/>
    <s v="West"/>
    <s v="OFF-ST-10004340"/>
    <x v="1"/>
    <x v="4"/>
    <x v="817"/>
    <n v="186.54"/>
    <n v="3"/>
    <n v="0"/>
    <n v="50.365800000000007"/>
    <x v="1"/>
    <s v="No"/>
    <n v="0"/>
  </r>
  <r>
    <n v="6913"/>
    <s v="US-2019-128398"/>
    <x v="743"/>
    <d v="2019-05-05T00:00:00"/>
    <s v="Second Class"/>
    <s v="EM-13825"/>
    <s v="Elizabeth Moffitt"/>
    <x v="1"/>
    <s v="United States"/>
    <x v="1"/>
    <x v="1"/>
    <n v="90049"/>
    <s v="West"/>
    <s v="TEC-AC-10001714"/>
    <x v="2"/>
    <x v="11"/>
    <x v="685"/>
    <n v="159.56"/>
    <n v="4"/>
    <n v="0"/>
    <n v="59.037199999999999"/>
    <x v="1"/>
    <s v="No"/>
    <n v="0"/>
  </r>
  <r>
    <n v="6914"/>
    <s v="CA-2017-104115"/>
    <x v="821"/>
    <d v="2017-06-16T00:00:00"/>
    <s v="Standard Class"/>
    <s v="JH-15910"/>
    <s v="Jonathan Howell"/>
    <x v="0"/>
    <s v="United States"/>
    <x v="487"/>
    <x v="2"/>
    <n v="33407"/>
    <s v="South"/>
    <s v="TEC-PH-10002844"/>
    <x v="2"/>
    <x v="7"/>
    <x v="104"/>
    <n v="55.984000000000009"/>
    <n v="2"/>
    <n v="0.2"/>
    <n v="4.1987999999999985"/>
    <x v="0"/>
    <s v="No"/>
    <n v="0"/>
  </r>
  <r>
    <n v="6915"/>
    <s v="CA-2016-142510"/>
    <x v="1091"/>
    <d v="2016-12-29T00:00:00"/>
    <s v="Standard Class"/>
    <s v="NP-18700"/>
    <s v="Nora Preis"/>
    <x v="0"/>
    <s v="United States"/>
    <x v="22"/>
    <x v="10"/>
    <n v="60623"/>
    <s v="Central"/>
    <s v="OFF-ST-10000585"/>
    <x v="1"/>
    <x v="4"/>
    <x v="546"/>
    <n v="132.16"/>
    <n v="1"/>
    <n v="0.2"/>
    <n v="9.911999999999999"/>
    <x v="2"/>
    <s v="No"/>
    <n v="0"/>
  </r>
  <r>
    <n v="6916"/>
    <s v="CA-2016-142510"/>
    <x v="1091"/>
    <d v="2016-12-29T00:00:00"/>
    <s v="Standard Class"/>
    <s v="NP-18700"/>
    <s v="Nora Preis"/>
    <x v="0"/>
    <s v="United States"/>
    <x v="22"/>
    <x v="10"/>
    <n v="60623"/>
    <s v="Central"/>
    <s v="OFF-BI-10002824"/>
    <x v="1"/>
    <x v="8"/>
    <x v="528"/>
    <n v="17.903999999999996"/>
    <n v="6"/>
    <n v="0.8"/>
    <n v="-31.332000000000008"/>
    <x v="2"/>
    <s v="No"/>
    <n v="0"/>
  </r>
  <r>
    <n v="6917"/>
    <s v="CA-2016-142510"/>
    <x v="1091"/>
    <d v="2016-12-29T00:00:00"/>
    <s v="Standard Class"/>
    <s v="NP-18700"/>
    <s v="Nora Preis"/>
    <x v="0"/>
    <s v="United States"/>
    <x v="22"/>
    <x v="10"/>
    <n v="60623"/>
    <s v="Central"/>
    <s v="OFF-PA-10001289"/>
    <x v="1"/>
    <x v="10"/>
    <x v="961"/>
    <n v="124.032"/>
    <n v="4"/>
    <n v="0.2"/>
    <n v="44.961600000000004"/>
    <x v="2"/>
    <s v="No"/>
    <n v="0"/>
  </r>
  <r>
    <n v="6918"/>
    <s v="CA-2016-124247"/>
    <x v="757"/>
    <d v="2016-12-21T00:00:00"/>
    <s v="Standard Class"/>
    <s v="SH-20635"/>
    <s v="Stefanie Holloman"/>
    <x v="1"/>
    <s v="United States"/>
    <x v="301"/>
    <x v="1"/>
    <n v="95823"/>
    <s v="West"/>
    <s v="FUR-CH-10001854"/>
    <x v="0"/>
    <x v="1"/>
    <x v="1119"/>
    <n v="1403.9200000000003"/>
    <n v="5"/>
    <n v="0.2"/>
    <n v="70.196000000000026"/>
    <x v="1"/>
    <s v="No"/>
    <n v="0"/>
  </r>
  <r>
    <n v="6919"/>
    <s v="CA-2018-105473"/>
    <x v="947"/>
    <d v="2018-04-18T00:00:00"/>
    <s v="Second Class"/>
    <s v="BM-11785"/>
    <s v="Bryan Mills"/>
    <x v="0"/>
    <s v="United States"/>
    <x v="4"/>
    <x v="4"/>
    <n v="98115"/>
    <s v="West"/>
    <s v="OFF-SU-10003567"/>
    <x v="1"/>
    <x v="14"/>
    <x v="1498"/>
    <n v="28.799999999999997"/>
    <n v="3"/>
    <n v="0"/>
    <n v="0.86400000000000077"/>
    <x v="1"/>
    <s v="No"/>
    <n v="0"/>
  </r>
  <r>
    <n v="6920"/>
    <s v="CA-2017-102806"/>
    <x v="1031"/>
    <d v="2017-05-28T00:00:00"/>
    <s v="Standard Class"/>
    <s v="HG-14965"/>
    <s v="Henry Goldwyn"/>
    <x v="1"/>
    <s v="United States"/>
    <x v="10"/>
    <x v="9"/>
    <n v="19143"/>
    <s v="East"/>
    <s v="OFF-BI-10001597"/>
    <x v="1"/>
    <x v="8"/>
    <x v="798"/>
    <n v="24.588000000000001"/>
    <n v="2"/>
    <n v="0.7"/>
    <n v="-18.031199999999998"/>
    <x v="3"/>
    <s v="No"/>
    <n v="0"/>
  </r>
  <r>
    <n v="6921"/>
    <s v="CA-2019-121706"/>
    <x v="425"/>
    <d v="2019-03-02T00:00:00"/>
    <s v="Standard Class"/>
    <s v="BM-11140"/>
    <s v="Becky Martin"/>
    <x v="0"/>
    <s v="United States"/>
    <x v="443"/>
    <x v="1"/>
    <n v="93101"/>
    <s v="West"/>
    <s v="OFF-AP-10003287"/>
    <x v="1"/>
    <x v="9"/>
    <x v="543"/>
    <n v="356.78999999999996"/>
    <n v="7"/>
    <n v="0"/>
    <n v="99.901199999999989"/>
    <x v="1"/>
    <s v="No"/>
    <n v="0"/>
  </r>
  <r>
    <n v="6922"/>
    <s v="CA-2019-109211"/>
    <x v="1095"/>
    <d v="2019-04-10T00:00:00"/>
    <s v="Standard Class"/>
    <s v="PS-19045"/>
    <s v="Penelope Sewall"/>
    <x v="2"/>
    <s v="United States"/>
    <x v="20"/>
    <x v="15"/>
    <n v="10011"/>
    <s v="East"/>
    <s v="OFF-EN-10001532"/>
    <x v="1"/>
    <x v="12"/>
    <x v="618"/>
    <n v="16.98"/>
    <n v="1"/>
    <n v="0"/>
    <n v="8.49"/>
    <x v="3"/>
    <s v="No"/>
    <n v="0"/>
  </r>
  <r>
    <n v="6923"/>
    <s v="CA-2017-134257"/>
    <x v="199"/>
    <d v="2017-03-19T00:00:00"/>
    <s v="Second Class"/>
    <s v="MS-17710"/>
    <s v="Maurice Satty"/>
    <x v="0"/>
    <s v="United States"/>
    <x v="109"/>
    <x v="19"/>
    <n v="36830"/>
    <s v="South"/>
    <s v="OFF-LA-10003930"/>
    <x v="1"/>
    <x v="2"/>
    <x v="508"/>
    <n v="491.55"/>
    <n v="5"/>
    <n v="0"/>
    <n v="240.8595"/>
    <x v="0"/>
    <s v="No"/>
    <n v="0"/>
  </r>
  <r>
    <n v="6924"/>
    <s v="CA-2017-134257"/>
    <x v="199"/>
    <d v="2017-03-19T00:00:00"/>
    <s v="Second Class"/>
    <s v="MS-17710"/>
    <s v="Maurice Satty"/>
    <x v="0"/>
    <s v="United States"/>
    <x v="109"/>
    <x v="19"/>
    <n v="36830"/>
    <s v="South"/>
    <s v="OFF-EN-10003845"/>
    <x v="1"/>
    <x v="12"/>
    <x v="436"/>
    <n v="7.38"/>
    <n v="2"/>
    <n v="0"/>
    <n v="3.3947999999999996"/>
    <x v="0"/>
    <s v="No"/>
    <n v="0"/>
  </r>
  <r>
    <n v="6925"/>
    <s v="CA-2017-137925"/>
    <x v="672"/>
    <d v="2017-12-04T00:00:00"/>
    <s v="Standard Class"/>
    <s v="JL-15235"/>
    <s v="Janet Lee"/>
    <x v="0"/>
    <s v="United States"/>
    <x v="20"/>
    <x v="15"/>
    <n v="10035"/>
    <s v="East"/>
    <s v="OFF-PA-10002659"/>
    <x v="1"/>
    <x v="10"/>
    <x v="931"/>
    <n v="23.66"/>
    <n v="7"/>
    <n v="0"/>
    <n v="10.883599999999998"/>
    <x v="3"/>
    <s v="No"/>
    <n v="0"/>
  </r>
  <r>
    <n v="6926"/>
    <s v="CA-2017-137925"/>
    <x v="672"/>
    <d v="2017-12-04T00:00:00"/>
    <s v="Standard Class"/>
    <s v="JL-15235"/>
    <s v="Janet Lee"/>
    <x v="0"/>
    <s v="United States"/>
    <x v="20"/>
    <x v="15"/>
    <n v="10035"/>
    <s v="East"/>
    <s v="FUR-BO-10001608"/>
    <x v="0"/>
    <x v="0"/>
    <x v="1532"/>
    <n v="681.40800000000013"/>
    <n v="12"/>
    <n v="0.2"/>
    <n v="42.588000000000022"/>
    <x v="3"/>
    <s v="No"/>
    <n v="0"/>
  </r>
  <r>
    <n v="6927"/>
    <s v="CA-2018-140046"/>
    <x v="1062"/>
    <d v="2018-08-03T00:00:00"/>
    <s v="Standard Class"/>
    <s v="KM-16660"/>
    <s v="Khloe Miller"/>
    <x v="0"/>
    <s v="United States"/>
    <x v="1"/>
    <x v="1"/>
    <n v="90032"/>
    <s v="West"/>
    <s v="OFF-LA-10000305"/>
    <x v="1"/>
    <x v="2"/>
    <x v="1716"/>
    <n v="18.899999999999999"/>
    <n v="3"/>
    <n v="0"/>
    <n v="8.6939999999999991"/>
    <x v="1"/>
    <s v="No"/>
    <n v="0"/>
  </r>
  <r>
    <n v="6928"/>
    <s v="CA-2018-140382"/>
    <x v="661"/>
    <d v="2018-06-25T00:00:00"/>
    <s v="Second Class"/>
    <s v="RD-19900"/>
    <s v="Ruben Dartt"/>
    <x v="0"/>
    <s v="United States"/>
    <x v="8"/>
    <x v="1"/>
    <n v="94109"/>
    <s v="West"/>
    <s v="OFF-ST-10003638"/>
    <x v="1"/>
    <x v="4"/>
    <x v="1231"/>
    <n v="93.68"/>
    <n v="4"/>
    <n v="0"/>
    <n v="25.293599999999998"/>
    <x v="1"/>
    <s v="No"/>
    <n v="0"/>
  </r>
  <r>
    <n v="6929"/>
    <s v="CA-2018-140382"/>
    <x v="661"/>
    <d v="2018-06-25T00:00:00"/>
    <s v="Second Class"/>
    <s v="RD-19900"/>
    <s v="Ruben Dartt"/>
    <x v="0"/>
    <s v="United States"/>
    <x v="8"/>
    <x v="1"/>
    <n v="94109"/>
    <s v="West"/>
    <s v="OFF-LA-10001934"/>
    <x v="1"/>
    <x v="2"/>
    <x v="573"/>
    <n v="21.93"/>
    <n v="3"/>
    <n v="0"/>
    <n v="10.307099999999998"/>
    <x v="1"/>
    <s v="No"/>
    <n v="0"/>
  </r>
  <r>
    <n v="6930"/>
    <s v="CA-2018-140382"/>
    <x v="661"/>
    <d v="2018-06-25T00:00:00"/>
    <s v="Second Class"/>
    <s v="RD-19900"/>
    <s v="Ruben Dartt"/>
    <x v="0"/>
    <s v="United States"/>
    <x v="8"/>
    <x v="1"/>
    <n v="94109"/>
    <s v="West"/>
    <s v="TEC-PH-10003012"/>
    <x v="2"/>
    <x v="7"/>
    <x v="348"/>
    <n v="862.34400000000005"/>
    <n v="7"/>
    <n v="0.2"/>
    <n v="97.013699999999858"/>
    <x v="1"/>
    <s v="No"/>
    <n v="0"/>
  </r>
  <r>
    <n v="6931"/>
    <s v="CA-2018-140382"/>
    <x v="661"/>
    <d v="2018-06-25T00:00:00"/>
    <s v="Second Class"/>
    <s v="RD-19900"/>
    <s v="Ruben Dartt"/>
    <x v="0"/>
    <s v="United States"/>
    <x v="8"/>
    <x v="1"/>
    <n v="94109"/>
    <s v="West"/>
    <s v="OFF-PA-10001019"/>
    <x v="1"/>
    <x v="10"/>
    <x v="681"/>
    <n v="19.98"/>
    <n v="1"/>
    <n v="0"/>
    <n v="9.3905999999999992"/>
    <x v="1"/>
    <s v="No"/>
    <n v="0"/>
  </r>
  <r>
    <n v="6932"/>
    <s v="CA-2016-164182"/>
    <x v="686"/>
    <d v="2016-07-18T00:00:00"/>
    <s v="Standard Class"/>
    <s v="ST-20530"/>
    <s v="Shui Tom"/>
    <x v="0"/>
    <s v="United States"/>
    <x v="10"/>
    <x v="9"/>
    <n v="19140"/>
    <s v="East"/>
    <s v="TEC-PH-10002070"/>
    <x v="2"/>
    <x v="7"/>
    <x v="1794"/>
    <n v="13.493999999999998"/>
    <n v="1"/>
    <n v="0.4"/>
    <n v="-2.2490000000000023"/>
    <x v="3"/>
    <s v="No"/>
    <n v="0"/>
  </r>
  <r>
    <n v="6933"/>
    <s v="CA-2016-164182"/>
    <x v="686"/>
    <d v="2016-07-18T00:00:00"/>
    <s v="Standard Class"/>
    <s v="ST-20530"/>
    <s v="Shui Tom"/>
    <x v="0"/>
    <s v="United States"/>
    <x v="10"/>
    <x v="9"/>
    <n v="19140"/>
    <s v="East"/>
    <s v="TEC-PH-10002583"/>
    <x v="2"/>
    <x v="7"/>
    <x v="1717"/>
    <n v="23.987999999999996"/>
    <n v="2"/>
    <n v="0.4"/>
    <n v="-13.993000000000004"/>
    <x v="3"/>
    <s v="No"/>
    <n v="0"/>
  </r>
  <r>
    <n v="6934"/>
    <s v="CA-2016-164182"/>
    <x v="686"/>
    <d v="2016-07-18T00:00:00"/>
    <s v="Standard Class"/>
    <s v="ST-20530"/>
    <s v="Shui Tom"/>
    <x v="0"/>
    <s v="United States"/>
    <x v="10"/>
    <x v="9"/>
    <n v="19140"/>
    <s v="East"/>
    <s v="FUR-FU-10001057"/>
    <x v="0"/>
    <x v="5"/>
    <x v="1791"/>
    <n v="31.983999999999998"/>
    <n v="2"/>
    <n v="0.2"/>
    <n v="1.1993999999999998"/>
    <x v="3"/>
    <s v="No"/>
    <n v="0"/>
  </r>
  <r>
    <n v="6935"/>
    <s v="CA-2016-164182"/>
    <x v="686"/>
    <d v="2016-07-18T00:00:00"/>
    <s v="Standard Class"/>
    <s v="ST-20530"/>
    <s v="Shui Tom"/>
    <x v="0"/>
    <s v="United States"/>
    <x v="10"/>
    <x v="9"/>
    <n v="19140"/>
    <s v="East"/>
    <s v="OFF-AR-10001044"/>
    <x v="1"/>
    <x v="6"/>
    <x v="1051"/>
    <n v="41.584000000000003"/>
    <n v="2"/>
    <n v="0.2"/>
    <n v="4.6781999999999968"/>
    <x v="3"/>
    <s v="No"/>
    <n v="0"/>
  </r>
  <r>
    <n v="6936"/>
    <s v="CA-2019-137365"/>
    <x v="329"/>
    <d v="2019-12-03T00:00:00"/>
    <s v="Second Class"/>
    <s v="BP-11095"/>
    <s v="Bart Pistole"/>
    <x v="1"/>
    <s v="United States"/>
    <x v="236"/>
    <x v="5"/>
    <n v="79907"/>
    <s v="Central"/>
    <s v="TEC-AC-10001767"/>
    <x v="2"/>
    <x v="11"/>
    <x v="97"/>
    <n v="95.976000000000013"/>
    <n v="3"/>
    <n v="0.2"/>
    <n v="-10.797300000000011"/>
    <x v="2"/>
    <s v="No"/>
    <n v="0"/>
  </r>
  <r>
    <n v="6937"/>
    <s v="CA-2018-129847"/>
    <x v="476"/>
    <d v="2018-09-04T00:00:00"/>
    <s v="First Class"/>
    <s v="TA-21385"/>
    <s v="Tom Ashbrook"/>
    <x v="2"/>
    <s v="United States"/>
    <x v="22"/>
    <x v="10"/>
    <n v="60653"/>
    <s v="Central"/>
    <s v="FUR-FU-10000277"/>
    <x v="0"/>
    <x v="5"/>
    <x v="1795"/>
    <n v="84.272000000000006"/>
    <n v="2"/>
    <n v="0.6"/>
    <n v="-75.844800000000006"/>
    <x v="2"/>
    <s v="No"/>
    <n v="0"/>
  </r>
  <r>
    <n v="6938"/>
    <s v="CA-2016-126963"/>
    <x v="345"/>
    <d v="2016-06-15T00:00:00"/>
    <s v="Same Day"/>
    <s v="PS-18760"/>
    <s v="Pamela Stobb"/>
    <x v="0"/>
    <s v="United States"/>
    <x v="236"/>
    <x v="5"/>
    <n v="79907"/>
    <s v="Central"/>
    <s v="OFF-PA-10001952"/>
    <x v="1"/>
    <x v="10"/>
    <x v="1756"/>
    <n v="36.544000000000004"/>
    <n v="2"/>
    <n v="0.2"/>
    <n v="11.876799999999998"/>
    <x v="2"/>
    <s v="No"/>
    <n v="0"/>
  </r>
  <r>
    <n v="6939"/>
    <s v="CA-2018-125094"/>
    <x v="732"/>
    <d v="2018-11-09T00:00:00"/>
    <s v="Standard Class"/>
    <s v="NP-18700"/>
    <s v="Nora Preis"/>
    <x v="0"/>
    <s v="United States"/>
    <x v="4"/>
    <x v="4"/>
    <n v="98105"/>
    <s v="West"/>
    <s v="TEC-AC-10004420"/>
    <x v="2"/>
    <x v="11"/>
    <x v="1796"/>
    <n v="479.72"/>
    <n v="4"/>
    <n v="0"/>
    <n v="52.769200000000012"/>
    <x v="1"/>
    <s v="No"/>
    <n v="0"/>
  </r>
  <r>
    <n v="6940"/>
    <s v="CA-2019-107132"/>
    <x v="335"/>
    <d v="2019-06-30T00:00:00"/>
    <s v="Standard Class"/>
    <s v="SC-20260"/>
    <s v="Scott Cohen"/>
    <x v="1"/>
    <s v="United States"/>
    <x v="20"/>
    <x v="15"/>
    <n v="10009"/>
    <s v="East"/>
    <s v="OFF-BI-10001071"/>
    <x v="1"/>
    <x v="8"/>
    <x v="669"/>
    <n v="102.36799999999999"/>
    <n v="2"/>
    <n v="0.2"/>
    <n v="37.108400000000003"/>
    <x v="3"/>
    <s v="No"/>
    <n v="0"/>
  </r>
  <r>
    <n v="6941"/>
    <s v="CA-2019-107132"/>
    <x v="335"/>
    <d v="2019-06-30T00:00:00"/>
    <s v="Standard Class"/>
    <s v="SC-20260"/>
    <s v="Scott Cohen"/>
    <x v="1"/>
    <s v="United States"/>
    <x v="20"/>
    <x v="15"/>
    <n v="10009"/>
    <s v="East"/>
    <s v="OFF-SU-10002503"/>
    <x v="1"/>
    <x v="14"/>
    <x v="675"/>
    <n v="28.4"/>
    <n v="5"/>
    <n v="0"/>
    <n v="8.2359999999999989"/>
    <x v="3"/>
    <s v="No"/>
    <n v="0"/>
  </r>
  <r>
    <n v="6942"/>
    <s v="CA-2019-107132"/>
    <x v="335"/>
    <d v="2019-06-30T00:00:00"/>
    <s v="Standard Class"/>
    <s v="SC-20260"/>
    <s v="Scott Cohen"/>
    <x v="1"/>
    <s v="United States"/>
    <x v="20"/>
    <x v="15"/>
    <n v="10009"/>
    <s v="East"/>
    <s v="OFF-ST-10001490"/>
    <x v="1"/>
    <x v="4"/>
    <x v="518"/>
    <n v="713.88"/>
    <n v="4"/>
    <n v="0"/>
    <n v="214.16399999999993"/>
    <x v="3"/>
    <s v="No"/>
    <n v="0"/>
  </r>
  <r>
    <n v="6943"/>
    <s v="CA-2019-107132"/>
    <x v="335"/>
    <d v="2019-06-30T00:00:00"/>
    <s v="Standard Class"/>
    <s v="SC-20260"/>
    <s v="Scott Cohen"/>
    <x v="1"/>
    <s v="United States"/>
    <x v="20"/>
    <x v="15"/>
    <n v="10009"/>
    <s v="East"/>
    <s v="OFF-PA-10003790"/>
    <x v="1"/>
    <x v="10"/>
    <x v="1259"/>
    <n v="68.52"/>
    <n v="3"/>
    <n v="0"/>
    <n v="31.519199999999998"/>
    <x v="3"/>
    <s v="No"/>
    <n v="0"/>
  </r>
  <r>
    <n v="6944"/>
    <s v="CA-2017-139248"/>
    <x v="395"/>
    <d v="2017-07-30T00:00:00"/>
    <s v="Standard Class"/>
    <s v="RD-19930"/>
    <s v="Russell D'Ascenzo"/>
    <x v="0"/>
    <s v="United States"/>
    <x v="1"/>
    <x v="1"/>
    <n v="90032"/>
    <s v="West"/>
    <s v="TEC-PH-10004094"/>
    <x v="2"/>
    <x v="7"/>
    <x v="1797"/>
    <n v="623.96"/>
    <n v="5"/>
    <n v="0.2"/>
    <n v="38.997500000000002"/>
    <x v="1"/>
    <s v="No"/>
    <n v="0"/>
  </r>
  <r>
    <n v="6945"/>
    <s v="CA-2016-148369"/>
    <x v="865"/>
    <d v="2016-09-27T00:00:00"/>
    <s v="Standard Class"/>
    <s v="TH-21115"/>
    <s v="Thea Hudgings"/>
    <x v="1"/>
    <s v="United States"/>
    <x v="46"/>
    <x v="13"/>
    <n v="19711"/>
    <s v="East"/>
    <s v="OFF-BI-10004876"/>
    <x v="1"/>
    <x v="8"/>
    <x v="986"/>
    <n v="11.12"/>
    <n v="4"/>
    <n v="0"/>
    <n v="5.4487999999999994"/>
    <x v="3"/>
    <s v="No"/>
    <n v="0"/>
  </r>
  <r>
    <n v="6946"/>
    <s v="CA-2018-106243"/>
    <x v="955"/>
    <d v="2018-10-04T00:00:00"/>
    <s v="Standard Class"/>
    <s v="GM-14680"/>
    <s v="Greg Matthias"/>
    <x v="0"/>
    <s v="United States"/>
    <x v="20"/>
    <x v="15"/>
    <n v="10011"/>
    <s v="East"/>
    <s v="FUR-BO-10003034"/>
    <x v="0"/>
    <x v="0"/>
    <x v="1203"/>
    <n v="523.91999999999996"/>
    <n v="5"/>
    <n v="0.2"/>
    <n v="-26.195999999999984"/>
    <x v="3"/>
    <s v="No"/>
    <n v="0"/>
  </r>
  <r>
    <n v="6947"/>
    <s v="CA-2017-126466"/>
    <x v="529"/>
    <d v="2017-11-13T00:00:00"/>
    <s v="Standard Class"/>
    <s v="JO-15550"/>
    <s v="Jesus Ocampo"/>
    <x v="2"/>
    <s v="United States"/>
    <x v="43"/>
    <x v="1"/>
    <n v="95661"/>
    <s v="West"/>
    <s v="OFF-FA-10000490"/>
    <x v="1"/>
    <x v="13"/>
    <x v="310"/>
    <n v="2.48"/>
    <n v="2"/>
    <n v="0"/>
    <n v="1.1656"/>
    <x v="1"/>
    <s v="No"/>
    <n v="0"/>
  </r>
  <r>
    <n v="6948"/>
    <s v="CA-2017-130365"/>
    <x v="334"/>
    <d v="2017-04-29T00:00:00"/>
    <s v="Standard Class"/>
    <s v="ZC-21910"/>
    <s v="Zuschuss Carroll"/>
    <x v="0"/>
    <s v="United States"/>
    <x v="34"/>
    <x v="10"/>
    <n v="60505"/>
    <s v="Central"/>
    <s v="OFF-ST-10002574"/>
    <x v="1"/>
    <x v="4"/>
    <x v="935"/>
    <n v="221.024"/>
    <n v="2"/>
    <n v="0.2"/>
    <n v="-55.256"/>
    <x v="2"/>
    <s v="No"/>
    <n v="0"/>
  </r>
  <r>
    <n v="6949"/>
    <s v="CA-2017-130365"/>
    <x v="334"/>
    <d v="2017-04-29T00:00:00"/>
    <s v="Standard Class"/>
    <s v="ZC-21910"/>
    <s v="Zuschuss Carroll"/>
    <x v="0"/>
    <s v="United States"/>
    <x v="34"/>
    <x v="10"/>
    <n v="60505"/>
    <s v="Central"/>
    <s v="FUR-CH-10003535"/>
    <x v="0"/>
    <x v="1"/>
    <x v="1522"/>
    <n v="128.05799999999999"/>
    <n v="3"/>
    <n v="0.3"/>
    <n v="-23.782199999999996"/>
    <x v="2"/>
    <s v="No"/>
    <n v="0"/>
  </r>
  <r>
    <n v="6950"/>
    <s v="CA-2019-143021"/>
    <x v="123"/>
    <d v="2019-11-19T00:00:00"/>
    <s v="Same Day"/>
    <s v="AP-10720"/>
    <s v="Anne Pryor"/>
    <x v="2"/>
    <s v="United States"/>
    <x v="20"/>
    <x v="15"/>
    <n v="10011"/>
    <s v="East"/>
    <s v="OFF-BI-10001628"/>
    <x v="1"/>
    <x v="8"/>
    <x v="1112"/>
    <n v="58.407999999999994"/>
    <n v="7"/>
    <n v="0.2"/>
    <n v="18.252499999999998"/>
    <x v="3"/>
    <s v="No"/>
    <n v="0"/>
  </r>
  <r>
    <n v="6951"/>
    <s v="CA-2019-143021"/>
    <x v="123"/>
    <d v="2019-11-19T00:00:00"/>
    <s v="Same Day"/>
    <s v="AP-10720"/>
    <s v="Anne Pryor"/>
    <x v="2"/>
    <s v="United States"/>
    <x v="20"/>
    <x v="15"/>
    <n v="10011"/>
    <s v="East"/>
    <s v="FUR-TA-10001676"/>
    <x v="0"/>
    <x v="3"/>
    <x v="966"/>
    <n v="79.97399999999999"/>
    <n v="3"/>
    <n v="0.4"/>
    <n v="-29.323800000000006"/>
    <x v="3"/>
    <s v="No"/>
    <n v="0"/>
  </r>
  <r>
    <n v="6952"/>
    <s v="CA-2017-161767"/>
    <x v="312"/>
    <d v="2017-11-24T00:00:00"/>
    <s v="Standard Class"/>
    <s v="GK-14620"/>
    <s v="Grace Kelly"/>
    <x v="1"/>
    <s v="United States"/>
    <x v="61"/>
    <x v="5"/>
    <n v="75217"/>
    <s v="Central"/>
    <s v="TEC-MA-10002790"/>
    <x v="2"/>
    <x v="15"/>
    <x v="1798"/>
    <n v="479.988"/>
    <n v="2"/>
    <n v="0.4"/>
    <n v="55.998599999999954"/>
    <x v="2"/>
    <s v="No"/>
    <n v="0"/>
  </r>
  <r>
    <n v="6953"/>
    <s v="CA-2017-129917"/>
    <x v="653"/>
    <d v="2017-10-03T00:00:00"/>
    <s v="First Class"/>
    <s v="HM-14980"/>
    <s v="Henry MacAllister"/>
    <x v="0"/>
    <s v="United States"/>
    <x v="1"/>
    <x v="1"/>
    <n v="90008"/>
    <s v="West"/>
    <s v="OFF-BI-10001757"/>
    <x v="1"/>
    <x v="8"/>
    <x v="1167"/>
    <n v="11.808"/>
    <n v="3"/>
    <n v="0.2"/>
    <n v="4.1327999999999996"/>
    <x v="1"/>
    <s v="No"/>
    <n v="0"/>
  </r>
  <r>
    <n v="6954"/>
    <s v="CA-2017-129917"/>
    <x v="653"/>
    <d v="2017-10-03T00:00:00"/>
    <s v="First Class"/>
    <s v="HM-14980"/>
    <s v="Henry MacAllister"/>
    <x v="0"/>
    <s v="United States"/>
    <x v="1"/>
    <x v="1"/>
    <n v="90008"/>
    <s v="West"/>
    <s v="OFF-BI-10004828"/>
    <x v="1"/>
    <x v="8"/>
    <x v="1587"/>
    <n v="53.567999999999998"/>
    <n v="4"/>
    <n v="0.2"/>
    <n v="19.418399999999995"/>
    <x v="1"/>
    <s v="No"/>
    <n v="0"/>
  </r>
  <r>
    <n v="6955"/>
    <s v="CA-2017-129917"/>
    <x v="653"/>
    <d v="2017-10-03T00:00:00"/>
    <s v="First Class"/>
    <s v="HM-14980"/>
    <s v="Henry MacAllister"/>
    <x v="0"/>
    <s v="United States"/>
    <x v="1"/>
    <x v="1"/>
    <n v="90008"/>
    <s v="West"/>
    <s v="TEC-PH-10000369"/>
    <x v="2"/>
    <x v="7"/>
    <x v="1355"/>
    <n v="503.96000000000004"/>
    <n v="5"/>
    <n v="0.2"/>
    <n v="50.396000000000015"/>
    <x v="1"/>
    <s v="No"/>
    <n v="0"/>
  </r>
  <r>
    <n v="6956"/>
    <s v="CA-2017-115420"/>
    <x v="334"/>
    <d v="2017-05-02T00:00:00"/>
    <s v="Standard Class"/>
    <s v="LS-16945"/>
    <s v="Linda Southworth"/>
    <x v="1"/>
    <s v="United States"/>
    <x v="1"/>
    <x v="1"/>
    <n v="90004"/>
    <s v="West"/>
    <s v="OFF-EN-10003862"/>
    <x v="1"/>
    <x v="12"/>
    <x v="760"/>
    <n v="21.34"/>
    <n v="2"/>
    <n v="0"/>
    <n v="9.8163999999999998"/>
    <x v="1"/>
    <s v="No"/>
    <n v="0"/>
  </r>
  <r>
    <n v="6957"/>
    <s v="CA-2018-157588"/>
    <x v="216"/>
    <d v="2018-07-19T00:00:00"/>
    <s v="Standard Class"/>
    <s v="AR-10570"/>
    <s v="Anemone Ratner"/>
    <x v="0"/>
    <s v="United States"/>
    <x v="38"/>
    <x v="32"/>
    <n v="31907"/>
    <s v="South"/>
    <s v="OFF-BI-10003963"/>
    <x v="1"/>
    <x v="8"/>
    <x v="1329"/>
    <n v="36.4"/>
    <n v="5"/>
    <n v="0"/>
    <n v="17.107999999999997"/>
    <x v="0"/>
    <s v="No"/>
    <n v="0"/>
  </r>
  <r>
    <n v="6958"/>
    <s v="CA-2018-157588"/>
    <x v="216"/>
    <d v="2018-07-19T00:00:00"/>
    <s v="Standard Class"/>
    <s v="AR-10570"/>
    <s v="Anemone Ratner"/>
    <x v="0"/>
    <s v="United States"/>
    <x v="38"/>
    <x v="32"/>
    <n v="31907"/>
    <s v="South"/>
    <s v="FUR-FU-10004848"/>
    <x v="0"/>
    <x v="5"/>
    <x v="28"/>
    <n v="51.75"/>
    <n v="1"/>
    <n v="0"/>
    <n v="15.524999999999999"/>
    <x v="0"/>
    <s v="No"/>
    <n v="0"/>
  </r>
  <r>
    <n v="6959"/>
    <s v="CA-2017-167255"/>
    <x v="874"/>
    <d v="2017-09-29T00:00:00"/>
    <s v="Second Class"/>
    <s v="RH-19510"/>
    <s v="Rick Huthwaite"/>
    <x v="2"/>
    <s v="United States"/>
    <x v="8"/>
    <x v="1"/>
    <n v="94110"/>
    <s v="West"/>
    <s v="OFF-ST-10001328"/>
    <x v="1"/>
    <x v="4"/>
    <x v="178"/>
    <n v="15.51"/>
    <n v="1"/>
    <n v="0"/>
    <n v="4.3428000000000004"/>
    <x v="1"/>
    <s v="No"/>
    <n v="0"/>
  </r>
  <r>
    <n v="6960"/>
    <s v="CA-2017-167255"/>
    <x v="874"/>
    <d v="2017-09-29T00:00:00"/>
    <s v="Second Class"/>
    <s v="RH-19510"/>
    <s v="Rick Huthwaite"/>
    <x v="2"/>
    <s v="United States"/>
    <x v="8"/>
    <x v="1"/>
    <n v="94110"/>
    <s v="West"/>
    <s v="OFF-PA-10002377"/>
    <x v="1"/>
    <x v="10"/>
    <x v="127"/>
    <n v="146.82"/>
    <n v="3"/>
    <n v="0"/>
    <n v="73.41"/>
    <x v="1"/>
    <s v="No"/>
    <n v="0"/>
  </r>
  <r>
    <n v="6961"/>
    <s v="CA-2017-167255"/>
    <x v="874"/>
    <d v="2017-09-29T00:00:00"/>
    <s v="Second Class"/>
    <s v="RH-19510"/>
    <s v="Rick Huthwaite"/>
    <x v="2"/>
    <s v="United States"/>
    <x v="8"/>
    <x v="1"/>
    <n v="94110"/>
    <s v="West"/>
    <s v="OFF-PA-10003441"/>
    <x v="1"/>
    <x v="10"/>
    <x v="490"/>
    <n v="12.96"/>
    <n v="2"/>
    <n v="0"/>
    <n v="6.2208000000000006"/>
    <x v="1"/>
    <s v="No"/>
    <n v="0"/>
  </r>
  <r>
    <n v="6962"/>
    <s v="CA-2019-162096"/>
    <x v="468"/>
    <d v="2019-11-10T00:00:00"/>
    <s v="Same Day"/>
    <s v="TB-21190"/>
    <s v="Thomas Brumley"/>
    <x v="2"/>
    <s v="United States"/>
    <x v="169"/>
    <x v="1"/>
    <n v="92503"/>
    <s v="West"/>
    <s v="OFF-AR-10002221"/>
    <x v="1"/>
    <x v="6"/>
    <x v="1017"/>
    <n v="7.8000000000000007"/>
    <n v="3"/>
    <n v="0"/>
    <n v="2.1060000000000008"/>
    <x v="1"/>
    <s v="No"/>
    <n v="0"/>
  </r>
  <r>
    <n v="6963"/>
    <s v="CA-2018-157161"/>
    <x v="87"/>
    <d v="2018-07-20T00:00:00"/>
    <s v="Second Class"/>
    <s v="JD-15895"/>
    <s v="Jonathan Doherty"/>
    <x v="1"/>
    <s v="United States"/>
    <x v="29"/>
    <x v="20"/>
    <n v="29203"/>
    <s v="South"/>
    <s v="OFF-EN-10001509"/>
    <x v="1"/>
    <x v="12"/>
    <x v="29"/>
    <n v="10.199999999999999"/>
    <n v="5"/>
    <n v="0"/>
    <n v="4.7939999999999996"/>
    <x v="0"/>
    <s v="No"/>
    <n v="0"/>
  </r>
  <r>
    <n v="6964"/>
    <s v="CA-2018-157161"/>
    <x v="87"/>
    <d v="2018-07-20T00:00:00"/>
    <s v="Second Class"/>
    <s v="JD-15895"/>
    <s v="Jonathan Doherty"/>
    <x v="1"/>
    <s v="United States"/>
    <x v="29"/>
    <x v="20"/>
    <n v="29203"/>
    <s v="South"/>
    <s v="OFF-AR-10003338"/>
    <x v="1"/>
    <x v="6"/>
    <x v="1439"/>
    <n v="22.32"/>
    <n v="3"/>
    <n v="0"/>
    <n v="5.580000000000001"/>
    <x v="0"/>
    <s v="No"/>
    <n v="0"/>
  </r>
  <r>
    <n v="6965"/>
    <s v="CA-2018-157161"/>
    <x v="87"/>
    <d v="2018-07-20T00:00:00"/>
    <s v="Second Class"/>
    <s v="JD-15895"/>
    <s v="Jonathan Doherty"/>
    <x v="1"/>
    <s v="United States"/>
    <x v="29"/>
    <x v="20"/>
    <n v="29203"/>
    <s v="South"/>
    <s v="OFF-BI-10004728"/>
    <x v="1"/>
    <x v="8"/>
    <x v="544"/>
    <n v="24.1"/>
    <n v="5"/>
    <n v="0"/>
    <n v="11.086"/>
    <x v="0"/>
    <s v="No"/>
    <n v="0"/>
  </r>
  <r>
    <n v="6966"/>
    <s v="CA-2018-157161"/>
    <x v="87"/>
    <d v="2018-07-20T00:00:00"/>
    <s v="Second Class"/>
    <s v="JD-15895"/>
    <s v="Jonathan Doherty"/>
    <x v="1"/>
    <s v="United States"/>
    <x v="29"/>
    <x v="20"/>
    <n v="29203"/>
    <s v="South"/>
    <s v="TEC-AC-10000358"/>
    <x v="2"/>
    <x v="11"/>
    <x v="1287"/>
    <n v="75.98"/>
    <n v="2"/>
    <n v="0"/>
    <n v="18.235199999999999"/>
    <x v="0"/>
    <s v="No"/>
    <n v="0"/>
  </r>
  <r>
    <n v="6967"/>
    <s v="CA-2018-157161"/>
    <x v="87"/>
    <d v="2018-07-20T00:00:00"/>
    <s v="Second Class"/>
    <s v="JD-15895"/>
    <s v="Jonathan Doherty"/>
    <x v="1"/>
    <s v="United States"/>
    <x v="29"/>
    <x v="20"/>
    <n v="29203"/>
    <s v="South"/>
    <s v="OFF-BI-10002764"/>
    <x v="1"/>
    <x v="8"/>
    <x v="507"/>
    <n v="6.46"/>
    <n v="2"/>
    <n v="0"/>
    <n v="3.1654"/>
    <x v="0"/>
    <s v="No"/>
    <n v="0"/>
  </r>
  <r>
    <n v="6968"/>
    <s v="CA-2018-157161"/>
    <x v="87"/>
    <d v="2018-07-20T00:00:00"/>
    <s v="Second Class"/>
    <s v="JD-15895"/>
    <s v="Jonathan Doherty"/>
    <x v="1"/>
    <s v="United States"/>
    <x v="29"/>
    <x v="20"/>
    <n v="29203"/>
    <s v="South"/>
    <s v="OFF-PA-10001461"/>
    <x v="1"/>
    <x v="10"/>
    <x v="1596"/>
    <n v="60.12"/>
    <n v="9"/>
    <n v="0"/>
    <n v="28.857599999999998"/>
    <x v="0"/>
    <s v="No"/>
    <n v="0"/>
  </r>
  <r>
    <n v="6969"/>
    <s v="CA-2017-110765"/>
    <x v="1140"/>
    <d v="2017-10-20T00:00:00"/>
    <s v="Second Class"/>
    <s v="MP-17965"/>
    <s v="Michael Paige"/>
    <x v="1"/>
    <s v="United States"/>
    <x v="20"/>
    <x v="15"/>
    <n v="10011"/>
    <s v="East"/>
    <s v="TEC-PH-10004165"/>
    <x v="2"/>
    <x v="7"/>
    <x v="895"/>
    <n v="824.97"/>
    <n v="3"/>
    <n v="0"/>
    <n v="214.4922"/>
    <x v="3"/>
    <s v="No"/>
    <n v="0"/>
  </r>
  <r>
    <n v="6970"/>
    <s v="CA-2018-163937"/>
    <x v="994"/>
    <d v="2018-01-13T00:00:00"/>
    <s v="Second Class"/>
    <s v="JB-16000"/>
    <s v="Joy Bell-"/>
    <x v="0"/>
    <s v="United States"/>
    <x v="468"/>
    <x v="4"/>
    <n v="98632"/>
    <s v="West"/>
    <s v="FUR-FU-10000010"/>
    <x v="0"/>
    <x v="5"/>
    <x v="527"/>
    <n v="24.849999999999998"/>
    <n v="5"/>
    <n v="0"/>
    <n v="7.7034999999999982"/>
    <x v="1"/>
    <s v="No"/>
    <n v="0"/>
  </r>
  <r>
    <n v="6971"/>
    <s v="CA-2019-153822"/>
    <x v="20"/>
    <d v="2019-09-25T00:00:00"/>
    <s v="Standard Class"/>
    <s v="AB-10105"/>
    <s v="Adrian Barton"/>
    <x v="0"/>
    <s v="United States"/>
    <x v="42"/>
    <x v="16"/>
    <n v="85023"/>
    <s v="West"/>
    <s v="OFF-ST-10000321"/>
    <x v="1"/>
    <x v="4"/>
    <x v="1543"/>
    <n v="12.624000000000001"/>
    <n v="2"/>
    <n v="0.2"/>
    <n v="-2.5248000000000022"/>
    <x v="1"/>
    <s v="No"/>
    <n v="0"/>
  </r>
  <r>
    <n v="6972"/>
    <s v="CA-2019-153822"/>
    <x v="20"/>
    <d v="2019-09-25T00:00:00"/>
    <s v="Standard Class"/>
    <s v="AB-10105"/>
    <s v="Adrian Barton"/>
    <x v="0"/>
    <s v="United States"/>
    <x v="42"/>
    <x v="16"/>
    <n v="85023"/>
    <s v="West"/>
    <s v="TEC-AC-10000109"/>
    <x v="2"/>
    <x v="11"/>
    <x v="202"/>
    <n v="89.584000000000003"/>
    <n v="2"/>
    <n v="0.2"/>
    <n v="4.4792000000000058"/>
    <x v="1"/>
    <s v="No"/>
    <n v="0"/>
  </r>
  <r>
    <n v="6973"/>
    <s v="CA-2019-153822"/>
    <x v="20"/>
    <d v="2019-09-25T00:00:00"/>
    <s v="Standard Class"/>
    <s v="AB-10105"/>
    <s v="Adrian Barton"/>
    <x v="0"/>
    <s v="United States"/>
    <x v="42"/>
    <x v="16"/>
    <n v="85023"/>
    <s v="West"/>
    <s v="TEC-PH-10002415"/>
    <x v="2"/>
    <x v="7"/>
    <x v="1526"/>
    <n v="471.92"/>
    <n v="2"/>
    <n v="0.2"/>
    <n v="29.495000000000019"/>
    <x v="1"/>
    <s v="No"/>
    <n v="0"/>
  </r>
  <r>
    <n v="6974"/>
    <s v="CA-2019-153822"/>
    <x v="20"/>
    <d v="2019-09-25T00:00:00"/>
    <s v="Standard Class"/>
    <s v="AB-10105"/>
    <s v="Adrian Barton"/>
    <x v="0"/>
    <s v="United States"/>
    <x v="42"/>
    <x v="16"/>
    <n v="85023"/>
    <s v="West"/>
    <s v="OFF-BI-10001460"/>
    <x v="1"/>
    <x v="8"/>
    <x v="58"/>
    <n v="18.180000000000003"/>
    <n v="4"/>
    <n v="0.7"/>
    <n v="-13.938000000000002"/>
    <x v="1"/>
    <s v="No"/>
    <n v="0"/>
  </r>
  <r>
    <n v="6975"/>
    <s v="CA-2019-146185"/>
    <x v="175"/>
    <d v="2019-09-19T00:00:00"/>
    <s v="Standard Class"/>
    <s v="CC-12145"/>
    <s v="Charles Crestani"/>
    <x v="0"/>
    <s v="United States"/>
    <x v="12"/>
    <x v="5"/>
    <n v="77095"/>
    <s v="Central"/>
    <s v="OFF-AR-10002987"/>
    <x v="1"/>
    <x v="6"/>
    <x v="1562"/>
    <n v="31.744"/>
    <n v="2"/>
    <n v="0.2"/>
    <n v="8.3328000000000024"/>
    <x v="2"/>
    <s v="No"/>
    <n v="0"/>
  </r>
  <r>
    <n v="6976"/>
    <s v="CA-2017-112144"/>
    <x v="1141"/>
    <d v="2017-07-02T00:00:00"/>
    <s v="Standard Class"/>
    <s v="CY-12745"/>
    <s v="Craig Yedwab"/>
    <x v="1"/>
    <s v="United States"/>
    <x v="23"/>
    <x v="16"/>
    <n v="85234"/>
    <s v="West"/>
    <s v="OFF-LA-10000443"/>
    <x v="1"/>
    <x v="2"/>
    <x v="1127"/>
    <n v="5.9039999999999999"/>
    <n v="2"/>
    <n v="0.2"/>
    <n v="1.9925999999999999"/>
    <x v="1"/>
    <s v="No"/>
    <n v="0"/>
  </r>
  <r>
    <n v="6977"/>
    <s v="CA-2017-112144"/>
    <x v="1141"/>
    <d v="2017-07-02T00:00:00"/>
    <s v="Standard Class"/>
    <s v="CY-12745"/>
    <s v="Craig Yedwab"/>
    <x v="1"/>
    <s v="United States"/>
    <x v="23"/>
    <x v="16"/>
    <n v="85234"/>
    <s v="West"/>
    <s v="FUR-FU-10004306"/>
    <x v="0"/>
    <x v="5"/>
    <x v="622"/>
    <n v="621.7600000000001"/>
    <n v="4"/>
    <n v="0.2"/>
    <n v="46.631999999999977"/>
    <x v="1"/>
    <s v="No"/>
    <n v="0"/>
  </r>
  <r>
    <n v="6978"/>
    <s v="US-2018-119298"/>
    <x v="881"/>
    <d v="2018-11-28T00:00:00"/>
    <s v="First Class"/>
    <s v="EP-13915"/>
    <s v="Emily Phan"/>
    <x v="0"/>
    <s v="United States"/>
    <x v="186"/>
    <x v="36"/>
    <n v="72401"/>
    <s v="South"/>
    <s v="TEC-PH-10002564"/>
    <x v="2"/>
    <x v="7"/>
    <x v="985"/>
    <n v="59.98"/>
    <n v="2"/>
    <n v="0"/>
    <n v="17.993999999999993"/>
    <x v="0"/>
    <s v="No"/>
    <n v="0"/>
  </r>
  <r>
    <n v="6979"/>
    <s v="CA-2019-155159"/>
    <x v="920"/>
    <d v="2019-11-29T00:00:00"/>
    <s v="Second Class"/>
    <s v="DL-13315"/>
    <s v="Delfina Latchford"/>
    <x v="0"/>
    <s v="United States"/>
    <x v="118"/>
    <x v="32"/>
    <n v="30318"/>
    <s v="South"/>
    <s v="OFF-PA-10003724"/>
    <x v="1"/>
    <x v="10"/>
    <x v="362"/>
    <n v="48.87"/>
    <n v="9"/>
    <n v="0"/>
    <n v="23.946299999999997"/>
    <x v="0"/>
    <s v="No"/>
    <n v="0"/>
  </r>
  <r>
    <n v="6980"/>
    <s v="CA-2019-149076"/>
    <x v="424"/>
    <d v="2019-01-19T00:00:00"/>
    <s v="Standard Class"/>
    <s v="SO-20335"/>
    <s v="Sean O'Donnell"/>
    <x v="0"/>
    <s v="United States"/>
    <x v="1"/>
    <x v="1"/>
    <n v="90036"/>
    <s v="West"/>
    <s v="OFF-PA-10000483"/>
    <x v="1"/>
    <x v="10"/>
    <x v="1681"/>
    <n v="154.9"/>
    <n v="5"/>
    <n v="0"/>
    <n v="69.704999999999998"/>
    <x v="1"/>
    <s v="No"/>
    <n v="0"/>
  </r>
  <r>
    <n v="6981"/>
    <s v="CA-2016-146990"/>
    <x v="845"/>
    <d v="2016-11-08T00:00:00"/>
    <s v="First Class"/>
    <s v="BP-11095"/>
    <s v="Bart Pistole"/>
    <x v="1"/>
    <s v="United States"/>
    <x v="20"/>
    <x v="15"/>
    <n v="10024"/>
    <s v="East"/>
    <s v="OFF-FA-10000611"/>
    <x v="1"/>
    <x v="13"/>
    <x v="1074"/>
    <n v="5.92"/>
    <n v="4"/>
    <n v="0"/>
    <n v="2.8415999999999997"/>
    <x v="3"/>
    <s v="No"/>
    <n v="0"/>
  </r>
  <r>
    <n v="6982"/>
    <s v="CA-2016-146990"/>
    <x v="845"/>
    <d v="2016-11-08T00:00:00"/>
    <s v="First Class"/>
    <s v="BP-11095"/>
    <s v="Bart Pistole"/>
    <x v="1"/>
    <s v="United States"/>
    <x v="20"/>
    <x v="15"/>
    <n v="10024"/>
    <s v="East"/>
    <s v="OFF-PA-10000246"/>
    <x v="1"/>
    <x v="10"/>
    <x v="1595"/>
    <n v="30.18"/>
    <n v="3"/>
    <n v="0"/>
    <n v="13.8828"/>
    <x v="3"/>
    <s v="No"/>
    <n v="0"/>
  </r>
  <r>
    <n v="6983"/>
    <s v="CA-2018-116526"/>
    <x v="142"/>
    <d v="2018-09-05T00:00:00"/>
    <s v="Standard Class"/>
    <s v="JA-15970"/>
    <s v="Joseph Airdo"/>
    <x v="0"/>
    <s v="United States"/>
    <x v="66"/>
    <x v="12"/>
    <n v="48227"/>
    <s v="Central"/>
    <s v="OFF-BI-10004728"/>
    <x v="1"/>
    <x v="8"/>
    <x v="544"/>
    <n v="24.1"/>
    <n v="5"/>
    <n v="0"/>
    <n v="11.086"/>
    <x v="2"/>
    <s v="No"/>
    <n v="0"/>
  </r>
  <r>
    <n v="6984"/>
    <s v="CA-2018-116526"/>
    <x v="142"/>
    <d v="2018-09-05T00:00:00"/>
    <s v="Standard Class"/>
    <s v="JA-15970"/>
    <s v="Joseph Airdo"/>
    <x v="0"/>
    <s v="United States"/>
    <x v="66"/>
    <x v="12"/>
    <n v="48227"/>
    <s v="Central"/>
    <s v="TEC-PH-10002365"/>
    <x v="2"/>
    <x v="7"/>
    <x v="403"/>
    <n v="8.7799999999999994"/>
    <n v="1"/>
    <n v="0"/>
    <n v="2.2827999999999999"/>
    <x v="2"/>
    <s v="No"/>
    <n v="0"/>
  </r>
  <r>
    <n v="6985"/>
    <s v="CA-2018-116526"/>
    <x v="142"/>
    <d v="2018-09-05T00:00:00"/>
    <s v="Standard Class"/>
    <s v="JA-15970"/>
    <s v="Joseph Airdo"/>
    <x v="0"/>
    <s v="United States"/>
    <x v="66"/>
    <x v="12"/>
    <n v="48227"/>
    <s v="Central"/>
    <s v="OFF-AP-10002457"/>
    <x v="1"/>
    <x v="9"/>
    <x v="549"/>
    <n v="376.74"/>
    <n v="4"/>
    <n v="0.1"/>
    <n v="71.161999999999978"/>
    <x v="2"/>
    <s v="No"/>
    <n v="0"/>
  </r>
  <r>
    <n v="6986"/>
    <s v="CA-2018-116526"/>
    <x v="142"/>
    <d v="2018-09-05T00:00:00"/>
    <s v="Standard Class"/>
    <s v="JA-15970"/>
    <s v="Joseph Airdo"/>
    <x v="0"/>
    <s v="United States"/>
    <x v="66"/>
    <x v="12"/>
    <n v="48227"/>
    <s v="Central"/>
    <s v="OFF-BI-10000320"/>
    <x v="1"/>
    <x v="8"/>
    <x v="776"/>
    <n v="29.52"/>
    <n v="4"/>
    <n v="0"/>
    <n v="14.4648"/>
    <x v="2"/>
    <s v="No"/>
    <n v="0"/>
  </r>
  <r>
    <n v="6987"/>
    <s v="CA-2018-116526"/>
    <x v="142"/>
    <d v="2018-09-05T00:00:00"/>
    <s v="Standard Class"/>
    <s v="JA-15970"/>
    <s v="Joseph Airdo"/>
    <x v="0"/>
    <s v="United States"/>
    <x v="66"/>
    <x v="12"/>
    <n v="48227"/>
    <s v="Central"/>
    <s v="OFF-AR-10004999"/>
    <x v="1"/>
    <x v="6"/>
    <x v="873"/>
    <n v="11.96"/>
    <n v="2"/>
    <n v="0"/>
    <n v="2.99"/>
    <x v="2"/>
    <s v="No"/>
    <n v="0"/>
  </r>
  <r>
    <n v="6988"/>
    <s v="CA-2018-116526"/>
    <x v="142"/>
    <d v="2018-09-05T00:00:00"/>
    <s v="Standard Class"/>
    <s v="JA-15970"/>
    <s v="Joseph Airdo"/>
    <x v="0"/>
    <s v="United States"/>
    <x v="66"/>
    <x v="12"/>
    <n v="48227"/>
    <s v="Central"/>
    <s v="OFF-BI-10001116"/>
    <x v="1"/>
    <x v="8"/>
    <x v="1075"/>
    <n v="26.400000000000002"/>
    <n v="5"/>
    <n v="0"/>
    <n v="12.672000000000001"/>
    <x v="2"/>
    <s v="No"/>
    <n v="0"/>
  </r>
  <r>
    <n v="6989"/>
    <s v="CA-2019-158561"/>
    <x v="343"/>
    <d v="2019-11-16T00:00:00"/>
    <s v="Second Class"/>
    <s v="BB-11545"/>
    <s v="Brenda Bowman"/>
    <x v="1"/>
    <s v="United States"/>
    <x v="2"/>
    <x v="2"/>
    <n v="33311"/>
    <s v="South"/>
    <s v="OFF-AP-10002651"/>
    <x v="1"/>
    <x v="9"/>
    <x v="1350"/>
    <n v="1158.1199999999999"/>
    <n v="5"/>
    <n v="0.2"/>
    <n v="130.28849999999983"/>
    <x v="0"/>
    <s v="No"/>
    <n v="0"/>
  </r>
  <r>
    <n v="6990"/>
    <s v="CA-2019-165099"/>
    <x v="157"/>
    <d v="2019-12-13T00:00:00"/>
    <s v="First Class"/>
    <s v="DK-13375"/>
    <s v="Dennis Kane"/>
    <x v="0"/>
    <s v="United States"/>
    <x v="488"/>
    <x v="5"/>
    <n v="79605"/>
    <s v="Central"/>
    <s v="OFF-AP-10001634"/>
    <x v="1"/>
    <x v="9"/>
    <x v="1799"/>
    <n v="1.3919999999999997"/>
    <n v="2"/>
    <n v="0.8"/>
    <n v="-3.7584000000000009"/>
    <x v="2"/>
    <s v="No"/>
    <n v="0"/>
  </r>
  <r>
    <n v="6991"/>
    <s v="CA-2017-109386"/>
    <x v="627"/>
    <d v="2017-11-13T00:00:00"/>
    <s v="Second Class"/>
    <s v="RH-19600"/>
    <s v="Rob Haberlin"/>
    <x v="0"/>
    <s v="United States"/>
    <x v="409"/>
    <x v="17"/>
    <n v="23666"/>
    <s v="South"/>
    <s v="OFF-AP-10003266"/>
    <x v="1"/>
    <x v="9"/>
    <x v="667"/>
    <n v="44.43"/>
    <n v="3"/>
    <n v="0"/>
    <n v="18.660600000000002"/>
    <x v="0"/>
    <s v="No"/>
    <n v="0"/>
  </r>
  <r>
    <n v="6992"/>
    <s v="CA-2017-109386"/>
    <x v="627"/>
    <d v="2017-11-13T00:00:00"/>
    <s v="Second Class"/>
    <s v="RH-19600"/>
    <s v="Rob Haberlin"/>
    <x v="0"/>
    <s v="United States"/>
    <x v="409"/>
    <x v="17"/>
    <n v="23666"/>
    <s v="South"/>
    <s v="TEC-PH-10002890"/>
    <x v="2"/>
    <x v="7"/>
    <x v="1396"/>
    <n v="226.20000000000002"/>
    <n v="5"/>
    <n v="0"/>
    <n v="58.811999999999998"/>
    <x v="0"/>
    <s v="No"/>
    <n v="0"/>
  </r>
  <r>
    <n v="6993"/>
    <s v="CA-2017-109386"/>
    <x v="627"/>
    <d v="2017-11-13T00:00:00"/>
    <s v="Second Class"/>
    <s v="RH-19600"/>
    <s v="Rob Haberlin"/>
    <x v="0"/>
    <s v="United States"/>
    <x v="409"/>
    <x v="17"/>
    <n v="23666"/>
    <s v="South"/>
    <s v="FUR-FU-10000308"/>
    <x v="0"/>
    <x v="5"/>
    <x v="1278"/>
    <n v="186.54"/>
    <n v="3"/>
    <n v="0"/>
    <n v="41.038800000000002"/>
    <x v="0"/>
    <s v="No"/>
    <n v="0"/>
  </r>
  <r>
    <n v="6994"/>
    <s v="CA-2017-109386"/>
    <x v="627"/>
    <d v="2017-11-13T00:00:00"/>
    <s v="Second Class"/>
    <s v="RH-19600"/>
    <s v="Rob Haberlin"/>
    <x v="0"/>
    <s v="United States"/>
    <x v="409"/>
    <x v="17"/>
    <n v="23666"/>
    <s v="South"/>
    <s v="OFF-AR-10000380"/>
    <x v="1"/>
    <x v="6"/>
    <x v="108"/>
    <n v="265.85999999999996"/>
    <n v="7"/>
    <n v="0"/>
    <n v="79.757999999999967"/>
    <x v="0"/>
    <s v="No"/>
    <n v="0"/>
  </r>
  <r>
    <n v="6995"/>
    <s v="CA-2017-109386"/>
    <x v="627"/>
    <d v="2017-11-13T00:00:00"/>
    <s v="Second Class"/>
    <s v="RH-19600"/>
    <s v="Rob Haberlin"/>
    <x v="0"/>
    <s v="United States"/>
    <x v="409"/>
    <x v="17"/>
    <n v="23666"/>
    <s v="South"/>
    <s v="OFF-AR-10000122"/>
    <x v="1"/>
    <x v="6"/>
    <x v="311"/>
    <n v="27.9"/>
    <n v="5"/>
    <n v="0"/>
    <n v="6.9749999999999979"/>
    <x v="0"/>
    <s v="No"/>
    <n v="0"/>
  </r>
  <r>
    <n v="6996"/>
    <s v="CA-2017-166800"/>
    <x v="902"/>
    <d v="2017-11-26T00:00:00"/>
    <s v="Standard Class"/>
    <s v="AG-10300"/>
    <s v="Aleksandra Gannaway"/>
    <x v="1"/>
    <s v="United States"/>
    <x v="98"/>
    <x v="33"/>
    <n v="89115"/>
    <s v="West"/>
    <s v="OFF-AP-10004868"/>
    <x v="1"/>
    <x v="9"/>
    <x v="1027"/>
    <n v="31.08"/>
    <n v="4"/>
    <n v="0"/>
    <n v="8.3916000000000004"/>
    <x v="1"/>
    <s v="No"/>
    <n v="0"/>
  </r>
  <r>
    <n v="6997"/>
    <s v="CA-2019-117443"/>
    <x v="331"/>
    <d v="2019-12-25T00:00:00"/>
    <s v="Second Class"/>
    <s v="JB-15400"/>
    <s v="Jennifer Braxton"/>
    <x v="1"/>
    <s v="United States"/>
    <x v="179"/>
    <x v="10"/>
    <n v="61107"/>
    <s v="Central"/>
    <s v="OFF-BI-10004002"/>
    <x v="1"/>
    <x v="8"/>
    <x v="154"/>
    <n v="13.839999999999998"/>
    <n v="4"/>
    <n v="0.8"/>
    <n v="-22.144000000000005"/>
    <x v="2"/>
    <s v="No"/>
    <n v="0"/>
  </r>
  <r>
    <n v="6998"/>
    <s v="CA-2019-117443"/>
    <x v="331"/>
    <d v="2019-12-25T00:00:00"/>
    <s v="Second Class"/>
    <s v="JB-15400"/>
    <s v="Jennifer Braxton"/>
    <x v="1"/>
    <s v="United States"/>
    <x v="179"/>
    <x v="10"/>
    <n v="61107"/>
    <s v="Central"/>
    <s v="OFF-PA-10004475"/>
    <x v="1"/>
    <x v="10"/>
    <x v="1072"/>
    <n v="175.87200000000001"/>
    <n v="4"/>
    <n v="0.2"/>
    <n v="63.753599999999992"/>
    <x v="2"/>
    <s v="No"/>
    <n v="0"/>
  </r>
  <r>
    <n v="6999"/>
    <s v="US-2018-134369"/>
    <x v="1142"/>
    <d v="2018-09-22T00:00:00"/>
    <s v="Standard Class"/>
    <s v="BC-11125"/>
    <s v="Becky Castell"/>
    <x v="2"/>
    <s v="United States"/>
    <x v="229"/>
    <x v="1"/>
    <n v="92677"/>
    <s v="West"/>
    <s v="OFF-PA-10002195"/>
    <x v="1"/>
    <x v="10"/>
    <x v="1552"/>
    <n v="12.96"/>
    <n v="2"/>
    <n v="0"/>
    <n v="6.3504000000000005"/>
    <x v="1"/>
    <s v="No"/>
    <n v="0"/>
  </r>
  <r>
    <n v="7000"/>
    <s v="CA-2019-123687"/>
    <x v="1143"/>
    <d v="2019-05-29T00:00:00"/>
    <s v="First Class"/>
    <s v="KC-16675"/>
    <s v="Kimberly Carter"/>
    <x v="1"/>
    <s v="United States"/>
    <x v="103"/>
    <x v="0"/>
    <n v="40214"/>
    <s v="South"/>
    <s v="OFF-AP-10002670"/>
    <x v="1"/>
    <x v="9"/>
    <x v="1699"/>
    <n v="208.44"/>
    <n v="3"/>
    <n v="0"/>
    <n v="62.531999999999982"/>
    <x v="0"/>
    <s v="No"/>
    <n v="0"/>
  </r>
  <r>
    <n v="7001"/>
    <s v="CA-2019-123687"/>
    <x v="1143"/>
    <d v="2019-05-29T00:00:00"/>
    <s v="First Class"/>
    <s v="KC-16675"/>
    <s v="Kimberly Carter"/>
    <x v="1"/>
    <s v="United States"/>
    <x v="103"/>
    <x v="0"/>
    <n v="40214"/>
    <s v="South"/>
    <s v="OFF-SU-10004498"/>
    <x v="1"/>
    <x v="14"/>
    <x v="505"/>
    <n v="25.76"/>
    <n v="2"/>
    <n v="0"/>
    <n v="0.77280000000000015"/>
    <x v="0"/>
    <s v="No"/>
    <n v="0"/>
  </r>
  <r>
    <n v="7002"/>
    <s v="CA-2017-104871"/>
    <x v="1110"/>
    <d v="2017-04-03T00:00:00"/>
    <s v="Standard Class"/>
    <s v="DR-12940"/>
    <s v="Daniel Raglin"/>
    <x v="2"/>
    <s v="United States"/>
    <x v="489"/>
    <x v="10"/>
    <n v="61761"/>
    <s v="Central"/>
    <s v="FUR-CH-10003298"/>
    <x v="0"/>
    <x v="1"/>
    <x v="1576"/>
    <n v="366.74399999999997"/>
    <n v="4"/>
    <n v="0.3"/>
    <n v="-110.02320000000003"/>
    <x v="2"/>
    <s v="No"/>
    <n v="0"/>
  </r>
  <r>
    <n v="7003"/>
    <s v="CA-2016-133158"/>
    <x v="710"/>
    <d v="2016-08-21T00:00:00"/>
    <s v="Second Class"/>
    <s v="DW-13195"/>
    <s v="David Wiener"/>
    <x v="1"/>
    <s v="United States"/>
    <x v="1"/>
    <x v="1"/>
    <n v="90045"/>
    <s v="West"/>
    <s v="FUR-FU-10000723"/>
    <x v="0"/>
    <x v="5"/>
    <x v="480"/>
    <n v="289.24"/>
    <n v="7"/>
    <n v="0"/>
    <n v="26.031600000000012"/>
    <x v="1"/>
    <s v="No"/>
    <n v="0"/>
  </r>
  <r>
    <n v="7004"/>
    <s v="CA-2016-133158"/>
    <x v="710"/>
    <d v="2016-08-21T00:00:00"/>
    <s v="Second Class"/>
    <s v="DW-13195"/>
    <s v="David Wiener"/>
    <x v="1"/>
    <s v="United States"/>
    <x v="1"/>
    <x v="1"/>
    <n v="90045"/>
    <s v="West"/>
    <s v="OFF-BI-10000632"/>
    <x v="1"/>
    <x v="8"/>
    <x v="1297"/>
    <n v="69.456000000000003"/>
    <n v="2"/>
    <n v="0.2"/>
    <n v="22.573199999999996"/>
    <x v="1"/>
    <s v="No"/>
    <n v="0"/>
  </r>
  <r>
    <n v="7005"/>
    <s v="CA-2016-126333"/>
    <x v="851"/>
    <d v="2016-12-28T00:00:00"/>
    <s v="Standard Class"/>
    <s v="ME-18010"/>
    <s v="Michelle Ellison"/>
    <x v="1"/>
    <s v="United States"/>
    <x v="396"/>
    <x v="5"/>
    <n v="77642"/>
    <s v="Central"/>
    <s v="OFF-PA-10000223"/>
    <x v="1"/>
    <x v="10"/>
    <x v="1383"/>
    <n v="5.1840000000000011"/>
    <n v="1"/>
    <n v="0.2"/>
    <n v="1.8144"/>
    <x v="2"/>
    <s v="No"/>
    <n v="0"/>
  </r>
  <r>
    <n v="7006"/>
    <s v="CA-2017-141740"/>
    <x v="549"/>
    <d v="2017-11-05T00:00:00"/>
    <s v="Standard Class"/>
    <s v="JF-15490"/>
    <s v="Jeremy Farry"/>
    <x v="0"/>
    <s v="United States"/>
    <x v="20"/>
    <x v="15"/>
    <n v="10009"/>
    <s v="East"/>
    <s v="FUR-CH-10001545"/>
    <x v="0"/>
    <x v="1"/>
    <x v="1746"/>
    <n v="205.16400000000002"/>
    <n v="2"/>
    <n v="0.1"/>
    <n v="13.677600000000002"/>
    <x v="3"/>
    <s v="No"/>
    <n v="0"/>
  </r>
  <r>
    <n v="7007"/>
    <s v="CA-2016-119466"/>
    <x v="534"/>
    <d v="2016-12-21T00:00:00"/>
    <s v="Standard Class"/>
    <s v="SP-20860"/>
    <s v="Sung Pak"/>
    <x v="1"/>
    <s v="United States"/>
    <x v="22"/>
    <x v="10"/>
    <n v="60623"/>
    <s v="Central"/>
    <s v="FUR-FU-10001546"/>
    <x v="0"/>
    <x v="5"/>
    <x v="1432"/>
    <n v="8.5440000000000005"/>
    <n v="2"/>
    <n v="0.6"/>
    <n v="-7.4759999999999991"/>
    <x v="2"/>
    <s v="No"/>
    <n v="0"/>
  </r>
  <r>
    <n v="7008"/>
    <s v="CA-2017-154823"/>
    <x v="291"/>
    <d v="2017-08-25T00:00:00"/>
    <s v="Standard Class"/>
    <s v="KN-16390"/>
    <s v="Katherine Nockton"/>
    <x v="1"/>
    <s v="United States"/>
    <x v="24"/>
    <x v="24"/>
    <n v="45503"/>
    <s v="East"/>
    <s v="OFF-BI-10001098"/>
    <x v="1"/>
    <x v="8"/>
    <x v="410"/>
    <n v="12.828000000000001"/>
    <n v="2"/>
    <n v="0.7"/>
    <n v="-8.9795999999999978"/>
    <x v="3"/>
    <s v="No"/>
    <n v="0"/>
  </r>
  <r>
    <n v="7009"/>
    <s v="CA-2017-154823"/>
    <x v="291"/>
    <d v="2017-08-25T00:00:00"/>
    <s v="Standard Class"/>
    <s v="KN-16390"/>
    <s v="Katherine Nockton"/>
    <x v="1"/>
    <s v="United States"/>
    <x v="24"/>
    <x v="24"/>
    <n v="45503"/>
    <s v="East"/>
    <s v="FUR-CH-10003379"/>
    <x v="0"/>
    <x v="1"/>
    <x v="464"/>
    <n v="598.45799999999997"/>
    <n v="3"/>
    <n v="0.3"/>
    <n v="-42.746999999999957"/>
    <x v="3"/>
    <s v="No"/>
    <n v="0"/>
  </r>
  <r>
    <n v="7010"/>
    <s v="CA-2017-154823"/>
    <x v="291"/>
    <d v="2017-08-25T00:00:00"/>
    <s v="Standard Class"/>
    <s v="KN-16390"/>
    <s v="Katherine Nockton"/>
    <x v="1"/>
    <s v="United States"/>
    <x v="24"/>
    <x v="24"/>
    <n v="45503"/>
    <s v="East"/>
    <s v="FUR-FU-10000193"/>
    <x v="0"/>
    <x v="5"/>
    <x v="1512"/>
    <n v="25.983999999999998"/>
    <n v="1"/>
    <n v="0.2"/>
    <n v="-3.8976000000000015"/>
    <x v="3"/>
    <s v="No"/>
    <n v="0"/>
  </r>
  <r>
    <n v="7011"/>
    <s v="US-2016-135881"/>
    <x v="235"/>
    <d v="2016-05-27T00:00:00"/>
    <s v="Standard Class"/>
    <s v="GT-14710"/>
    <s v="Greg Tran"/>
    <x v="0"/>
    <s v="United States"/>
    <x v="20"/>
    <x v="15"/>
    <n v="10035"/>
    <s v="East"/>
    <s v="OFF-BI-10000829"/>
    <x v="1"/>
    <x v="8"/>
    <x v="307"/>
    <n v="17.96"/>
    <n v="5"/>
    <n v="0.2"/>
    <n v="5.8369999999999997"/>
    <x v="3"/>
    <s v="No"/>
    <n v="0"/>
  </r>
  <r>
    <n v="7012"/>
    <s v="US-2016-135881"/>
    <x v="235"/>
    <d v="2016-05-27T00:00:00"/>
    <s v="Standard Class"/>
    <s v="GT-14710"/>
    <s v="Greg Tran"/>
    <x v="0"/>
    <s v="United States"/>
    <x v="20"/>
    <x v="15"/>
    <n v="10035"/>
    <s v="East"/>
    <s v="OFF-SU-10003002"/>
    <x v="1"/>
    <x v="14"/>
    <x v="1567"/>
    <n v="5.04"/>
    <n v="2"/>
    <n v="0"/>
    <n v="0.15120000000000022"/>
    <x v="3"/>
    <s v="No"/>
    <n v="0"/>
  </r>
  <r>
    <n v="7013"/>
    <s v="US-2016-135881"/>
    <x v="235"/>
    <d v="2016-05-27T00:00:00"/>
    <s v="Standard Class"/>
    <s v="GT-14710"/>
    <s v="Greg Tran"/>
    <x v="0"/>
    <s v="United States"/>
    <x v="20"/>
    <x v="15"/>
    <n v="10035"/>
    <s v="East"/>
    <s v="OFF-AP-10002118"/>
    <x v="1"/>
    <x v="9"/>
    <x v="77"/>
    <n v="208.16"/>
    <n v="1"/>
    <n v="0"/>
    <n v="56.20320000000001"/>
    <x v="3"/>
    <s v="No"/>
    <n v="0"/>
  </r>
  <r>
    <n v="7014"/>
    <s v="CA-2019-141201"/>
    <x v="34"/>
    <d v="2019-12-11T00:00:00"/>
    <s v="Second Class"/>
    <s v="DB-12910"/>
    <s v="Daniel Byrd"/>
    <x v="2"/>
    <s v="United States"/>
    <x v="162"/>
    <x v="1"/>
    <n v="93905"/>
    <s v="West"/>
    <s v="FUR-BO-10001519"/>
    <x v="0"/>
    <x v="0"/>
    <x v="672"/>
    <n v="148.25700000000001"/>
    <n v="3"/>
    <n v="0.15"/>
    <n v="15.697800000000004"/>
    <x v="1"/>
    <s v="No"/>
    <n v="0"/>
  </r>
  <r>
    <n v="7015"/>
    <s v="CA-2016-114790"/>
    <x v="518"/>
    <d v="2016-03-13T00:00:00"/>
    <s v="Second Class"/>
    <s v="FM-14215"/>
    <s v="Filia McAdams"/>
    <x v="1"/>
    <s v="United States"/>
    <x v="102"/>
    <x v="0"/>
    <n v="40475"/>
    <s v="South"/>
    <s v="OFF-AP-10002578"/>
    <x v="1"/>
    <x v="9"/>
    <x v="414"/>
    <n v="146.76"/>
    <n v="3"/>
    <n v="0"/>
    <n v="38.157600000000002"/>
    <x v="0"/>
    <s v="No"/>
    <n v="0"/>
  </r>
  <r>
    <n v="7016"/>
    <s v="CA-2016-114790"/>
    <x v="518"/>
    <d v="2016-03-13T00:00:00"/>
    <s v="Second Class"/>
    <s v="FM-14215"/>
    <s v="Filia McAdams"/>
    <x v="1"/>
    <s v="United States"/>
    <x v="102"/>
    <x v="0"/>
    <n v="40475"/>
    <s v="South"/>
    <s v="TEC-AC-10000710"/>
    <x v="2"/>
    <x v="11"/>
    <x v="678"/>
    <n v="32.96"/>
    <n v="2"/>
    <n v="0"/>
    <n v="14.172800000000002"/>
    <x v="0"/>
    <s v="No"/>
    <n v="0"/>
  </r>
  <r>
    <n v="7017"/>
    <s v="CA-2016-114790"/>
    <x v="518"/>
    <d v="2016-03-13T00:00:00"/>
    <s v="Second Class"/>
    <s v="FM-14215"/>
    <s v="Filia McAdams"/>
    <x v="1"/>
    <s v="United States"/>
    <x v="102"/>
    <x v="0"/>
    <n v="40475"/>
    <s v="South"/>
    <s v="TEC-PH-10000984"/>
    <x v="2"/>
    <x v="7"/>
    <x v="470"/>
    <n v="587.97"/>
    <n v="3"/>
    <n v="0"/>
    <n v="164.63160000000005"/>
    <x v="0"/>
    <s v="No"/>
    <n v="0"/>
  </r>
  <r>
    <n v="7018"/>
    <s v="CA-2016-114790"/>
    <x v="518"/>
    <d v="2016-03-13T00:00:00"/>
    <s v="Second Class"/>
    <s v="FM-14215"/>
    <s v="Filia McAdams"/>
    <x v="1"/>
    <s v="United States"/>
    <x v="102"/>
    <x v="0"/>
    <n v="40475"/>
    <s v="South"/>
    <s v="OFF-PA-10000213"/>
    <x v="1"/>
    <x v="10"/>
    <x v="1449"/>
    <n v="14.940000000000001"/>
    <n v="3"/>
    <n v="0"/>
    <n v="7.0218000000000007"/>
    <x v="0"/>
    <s v="No"/>
    <n v="0"/>
  </r>
  <r>
    <n v="7019"/>
    <s v="US-2018-154256"/>
    <x v="661"/>
    <d v="2018-06-27T00:00:00"/>
    <s v="Second Class"/>
    <s v="SM-20005"/>
    <s v="Sally Matthias"/>
    <x v="0"/>
    <s v="United States"/>
    <x v="20"/>
    <x v="15"/>
    <n v="10035"/>
    <s v="East"/>
    <s v="OFF-LA-10003720"/>
    <x v="1"/>
    <x v="2"/>
    <x v="1636"/>
    <n v="25.83"/>
    <n v="7"/>
    <n v="0"/>
    <n v="12.1401"/>
    <x v="3"/>
    <s v="No"/>
    <n v="0"/>
  </r>
  <r>
    <n v="7020"/>
    <s v="CA-2016-124737"/>
    <x v="709"/>
    <d v="2016-08-27T00:00:00"/>
    <s v="Standard Class"/>
    <s v="AP-10915"/>
    <s v="Arthur Prichep"/>
    <x v="0"/>
    <s v="United States"/>
    <x v="60"/>
    <x v="22"/>
    <n v="80219"/>
    <s v="West"/>
    <s v="OFF-PA-10001837"/>
    <x v="1"/>
    <x v="10"/>
    <x v="1800"/>
    <n v="15.552000000000003"/>
    <n v="3"/>
    <n v="0.2"/>
    <n v="5.4432"/>
    <x v="1"/>
    <s v="No"/>
    <n v="0"/>
  </r>
  <r>
    <n v="7021"/>
    <s v="CA-2016-124737"/>
    <x v="709"/>
    <d v="2016-08-27T00:00:00"/>
    <s v="Standard Class"/>
    <s v="AP-10915"/>
    <s v="Arthur Prichep"/>
    <x v="0"/>
    <s v="United States"/>
    <x v="60"/>
    <x v="22"/>
    <n v="80219"/>
    <s v="West"/>
    <s v="OFF-SU-10004661"/>
    <x v="1"/>
    <x v="14"/>
    <x v="1757"/>
    <n v="6.8000000000000007"/>
    <n v="1"/>
    <n v="0.2"/>
    <n v="0.50999999999999979"/>
    <x v="1"/>
    <s v="No"/>
    <n v="0"/>
  </r>
  <r>
    <n v="7022"/>
    <s v="CA-2016-124737"/>
    <x v="709"/>
    <d v="2016-08-27T00:00:00"/>
    <s v="Standard Class"/>
    <s v="AP-10915"/>
    <s v="Arthur Prichep"/>
    <x v="0"/>
    <s v="United States"/>
    <x v="60"/>
    <x v="22"/>
    <n v="80219"/>
    <s v="West"/>
    <s v="FUR-FU-10003274"/>
    <x v="0"/>
    <x v="5"/>
    <x v="248"/>
    <n v="4.2240000000000002"/>
    <n v="3"/>
    <n v="0.2"/>
    <n v="1.2672000000000003"/>
    <x v="1"/>
    <s v="No"/>
    <n v="0"/>
  </r>
  <r>
    <n v="7023"/>
    <s v="CA-2016-124737"/>
    <x v="709"/>
    <d v="2016-08-27T00:00:00"/>
    <s v="Standard Class"/>
    <s v="AP-10915"/>
    <s v="Arthur Prichep"/>
    <x v="0"/>
    <s v="United States"/>
    <x v="60"/>
    <x v="22"/>
    <n v="80219"/>
    <s v="West"/>
    <s v="TEC-PH-10000149"/>
    <x v="2"/>
    <x v="7"/>
    <x v="424"/>
    <n v="143.64000000000001"/>
    <n v="9"/>
    <n v="0.2"/>
    <n v="10.772999999999989"/>
    <x v="1"/>
    <s v="No"/>
    <n v="0"/>
  </r>
  <r>
    <n v="7024"/>
    <s v="CA-2016-124737"/>
    <x v="709"/>
    <d v="2016-08-27T00:00:00"/>
    <s v="Standard Class"/>
    <s v="AP-10915"/>
    <s v="Arthur Prichep"/>
    <x v="0"/>
    <s v="United States"/>
    <x v="60"/>
    <x v="22"/>
    <n v="80219"/>
    <s v="West"/>
    <s v="OFF-PA-10000019"/>
    <x v="1"/>
    <x v="10"/>
    <x v="711"/>
    <n v="31.104000000000006"/>
    <n v="6"/>
    <n v="0.2"/>
    <n v="10.8864"/>
    <x v="1"/>
    <s v="No"/>
    <n v="0"/>
  </r>
  <r>
    <n v="7025"/>
    <s v="CA-2016-124737"/>
    <x v="709"/>
    <d v="2016-08-27T00:00:00"/>
    <s v="Standard Class"/>
    <s v="AP-10915"/>
    <s v="Arthur Prichep"/>
    <x v="0"/>
    <s v="United States"/>
    <x v="60"/>
    <x v="22"/>
    <n v="80219"/>
    <s v="West"/>
    <s v="OFF-PA-10001125"/>
    <x v="1"/>
    <x v="10"/>
    <x v="1021"/>
    <n v="223.05600000000001"/>
    <n v="9"/>
    <n v="0.2"/>
    <n v="69.704999999999984"/>
    <x v="1"/>
    <s v="No"/>
    <n v="0"/>
  </r>
  <r>
    <n v="7026"/>
    <s v="US-2019-101840"/>
    <x v="695"/>
    <d v="2019-02-12T00:00:00"/>
    <s v="Standard Class"/>
    <s v="SP-20545"/>
    <s v="Sibella Parks"/>
    <x v="1"/>
    <s v="United States"/>
    <x v="20"/>
    <x v="15"/>
    <n v="10024"/>
    <s v="East"/>
    <s v="TEC-PH-10002538"/>
    <x v="2"/>
    <x v="7"/>
    <x v="529"/>
    <n v="227.45999999999998"/>
    <n v="6"/>
    <n v="0"/>
    <n v="65.963399999999979"/>
    <x v="3"/>
    <s v="No"/>
    <n v="0"/>
  </r>
  <r>
    <n v="7027"/>
    <s v="US-2019-101840"/>
    <x v="695"/>
    <d v="2019-02-12T00:00:00"/>
    <s v="Standard Class"/>
    <s v="SP-20545"/>
    <s v="Sibella Parks"/>
    <x v="1"/>
    <s v="United States"/>
    <x v="20"/>
    <x v="15"/>
    <n v="10024"/>
    <s v="East"/>
    <s v="OFF-BI-10000279"/>
    <x v="1"/>
    <x v="8"/>
    <x v="1774"/>
    <n v="46.24"/>
    <n v="4"/>
    <n v="0.2"/>
    <n v="15.605999999999996"/>
    <x v="3"/>
    <s v="No"/>
    <n v="0"/>
  </r>
  <r>
    <n v="7028"/>
    <s v="CA-2019-131653"/>
    <x v="926"/>
    <d v="2019-02-05T00:00:00"/>
    <s v="Standard Class"/>
    <s v="RD-19585"/>
    <s v="Rob Dowd"/>
    <x v="0"/>
    <s v="United States"/>
    <x v="20"/>
    <x v="15"/>
    <n v="10011"/>
    <s v="East"/>
    <s v="OFF-LA-10001045"/>
    <x v="1"/>
    <x v="2"/>
    <x v="708"/>
    <n v="5.22"/>
    <n v="2"/>
    <n v="0"/>
    <n v="2.4011999999999998"/>
    <x v="3"/>
    <s v="No"/>
    <n v="0"/>
  </r>
  <r>
    <n v="7029"/>
    <s v="US-2018-157840"/>
    <x v="887"/>
    <d v="2018-12-23T00:00:00"/>
    <s v="Second Class"/>
    <s v="MC-17575"/>
    <s v="Matt Collins"/>
    <x v="0"/>
    <s v="United States"/>
    <x v="9"/>
    <x v="8"/>
    <n v="68025"/>
    <s v="Central"/>
    <s v="OFF-PA-10003673"/>
    <x v="1"/>
    <x v="10"/>
    <x v="980"/>
    <n v="33.9"/>
    <n v="5"/>
    <n v="0"/>
    <n v="15.593999999999999"/>
    <x v="2"/>
    <s v="No"/>
    <n v="0"/>
  </r>
  <r>
    <n v="7030"/>
    <s v="CA-2018-145548"/>
    <x v="583"/>
    <d v="2018-11-16T00:00:00"/>
    <s v="Standard Class"/>
    <s v="EB-13750"/>
    <s v="Edward Becker"/>
    <x v="1"/>
    <s v="United States"/>
    <x v="20"/>
    <x v="15"/>
    <n v="10011"/>
    <s v="East"/>
    <s v="OFF-ST-10002562"/>
    <x v="1"/>
    <x v="4"/>
    <x v="683"/>
    <n v="28.14"/>
    <n v="3"/>
    <n v="0"/>
    <n v="7.8792000000000009"/>
    <x v="3"/>
    <s v="No"/>
    <n v="0"/>
  </r>
  <r>
    <n v="7031"/>
    <s v="CA-2018-145548"/>
    <x v="583"/>
    <d v="2018-11-16T00:00:00"/>
    <s v="Standard Class"/>
    <s v="EB-13750"/>
    <s v="Edward Becker"/>
    <x v="1"/>
    <s v="United States"/>
    <x v="20"/>
    <x v="15"/>
    <n v="10011"/>
    <s v="East"/>
    <s v="TEC-AC-10002305"/>
    <x v="2"/>
    <x v="11"/>
    <x v="1530"/>
    <n v="36"/>
    <n v="2"/>
    <n v="0"/>
    <n v="6.4799999999999969"/>
    <x v="3"/>
    <s v="No"/>
    <n v="0"/>
  </r>
  <r>
    <n v="7032"/>
    <s v="CA-2018-145548"/>
    <x v="583"/>
    <d v="2018-11-16T00:00:00"/>
    <s v="Standard Class"/>
    <s v="EB-13750"/>
    <s v="Edward Becker"/>
    <x v="1"/>
    <s v="United States"/>
    <x v="20"/>
    <x v="15"/>
    <n v="10011"/>
    <s v="East"/>
    <s v="OFF-AR-10003373"/>
    <x v="1"/>
    <x v="6"/>
    <x v="290"/>
    <n v="92.94"/>
    <n v="3"/>
    <n v="0"/>
    <n v="25.093799999999998"/>
    <x v="3"/>
    <s v="No"/>
    <n v="0"/>
  </r>
  <r>
    <n v="7033"/>
    <s v="CA-2018-145548"/>
    <x v="583"/>
    <d v="2018-11-16T00:00:00"/>
    <s v="Standard Class"/>
    <s v="EB-13750"/>
    <s v="Edward Becker"/>
    <x v="1"/>
    <s v="United States"/>
    <x v="20"/>
    <x v="15"/>
    <n v="10011"/>
    <s v="East"/>
    <s v="FUR-CH-10003774"/>
    <x v="0"/>
    <x v="1"/>
    <x v="1194"/>
    <n v="245.64600000000002"/>
    <n v="3"/>
    <n v="0.1"/>
    <n v="8.1881999999999877"/>
    <x v="3"/>
    <s v="No"/>
    <n v="0"/>
  </r>
  <r>
    <n v="7034"/>
    <s v="CA-2018-145548"/>
    <x v="583"/>
    <d v="2018-11-16T00:00:00"/>
    <s v="Standard Class"/>
    <s v="EB-13750"/>
    <s v="Edward Becker"/>
    <x v="1"/>
    <s v="United States"/>
    <x v="20"/>
    <x v="15"/>
    <n v="10011"/>
    <s v="East"/>
    <s v="OFF-BI-10001510"/>
    <x v="1"/>
    <x v="8"/>
    <x v="709"/>
    <n v="55.00800000000001"/>
    <n v="3"/>
    <n v="0.2"/>
    <n v="17.189999999999998"/>
    <x v="3"/>
    <s v="No"/>
    <n v="0"/>
  </r>
  <r>
    <n v="7035"/>
    <s v="CA-2018-145548"/>
    <x v="583"/>
    <d v="2018-11-16T00:00:00"/>
    <s v="Standard Class"/>
    <s v="EB-13750"/>
    <s v="Edward Becker"/>
    <x v="1"/>
    <s v="United States"/>
    <x v="20"/>
    <x v="15"/>
    <n v="10011"/>
    <s v="East"/>
    <s v="OFF-BI-10004236"/>
    <x v="1"/>
    <x v="8"/>
    <x v="900"/>
    <n v="35.231999999999999"/>
    <n v="3"/>
    <n v="0.2"/>
    <n v="11.450399999999998"/>
    <x v="3"/>
    <s v="No"/>
    <n v="0"/>
  </r>
  <r>
    <n v="7036"/>
    <s v="CA-2019-119494"/>
    <x v="45"/>
    <d v="2019-11-13T00:00:00"/>
    <s v="Standard Class"/>
    <s v="JE-15610"/>
    <s v="Jim Epp"/>
    <x v="1"/>
    <s v="United States"/>
    <x v="70"/>
    <x v="1"/>
    <n v="92105"/>
    <s v="West"/>
    <s v="FUR-CH-10004675"/>
    <x v="0"/>
    <x v="1"/>
    <x v="635"/>
    <n v="523.39200000000005"/>
    <n v="3"/>
    <n v="0.2"/>
    <n v="52.339199999999977"/>
    <x v="1"/>
    <s v="No"/>
    <n v="0"/>
  </r>
  <r>
    <n v="7037"/>
    <s v="CA-2016-124618"/>
    <x v="1073"/>
    <d v="2016-05-04T00:00:00"/>
    <s v="Second Class"/>
    <s v="CS-11860"/>
    <s v="Cari Schnelling"/>
    <x v="0"/>
    <s v="United States"/>
    <x v="121"/>
    <x v="2"/>
    <n v="33801"/>
    <s v="South"/>
    <s v="TEC-CO-10004202"/>
    <x v="2"/>
    <x v="16"/>
    <x v="844"/>
    <n v="479.98400000000004"/>
    <n v="2"/>
    <n v="0.2"/>
    <n v="89.996999999999986"/>
    <x v="0"/>
    <s v="No"/>
    <n v="0"/>
  </r>
  <r>
    <n v="7038"/>
    <s v="CA-2019-161970"/>
    <x v="585"/>
    <d v="2019-09-27T00:00:00"/>
    <s v="Standard Class"/>
    <s v="PB-19105"/>
    <s v="Peter Bühler"/>
    <x v="0"/>
    <s v="United States"/>
    <x v="214"/>
    <x v="32"/>
    <n v="30080"/>
    <s v="South"/>
    <s v="OFF-PA-10004255"/>
    <x v="1"/>
    <x v="10"/>
    <x v="1315"/>
    <n v="12.96"/>
    <n v="2"/>
    <n v="0"/>
    <n v="6.2208000000000006"/>
    <x v="0"/>
    <s v="No"/>
    <n v="0"/>
  </r>
  <r>
    <n v="7039"/>
    <s v="CA-2019-161970"/>
    <x v="585"/>
    <d v="2019-09-27T00:00:00"/>
    <s v="Standard Class"/>
    <s v="PB-19105"/>
    <s v="Peter Bühler"/>
    <x v="0"/>
    <s v="United States"/>
    <x v="214"/>
    <x v="32"/>
    <n v="30080"/>
    <s v="South"/>
    <s v="OFF-AR-10003896"/>
    <x v="1"/>
    <x v="6"/>
    <x v="1801"/>
    <n v="17.940000000000001"/>
    <n v="3"/>
    <n v="0"/>
    <n v="6.4584000000000001"/>
    <x v="0"/>
    <s v="No"/>
    <n v="0"/>
  </r>
  <r>
    <n v="7040"/>
    <s v="CA-2019-103443"/>
    <x v="94"/>
    <d v="2019-12-23T00:00:00"/>
    <s v="Standard Class"/>
    <s v="AT-10735"/>
    <s v="Annie Thurman"/>
    <x v="0"/>
    <s v="United States"/>
    <x v="20"/>
    <x v="15"/>
    <n v="10009"/>
    <s v="East"/>
    <s v="OFF-ST-10002276"/>
    <x v="1"/>
    <x v="4"/>
    <x v="226"/>
    <n v="166.72"/>
    <n v="2"/>
    <n v="0"/>
    <n v="41.680000000000007"/>
    <x v="3"/>
    <s v="No"/>
    <n v="0"/>
  </r>
  <r>
    <n v="7041"/>
    <s v="CA-2019-103443"/>
    <x v="94"/>
    <d v="2019-12-23T00:00:00"/>
    <s v="Standard Class"/>
    <s v="AT-10735"/>
    <s v="Annie Thurman"/>
    <x v="0"/>
    <s v="United States"/>
    <x v="20"/>
    <x v="15"/>
    <n v="10009"/>
    <s v="East"/>
    <s v="OFF-BI-10001617"/>
    <x v="1"/>
    <x v="8"/>
    <x v="1324"/>
    <n v="24.816000000000003"/>
    <n v="3"/>
    <n v="0.2"/>
    <n v="8.3753999999999991"/>
    <x v="3"/>
    <s v="No"/>
    <n v="0"/>
  </r>
  <r>
    <n v="7042"/>
    <s v="CA-2019-103443"/>
    <x v="94"/>
    <d v="2019-12-23T00:00:00"/>
    <s v="Standard Class"/>
    <s v="AT-10735"/>
    <s v="Annie Thurman"/>
    <x v="0"/>
    <s v="United States"/>
    <x v="20"/>
    <x v="15"/>
    <n v="10009"/>
    <s v="East"/>
    <s v="FUR-FU-10000308"/>
    <x v="0"/>
    <x v="5"/>
    <x v="1278"/>
    <n v="124.36"/>
    <n v="2"/>
    <n v="0"/>
    <n v="27.359200000000001"/>
    <x v="3"/>
    <s v="No"/>
    <n v="0"/>
  </r>
  <r>
    <n v="7043"/>
    <s v="US-2019-165358"/>
    <x v="930"/>
    <d v="2019-07-23T00:00:00"/>
    <s v="Standard Class"/>
    <s v="SV-20365"/>
    <s v="Seth Vernon"/>
    <x v="0"/>
    <s v="United States"/>
    <x v="10"/>
    <x v="9"/>
    <n v="19134"/>
    <s v="East"/>
    <s v="TEC-CO-10001943"/>
    <x v="2"/>
    <x v="16"/>
    <x v="1675"/>
    <n v="599.97"/>
    <n v="5"/>
    <n v="0.4"/>
    <n v="69.996499999999969"/>
    <x v="3"/>
    <s v="No"/>
    <n v="0"/>
  </r>
  <r>
    <n v="7044"/>
    <s v="US-2019-165358"/>
    <x v="930"/>
    <d v="2019-07-23T00:00:00"/>
    <s v="Standard Class"/>
    <s v="SV-20365"/>
    <s v="Seth Vernon"/>
    <x v="0"/>
    <s v="United States"/>
    <x v="10"/>
    <x v="9"/>
    <n v="19134"/>
    <s v="East"/>
    <s v="FUR-CH-10002647"/>
    <x v="0"/>
    <x v="1"/>
    <x v="475"/>
    <n v="198.744"/>
    <n v="4"/>
    <n v="0.3"/>
    <n v="-14.195999999999984"/>
    <x v="3"/>
    <s v="No"/>
    <n v="0"/>
  </r>
  <r>
    <n v="7045"/>
    <s v="US-2019-165358"/>
    <x v="930"/>
    <d v="2019-07-23T00:00:00"/>
    <s v="Standard Class"/>
    <s v="SV-20365"/>
    <s v="Seth Vernon"/>
    <x v="0"/>
    <s v="United States"/>
    <x v="10"/>
    <x v="9"/>
    <n v="19134"/>
    <s v="East"/>
    <s v="OFF-SU-10004768"/>
    <x v="1"/>
    <x v="14"/>
    <x v="1308"/>
    <n v="9.1840000000000011"/>
    <n v="2"/>
    <n v="0.2"/>
    <n v="1.1479999999999988"/>
    <x v="3"/>
    <s v="No"/>
    <n v="0"/>
  </r>
  <r>
    <n v="7046"/>
    <s v="CA-2018-160136"/>
    <x v="54"/>
    <d v="2018-11-09T00:00:00"/>
    <s v="Standard Class"/>
    <s v="PJ-18835"/>
    <s v="Patrick Jones"/>
    <x v="1"/>
    <s v="United States"/>
    <x v="61"/>
    <x v="5"/>
    <n v="75217"/>
    <s v="Central"/>
    <s v="OFF-PA-10002160"/>
    <x v="1"/>
    <x v="10"/>
    <x v="1199"/>
    <n v="9.2480000000000011"/>
    <n v="2"/>
    <n v="0.2"/>
    <n v="3.3524000000000003"/>
    <x v="2"/>
    <s v="No"/>
    <n v="0"/>
  </r>
  <r>
    <n v="7047"/>
    <s v="CA-2016-150581"/>
    <x v="918"/>
    <d v="2016-04-12T00:00:00"/>
    <s v="Standard Class"/>
    <s v="NM-18445"/>
    <s v="Nathan Mautz"/>
    <x v="2"/>
    <s v="United States"/>
    <x v="3"/>
    <x v="1"/>
    <n v="94521"/>
    <s v="West"/>
    <s v="FUR-TA-10003748"/>
    <x v="0"/>
    <x v="3"/>
    <x v="210"/>
    <n v="99.591999999999999"/>
    <n v="1"/>
    <n v="0.2"/>
    <n v="2.4897999999999989"/>
    <x v="1"/>
    <s v="No"/>
    <n v="0"/>
  </r>
  <r>
    <n v="7048"/>
    <s v="CA-2016-150581"/>
    <x v="918"/>
    <d v="2016-04-12T00:00:00"/>
    <s v="Standard Class"/>
    <s v="NM-18445"/>
    <s v="Nathan Mautz"/>
    <x v="2"/>
    <s v="United States"/>
    <x v="3"/>
    <x v="1"/>
    <n v="94521"/>
    <s v="West"/>
    <s v="TEC-AC-10001908"/>
    <x v="2"/>
    <x v="11"/>
    <x v="295"/>
    <n v="399.96"/>
    <n v="4"/>
    <n v="0"/>
    <n v="139.98599999999999"/>
    <x v="1"/>
    <s v="No"/>
    <n v="0"/>
  </r>
  <r>
    <n v="7049"/>
    <s v="CA-2018-119515"/>
    <x v="1041"/>
    <d v="2018-08-16T00:00:00"/>
    <s v="First Class"/>
    <s v="TR-21325"/>
    <s v="Toby Ritter"/>
    <x v="0"/>
    <s v="United States"/>
    <x v="316"/>
    <x v="18"/>
    <n v="37211"/>
    <s v="South"/>
    <s v="OFF-PA-10000552"/>
    <x v="1"/>
    <x v="10"/>
    <x v="1541"/>
    <n v="15.552000000000003"/>
    <n v="3"/>
    <n v="0.2"/>
    <n v="5.4432"/>
    <x v="0"/>
    <s v="No"/>
    <n v="0"/>
  </r>
  <r>
    <n v="7050"/>
    <s v="CA-2016-141355"/>
    <x v="794"/>
    <d v="2016-09-30T00:00:00"/>
    <s v="Standard Class"/>
    <s v="BF-11005"/>
    <s v="Barry Franz"/>
    <x v="2"/>
    <s v="United States"/>
    <x v="34"/>
    <x v="22"/>
    <n v="80013"/>
    <s v="West"/>
    <s v="OFF-AR-10003179"/>
    <x v="1"/>
    <x v="6"/>
    <x v="1574"/>
    <n v="14.576000000000001"/>
    <n v="2"/>
    <n v="0.2"/>
    <n v="2.3685999999999989"/>
    <x v="1"/>
    <s v="No"/>
    <n v="0"/>
  </r>
  <r>
    <n v="7051"/>
    <s v="CA-2018-165330"/>
    <x v="25"/>
    <d v="2018-12-11T00:00:00"/>
    <s v="Same Day"/>
    <s v="WB-21850"/>
    <s v="William Brown"/>
    <x v="0"/>
    <s v="United States"/>
    <x v="125"/>
    <x v="1"/>
    <n v="92804"/>
    <s v="West"/>
    <s v="OFF-BI-10004593"/>
    <x v="1"/>
    <x v="8"/>
    <x v="270"/>
    <n v="209.60000000000002"/>
    <n v="5"/>
    <n v="0.2"/>
    <n v="68.11999999999999"/>
    <x v="1"/>
    <s v="No"/>
    <n v="0"/>
  </r>
  <r>
    <n v="7052"/>
    <s v="CA-2018-165330"/>
    <x v="25"/>
    <d v="2018-12-11T00:00:00"/>
    <s v="Same Day"/>
    <s v="WB-21850"/>
    <s v="William Brown"/>
    <x v="0"/>
    <s v="United States"/>
    <x v="125"/>
    <x v="1"/>
    <n v="92804"/>
    <s v="West"/>
    <s v="OFF-AR-10000914"/>
    <x v="1"/>
    <x v="6"/>
    <x v="1748"/>
    <n v="23.32"/>
    <n v="2"/>
    <n v="0"/>
    <n v="6.0632000000000019"/>
    <x v="1"/>
    <s v="No"/>
    <n v="0"/>
  </r>
  <r>
    <n v="7053"/>
    <s v="CA-2018-165330"/>
    <x v="25"/>
    <d v="2018-12-11T00:00:00"/>
    <s v="Same Day"/>
    <s v="WB-21850"/>
    <s v="William Brown"/>
    <x v="0"/>
    <s v="United States"/>
    <x v="125"/>
    <x v="1"/>
    <n v="92804"/>
    <s v="West"/>
    <s v="OFF-PA-10000241"/>
    <x v="1"/>
    <x v="10"/>
    <x v="1160"/>
    <n v="30.98"/>
    <n v="1"/>
    <n v="0"/>
    <n v="13.940999999999999"/>
    <x v="1"/>
    <s v="No"/>
    <n v="0"/>
  </r>
  <r>
    <n v="7054"/>
    <s v="CA-2018-165330"/>
    <x v="25"/>
    <d v="2018-12-11T00:00:00"/>
    <s v="Same Day"/>
    <s v="WB-21850"/>
    <s v="William Brown"/>
    <x v="0"/>
    <s v="United States"/>
    <x v="125"/>
    <x v="1"/>
    <n v="92804"/>
    <s v="West"/>
    <s v="TEC-AC-10000057"/>
    <x v="2"/>
    <x v="11"/>
    <x v="632"/>
    <n v="119.96"/>
    <n v="4"/>
    <n v="0"/>
    <n v="25.191599999999994"/>
    <x v="1"/>
    <s v="No"/>
    <n v="0"/>
  </r>
  <r>
    <n v="7055"/>
    <s v="CA-2018-165330"/>
    <x v="25"/>
    <d v="2018-12-11T00:00:00"/>
    <s v="Same Day"/>
    <s v="WB-21850"/>
    <s v="William Brown"/>
    <x v="0"/>
    <s v="United States"/>
    <x v="125"/>
    <x v="1"/>
    <n v="92804"/>
    <s v="West"/>
    <s v="FUR-CH-10003774"/>
    <x v="0"/>
    <x v="1"/>
    <x v="1194"/>
    <n v="363.92"/>
    <n v="5"/>
    <n v="0.2"/>
    <n v="-31.843000000000018"/>
    <x v="1"/>
    <s v="No"/>
    <n v="0"/>
  </r>
  <r>
    <n v="7056"/>
    <s v="CA-2018-165330"/>
    <x v="25"/>
    <d v="2018-12-11T00:00:00"/>
    <s v="Same Day"/>
    <s v="WB-21850"/>
    <s v="William Brown"/>
    <x v="0"/>
    <s v="United States"/>
    <x v="125"/>
    <x v="1"/>
    <n v="92804"/>
    <s v="West"/>
    <s v="OFF-BI-10002824"/>
    <x v="1"/>
    <x v="8"/>
    <x v="528"/>
    <n v="35.808"/>
    <n v="3"/>
    <n v="0.2"/>
    <n v="11.189999999999996"/>
    <x v="1"/>
    <s v="No"/>
    <n v="0"/>
  </r>
  <r>
    <n v="7057"/>
    <s v="CA-2018-165330"/>
    <x v="25"/>
    <d v="2018-12-11T00:00:00"/>
    <s v="Same Day"/>
    <s v="WB-21850"/>
    <s v="William Brown"/>
    <x v="0"/>
    <s v="United States"/>
    <x v="125"/>
    <x v="1"/>
    <n v="92804"/>
    <s v="West"/>
    <s v="OFF-BI-10004001"/>
    <x v="1"/>
    <x v="8"/>
    <x v="818"/>
    <n v="122.688"/>
    <n v="9"/>
    <n v="0.2"/>
    <n v="39.873599999999982"/>
    <x v="1"/>
    <s v="No"/>
    <n v="0"/>
  </r>
  <r>
    <n v="7058"/>
    <s v="CA-2018-165330"/>
    <x v="25"/>
    <d v="2018-12-11T00:00:00"/>
    <s v="Same Day"/>
    <s v="WB-21850"/>
    <s v="William Brown"/>
    <x v="0"/>
    <s v="United States"/>
    <x v="125"/>
    <x v="1"/>
    <n v="92804"/>
    <s v="West"/>
    <s v="FUR-TA-10004619"/>
    <x v="0"/>
    <x v="3"/>
    <x v="891"/>
    <n v="892.13600000000008"/>
    <n v="7"/>
    <n v="0.2"/>
    <n v="111.51699999999991"/>
    <x v="1"/>
    <s v="No"/>
    <n v="0"/>
  </r>
  <r>
    <n v="7059"/>
    <s v="CA-2018-165330"/>
    <x v="25"/>
    <d v="2018-12-11T00:00:00"/>
    <s v="Same Day"/>
    <s v="WB-21850"/>
    <s v="William Brown"/>
    <x v="0"/>
    <s v="United States"/>
    <x v="125"/>
    <x v="1"/>
    <n v="92804"/>
    <s v="West"/>
    <s v="OFF-ST-10000636"/>
    <x v="1"/>
    <x v="4"/>
    <x v="1753"/>
    <n v="50.22"/>
    <n v="3"/>
    <n v="0"/>
    <n v="2.0087999999999973"/>
    <x v="1"/>
    <s v="No"/>
    <n v="0"/>
  </r>
  <r>
    <n v="7060"/>
    <s v="CA-2018-165330"/>
    <x v="25"/>
    <d v="2018-12-11T00:00:00"/>
    <s v="Same Day"/>
    <s v="WB-21850"/>
    <s v="William Brown"/>
    <x v="0"/>
    <s v="United States"/>
    <x v="125"/>
    <x v="1"/>
    <n v="92804"/>
    <s v="West"/>
    <s v="OFF-AP-10001469"/>
    <x v="1"/>
    <x v="9"/>
    <x v="586"/>
    <n v="83.42"/>
    <n v="2"/>
    <n v="0"/>
    <n v="24.191799999999994"/>
    <x v="1"/>
    <s v="No"/>
    <n v="0"/>
  </r>
  <r>
    <n v="7061"/>
    <s v="CA-2018-165330"/>
    <x v="25"/>
    <d v="2018-12-11T00:00:00"/>
    <s v="Same Day"/>
    <s v="WB-21850"/>
    <s v="William Brown"/>
    <x v="0"/>
    <s v="United States"/>
    <x v="125"/>
    <x v="1"/>
    <n v="92804"/>
    <s v="West"/>
    <s v="OFF-BI-10002897"/>
    <x v="1"/>
    <x v="8"/>
    <x v="1802"/>
    <n v="5.8719999999999999"/>
    <n v="2"/>
    <n v="0.2"/>
    <n v="2.1286"/>
    <x v="1"/>
    <s v="No"/>
    <n v="0"/>
  </r>
  <r>
    <n v="7062"/>
    <s v="CA-2017-132633"/>
    <x v="302"/>
    <d v="2017-02-05T00:00:00"/>
    <s v="Second Class"/>
    <s v="KH-16630"/>
    <s v="Ken Heidel"/>
    <x v="1"/>
    <s v="United States"/>
    <x v="213"/>
    <x v="7"/>
    <n v="84062"/>
    <s v="West"/>
    <s v="OFF-BI-10002432"/>
    <x v="1"/>
    <x v="8"/>
    <x v="875"/>
    <n v="12.144"/>
    <n v="3"/>
    <n v="0.2"/>
    <n v="4.0985999999999994"/>
    <x v="1"/>
    <s v="No"/>
    <n v="0"/>
  </r>
  <r>
    <n v="7063"/>
    <s v="CA-2018-157742"/>
    <x v="723"/>
    <d v="2018-12-31T00:00:00"/>
    <s v="Second Class"/>
    <s v="KL-16645"/>
    <s v="Ken Lonsdale"/>
    <x v="0"/>
    <s v="United States"/>
    <x v="24"/>
    <x v="21"/>
    <n v="97477"/>
    <s v="West"/>
    <s v="OFF-EN-10002592"/>
    <x v="1"/>
    <x v="12"/>
    <x v="1711"/>
    <n v="27.792000000000002"/>
    <n v="3"/>
    <n v="0.2"/>
    <n v="10.422000000000001"/>
    <x v="1"/>
    <s v="No"/>
    <n v="0"/>
  </r>
  <r>
    <n v="7064"/>
    <s v="CA-2019-127712"/>
    <x v="515"/>
    <d v="2019-09-05T00:00:00"/>
    <s v="Standard Class"/>
    <s v="MG-17890"/>
    <s v="Michael Granlund"/>
    <x v="2"/>
    <s v="United States"/>
    <x v="127"/>
    <x v="21"/>
    <n v="97301"/>
    <s v="West"/>
    <s v="OFF-SU-10002522"/>
    <x v="1"/>
    <x v="14"/>
    <x v="1553"/>
    <n v="6.2080000000000002"/>
    <n v="2"/>
    <n v="0.2"/>
    <n v="0.69839999999999902"/>
    <x v="1"/>
    <s v="No"/>
    <n v="0"/>
  </r>
  <r>
    <n v="7065"/>
    <s v="CA-2019-169474"/>
    <x v="1144"/>
    <d v="2019-02-09T00:00:00"/>
    <s v="Standard Class"/>
    <s v="JF-15355"/>
    <s v="Jay Fein"/>
    <x v="0"/>
    <s v="United States"/>
    <x v="30"/>
    <x v="15"/>
    <n v="14609"/>
    <s v="East"/>
    <s v="OFF-AP-10003971"/>
    <x v="1"/>
    <x v="9"/>
    <x v="923"/>
    <n v="32.67"/>
    <n v="3"/>
    <n v="0"/>
    <n v="8.4942000000000011"/>
    <x v="3"/>
    <s v="No"/>
    <n v="0"/>
  </r>
  <r>
    <n v="7066"/>
    <s v="CA-2016-106726"/>
    <x v="776"/>
    <d v="2016-12-08T00:00:00"/>
    <s v="First Class"/>
    <s v="RS-19765"/>
    <s v="Roland Schwarz"/>
    <x v="1"/>
    <s v="United States"/>
    <x v="1"/>
    <x v="1"/>
    <n v="90008"/>
    <s v="West"/>
    <s v="OFF-ST-10001496"/>
    <x v="1"/>
    <x v="4"/>
    <x v="733"/>
    <n v="1261.33"/>
    <n v="7"/>
    <n v="0"/>
    <n v="327.94580000000002"/>
    <x v="1"/>
    <s v="No"/>
    <n v="0"/>
  </r>
  <r>
    <n v="7067"/>
    <s v="CA-2018-147473"/>
    <x v="198"/>
    <d v="2018-06-03T00:00:00"/>
    <s v="Standard Class"/>
    <s v="NL-18310"/>
    <s v="Nancy Lomonaco"/>
    <x v="2"/>
    <s v="United States"/>
    <x v="1"/>
    <x v="1"/>
    <n v="90049"/>
    <s v="West"/>
    <s v="OFF-PA-10004782"/>
    <x v="1"/>
    <x v="10"/>
    <x v="1422"/>
    <n v="38.880000000000003"/>
    <n v="6"/>
    <n v="0"/>
    <n v="18.662400000000002"/>
    <x v="1"/>
    <s v="No"/>
    <n v="0"/>
  </r>
  <r>
    <n v="7068"/>
    <s v="CA-2018-114209"/>
    <x v="206"/>
    <d v="2018-05-26T00:00:00"/>
    <s v="Standard Class"/>
    <s v="AS-10285"/>
    <s v="Alejandro Savely"/>
    <x v="1"/>
    <s v="United States"/>
    <x v="61"/>
    <x v="5"/>
    <n v="75081"/>
    <s v="Central"/>
    <s v="OFF-BI-10000343"/>
    <x v="1"/>
    <x v="8"/>
    <x v="186"/>
    <n v="1.9639999999999995"/>
    <n v="2"/>
    <n v="0.8"/>
    <n v="-3.2406000000000006"/>
    <x v="2"/>
    <s v="No"/>
    <n v="0"/>
  </r>
  <r>
    <n v="7069"/>
    <s v="CA-2018-114209"/>
    <x v="206"/>
    <d v="2018-05-26T00:00:00"/>
    <s v="Standard Class"/>
    <s v="AS-10285"/>
    <s v="Alejandro Savely"/>
    <x v="1"/>
    <s v="United States"/>
    <x v="61"/>
    <x v="5"/>
    <n v="75081"/>
    <s v="Central"/>
    <s v="OFF-PA-10003591"/>
    <x v="1"/>
    <x v="10"/>
    <x v="693"/>
    <n v="82.656000000000006"/>
    <n v="9"/>
    <n v="0.2"/>
    <n v="30.996000000000002"/>
    <x v="2"/>
    <s v="No"/>
    <n v="0"/>
  </r>
  <r>
    <n v="7070"/>
    <s v="CA-2016-141901"/>
    <x v="128"/>
    <d v="2016-08-14T00:00:00"/>
    <s v="Standard Class"/>
    <s v="GM-14500"/>
    <s v="Gene McClure"/>
    <x v="0"/>
    <s v="United States"/>
    <x v="201"/>
    <x v="1"/>
    <n v="93727"/>
    <s v="West"/>
    <s v="OFF-PA-10001667"/>
    <x v="1"/>
    <x v="10"/>
    <x v="458"/>
    <n v="5.98"/>
    <n v="1"/>
    <n v="0"/>
    <n v="2.6909999999999998"/>
    <x v="1"/>
    <s v="No"/>
    <n v="0"/>
  </r>
  <r>
    <n v="7071"/>
    <s v="CA-2018-164490"/>
    <x v="64"/>
    <d v="2018-09-10T00:00:00"/>
    <s v="Second Class"/>
    <s v="SU-20665"/>
    <s v="Stephanie Ulpright"/>
    <x v="2"/>
    <s v="United States"/>
    <x v="22"/>
    <x v="10"/>
    <n v="60653"/>
    <s v="Central"/>
    <s v="OFF-PA-10004971"/>
    <x v="1"/>
    <x v="10"/>
    <x v="609"/>
    <n v="9.2480000000000011"/>
    <n v="2"/>
    <n v="0.2"/>
    <n v="3.3524000000000003"/>
    <x v="2"/>
    <s v="No"/>
    <n v="0"/>
  </r>
  <r>
    <n v="7072"/>
    <s v="CA-2018-112256"/>
    <x v="310"/>
    <d v="2018-07-28T00:00:00"/>
    <s v="Standard Class"/>
    <s v="CK-12205"/>
    <s v="Chloris Kastensmidt"/>
    <x v="0"/>
    <s v="United States"/>
    <x v="392"/>
    <x v="5"/>
    <n v="78501"/>
    <s v="Central"/>
    <s v="OFF-AR-10001216"/>
    <x v="1"/>
    <x v="6"/>
    <x v="1464"/>
    <n v="4.4479999999999995"/>
    <n v="2"/>
    <n v="0.2"/>
    <n v="0.3335999999999999"/>
    <x v="2"/>
    <s v="No"/>
    <n v="0"/>
  </r>
  <r>
    <n v="7073"/>
    <s v="CA-2018-112256"/>
    <x v="310"/>
    <d v="2018-07-28T00:00:00"/>
    <s v="Standard Class"/>
    <s v="CK-12205"/>
    <s v="Chloris Kastensmidt"/>
    <x v="0"/>
    <s v="United States"/>
    <x v="392"/>
    <x v="5"/>
    <n v="78501"/>
    <s v="Central"/>
    <s v="OFF-PA-10004355"/>
    <x v="1"/>
    <x v="10"/>
    <x v="1103"/>
    <n v="5.1840000000000011"/>
    <n v="1"/>
    <n v="0.2"/>
    <n v="1.8144"/>
    <x v="2"/>
    <s v="No"/>
    <n v="0"/>
  </r>
  <r>
    <n v="7074"/>
    <s v="CA-2018-112256"/>
    <x v="310"/>
    <d v="2018-07-28T00:00:00"/>
    <s v="Standard Class"/>
    <s v="CK-12205"/>
    <s v="Chloris Kastensmidt"/>
    <x v="0"/>
    <s v="United States"/>
    <x v="392"/>
    <x v="5"/>
    <n v="78501"/>
    <s v="Central"/>
    <s v="OFF-AR-10001953"/>
    <x v="1"/>
    <x v="6"/>
    <x v="400"/>
    <n v="175.92"/>
    <n v="5"/>
    <n v="0.2"/>
    <n v="15.393000000000008"/>
    <x v="2"/>
    <s v="No"/>
    <n v="0"/>
  </r>
  <r>
    <n v="7075"/>
    <s v="CA-2018-112256"/>
    <x v="310"/>
    <d v="2018-07-28T00:00:00"/>
    <s v="Standard Class"/>
    <s v="CK-12205"/>
    <s v="Chloris Kastensmidt"/>
    <x v="0"/>
    <s v="United States"/>
    <x v="392"/>
    <x v="5"/>
    <n v="78501"/>
    <s v="Central"/>
    <s v="OFF-BI-10004364"/>
    <x v="1"/>
    <x v="8"/>
    <x v="305"/>
    <n v="4.7519999999999989"/>
    <n v="4"/>
    <n v="0.8"/>
    <n v="-8.3160000000000025"/>
    <x v="2"/>
    <s v="No"/>
    <n v="0"/>
  </r>
  <r>
    <n v="7076"/>
    <s v="CA-2018-112256"/>
    <x v="310"/>
    <d v="2018-07-28T00:00:00"/>
    <s v="Standard Class"/>
    <s v="CK-12205"/>
    <s v="Chloris Kastensmidt"/>
    <x v="0"/>
    <s v="United States"/>
    <x v="392"/>
    <x v="5"/>
    <n v="78501"/>
    <s v="Central"/>
    <s v="OFF-SU-10001165"/>
    <x v="1"/>
    <x v="14"/>
    <x v="1048"/>
    <n v="13.344000000000001"/>
    <n v="2"/>
    <n v="0.2"/>
    <n v="1.0007999999999999"/>
    <x v="2"/>
    <s v="No"/>
    <n v="0"/>
  </r>
  <r>
    <n v="7077"/>
    <s v="CA-2018-167416"/>
    <x v="536"/>
    <d v="2018-05-17T00:00:00"/>
    <s v="Standard Class"/>
    <s v="JM-15580"/>
    <s v="Jill Matthias"/>
    <x v="0"/>
    <s v="United States"/>
    <x v="4"/>
    <x v="4"/>
    <n v="98105"/>
    <s v="West"/>
    <s v="OFF-EN-10001141"/>
    <x v="1"/>
    <x v="12"/>
    <x v="598"/>
    <n v="54.900000000000006"/>
    <n v="5"/>
    <n v="0"/>
    <n v="26.901000000000003"/>
    <x v="1"/>
    <s v="No"/>
    <n v="0"/>
  </r>
  <r>
    <n v="7078"/>
    <s v="CA-2018-106950"/>
    <x v="476"/>
    <d v="2018-09-06T00:00:00"/>
    <s v="Standard Class"/>
    <s v="JE-15715"/>
    <s v="Joe Elijah"/>
    <x v="0"/>
    <s v="United States"/>
    <x v="35"/>
    <x v="3"/>
    <n v="28205"/>
    <s v="South"/>
    <s v="OFF-BI-10000014"/>
    <x v="1"/>
    <x v="8"/>
    <x v="634"/>
    <n v="22.911000000000005"/>
    <n v="7"/>
    <n v="0.7"/>
    <n v="-17.565099999999994"/>
    <x v="0"/>
    <s v="No"/>
    <n v="0"/>
  </r>
  <r>
    <n v="7079"/>
    <s v="CA-2018-106950"/>
    <x v="476"/>
    <d v="2018-09-06T00:00:00"/>
    <s v="Standard Class"/>
    <s v="JE-15715"/>
    <s v="Joe Elijah"/>
    <x v="0"/>
    <s v="United States"/>
    <x v="35"/>
    <x v="3"/>
    <n v="28205"/>
    <s v="South"/>
    <s v="OFF-AP-10000159"/>
    <x v="1"/>
    <x v="9"/>
    <x v="1416"/>
    <n v="309.45600000000002"/>
    <n v="9"/>
    <n v="0.2"/>
    <n v="34.813799999999944"/>
    <x v="0"/>
    <s v="No"/>
    <n v="0"/>
  </r>
  <r>
    <n v="7080"/>
    <s v="CA-2018-106950"/>
    <x v="476"/>
    <d v="2018-09-06T00:00:00"/>
    <s v="Standard Class"/>
    <s v="JE-15715"/>
    <s v="Joe Elijah"/>
    <x v="0"/>
    <s v="United States"/>
    <x v="35"/>
    <x v="3"/>
    <n v="28205"/>
    <s v="South"/>
    <s v="OFF-AR-10003560"/>
    <x v="1"/>
    <x v="6"/>
    <x v="487"/>
    <n v="19.456000000000003"/>
    <n v="4"/>
    <n v="0.2"/>
    <n v="3.4047999999999981"/>
    <x v="0"/>
    <s v="No"/>
    <n v="0"/>
  </r>
  <r>
    <n v="7081"/>
    <s v="CA-2018-106950"/>
    <x v="476"/>
    <d v="2018-09-06T00:00:00"/>
    <s v="Standard Class"/>
    <s v="JE-15715"/>
    <s v="Joe Elijah"/>
    <x v="0"/>
    <s v="United States"/>
    <x v="35"/>
    <x v="3"/>
    <n v="28205"/>
    <s v="South"/>
    <s v="FUR-TA-10001768"/>
    <x v="0"/>
    <x v="3"/>
    <x v="114"/>
    <n v="472.51800000000003"/>
    <n v="3"/>
    <n v="0.4"/>
    <n v="-149.63070000000005"/>
    <x v="0"/>
    <s v="No"/>
    <n v="0"/>
  </r>
  <r>
    <n v="7082"/>
    <s v="CA-2018-106950"/>
    <x v="476"/>
    <d v="2018-09-06T00:00:00"/>
    <s v="Standard Class"/>
    <s v="JE-15715"/>
    <s v="Joe Elijah"/>
    <x v="0"/>
    <s v="United States"/>
    <x v="35"/>
    <x v="3"/>
    <n v="28205"/>
    <s v="South"/>
    <s v="TEC-AC-10002049"/>
    <x v="2"/>
    <x v="11"/>
    <x v="1062"/>
    <n v="1012.6800000000001"/>
    <n v="3"/>
    <n v="0.2"/>
    <n v="303.80400000000003"/>
    <x v="0"/>
    <s v="No"/>
    <n v="0"/>
  </r>
  <r>
    <n v="7083"/>
    <s v="CA-2018-106950"/>
    <x v="476"/>
    <d v="2018-09-06T00:00:00"/>
    <s v="Standard Class"/>
    <s v="JE-15715"/>
    <s v="Joe Elijah"/>
    <x v="0"/>
    <s v="United States"/>
    <x v="35"/>
    <x v="3"/>
    <n v="28205"/>
    <s v="South"/>
    <s v="OFF-BI-10003166"/>
    <x v="1"/>
    <x v="8"/>
    <x v="1414"/>
    <n v="17.220000000000006"/>
    <n v="5"/>
    <n v="0.7"/>
    <n v="-12.628"/>
    <x v="0"/>
    <s v="No"/>
    <n v="0"/>
  </r>
  <r>
    <n v="7084"/>
    <s v="CA-2019-118724"/>
    <x v="246"/>
    <d v="2019-07-25T00:00:00"/>
    <s v="Second Class"/>
    <s v="AR-10825"/>
    <s v="Anthony Rawles"/>
    <x v="1"/>
    <s v="United States"/>
    <x v="3"/>
    <x v="1"/>
    <n v="94521"/>
    <s v="West"/>
    <s v="OFF-AR-10003469"/>
    <x v="1"/>
    <x v="6"/>
    <x v="1258"/>
    <n v="3.52"/>
    <n v="2"/>
    <n v="0"/>
    <n v="1.6896"/>
    <x v="1"/>
    <s v="No"/>
    <n v="0"/>
  </r>
  <r>
    <n v="7085"/>
    <s v="CA-2019-118724"/>
    <x v="246"/>
    <d v="2019-07-25T00:00:00"/>
    <s v="Second Class"/>
    <s v="AR-10825"/>
    <s v="Anthony Rawles"/>
    <x v="1"/>
    <s v="United States"/>
    <x v="3"/>
    <x v="1"/>
    <n v="94521"/>
    <s v="West"/>
    <s v="TEC-PH-10002549"/>
    <x v="2"/>
    <x v="7"/>
    <x v="937"/>
    <n v="1626.1920000000002"/>
    <n v="9"/>
    <n v="0.2"/>
    <n v="121.96440000000001"/>
    <x v="1"/>
    <s v="No"/>
    <n v="0"/>
  </r>
  <r>
    <n v="7086"/>
    <s v="CA-2019-112004"/>
    <x v="145"/>
    <d v="2019-09-28T00:00:00"/>
    <s v="First Class"/>
    <s v="AH-10075"/>
    <s v="Adam Hart"/>
    <x v="1"/>
    <s v="United States"/>
    <x v="142"/>
    <x v="9"/>
    <n v="19013"/>
    <s v="East"/>
    <s v="OFF-BI-10003476"/>
    <x v="1"/>
    <x v="8"/>
    <x v="1535"/>
    <n v="8.5950000000000024"/>
    <n v="5"/>
    <n v="0.7"/>
    <n v="-6.3030000000000008"/>
    <x v="3"/>
    <s v="No"/>
    <n v="0"/>
  </r>
  <r>
    <n v="7087"/>
    <s v="CA-2019-112004"/>
    <x v="145"/>
    <d v="2019-09-28T00:00:00"/>
    <s v="First Class"/>
    <s v="AH-10075"/>
    <s v="Adam Hart"/>
    <x v="1"/>
    <s v="United States"/>
    <x v="142"/>
    <x v="9"/>
    <n v="19013"/>
    <s v="East"/>
    <s v="OFF-SU-10000157"/>
    <x v="1"/>
    <x v="14"/>
    <x v="1408"/>
    <n v="190.89600000000002"/>
    <n v="2"/>
    <n v="0.2"/>
    <n v="-42.951599999999999"/>
    <x v="3"/>
    <s v="No"/>
    <n v="0"/>
  </r>
  <r>
    <n v="7088"/>
    <s v="US-2019-143175"/>
    <x v="646"/>
    <d v="2019-08-06T00:00:00"/>
    <s v="Second Class"/>
    <s v="GA-14515"/>
    <s v="George Ashbrook"/>
    <x v="0"/>
    <s v="United States"/>
    <x v="1"/>
    <x v="1"/>
    <n v="90004"/>
    <s v="West"/>
    <s v="OFF-ST-10003123"/>
    <x v="1"/>
    <x v="4"/>
    <x v="1277"/>
    <n v="99.87"/>
    <n v="3"/>
    <n v="0"/>
    <n v="23.968799999999998"/>
    <x v="1"/>
    <s v="No"/>
    <n v="0"/>
  </r>
  <r>
    <n v="7089"/>
    <s v="CA-2017-105844"/>
    <x v="969"/>
    <d v="2017-10-27T00:00:00"/>
    <s v="Second Class"/>
    <s v="JF-15415"/>
    <s v="Jennifer Ferguson"/>
    <x v="0"/>
    <s v="United States"/>
    <x v="306"/>
    <x v="33"/>
    <n v="89431"/>
    <s v="West"/>
    <s v="OFF-AR-10001955"/>
    <x v="1"/>
    <x v="6"/>
    <x v="1030"/>
    <n v="79.36"/>
    <n v="4"/>
    <n v="0"/>
    <n v="23.807999999999993"/>
    <x v="1"/>
    <s v="No"/>
    <n v="0"/>
  </r>
  <r>
    <n v="7090"/>
    <s v="CA-2019-118864"/>
    <x v="140"/>
    <d v="2019-06-19T00:00:00"/>
    <s v="Second Class"/>
    <s v="KH-16690"/>
    <s v="Kristen Hastings"/>
    <x v="1"/>
    <s v="United States"/>
    <x v="1"/>
    <x v="1"/>
    <n v="90032"/>
    <s v="West"/>
    <s v="TEC-PH-10001809"/>
    <x v="2"/>
    <x v="7"/>
    <x v="1173"/>
    <n v="119.96"/>
    <n v="1"/>
    <n v="0.2"/>
    <n v="7.4974999999999987"/>
    <x v="1"/>
    <s v="No"/>
    <n v="0"/>
  </r>
  <r>
    <n v="7091"/>
    <s v="CA-2017-119480"/>
    <x v="1145"/>
    <d v="2017-01-13T00:00:00"/>
    <s v="Standard Class"/>
    <s v="CC-12685"/>
    <s v="Craig Carroll"/>
    <x v="0"/>
    <s v="United States"/>
    <x v="0"/>
    <x v="0"/>
    <n v="42420"/>
    <s v="South"/>
    <s v="OFF-PA-10000474"/>
    <x v="1"/>
    <x v="10"/>
    <x v="33"/>
    <n v="106.32"/>
    <n v="3"/>
    <n v="0"/>
    <n v="49.970399999999991"/>
    <x v="0"/>
    <s v="No"/>
    <n v="0"/>
  </r>
  <r>
    <n v="7092"/>
    <s v="CA-2017-119480"/>
    <x v="1145"/>
    <d v="2017-01-13T00:00:00"/>
    <s v="Standard Class"/>
    <s v="CC-12685"/>
    <s v="Craig Carroll"/>
    <x v="0"/>
    <s v="United States"/>
    <x v="0"/>
    <x v="0"/>
    <n v="42420"/>
    <s v="South"/>
    <s v="OFF-AP-10001205"/>
    <x v="1"/>
    <x v="9"/>
    <x v="1294"/>
    <n v="163.44"/>
    <n v="3"/>
    <n v="0"/>
    <n v="45.763200000000012"/>
    <x v="0"/>
    <s v="No"/>
    <n v="0"/>
  </r>
  <r>
    <n v="7093"/>
    <s v="CA-2017-119480"/>
    <x v="1145"/>
    <d v="2017-01-13T00:00:00"/>
    <s v="Standard Class"/>
    <s v="CC-12685"/>
    <s v="Craig Carroll"/>
    <x v="0"/>
    <s v="United States"/>
    <x v="0"/>
    <x v="0"/>
    <n v="42420"/>
    <s v="South"/>
    <s v="OFF-AR-10004691"/>
    <x v="1"/>
    <x v="6"/>
    <x v="1380"/>
    <n v="42.76"/>
    <n v="2"/>
    <n v="0"/>
    <n v="11.117599999999999"/>
    <x v="0"/>
    <s v="No"/>
    <n v="0"/>
  </r>
  <r>
    <n v="7094"/>
    <s v="CA-2017-119480"/>
    <x v="1145"/>
    <d v="2017-01-13T00:00:00"/>
    <s v="Standard Class"/>
    <s v="CC-12685"/>
    <s v="Craig Carroll"/>
    <x v="0"/>
    <s v="United States"/>
    <x v="0"/>
    <x v="0"/>
    <n v="42420"/>
    <s v="South"/>
    <s v="OFF-PA-10004996"/>
    <x v="1"/>
    <x v="10"/>
    <x v="1528"/>
    <n v="51.550000000000004"/>
    <n v="5"/>
    <n v="0"/>
    <n v="24.2285"/>
    <x v="0"/>
    <s v="No"/>
    <n v="0"/>
  </r>
  <r>
    <n v="7095"/>
    <s v="US-2017-153374"/>
    <x v="97"/>
    <d v="2017-02-13T00:00:00"/>
    <s v="Second Class"/>
    <s v="JF-15565"/>
    <s v="Jill Fjeld"/>
    <x v="0"/>
    <s v="United States"/>
    <x v="27"/>
    <x v="10"/>
    <n v="62521"/>
    <s v="Central"/>
    <s v="TEC-AC-10001908"/>
    <x v="2"/>
    <x v="11"/>
    <x v="295"/>
    <n v="479.952"/>
    <n v="6"/>
    <n v="0.2"/>
    <n v="89.990999999999985"/>
    <x v="2"/>
    <s v="No"/>
    <n v="0"/>
  </r>
  <r>
    <n v="7096"/>
    <s v="CA-2018-101980"/>
    <x v="1146"/>
    <d v="2018-08-20T00:00:00"/>
    <s v="First Class"/>
    <s v="RP-19390"/>
    <s v="Resi Pölking"/>
    <x v="0"/>
    <s v="United States"/>
    <x v="20"/>
    <x v="15"/>
    <n v="10009"/>
    <s v="East"/>
    <s v="OFF-BI-10000666"/>
    <x v="1"/>
    <x v="8"/>
    <x v="989"/>
    <n v="146.68799999999999"/>
    <n v="6"/>
    <n v="0.2"/>
    <n v="55.007999999999996"/>
    <x v="3"/>
    <s v="No"/>
    <n v="0"/>
  </r>
  <r>
    <n v="7097"/>
    <s v="CA-2018-101980"/>
    <x v="1146"/>
    <d v="2018-08-20T00:00:00"/>
    <s v="First Class"/>
    <s v="RP-19390"/>
    <s v="Resi Pölking"/>
    <x v="0"/>
    <s v="United States"/>
    <x v="20"/>
    <x v="15"/>
    <n v="10009"/>
    <s v="East"/>
    <s v="OFF-BI-10004318"/>
    <x v="1"/>
    <x v="8"/>
    <x v="1583"/>
    <n v="276.78400000000005"/>
    <n v="2"/>
    <n v="0.2"/>
    <n v="89.954799999999992"/>
    <x v="3"/>
    <s v="No"/>
    <n v="0"/>
  </r>
  <r>
    <n v="7098"/>
    <s v="CA-2018-101980"/>
    <x v="1146"/>
    <d v="2018-08-20T00:00:00"/>
    <s v="First Class"/>
    <s v="RP-19390"/>
    <s v="Resi Pölking"/>
    <x v="0"/>
    <s v="United States"/>
    <x v="20"/>
    <x v="15"/>
    <n v="10009"/>
    <s v="East"/>
    <s v="OFF-BI-10003429"/>
    <x v="1"/>
    <x v="8"/>
    <x v="852"/>
    <n v="25.32"/>
    <n v="5"/>
    <n v="0.2"/>
    <n v="9.1785000000000014"/>
    <x v="3"/>
    <s v="No"/>
    <n v="0"/>
  </r>
  <r>
    <n v="7099"/>
    <s v="CA-2019-144596"/>
    <x v="44"/>
    <d v="2019-11-10T00:00:00"/>
    <s v="Standard Class"/>
    <s v="CD-11980"/>
    <s v="Carol Darley"/>
    <x v="0"/>
    <s v="United States"/>
    <x v="20"/>
    <x v="15"/>
    <n v="10011"/>
    <s v="East"/>
    <s v="OFF-PA-10003302"/>
    <x v="1"/>
    <x v="10"/>
    <x v="1721"/>
    <n v="318.95999999999998"/>
    <n v="9"/>
    <n v="0"/>
    <n v="149.91119999999998"/>
    <x v="3"/>
    <s v="No"/>
    <n v="0"/>
  </r>
  <r>
    <n v="7100"/>
    <s v="CA-2017-124933"/>
    <x v="207"/>
    <d v="2017-12-30T00:00:00"/>
    <s v="Second Class"/>
    <s v="DF-13135"/>
    <s v="David Flashing"/>
    <x v="0"/>
    <s v="United States"/>
    <x v="20"/>
    <x v="15"/>
    <n v="10009"/>
    <s v="East"/>
    <s v="OFF-PA-10003302"/>
    <x v="1"/>
    <x v="10"/>
    <x v="1721"/>
    <n v="212.64"/>
    <n v="6"/>
    <n v="0"/>
    <n v="99.940799999999982"/>
    <x v="3"/>
    <s v="No"/>
    <n v="0"/>
  </r>
  <r>
    <n v="7101"/>
    <s v="CA-2016-159625"/>
    <x v="533"/>
    <d v="2016-11-28T00:00:00"/>
    <s v="Standard Class"/>
    <s v="SM-20005"/>
    <s v="Sally Matthias"/>
    <x v="0"/>
    <s v="United States"/>
    <x v="48"/>
    <x v="16"/>
    <n v="85254"/>
    <s v="West"/>
    <s v="OFF-EN-10002621"/>
    <x v="1"/>
    <x v="12"/>
    <x v="153"/>
    <n v="23.472000000000001"/>
    <n v="3"/>
    <n v="0.2"/>
    <n v="8.8019999999999978"/>
    <x v="1"/>
    <s v="No"/>
    <n v="0"/>
  </r>
  <r>
    <n v="7102"/>
    <s v="CA-2018-144337"/>
    <x v="1147"/>
    <d v="2018-08-05T00:00:00"/>
    <s v="Second Class"/>
    <s v="SG-20890"/>
    <s v="Susan Gilcrest"/>
    <x v="1"/>
    <s v="United States"/>
    <x v="112"/>
    <x v="5"/>
    <n v="79109"/>
    <s v="Central"/>
    <s v="OFF-PA-10000249"/>
    <x v="1"/>
    <x v="10"/>
    <x v="33"/>
    <n v="19.648"/>
    <n v="2"/>
    <n v="0.2"/>
    <n v="6.6311999999999989"/>
    <x v="2"/>
    <s v="No"/>
    <n v="0"/>
  </r>
  <r>
    <n v="7103"/>
    <s v="CA-2016-117478"/>
    <x v="158"/>
    <d v="2016-09-24T00:00:00"/>
    <s v="First Class"/>
    <s v="LH-16750"/>
    <s v="Larry Hughes"/>
    <x v="0"/>
    <s v="United States"/>
    <x v="10"/>
    <x v="9"/>
    <n v="19140"/>
    <s v="East"/>
    <s v="OFF-BI-10000050"/>
    <x v="1"/>
    <x v="8"/>
    <x v="347"/>
    <n v="6.5700000000000012"/>
    <n v="3"/>
    <n v="0.7"/>
    <n v="-5.036999999999999"/>
    <x v="3"/>
    <s v="No"/>
    <n v="0"/>
  </r>
  <r>
    <n v="7104"/>
    <s v="CA-2019-147410"/>
    <x v="507"/>
    <d v="2019-09-08T00:00:00"/>
    <s v="Standard Class"/>
    <s v="EJ-14155"/>
    <s v="Eva Jacobs"/>
    <x v="0"/>
    <s v="United States"/>
    <x v="157"/>
    <x v="1"/>
    <n v="92704"/>
    <s v="West"/>
    <s v="OFF-ST-10003805"/>
    <x v="1"/>
    <x v="4"/>
    <x v="1660"/>
    <n v="421.1"/>
    <n v="2"/>
    <n v="0"/>
    <n v="105.27499999999998"/>
    <x v="1"/>
    <s v="No"/>
    <n v="0"/>
  </r>
  <r>
    <n v="7105"/>
    <s v="CA-2019-128944"/>
    <x v="249"/>
    <d v="2019-06-21T00:00:00"/>
    <s v="Second Class"/>
    <s v="KH-16330"/>
    <s v="Katharine Harms"/>
    <x v="1"/>
    <s v="United States"/>
    <x v="46"/>
    <x v="24"/>
    <n v="43055"/>
    <s v="East"/>
    <s v="FUR-CH-10000785"/>
    <x v="0"/>
    <x v="1"/>
    <x v="323"/>
    <n v="760.11599999999987"/>
    <n v="6"/>
    <n v="0.3"/>
    <n v="-43.435200000000009"/>
    <x v="3"/>
    <s v="No"/>
    <n v="0"/>
  </r>
  <r>
    <n v="7106"/>
    <s v="CA-2019-128944"/>
    <x v="249"/>
    <d v="2019-06-21T00:00:00"/>
    <s v="Second Class"/>
    <s v="KH-16330"/>
    <s v="Katharine Harms"/>
    <x v="1"/>
    <s v="United States"/>
    <x v="46"/>
    <x v="24"/>
    <n v="43055"/>
    <s v="East"/>
    <s v="FUR-FU-10004909"/>
    <x v="0"/>
    <x v="5"/>
    <x v="1357"/>
    <n v="38.784000000000006"/>
    <n v="3"/>
    <n v="0.2"/>
    <n v="7.2719999999999949"/>
    <x v="3"/>
    <s v="No"/>
    <n v="0"/>
  </r>
  <r>
    <n v="7107"/>
    <s v="CA-2019-128944"/>
    <x v="249"/>
    <d v="2019-06-21T00:00:00"/>
    <s v="Second Class"/>
    <s v="KH-16330"/>
    <s v="Katharine Harms"/>
    <x v="1"/>
    <s v="United States"/>
    <x v="46"/>
    <x v="24"/>
    <n v="43055"/>
    <s v="East"/>
    <s v="TEC-AC-10001553"/>
    <x v="2"/>
    <x v="11"/>
    <x v="1608"/>
    <n v="122.32799999999999"/>
    <n v="9"/>
    <n v="0.2"/>
    <n v="1.5291000000000032"/>
    <x v="3"/>
    <s v="No"/>
    <n v="0"/>
  </r>
  <r>
    <n v="7108"/>
    <s v="CA-2018-109666"/>
    <x v="475"/>
    <d v="2018-04-26T00:00:00"/>
    <s v="Standard Class"/>
    <s v="KM-16720"/>
    <s v="Kunst Miller"/>
    <x v="0"/>
    <s v="United States"/>
    <x v="20"/>
    <x v="15"/>
    <n v="10035"/>
    <s v="East"/>
    <s v="TEC-PH-10004774"/>
    <x v="2"/>
    <x v="7"/>
    <x v="713"/>
    <n v="25.98"/>
    <n v="2"/>
    <n v="0"/>
    <n v="0.77939999999999898"/>
    <x v="3"/>
    <s v="No"/>
    <n v="0"/>
  </r>
  <r>
    <n v="7109"/>
    <s v="CA-2018-109666"/>
    <x v="475"/>
    <d v="2018-04-26T00:00:00"/>
    <s v="Standard Class"/>
    <s v="KM-16720"/>
    <s v="Kunst Miller"/>
    <x v="0"/>
    <s v="United States"/>
    <x v="20"/>
    <x v="15"/>
    <n v="10035"/>
    <s v="East"/>
    <s v="OFF-AR-10004582"/>
    <x v="1"/>
    <x v="6"/>
    <x v="1184"/>
    <n v="3.28"/>
    <n v="2"/>
    <n v="0"/>
    <n v="1.4759999999999998"/>
    <x v="3"/>
    <s v="No"/>
    <n v="0"/>
  </r>
  <r>
    <n v="7110"/>
    <s v="CA-2018-109666"/>
    <x v="475"/>
    <d v="2018-04-26T00:00:00"/>
    <s v="Standard Class"/>
    <s v="KM-16720"/>
    <s v="Kunst Miller"/>
    <x v="0"/>
    <s v="United States"/>
    <x v="20"/>
    <x v="15"/>
    <n v="10035"/>
    <s v="East"/>
    <s v="OFF-ST-10000991"/>
    <x v="1"/>
    <x v="4"/>
    <x v="157"/>
    <n v="459.88"/>
    <n v="4"/>
    <n v="0"/>
    <n v="13.796400000000006"/>
    <x v="3"/>
    <s v="No"/>
    <n v="0"/>
  </r>
  <r>
    <n v="7111"/>
    <s v="CA-2018-109666"/>
    <x v="475"/>
    <d v="2018-04-26T00:00:00"/>
    <s v="Standard Class"/>
    <s v="KM-16720"/>
    <s v="Kunst Miller"/>
    <x v="0"/>
    <s v="United States"/>
    <x v="20"/>
    <x v="15"/>
    <n v="10035"/>
    <s v="East"/>
    <s v="OFF-SU-10002522"/>
    <x v="1"/>
    <x v="14"/>
    <x v="1553"/>
    <n v="7.76"/>
    <n v="2"/>
    <n v="0"/>
    <n v="2.2503999999999991"/>
    <x v="3"/>
    <s v="No"/>
    <n v="0"/>
  </r>
  <r>
    <n v="7112"/>
    <s v="CA-2018-109666"/>
    <x v="475"/>
    <d v="2018-04-26T00:00:00"/>
    <s v="Standard Class"/>
    <s v="KM-16720"/>
    <s v="Kunst Miller"/>
    <x v="0"/>
    <s v="United States"/>
    <x v="20"/>
    <x v="15"/>
    <n v="10035"/>
    <s v="East"/>
    <s v="OFF-AR-10004022"/>
    <x v="1"/>
    <x v="6"/>
    <x v="907"/>
    <n v="71.959999999999994"/>
    <n v="2"/>
    <n v="0"/>
    <n v="17.989999999999995"/>
    <x v="3"/>
    <s v="No"/>
    <n v="0"/>
  </r>
  <r>
    <n v="7113"/>
    <s v="CA-2018-109666"/>
    <x v="475"/>
    <d v="2018-04-26T00:00:00"/>
    <s v="Standard Class"/>
    <s v="KM-16720"/>
    <s v="Kunst Miller"/>
    <x v="0"/>
    <s v="United States"/>
    <x v="20"/>
    <x v="15"/>
    <n v="10035"/>
    <s v="East"/>
    <s v="OFF-SU-10001218"/>
    <x v="1"/>
    <x v="14"/>
    <x v="134"/>
    <n v="54.900000000000006"/>
    <n v="5"/>
    <n v="0"/>
    <n v="15.372000000000003"/>
    <x v="3"/>
    <s v="No"/>
    <n v="0"/>
  </r>
  <r>
    <n v="7114"/>
    <s v="CA-2018-109666"/>
    <x v="475"/>
    <d v="2018-04-26T00:00:00"/>
    <s v="Standard Class"/>
    <s v="KM-16720"/>
    <s v="Kunst Miller"/>
    <x v="0"/>
    <s v="United States"/>
    <x v="20"/>
    <x v="15"/>
    <n v="10035"/>
    <s v="East"/>
    <s v="OFF-BI-10000174"/>
    <x v="1"/>
    <x v="8"/>
    <x v="1444"/>
    <n v="9.2799999999999994"/>
    <n v="2"/>
    <n v="0.2"/>
    <n v="3.2479999999999998"/>
    <x v="3"/>
    <s v="No"/>
    <n v="0"/>
  </r>
  <r>
    <n v="7115"/>
    <s v="US-2018-102239"/>
    <x v="465"/>
    <d v="2018-05-06T00:00:00"/>
    <s v="First Class"/>
    <s v="LW-16990"/>
    <s v="Lindsay Williams"/>
    <x v="1"/>
    <s v="United States"/>
    <x v="0"/>
    <x v="33"/>
    <n v="89015"/>
    <s v="West"/>
    <s v="FUR-TA-10003392"/>
    <x v="0"/>
    <x v="3"/>
    <x v="1648"/>
    <n v="1685.88"/>
    <n v="6"/>
    <n v="0"/>
    <n v="320.31720000000001"/>
    <x v="1"/>
    <s v="No"/>
    <n v="0"/>
  </r>
  <r>
    <n v="7116"/>
    <s v="US-2018-102239"/>
    <x v="465"/>
    <d v="2018-05-06T00:00:00"/>
    <s v="First Class"/>
    <s v="LW-16990"/>
    <s v="Lindsay Williams"/>
    <x v="1"/>
    <s v="United States"/>
    <x v="0"/>
    <x v="33"/>
    <n v="89015"/>
    <s v="West"/>
    <s v="OFF-BI-10001890"/>
    <x v="1"/>
    <x v="8"/>
    <x v="176"/>
    <n v="5.7280000000000006"/>
    <n v="2"/>
    <n v="0.2"/>
    <n v="2.0047999999999995"/>
    <x v="1"/>
    <s v="No"/>
    <n v="0"/>
  </r>
  <r>
    <n v="7117"/>
    <s v="CA-2016-143168"/>
    <x v="638"/>
    <d v="2016-10-23T00:00:00"/>
    <s v="Second Class"/>
    <s v="IG-15085"/>
    <s v="Ivan Gibson"/>
    <x v="0"/>
    <s v="United States"/>
    <x v="4"/>
    <x v="4"/>
    <n v="98103"/>
    <s v="West"/>
    <s v="OFF-PA-10000167"/>
    <x v="1"/>
    <x v="10"/>
    <x v="1080"/>
    <n v="61.96"/>
    <n v="2"/>
    <n v="0"/>
    <n v="27.881999999999998"/>
    <x v="1"/>
    <s v="No"/>
    <n v="0"/>
  </r>
  <r>
    <n v="7118"/>
    <s v="CA-2016-143168"/>
    <x v="638"/>
    <d v="2016-10-23T00:00:00"/>
    <s v="Second Class"/>
    <s v="IG-15085"/>
    <s v="Ivan Gibson"/>
    <x v="0"/>
    <s v="United States"/>
    <x v="4"/>
    <x v="4"/>
    <n v="98103"/>
    <s v="West"/>
    <s v="OFF-BI-10003784"/>
    <x v="1"/>
    <x v="8"/>
    <x v="1323"/>
    <n v="1.3440000000000001"/>
    <n v="1"/>
    <n v="0.2"/>
    <n v="0.47039999999999987"/>
    <x v="1"/>
    <s v="No"/>
    <n v="0"/>
  </r>
  <r>
    <n v="7119"/>
    <s v="CA-2019-104906"/>
    <x v="778"/>
    <d v="2019-02-17T00:00:00"/>
    <s v="Standard Class"/>
    <s v="JP-15460"/>
    <s v="Jennifer Patt"/>
    <x v="1"/>
    <s v="United States"/>
    <x v="20"/>
    <x v="15"/>
    <n v="10009"/>
    <s v="East"/>
    <s v="OFF-PA-10001184"/>
    <x v="1"/>
    <x v="10"/>
    <x v="1316"/>
    <n v="17.940000000000001"/>
    <n v="3"/>
    <n v="0"/>
    <n v="8.7906000000000013"/>
    <x v="3"/>
    <s v="No"/>
    <n v="0"/>
  </r>
  <r>
    <n v="7120"/>
    <s v="CA-2019-118122"/>
    <x v="701"/>
    <d v="2019-11-24T00:00:00"/>
    <s v="Standard Class"/>
    <s v="GG-14650"/>
    <s v="Greg Guthrie"/>
    <x v="1"/>
    <s v="United States"/>
    <x v="4"/>
    <x v="4"/>
    <n v="98103"/>
    <s v="West"/>
    <s v="OFF-BI-10002103"/>
    <x v="1"/>
    <x v="8"/>
    <x v="530"/>
    <n v="13.904"/>
    <n v="2"/>
    <n v="0.2"/>
    <n v="4.5187999999999997"/>
    <x v="1"/>
    <s v="No"/>
    <n v="0"/>
  </r>
  <r>
    <n v="7121"/>
    <s v="US-2016-147774"/>
    <x v="407"/>
    <d v="2016-01-26T00:00:00"/>
    <s v="Standard Class"/>
    <s v="MM-18280"/>
    <s v="Muhammed MacIntyre"/>
    <x v="1"/>
    <s v="United States"/>
    <x v="214"/>
    <x v="18"/>
    <n v="37167"/>
    <s v="South"/>
    <s v="OFF-BI-10003091"/>
    <x v="1"/>
    <x v="8"/>
    <x v="1174"/>
    <n v="67.194000000000003"/>
    <n v="1"/>
    <n v="0.7"/>
    <n v="-51.515399999999985"/>
    <x v="0"/>
    <s v="No"/>
    <n v="0"/>
  </r>
  <r>
    <n v="7122"/>
    <s v="CA-2019-166926"/>
    <x v="96"/>
    <d v="2019-12-08T00:00:00"/>
    <s v="Standard Class"/>
    <s v="SO-20335"/>
    <s v="Sean O'Donnell"/>
    <x v="0"/>
    <s v="United States"/>
    <x v="4"/>
    <x v="4"/>
    <n v="98105"/>
    <s v="West"/>
    <s v="OFF-PA-10001593"/>
    <x v="1"/>
    <x v="10"/>
    <x v="1764"/>
    <n v="41.86"/>
    <n v="7"/>
    <n v="0"/>
    <n v="18.837"/>
    <x v="1"/>
    <s v="No"/>
    <n v="0"/>
  </r>
  <r>
    <n v="7123"/>
    <s v="CA-2019-166926"/>
    <x v="96"/>
    <d v="2019-12-08T00:00:00"/>
    <s v="Standard Class"/>
    <s v="SO-20335"/>
    <s v="Sean O'Donnell"/>
    <x v="0"/>
    <s v="United States"/>
    <x v="4"/>
    <x v="4"/>
    <n v="98105"/>
    <s v="West"/>
    <s v="FUR-BO-10002598"/>
    <x v="0"/>
    <x v="0"/>
    <x v="1518"/>
    <n v="141.96"/>
    <n v="2"/>
    <n v="0"/>
    <n v="41.168399999999991"/>
    <x v="1"/>
    <s v="No"/>
    <n v="0"/>
  </r>
  <r>
    <n v="7124"/>
    <s v="CA-2017-128013"/>
    <x v="101"/>
    <d v="2017-08-16T00:00:00"/>
    <s v="Standard Class"/>
    <s v="MF-18250"/>
    <s v="Monica Federle"/>
    <x v="1"/>
    <s v="United States"/>
    <x v="20"/>
    <x v="15"/>
    <n v="10035"/>
    <s v="East"/>
    <s v="FUR-FU-10000320"/>
    <x v="0"/>
    <x v="5"/>
    <x v="1521"/>
    <n v="10.02"/>
    <n v="3"/>
    <n v="0"/>
    <n v="4.4088000000000012"/>
    <x v="3"/>
    <s v="No"/>
    <n v="0"/>
  </r>
  <r>
    <n v="7125"/>
    <s v="CA-2017-128013"/>
    <x v="101"/>
    <d v="2017-08-16T00:00:00"/>
    <s v="Standard Class"/>
    <s v="MF-18250"/>
    <s v="Monica Federle"/>
    <x v="1"/>
    <s v="United States"/>
    <x v="20"/>
    <x v="15"/>
    <n v="10035"/>
    <s v="East"/>
    <s v="OFF-PA-10001815"/>
    <x v="1"/>
    <x v="10"/>
    <x v="1402"/>
    <n v="144.12"/>
    <n v="3"/>
    <n v="0"/>
    <n v="69.177599999999984"/>
    <x v="3"/>
    <s v="No"/>
    <n v="0"/>
  </r>
  <r>
    <n v="7126"/>
    <s v="CA-2018-123176"/>
    <x v="720"/>
    <d v="2018-09-29T00:00:00"/>
    <s v="Second Class"/>
    <s v="JG-15160"/>
    <s v="James Galang"/>
    <x v="0"/>
    <s v="United States"/>
    <x v="118"/>
    <x v="32"/>
    <n v="30318"/>
    <s v="South"/>
    <s v="OFF-PA-10003971"/>
    <x v="1"/>
    <x v="10"/>
    <x v="1281"/>
    <n v="17.940000000000001"/>
    <n v="3"/>
    <n v="0"/>
    <n v="8.7906000000000013"/>
    <x v="0"/>
    <s v="No"/>
    <n v="0"/>
  </r>
  <r>
    <n v="7127"/>
    <s v="CA-2018-123176"/>
    <x v="720"/>
    <d v="2018-09-29T00:00:00"/>
    <s v="Second Class"/>
    <s v="JG-15160"/>
    <s v="James Galang"/>
    <x v="0"/>
    <s v="United States"/>
    <x v="118"/>
    <x v="32"/>
    <n v="30318"/>
    <s v="South"/>
    <s v="OFF-AR-10004685"/>
    <x v="1"/>
    <x v="6"/>
    <x v="183"/>
    <n v="13.89"/>
    <n v="3"/>
    <n v="0"/>
    <n v="4.5836999999999994"/>
    <x v="0"/>
    <s v="No"/>
    <n v="0"/>
  </r>
  <r>
    <n v="7128"/>
    <s v="US-2018-117541"/>
    <x v="696"/>
    <d v="2018-11-20T00:00:00"/>
    <s v="Standard Class"/>
    <s v="JM-16195"/>
    <s v="Justin MacKendrick"/>
    <x v="0"/>
    <s v="United States"/>
    <x v="46"/>
    <x v="13"/>
    <n v="19711"/>
    <s v="East"/>
    <s v="OFF-PA-10001609"/>
    <x v="1"/>
    <x v="10"/>
    <x v="1116"/>
    <n v="16.45"/>
    <n v="5"/>
    <n v="0"/>
    <n v="7.5669999999999993"/>
    <x v="3"/>
    <s v="No"/>
    <n v="0"/>
  </r>
  <r>
    <n v="7129"/>
    <s v="US-2018-117541"/>
    <x v="696"/>
    <d v="2018-11-20T00:00:00"/>
    <s v="Standard Class"/>
    <s v="JM-16195"/>
    <s v="Justin MacKendrick"/>
    <x v="0"/>
    <s v="United States"/>
    <x v="46"/>
    <x v="13"/>
    <n v="19711"/>
    <s v="East"/>
    <s v="FUR-FU-10000550"/>
    <x v="0"/>
    <x v="5"/>
    <x v="1454"/>
    <n v="19.920000000000002"/>
    <n v="4"/>
    <n v="0"/>
    <n v="6.573599999999999"/>
    <x v="3"/>
    <s v="No"/>
    <n v="0"/>
  </r>
  <r>
    <n v="7130"/>
    <s v="CA-2018-166282"/>
    <x v="947"/>
    <d v="2018-04-22T00:00:00"/>
    <s v="Standard Class"/>
    <s v="PK-19075"/>
    <s v="Pete Kriz"/>
    <x v="0"/>
    <s v="United States"/>
    <x v="316"/>
    <x v="18"/>
    <n v="37211"/>
    <s v="South"/>
    <s v="TEC-AC-10004209"/>
    <x v="2"/>
    <x v="11"/>
    <x v="908"/>
    <n v="35.167999999999999"/>
    <n v="4"/>
    <n v="0.2"/>
    <n v="8.3524000000000012"/>
    <x v="0"/>
    <s v="No"/>
    <n v="0"/>
  </r>
  <r>
    <n v="7131"/>
    <s v="CA-2018-166282"/>
    <x v="947"/>
    <d v="2018-04-22T00:00:00"/>
    <s v="Standard Class"/>
    <s v="PK-19075"/>
    <s v="Pete Kriz"/>
    <x v="0"/>
    <s v="United States"/>
    <x v="316"/>
    <x v="18"/>
    <n v="37211"/>
    <s v="South"/>
    <s v="OFF-PA-10003022"/>
    <x v="1"/>
    <x v="10"/>
    <x v="1723"/>
    <n v="123.08799999999999"/>
    <n v="7"/>
    <n v="0.2"/>
    <n v="40.003599999999999"/>
    <x v="0"/>
    <s v="No"/>
    <n v="0"/>
  </r>
  <r>
    <n v="7132"/>
    <s v="CA-2019-141439"/>
    <x v="200"/>
    <d v="2019-12-01T00:00:00"/>
    <s v="Standard Class"/>
    <s v="TT-21460"/>
    <s v="Tonja Turnell"/>
    <x v="2"/>
    <s v="United States"/>
    <x v="102"/>
    <x v="14"/>
    <n v="47374"/>
    <s v="Central"/>
    <s v="FUR-TA-10001039"/>
    <x v="0"/>
    <x v="3"/>
    <x v="832"/>
    <n v="257.94"/>
    <n v="3"/>
    <n v="0"/>
    <n v="67.064400000000006"/>
    <x v="2"/>
    <s v="No"/>
    <n v="0"/>
  </r>
  <r>
    <n v="7133"/>
    <s v="CA-2019-141439"/>
    <x v="200"/>
    <d v="2019-12-01T00:00:00"/>
    <s v="Standard Class"/>
    <s v="TT-21460"/>
    <s v="Tonja Turnell"/>
    <x v="2"/>
    <s v="United States"/>
    <x v="102"/>
    <x v="14"/>
    <n v="47374"/>
    <s v="Central"/>
    <s v="TEC-PH-10002624"/>
    <x v="2"/>
    <x v="7"/>
    <x v="1135"/>
    <n v="1879.96"/>
    <n v="4"/>
    <n v="0"/>
    <n v="545.18839999999977"/>
    <x v="2"/>
    <s v="No"/>
    <n v="0"/>
  </r>
  <r>
    <n v="7134"/>
    <s v="CA-2019-141439"/>
    <x v="200"/>
    <d v="2019-12-01T00:00:00"/>
    <s v="Standard Class"/>
    <s v="TT-21460"/>
    <s v="Tonja Turnell"/>
    <x v="2"/>
    <s v="United States"/>
    <x v="102"/>
    <x v="14"/>
    <n v="47374"/>
    <s v="Central"/>
    <s v="FUR-FU-10001473"/>
    <x v="0"/>
    <x v="5"/>
    <x v="993"/>
    <n v="27.46"/>
    <n v="2"/>
    <n v="0"/>
    <n v="9.8856000000000002"/>
    <x v="2"/>
    <s v="No"/>
    <n v="0"/>
  </r>
  <r>
    <n v="7135"/>
    <s v="CA-2019-141439"/>
    <x v="200"/>
    <d v="2019-12-01T00:00:00"/>
    <s v="Standard Class"/>
    <s v="TT-21460"/>
    <s v="Tonja Turnell"/>
    <x v="2"/>
    <s v="United States"/>
    <x v="102"/>
    <x v="14"/>
    <n v="47374"/>
    <s v="Central"/>
    <s v="TEC-PH-10001819"/>
    <x v="2"/>
    <x v="7"/>
    <x v="813"/>
    <n v="89.98"/>
    <n v="2"/>
    <n v="0"/>
    <n v="43.190399999999997"/>
    <x v="2"/>
    <s v="No"/>
    <n v="0"/>
  </r>
  <r>
    <n v="7136"/>
    <s v="CA-2019-141439"/>
    <x v="200"/>
    <d v="2019-12-01T00:00:00"/>
    <s v="Standard Class"/>
    <s v="TT-21460"/>
    <s v="Tonja Turnell"/>
    <x v="2"/>
    <s v="United States"/>
    <x v="102"/>
    <x v="14"/>
    <n v="47374"/>
    <s v="Central"/>
    <s v="FUR-CH-10004287"/>
    <x v="0"/>
    <x v="1"/>
    <x v="158"/>
    <n v="828.59999999999991"/>
    <n v="3"/>
    <n v="0"/>
    <n v="240.29399999999995"/>
    <x v="2"/>
    <s v="No"/>
    <n v="0"/>
  </r>
  <r>
    <n v="7137"/>
    <s v="CA-2017-163965"/>
    <x v="312"/>
    <d v="2017-11-27T00:00:00"/>
    <s v="Standard Class"/>
    <s v="SS-20875"/>
    <s v="Sung Shariari"/>
    <x v="0"/>
    <s v="United States"/>
    <x v="100"/>
    <x v="2"/>
    <n v="33180"/>
    <s v="South"/>
    <s v="OFF-BI-10004728"/>
    <x v="1"/>
    <x v="8"/>
    <x v="544"/>
    <n v="7.2300000000000022"/>
    <n v="5"/>
    <n v="0.7"/>
    <n v="-5.7840000000000007"/>
    <x v="0"/>
    <s v="No"/>
    <n v="0"/>
  </r>
  <r>
    <n v="7138"/>
    <s v="CA-2017-163965"/>
    <x v="312"/>
    <d v="2017-11-27T00:00:00"/>
    <s v="Standard Class"/>
    <s v="SS-20875"/>
    <s v="Sung Shariari"/>
    <x v="0"/>
    <s v="United States"/>
    <x v="100"/>
    <x v="2"/>
    <n v="33180"/>
    <s v="South"/>
    <s v="OFF-ST-10000918"/>
    <x v="1"/>
    <x v="4"/>
    <x v="377"/>
    <n v="17.440000000000001"/>
    <n v="2"/>
    <n v="0.2"/>
    <n v="1.3079999999999989"/>
    <x v="0"/>
    <s v="No"/>
    <n v="0"/>
  </r>
  <r>
    <n v="7139"/>
    <s v="CA-2017-163965"/>
    <x v="312"/>
    <d v="2017-11-27T00:00:00"/>
    <s v="Standard Class"/>
    <s v="SS-20875"/>
    <s v="Sung Shariari"/>
    <x v="0"/>
    <s v="United States"/>
    <x v="100"/>
    <x v="2"/>
    <n v="33180"/>
    <s v="South"/>
    <s v="OFF-BI-10004593"/>
    <x v="1"/>
    <x v="8"/>
    <x v="270"/>
    <n v="62.88000000000001"/>
    <n v="4"/>
    <n v="0.7"/>
    <n v="-50.304000000000002"/>
    <x v="0"/>
    <s v="No"/>
    <n v="0"/>
  </r>
  <r>
    <n v="7140"/>
    <s v="CA-2017-163965"/>
    <x v="312"/>
    <d v="2017-11-27T00:00:00"/>
    <s v="Standard Class"/>
    <s v="SS-20875"/>
    <s v="Sung Shariari"/>
    <x v="0"/>
    <s v="United States"/>
    <x v="100"/>
    <x v="2"/>
    <n v="33180"/>
    <s v="South"/>
    <s v="FUR-BO-10001337"/>
    <x v="0"/>
    <x v="0"/>
    <x v="430"/>
    <n v="290.35200000000003"/>
    <n v="3"/>
    <n v="0.2"/>
    <n v="-36.294000000000011"/>
    <x v="0"/>
    <s v="No"/>
    <n v="0"/>
  </r>
  <r>
    <n v="7141"/>
    <s v="CA-2019-128783"/>
    <x v="210"/>
    <d v="2019-09-07T00:00:00"/>
    <s v="Same Day"/>
    <s v="TG-21640"/>
    <s v="Trudy Glocke"/>
    <x v="0"/>
    <s v="United States"/>
    <x v="490"/>
    <x v="25"/>
    <n v="63301"/>
    <s v="Central"/>
    <s v="TEC-AC-10002473"/>
    <x v="2"/>
    <x v="11"/>
    <x v="720"/>
    <n v="113.52"/>
    <n v="4"/>
    <n v="0"/>
    <n v="46.543199999999999"/>
    <x v="2"/>
    <s v="No"/>
    <n v="0"/>
  </r>
  <r>
    <n v="7142"/>
    <s v="CA-2019-128783"/>
    <x v="210"/>
    <d v="2019-09-07T00:00:00"/>
    <s v="Same Day"/>
    <s v="TG-21640"/>
    <s v="Trudy Glocke"/>
    <x v="0"/>
    <s v="United States"/>
    <x v="490"/>
    <x v="25"/>
    <n v="63301"/>
    <s v="Central"/>
    <s v="FUR-FU-10003623"/>
    <x v="0"/>
    <x v="5"/>
    <x v="1235"/>
    <n v="135.29999999999998"/>
    <n v="5"/>
    <n v="0"/>
    <n v="37.883999999999993"/>
    <x v="2"/>
    <s v="No"/>
    <n v="0"/>
  </r>
  <r>
    <n v="7143"/>
    <s v="CA-2016-122217"/>
    <x v="156"/>
    <d v="2016-11-29T00:00:00"/>
    <s v="Standard Class"/>
    <s v="HP-14815"/>
    <s v="Harold Pawlan"/>
    <x v="2"/>
    <s v="United States"/>
    <x v="173"/>
    <x v="17"/>
    <n v="23464"/>
    <s v="South"/>
    <s v="FUR-FU-10002045"/>
    <x v="0"/>
    <x v="5"/>
    <x v="1365"/>
    <n v="111.15"/>
    <n v="5"/>
    <n v="0"/>
    <n v="48.906000000000006"/>
    <x v="0"/>
    <s v="No"/>
    <n v="0"/>
  </r>
  <r>
    <n v="7144"/>
    <s v="US-2019-141558"/>
    <x v="825"/>
    <d v="2019-03-16T00:00:00"/>
    <s v="Standard Class"/>
    <s v="MH-17290"/>
    <s v="Marc Harrigan"/>
    <x v="2"/>
    <s v="United States"/>
    <x v="10"/>
    <x v="9"/>
    <n v="19140"/>
    <s v="East"/>
    <s v="TEC-PH-10002555"/>
    <x v="2"/>
    <x v="7"/>
    <x v="1352"/>
    <n v="776.84999999999991"/>
    <n v="5"/>
    <n v="0.4"/>
    <n v="-181.26499999999999"/>
    <x v="3"/>
    <s v="No"/>
    <n v="0"/>
  </r>
  <r>
    <n v="7145"/>
    <s v="US-2019-141558"/>
    <x v="825"/>
    <d v="2019-03-16T00:00:00"/>
    <s v="Standard Class"/>
    <s v="MH-17290"/>
    <s v="Marc Harrigan"/>
    <x v="2"/>
    <s v="United States"/>
    <x v="10"/>
    <x v="9"/>
    <n v="19140"/>
    <s v="East"/>
    <s v="OFF-BI-10002794"/>
    <x v="1"/>
    <x v="8"/>
    <x v="102"/>
    <n v="12.294"/>
    <n v="1"/>
    <n v="0.7"/>
    <n v="-8.6057999999999986"/>
    <x v="3"/>
    <s v="No"/>
    <n v="0"/>
  </r>
  <r>
    <n v="7146"/>
    <s v="US-2019-141558"/>
    <x v="825"/>
    <d v="2019-03-16T00:00:00"/>
    <s v="Standard Class"/>
    <s v="MH-17290"/>
    <s v="Marc Harrigan"/>
    <x v="2"/>
    <s v="United States"/>
    <x v="10"/>
    <x v="9"/>
    <n v="19140"/>
    <s v="East"/>
    <s v="FUR-TA-10004086"/>
    <x v="0"/>
    <x v="3"/>
    <x v="832"/>
    <n v="154.76400000000001"/>
    <n v="3"/>
    <n v="0.4"/>
    <n v="-46.429200000000023"/>
    <x v="3"/>
    <s v="No"/>
    <n v="0"/>
  </r>
  <r>
    <n v="7147"/>
    <s v="US-2019-141558"/>
    <x v="825"/>
    <d v="2019-03-16T00:00:00"/>
    <s v="Standard Class"/>
    <s v="MH-17290"/>
    <s v="Marc Harrigan"/>
    <x v="2"/>
    <s v="United States"/>
    <x v="10"/>
    <x v="9"/>
    <n v="19140"/>
    <s v="East"/>
    <s v="OFF-ST-10004946"/>
    <x v="1"/>
    <x v="4"/>
    <x v="1779"/>
    <n v="43.28"/>
    <n v="1"/>
    <n v="0.2"/>
    <n v="3.2460000000000022"/>
    <x v="3"/>
    <s v="No"/>
    <n v="0"/>
  </r>
  <r>
    <n v="7148"/>
    <s v="CA-2018-139941"/>
    <x v="1"/>
    <d v="2018-06-17T00:00:00"/>
    <s v="Standard Class"/>
    <s v="CB-12415"/>
    <s v="Christy Brittain"/>
    <x v="0"/>
    <s v="United States"/>
    <x v="85"/>
    <x v="15"/>
    <n v="11561"/>
    <s v="East"/>
    <s v="OFF-PA-10000241"/>
    <x v="1"/>
    <x v="10"/>
    <x v="1160"/>
    <n v="92.94"/>
    <n v="3"/>
    <n v="0"/>
    <n v="41.822999999999993"/>
    <x v="3"/>
    <s v="No"/>
    <n v="0"/>
  </r>
  <r>
    <n v="7149"/>
    <s v="CA-2018-139941"/>
    <x v="1"/>
    <d v="2018-06-17T00:00:00"/>
    <s v="Standard Class"/>
    <s v="CB-12415"/>
    <s v="Christy Brittain"/>
    <x v="0"/>
    <s v="United States"/>
    <x v="85"/>
    <x v="15"/>
    <n v="11561"/>
    <s v="East"/>
    <s v="OFF-AP-10004036"/>
    <x v="1"/>
    <x v="9"/>
    <x v="1282"/>
    <n v="52.56"/>
    <n v="3"/>
    <n v="0"/>
    <n v="18.396000000000001"/>
    <x v="3"/>
    <s v="No"/>
    <n v="0"/>
  </r>
  <r>
    <n v="7150"/>
    <s v="CA-2017-166583"/>
    <x v="153"/>
    <d v="2017-06-30T00:00:00"/>
    <s v="Standard Class"/>
    <s v="VD-21670"/>
    <s v="Valerie Dominguez"/>
    <x v="0"/>
    <s v="United States"/>
    <x v="12"/>
    <x v="5"/>
    <n v="77070"/>
    <s v="Central"/>
    <s v="TEC-PH-10001578"/>
    <x v="2"/>
    <x v="7"/>
    <x v="1230"/>
    <n v="971.88000000000011"/>
    <n v="3"/>
    <n v="0.2"/>
    <n v="109.33649999999994"/>
    <x v="2"/>
    <s v="No"/>
    <n v="0"/>
  </r>
  <r>
    <n v="7151"/>
    <s v="CA-2019-100412"/>
    <x v="66"/>
    <d v="2019-12-26T00:00:00"/>
    <s v="Standard Class"/>
    <s v="SR-20425"/>
    <s v="Sharelle Roach"/>
    <x v="2"/>
    <s v="United States"/>
    <x v="428"/>
    <x v="19"/>
    <n v="35401"/>
    <s v="South"/>
    <s v="FUR-CH-10002647"/>
    <x v="0"/>
    <x v="1"/>
    <x v="475"/>
    <n v="141.96"/>
    <n v="2"/>
    <n v="0"/>
    <n v="35.490000000000009"/>
    <x v="0"/>
    <s v="No"/>
    <n v="0"/>
  </r>
  <r>
    <n v="7152"/>
    <s v="CA-2019-142909"/>
    <x v="66"/>
    <d v="2019-12-25T00:00:00"/>
    <s v="Second Class"/>
    <s v="AG-10330"/>
    <s v="Alex Grayson"/>
    <x v="0"/>
    <s v="United States"/>
    <x v="123"/>
    <x v="16"/>
    <n v="85204"/>
    <s v="West"/>
    <s v="FUR-TA-10003008"/>
    <x v="0"/>
    <x v="3"/>
    <x v="955"/>
    <n v="182.55"/>
    <n v="2"/>
    <n v="0.5"/>
    <n v="-135.08699999999999"/>
    <x v="1"/>
    <s v="No"/>
    <n v="0"/>
  </r>
  <r>
    <n v="7153"/>
    <s v="CA-2016-137911"/>
    <x v="1148"/>
    <d v="2016-10-15T00:00:00"/>
    <s v="Standard Class"/>
    <s v="BP-11095"/>
    <s v="Bart Pistole"/>
    <x v="1"/>
    <s v="United States"/>
    <x v="108"/>
    <x v="3"/>
    <n v="28540"/>
    <s v="South"/>
    <s v="OFF-PA-10004071"/>
    <x v="1"/>
    <x v="10"/>
    <x v="417"/>
    <n v="88.768000000000001"/>
    <n v="2"/>
    <n v="0.2"/>
    <n v="31.068799999999996"/>
    <x v="0"/>
    <s v="No"/>
    <n v="0"/>
  </r>
  <r>
    <n v="7154"/>
    <s v="CA-2017-106208"/>
    <x v="895"/>
    <d v="2017-12-15T00:00:00"/>
    <s v="Standard Class"/>
    <s v="JW-16075"/>
    <s v="Julia West"/>
    <x v="0"/>
    <s v="United States"/>
    <x v="22"/>
    <x v="10"/>
    <n v="60610"/>
    <s v="Central"/>
    <s v="OFF-AP-10004980"/>
    <x v="1"/>
    <x v="9"/>
    <x v="976"/>
    <n v="53.087999999999994"/>
    <n v="7"/>
    <n v="0.8"/>
    <n v="-108.8304"/>
    <x v="2"/>
    <s v="No"/>
    <n v="0"/>
  </r>
  <r>
    <n v="7155"/>
    <s v="US-2017-136749"/>
    <x v="707"/>
    <d v="2017-12-27T00:00:00"/>
    <s v="Second Class"/>
    <s v="LH-16900"/>
    <s v="Lena Hernandez"/>
    <x v="0"/>
    <s v="United States"/>
    <x v="38"/>
    <x v="32"/>
    <n v="31907"/>
    <s v="South"/>
    <s v="FUR-FU-10000747"/>
    <x v="0"/>
    <x v="5"/>
    <x v="1751"/>
    <n v="275.88"/>
    <n v="6"/>
    <n v="0"/>
    <n v="46.899599999999964"/>
    <x v="0"/>
    <s v="No"/>
    <n v="0"/>
  </r>
  <r>
    <n v="7156"/>
    <s v="US-2017-136749"/>
    <x v="707"/>
    <d v="2017-12-27T00:00:00"/>
    <s v="Second Class"/>
    <s v="LH-16900"/>
    <s v="Lena Hernandez"/>
    <x v="0"/>
    <s v="United States"/>
    <x v="38"/>
    <x v="32"/>
    <n v="31907"/>
    <s v="South"/>
    <s v="OFF-BI-10004492"/>
    <x v="1"/>
    <x v="8"/>
    <x v="351"/>
    <n v="157.89999999999998"/>
    <n v="5"/>
    <n v="0"/>
    <n v="74.212999999999994"/>
    <x v="0"/>
    <s v="No"/>
    <n v="0"/>
  </r>
  <r>
    <n v="7157"/>
    <s v="CA-2019-126718"/>
    <x v="568"/>
    <d v="2019-05-04T00:00:00"/>
    <s v="Standard Class"/>
    <s v="KT-16480"/>
    <s v="Kean Thornton"/>
    <x v="0"/>
    <s v="United States"/>
    <x v="334"/>
    <x v="30"/>
    <n v="7050"/>
    <s v="East"/>
    <s v="OFF-LA-10004055"/>
    <x v="1"/>
    <x v="2"/>
    <x v="744"/>
    <n v="4.91"/>
    <n v="1"/>
    <n v="0"/>
    <n v="2.4058999999999999"/>
    <x v="3"/>
    <s v="No"/>
    <n v="0"/>
  </r>
  <r>
    <n v="7158"/>
    <s v="CA-2018-131380"/>
    <x v="463"/>
    <d v="2018-03-31T00:00:00"/>
    <s v="Second Class"/>
    <s v="CC-12220"/>
    <s v="Chris Cortes"/>
    <x v="0"/>
    <s v="United States"/>
    <x v="1"/>
    <x v="1"/>
    <n v="90032"/>
    <s v="West"/>
    <s v="OFF-ST-10002485"/>
    <x v="1"/>
    <x v="4"/>
    <x v="211"/>
    <n v="87.92"/>
    <n v="4"/>
    <n v="0"/>
    <n v="0.87919999999999732"/>
    <x v="1"/>
    <s v="No"/>
    <n v="0"/>
  </r>
  <r>
    <n v="7159"/>
    <s v="CA-2018-131380"/>
    <x v="463"/>
    <d v="2018-03-31T00:00:00"/>
    <s v="Second Class"/>
    <s v="CC-12220"/>
    <s v="Chris Cortes"/>
    <x v="0"/>
    <s v="United States"/>
    <x v="1"/>
    <x v="1"/>
    <n v="90032"/>
    <s v="West"/>
    <s v="OFF-PA-10001243"/>
    <x v="1"/>
    <x v="10"/>
    <x v="1803"/>
    <n v="5.98"/>
    <n v="1"/>
    <n v="0"/>
    <n v="2.9302000000000001"/>
    <x v="1"/>
    <s v="No"/>
    <n v="0"/>
  </r>
  <r>
    <n v="7160"/>
    <s v="CA-2017-145835"/>
    <x v="1149"/>
    <d v="2017-05-18T00:00:00"/>
    <s v="Second Class"/>
    <s v="BF-11170"/>
    <s v="Ben Ferrer"/>
    <x v="2"/>
    <s v="United States"/>
    <x v="22"/>
    <x v="10"/>
    <n v="60623"/>
    <s v="Central"/>
    <s v="TEC-PH-10004447"/>
    <x v="2"/>
    <x v="7"/>
    <x v="866"/>
    <n v="222.38400000000001"/>
    <n v="2"/>
    <n v="0.2"/>
    <n v="16.678799999999995"/>
    <x v="2"/>
    <s v="No"/>
    <n v="0"/>
  </r>
  <r>
    <n v="7161"/>
    <s v="CA-2017-145835"/>
    <x v="1149"/>
    <d v="2017-05-18T00:00:00"/>
    <s v="Second Class"/>
    <s v="BF-11170"/>
    <s v="Ben Ferrer"/>
    <x v="2"/>
    <s v="United States"/>
    <x v="22"/>
    <x v="10"/>
    <n v="60623"/>
    <s v="Central"/>
    <s v="OFF-FA-10002280"/>
    <x v="1"/>
    <x v="13"/>
    <x v="659"/>
    <n v="16"/>
    <n v="4"/>
    <n v="0.2"/>
    <n v="5.6"/>
    <x v="2"/>
    <s v="No"/>
    <n v="0"/>
  </r>
  <r>
    <n v="7162"/>
    <s v="CA-2016-138709"/>
    <x v="1129"/>
    <d v="2016-07-09T00:00:00"/>
    <s v="Standard Class"/>
    <s v="MS-17770"/>
    <s v="Maxwell Schwartz"/>
    <x v="0"/>
    <s v="United States"/>
    <x v="102"/>
    <x v="17"/>
    <n v="23223"/>
    <s v="South"/>
    <s v="OFF-PA-10004734"/>
    <x v="1"/>
    <x v="10"/>
    <x v="339"/>
    <n v="21.84"/>
    <n v="3"/>
    <n v="0"/>
    <n v="10.92"/>
    <x v="0"/>
    <s v="No"/>
    <n v="0"/>
  </r>
  <r>
    <n v="7163"/>
    <s v="CA-2016-138709"/>
    <x v="1129"/>
    <d v="2016-07-09T00:00:00"/>
    <s v="Standard Class"/>
    <s v="MS-17770"/>
    <s v="Maxwell Schwartz"/>
    <x v="0"/>
    <s v="United States"/>
    <x v="102"/>
    <x v="17"/>
    <n v="23223"/>
    <s v="South"/>
    <s v="OFF-BI-10000145"/>
    <x v="1"/>
    <x v="8"/>
    <x v="742"/>
    <n v="15.600000000000001"/>
    <n v="5"/>
    <n v="0"/>
    <n v="7.6440000000000001"/>
    <x v="0"/>
    <s v="No"/>
    <n v="0"/>
  </r>
  <r>
    <n v="7164"/>
    <s v="CA-2016-122070"/>
    <x v="1150"/>
    <d v="2016-04-24T00:00:00"/>
    <s v="Second Class"/>
    <s v="AH-10030"/>
    <s v="Aaron Hawkins"/>
    <x v="1"/>
    <s v="United States"/>
    <x v="21"/>
    <x v="15"/>
    <n v="12180"/>
    <s v="East"/>
    <s v="OFF-EN-10004773"/>
    <x v="1"/>
    <x v="12"/>
    <x v="153"/>
    <n v="247.84"/>
    <n v="8"/>
    <n v="0"/>
    <n v="121.44159999999999"/>
    <x v="3"/>
    <s v="No"/>
    <n v="0"/>
  </r>
  <r>
    <n v="7165"/>
    <s v="CA-2016-122070"/>
    <x v="1150"/>
    <d v="2016-04-24T00:00:00"/>
    <s v="Second Class"/>
    <s v="AH-10030"/>
    <s v="Aaron Hawkins"/>
    <x v="1"/>
    <s v="United States"/>
    <x v="21"/>
    <x v="15"/>
    <n v="12180"/>
    <s v="East"/>
    <s v="OFF-BI-10004970"/>
    <x v="1"/>
    <x v="8"/>
    <x v="917"/>
    <n v="9.9120000000000008"/>
    <n v="3"/>
    <n v="0.2"/>
    <n v="3.3452999999999995"/>
    <x v="3"/>
    <s v="No"/>
    <n v="0"/>
  </r>
  <r>
    <n v="7166"/>
    <s v="CA-2018-158610"/>
    <x v="251"/>
    <d v="2018-09-22T00:00:00"/>
    <s v="First Class"/>
    <s v="CK-12595"/>
    <s v="Clytie Kelty"/>
    <x v="0"/>
    <s v="United States"/>
    <x v="205"/>
    <x v="34"/>
    <n v="2908"/>
    <s v="East"/>
    <s v="OFF-ST-10000604"/>
    <x v="1"/>
    <x v="4"/>
    <x v="54"/>
    <n v="69.52"/>
    <n v="2"/>
    <n v="0"/>
    <n v="17.379999999999995"/>
    <x v="3"/>
    <s v="No"/>
    <n v="0"/>
  </r>
  <r>
    <n v="7167"/>
    <s v="CA-2016-117464"/>
    <x v="192"/>
    <d v="2016-07-24T00:00:00"/>
    <s v="Second Class"/>
    <s v="NP-18325"/>
    <s v="Naresj Patel"/>
    <x v="0"/>
    <s v="United States"/>
    <x v="8"/>
    <x v="1"/>
    <n v="94122"/>
    <s v="West"/>
    <s v="OFF-AR-10003190"/>
    <x v="1"/>
    <x v="6"/>
    <x v="649"/>
    <n v="11.52"/>
    <n v="4"/>
    <n v="0"/>
    <n v="3.2256"/>
    <x v="1"/>
    <s v="No"/>
    <n v="0"/>
  </r>
  <r>
    <n v="7168"/>
    <s v="CA-2016-117464"/>
    <x v="192"/>
    <d v="2016-07-24T00:00:00"/>
    <s v="Second Class"/>
    <s v="NP-18325"/>
    <s v="Naresj Patel"/>
    <x v="0"/>
    <s v="United States"/>
    <x v="8"/>
    <x v="1"/>
    <n v="94122"/>
    <s v="West"/>
    <s v="FUR-CH-10000155"/>
    <x v="0"/>
    <x v="1"/>
    <x v="1166"/>
    <n v="717.72"/>
    <n v="3"/>
    <n v="0.2"/>
    <n v="71.77200000000002"/>
    <x v="1"/>
    <s v="No"/>
    <n v="0"/>
  </r>
  <r>
    <n v="7169"/>
    <s v="CA-2016-117464"/>
    <x v="192"/>
    <d v="2016-07-24T00:00:00"/>
    <s v="Second Class"/>
    <s v="NP-18325"/>
    <s v="Naresj Patel"/>
    <x v="0"/>
    <s v="United States"/>
    <x v="8"/>
    <x v="1"/>
    <n v="94122"/>
    <s v="West"/>
    <s v="OFF-ST-10003058"/>
    <x v="1"/>
    <x v="4"/>
    <x v="393"/>
    <n v="236.5"/>
    <n v="10"/>
    <n v="0"/>
    <n v="68.584999999999994"/>
    <x v="1"/>
    <s v="No"/>
    <n v="0"/>
  </r>
  <r>
    <n v="7170"/>
    <s v="CA-2016-117464"/>
    <x v="192"/>
    <d v="2016-07-24T00:00:00"/>
    <s v="Second Class"/>
    <s v="NP-18325"/>
    <s v="Naresj Patel"/>
    <x v="0"/>
    <s v="United States"/>
    <x v="8"/>
    <x v="1"/>
    <n v="94122"/>
    <s v="West"/>
    <s v="FUR-TA-10004767"/>
    <x v="0"/>
    <x v="3"/>
    <x v="1156"/>
    <n v="170.35200000000003"/>
    <n v="3"/>
    <n v="0.2"/>
    <n v="19.164599999999979"/>
    <x v="1"/>
    <s v="No"/>
    <n v="0"/>
  </r>
  <r>
    <n v="7171"/>
    <s v="US-2019-168613"/>
    <x v="1048"/>
    <d v="2019-10-14T00:00:00"/>
    <s v="Standard Class"/>
    <s v="GM-14440"/>
    <s v="Gary McGarr"/>
    <x v="0"/>
    <s v="United States"/>
    <x v="20"/>
    <x v="15"/>
    <n v="10009"/>
    <s v="East"/>
    <s v="FUR-CH-10002372"/>
    <x v="0"/>
    <x v="1"/>
    <x v="395"/>
    <n v="145.76400000000001"/>
    <n v="2"/>
    <n v="0.1"/>
    <n v="3.2392000000000074"/>
    <x v="3"/>
    <s v="No"/>
    <n v="0"/>
  </r>
  <r>
    <n v="7172"/>
    <s v="CA-2019-125381"/>
    <x v="1016"/>
    <d v="2019-04-27T00:00:00"/>
    <s v="Second Class"/>
    <s v="SG-20605"/>
    <s v="Speros Goranitis"/>
    <x v="0"/>
    <s v="United States"/>
    <x v="8"/>
    <x v="1"/>
    <n v="94109"/>
    <s v="West"/>
    <s v="TEC-AC-10000158"/>
    <x v="2"/>
    <x v="11"/>
    <x v="357"/>
    <n v="107.97"/>
    <n v="3"/>
    <n v="0"/>
    <n v="22.6737"/>
    <x v="1"/>
    <s v="No"/>
    <n v="0"/>
  </r>
  <r>
    <n v="7173"/>
    <s v="US-2019-141677"/>
    <x v="606"/>
    <d v="2019-03-30T00:00:00"/>
    <s v="Standard Class"/>
    <s v="HK-14890"/>
    <s v="Heather Kirkland"/>
    <x v="1"/>
    <s v="United States"/>
    <x v="12"/>
    <x v="5"/>
    <n v="77070"/>
    <s v="Central"/>
    <s v="TEC-AC-10000158"/>
    <x v="2"/>
    <x v="11"/>
    <x v="357"/>
    <n v="143.96"/>
    <n v="5"/>
    <n v="0.2"/>
    <n v="1.7995000000000019"/>
    <x v="2"/>
    <s v="No"/>
    <n v="0"/>
  </r>
  <r>
    <n v="7174"/>
    <s v="US-2019-141677"/>
    <x v="606"/>
    <d v="2019-03-30T00:00:00"/>
    <s v="Standard Class"/>
    <s v="HK-14890"/>
    <s v="Heather Kirkland"/>
    <x v="1"/>
    <s v="United States"/>
    <x v="12"/>
    <x v="5"/>
    <n v="77070"/>
    <s v="Central"/>
    <s v="TEC-CO-10002313"/>
    <x v="2"/>
    <x v="16"/>
    <x v="349"/>
    <n v="2399.96"/>
    <n v="5"/>
    <n v="0.2"/>
    <n v="569.99050000000011"/>
    <x v="2"/>
    <s v="No"/>
    <n v="0"/>
  </r>
  <r>
    <n v="7175"/>
    <s v="US-2019-141677"/>
    <x v="606"/>
    <d v="2019-03-30T00:00:00"/>
    <s v="Standard Class"/>
    <s v="HK-14890"/>
    <s v="Heather Kirkland"/>
    <x v="1"/>
    <s v="United States"/>
    <x v="12"/>
    <x v="5"/>
    <n v="77070"/>
    <s v="Central"/>
    <s v="OFF-PA-10002581"/>
    <x v="1"/>
    <x v="10"/>
    <x v="1309"/>
    <n v="74.352000000000004"/>
    <n v="3"/>
    <n v="0.2"/>
    <n v="23.234999999999992"/>
    <x v="2"/>
    <s v="No"/>
    <n v="0"/>
  </r>
  <r>
    <n v="7176"/>
    <s v="US-2019-141677"/>
    <x v="606"/>
    <d v="2019-03-30T00:00:00"/>
    <s v="Standard Class"/>
    <s v="HK-14890"/>
    <s v="Heather Kirkland"/>
    <x v="1"/>
    <s v="United States"/>
    <x v="12"/>
    <x v="5"/>
    <n v="77070"/>
    <s v="Central"/>
    <s v="OFF-AP-10001205"/>
    <x v="1"/>
    <x v="9"/>
    <x v="1294"/>
    <n v="87.167999999999978"/>
    <n v="8"/>
    <n v="0.8"/>
    <n v="-226.63679999999999"/>
    <x v="2"/>
    <s v="No"/>
    <n v="0"/>
  </r>
  <r>
    <n v="7177"/>
    <s v="US-2019-141677"/>
    <x v="606"/>
    <d v="2019-03-30T00:00:00"/>
    <s v="Standard Class"/>
    <s v="HK-14890"/>
    <s v="Heather Kirkland"/>
    <x v="1"/>
    <s v="United States"/>
    <x v="12"/>
    <x v="5"/>
    <n v="77070"/>
    <s v="Central"/>
    <s v="OFF-ST-10000344"/>
    <x v="1"/>
    <x v="4"/>
    <x v="1022"/>
    <n v="32.231999999999999"/>
    <n v="3"/>
    <n v="0.2"/>
    <n v="2.4173999999999989"/>
    <x v="2"/>
    <s v="No"/>
    <n v="0"/>
  </r>
  <r>
    <n v="7178"/>
    <s v="CA-2019-133067"/>
    <x v="464"/>
    <d v="2019-05-10T00:00:00"/>
    <s v="Standard Class"/>
    <s v="MY-18295"/>
    <s v="Muhammed Yedwab"/>
    <x v="1"/>
    <s v="United States"/>
    <x v="10"/>
    <x v="9"/>
    <n v="19140"/>
    <s v="East"/>
    <s v="OFF-BI-10002897"/>
    <x v="1"/>
    <x v="8"/>
    <x v="1802"/>
    <n v="2.2020000000000004"/>
    <n v="2"/>
    <n v="0.7"/>
    <n v="-1.5413999999999999"/>
    <x v="3"/>
    <s v="No"/>
    <n v="0"/>
  </r>
  <r>
    <n v="7179"/>
    <s v="CA-2019-133067"/>
    <x v="464"/>
    <d v="2019-05-10T00:00:00"/>
    <s v="Standard Class"/>
    <s v="MY-18295"/>
    <s v="Muhammed Yedwab"/>
    <x v="1"/>
    <s v="United States"/>
    <x v="10"/>
    <x v="9"/>
    <n v="19140"/>
    <s v="East"/>
    <s v="OFF-BI-10003694"/>
    <x v="1"/>
    <x v="8"/>
    <x v="858"/>
    <n v="9.3960000000000008"/>
    <n v="3"/>
    <n v="0.7"/>
    <n v="-7.5167999999999964"/>
    <x v="3"/>
    <s v="No"/>
    <n v="0"/>
  </r>
  <r>
    <n v="7180"/>
    <s v="US-2018-144351"/>
    <x v="696"/>
    <d v="2018-11-18T00:00:00"/>
    <s v="Standard Class"/>
    <s v="RC-19960"/>
    <s v="Ryan Crowe"/>
    <x v="0"/>
    <s v="United States"/>
    <x v="248"/>
    <x v="39"/>
    <n v="21215"/>
    <s v="East"/>
    <s v="TEC-PH-10001644"/>
    <x v="2"/>
    <x v="7"/>
    <x v="1494"/>
    <n v="89.97"/>
    <n v="3"/>
    <n v="0"/>
    <n v="25.191600000000005"/>
    <x v="3"/>
    <s v="No"/>
    <n v="0"/>
  </r>
  <r>
    <n v="7181"/>
    <s v="CA-2016-106054"/>
    <x v="1037"/>
    <d v="2016-01-07T00:00:00"/>
    <s v="First Class"/>
    <s v="JO-15145"/>
    <s v="Jack O'Briant"/>
    <x v="1"/>
    <s v="United States"/>
    <x v="417"/>
    <x v="32"/>
    <n v="30605"/>
    <s v="South"/>
    <s v="OFF-AR-10002399"/>
    <x v="1"/>
    <x v="6"/>
    <x v="319"/>
    <n v="12.78"/>
    <n v="3"/>
    <n v="0"/>
    <n v="5.2397999999999998"/>
    <x v="0"/>
    <s v="No"/>
    <n v="0"/>
  </r>
  <r>
    <n v="7182"/>
    <s v="CA-2018-138667"/>
    <x v="797"/>
    <d v="2018-12-30T00:00:00"/>
    <s v="Second Class"/>
    <s v="MW-18220"/>
    <s v="Mitch Webber"/>
    <x v="0"/>
    <s v="United States"/>
    <x v="152"/>
    <x v="24"/>
    <n v="43130"/>
    <s v="East"/>
    <s v="TEC-AC-10003063"/>
    <x v="2"/>
    <x v="11"/>
    <x v="1061"/>
    <n v="40"/>
    <n v="2"/>
    <n v="0.2"/>
    <n v="0.5"/>
    <x v="3"/>
    <s v="No"/>
    <n v="0"/>
  </r>
  <r>
    <n v="7183"/>
    <s v="CA-2019-150609"/>
    <x v="504"/>
    <d v="2019-05-04T00:00:00"/>
    <s v="Standard Class"/>
    <s v="NZ-18565"/>
    <s v="Nick Zandusky"/>
    <x v="2"/>
    <s v="United States"/>
    <x v="1"/>
    <x v="1"/>
    <n v="90032"/>
    <s v="West"/>
    <s v="OFF-BI-10002071"/>
    <x v="1"/>
    <x v="8"/>
    <x v="699"/>
    <n v="23.24"/>
    <n v="5"/>
    <n v="0.2"/>
    <n v="7.5529999999999982"/>
    <x v="1"/>
    <s v="No"/>
    <n v="0"/>
  </r>
  <r>
    <n v="7184"/>
    <s v="CA-2019-128853"/>
    <x v="81"/>
    <d v="2019-04-23T00:00:00"/>
    <s v="First Class"/>
    <s v="JM-15250"/>
    <s v="Janet Martin"/>
    <x v="0"/>
    <s v="United States"/>
    <x v="248"/>
    <x v="39"/>
    <n v="21215"/>
    <s v="East"/>
    <s v="FUR-CH-10004218"/>
    <x v="0"/>
    <x v="1"/>
    <x v="38"/>
    <n v="908.82"/>
    <n v="9"/>
    <n v="0"/>
    <n v="227.20500000000004"/>
    <x v="3"/>
    <s v="No"/>
    <n v="0"/>
  </r>
  <r>
    <n v="7185"/>
    <s v="CA-2019-133102"/>
    <x v="629"/>
    <d v="2019-08-24T00:00:00"/>
    <s v="Standard Class"/>
    <s v="ED-13885"/>
    <s v="Emily Ducich"/>
    <x v="2"/>
    <s v="United States"/>
    <x v="12"/>
    <x v="5"/>
    <n v="77095"/>
    <s v="Central"/>
    <s v="OFF-SU-10000432"/>
    <x v="1"/>
    <x v="14"/>
    <x v="1558"/>
    <n v="5.5520000000000005"/>
    <n v="2"/>
    <n v="0.2"/>
    <n v="-1.0410000000000006"/>
    <x v="2"/>
    <s v="No"/>
    <n v="0"/>
  </r>
  <r>
    <n v="7186"/>
    <s v="CA-2019-133102"/>
    <x v="629"/>
    <d v="2019-08-24T00:00:00"/>
    <s v="Standard Class"/>
    <s v="ED-13885"/>
    <s v="Emily Ducich"/>
    <x v="2"/>
    <s v="United States"/>
    <x v="12"/>
    <x v="5"/>
    <n v="77095"/>
    <s v="Central"/>
    <s v="OFF-AR-10003183"/>
    <x v="1"/>
    <x v="6"/>
    <x v="1399"/>
    <n v="8.016"/>
    <n v="3"/>
    <n v="0.2"/>
    <n v="1.0019999999999993"/>
    <x v="2"/>
    <s v="No"/>
    <n v="0"/>
  </r>
  <r>
    <n v="7187"/>
    <s v="CA-2019-133102"/>
    <x v="629"/>
    <d v="2019-08-24T00:00:00"/>
    <s v="Standard Class"/>
    <s v="ED-13885"/>
    <s v="Emily Ducich"/>
    <x v="2"/>
    <s v="United States"/>
    <x v="12"/>
    <x v="5"/>
    <n v="77095"/>
    <s v="Central"/>
    <s v="FUR-CH-10002017"/>
    <x v="0"/>
    <x v="1"/>
    <x v="1377"/>
    <n v="74.591999999999999"/>
    <n v="4"/>
    <n v="0.3"/>
    <n v="-2.1312000000000033"/>
    <x v="2"/>
    <s v="No"/>
    <n v="0"/>
  </r>
  <r>
    <n v="7188"/>
    <s v="CA-2019-133102"/>
    <x v="629"/>
    <d v="2019-08-24T00:00:00"/>
    <s v="Standard Class"/>
    <s v="ED-13885"/>
    <s v="Emily Ducich"/>
    <x v="2"/>
    <s v="United States"/>
    <x v="12"/>
    <x v="5"/>
    <n v="77095"/>
    <s v="Central"/>
    <s v="FUR-FU-10003247"/>
    <x v="0"/>
    <x v="5"/>
    <x v="1465"/>
    <n v="16.784000000000002"/>
    <n v="2"/>
    <n v="0.6"/>
    <n v="-22.238800000000001"/>
    <x v="2"/>
    <s v="No"/>
    <n v="0"/>
  </r>
  <r>
    <n v="7189"/>
    <s v="CA-2019-133102"/>
    <x v="629"/>
    <d v="2019-08-24T00:00:00"/>
    <s v="Standard Class"/>
    <s v="ED-13885"/>
    <s v="Emily Ducich"/>
    <x v="2"/>
    <s v="United States"/>
    <x v="12"/>
    <x v="5"/>
    <n v="77095"/>
    <s v="Central"/>
    <s v="OFF-AP-10001563"/>
    <x v="1"/>
    <x v="9"/>
    <x v="535"/>
    <n v="38.86399999999999"/>
    <n v="4"/>
    <n v="0.8"/>
    <n v="-99.103200000000044"/>
    <x v="2"/>
    <s v="No"/>
    <n v="0"/>
  </r>
  <r>
    <n v="7190"/>
    <s v="CA-2018-164399"/>
    <x v="396"/>
    <d v="2018-11-15T00:00:00"/>
    <s v="First Class"/>
    <s v="DW-13480"/>
    <s v="Dianna Wilson"/>
    <x v="2"/>
    <s v="United States"/>
    <x v="70"/>
    <x v="1"/>
    <n v="92024"/>
    <s v="West"/>
    <s v="TEC-PH-10004908"/>
    <x v="2"/>
    <x v="7"/>
    <x v="1483"/>
    <n v="203.976"/>
    <n v="3"/>
    <n v="0.2"/>
    <n v="25.496999999999986"/>
    <x v="1"/>
    <s v="No"/>
    <n v="0"/>
  </r>
  <r>
    <n v="7191"/>
    <s v="CA-2018-164399"/>
    <x v="396"/>
    <d v="2018-11-15T00:00:00"/>
    <s v="First Class"/>
    <s v="DW-13480"/>
    <s v="Dianna Wilson"/>
    <x v="2"/>
    <s v="United States"/>
    <x v="70"/>
    <x v="1"/>
    <n v="92024"/>
    <s v="West"/>
    <s v="FUR-TA-10003392"/>
    <x v="0"/>
    <x v="3"/>
    <x v="1648"/>
    <n v="674.35200000000009"/>
    <n v="3"/>
    <n v="0.2"/>
    <n v="-8.4294000000000153"/>
    <x v="1"/>
    <s v="No"/>
    <n v="0"/>
  </r>
  <r>
    <n v="7192"/>
    <s v="CA-2018-116918"/>
    <x v="393"/>
    <d v="2018-10-06T00:00:00"/>
    <s v="Second Class"/>
    <s v="JK-15205"/>
    <s v="Jamie Kunitz"/>
    <x v="0"/>
    <s v="United States"/>
    <x v="146"/>
    <x v="2"/>
    <n v="33012"/>
    <s v="South"/>
    <s v="OFF-BI-10004140"/>
    <x v="1"/>
    <x v="8"/>
    <x v="307"/>
    <n v="5.3880000000000008"/>
    <n v="4"/>
    <n v="0.7"/>
    <n v="-4.49"/>
    <x v="0"/>
    <s v="No"/>
    <n v="0"/>
  </r>
  <r>
    <n v="7193"/>
    <s v="CA-2018-116918"/>
    <x v="393"/>
    <d v="2018-10-06T00:00:00"/>
    <s v="Second Class"/>
    <s v="JK-15205"/>
    <s v="Jamie Kunitz"/>
    <x v="0"/>
    <s v="United States"/>
    <x v="146"/>
    <x v="2"/>
    <n v="33012"/>
    <s v="South"/>
    <s v="OFF-AR-10003631"/>
    <x v="1"/>
    <x v="6"/>
    <x v="772"/>
    <n v="30.975999999999999"/>
    <n v="8"/>
    <n v="0.2"/>
    <n v="5.0335999999999999"/>
    <x v="0"/>
    <s v="No"/>
    <n v="0"/>
  </r>
  <r>
    <n v="7194"/>
    <s v="CA-2018-110492"/>
    <x v="1151"/>
    <d v="2018-02-14T00:00:00"/>
    <s v="First Class"/>
    <s v="JS-15880"/>
    <s v="John Stevenson"/>
    <x v="0"/>
    <s v="United States"/>
    <x v="118"/>
    <x v="32"/>
    <n v="30318"/>
    <s v="South"/>
    <s v="OFF-ST-10003716"/>
    <x v="1"/>
    <x v="4"/>
    <x v="898"/>
    <n v="1350.1200000000001"/>
    <n v="6"/>
    <n v="0"/>
    <n v="175.51560000000001"/>
    <x v="0"/>
    <s v="No"/>
    <n v="0"/>
  </r>
  <r>
    <n v="7195"/>
    <s v="CA-2018-110492"/>
    <x v="1151"/>
    <d v="2018-02-14T00:00:00"/>
    <s v="First Class"/>
    <s v="JS-15880"/>
    <s v="John Stevenson"/>
    <x v="0"/>
    <s v="United States"/>
    <x v="118"/>
    <x v="32"/>
    <n v="30318"/>
    <s v="South"/>
    <s v="OFF-BI-10003274"/>
    <x v="1"/>
    <x v="8"/>
    <x v="122"/>
    <n v="15.92"/>
    <n v="4"/>
    <n v="0"/>
    <n v="7.4824000000000002"/>
    <x v="0"/>
    <s v="No"/>
    <n v="0"/>
  </r>
  <r>
    <n v="7196"/>
    <s v="CA-2018-147683"/>
    <x v="373"/>
    <d v="2018-11-17T00:00:00"/>
    <s v="Standard Class"/>
    <s v="PO-19180"/>
    <s v="Philisse Overcash"/>
    <x v="2"/>
    <s v="United States"/>
    <x v="4"/>
    <x v="4"/>
    <n v="98103"/>
    <s v="West"/>
    <s v="FUR-FU-10004848"/>
    <x v="0"/>
    <x v="5"/>
    <x v="1310"/>
    <n v="19.54"/>
    <n v="2"/>
    <n v="0"/>
    <n v="7.2297999999999991"/>
    <x v="1"/>
    <s v="No"/>
    <n v="0"/>
  </r>
  <r>
    <n v="7197"/>
    <s v="CA-2016-116785"/>
    <x v="759"/>
    <d v="2016-04-30T00:00:00"/>
    <s v="Standard Class"/>
    <s v="MH-17290"/>
    <s v="Marc Harrigan"/>
    <x v="2"/>
    <s v="United States"/>
    <x v="1"/>
    <x v="1"/>
    <n v="90036"/>
    <s v="West"/>
    <s v="OFF-AR-10003504"/>
    <x v="1"/>
    <x v="6"/>
    <x v="1035"/>
    <n v="21.400000000000002"/>
    <n v="5"/>
    <n v="0"/>
    <n v="6.2059999999999977"/>
    <x v="1"/>
    <s v="No"/>
    <n v="0"/>
  </r>
  <r>
    <n v="7198"/>
    <s v="CA-2016-116785"/>
    <x v="759"/>
    <d v="2016-04-30T00:00:00"/>
    <s v="Standard Class"/>
    <s v="MH-17290"/>
    <s v="Marc Harrigan"/>
    <x v="2"/>
    <s v="United States"/>
    <x v="1"/>
    <x v="1"/>
    <n v="90036"/>
    <s v="West"/>
    <s v="OFF-LA-10000305"/>
    <x v="1"/>
    <x v="2"/>
    <x v="1716"/>
    <n v="12.6"/>
    <n v="2"/>
    <n v="0"/>
    <n v="5.7959999999999994"/>
    <x v="1"/>
    <s v="No"/>
    <n v="0"/>
  </r>
  <r>
    <n v="7199"/>
    <s v="US-2017-156797"/>
    <x v="1067"/>
    <d v="2017-08-15T00:00:00"/>
    <s v="Standard Class"/>
    <s v="PO-19180"/>
    <s v="Philisse Overcash"/>
    <x v="2"/>
    <s v="United States"/>
    <x v="20"/>
    <x v="15"/>
    <n v="10035"/>
    <s v="East"/>
    <s v="OFF-AR-10001427"/>
    <x v="1"/>
    <x v="6"/>
    <x v="251"/>
    <n v="11.96"/>
    <n v="2"/>
    <n v="0"/>
    <n v="3.1096000000000004"/>
    <x v="3"/>
    <s v="No"/>
    <n v="0"/>
  </r>
  <r>
    <n v="7200"/>
    <s v="US-2017-156797"/>
    <x v="1067"/>
    <d v="2017-08-15T00:00:00"/>
    <s v="Standard Class"/>
    <s v="PO-19180"/>
    <s v="Philisse Overcash"/>
    <x v="2"/>
    <s v="United States"/>
    <x v="20"/>
    <x v="15"/>
    <n v="10035"/>
    <s v="East"/>
    <s v="TEC-PH-10004614"/>
    <x v="2"/>
    <x v="7"/>
    <x v="302"/>
    <n v="138"/>
    <n v="2"/>
    <n v="0"/>
    <n v="34.5"/>
    <x v="3"/>
    <s v="No"/>
    <n v="0"/>
  </r>
  <r>
    <n v="7201"/>
    <s v="CA-2018-104276"/>
    <x v="581"/>
    <d v="2018-12-03T00:00:00"/>
    <s v="Standard Class"/>
    <s v="HF-14995"/>
    <s v="Herbert Flentye"/>
    <x v="0"/>
    <s v="United States"/>
    <x v="2"/>
    <x v="2"/>
    <n v="33311"/>
    <s v="South"/>
    <s v="TEC-PH-10001944"/>
    <x v="2"/>
    <x v="7"/>
    <x v="1271"/>
    <n v="116.75999999999999"/>
    <n v="1"/>
    <n v="0.2"/>
    <n v="14.594999999999985"/>
    <x v="0"/>
    <s v="No"/>
    <n v="0"/>
  </r>
  <r>
    <n v="7202"/>
    <s v="CA-2018-104276"/>
    <x v="581"/>
    <d v="2018-12-03T00:00:00"/>
    <s v="Standard Class"/>
    <s v="HF-14995"/>
    <s v="Herbert Flentye"/>
    <x v="0"/>
    <s v="United States"/>
    <x v="2"/>
    <x v="2"/>
    <n v="33311"/>
    <s v="South"/>
    <s v="FUR-TA-10001039"/>
    <x v="0"/>
    <x v="3"/>
    <x v="832"/>
    <n v="331.02300000000008"/>
    <n v="7"/>
    <n v="0.45"/>
    <n v="-114.35339999999997"/>
    <x v="0"/>
    <s v="No"/>
    <n v="0"/>
  </r>
  <r>
    <n v="7203"/>
    <s v="CA-2018-120369"/>
    <x v="99"/>
    <d v="2018-10-28T00:00:00"/>
    <s v="Same Day"/>
    <s v="VB-21745"/>
    <s v="Victoria Brennan"/>
    <x v="1"/>
    <s v="United States"/>
    <x v="30"/>
    <x v="15"/>
    <n v="14609"/>
    <s v="East"/>
    <s v="FUR-FU-10003806"/>
    <x v="0"/>
    <x v="5"/>
    <x v="1804"/>
    <n v="756.80000000000007"/>
    <n v="5"/>
    <n v="0"/>
    <n v="75.679999999999978"/>
    <x v="3"/>
    <s v="No"/>
    <n v="0"/>
  </r>
  <r>
    <n v="7204"/>
    <s v="CA-2016-118276"/>
    <x v="282"/>
    <d v="2017-01-02T00:00:00"/>
    <s v="Standard Class"/>
    <s v="MG-17890"/>
    <s v="Michael Granlund"/>
    <x v="2"/>
    <s v="United States"/>
    <x v="490"/>
    <x v="10"/>
    <n v="60174"/>
    <s v="Central"/>
    <s v="FUR-FU-10002111"/>
    <x v="0"/>
    <x v="5"/>
    <x v="1665"/>
    <n v="8.7360000000000007"/>
    <n v="3"/>
    <n v="0.6"/>
    <n v="-4.804800000000002"/>
    <x v="2"/>
    <s v="No"/>
    <n v="0"/>
  </r>
  <r>
    <n v="7205"/>
    <s v="CA-2017-136658"/>
    <x v="229"/>
    <d v="2017-09-17T00:00:00"/>
    <s v="Standard Class"/>
    <s v="BO-11425"/>
    <s v="Bobby Odegard"/>
    <x v="0"/>
    <s v="United States"/>
    <x v="20"/>
    <x v="15"/>
    <n v="10024"/>
    <s v="East"/>
    <s v="OFF-AR-10000817"/>
    <x v="1"/>
    <x v="6"/>
    <x v="1264"/>
    <n v="6.08"/>
    <n v="2"/>
    <n v="0"/>
    <n v="2.0671999999999997"/>
    <x v="3"/>
    <s v="No"/>
    <n v="0"/>
  </r>
  <r>
    <n v="7206"/>
    <s v="CA-2019-137414"/>
    <x v="280"/>
    <d v="2019-10-06T00:00:00"/>
    <s v="Standard Class"/>
    <s v="CM-12115"/>
    <s v="Chad McGuire"/>
    <x v="0"/>
    <s v="United States"/>
    <x v="8"/>
    <x v="1"/>
    <n v="94109"/>
    <s v="West"/>
    <s v="FUR-FU-10001424"/>
    <x v="0"/>
    <x v="5"/>
    <x v="698"/>
    <n v="17.46"/>
    <n v="2"/>
    <n v="0"/>
    <n v="5.936399999999999"/>
    <x v="1"/>
    <s v="No"/>
    <n v="0"/>
  </r>
  <r>
    <n v="7207"/>
    <s v="CA-2019-137414"/>
    <x v="280"/>
    <d v="2019-10-06T00:00:00"/>
    <s v="Standard Class"/>
    <s v="CM-12115"/>
    <s v="Chad McGuire"/>
    <x v="0"/>
    <s v="United States"/>
    <x v="8"/>
    <x v="1"/>
    <n v="94109"/>
    <s v="West"/>
    <s v="TEC-MA-10002930"/>
    <x v="2"/>
    <x v="15"/>
    <x v="1784"/>
    <n v="369.16"/>
    <n v="11"/>
    <n v="0.2"/>
    <n v="32.301500000000019"/>
    <x v="1"/>
    <s v="No"/>
    <n v="0"/>
  </r>
  <r>
    <n v="7208"/>
    <s v="CA-2018-143476"/>
    <x v="108"/>
    <d v="2018-09-13T00:00:00"/>
    <s v="First Class"/>
    <s v="LC-16930"/>
    <s v="Linda Cazamias"/>
    <x v="1"/>
    <s v="United States"/>
    <x v="42"/>
    <x v="16"/>
    <n v="85023"/>
    <s v="West"/>
    <s v="OFF-AR-10003759"/>
    <x v="1"/>
    <x v="6"/>
    <x v="846"/>
    <n v="2.9120000000000004"/>
    <n v="2"/>
    <n v="0.2"/>
    <n v="0.90999999999999981"/>
    <x v="1"/>
    <s v="No"/>
    <n v="0"/>
  </r>
  <r>
    <n v="7209"/>
    <s v="CA-2018-143476"/>
    <x v="108"/>
    <d v="2018-09-13T00:00:00"/>
    <s v="First Class"/>
    <s v="LC-16930"/>
    <s v="Linda Cazamias"/>
    <x v="1"/>
    <s v="United States"/>
    <x v="42"/>
    <x v="16"/>
    <n v="85023"/>
    <s v="West"/>
    <s v="OFF-PA-10001837"/>
    <x v="1"/>
    <x v="10"/>
    <x v="1800"/>
    <n v="20.736000000000004"/>
    <n v="4"/>
    <n v="0.2"/>
    <n v="7.2576000000000001"/>
    <x v="1"/>
    <s v="No"/>
    <n v="0"/>
  </r>
  <r>
    <n v="7210"/>
    <s v="CA-2018-143476"/>
    <x v="108"/>
    <d v="2018-09-13T00:00:00"/>
    <s v="First Class"/>
    <s v="LC-16930"/>
    <s v="Linda Cazamias"/>
    <x v="1"/>
    <s v="United States"/>
    <x v="42"/>
    <x v="16"/>
    <n v="85023"/>
    <s v="West"/>
    <s v="OFF-PA-10001667"/>
    <x v="1"/>
    <x v="10"/>
    <x v="458"/>
    <n v="9.5680000000000014"/>
    <n v="2"/>
    <n v="0.2"/>
    <n v="2.9899999999999993"/>
    <x v="1"/>
    <s v="No"/>
    <n v="0"/>
  </r>
  <r>
    <n v="7211"/>
    <s v="US-2018-119046"/>
    <x v="799"/>
    <d v="2018-06-06T00:00:00"/>
    <s v="Standard Class"/>
    <s v="EH-13765"/>
    <s v="Edward Hooks"/>
    <x v="1"/>
    <s v="United States"/>
    <x v="4"/>
    <x v="4"/>
    <n v="98115"/>
    <s v="West"/>
    <s v="OFF-PA-10000246"/>
    <x v="1"/>
    <x v="10"/>
    <x v="1595"/>
    <n v="30.18"/>
    <n v="3"/>
    <n v="0"/>
    <n v="13.8828"/>
    <x v="1"/>
    <s v="No"/>
    <n v="0"/>
  </r>
  <r>
    <n v="7212"/>
    <s v="US-2018-119046"/>
    <x v="799"/>
    <d v="2018-06-06T00:00:00"/>
    <s v="Standard Class"/>
    <s v="EH-13765"/>
    <s v="Edward Hooks"/>
    <x v="1"/>
    <s v="United States"/>
    <x v="4"/>
    <x v="4"/>
    <n v="98115"/>
    <s v="West"/>
    <s v="OFF-BI-10001078"/>
    <x v="1"/>
    <x v="8"/>
    <x v="61"/>
    <n v="51.648000000000003"/>
    <n v="12"/>
    <n v="0.2"/>
    <n v="18.7224"/>
    <x v="1"/>
    <s v="No"/>
    <n v="0"/>
  </r>
  <r>
    <n v="7213"/>
    <s v="US-2018-119046"/>
    <x v="799"/>
    <d v="2018-06-06T00:00:00"/>
    <s v="Standard Class"/>
    <s v="EH-13765"/>
    <s v="Edward Hooks"/>
    <x v="1"/>
    <s v="United States"/>
    <x v="4"/>
    <x v="4"/>
    <n v="98115"/>
    <s v="West"/>
    <s v="OFF-BI-10000138"/>
    <x v="1"/>
    <x v="8"/>
    <x v="605"/>
    <n v="11.231999999999999"/>
    <n v="3"/>
    <n v="0.2"/>
    <n v="3.9312000000000005"/>
    <x v="1"/>
    <s v="No"/>
    <n v="0"/>
  </r>
  <r>
    <n v="7214"/>
    <s v="CA-2019-154949"/>
    <x v="453"/>
    <d v="2019-10-19T00:00:00"/>
    <s v="Standard Class"/>
    <s v="MC-17275"/>
    <s v="Marc Crier"/>
    <x v="0"/>
    <s v="United States"/>
    <x v="491"/>
    <x v="1"/>
    <n v="93010"/>
    <s v="West"/>
    <s v="OFF-LA-10002034"/>
    <x v="1"/>
    <x v="2"/>
    <x v="1111"/>
    <n v="14.73"/>
    <n v="3"/>
    <n v="0"/>
    <n v="7.2176999999999998"/>
    <x v="1"/>
    <s v="No"/>
    <n v="0"/>
  </r>
  <r>
    <n v="7215"/>
    <s v="CA-2017-103072"/>
    <x v="874"/>
    <d v="2017-09-30T00:00:00"/>
    <s v="Second Class"/>
    <s v="HW-14935"/>
    <s v="Helen Wasserman"/>
    <x v="1"/>
    <s v="United States"/>
    <x v="66"/>
    <x v="12"/>
    <n v="48205"/>
    <s v="Central"/>
    <s v="OFF-AR-10000127"/>
    <x v="1"/>
    <x v="6"/>
    <x v="1195"/>
    <n v="16.399999999999999"/>
    <n v="5"/>
    <n v="0"/>
    <n v="4.7559999999999985"/>
    <x v="2"/>
    <s v="No"/>
    <n v="0"/>
  </r>
  <r>
    <n v="7216"/>
    <s v="CA-2017-103072"/>
    <x v="874"/>
    <d v="2017-09-30T00:00:00"/>
    <s v="Second Class"/>
    <s v="HW-14935"/>
    <s v="Helen Wasserman"/>
    <x v="1"/>
    <s v="United States"/>
    <x v="66"/>
    <x v="12"/>
    <n v="48205"/>
    <s v="Central"/>
    <s v="OFF-PA-10003172"/>
    <x v="1"/>
    <x v="10"/>
    <x v="854"/>
    <n v="25.92"/>
    <n v="4"/>
    <n v="0"/>
    <n v="12.441600000000001"/>
    <x v="2"/>
    <s v="No"/>
    <n v="0"/>
  </r>
  <r>
    <n v="7217"/>
    <s v="CA-2017-150770"/>
    <x v="910"/>
    <d v="2017-05-06T00:00:00"/>
    <s v="First Class"/>
    <s v="LC-16870"/>
    <s v="Lena Cacioppo"/>
    <x v="0"/>
    <s v="United States"/>
    <x v="8"/>
    <x v="1"/>
    <n v="94109"/>
    <s v="West"/>
    <s v="OFF-AR-10001246"/>
    <x v="1"/>
    <x v="6"/>
    <x v="455"/>
    <n v="8.82"/>
    <n v="3"/>
    <n v="0"/>
    <n v="2.5577999999999994"/>
    <x v="1"/>
    <s v="No"/>
    <n v="0"/>
  </r>
  <r>
    <n v="7218"/>
    <s v="CA-2017-150770"/>
    <x v="910"/>
    <d v="2017-05-06T00:00:00"/>
    <s v="First Class"/>
    <s v="LC-16870"/>
    <s v="Lena Cacioppo"/>
    <x v="0"/>
    <s v="United States"/>
    <x v="8"/>
    <x v="1"/>
    <n v="94109"/>
    <s v="West"/>
    <s v="OFF-BI-10002026"/>
    <x v="1"/>
    <x v="8"/>
    <x v="1758"/>
    <n v="62.496000000000009"/>
    <n v="2"/>
    <n v="0.2"/>
    <n v="21.873599999999996"/>
    <x v="1"/>
    <s v="No"/>
    <n v="0"/>
  </r>
  <r>
    <n v="7219"/>
    <s v="CA-2017-150770"/>
    <x v="910"/>
    <d v="2017-05-06T00:00:00"/>
    <s v="First Class"/>
    <s v="LC-16870"/>
    <s v="Lena Cacioppo"/>
    <x v="0"/>
    <s v="United States"/>
    <x v="8"/>
    <x v="1"/>
    <n v="94109"/>
    <s v="West"/>
    <s v="TEC-AC-10000844"/>
    <x v="2"/>
    <x v="11"/>
    <x v="106"/>
    <n v="339.96"/>
    <n v="4"/>
    <n v="0"/>
    <n v="122.38559999999998"/>
    <x v="1"/>
    <s v="No"/>
    <n v="0"/>
  </r>
  <r>
    <n v="7220"/>
    <s v="CA-2017-150770"/>
    <x v="910"/>
    <d v="2017-05-06T00:00:00"/>
    <s v="First Class"/>
    <s v="LC-16870"/>
    <s v="Lena Cacioppo"/>
    <x v="0"/>
    <s v="United States"/>
    <x v="8"/>
    <x v="1"/>
    <n v="94109"/>
    <s v="West"/>
    <s v="OFF-BI-10001575"/>
    <x v="1"/>
    <x v="8"/>
    <x v="582"/>
    <n v="49.568000000000005"/>
    <n v="2"/>
    <n v="0.2"/>
    <n v="17.348799999999997"/>
    <x v="1"/>
    <s v="No"/>
    <n v="0"/>
  </r>
  <r>
    <n v="7221"/>
    <s v="CA-2019-154760"/>
    <x v="1152"/>
    <d v="2019-01-13T00:00:00"/>
    <s v="Standard Class"/>
    <s v="BP-11290"/>
    <s v="Beth Paige"/>
    <x v="0"/>
    <s v="United States"/>
    <x v="10"/>
    <x v="9"/>
    <n v="19140"/>
    <s v="East"/>
    <s v="OFF-BI-10004632"/>
    <x v="1"/>
    <x v="8"/>
    <x v="569"/>
    <n v="274.49100000000004"/>
    <n v="3"/>
    <n v="0.7"/>
    <n v="-228.74250000000006"/>
    <x v="3"/>
    <s v="No"/>
    <n v="0"/>
  </r>
  <r>
    <n v="7222"/>
    <s v="US-2019-104437"/>
    <x v="678"/>
    <d v="2019-01-31T00:00:00"/>
    <s v="Standard Class"/>
    <s v="TG-21310"/>
    <s v="Toby Gnade"/>
    <x v="0"/>
    <s v="United States"/>
    <x v="20"/>
    <x v="15"/>
    <n v="10035"/>
    <s v="East"/>
    <s v="TEC-PH-10000193"/>
    <x v="2"/>
    <x v="7"/>
    <x v="1664"/>
    <n v="137.94"/>
    <n v="3"/>
    <n v="0"/>
    <n v="35.864399999999996"/>
    <x v="3"/>
    <s v="No"/>
    <n v="0"/>
  </r>
  <r>
    <n v="7223"/>
    <s v="CA-2019-113075"/>
    <x v="264"/>
    <d v="2019-09-06T00:00:00"/>
    <s v="Standard Class"/>
    <s v="MC-18100"/>
    <s v="Mick Crebagga"/>
    <x v="0"/>
    <s v="United States"/>
    <x v="22"/>
    <x v="10"/>
    <n v="60623"/>
    <s v="Central"/>
    <s v="TEC-AC-10003441"/>
    <x v="2"/>
    <x v="11"/>
    <x v="658"/>
    <n v="40.68"/>
    <n v="3"/>
    <n v="0.2"/>
    <n v="-7.1190000000000015"/>
    <x v="2"/>
    <s v="No"/>
    <n v="0"/>
  </r>
  <r>
    <n v="7224"/>
    <s v="CA-2018-109953"/>
    <x v="216"/>
    <d v="2018-07-18T00:00:00"/>
    <s v="Standard Class"/>
    <s v="RB-19360"/>
    <s v="Raymond Buch"/>
    <x v="0"/>
    <s v="United States"/>
    <x v="8"/>
    <x v="1"/>
    <n v="94122"/>
    <s v="West"/>
    <s v="TEC-PH-10004093"/>
    <x v="2"/>
    <x v="7"/>
    <x v="40"/>
    <n v="110.376"/>
    <n v="3"/>
    <n v="0.2"/>
    <n v="12.417299999999997"/>
    <x v="1"/>
    <s v="No"/>
    <n v="0"/>
  </r>
  <r>
    <n v="7225"/>
    <s v="CA-2018-109953"/>
    <x v="216"/>
    <d v="2018-07-18T00:00:00"/>
    <s v="Standard Class"/>
    <s v="RB-19360"/>
    <s v="Raymond Buch"/>
    <x v="0"/>
    <s v="United States"/>
    <x v="8"/>
    <x v="1"/>
    <n v="94122"/>
    <s v="West"/>
    <s v="OFF-AP-10002998"/>
    <x v="1"/>
    <x v="9"/>
    <x v="1644"/>
    <n v="151.62"/>
    <n v="7"/>
    <n v="0"/>
    <n v="50.03459999999999"/>
    <x v="1"/>
    <s v="No"/>
    <n v="0"/>
  </r>
  <r>
    <n v="7226"/>
    <s v="CA-2018-109953"/>
    <x v="216"/>
    <d v="2018-07-18T00:00:00"/>
    <s v="Standard Class"/>
    <s v="RB-19360"/>
    <s v="Raymond Buch"/>
    <x v="0"/>
    <s v="United States"/>
    <x v="8"/>
    <x v="1"/>
    <n v="94122"/>
    <s v="West"/>
    <s v="FUR-FU-10000073"/>
    <x v="0"/>
    <x v="5"/>
    <x v="442"/>
    <n v="30.8"/>
    <n v="4"/>
    <n v="0"/>
    <n v="10.163999999999998"/>
    <x v="1"/>
    <s v="No"/>
    <n v="0"/>
  </r>
  <r>
    <n v="7227"/>
    <s v="CA-2019-127397"/>
    <x v="642"/>
    <d v="2019-02-28T00:00:00"/>
    <s v="Standard Class"/>
    <s v="ES-14080"/>
    <s v="Erin Smith"/>
    <x v="1"/>
    <s v="United States"/>
    <x v="10"/>
    <x v="9"/>
    <n v="19134"/>
    <s v="East"/>
    <s v="OFF-PA-10001125"/>
    <x v="1"/>
    <x v="10"/>
    <x v="1021"/>
    <n v="123.92000000000002"/>
    <n v="5"/>
    <n v="0.2"/>
    <n v="38.724999999999994"/>
    <x v="3"/>
    <s v="No"/>
    <n v="0"/>
  </r>
  <r>
    <n v="7228"/>
    <s v="CA-2019-127397"/>
    <x v="642"/>
    <d v="2019-02-28T00:00:00"/>
    <s v="Standard Class"/>
    <s v="ES-14080"/>
    <s v="Erin Smith"/>
    <x v="1"/>
    <s v="United States"/>
    <x v="10"/>
    <x v="9"/>
    <n v="19134"/>
    <s v="East"/>
    <s v="TEC-AC-10003033"/>
    <x v="2"/>
    <x v="11"/>
    <x v="763"/>
    <n v="1319.8"/>
    <n v="5"/>
    <n v="0.2"/>
    <n v="214.4674999999998"/>
    <x v="3"/>
    <s v="No"/>
    <n v="0"/>
  </r>
  <r>
    <n v="7229"/>
    <s v="CA-2016-157546"/>
    <x v="836"/>
    <d v="2016-07-22T00:00:00"/>
    <s v="First Class"/>
    <s v="RD-19720"/>
    <s v="Roger Demir"/>
    <x v="0"/>
    <s v="United States"/>
    <x v="8"/>
    <x v="1"/>
    <n v="94122"/>
    <s v="West"/>
    <s v="OFF-BI-10002498"/>
    <x v="1"/>
    <x v="8"/>
    <x v="440"/>
    <n v="89.712000000000018"/>
    <n v="6"/>
    <n v="0.2"/>
    <n v="30.277799999999992"/>
    <x v="1"/>
    <s v="No"/>
    <n v="0"/>
  </r>
  <r>
    <n v="7230"/>
    <s v="CA-2016-157546"/>
    <x v="836"/>
    <d v="2016-07-22T00:00:00"/>
    <s v="First Class"/>
    <s v="RD-19720"/>
    <s v="Roger Demir"/>
    <x v="0"/>
    <s v="United States"/>
    <x v="8"/>
    <x v="1"/>
    <n v="94122"/>
    <s v="West"/>
    <s v="OFF-PA-10004569"/>
    <x v="1"/>
    <x v="10"/>
    <x v="230"/>
    <n v="22.830000000000002"/>
    <n v="3"/>
    <n v="0"/>
    <n v="10.7301"/>
    <x v="1"/>
    <s v="No"/>
    <n v="0"/>
  </r>
  <r>
    <n v="7231"/>
    <s v="CA-2019-153843"/>
    <x v="677"/>
    <d v="2019-03-15T00:00:00"/>
    <s v="First Class"/>
    <s v="SC-20380"/>
    <s v="Shahid Collister"/>
    <x v="0"/>
    <s v="United States"/>
    <x v="54"/>
    <x v="29"/>
    <n v="6824"/>
    <s v="East"/>
    <s v="OFF-BI-10002353"/>
    <x v="1"/>
    <x v="8"/>
    <x v="1077"/>
    <n v="30.88"/>
    <n v="2"/>
    <n v="0"/>
    <n v="15.44"/>
    <x v="3"/>
    <s v="No"/>
    <n v="0"/>
  </r>
  <r>
    <n v="7232"/>
    <s v="CA-2019-153843"/>
    <x v="677"/>
    <d v="2019-03-15T00:00:00"/>
    <s v="First Class"/>
    <s v="SC-20380"/>
    <s v="Shahid Collister"/>
    <x v="0"/>
    <s v="United States"/>
    <x v="54"/>
    <x v="29"/>
    <n v="6824"/>
    <s v="East"/>
    <s v="OFF-AP-10001564"/>
    <x v="1"/>
    <x v="9"/>
    <x v="1768"/>
    <n v="465.16"/>
    <n v="2"/>
    <n v="0"/>
    <n v="120.94159999999999"/>
    <x v="3"/>
    <s v="No"/>
    <n v="0"/>
  </r>
  <r>
    <n v="7233"/>
    <s v="CA-2019-153843"/>
    <x v="677"/>
    <d v="2019-03-15T00:00:00"/>
    <s v="First Class"/>
    <s v="SC-20380"/>
    <s v="Shahid Collister"/>
    <x v="0"/>
    <s v="United States"/>
    <x v="54"/>
    <x v="29"/>
    <n v="6824"/>
    <s v="East"/>
    <s v="OFF-PA-10003673"/>
    <x v="1"/>
    <x v="10"/>
    <x v="980"/>
    <n v="27.12"/>
    <n v="4"/>
    <n v="0"/>
    <n v="12.475199999999999"/>
    <x v="3"/>
    <s v="No"/>
    <n v="0"/>
  </r>
  <r>
    <n v="7234"/>
    <s v="CA-2018-137337"/>
    <x v="387"/>
    <d v="2018-03-12T00:00:00"/>
    <s v="Standard Class"/>
    <s v="GB-14575"/>
    <s v="Giulietta Baptist"/>
    <x v="0"/>
    <s v="United States"/>
    <x v="20"/>
    <x v="15"/>
    <n v="10011"/>
    <s v="East"/>
    <s v="FUR-FU-10003347"/>
    <x v="0"/>
    <x v="5"/>
    <x v="379"/>
    <n v="113.6"/>
    <n v="8"/>
    <n v="0"/>
    <n v="44.304000000000002"/>
    <x v="3"/>
    <s v="No"/>
    <n v="0"/>
  </r>
  <r>
    <n v="7235"/>
    <s v="CA-2018-137337"/>
    <x v="387"/>
    <d v="2018-03-12T00:00:00"/>
    <s v="Standard Class"/>
    <s v="GB-14575"/>
    <s v="Giulietta Baptist"/>
    <x v="0"/>
    <s v="United States"/>
    <x v="20"/>
    <x v="15"/>
    <n v="10011"/>
    <s v="East"/>
    <s v="OFF-PA-10001934"/>
    <x v="1"/>
    <x v="10"/>
    <x v="548"/>
    <n v="12.96"/>
    <n v="2"/>
    <n v="0"/>
    <n v="6.3504000000000005"/>
    <x v="3"/>
    <s v="No"/>
    <n v="0"/>
  </r>
  <r>
    <n v="7236"/>
    <s v="CA-2018-137337"/>
    <x v="387"/>
    <d v="2018-03-12T00:00:00"/>
    <s v="Standard Class"/>
    <s v="GB-14575"/>
    <s v="Giulietta Baptist"/>
    <x v="0"/>
    <s v="United States"/>
    <x v="20"/>
    <x v="15"/>
    <n v="10011"/>
    <s v="East"/>
    <s v="OFF-BI-10000632"/>
    <x v="1"/>
    <x v="8"/>
    <x v="1297"/>
    <n v="69.456000000000003"/>
    <n v="2"/>
    <n v="0.2"/>
    <n v="22.573199999999996"/>
    <x v="3"/>
    <s v="No"/>
    <n v="0"/>
  </r>
  <r>
    <n v="7237"/>
    <s v="CA-2016-138737"/>
    <x v="1035"/>
    <d v="2016-12-10T00:00:00"/>
    <s v="First Class"/>
    <s v="FP-14320"/>
    <s v="Frank Preis"/>
    <x v="0"/>
    <s v="United States"/>
    <x v="1"/>
    <x v="1"/>
    <n v="90049"/>
    <s v="West"/>
    <s v="OFF-AR-10003190"/>
    <x v="1"/>
    <x v="6"/>
    <x v="649"/>
    <n v="8.64"/>
    <n v="3"/>
    <n v="0"/>
    <n v="2.4192"/>
    <x v="1"/>
    <s v="No"/>
    <n v="0"/>
  </r>
  <r>
    <n v="7238"/>
    <s v="CA-2018-164924"/>
    <x v="212"/>
    <d v="2018-07-10T00:00:00"/>
    <s v="Same Day"/>
    <s v="EA-14035"/>
    <s v="Erin Ashbrook"/>
    <x v="1"/>
    <s v="United States"/>
    <x v="10"/>
    <x v="9"/>
    <n v="19143"/>
    <s v="East"/>
    <s v="TEC-MA-10000904"/>
    <x v="2"/>
    <x v="15"/>
    <x v="1805"/>
    <n v="341.99100000000004"/>
    <n v="3"/>
    <n v="0.7"/>
    <n v="-319.19159999999999"/>
    <x v="3"/>
    <s v="No"/>
    <n v="0"/>
  </r>
  <r>
    <n v="7239"/>
    <s v="CA-2018-101651"/>
    <x v="435"/>
    <d v="2018-12-30T00:00:00"/>
    <s v="Standard Class"/>
    <s v="SC-20305"/>
    <s v="Sean Christensen"/>
    <x v="0"/>
    <s v="United States"/>
    <x v="49"/>
    <x v="1"/>
    <n v="95123"/>
    <s v="West"/>
    <s v="FUR-FU-10000771"/>
    <x v="0"/>
    <x v="5"/>
    <x v="1435"/>
    <n v="43.96"/>
    <n v="7"/>
    <n v="0"/>
    <n v="18.463200000000004"/>
    <x v="1"/>
    <s v="No"/>
    <n v="0"/>
  </r>
  <r>
    <n v="7240"/>
    <s v="CA-2018-101651"/>
    <x v="435"/>
    <d v="2018-12-30T00:00:00"/>
    <s v="Standard Class"/>
    <s v="SC-20305"/>
    <s v="Sean Christensen"/>
    <x v="0"/>
    <s v="United States"/>
    <x v="49"/>
    <x v="1"/>
    <n v="95123"/>
    <s v="West"/>
    <s v="OFF-EN-10001990"/>
    <x v="1"/>
    <x v="12"/>
    <x v="153"/>
    <n v="39.76"/>
    <n v="7"/>
    <n v="0"/>
    <n v="18.687199999999997"/>
    <x v="1"/>
    <s v="No"/>
    <n v="0"/>
  </r>
  <r>
    <n v="7241"/>
    <s v="CA-2019-136651"/>
    <x v="756"/>
    <d v="2019-04-25T00:00:00"/>
    <s v="Second Class"/>
    <s v="JF-15355"/>
    <s v="Jay Fein"/>
    <x v="0"/>
    <s v="United States"/>
    <x v="45"/>
    <x v="1"/>
    <n v="91104"/>
    <s v="West"/>
    <s v="FUR-FU-10002445"/>
    <x v="0"/>
    <x v="5"/>
    <x v="1448"/>
    <n v="66.36"/>
    <n v="7"/>
    <n v="0"/>
    <n v="26.544000000000004"/>
    <x v="1"/>
    <s v="No"/>
    <n v="0"/>
  </r>
  <r>
    <n v="7242"/>
    <s v="CA-2019-136651"/>
    <x v="756"/>
    <d v="2019-04-25T00:00:00"/>
    <s v="Second Class"/>
    <s v="JF-15355"/>
    <s v="Jay Fein"/>
    <x v="0"/>
    <s v="United States"/>
    <x v="45"/>
    <x v="1"/>
    <n v="91104"/>
    <s v="West"/>
    <s v="OFF-BI-10003638"/>
    <x v="1"/>
    <x v="8"/>
    <x v="612"/>
    <n v="92.88000000000001"/>
    <n v="6"/>
    <n v="0.2"/>
    <n v="30.185999999999996"/>
    <x v="1"/>
    <s v="No"/>
    <n v="0"/>
  </r>
  <r>
    <n v="7243"/>
    <s v="CA-2019-136651"/>
    <x v="756"/>
    <d v="2019-04-25T00:00:00"/>
    <s v="Second Class"/>
    <s v="JF-15355"/>
    <s v="Jay Fein"/>
    <x v="0"/>
    <s v="United States"/>
    <x v="45"/>
    <x v="1"/>
    <n v="91104"/>
    <s v="West"/>
    <s v="FUR-FU-10004864"/>
    <x v="0"/>
    <x v="5"/>
    <x v="1719"/>
    <n v="24.14"/>
    <n v="2"/>
    <n v="0"/>
    <n v="7.9662000000000006"/>
    <x v="1"/>
    <s v="No"/>
    <n v="0"/>
  </r>
  <r>
    <n v="7244"/>
    <s v="CA-2019-118892"/>
    <x v="629"/>
    <d v="2019-08-22T00:00:00"/>
    <s v="Second Class"/>
    <s v="TP-21415"/>
    <s v="Tom Prescott"/>
    <x v="0"/>
    <s v="United States"/>
    <x v="10"/>
    <x v="9"/>
    <n v="19134"/>
    <s v="East"/>
    <s v="FUR-CH-10002024"/>
    <x v="0"/>
    <x v="1"/>
    <x v="483"/>
    <n v="4416.174"/>
    <n v="9"/>
    <n v="0.3"/>
    <n v="-630.88200000000006"/>
    <x v="3"/>
    <s v="No"/>
    <n v="0"/>
  </r>
  <r>
    <n v="7245"/>
    <s v="US-2019-151127"/>
    <x v="1053"/>
    <d v="2019-05-25T00:00:00"/>
    <s v="First Class"/>
    <s v="RL-19615"/>
    <s v="Rob Lucas"/>
    <x v="0"/>
    <s v="United States"/>
    <x v="1"/>
    <x v="1"/>
    <n v="90049"/>
    <s v="West"/>
    <s v="OFF-AR-10002445"/>
    <x v="1"/>
    <x v="6"/>
    <x v="1646"/>
    <n v="49.56"/>
    <n v="7"/>
    <n v="0"/>
    <n v="18.832800000000002"/>
    <x v="1"/>
    <s v="No"/>
    <n v="0"/>
  </r>
  <r>
    <n v="7246"/>
    <s v="CA-2019-145807"/>
    <x v="839"/>
    <d v="2019-02-13T00:00:00"/>
    <s v="Standard Class"/>
    <s v="SB-20170"/>
    <s v="Sarah Bern"/>
    <x v="0"/>
    <s v="United States"/>
    <x v="1"/>
    <x v="1"/>
    <n v="90032"/>
    <s v="West"/>
    <s v="OFF-ST-10001370"/>
    <x v="1"/>
    <x v="4"/>
    <x v="1032"/>
    <n v="354.90000000000003"/>
    <n v="5"/>
    <n v="0"/>
    <n v="17.744999999999962"/>
    <x v="1"/>
    <s v="No"/>
    <n v="0"/>
  </r>
  <r>
    <n v="7247"/>
    <s v="US-2016-127978"/>
    <x v="223"/>
    <d v="2016-03-08T00:00:00"/>
    <s v="Standard Class"/>
    <s v="JS-15595"/>
    <s v="Jill Stevenson"/>
    <x v="1"/>
    <s v="United States"/>
    <x v="38"/>
    <x v="24"/>
    <n v="43229"/>
    <s v="East"/>
    <s v="OFF-LA-10000305"/>
    <x v="1"/>
    <x v="2"/>
    <x v="1716"/>
    <n v="15.120000000000001"/>
    <n v="3"/>
    <n v="0.2"/>
    <n v="4.9139999999999988"/>
    <x v="3"/>
    <s v="No"/>
    <n v="0"/>
  </r>
  <r>
    <n v="7248"/>
    <s v="US-2016-127978"/>
    <x v="223"/>
    <d v="2016-03-08T00:00:00"/>
    <s v="Standard Class"/>
    <s v="JS-15595"/>
    <s v="Jill Stevenson"/>
    <x v="1"/>
    <s v="United States"/>
    <x v="38"/>
    <x v="24"/>
    <n v="43229"/>
    <s v="East"/>
    <s v="FUR-BO-10001972"/>
    <x v="0"/>
    <x v="0"/>
    <x v="367"/>
    <n v="302.45"/>
    <n v="5"/>
    <n v="0.5"/>
    <n v="-199.61700000000002"/>
    <x v="3"/>
    <s v="No"/>
    <n v="0"/>
  </r>
  <r>
    <n v="7249"/>
    <s v="US-2016-127978"/>
    <x v="223"/>
    <d v="2016-03-08T00:00:00"/>
    <s v="Standard Class"/>
    <s v="JS-15595"/>
    <s v="Jill Stevenson"/>
    <x v="1"/>
    <s v="United States"/>
    <x v="38"/>
    <x v="24"/>
    <n v="43229"/>
    <s v="East"/>
    <s v="OFF-ST-10002486"/>
    <x v="1"/>
    <x v="4"/>
    <x v="700"/>
    <n v="44.672000000000004"/>
    <n v="8"/>
    <n v="0.2"/>
    <n v="-10.051200000000003"/>
    <x v="3"/>
    <s v="No"/>
    <n v="0"/>
  </r>
  <r>
    <n v="7250"/>
    <s v="CA-2017-158491"/>
    <x v="593"/>
    <d v="2017-06-09T00:00:00"/>
    <s v="Second Class"/>
    <s v="BP-11155"/>
    <s v="Becky Pak"/>
    <x v="0"/>
    <s v="United States"/>
    <x v="1"/>
    <x v="1"/>
    <n v="90008"/>
    <s v="West"/>
    <s v="TEC-AC-10001874"/>
    <x v="2"/>
    <x v="11"/>
    <x v="1571"/>
    <n v="119.98"/>
    <n v="2"/>
    <n v="0"/>
    <n v="35.994"/>
    <x v="1"/>
    <s v="No"/>
    <n v="0"/>
  </r>
  <r>
    <n v="7251"/>
    <s v="CA-2017-158491"/>
    <x v="593"/>
    <d v="2017-06-09T00:00:00"/>
    <s v="Second Class"/>
    <s v="BP-11155"/>
    <s v="Becky Pak"/>
    <x v="0"/>
    <s v="United States"/>
    <x v="1"/>
    <x v="1"/>
    <n v="90008"/>
    <s v="West"/>
    <s v="TEC-AC-10003870"/>
    <x v="2"/>
    <x v="11"/>
    <x v="1727"/>
    <n v="989.97"/>
    <n v="3"/>
    <n v="0"/>
    <n v="395.98800000000006"/>
    <x v="1"/>
    <s v="No"/>
    <n v="0"/>
  </r>
  <r>
    <n v="7252"/>
    <s v="CA-2018-116764"/>
    <x v="278"/>
    <d v="2018-09-02T00:00:00"/>
    <s v="Standard Class"/>
    <s v="EM-13825"/>
    <s v="Elizabeth Moffitt"/>
    <x v="1"/>
    <s v="United States"/>
    <x v="389"/>
    <x v="2"/>
    <n v="33021"/>
    <s v="South"/>
    <s v="OFF-LA-10002473"/>
    <x v="1"/>
    <x v="2"/>
    <x v="1806"/>
    <n v="9.2159999999999993"/>
    <n v="4"/>
    <n v="0.2"/>
    <n v="3.3408000000000002"/>
    <x v="0"/>
    <s v="No"/>
    <n v="0"/>
  </r>
  <r>
    <n v="7253"/>
    <s v="CA-2018-152457"/>
    <x v="126"/>
    <d v="2018-09-18T00:00:00"/>
    <s v="Standard Class"/>
    <s v="SC-20695"/>
    <s v="Steve Chapman"/>
    <x v="1"/>
    <s v="United States"/>
    <x v="43"/>
    <x v="12"/>
    <n v="48066"/>
    <s v="Central"/>
    <s v="OFF-PA-10003790"/>
    <x v="1"/>
    <x v="10"/>
    <x v="1259"/>
    <n v="68.52"/>
    <n v="3"/>
    <n v="0"/>
    <n v="31.519199999999998"/>
    <x v="2"/>
    <s v="No"/>
    <n v="0"/>
  </r>
  <r>
    <n v="7254"/>
    <s v="CA-2018-152730"/>
    <x v="198"/>
    <d v="2018-06-04T00:00:00"/>
    <s v="Standard Class"/>
    <s v="EM-14140"/>
    <s v="Eugene Moren"/>
    <x v="2"/>
    <s v="United States"/>
    <x v="384"/>
    <x v="6"/>
    <n v="54880"/>
    <s v="Central"/>
    <s v="OFF-AP-10002684"/>
    <x v="1"/>
    <x v="9"/>
    <x v="167"/>
    <n v="364.74"/>
    <n v="3"/>
    <n v="0"/>
    <n v="109.42199999999997"/>
    <x v="2"/>
    <s v="No"/>
    <n v="0"/>
  </r>
  <r>
    <n v="7255"/>
    <s v="CA-2018-152730"/>
    <x v="198"/>
    <d v="2018-06-04T00:00:00"/>
    <s v="Standard Class"/>
    <s v="EM-14140"/>
    <s v="Eugene Moren"/>
    <x v="2"/>
    <s v="United States"/>
    <x v="384"/>
    <x v="6"/>
    <n v="54880"/>
    <s v="Central"/>
    <s v="FUR-FU-10001037"/>
    <x v="0"/>
    <x v="5"/>
    <x v="1169"/>
    <n v="47.400000000000006"/>
    <n v="5"/>
    <n v="0"/>
    <n v="21.33"/>
    <x v="2"/>
    <s v="No"/>
    <n v="0"/>
  </r>
  <r>
    <n v="7256"/>
    <s v="CA-2018-152730"/>
    <x v="198"/>
    <d v="2018-06-04T00:00:00"/>
    <s v="Standard Class"/>
    <s v="EM-14140"/>
    <s v="Eugene Moren"/>
    <x v="2"/>
    <s v="United States"/>
    <x v="384"/>
    <x v="6"/>
    <n v="54880"/>
    <s v="Central"/>
    <s v="OFF-ST-10000876"/>
    <x v="1"/>
    <x v="4"/>
    <x v="254"/>
    <n v="49.76"/>
    <n v="4"/>
    <n v="0"/>
    <n v="13.9328"/>
    <x v="2"/>
    <s v="No"/>
    <n v="0"/>
  </r>
  <r>
    <n v="7257"/>
    <s v="CA-2018-152730"/>
    <x v="198"/>
    <d v="2018-06-04T00:00:00"/>
    <s v="Standard Class"/>
    <s v="EM-14140"/>
    <s v="Eugene Moren"/>
    <x v="2"/>
    <s v="United States"/>
    <x v="384"/>
    <x v="6"/>
    <n v="54880"/>
    <s v="Central"/>
    <s v="OFF-AR-10003732"/>
    <x v="1"/>
    <x v="6"/>
    <x v="324"/>
    <n v="5.56"/>
    <n v="2"/>
    <n v="0"/>
    <n v="1.4455999999999998"/>
    <x v="2"/>
    <s v="No"/>
    <n v="0"/>
  </r>
  <r>
    <n v="7258"/>
    <s v="CA-2018-152730"/>
    <x v="198"/>
    <d v="2018-06-04T00:00:00"/>
    <s v="Standard Class"/>
    <s v="EM-14140"/>
    <s v="Eugene Moren"/>
    <x v="2"/>
    <s v="United States"/>
    <x v="384"/>
    <x v="6"/>
    <n v="54880"/>
    <s v="Central"/>
    <s v="OFF-PA-10000994"/>
    <x v="1"/>
    <x v="10"/>
    <x v="913"/>
    <n v="629.09999999999991"/>
    <n v="6"/>
    <n v="0"/>
    <n v="301.96799999999996"/>
    <x v="2"/>
    <s v="No"/>
    <n v="0"/>
  </r>
  <r>
    <n v="7259"/>
    <s v="CA-2018-152730"/>
    <x v="198"/>
    <d v="2018-06-04T00:00:00"/>
    <s v="Standard Class"/>
    <s v="EM-14140"/>
    <s v="Eugene Moren"/>
    <x v="2"/>
    <s v="United States"/>
    <x v="384"/>
    <x v="6"/>
    <n v="54880"/>
    <s v="Central"/>
    <s v="OFF-AR-10000940"/>
    <x v="1"/>
    <x v="6"/>
    <x v="135"/>
    <n v="14.7"/>
    <n v="5"/>
    <n v="0"/>
    <n v="3.9690000000000003"/>
    <x v="2"/>
    <s v="No"/>
    <n v="0"/>
  </r>
  <r>
    <n v="7260"/>
    <s v="CA-2018-152730"/>
    <x v="198"/>
    <d v="2018-06-04T00:00:00"/>
    <s v="Standard Class"/>
    <s v="EM-14140"/>
    <s v="Eugene Moren"/>
    <x v="2"/>
    <s v="United States"/>
    <x v="384"/>
    <x v="6"/>
    <n v="54880"/>
    <s v="Central"/>
    <s v="OFF-PA-10004888"/>
    <x v="1"/>
    <x v="10"/>
    <x v="968"/>
    <n v="45.36"/>
    <n v="7"/>
    <n v="0"/>
    <n v="21.772800000000004"/>
    <x v="2"/>
    <s v="No"/>
    <n v="0"/>
  </r>
  <r>
    <n v="7261"/>
    <s v="CA-2018-152730"/>
    <x v="198"/>
    <d v="2018-06-04T00:00:00"/>
    <s v="Standard Class"/>
    <s v="EM-14140"/>
    <s v="Eugene Moren"/>
    <x v="2"/>
    <s v="United States"/>
    <x v="384"/>
    <x v="6"/>
    <n v="54880"/>
    <s v="Central"/>
    <s v="TEC-PH-10000441"/>
    <x v="2"/>
    <x v="7"/>
    <x v="1055"/>
    <n v="125.99"/>
    <n v="1"/>
    <n v="0"/>
    <n v="35.277200000000008"/>
    <x v="2"/>
    <s v="No"/>
    <n v="0"/>
  </r>
  <r>
    <n v="7262"/>
    <s v="CA-2019-137001"/>
    <x v="193"/>
    <d v="2019-06-13T00:00:00"/>
    <s v="Second Class"/>
    <s v="GZ-14545"/>
    <s v="George Zrebassa"/>
    <x v="1"/>
    <s v="United States"/>
    <x v="302"/>
    <x v="1"/>
    <n v="91360"/>
    <s v="West"/>
    <s v="OFF-AR-10001231"/>
    <x v="1"/>
    <x v="6"/>
    <x v="1695"/>
    <n v="14.700000000000001"/>
    <n v="7"/>
    <n v="0"/>
    <n v="4.1160000000000005"/>
    <x v="1"/>
    <s v="No"/>
    <n v="0"/>
  </r>
  <r>
    <n v="7263"/>
    <s v="CA-2019-156363"/>
    <x v="760"/>
    <d v="2019-10-28T00:00:00"/>
    <s v="Standard Class"/>
    <s v="ML-17395"/>
    <s v="Marina Lichtenstein"/>
    <x v="1"/>
    <s v="United States"/>
    <x v="10"/>
    <x v="9"/>
    <n v="19134"/>
    <s v="East"/>
    <s v="TEC-PH-10003988"/>
    <x v="2"/>
    <x v="7"/>
    <x v="47"/>
    <n v="32.700000000000003"/>
    <n v="5"/>
    <n v="0.4"/>
    <n v="-6.5399999999999991"/>
    <x v="3"/>
    <s v="No"/>
    <n v="0"/>
  </r>
  <r>
    <n v="7264"/>
    <s v="CA-2019-156363"/>
    <x v="760"/>
    <d v="2019-10-28T00:00:00"/>
    <s v="Standard Class"/>
    <s v="ML-17395"/>
    <s v="Marina Lichtenstein"/>
    <x v="1"/>
    <s v="United States"/>
    <x v="10"/>
    <x v="9"/>
    <n v="19134"/>
    <s v="East"/>
    <s v="OFF-EN-10003068"/>
    <x v="1"/>
    <x v="12"/>
    <x v="1641"/>
    <n v="31.680000000000003"/>
    <n v="4"/>
    <n v="0.2"/>
    <n v="11.087999999999997"/>
    <x v="3"/>
    <s v="No"/>
    <n v="0"/>
  </r>
  <r>
    <n v="7265"/>
    <s v="CA-2019-122056"/>
    <x v="487"/>
    <d v="2019-06-17T00:00:00"/>
    <s v="Standard Class"/>
    <s v="PG-18895"/>
    <s v="Paul Gonzalez"/>
    <x v="0"/>
    <s v="United States"/>
    <x v="24"/>
    <x v="17"/>
    <n v="22153"/>
    <s v="South"/>
    <s v="OFF-AR-10004260"/>
    <x v="1"/>
    <x v="6"/>
    <x v="1490"/>
    <n v="181.86"/>
    <n v="7"/>
    <n v="0"/>
    <n v="50.9208"/>
    <x v="0"/>
    <s v="No"/>
    <n v="0"/>
  </r>
  <r>
    <n v="7266"/>
    <s v="US-2016-143721"/>
    <x v="533"/>
    <d v="2016-11-26T00:00:00"/>
    <s v="Second Class"/>
    <s v="DK-12835"/>
    <s v="Damala Kotsonis"/>
    <x v="1"/>
    <s v="United States"/>
    <x v="12"/>
    <x v="5"/>
    <n v="77095"/>
    <s v="Central"/>
    <s v="FUR-CH-10001973"/>
    <x v="0"/>
    <x v="1"/>
    <x v="905"/>
    <n v="155.37199999999999"/>
    <n v="2"/>
    <n v="0.3"/>
    <n v="-35.513599999999997"/>
    <x v="2"/>
    <s v="No"/>
    <n v="0"/>
  </r>
  <r>
    <n v="7267"/>
    <s v="CA-2019-122987"/>
    <x v="1153"/>
    <d v="2019-08-16T00:00:00"/>
    <s v="Same Day"/>
    <s v="SJ-20215"/>
    <s v="Sarah Jordon"/>
    <x v="0"/>
    <s v="United States"/>
    <x v="29"/>
    <x v="18"/>
    <n v="38401"/>
    <s v="South"/>
    <s v="OFF-BI-10002824"/>
    <x v="1"/>
    <x v="8"/>
    <x v="528"/>
    <n v="13.428000000000003"/>
    <n v="3"/>
    <n v="0.7"/>
    <n v="-11.190000000000001"/>
    <x v="0"/>
    <s v="No"/>
    <n v="0"/>
  </r>
  <r>
    <n v="7268"/>
    <s v="CA-2019-122987"/>
    <x v="1153"/>
    <d v="2019-08-16T00:00:00"/>
    <s v="Same Day"/>
    <s v="SJ-20215"/>
    <s v="Sarah Jordon"/>
    <x v="0"/>
    <s v="United States"/>
    <x v="29"/>
    <x v="18"/>
    <n v="38401"/>
    <s v="South"/>
    <s v="OFF-ST-10004950"/>
    <x v="1"/>
    <x v="4"/>
    <x v="1009"/>
    <n v="67.13600000000001"/>
    <n v="4"/>
    <n v="0.2"/>
    <n v="-0.83920000000000172"/>
    <x v="0"/>
    <s v="No"/>
    <n v="0"/>
  </r>
  <r>
    <n v="7269"/>
    <s v="CA-2018-133368"/>
    <x v="1154"/>
    <d v="2018-01-20T00:00:00"/>
    <s v="Standard Class"/>
    <s v="AG-10675"/>
    <s v="Anna Gayman"/>
    <x v="0"/>
    <s v="United States"/>
    <x v="3"/>
    <x v="3"/>
    <n v="28027"/>
    <s v="South"/>
    <s v="OFF-PA-10004039"/>
    <x v="1"/>
    <x v="10"/>
    <x v="1547"/>
    <n v="89.567999999999998"/>
    <n v="2"/>
    <n v="0.2"/>
    <n v="32.468400000000003"/>
    <x v="0"/>
    <s v="No"/>
    <n v="0"/>
  </r>
  <r>
    <n v="7270"/>
    <s v="CA-2018-133368"/>
    <x v="1154"/>
    <d v="2018-01-20T00:00:00"/>
    <s v="Standard Class"/>
    <s v="AG-10675"/>
    <s v="Anna Gayman"/>
    <x v="0"/>
    <s v="United States"/>
    <x v="3"/>
    <x v="3"/>
    <n v="28027"/>
    <s v="South"/>
    <s v="FUR-FU-10003374"/>
    <x v="0"/>
    <x v="5"/>
    <x v="1807"/>
    <n v="315.77600000000007"/>
    <n v="8"/>
    <n v="0.2"/>
    <n v="31.577600000000018"/>
    <x v="0"/>
    <s v="No"/>
    <n v="0"/>
  </r>
  <r>
    <n v="7271"/>
    <s v="CA-2018-123337"/>
    <x v="1142"/>
    <d v="2018-09-22T00:00:00"/>
    <s v="Standard Class"/>
    <s v="KD-16495"/>
    <s v="Keith Dawkins"/>
    <x v="1"/>
    <s v="United States"/>
    <x v="49"/>
    <x v="1"/>
    <n v="95123"/>
    <s v="West"/>
    <s v="FUR-BO-10001918"/>
    <x v="0"/>
    <x v="0"/>
    <x v="1149"/>
    <n v="273.666"/>
    <n v="2"/>
    <n v="0.15"/>
    <n v="-12.878400000000013"/>
    <x v="1"/>
    <s v="No"/>
    <n v="0"/>
  </r>
  <r>
    <n v="7272"/>
    <s v="CA-2018-123337"/>
    <x v="1142"/>
    <d v="2018-09-22T00:00:00"/>
    <s v="Standard Class"/>
    <s v="KD-16495"/>
    <s v="Keith Dawkins"/>
    <x v="1"/>
    <s v="United States"/>
    <x v="49"/>
    <x v="1"/>
    <n v="95123"/>
    <s v="West"/>
    <s v="OFF-AP-10002287"/>
    <x v="1"/>
    <x v="9"/>
    <x v="1283"/>
    <n v="17.48"/>
    <n v="4"/>
    <n v="0"/>
    <n v="4.5448000000000004"/>
    <x v="1"/>
    <s v="No"/>
    <n v="0"/>
  </r>
  <r>
    <n v="7273"/>
    <s v="US-2018-150357"/>
    <x v="1155"/>
    <d v="2018-10-14T00:00:00"/>
    <s v="Standard Class"/>
    <s v="EB-13975"/>
    <s v="Erica Bern"/>
    <x v="1"/>
    <s v="United States"/>
    <x v="247"/>
    <x v="3"/>
    <n v="27405"/>
    <s v="South"/>
    <s v="OFF-SU-10004498"/>
    <x v="1"/>
    <x v="14"/>
    <x v="505"/>
    <n v="20.608000000000004"/>
    <n v="2"/>
    <n v="0.2"/>
    <n v="-4.3792000000000009"/>
    <x v="0"/>
    <s v="No"/>
    <n v="0"/>
  </r>
  <r>
    <n v="7274"/>
    <s v="US-2018-150357"/>
    <x v="1155"/>
    <d v="2018-10-14T00:00:00"/>
    <s v="Standard Class"/>
    <s v="EB-13975"/>
    <s v="Erica Bern"/>
    <x v="1"/>
    <s v="United States"/>
    <x v="247"/>
    <x v="3"/>
    <n v="27405"/>
    <s v="South"/>
    <s v="OFF-BI-10002557"/>
    <x v="1"/>
    <x v="8"/>
    <x v="249"/>
    <n v="4.0950000000000006"/>
    <n v="3"/>
    <n v="0.7"/>
    <n v="-2.7300000000000004"/>
    <x v="0"/>
    <s v="No"/>
    <n v="0"/>
  </r>
  <r>
    <n v="7275"/>
    <s v="CA-2017-144519"/>
    <x v="50"/>
    <d v="2017-11-17T00:00:00"/>
    <s v="Standard Class"/>
    <s v="AW-10930"/>
    <s v="Arthur Wiediger"/>
    <x v="2"/>
    <s v="United States"/>
    <x v="433"/>
    <x v="37"/>
    <n v="59601"/>
    <s v="West"/>
    <s v="TEC-PH-10004908"/>
    <x v="2"/>
    <x v="7"/>
    <x v="1483"/>
    <n v="339.96000000000004"/>
    <n v="5"/>
    <n v="0.2"/>
    <n v="42.494999999999948"/>
    <x v="1"/>
    <s v="No"/>
    <n v="0"/>
  </r>
  <r>
    <n v="7276"/>
    <s v="CA-2017-144519"/>
    <x v="50"/>
    <d v="2017-11-17T00:00:00"/>
    <s v="Standard Class"/>
    <s v="AW-10930"/>
    <s v="Arthur Wiediger"/>
    <x v="2"/>
    <s v="United States"/>
    <x v="433"/>
    <x v="37"/>
    <n v="59601"/>
    <s v="West"/>
    <s v="FUR-FU-10000794"/>
    <x v="0"/>
    <x v="5"/>
    <x v="645"/>
    <n v="63.980000000000004"/>
    <n v="7"/>
    <n v="0"/>
    <n v="21.7532"/>
    <x v="1"/>
    <s v="No"/>
    <n v="0"/>
  </r>
  <r>
    <n v="7277"/>
    <s v="CA-2016-120670"/>
    <x v="981"/>
    <d v="2016-11-06T00:00:00"/>
    <s v="Standard Class"/>
    <s v="JK-16120"/>
    <s v="Julie Kriz"/>
    <x v="2"/>
    <s v="United States"/>
    <x v="2"/>
    <x v="2"/>
    <n v="33311"/>
    <s v="South"/>
    <s v="TEC-AC-10004171"/>
    <x v="2"/>
    <x v="11"/>
    <x v="1321"/>
    <n v="799.92000000000007"/>
    <n v="10"/>
    <n v="0.2"/>
    <n v="239.976"/>
    <x v="0"/>
    <s v="No"/>
    <n v="0"/>
  </r>
  <r>
    <n v="7278"/>
    <s v="CA-2018-157217"/>
    <x v="1080"/>
    <d v="2018-07-21T00:00:00"/>
    <s v="First Class"/>
    <s v="TC-21535"/>
    <s v="Tracy Collins"/>
    <x v="2"/>
    <s v="United States"/>
    <x v="8"/>
    <x v="1"/>
    <n v="94110"/>
    <s v="West"/>
    <s v="TEC-PH-10002070"/>
    <x v="2"/>
    <x v="7"/>
    <x v="1794"/>
    <n v="35.984000000000002"/>
    <n v="2"/>
    <n v="0.2"/>
    <n v="4.4979999999999958"/>
    <x v="1"/>
    <s v="No"/>
    <n v="0"/>
  </r>
  <r>
    <n v="7279"/>
    <s v="CA-2018-157217"/>
    <x v="1080"/>
    <d v="2018-07-21T00:00:00"/>
    <s v="First Class"/>
    <s v="TC-21535"/>
    <s v="Tracy Collins"/>
    <x v="2"/>
    <s v="United States"/>
    <x v="8"/>
    <x v="1"/>
    <n v="94110"/>
    <s v="West"/>
    <s v="TEC-AC-10003095"/>
    <x v="2"/>
    <x v="11"/>
    <x v="1286"/>
    <n v="389.97"/>
    <n v="3"/>
    <n v="0"/>
    <n v="132.58980000000003"/>
    <x v="1"/>
    <s v="No"/>
    <n v="0"/>
  </r>
  <r>
    <n v="7280"/>
    <s v="CA-2018-108224"/>
    <x v="675"/>
    <d v="2018-05-14T00:00:00"/>
    <s v="Same Day"/>
    <s v="TH-21235"/>
    <s v="Tiffany House"/>
    <x v="1"/>
    <s v="United States"/>
    <x v="420"/>
    <x v="16"/>
    <n v="85364"/>
    <s v="West"/>
    <s v="TEC-AC-10003832"/>
    <x v="2"/>
    <x v="11"/>
    <x v="463"/>
    <n v="185.52800000000002"/>
    <n v="7"/>
    <n v="0.2"/>
    <n v="48.701099999999997"/>
    <x v="1"/>
    <s v="No"/>
    <n v="0"/>
  </r>
  <r>
    <n v="7281"/>
    <s v="CA-2017-162782"/>
    <x v="780"/>
    <d v="2017-02-27T00:00:00"/>
    <s v="Standard Class"/>
    <s v="PW-19240"/>
    <s v="Pierre Wener"/>
    <x v="0"/>
    <s v="United States"/>
    <x v="29"/>
    <x v="39"/>
    <n v="21044"/>
    <s v="East"/>
    <s v="OFF-BI-10003527"/>
    <x v="1"/>
    <x v="8"/>
    <x v="451"/>
    <n v="2541.98"/>
    <n v="2"/>
    <n v="0"/>
    <n v="1270.99"/>
    <x v="3"/>
    <s v="No"/>
    <n v="0"/>
  </r>
  <r>
    <n v="7282"/>
    <s v="CA-2019-159282"/>
    <x v="524"/>
    <d v="2019-10-21T00:00:00"/>
    <s v="Standard Class"/>
    <s v="GH-14410"/>
    <s v="Gary Hansen"/>
    <x v="2"/>
    <s v="United States"/>
    <x v="420"/>
    <x v="16"/>
    <n v="85364"/>
    <s v="West"/>
    <s v="TEC-MA-10001148"/>
    <x v="2"/>
    <x v="15"/>
    <x v="207"/>
    <n v="599.98500000000013"/>
    <n v="5"/>
    <n v="0.7"/>
    <n v="-479.98799999999994"/>
    <x v="1"/>
    <s v="No"/>
    <n v="0"/>
  </r>
  <r>
    <n v="7283"/>
    <s v="CA-2019-155936"/>
    <x v="738"/>
    <d v="2019-06-29T00:00:00"/>
    <s v="Standard Class"/>
    <s v="JK-15730"/>
    <s v="Joe Kamberova"/>
    <x v="0"/>
    <s v="United States"/>
    <x v="22"/>
    <x v="10"/>
    <n v="60653"/>
    <s v="Central"/>
    <s v="OFF-BI-10002432"/>
    <x v="1"/>
    <x v="8"/>
    <x v="875"/>
    <n v="3.0359999999999996"/>
    <n v="3"/>
    <n v="0.8"/>
    <n v="-5.0094000000000012"/>
    <x v="2"/>
    <s v="No"/>
    <n v="0"/>
  </r>
  <r>
    <n v="7284"/>
    <s v="CA-2019-169439"/>
    <x v="428"/>
    <d v="2019-09-13T00:00:00"/>
    <s v="Standard Class"/>
    <s v="LC-17140"/>
    <s v="Logan Currie"/>
    <x v="0"/>
    <s v="United States"/>
    <x v="138"/>
    <x v="24"/>
    <n v="44105"/>
    <s v="East"/>
    <s v="OFF-AR-10001374"/>
    <x v="1"/>
    <x v="6"/>
    <x v="313"/>
    <n v="25.920000000000005"/>
    <n v="5"/>
    <n v="0.2"/>
    <n v="3.8879999999999972"/>
    <x v="3"/>
    <s v="No"/>
    <n v="0"/>
  </r>
  <r>
    <n v="7285"/>
    <s v="CA-2019-169439"/>
    <x v="428"/>
    <d v="2019-09-13T00:00:00"/>
    <s v="Standard Class"/>
    <s v="LC-17140"/>
    <s v="Logan Currie"/>
    <x v="0"/>
    <s v="United States"/>
    <x v="138"/>
    <x v="24"/>
    <n v="44105"/>
    <s v="East"/>
    <s v="FUR-FU-10000723"/>
    <x v="0"/>
    <x v="5"/>
    <x v="480"/>
    <n v="66.112000000000009"/>
    <n v="2"/>
    <n v="0.2"/>
    <n v="-9.0903999999999989"/>
    <x v="3"/>
    <s v="No"/>
    <n v="0"/>
  </r>
  <r>
    <n v="7286"/>
    <s v="CA-2019-151183"/>
    <x v="336"/>
    <d v="2019-10-19T00:00:00"/>
    <s v="Standard Class"/>
    <s v="BK-11260"/>
    <s v="Berenike Kampe"/>
    <x v="0"/>
    <s v="United States"/>
    <x v="8"/>
    <x v="1"/>
    <n v="94110"/>
    <s v="West"/>
    <s v="TEC-AC-10003614"/>
    <x v="2"/>
    <x v="11"/>
    <x v="567"/>
    <n v="46.36"/>
    <n v="4"/>
    <n v="0"/>
    <n v="15.298799999999996"/>
    <x v="1"/>
    <s v="No"/>
    <n v="0"/>
  </r>
  <r>
    <n v="7287"/>
    <s v="CA-2018-149965"/>
    <x v="23"/>
    <d v="2018-06-25T00:00:00"/>
    <s v="Standard Class"/>
    <s v="BS-11365"/>
    <s v="Bill Shonely"/>
    <x v="1"/>
    <s v="United States"/>
    <x v="268"/>
    <x v="26"/>
    <n v="73120"/>
    <s v="Central"/>
    <s v="TEC-AC-10004877"/>
    <x v="2"/>
    <x v="11"/>
    <x v="1679"/>
    <n v="6.9"/>
    <n v="1"/>
    <n v="0"/>
    <n v="0.5519999999999996"/>
    <x v="2"/>
    <s v="No"/>
    <n v="0"/>
  </r>
  <r>
    <n v="7288"/>
    <s v="CA-2018-149965"/>
    <x v="23"/>
    <d v="2018-06-25T00:00:00"/>
    <s v="Standard Class"/>
    <s v="BS-11365"/>
    <s v="Bill Shonely"/>
    <x v="1"/>
    <s v="United States"/>
    <x v="268"/>
    <x v="26"/>
    <n v="73120"/>
    <s v="Central"/>
    <s v="FUR-FU-10004270"/>
    <x v="0"/>
    <x v="5"/>
    <x v="1381"/>
    <n v="57.69"/>
    <n v="3"/>
    <n v="0"/>
    <n v="23.652900000000002"/>
    <x v="2"/>
    <s v="No"/>
    <n v="0"/>
  </r>
  <r>
    <n v="7289"/>
    <s v="CA-2016-158281"/>
    <x v="814"/>
    <d v="2016-09-07T00:00:00"/>
    <s v="Standard Class"/>
    <s v="AG-10525"/>
    <s v="Andy Gerbode"/>
    <x v="1"/>
    <s v="United States"/>
    <x v="12"/>
    <x v="5"/>
    <n v="77095"/>
    <s v="Central"/>
    <s v="TEC-MA-10002210"/>
    <x v="2"/>
    <x v="15"/>
    <x v="1375"/>
    <n v="559.71"/>
    <n v="3"/>
    <n v="0.4"/>
    <n v="-121.27049999999997"/>
    <x v="2"/>
    <s v="No"/>
    <n v="0"/>
  </r>
  <r>
    <n v="7290"/>
    <s v="CA-2018-153661"/>
    <x v="806"/>
    <d v="2018-01-31T00:00:00"/>
    <s v="First Class"/>
    <s v="SC-20725"/>
    <s v="Steven Cartwright"/>
    <x v="0"/>
    <s v="United States"/>
    <x v="8"/>
    <x v="1"/>
    <n v="94122"/>
    <s v="West"/>
    <s v="OFF-ST-10000675"/>
    <x v="1"/>
    <x v="4"/>
    <x v="298"/>
    <n v="305.01"/>
    <n v="9"/>
    <n v="0"/>
    <n v="76.252499999999998"/>
    <x v="1"/>
    <s v="No"/>
    <n v="0"/>
  </r>
  <r>
    <n v="7291"/>
    <s v="CA-2018-153661"/>
    <x v="806"/>
    <d v="2018-01-31T00:00:00"/>
    <s v="First Class"/>
    <s v="SC-20725"/>
    <s v="Steven Cartwright"/>
    <x v="0"/>
    <s v="United States"/>
    <x v="8"/>
    <x v="1"/>
    <n v="94122"/>
    <s v="West"/>
    <s v="OFF-BI-10004781"/>
    <x v="1"/>
    <x v="8"/>
    <x v="133"/>
    <n v="50.783999999999999"/>
    <n v="2"/>
    <n v="0.2"/>
    <n v="17.7744"/>
    <x v="1"/>
    <s v="No"/>
    <n v="0"/>
  </r>
  <r>
    <n v="7292"/>
    <s v="CA-2018-153661"/>
    <x v="806"/>
    <d v="2018-01-31T00:00:00"/>
    <s v="First Class"/>
    <s v="SC-20725"/>
    <s v="Steven Cartwright"/>
    <x v="0"/>
    <s v="United States"/>
    <x v="8"/>
    <x v="1"/>
    <n v="94122"/>
    <s v="West"/>
    <s v="OFF-LA-10004689"/>
    <x v="1"/>
    <x v="2"/>
    <x v="264"/>
    <n v="26.01"/>
    <n v="9"/>
    <n v="0"/>
    <n v="12.2247"/>
    <x v="1"/>
    <s v="No"/>
    <n v="0"/>
  </r>
  <r>
    <n v="7293"/>
    <s v="CA-2019-109183"/>
    <x v="769"/>
    <d v="2019-12-09T00:00:00"/>
    <s v="Standard Class"/>
    <s v="LR-16915"/>
    <s v="Lena Radford"/>
    <x v="0"/>
    <s v="United States"/>
    <x v="316"/>
    <x v="18"/>
    <n v="37211"/>
    <s v="South"/>
    <s v="TEC-MA-10001856"/>
    <x v="2"/>
    <x v="15"/>
    <x v="1787"/>
    <n v="649"/>
    <n v="2"/>
    <n v="0.5"/>
    <n v="-272.58000000000015"/>
    <x v="0"/>
    <s v="No"/>
    <n v="0"/>
  </r>
  <r>
    <n v="7294"/>
    <s v="CA-2018-113656"/>
    <x v="1156"/>
    <d v="2018-01-29T00:00:00"/>
    <s v="Standard Class"/>
    <s v="CB-12415"/>
    <s v="Christy Brittain"/>
    <x v="0"/>
    <s v="United States"/>
    <x v="1"/>
    <x v="1"/>
    <n v="90036"/>
    <s v="West"/>
    <s v="FUR-FU-10000719"/>
    <x v="0"/>
    <x v="5"/>
    <x v="1673"/>
    <n v="59.99"/>
    <n v="7"/>
    <n v="0"/>
    <n v="21.596400000000003"/>
    <x v="1"/>
    <s v="No"/>
    <n v="0"/>
  </r>
  <r>
    <n v="7295"/>
    <s v="CA-2017-148964"/>
    <x v="989"/>
    <d v="2017-05-31T00:00:00"/>
    <s v="Standard Class"/>
    <s v="RD-19900"/>
    <s v="Ruben Dartt"/>
    <x v="0"/>
    <s v="United States"/>
    <x v="234"/>
    <x v="4"/>
    <n v="98006"/>
    <s v="West"/>
    <s v="FUR-FU-10003849"/>
    <x v="0"/>
    <x v="5"/>
    <x v="526"/>
    <n v="20.239999999999998"/>
    <n v="1"/>
    <n v="0"/>
    <n v="7.8935999999999993"/>
    <x v="1"/>
    <s v="No"/>
    <n v="0"/>
  </r>
  <r>
    <n v="7296"/>
    <s v="CA-2016-111899"/>
    <x v="417"/>
    <d v="2016-05-05T00:00:00"/>
    <s v="First Class"/>
    <s v="NC-18340"/>
    <s v="Nat Carroll"/>
    <x v="0"/>
    <s v="United States"/>
    <x v="12"/>
    <x v="5"/>
    <n v="77036"/>
    <s v="Central"/>
    <s v="OFF-AR-10001725"/>
    <x v="1"/>
    <x v="6"/>
    <x v="1549"/>
    <n v="37.839999999999996"/>
    <n v="2"/>
    <n v="0.2"/>
    <n v="2.8380000000000027"/>
    <x v="2"/>
    <s v="No"/>
    <n v="0"/>
  </r>
  <r>
    <n v="7297"/>
    <s v="CA-2016-111899"/>
    <x v="417"/>
    <d v="2016-05-05T00:00:00"/>
    <s v="First Class"/>
    <s v="NC-18340"/>
    <s v="Nat Carroll"/>
    <x v="0"/>
    <s v="United States"/>
    <x v="12"/>
    <x v="5"/>
    <n v="77036"/>
    <s v="Central"/>
    <s v="OFF-FA-10000840"/>
    <x v="1"/>
    <x v="13"/>
    <x v="1694"/>
    <n v="5.4719999999999995"/>
    <n v="6"/>
    <n v="0.2"/>
    <n v="1.8467999999999996"/>
    <x v="2"/>
    <s v="No"/>
    <n v="0"/>
  </r>
  <r>
    <n v="7298"/>
    <s v="CA-2017-101126"/>
    <x v="1157"/>
    <d v="2017-02-14T00:00:00"/>
    <s v="Second Class"/>
    <s v="NB-18655"/>
    <s v="Nona Balk"/>
    <x v="1"/>
    <s v="United States"/>
    <x v="10"/>
    <x v="9"/>
    <n v="19143"/>
    <s v="East"/>
    <s v="OFF-ST-10000943"/>
    <x v="1"/>
    <x v="4"/>
    <x v="1204"/>
    <n v="77.240000000000009"/>
    <n v="5"/>
    <n v="0.2"/>
    <n v="7.7240000000000002"/>
    <x v="3"/>
    <s v="No"/>
    <n v="0"/>
  </r>
  <r>
    <n v="7299"/>
    <s v="CA-2016-163468"/>
    <x v="728"/>
    <d v="2016-11-21T00:00:00"/>
    <s v="First Class"/>
    <s v="JK-15730"/>
    <s v="Joe Kamberova"/>
    <x v="0"/>
    <s v="United States"/>
    <x v="467"/>
    <x v="10"/>
    <n v="60016"/>
    <s v="Central"/>
    <s v="FUR-TA-10002533"/>
    <x v="0"/>
    <x v="3"/>
    <x v="277"/>
    <n v="292.10000000000002"/>
    <n v="4"/>
    <n v="0.5"/>
    <n v="-175.26000000000005"/>
    <x v="2"/>
    <s v="No"/>
    <n v="0"/>
  </r>
  <r>
    <n v="7300"/>
    <s v="CA-2016-163468"/>
    <x v="728"/>
    <d v="2016-11-21T00:00:00"/>
    <s v="First Class"/>
    <s v="JK-15730"/>
    <s v="Joe Kamberova"/>
    <x v="0"/>
    <s v="United States"/>
    <x v="467"/>
    <x v="10"/>
    <n v="60016"/>
    <s v="Central"/>
    <s v="FUR-FU-10001546"/>
    <x v="0"/>
    <x v="5"/>
    <x v="1432"/>
    <n v="8.5440000000000005"/>
    <n v="2"/>
    <n v="0.6"/>
    <n v="-7.4759999999999991"/>
    <x v="2"/>
    <s v="No"/>
    <n v="0"/>
  </r>
  <r>
    <n v="7301"/>
    <s v="CA-2016-163468"/>
    <x v="728"/>
    <d v="2016-11-21T00:00:00"/>
    <s v="First Class"/>
    <s v="JK-15730"/>
    <s v="Joe Kamberova"/>
    <x v="0"/>
    <s v="United States"/>
    <x v="467"/>
    <x v="10"/>
    <n v="60016"/>
    <s v="Central"/>
    <s v="FUR-BO-10003546"/>
    <x v="0"/>
    <x v="0"/>
    <x v="1647"/>
    <n v="424.11599999999999"/>
    <n v="6"/>
    <n v="0.3"/>
    <n v="-30.293999999999983"/>
    <x v="2"/>
    <s v="No"/>
    <n v="0"/>
  </r>
  <r>
    <n v="7302"/>
    <s v="CA-2016-163468"/>
    <x v="728"/>
    <d v="2016-11-21T00:00:00"/>
    <s v="First Class"/>
    <s v="JK-15730"/>
    <s v="Joe Kamberova"/>
    <x v="0"/>
    <s v="United States"/>
    <x v="467"/>
    <x v="10"/>
    <n v="60016"/>
    <s v="Central"/>
    <s v="OFF-BI-10004728"/>
    <x v="1"/>
    <x v="8"/>
    <x v="544"/>
    <n v="2.8919999999999995"/>
    <n v="3"/>
    <n v="0.8"/>
    <n v="-4.9164000000000012"/>
    <x v="2"/>
    <s v="No"/>
    <n v="0"/>
  </r>
  <r>
    <n v="7303"/>
    <s v="CA-2016-163468"/>
    <x v="728"/>
    <d v="2016-11-21T00:00:00"/>
    <s v="First Class"/>
    <s v="JK-15730"/>
    <s v="Joe Kamberova"/>
    <x v="0"/>
    <s v="United States"/>
    <x v="467"/>
    <x v="10"/>
    <n v="60016"/>
    <s v="Central"/>
    <s v="OFF-ST-10000025"/>
    <x v="1"/>
    <x v="4"/>
    <x v="621"/>
    <n v="381.72"/>
    <n v="5"/>
    <n v="0.2"/>
    <n v="-66.801000000000045"/>
    <x v="2"/>
    <s v="No"/>
    <n v="0"/>
  </r>
  <r>
    <n v="7304"/>
    <s v="US-2019-117450"/>
    <x v="507"/>
    <d v="2019-09-08T00:00:00"/>
    <s v="Standard Class"/>
    <s v="DO-13645"/>
    <s v="Doug O'Connell"/>
    <x v="0"/>
    <s v="United States"/>
    <x v="199"/>
    <x v="2"/>
    <n v="33437"/>
    <s v="South"/>
    <s v="FUR-CH-10003817"/>
    <x v="0"/>
    <x v="1"/>
    <x v="164"/>
    <n v="97.184000000000012"/>
    <n v="2"/>
    <n v="0.2"/>
    <n v="6.0740000000000016"/>
    <x v="0"/>
    <s v="No"/>
    <n v="0"/>
  </r>
  <r>
    <n v="7305"/>
    <s v="US-2019-117450"/>
    <x v="507"/>
    <d v="2019-09-08T00:00:00"/>
    <s v="Standard Class"/>
    <s v="DO-13645"/>
    <s v="Doug O'Connell"/>
    <x v="0"/>
    <s v="United States"/>
    <x v="199"/>
    <x v="2"/>
    <n v="33437"/>
    <s v="South"/>
    <s v="OFF-PA-10000289"/>
    <x v="1"/>
    <x v="10"/>
    <x v="729"/>
    <n v="10.368000000000002"/>
    <n v="2"/>
    <n v="0.2"/>
    <n v="3.6288"/>
    <x v="0"/>
    <s v="No"/>
    <n v="0"/>
  </r>
  <r>
    <n v="7306"/>
    <s v="CA-2016-137274"/>
    <x v="1158"/>
    <d v="2016-04-02T00:00:00"/>
    <s v="Standard Class"/>
    <s v="MG-18145"/>
    <s v="Mike Gockenbach"/>
    <x v="0"/>
    <s v="United States"/>
    <x v="243"/>
    <x v="5"/>
    <n v="75023"/>
    <s v="Central"/>
    <s v="FUR-TA-10001889"/>
    <x v="0"/>
    <x v="3"/>
    <x v="411"/>
    <n v="890.84099999999989"/>
    <n v="3"/>
    <n v="0.3"/>
    <n v="-152.71559999999999"/>
    <x v="2"/>
    <s v="No"/>
    <n v="0"/>
  </r>
  <r>
    <n v="7307"/>
    <s v="CA-2018-144092"/>
    <x v="732"/>
    <d v="2018-11-07T00:00:00"/>
    <s v="Second Class"/>
    <s v="LH-17155"/>
    <s v="Logan Haushalter"/>
    <x v="0"/>
    <s v="United States"/>
    <x v="49"/>
    <x v="1"/>
    <n v="95123"/>
    <s v="West"/>
    <s v="TEC-AC-10002305"/>
    <x v="2"/>
    <x v="11"/>
    <x v="1530"/>
    <n v="72"/>
    <n v="4"/>
    <n v="0"/>
    <n v="12.959999999999994"/>
    <x v="1"/>
    <s v="No"/>
    <n v="0"/>
  </r>
  <r>
    <n v="7308"/>
    <s v="CA-2018-144092"/>
    <x v="732"/>
    <d v="2018-11-07T00:00:00"/>
    <s v="Second Class"/>
    <s v="LH-17155"/>
    <s v="Logan Haushalter"/>
    <x v="0"/>
    <s v="United States"/>
    <x v="49"/>
    <x v="1"/>
    <n v="95123"/>
    <s v="West"/>
    <s v="FUR-CH-10004875"/>
    <x v="0"/>
    <x v="1"/>
    <x v="1445"/>
    <n v="113.88800000000002"/>
    <n v="2"/>
    <n v="0.2"/>
    <n v="9.9651999999999994"/>
    <x v="1"/>
    <s v="No"/>
    <n v="0"/>
  </r>
  <r>
    <n v="7309"/>
    <s v="CA-2018-144092"/>
    <x v="732"/>
    <d v="2018-11-07T00:00:00"/>
    <s v="Second Class"/>
    <s v="LH-17155"/>
    <s v="Logan Haushalter"/>
    <x v="0"/>
    <s v="United States"/>
    <x v="49"/>
    <x v="1"/>
    <n v="95123"/>
    <s v="West"/>
    <s v="OFF-EN-10001434"/>
    <x v="1"/>
    <x v="12"/>
    <x v="439"/>
    <n v="158.13"/>
    <n v="3"/>
    <n v="0"/>
    <n v="77.483699999999999"/>
    <x v="1"/>
    <s v="No"/>
    <n v="0"/>
  </r>
  <r>
    <n v="7310"/>
    <s v="CA-2019-112172"/>
    <x v="193"/>
    <d v="2019-06-14T00:00:00"/>
    <s v="Second Class"/>
    <s v="MM-18280"/>
    <s v="Muhammed MacIntyre"/>
    <x v="1"/>
    <s v="United States"/>
    <x v="20"/>
    <x v="15"/>
    <n v="10024"/>
    <s v="East"/>
    <s v="OFF-FA-10004395"/>
    <x v="1"/>
    <x v="13"/>
    <x v="1201"/>
    <n v="14.129999999999999"/>
    <n v="3"/>
    <n v="0"/>
    <n v="0.70650000000000013"/>
    <x v="3"/>
    <s v="No"/>
    <n v="0"/>
  </r>
  <r>
    <n v="7311"/>
    <s v="CA-2017-121699"/>
    <x v="544"/>
    <d v="2017-08-14T00:00:00"/>
    <s v="Standard Class"/>
    <s v="BD-11320"/>
    <s v="Bill Donatelli"/>
    <x v="0"/>
    <s v="United States"/>
    <x v="66"/>
    <x v="12"/>
    <n v="48227"/>
    <s v="Central"/>
    <s v="OFF-BI-10004632"/>
    <x v="1"/>
    <x v="8"/>
    <x v="919"/>
    <n v="64.75"/>
    <n v="5"/>
    <n v="0"/>
    <n v="29.137499999999996"/>
    <x v="2"/>
    <s v="No"/>
    <n v="0"/>
  </r>
  <r>
    <n v="7312"/>
    <s v="CA-2017-162761"/>
    <x v="330"/>
    <d v="2017-10-13T00:00:00"/>
    <s v="Standard Class"/>
    <s v="SC-20575"/>
    <s v="Sonia Cooley"/>
    <x v="0"/>
    <s v="United States"/>
    <x v="100"/>
    <x v="2"/>
    <n v="33178"/>
    <s v="South"/>
    <s v="OFF-BI-10000145"/>
    <x v="1"/>
    <x v="8"/>
    <x v="742"/>
    <n v="1.8720000000000003"/>
    <n v="2"/>
    <n v="0.7"/>
    <n v="-1.3103999999999996"/>
    <x v="0"/>
    <s v="No"/>
    <n v="0"/>
  </r>
  <r>
    <n v="7313"/>
    <s v="CA-2017-162761"/>
    <x v="330"/>
    <d v="2017-10-13T00:00:00"/>
    <s v="Standard Class"/>
    <s v="SC-20575"/>
    <s v="Sonia Cooley"/>
    <x v="0"/>
    <s v="United States"/>
    <x v="100"/>
    <x v="2"/>
    <n v="33178"/>
    <s v="South"/>
    <s v="OFF-BI-10002498"/>
    <x v="1"/>
    <x v="8"/>
    <x v="440"/>
    <n v="11.214000000000002"/>
    <n v="2"/>
    <n v="0.7"/>
    <n v="-8.5974000000000004"/>
    <x v="0"/>
    <s v="No"/>
    <n v="0"/>
  </r>
  <r>
    <n v="7314"/>
    <s v="CA-2017-162761"/>
    <x v="330"/>
    <d v="2017-10-13T00:00:00"/>
    <s v="Standard Class"/>
    <s v="SC-20575"/>
    <s v="Sonia Cooley"/>
    <x v="0"/>
    <s v="United States"/>
    <x v="100"/>
    <x v="2"/>
    <n v="33178"/>
    <s v="South"/>
    <s v="OFF-AR-10001761"/>
    <x v="1"/>
    <x v="6"/>
    <x v="1651"/>
    <n v="37.375999999999998"/>
    <n v="8"/>
    <n v="0.2"/>
    <n v="7.4751999999999992"/>
    <x v="0"/>
    <s v="No"/>
    <n v="0"/>
  </r>
  <r>
    <n v="7315"/>
    <s v="CA-2018-121377"/>
    <x v="316"/>
    <d v="2018-06-02T00:00:00"/>
    <s v="Standard Class"/>
    <s v="TN-21040"/>
    <s v="Tanja Norvell"/>
    <x v="2"/>
    <s v="United States"/>
    <x v="111"/>
    <x v="10"/>
    <n v="60068"/>
    <s v="Central"/>
    <s v="TEC-PH-10001817"/>
    <x v="2"/>
    <x v="7"/>
    <x v="1106"/>
    <n v="286.40000000000003"/>
    <n v="1"/>
    <n v="0.2"/>
    <n v="25.060000000000016"/>
    <x v="2"/>
    <s v="No"/>
    <n v="0"/>
  </r>
  <r>
    <n v="7316"/>
    <s v="CA-2019-115322"/>
    <x v="943"/>
    <d v="2019-05-16T00:00:00"/>
    <s v="Second Class"/>
    <s v="ZC-21910"/>
    <s v="Zuschuss Carroll"/>
    <x v="0"/>
    <s v="United States"/>
    <x v="20"/>
    <x v="15"/>
    <n v="10024"/>
    <s v="East"/>
    <s v="OFF-AR-10004456"/>
    <x v="1"/>
    <x v="6"/>
    <x v="1053"/>
    <n v="43.92"/>
    <n v="3"/>
    <n v="0"/>
    <n v="12.736799999999999"/>
    <x v="3"/>
    <s v="No"/>
    <n v="0"/>
  </r>
  <r>
    <n v="7317"/>
    <s v="CA-2018-132066"/>
    <x v="1159"/>
    <d v="2018-10-20T00:00:00"/>
    <s v="Standard Class"/>
    <s v="NB-18655"/>
    <s v="Nona Balk"/>
    <x v="1"/>
    <s v="United States"/>
    <x v="20"/>
    <x v="15"/>
    <n v="10011"/>
    <s v="East"/>
    <s v="FUR-TA-10001539"/>
    <x v="0"/>
    <x v="3"/>
    <x v="10"/>
    <n v="142.18199999999999"/>
    <n v="1"/>
    <n v="0.4"/>
    <n v="-37.915200000000027"/>
    <x v="3"/>
    <s v="No"/>
    <n v="0"/>
  </r>
  <r>
    <n v="7318"/>
    <s v="CA-2019-158120"/>
    <x v="701"/>
    <d v="2019-11-21T00:00:00"/>
    <s v="Standard Class"/>
    <s v="KH-16330"/>
    <s v="Katharine Harms"/>
    <x v="1"/>
    <s v="United States"/>
    <x v="492"/>
    <x v="21"/>
    <n v="97123"/>
    <s v="West"/>
    <s v="OFF-PA-10003205"/>
    <x v="1"/>
    <x v="10"/>
    <x v="1785"/>
    <n v="19.608000000000001"/>
    <n v="3"/>
    <n v="0.2"/>
    <n v="6.6177000000000001"/>
    <x v="1"/>
    <s v="No"/>
    <n v="0"/>
  </r>
  <r>
    <n v="7319"/>
    <s v="CA-2019-158120"/>
    <x v="701"/>
    <d v="2019-11-21T00:00:00"/>
    <s v="Standard Class"/>
    <s v="KH-16330"/>
    <s v="Katharine Harms"/>
    <x v="1"/>
    <s v="United States"/>
    <x v="492"/>
    <x v="21"/>
    <n v="97123"/>
    <s v="West"/>
    <s v="OFF-BI-10002813"/>
    <x v="1"/>
    <x v="8"/>
    <x v="914"/>
    <n v="4.1580000000000004"/>
    <n v="7"/>
    <n v="0.7"/>
    <n v="-3.4649999999999999"/>
    <x v="1"/>
    <s v="No"/>
    <n v="0"/>
  </r>
  <r>
    <n v="7320"/>
    <s v="CA-2019-100097"/>
    <x v="200"/>
    <d v="2019-11-29T00:00:00"/>
    <s v="Second Class"/>
    <s v="MN-17935"/>
    <s v="Michael Nguyen"/>
    <x v="0"/>
    <s v="United States"/>
    <x v="20"/>
    <x v="15"/>
    <n v="10009"/>
    <s v="East"/>
    <s v="TEC-PH-10002310"/>
    <x v="2"/>
    <x v="7"/>
    <x v="1368"/>
    <n v="979.95"/>
    <n v="5"/>
    <n v="0"/>
    <n v="264.58650000000006"/>
    <x v="3"/>
    <s v="No"/>
    <n v="0"/>
  </r>
  <r>
    <n v="7321"/>
    <s v="CA-2019-100097"/>
    <x v="200"/>
    <d v="2019-11-29T00:00:00"/>
    <s v="Second Class"/>
    <s v="MN-17935"/>
    <s v="Michael Nguyen"/>
    <x v="0"/>
    <s v="United States"/>
    <x v="20"/>
    <x v="15"/>
    <n v="10009"/>
    <s v="East"/>
    <s v="FUR-FU-10003623"/>
    <x v="0"/>
    <x v="5"/>
    <x v="1235"/>
    <n v="135.29999999999998"/>
    <n v="5"/>
    <n v="0"/>
    <n v="37.883999999999993"/>
    <x v="3"/>
    <s v="No"/>
    <n v="0"/>
  </r>
  <r>
    <n v="7322"/>
    <s v="CA-2019-167626"/>
    <x v="213"/>
    <d v="2019-09-07T00:00:00"/>
    <s v="Standard Class"/>
    <s v="MY-18295"/>
    <s v="Muhammed Yedwab"/>
    <x v="1"/>
    <s v="United States"/>
    <x v="22"/>
    <x v="10"/>
    <n v="60623"/>
    <s v="Central"/>
    <s v="OFF-PA-10003424"/>
    <x v="1"/>
    <x v="10"/>
    <x v="1090"/>
    <n v="8.9039999999999999"/>
    <n v="3"/>
    <n v="0.2"/>
    <n v="3.3389999999999995"/>
    <x v="2"/>
    <s v="No"/>
    <n v="0"/>
  </r>
  <r>
    <n v="7323"/>
    <s v="CA-2019-167626"/>
    <x v="213"/>
    <d v="2019-09-07T00:00:00"/>
    <s v="Standard Class"/>
    <s v="MY-18295"/>
    <s v="Muhammed Yedwab"/>
    <x v="1"/>
    <s v="United States"/>
    <x v="22"/>
    <x v="10"/>
    <n v="60623"/>
    <s v="Central"/>
    <s v="TEC-AC-10004353"/>
    <x v="2"/>
    <x v="11"/>
    <x v="724"/>
    <n v="100.80000000000001"/>
    <n v="2"/>
    <n v="0.2"/>
    <n v="21.42"/>
    <x v="2"/>
    <s v="No"/>
    <n v="0"/>
  </r>
  <r>
    <n v="7324"/>
    <s v="US-2019-126053"/>
    <x v="256"/>
    <d v="2019-12-08T00:00:00"/>
    <s v="First Class"/>
    <s v="CS-11950"/>
    <s v="Carlos Soltero"/>
    <x v="0"/>
    <s v="United States"/>
    <x v="20"/>
    <x v="15"/>
    <n v="10024"/>
    <s v="East"/>
    <s v="FUR-FU-10001934"/>
    <x v="0"/>
    <x v="5"/>
    <x v="107"/>
    <n v="41.96"/>
    <n v="2"/>
    <n v="0"/>
    <n v="10.909600000000001"/>
    <x v="3"/>
    <s v="No"/>
    <n v="0"/>
  </r>
  <r>
    <n v="7325"/>
    <s v="US-2019-126053"/>
    <x v="256"/>
    <d v="2019-12-08T00:00:00"/>
    <s v="First Class"/>
    <s v="CS-11950"/>
    <s v="Carlos Soltero"/>
    <x v="0"/>
    <s v="United States"/>
    <x v="20"/>
    <x v="15"/>
    <n v="10024"/>
    <s v="East"/>
    <s v="OFF-LA-10003766"/>
    <x v="1"/>
    <x v="2"/>
    <x v="365"/>
    <n v="9.4499999999999993"/>
    <n v="3"/>
    <n v="0"/>
    <n v="4.5359999999999996"/>
    <x v="3"/>
    <s v="No"/>
    <n v="0"/>
  </r>
  <r>
    <n v="7326"/>
    <s v="US-2019-128447"/>
    <x v="468"/>
    <d v="2019-11-17T00:00:00"/>
    <s v="Standard Class"/>
    <s v="MC-17845"/>
    <s v="Michael Chen"/>
    <x v="0"/>
    <s v="United States"/>
    <x v="422"/>
    <x v="4"/>
    <n v="99301"/>
    <s v="West"/>
    <s v="OFF-AP-10004540"/>
    <x v="1"/>
    <x v="9"/>
    <x v="1303"/>
    <n v="400.79999999999995"/>
    <n v="5"/>
    <n v="0"/>
    <n v="112.224"/>
    <x v="1"/>
    <s v="No"/>
    <n v="0"/>
  </r>
  <r>
    <n v="7327"/>
    <s v="US-2019-128447"/>
    <x v="468"/>
    <d v="2019-11-17T00:00:00"/>
    <s v="Standard Class"/>
    <s v="MC-17845"/>
    <s v="Michael Chen"/>
    <x v="0"/>
    <s v="United States"/>
    <x v="422"/>
    <x v="4"/>
    <n v="99301"/>
    <s v="West"/>
    <s v="OFF-BI-10001543"/>
    <x v="1"/>
    <x v="8"/>
    <x v="380"/>
    <n v="28.792000000000002"/>
    <n v="1"/>
    <n v="0.2"/>
    <n v="10.077200000000001"/>
    <x v="1"/>
    <s v="No"/>
    <n v="0"/>
  </r>
  <r>
    <n v="7328"/>
    <s v="US-2016-131275"/>
    <x v="772"/>
    <d v="2016-03-24T00:00:00"/>
    <s v="Standard Class"/>
    <s v="SC-20050"/>
    <s v="Sample Company A"/>
    <x v="2"/>
    <s v="United States"/>
    <x v="493"/>
    <x v="1"/>
    <n v="91505"/>
    <s v="West"/>
    <s v="FUR-FU-10004597"/>
    <x v="0"/>
    <x v="5"/>
    <x v="1266"/>
    <n v="111"/>
    <n v="2"/>
    <n v="0"/>
    <n v="14.430000000000007"/>
    <x v="1"/>
    <s v="No"/>
    <n v="0"/>
  </r>
  <r>
    <n v="7329"/>
    <s v="US-2016-131275"/>
    <x v="772"/>
    <d v="2016-03-24T00:00:00"/>
    <s v="Standard Class"/>
    <s v="SC-20050"/>
    <s v="Sample Company A"/>
    <x v="2"/>
    <s v="United States"/>
    <x v="493"/>
    <x v="1"/>
    <n v="91505"/>
    <s v="West"/>
    <s v="TEC-MA-10001148"/>
    <x v="2"/>
    <x v="15"/>
    <x v="207"/>
    <n v="1279.9680000000001"/>
    <n v="4"/>
    <n v="0.2"/>
    <n v="415.98959999999994"/>
    <x v="1"/>
    <s v="No"/>
    <n v="0"/>
  </r>
  <r>
    <n v="7330"/>
    <s v="US-2016-131275"/>
    <x v="772"/>
    <d v="2016-03-24T00:00:00"/>
    <s v="Standard Class"/>
    <s v="SC-20050"/>
    <s v="Sample Company A"/>
    <x v="2"/>
    <s v="United States"/>
    <x v="493"/>
    <x v="1"/>
    <n v="91505"/>
    <s v="West"/>
    <s v="OFF-ST-10000078"/>
    <x v="1"/>
    <x v="4"/>
    <x v="1227"/>
    <n v="1856.19"/>
    <n v="7"/>
    <n v="0"/>
    <n v="334.11419999999987"/>
    <x v="1"/>
    <s v="No"/>
    <n v="0"/>
  </r>
  <r>
    <n v="7331"/>
    <s v="CA-2018-149349"/>
    <x v="396"/>
    <d v="2018-11-13T00:00:00"/>
    <s v="First Class"/>
    <s v="SP-20650"/>
    <s v="Stephanie Phelps"/>
    <x v="1"/>
    <s v="United States"/>
    <x v="22"/>
    <x v="10"/>
    <n v="60623"/>
    <s v="Central"/>
    <s v="FUR-FU-10001037"/>
    <x v="0"/>
    <x v="5"/>
    <x v="1169"/>
    <n v="22.752000000000002"/>
    <n v="6"/>
    <n v="0.6"/>
    <n v="-8.532"/>
    <x v="2"/>
    <s v="No"/>
    <n v="0"/>
  </r>
  <r>
    <n v="7332"/>
    <s v="CA-2019-115119"/>
    <x v="40"/>
    <d v="2019-10-30T00:00:00"/>
    <s v="Standard Class"/>
    <s v="SC-20440"/>
    <s v="Shaun Chance"/>
    <x v="1"/>
    <s v="United States"/>
    <x v="152"/>
    <x v="9"/>
    <n v="17602"/>
    <s v="East"/>
    <s v="TEC-PH-10001433"/>
    <x v="2"/>
    <x v="7"/>
    <x v="240"/>
    <n v="61.541999999999994"/>
    <n v="1"/>
    <n v="0.4"/>
    <n v="-13.334099999999999"/>
    <x v="3"/>
    <s v="No"/>
    <n v="0"/>
  </r>
  <r>
    <n v="7333"/>
    <s v="CA-2019-115119"/>
    <x v="40"/>
    <d v="2019-10-30T00:00:00"/>
    <s v="Standard Class"/>
    <s v="SC-20440"/>
    <s v="Shaun Chance"/>
    <x v="1"/>
    <s v="United States"/>
    <x v="152"/>
    <x v="9"/>
    <n v="17602"/>
    <s v="East"/>
    <s v="OFF-BI-10003007"/>
    <x v="1"/>
    <x v="8"/>
    <x v="1551"/>
    <n v="81.438000000000017"/>
    <n v="7"/>
    <n v="0.7"/>
    <n v="-65.150399999999991"/>
    <x v="3"/>
    <s v="No"/>
    <n v="0"/>
  </r>
  <r>
    <n v="7334"/>
    <s v="CA-2017-125563"/>
    <x v="347"/>
    <d v="2017-04-17T00:00:00"/>
    <s v="Standard Class"/>
    <s v="PR-18880"/>
    <s v="Patrick Ryan"/>
    <x v="0"/>
    <s v="United States"/>
    <x v="67"/>
    <x v="2"/>
    <n v="33614"/>
    <s v="South"/>
    <s v="FUR-FU-10001290"/>
    <x v="0"/>
    <x v="5"/>
    <x v="452"/>
    <n v="67.36"/>
    <n v="2"/>
    <n v="0.2"/>
    <n v="10.103999999999996"/>
    <x v="0"/>
    <s v="No"/>
    <n v="0"/>
  </r>
  <r>
    <n v="7335"/>
    <s v="CA-2017-125563"/>
    <x v="347"/>
    <d v="2017-04-17T00:00:00"/>
    <s v="Standard Class"/>
    <s v="PR-18880"/>
    <s v="Patrick Ryan"/>
    <x v="0"/>
    <s v="United States"/>
    <x v="67"/>
    <x v="2"/>
    <n v="33614"/>
    <s v="South"/>
    <s v="FUR-FU-10000087"/>
    <x v="0"/>
    <x v="5"/>
    <x v="206"/>
    <n v="54.527999999999992"/>
    <n v="3"/>
    <n v="0.2"/>
    <n v="14.313600000000005"/>
    <x v="0"/>
    <s v="No"/>
    <n v="0"/>
  </r>
  <r>
    <n v="7336"/>
    <s v="CA-2017-113152"/>
    <x v="707"/>
    <d v="2017-12-30T00:00:00"/>
    <s v="Standard Class"/>
    <s v="JK-15625"/>
    <s v="Jim Karlsson"/>
    <x v="0"/>
    <s v="United States"/>
    <x v="20"/>
    <x v="15"/>
    <n v="10024"/>
    <s v="East"/>
    <s v="TEC-AC-10002049"/>
    <x v="2"/>
    <x v="11"/>
    <x v="1062"/>
    <n v="843.9"/>
    <n v="2"/>
    <n v="0"/>
    <n v="371.31600000000003"/>
    <x v="3"/>
    <s v="No"/>
    <n v="0"/>
  </r>
  <r>
    <n v="7337"/>
    <s v="CA-2017-113152"/>
    <x v="707"/>
    <d v="2017-12-30T00:00:00"/>
    <s v="Standard Class"/>
    <s v="JK-15625"/>
    <s v="Jim Karlsson"/>
    <x v="0"/>
    <s v="United States"/>
    <x v="20"/>
    <x v="15"/>
    <n v="10024"/>
    <s v="East"/>
    <s v="FUR-BO-10002613"/>
    <x v="0"/>
    <x v="0"/>
    <x v="179"/>
    <n v="449.56800000000004"/>
    <n v="2"/>
    <n v="0.2"/>
    <n v="56.195999999999955"/>
    <x v="3"/>
    <s v="No"/>
    <n v="0"/>
  </r>
  <r>
    <n v="7338"/>
    <s v="CA-2019-165155"/>
    <x v="296"/>
    <d v="2019-09-23T00:00:00"/>
    <s v="First Class"/>
    <s v="BM-11575"/>
    <s v="Brendan Murry"/>
    <x v="1"/>
    <s v="United States"/>
    <x v="1"/>
    <x v="1"/>
    <n v="90045"/>
    <s v="West"/>
    <s v="OFF-ST-10004950"/>
    <x v="1"/>
    <x v="4"/>
    <x v="1519"/>
    <n v="15.51"/>
    <n v="1"/>
    <n v="0"/>
    <n v="3.8774999999999995"/>
    <x v="1"/>
    <s v="No"/>
    <n v="0"/>
  </r>
  <r>
    <n v="7339"/>
    <s v="CA-2016-163412"/>
    <x v="414"/>
    <d v="2016-12-23T00:00:00"/>
    <s v="Second Class"/>
    <s v="SM-20950"/>
    <s v="Suzanne McNair"/>
    <x v="1"/>
    <s v="United States"/>
    <x v="20"/>
    <x v="15"/>
    <n v="10035"/>
    <s v="East"/>
    <s v="FUR-CH-10004875"/>
    <x v="0"/>
    <x v="1"/>
    <x v="1445"/>
    <n v="192.18600000000004"/>
    <n v="3"/>
    <n v="0.1"/>
    <n v="36.3018"/>
    <x v="3"/>
    <s v="No"/>
    <n v="0"/>
  </r>
  <r>
    <n v="7340"/>
    <s v="CA-2017-159590"/>
    <x v="1074"/>
    <d v="2017-07-21T00:00:00"/>
    <s v="First Class"/>
    <s v="KC-16255"/>
    <s v="Karen Carlisle"/>
    <x v="1"/>
    <s v="United States"/>
    <x v="20"/>
    <x v="15"/>
    <n v="10009"/>
    <s v="East"/>
    <s v="OFF-AR-10003190"/>
    <x v="1"/>
    <x v="6"/>
    <x v="649"/>
    <n v="5.76"/>
    <n v="2"/>
    <n v="0"/>
    <n v="1.6128"/>
    <x v="3"/>
    <s v="No"/>
    <n v="0"/>
  </r>
  <r>
    <n v="7341"/>
    <s v="CA-2016-116190"/>
    <x v="711"/>
    <d v="2016-08-01T00:00:00"/>
    <s v="Standard Class"/>
    <s v="SG-20470"/>
    <s v="Sheri Gordon"/>
    <x v="0"/>
    <s v="United States"/>
    <x v="118"/>
    <x v="32"/>
    <n v="30318"/>
    <s v="South"/>
    <s v="FUR-CH-10000553"/>
    <x v="0"/>
    <x v="1"/>
    <x v="1257"/>
    <n v="67.88"/>
    <n v="2"/>
    <n v="0"/>
    <n v="18.327599999999997"/>
    <x v="0"/>
    <s v="No"/>
    <n v="0"/>
  </r>
  <r>
    <n v="7342"/>
    <s v="CA-2016-116190"/>
    <x v="711"/>
    <d v="2016-08-01T00:00:00"/>
    <s v="Standard Class"/>
    <s v="SG-20470"/>
    <s v="Sheri Gordon"/>
    <x v="0"/>
    <s v="United States"/>
    <x v="118"/>
    <x v="32"/>
    <n v="30318"/>
    <s v="South"/>
    <s v="OFF-LA-10002762"/>
    <x v="1"/>
    <x v="2"/>
    <x v="49"/>
    <n v="162.88999999999999"/>
    <n v="13"/>
    <n v="0"/>
    <n v="76.558299999999988"/>
    <x v="0"/>
    <s v="No"/>
    <n v="0"/>
  </r>
  <r>
    <n v="7343"/>
    <s v="CA-2016-116190"/>
    <x v="711"/>
    <d v="2016-08-01T00:00:00"/>
    <s v="Standard Class"/>
    <s v="SG-20470"/>
    <s v="Sheri Gordon"/>
    <x v="0"/>
    <s v="United States"/>
    <x v="118"/>
    <x v="32"/>
    <n v="30318"/>
    <s v="South"/>
    <s v="FUR-FU-10000719"/>
    <x v="0"/>
    <x v="5"/>
    <x v="1673"/>
    <n v="25.71"/>
    <n v="3"/>
    <n v="0"/>
    <n v="9.2556000000000012"/>
    <x v="0"/>
    <s v="No"/>
    <n v="0"/>
  </r>
  <r>
    <n v="7344"/>
    <s v="CA-2016-168473"/>
    <x v="58"/>
    <d v="2017-01-01T00:00:00"/>
    <s v="Standard Class"/>
    <s v="TB-21520"/>
    <s v="Tracy Blumstein"/>
    <x v="0"/>
    <s v="United States"/>
    <x v="20"/>
    <x v="15"/>
    <n v="10009"/>
    <s v="East"/>
    <s v="OFF-ST-10000563"/>
    <x v="1"/>
    <x v="4"/>
    <x v="903"/>
    <n v="191.88"/>
    <n v="6"/>
    <n v="0"/>
    <n v="19.188000000000002"/>
    <x v="3"/>
    <s v="No"/>
    <n v="0"/>
  </r>
  <r>
    <n v="7345"/>
    <s v="CA-2019-168389"/>
    <x v="157"/>
    <d v="2019-12-17T00:00:00"/>
    <s v="Standard Class"/>
    <s v="DV-13045"/>
    <s v="Darrin Van Huff"/>
    <x v="1"/>
    <s v="United States"/>
    <x v="108"/>
    <x v="2"/>
    <n v="32216"/>
    <s v="South"/>
    <s v="FUR-TA-10004289"/>
    <x v="0"/>
    <x v="3"/>
    <x v="189"/>
    <n v="721.87500000000011"/>
    <n v="6"/>
    <n v="0.45"/>
    <n v="-420"/>
    <x v="0"/>
    <s v="No"/>
    <n v="0"/>
  </r>
  <r>
    <n v="7346"/>
    <s v="CA-2019-168389"/>
    <x v="157"/>
    <d v="2019-12-17T00:00:00"/>
    <s v="Standard Class"/>
    <s v="DV-13045"/>
    <s v="Darrin Van Huff"/>
    <x v="1"/>
    <s v="United States"/>
    <x v="108"/>
    <x v="2"/>
    <n v="32216"/>
    <s v="South"/>
    <s v="TEC-PH-10003555"/>
    <x v="2"/>
    <x v="7"/>
    <x v="462"/>
    <n v="73.567999999999998"/>
    <n v="4"/>
    <n v="0.2"/>
    <n v="-16.552799999999994"/>
    <x v="0"/>
    <s v="No"/>
    <n v="0"/>
  </r>
  <r>
    <n v="7347"/>
    <s v="CA-2019-168389"/>
    <x v="157"/>
    <d v="2019-12-17T00:00:00"/>
    <s v="Standard Class"/>
    <s v="DV-13045"/>
    <s v="Darrin Van Huff"/>
    <x v="1"/>
    <s v="United States"/>
    <x v="108"/>
    <x v="2"/>
    <n v="32216"/>
    <s v="South"/>
    <s v="OFF-AR-10001958"/>
    <x v="1"/>
    <x v="6"/>
    <x v="208"/>
    <n v="13.584000000000001"/>
    <n v="1"/>
    <n v="0.2"/>
    <n v="1.3584000000000001"/>
    <x v="0"/>
    <s v="No"/>
    <n v="0"/>
  </r>
  <r>
    <n v="7348"/>
    <s v="CA-2019-168389"/>
    <x v="157"/>
    <d v="2019-12-17T00:00:00"/>
    <s v="Standard Class"/>
    <s v="DV-13045"/>
    <s v="Darrin Van Huff"/>
    <x v="1"/>
    <s v="United States"/>
    <x v="108"/>
    <x v="2"/>
    <n v="32216"/>
    <s v="South"/>
    <s v="FUR-CH-10000225"/>
    <x v="0"/>
    <x v="1"/>
    <x v="406"/>
    <n v="64.784000000000006"/>
    <n v="1"/>
    <n v="0.2"/>
    <n v="-12.147000000000009"/>
    <x v="0"/>
    <s v="No"/>
    <n v="0"/>
  </r>
  <r>
    <n v="7349"/>
    <s v="CA-2016-130421"/>
    <x v="223"/>
    <d v="2016-03-07T00:00:00"/>
    <s v="Standard Class"/>
    <s v="SC-20020"/>
    <s v="Sam Craven"/>
    <x v="0"/>
    <s v="United States"/>
    <x v="12"/>
    <x v="5"/>
    <n v="77095"/>
    <s v="Central"/>
    <s v="OFF-AP-10002534"/>
    <x v="1"/>
    <x v="9"/>
    <x v="1202"/>
    <n v="176.77199999999996"/>
    <n v="3"/>
    <n v="0.8"/>
    <n v="-459.60720000000003"/>
    <x v="2"/>
    <s v="No"/>
    <n v="0"/>
  </r>
  <r>
    <n v="7350"/>
    <s v="CA-2019-142125"/>
    <x v="208"/>
    <d v="2019-10-27T00:00:00"/>
    <s v="Standard Class"/>
    <s v="JB-15400"/>
    <s v="Jennifer Braxton"/>
    <x v="1"/>
    <s v="United States"/>
    <x v="158"/>
    <x v="6"/>
    <n v="53209"/>
    <s v="Central"/>
    <s v="OFF-BI-10000301"/>
    <x v="1"/>
    <x v="8"/>
    <x v="625"/>
    <n v="38.82"/>
    <n v="6"/>
    <n v="0"/>
    <n v="19.41"/>
    <x v="2"/>
    <s v="No"/>
    <n v="0"/>
  </r>
  <r>
    <n v="7351"/>
    <s v="CA-2019-142125"/>
    <x v="208"/>
    <d v="2019-10-27T00:00:00"/>
    <s v="Standard Class"/>
    <s v="JB-15400"/>
    <s v="Jennifer Braxton"/>
    <x v="1"/>
    <s v="United States"/>
    <x v="158"/>
    <x v="6"/>
    <n v="53209"/>
    <s v="Central"/>
    <s v="OFF-BI-10003460"/>
    <x v="1"/>
    <x v="8"/>
    <x v="237"/>
    <n v="21.9"/>
    <n v="5"/>
    <n v="0"/>
    <n v="10.511999999999999"/>
    <x v="2"/>
    <s v="No"/>
    <n v="0"/>
  </r>
  <r>
    <n v="7352"/>
    <s v="CA-2019-141138"/>
    <x v="468"/>
    <d v="2019-11-16T00:00:00"/>
    <s v="Standard Class"/>
    <s v="GH-14425"/>
    <s v="Gary Hwang"/>
    <x v="0"/>
    <s v="United States"/>
    <x v="494"/>
    <x v="1"/>
    <n v="95351"/>
    <s v="West"/>
    <s v="TEC-AC-10001772"/>
    <x v="2"/>
    <x v="11"/>
    <x v="405"/>
    <n v="111.79"/>
    <n v="7"/>
    <n v="0"/>
    <n v="43.598100000000002"/>
    <x v="1"/>
    <s v="No"/>
    <n v="0"/>
  </r>
  <r>
    <n v="7353"/>
    <s v="CA-2019-152135"/>
    <x v="633"/>
    <d v="2019-03-18T00:00:00"/>
    <s v="Second Class"/>
    <s v="MG-17650"/>
    <s v="Matthew Grinstein"/>
    <x v="2"/>
    <s v="United States"/>
    <x v="80"/>
    <x v="24"/>
    <n v="44107"/>
    <s v="East"/>
    <s v="TEC-PH-10003505"/>
    <x v="2"/>
    <x v="7"/>
    <x v="910"/>
    <n v="445.44"/>
    <n v="8"/>
    <n v="0.4"/>
    <n v="-81.664000000000044"/>
    <x v="3"/>
    <s v="No"/>
    <n v="0"/>
  </r>
  <r>
    <n v="7354"/>
    <s v="CA-2018-151974"/>
    <x v="897"/>
    <d v="2018-09-29T00:00:00"/>
    <s v="Standard Class"/>
    <s v="RD-19660"/>
    <s v="Robert Dilbeck"/>
    <x v="2"/>
    <s v="United States"/>
    <x v="10"/>
    <x v="9"/>
    <n v="19134"/>
    <s v="East"/>
    <s v="OFF-LA-10004484"/>
    <x v="1"/>
    <x v="2"/>
    <x v="617"/>
    <n v="16.520000000000003"/>
    <n v="5"/>
    <n v="0.2"/>
    <n v="5.368999999999998"/>
    <x v="3"/>
    <s v="No"/>
    <n v="0"/>
  </r>
  <r>
    <n v="7355"/>
    <s v="CA-2019-154102"/>
    <x v="695"/>
    <d v="2019-02-13T00:00:00"/>
    <s v="Standard Class"/>
    <s v="SN-20560"/>
    <s v="Skye Norling"/>
    <x v="2"/>
    <s v="United States"/>
    <x v="8"/>
    <x v="1"/>
    <n v="94109"/>
    <s v="West"/>
    <s v="OFF-PA-10001593"/>
    <x v="1"/>
    <x v="10"/>
    <x v="1764"/>
    <n v="29.900000000000002"/>
    <n v="5"/>
    <n v="0"/>
    <n v="13.454999999999998"/>
    <x v="1"/>
    <s v="No"/>
    <n v="0"/>
  </r>
  <r>
    <n v="7356"/>
    <s v="CA-2017-139780"/>
    <x v="620"/>
    <d v="2018-01-02T00:00:00"/>
    <s v="Second Class"/>
    <s v="AH-10690"/>
    <s v="Anna Häberlin"/>
    <x v="1"/>
    <s v="United States"/>
    <x v="66"/>
    <x v="12"/>
    <n v="48205"/>
    <s v="Central"/>
    <s v="OFF-BI-10004139"/>
    <x v="1"/>
    <x v="8"/>
    <x v="932"/>
    <n v="116.4"/>
    <n v="8"/>
    <n v="0"/>
    <n v="52.379999999999995"/>
    <x v="2"/>
    <s v="No"/>
    <n v="0"/>
  </r>
  <r>
    <n v="7357"/>
    <s v="CA-2018-114748"/>
    <x v="790"/>
    <d v="2018-10-14T00:00:00"/>
    <s v="Standard Class"/>
    <s v="MZ-17335"/>
    <s v="Maria Zettner"/>
    <x v="2"/>
    <s v="United States"/>
    <x v="42"/>
    <x v="16"/>
    <n v="85023"/>
    <s v="West"/>
    <s v="OFF-AR-10001315"/>
    <x v="1"/>
    <x v="6"/>
    <x v="1029"/>
    <n v="1.4080000000000001"/>
    <n v="1"/>
    <n v="0.2"/>
    <n v="0.15839999999999993"/>
    <x v="1"/>
    <s v="No"/>
    <n v="0"/>
  </r>
  <r>
    <n v="7358"/>
    <s v="CA-2018-114748"/>
    <x v="790"/>
    <d v="2018-10-14T00:00:00"/>
    <s v="Standard Class"/>
    <s v="MZ-17335"/>
    <s v="Maria Zettner"/>
    <x v="2"/>
    <s v="United States"/>
    <x v="42"/>
    <x v="16"/>
    <n v="85023"/>
    <s v="West"/>
    <s v="FUR-FU-10001488"/>
    <x v="0"/>
    <x v="5"/>
    <x v="1049"/>
    <n v="169.56800000000001"/>
    <n v="2"/>
    <n v="0.2"/>
    <n v="0"/>
    <x v="1"/>
    <s v="No"/>
    <n v="0"/>
  </r>
  <r>
    <n v="7359"/>
    <s v="US-2016-115189"/>
    <x v="125"/>
    <d v="2017-01-03T00:00:00"/>
    <s v="Second Class"/>
    <s v="AR-10345"/>
    <s v="Alex Russell"/>
    <x v="1"/>
    <s v="United States"/>
    <x v="10"/>
    <x v="9"/>
    <n v="19143"/>
    <s v="East"/>
    <s v="TEC-PH-10002170"/>
    <x v="2"/>
    <x v="7"/>
    <x v="599"/>
    <n v="251.96399999999994"/>
    <n v="6"/>
    <n v="0.4"/>
    <n v="-50.392799999999994"/>
    <x v="3"/>
    <s v="No"/>
    <n v="0"/>
  </r>
  <r>
    <n v="7360"/>
    <s v="US-2016-115189"/>
    <x v="125"/>
    <d v="2017-01-03T00:00:00"/>
    <s v="Second Class"/>
    <s v="AR-10345"/>
    <s v="Alex Russell"/>
    <x v="1"/>
    <s v="United States"/>
    <x v="10"/>
    <x v="9"/>
    <n v="19143"/>
    <s v="East"/>
    <s v="FUR-TA-10004575"/>
    <x v="0"/>
    <x v="3"/>
    <x v="309"/>
    <n v="523.76400000000001"/>
    <n v="3"/>
    <n v="0.4"/>
    <n v="-192.04680000000008"/>
    <x v="3"/>
    <s v="No"/>
    <n v="0"/>
  </r>
  <r>
    <n v="7361"/>
    <s v="CA-2018-163594"/>
    <x v="408"/>
    <d v="2018-04-14T00:00:00"/>
    <s v="First Class"/>
    <s v="JF-15295"/>
    <s v="Jason Fortune-"/>
    <x v="0"/>
    <s v="United States"/>
    <x v="1"/>
    <x v="1"/>
    <n v="90036"/>
    <s v="West"/>
    <s v="OFF-PA-10000809"/>
    <x v="1"/>
    <x v="10"/>
    <x v="1133"/>
    <n v="19.440000000000001"/>
    <n v="3"/>
    <n v="0"/>
    <n v="9.3312000000000008"/>
    <x v="1"/>
    <s v="No"/>
    <n v="0"/>
  </r>
  <r>
    <n v="7362"/>
    <s v="CA-2018-163594"/>
    <x v="408"/>
    <d v="2018-04-14T00:00:00"/>
    <s v="First Class"/>
    <s v="JF-15295"/>
    <s v="Jason Fortune-"/>
    <x v="0"/>
    <s v="United States"/>
    <x v="1"/>
    <x v="1"/>
    <n v="90036"/>
    <s v="West"/>
    <s v="FUR-CH-10000225"/>
    <x v="0"/>
    <x v="1"/>
    <x v="406"/>
    <n v="194.35200000000003"/>
    <n v="3"/>
    <n v="0.2"/>
    <n v="-36.441000000000031"/>
    <x v="1"/>
    <s v="No"/>
    <n v="0"/>
  </r>
  <r>
    <n v="7363"/>
    <s v="CA-2018-163594"/>
    <x v="408"/>
    <d v="2018-04-14T00:00:00"/>
    <s v="First Class"/>
    <s v="JF-15295"/>
    <s v="Jason Fortune-"/>
    <x v="0"/>
    <s v="United States"/>
    <x v="1"/>
    <x v="1"/>
    <n v="90036"/>
    <s v="West"/>
    <s v="OFF-BI-10003707"/>
    <x v="1"/>
    <x v="8"/>
    <x v="784"/>
    <n v="36.624000000000002"/>
    <n v="3"/>
    <n v="0.2"/>
    <n v="13.734"/>
    <x v="1"/>
    <s v="No"/>
    <n v="0"/>
  </r>
  <r>
    <n v="7364"/>
    <s v="CA-2018-127243"/>
    <x v="85"/>
    <d v="2018-12-04T00:00:00"/>
    <s v="Standard Class"/>
    <s v="DS-13180"/>
    <s v="David Smith"/>
    <x v="1"/>
    <s v="United States"/>
    <x v="10"/>
    <x v="9"/>
    <n v="19140"/>
    <s v="East"/>
    <s v="TEC-PH-10004539"/>
    <x v="2"/>
    <x v="7"/>
    <x v="861"/>
    <n v="340.18200000000002"/>
    <n v="3"/>
    <n v="0.4"/>
    <n v="-73.706100000000021"/>
    <x v="3"/>
    <s v="No"/>
    <n v="0"/>
  </r>
  <r>
    <n v="7365"/>
    <s v="CA-2018-127243"/>
    <x v="85"/>
    <d v="2018-12-04T00:00:00"/>
    <s v="Standard Class"/>
    <s v="DS-13180"/>
    <s v="David Smith"/>
    <x v="1"/>
    <s v="United States"/>
    <x v="10"/>
    <x v="9"/>
    <n v="19140"/>
    <s v="East"/>
    <s v="OFF-FA-10004076"/>
    <x v="1"/>
    <x v="13"/>
    <x v="1222"/>
    <n v="12.672000000000001"/>
    <n v="8"/>
    <n v="0.2"/>
    <n v="2.6927999999999992"/>
    <x v="3"/>
    <s v="No"/>
    <n v="0"/>
  </r>
  <r>
    <n v="7366"/>
    <s v="CA-2018-127243"/>
    <x v="85"/>
    <d v="2018-12-04T00:00:00"/>
    <s v="Standard Class"/>
    <s v="DS-13180"/>
    <s v="David Smith"/>
    <x v="1"/>
    <s v="United States"/>
    <x v="10"/>
    <x v="9"/>
    <n v="19140"/>
    <s v="East"/>
    <s v="OFF-BI-10003166"/>
    <x v="1"/>
    <x v="8"/>
    <x v="1414"/>
    <n v="6.8880000000000017"/>
    <n v="2"/>
    <n v="0.7"/>
    <n v="-5.0511999999999997"/>
    <x v="3"/>
    <s v="No"/>
    <n v="0"/>
  </r>
  <r>
    <n v="7367"/>
    <s v="CA-2018-127243"/>
    <x v="85"/>
    <d v="2018-12-04T00:00:00"/>
    <s v="Standard Class"/>
    <s v="DS-13180"/>
    <s v="David Smith"/>
    <x v="1"/>
    <s v="United States"/>
    <x v="10"/>
    <x v="9"/>
    <n v="19140"/>
    <s v="East"/>
    <s v="OFF-ST-10002301"/>
    <x v="1"/>
    <x v="4"/>
    <x v="1499"/>
    <n v="32.544000000000004"/>
    <n v="2"/>
    <n v="0.2"/>
    <n v="-7.7292000000000041"/>
    <x v="3"/>
    <s v="No"/>
    <n v="0"/>
  </r>
  <r>
    <n v="7368"/>
    <s v="CA-2018-127243"/>
    <x v="85"/>
    <d v="2018-12-04T00:00:00"/>
    <s v="Standard Class"/>
    <s v="DS-13180"/>
    <s v="David Smith"/>
    <x v="1"/>
    <s v="United States"/>
    <x v="10"/>
    <x v="9"/>
    <n v="19140"/>
    <s v="East"/>
    <s v="FUR-CH-10002647"/>
    <x v="0"/>
    <x v="1"/>
    <x v="475"/>
    <n v="347.80200000000002"/>
    <n v="7"/>
    <n v="0.3"/>
    <n v="-24.842999999999961"/>
    <x v="3"/>
    <s v="No"/>
    <n v="0"/>
  </r>
  <r>
    <n v="7369"/>
    <s v="CA-2019-161851"/>
    <x v="4"/>
    <d v="2019-04-17T00:00:00"/>
    <s v="First Class"/>
    <s v="BP-11095"/>
    <s v="Bart Pistole"/>
    <x v="1"/>
    <s v="United States"/>
    <x v="100"/>
    <x v="2"/>
    <n v="33180"/>
    <s v="South"/>
    <s v="OFF-BI-10004654"/>
    <x v="1"/>
    <x v="8"/>
    <x v="1453"/>
    <n v="15.570000000000004"/>
    <n v="3"/>
    <n v="0.7"/>
    <n v="-11.936999999999998"/>
    <x v="0"/>
    <s v="No"/>
    <n v="0"/>
  </r>
  <r>
    <n v="7370"/>
    <s v="CA-2017-110345"/>
    <x v="1000"/>
    <d v="2017-03-11T00:00:00"/>
    <s v="Second Class"/>
    <s v="TG-21310"/>
    <s v="Toby Gnade"/>
    <x v="0"/>
    <s v="United States"/>
    <x v="253"/>
    <x v="3"/>
    <n v="27604"/>
    <s v="South"/>
    <s v="OFF-LA-10001175"/>
    <x v="1"/>
    <x v="2"/>
    <x v="781"/>
    <n v="4.6079999999999997"/>
    <n v="2"/>
    <n v="0.2"/>
    <n v="1.6704000000000001"/>
    <x v="0"/>
    <s v="No"/>
    <n v="0"/>
  </r>
  <r>
    <n v="7371"/>
    <s v="CA-2016-107769"/>
    <x v="919"/>
    <d v="2016-11-01T00:00:00"/>
    <s v="Standard Class"/>
    <s v="BT-11395"/>
    <s v="Bill Tyler"/>
    <x v="1"/>
    <s v="United States"/>
    <x v="495"/>
    <x v="41"/>
    <n v="67846"/>
    <s v="Central"/>
    <s v="TEC-PH-10001336"/>
    <x v="2"/>
    <x v="7"/>
    <x v="950"/>
    <n v="257.98"/>
    <n v="2"/>
    <n v="0"/>
    <n v="74.8142"/>
    <x v="2"/>
    <s v="No"/>
    <n v="0"/>
  </r>
  <r>
    <n v="7372"/>
    <s v="US-2019-123862"/>
    <x v="363"/>
    <d v="2019-01-09T00:00:00"/>
    <s v="Second Class"/>
    <s v="JF-15190"/>
    <s v="Jamie Frazer"/>
    <x v="0"/>
    <s v="United States"/>
    <x v="85"/>
    <x v="1"/>
    <n v="90805"/>
    <s v="West"/>
    <s v="OFF-ST-10000760"/>
    <x v="1"/>
    <x v="4"/>
    <x v="4"/>
    <n v="153.78"/>
    <n v="11"/>
    <n v="0"/>
    <n v="44.596199999999996"/>
    <x v="1"/>
    <s v="No"/>
    <n v="0"/>
  </r>
  <r>
    <n v="7373"/>
    <s v="US-2019-123862"/>
    <x v="363"/>
    <d v="2019-01-09T00:00:00"/>
    <s v="Second Class"/>
    <s v="JF-15190"/>
    <s v="Jamie Frazer"/>
    <x v="0"/>
    <s v="United States"/>
    <x v="85"/>
    <x v="1"/>
    <n v="90805"/>
    <s v="West"/>
    <s v="OFF-ST-10002301"/>
    <x v="1"/>
    <x v="4"/>
    <x v="1499"/>
    <n v="61.019999999999996"/>
    <n v="3"/>
    <n v="0"/>
    <n v="0.61019999999999541"/>
    <x v="1"/>
    <s v="No"/>
    <n v="0"/>
  </r>
  <r>
    <n v="7374"/>
    <s v="US-2019-123862"/>
    <x v="363"/>
    <d v="2019-01-09T00:00:00"/>
    <s v="Second Class"/>
    <s v="JF-15190"/>
    <s v="Jamie Frazer"/>
    <x v="0"/>
    <s v="United States"/>
    <x v="85"/>
    <x v="1"/>
    <n v="90805"/>
    <s v="West"/>
    <s v="OFF-SU-10004884"/>
    <x v="1"/>
    <x v="14"/>
    <x v="1789"/>
    <n v="110.11"/>
    <n v="7"/>
    <n v="0"/>
    <n v="31.931899999999988"/>
    <x v="1"/>
    <s v="No"/>
    <n v="0"/>
  </r>
  <r>
    <n v="7375"/>
    <s v="US-2019-123862"/>
    <x v="363"/>
    <d v="2019-01-09T00:00:00"/>
    <s v="Second Class"/>
    <s v="JF-15190"/>
    <s v="Jamie Frazer"/>
    <x v="0"/>
    <s v="United States"/>
    <x v="85"/>
    <x v="1"/>
    <n v="90805"/>
    <s v="West"/>
    <s v="OFF-FA-10003112"/>
    <x v="1"/>
    <x v="13"/>
    <x v="128"/>
    <n v="7.89"/>
    <n v="1"/>
    <n v="0"/>
    <n v="3.5504999999999995"/>
    <x v="1"/>
    <s v="No"/>
    <n v="0"/>
  </r>
  <r>
    <n v="7376"/>
    <s v="CA-2019-100580"/>
    <x v="802"/>
    <d v="2019-08-20T00:00:00"/>
    <s v="Standard Class"/>
    <s v="MK-17905"/>
    <s v="Michael Kennedy"/>
    <x v="1"/>
    <s v="United States"/>
    <x v="70"/>
    <x v="1"/>
    <n v="92037"/>
    <s v="West"/>
    <s v="OFF-BI-10000069"/>
    <x v="1"/>
    <x v="8"/>
    <x v="491"/>
    <n v="36.024000000000001"/>
    <n v="3"/>
    <n v="0.2"/>
    <n v="11.707799999999995"/>
    <x v="1"/>
    <s v="No"/>
    <n v="0"/>
  </r>
  <r>
    <n v="7377"/>
    <s v="US-2019-145597"/>
    <x v="808"/>
    <d v="2019-11-05T00:00:00"/>
    <s v="First Class"/>
    <s v="GG-14650"/>
    <s v="Greg Guthrie"/>
    <x v="1"/>
    <s v="United States"/>
    <x v="41"/>
    <x v="10"/>
    <n v="61701"/>
    <s v="Central"/>
    <s v="OFF-AR-10001958"/>
    <x v="1"/>
    <x v="6"/>
    <x v="208"/>
    <n v="54.336000000000006"/>
    <n v="4"/>
    <n v="0.2"/>
    <n v="5.4336000000000002"/>
    <x v="2"/>
    <s v="No"/>
    <n v="0"/>
  </r>
  <r>
    <n v="7378"/>
    <s v="CA-2016-132787"/>
    <x v="111"/>
    <d v="2016-09-23T00:00:00"/>
    <s v="Standard Class"/>
    <s v="MC-18130"/>
    <s v="Mike Caudle"/>
    <x v="1"/>
    <s v="United States"/>
    <x v="4"/>
    <x v="4"/>
    <n v="98115"/>
    <s v="West"/>
    <s v="OFF-ST-10001321"/>
    <x v="1"/>
    <x v="4"/>
    <x v="421"/>
    <n v="92.52"/>
    <n v="6"/>
    <n v="0"/>
    <n v="24.980400000000007"/>
    <x v="1"/>
    <s v="No"/>
    <n v="0"/>
  </r>
  <r>
    <n v="7379"/>
    <s v="CA-2017-136224"/>
    <x v="70"/>
    <d v="2017-05-31T00:00:00"/>
    <s v="Same Day"/>
    <s v="ML-18265"/>
    <s v="Muhammed Lee"/>
    <x v="0"/>
    <s v="United States"/>
    <x v="115"/>
    <x v="3"/>
    <n v="28314"/>
    <s v="South"/>
    <s v="OFF-AR-10003504"/>
    <x v="1"/>
    <x v="6"/>
    <x v="1035"/>
    <n v="10.272000000000002"/>
    <n v="3"/>
    <n v="0.2"/>
    <n v="1.1555999999999984"/>
    <x v="0"/>
    <s v="No"/>
    <n v="0"/>
  </r>
  <r>
    <n v="7380"/>
    <s v="CA-2018-105732"/>
    <x v="1160"/>
    <d v="2018-09-18T00:00:00"/>
    <s v="Standard Class"/>
    <s v="AG-10270"/>
    <s v="Alejandro Grove"/>
    <x v="0"/>
    <s v="United States"/>
    <x v="155"/>
    <x v="8"/>
    <n v="68104"/>
    <s v="Central"/>
    <s v="OFF-ST-10000419"/>
    <x v="1"/>
    <x v="4"/>
    <x v="1024"/>
    <n v="40.74"/>
    <n v="3"/>
    <n v="0"/>
    <n v="0.4073999999999991"/>
    <x v="2"/>
    <s v="No"/>
    <n v="0"/>
  </r>
  <r>
    <n v="7381"/>
    <s v="CA-2018-105732"/>
    <x v="1160"/>
    <d v="2018-09-18T00:00:00"/>
    <s v="Standard Class"/>
    <s v="AG-10270"/>
    <s v="Alejandro Grove"/>
    <x v="0"/>
    <s v="United States"/>
    <x v="155"/>
    <x v="8"/>
    <n v="68104"/>
    <s v="Central"/>
    <s v="OFF-LA-10004559"/>
    <x v="1"/>
    <x v="2"/>
    <x v="1349"/>
    <n v="14.399999999999999"/>
    <n v="5"/>
    <n v="0"/>
    <n v="7.056"/>
    <x v="2"/>
    <s v="No"/>
    <n v="0"/>
  </r>
  <r>
    <n v="7382"/>
    <s v="CA-2018-105732"/>
    <x v="1160"/>
    <d v="2018-09-18T00:00:00"/>
    <s v="Standard Class"/>
    <s v="AG-10270"/>
    <s v="Alejandro Grove"/>
    <x v="0"/>
    <s v="United States"/>
    <x v="155"/>
    <x v="8"/>
    <n v="68104"/>
    <s v="Central"/>
    <s v="TEC-PH-10001644"/>
    <x v="2"/>
    <x v="7"/>
    <x v="1494"/>
    <n v="149.94999999999999"/>
    <n v="5"/>
    <n v="0"/>
    <n v="41.986000000000004"/>
    <x v="2"/>
    <s v="No"/>
    <n v="0"/>
  </r>
  <r>
    <n v="7383"/>
    <s v="CA-2018-105732"/>
    <x v="1160"/>
    <d v="2018-09-18T00:00:00"/>
    <s v="Standard Class"/>
    <s v="AG-10270"/>
    <s v="Alejandro Grove"/>
    <x v="0"/>
    <s v="United States"/>
    <x v="155"/>
    <x v="8"/>
    <n v="68104"/>
    <s v="Central"/>
    <s v="OFF-SU-10004782"/>
    <x v="1"/>
    <x v="14"/>
    <x v="1557"/>
    <n v="16.899999999999999"/>
    <n v="2"/>
    <n v="0"/>
    <n v="5.0699999999999985"/>
    <x v="2"/>
    <s v="No"/>
    <n v="0"/>
  </r>
  <r>
    <n v="7384"/>
    <s v="CA-2018-105732"/>
    <x v="1160"/>
    <d v="2018-09-18T00:00:00"/>
    <s v="Standard Class"/>
    <s v="AG-10270"/>
    <s v="Alejandro Grove"/>
    <x v="0"/>
    <s v="United States"/>
    <x v="155"/>
    <x v="8"/>
    <n v="68104"/>
    <s v="Central"/>
    <s v="OFF-PA-10002250"/>
    <x v="1"/>
    <x v="10"/>
    <x v="706"/>
    <n v="17.61"/>
    <n v="3"/>
    <n v="0"/>
    <n v="8.4527999999999999"/>
    <x v="2"/>
    <s v="No"/>
    <n v="0"/>
  </r>
  <r>
    <n v="7385"/>
    <s v="CA-2018-105732"/>
    <x v="1160"/>
    <d v="2018-09-18T00:00:00"/>
    <s v="Standard Class"/>
    <s v="AG-10270"/>
    <s v="Alejandro Grove"/>
    <x v="0"/>
    <s v="United States"/>
    <x v="155"/>
    <x v="8"/>
    <n v="68104"/>
    <s v="Central"/>
    <s v="OFF-AP-10001394"/>
    <x v="1"/>
    <x v="9"/>
    <x v="1129"/>
    <n v="378"/>
    <n v="2"/>
    <n v="0"/>
    <n v="136.07999999999998"/>
    <x v="2"/>
    <s v="No"/>
    <n v="0"/>
  </r>
  <r>
    <n v="7386"/>
    <s v="CA-2018-105732"/>
    <x v="1160"/>
    <d v="2018-09-18T00:00:00"/>
    <s v="Standard Class"/>
    <s v="AG-10270"/>
    <s v="Alejandro Grove"/>
    <x v="0"/>
    <s v="United States"/>
    <x v="155"/>
    <x v="8"/>
    <n v="68104"/>
    <s v="Central"/>
    <s v="OFF-PA-10001838"/>
    <x v="1"/>
    <x v="10"/>
    <x v="1008"/>
    <n v="17.64"/>
    <n v="3"/>
    <n v="0"/>
    <n v="8.6435999999999993"/>
    <x v="2"/>
    <s v="No"/>
    <n v="0"/>
  </r>
  <r>
    <n v="7387"/>
    <s v="CA-2018-105732"/>
    <x v="1160"/>
    <d v="2018-09-18T00:00:00"/>
    <s v="Standard Class"/>
    <s v="AG-10270"/>
    <s v="Alejandro Grove"/>
    <x v="0"/>
    <s v="United States"/>
    <x v="155"/>
    <x v="8"/>
    <n v="68104"/>
    <s v="Central"/>
    <s v="OFF-ST-10004340"/>
    <x v="1"/>
    <x v="4"/>
    <x v="817"/>
    <n v="373.08"/>
    <n v="6"/>
    <n v="0"/>
    <n v="100.73160000000001"/>
    <x v="2"/>
    <s v="No"/>
    <n v="0"/>
  </r>
  <r>
    <n v="7388"/>
    <s v="CA-2018-105732"/>
    <x v="1160"/>
    <d v="2018-09-18T00:00:00"/>
    <s v="Standard Class"/>
    <s v="AG-10270"/>
    <s v="Alejandro Grove"/>
    <x v="0"/>
    <s v="United States"/>
    <x v="155"/>
    <x v="8"/>
    <n v="68104"/>
    <s v="Central"/>
    <s v="FUR-FU-10003664"/>
    <x v="0"/>
    <x v="5"/>
    <x v="35"/>
    <n v="1336.4399999999998"/>
    <n v="14"/>
    <n v="0"/>
    <n v="387.56759999999986"/>
    <x v="2"/>
    <s v="No"/>
    <n v="0"/>
  </r>
  <r>
    <n v="7389"/>
    <s v="CA-2018-105732"/>
    <x v="1160"/>
    <d v="2018-09-18T00:00:00"/>
    <s v="Standard Class"/>
    <s v="AG-10270"/>
    <s v="Alejandro Grove"/>
    <x v="0"/>
    <s v="United States"/>
    <x v="155"/>
    <x v="8"/>
    <n v="68104"/>
    <s v="Central"/>
    <s v="TEC-PH-10004897"/>
    <x v="2"/>
    <x v="7"/>
    <x v="1124"/>
    <n v="29.97"/>
    <n v="3"/>
    <n v="0"/>
    <n v="0.29969999999999963"/>
    <x v="2"/>
    <s v="No"/>
    <n v="0"/>
  </r>
  <r>
    <n v="7390"/>
    <s v="CA-2019-108035"/>
    <x v="1161"/>
    <d v="2019-12-03T00:00:00"/>
    <s v="Standard Class"/>
    <s v="TT-21070"/>
    <s v="Ted Trevino"/>
    <x v="0"/>
    <s v="United States"/>
    <x v="346"/>
    <x v="18"/>
    <n v="37421"/>
    <s v="South"/>
    <s v="FUR-CH-10000454"/>
    <x v="0"/>
    <x v="1"/>
    <x v="1"/>
    <n v="390.36799999999999"/>
    <n v="2"/>
    <n v="0.2"/>
    <n v="48.795999999999978"/>
    <x v="0"/>
    <s v="No"/>
    <n v="0"/>
  </r>
  <r>
    <n v="7391"/>
    <s v="CA-2019-108035"/>
    <x v="1161"/>
    <d v="2019-12-03T00:00:00"/>
    <s v="Standard Class"/>
    <s v="TT-21070"/>
    <s v="Ted Trevino"/>
    <x v="0"/>
    <s v="United States"/>
    <x v="346"/>
    <x v="18"/>
    <n v="37421"/>
    <s v="South"/>
    <s v="FUR-FU-10004017"/>
    <x v="0"/>
    <x v="5"/>
    <x v="1579"/>
    <n v="101.52000000000001"/>
    <n v="5"/>
    <n v="0.2"/>
    <n v="19.034999999999989"/>
    <x v="0"/>
    <s v="No"/>
    <n v="0"/>
  </r>
  <r>
    <n v="7392"/>
    <s v="CA-2019-160031"/>
    <x v="769"/>
    <d v="2019-12-07T00:00:00"/>
    <s v="Second Class"/>
    <s v="LT-16765"/>
    <s v="Larry Tron"/>
    <x v="0"/>
    <s v="United States"/>
    <x v="54"/>
    <x v="24"/>
    <n v="45014"/>
    <s v="East"/>
    <s v="OFF-PA-10000241"/>
    <x v="1"/>
    <x v="10"/>
    <x v="1160"/>
    <n v="74.352000000000004"/>
    <n v="3"/>
    <n v="0.2"/>
    <n v="23.234999999999992"/>
    <x v="3"/>
    <s v="No"/>
    <n v="0"/>
  </r>
  <r>
    <n v="7393"/>
    <s v="CA-2019-147844"/>
    <x v="743"/>
    <d v="2019-05-06T00:00:00"/>
    <s v="Standard Class"/>
    <s v="DD-13570"/>
    <s v="Dorothy Dickinson"/>
    <x v="0"/>
    <s v="United States"/>
    <x v="1"/>
    <x v="1"/>
    <n v="90049"/>
    <s v="West"/>
    <s v="OFF-PA-10003016"/>
    <x v="1"/>
    <x v="10"/>
    <x v="1394"/>
    <n v="15.700000000000001"/>
    <n v="5"/>
    <n v="0"/>
    <n v="7.0649999999999995"/>
    <x v="1"/>
    <s v="No"/>
    <n v="0"/>
  </r>
  <r>
    <n v="7394"/>
    <s v="CA-2019-147844"/>
    <x v="743"/>
    <d v="2019-05-06T00:00:00"/>
    <s v="Standard Class"/>
    <s v="DD-13570"/>
    <s v="Dorothy Dickinson"/>
    <x v="0"/>
    <s v="United States"/>
    <x v="1"/>
    <x v="1"/>
    <n v="90049"/>
    <s v="West"/>
    <s v="OFF-AR-10001615"/>
    <x v="1"/>
    <x v="6"/>
    <x v="1488"/>
    <n v="59.519999999999996"/>
    <n v="3"/>
    <n v="0"/>
    <n v="15.475200000000001"/>
    <x v="1"/>
    <s v="No"/>
    <n v="0"/>
  </r>
  <r>
    <n v="7395"/>
    <s v="CA-2019-147844"/>
    <x v="743"/>
    <d v="2019-05-06T00:00:00"/>
    <s v="Standard Class"/>
    <s v="DD-13570"/>
    <s v="Dorothy Dickinson"/>
    <x v="0"/>
    <s v="United States"/>
    <x v="1"/>
    <x v="1"/>
    <n v="90049"/>
    <s v="West"/>
    <s v="OFF-PA-10002713"/>
    <x v="1"/>
    <x v="10"/>
    <x v="320"/>
    <n v="34.4"/>
    <n v="5"/>
    <n v="0"/>
    <n v="15.823999999999998"/>
    <x v="1"/>
    <s v="No"/>
    <n v="0"/>
  </r>
  <r>
    <n v="7396"/>
    <s v="CA-2018-110975"/>
    <x v="591"/>
    <d v="2018-12-30T00:00:00"/>
    <s v="Standard Class"/>
    <s v="DB-12970"/>
    <s v="Darren Budd"/>
    <x v="1"/>
    <s v="United States"/>
    <x v="20"/>
    <x v="15"/>
    <n v="10024"/>
    <s v="East"/>
    <s v="FUR-TA-10002958"/>
    <x v="0"/>
    <x v="3"/>
    <x v="965"/>
    <n v="313.17599999999999"/>
    <n v="2"/>
    <n v="0.4"/>
    <n v="-120.05080000000007"/>
    <x v="3"/>
    <s v="No"/>
    <n v="0"/>
  </r>
  <r>
    <n v="7397"/>
    <s v="CA-2018-110975"/>
    <x v="591"/>
    <d v="2018-12-30T00:00:00"/>
    <s v="Standard Class"/>
    <s v="DB-12970"/>
    <s v="Darren Budd"/>
    <x v="1"/>
    <s v="United States"/>
    <x v="20"/>
    <x v="15"/>
    <n v="10024"/>
    <s v="East"/>
    <s v="FUR-CH-10003746"/>
    <x v="0"/>
    <x v="1"/>
    <x v="623"/>
    <n v="866.64599999999996"/>
    <n v="3"/>
    <n v="0.1"/>
    <n v="173.32919999999999"/>
    <x v="3"/>
    <s v="No"/>
    <n v="0"/>
  </r>
  <r>
    <n v="7398"/>
    <s v="CA-2016-141649"/>
    <x v="587"/>
    <d v="2016-09-30T00:00:00"/>
    <s v="Same Day"/>
    <s v="DM-12955"/>
    <s v="Dario Medina"/>
    <x v="1"/>
    <s v="United States"/>
    <x v="54"/>
    <x v="24"/>
    <n v="45014"/>
    <s v="East"/>
    <s v="OFF-AP-10003217"/>
    <x v="1"/>
    <x v="9"/>
    <x v="191"/>
    <n v="795.40800000000013"/>
    <n v="6"/>
    <n v="0.2"/>
    <n v="59.655599999999993"/>
    <x v="3"/>
    <s v="No"/>
    <n v="0"/>
  </r>
  <r>
    <n v="7399"/>
    <s v="CA-2016-124807"/>
    <x v="136"/>
    <d v="2016-07-15T00:00:00"/>
    <s v="Second Class"/>
    <s v="ME-17725"/>
    <s v="Max Engle"/>
    <x v="0"/>
    <s v="United States"/>
    <x v="22"/>
    <x v="10"/>
    <n v="60610"/>
    <s v="Central"/>
    <s v="OFF-PA-10001526"/>
    <x v="1"/>
    <x v="10"/>
    <x v="1039"/>
    <n v="35.856000000000002"/>
    <n v="9"/>
    <n v="0.2"/>
    <n v="12.997800000000003"/>
    <x v="2"/>
    <s v="No"/>
    <n v="0"/>
  </r>
  <r>
    <n v="7400"/>
    <s v="CA-2016-124807"/>
    <x v="136"/>
    <d v="2016-07-15T00:00:00"/>
    <s v="Second Class"/>
    <s v="ME-17725"/>
    <s v="Max Engle"/>
    <x v="0"/>
    <s v="United States"/>
    <x v="22"/>
    <x v="10"/>
    <n v="60610"/>
    <s v="Central"/>
    <s v="TEC-AC-10002857"/>
    <x v="2"/>
    <x v="11"/>
    <x v="540"/>
    <n v="23.840000000000003"/>
    <n v="4"/>
    <n v="0.2"/>
    <n v="3.2779999999999987"/>
    <x v="2"/>
    <s v="No"/>
    <n v="0"/>
  </r>
  <r>
    <n v="7401"/>
    <s v="CA-2018-110009"/>
    <x v="162"/>
    <d v="2018-09-13T00:00:00"/>
    <s v="Standard Class"/>
    <s v="TR-21325"/>
    <s v="Toby Ritter"/>
    <x v="0"/>
    <s v="United States"/>
    <x v="4"/>
    <x v="4"/>
    <n v="98103"/>
    <s v="West"/>
    <s v="FUR-FU-10003039"/>
    <x v="0"/>
    <x v="5"/>
    <x v="484"/>
    <n v="43.13"/>
    <n v="1"/>
    <n v="0"/>
    <n v="14.664200000000001"/>
    <x v="1"/>
    <s v="No"/>
    <n v="0"/>
  </r>
  <r>
    <n v="7402"/>
    <s v="CA-2018-110009"/>
    <x v="162"/>
    <d v="2018-09-13T00:00:00"/>
    <s v="Standard Class"/>
    <s v="TR-21325"/>
    <s v="Toby Ritter"/>
    <x v="0"/>
    <s v="United States"/>
    <x v="4"/>
    <x v="4"/>
    <n v="98103"/>
    <s v="West"/>
    <s v="OFF-PA-10002615"/>
    <x v="1"/>
    <x v="10"/>
    <x v="250"/>
    <n v="30.87"/>
    <n v="7"/>
    <n v="0"/>
    <n v="14.200199999999999"/>
    <x v="1"/>
    <s v="No"/>
    <n v="0"/>
  </r>
  <r>
    <n v="7403"/>
    <s v="CA-2019-168172"/>
    <x v="634"/>
    <d v="2019-08-10T00:00:00"/>
    <s v="Standard Class"/>
    <s v="SH-20395"/>
    <s v="Shahid Hopkins"/>
    <x v="0"/>
    <s v="United States"/>
    <x v="20"/>
    <x v="15"/>
    <n v="10011"/>
    <s v="East"/>
    <s v="OFF-SU-10002573"/>
    <x v="1"/>
    <x v="14"/>
    <x v="354"/>
    <n v="70.12"/>
    <n v="4"/>
    <n v="0"/>
    <n v="21.035999999999994"/>
    <x v="3"/>
    <s v="No"/>
    <n v="0"/>
  </r>
  <r>
    <n v="7404"/>
    <s v="CA-2017-100146"/>
    <x v="263"/>
    <d v="2017-05-19T00:00:00"/>
    <s v="Standard Class"/>
    <s v="CB-12535"/>
    <s v="Claudia Bergmann"/>
    <x v="1"/>
    <s v="United States"/>
    <x v="491"/>
    <x v="1"/>
    <n v="93010"/>
    <s v="West"/>
    <s v="FUR-BO-10004015"/>
    <x v="0"/>
    <x v="0"/>
    <x v="574"/>
    <n v="509.95749999999992"/>
    <n v="5"/>
    <n v="0.15"/>
    <n v="41.996499999999941"/>
    <x v="1"/>
    <s v="No"/>
    <n v="0"/>
  </r>
  <r>
    <n v="7405"/>
    <s v="CA-2017-100146"/>
    <x v="263"/>
    <d v="2017-05-19T00:00:00"/>
    <s v="Standard Class"/>
    <s v="CB-12535"/>
    <s v="Claudia Bergmann"/>
    <x v="1"/>
    <s v="United States"/>
    <x v="491"/>
    <x v="1"/>
    <n v="93010"/>
    <s v="West"/>
    <s v="FUR-FU-10001979"/>
    <x v="0"/>
    <x v="5"/>
    <x v="514"/>
    <n v="122.91"/>
    <n v="3"/>
    <n v="0"/>
    <n v="34.414800000000007"/>
    <x v="1"/>
    <s v="No"/>
    <n v="0"/>
  </r>
  <r>
    <n v="7406"/>
    <s v="CA-2017-100146"/>
    <x v="263"/>
    <d v="2017-05-19T00:00:00"/>
    <s v="Standard Class"/>
    <s v="CB-12535"/>
    <s v="Claudia Bergmann"/>
    <x v="1"/>
    <s v="United States"/>
    <x v="491"/>
    <x v="1"/>
    <n v="93010"/>
    <s v="West"/>
    <s v="FUR-CH-10003833"/>
    <x v="0"/>
    <x v="1"/>
    <x v="1209"/>
    <n v="97.567999999999998"/>
    <n v="2"/>
    <n v="0.2"/>
    <n v="-6.0980000000000025"/>
    <x v="1"/>
    <s v="No"/>
    <n v="0"/>
  </r>
  <r>
    <n v="7407"/>
    <s v="CA-2017-100146"/>
    <x v="263"/>
    <d v="2017-05-19T00:00:00"/>
    <s v="Standard Class"/>
    <s v="CB-12535"/>
    <s v="Claudia Bergmann"/>
    <x v="1"/>
    <s v="United States"/>
    <x v="491"/>
    <x v="1"/>
    <n v="93010"/>
    <s v="West"/>
    <s v="FUR-CH-10004495"/>
    <x v="0"/>
    <x v="1"/>
    <x v="1484"/>
    <n v="722.35200000000009"/>
    <n v="3"/>
    <n v="0.2"/>
    <n v="81.264599999999916"/>
    <x v="1"/>
    <s v="No"/>
    <n v="0"/>
  </r>
  <r>
    <n v="7408"/>
    <s v="CA-2019-152079"/>
    <x v="176"/>
    <d v="2019-01-21T00:00:00"/>
    <s v="First Class"/>
    <s v="ML-17410"/>
    <s v="Maris LaWare"/>
    <x v="0"/>
    <s v="United States"/>
    <x v="22"/>
    <x v="10"/>
    <n v="60653"/>
    <s v="Central"/>
    <s v="OFF-LA-10001613"/>
    <x v="1"/>
    <x v="2"/>
    <x v="743"/>
    <n v="11.52"/>
    <n v="5"/>
    <n v="0.2"/>
    <n v="4.1760000000000002"/>
    <x v="2"/>
    <s v="No"/>
    <n v="0"/>
  </r>
  <r>
    <n v="7409"/>
    <s v="CA-2018-129728"/>
    <x v="198"/>
    <d v="2018-06-06T00:00:00"/>
    <s v="Standard Class"/>
    <s v="JG-15310"/>
    <s v="Jason Gross"/>
    <x v="1"/>
    <s v="United States"/>
    <x v="1"/>
    <x v="1"/>
    <n v="90032"/>
    <s v="West"/>
    <s v="FUR-FU-10003247"/>
    <x v="0"/>
    <x v="5"/>
    <x v="1465"/>
    <n v="167.84"/>
    <n v="8"/>
    <n v="0"/>
    <n v="11.748799999999989"/>
    <x v="1"/>
    <s v="No"/>
    <n v="0"/>
  </r>
  <r>
    <n v="7410"/>
    <s v="CA-2016-121769"/>
    <x v="918"/>
    <d v="2016-04-12T00:00:00"/>
    <s v="Standard Class"/>
    <s v="JS-15880"/>
    <s v="John Stevenson"/>
    <x v="0"/>
    <s v="United States"/>
    <x v="167"/>
    <x v="24"/>
    <n v="43615"/>
    <s v="East"/>
    <s v="FUR-TA-10004442"/>
    <x v="0"/>
    <x v="3"/>
    <x v="1654"/>
    <n v="172.11"/>
    <n v="1"/>
    <n v="0.4"/>
    <n v="-94.660500000000013"/>
    <x v="3"/>
    <s v="No"/>
    <n v="0"/>
  </r>
  <r>
    <n v="7411"/>
    <s v="CA-2016-103058"/>
    <x v="149"/>
    <d v="2016-07-24T00:00:00"/>
    <s v="First Class"/>
    <s v="AG-10270"/>
    <s v="Alejandro Grove"/>
    <x v="0"/>
    <s v="United States"/>
    <x v="20"/>
    <x v="15"/>
    <n v="10011"/>
    <s v="East"/>
    <s v="TEC-AC-10001314"/>
    <x v="2"/>
    <x v="11"/>
    <x v="952"/>
    <n v="99.98"/>
    <n v="2"/>
    <n v="0"/>
    <n v="7.9983999999999895"/>
    <x v="3"/>
    <s v="No"/>
    <n v="0"/>
  </r>
  <r>
    <n v="7412"/>
    <s v="CA-2019-121125"/>
    <x v="1109"/>
    <d v="2019-06-03T00:00:00"/>
    <s v="Standard Class"/>
    <s v="MG-17890"/>
    <s v="Michael Granlund"/>
    <x v="2"/>
    <s v="United States"/>
    <x v="241"/>
    <x v="21"/>
    <n v="97224"/>
    <s v="West"/>
    <s v="TEC-PH-10001619"/>
    <x v="2"/>
    <x v="7"/>
    <x v="1594"/>
    <n v="156.79200000000003"/>
    <n v="1"/>
    <n v="0.2"/>
    <n v="17.639099999999985"/>
    <x v="1"/>
    <s v="No"/>
    <n v="0"/>
  </r>
  <r>
    <n v="7413"/>
    <s v="CA-2019-121125"/>
    <x v="1109"/>
    <d v="2019-06-03T00:00:00"/>
    <s v="Standard Class"/>
    <s v="MG-17890"/>
    <s v="Michael Granlund"/>
    <x v="2"/>
    <s v="United States"/>
    <x v="241"/>
    <x v="21"/>
    <n v="97224"/>
    <s v="West"/>
    <s v="TEC-AC-10002323"/>
    <x v="2"/>
    <x v="11"/>
    <x v="177"/>
    <n v="35.360000000000007"/>
    <n v="2"/>
    <n v="0.2"/>
    <n v="-3.0939999999999994"/>
    <x v="1"/>
    <s v="No"/>
    <n v="0"/>
  </r>
  <r>
    <n v="7414"/>
    <s v="CA-2019-121125"/>
    <x v="1109"/>
    <d v="2019-06-03T00:00:00"/>
    <s v="Standard Class"/>
    <s v="MG-17890"/>
    <s v="Michael Granlund"/>
    <x v="2"/>
    <s v="United States"/>
    <x v="241"/>
    <x v="21"/>
    <n v="97224"/>
    <s v="West"/>
    <s v="FUR-FU-10000820"/>
    <x v="0"/>
    <x v="5"/>
    <x v="1783"/>
    <n v="13.591999999999999"/>
    <n v="1"/>
    <n v="0.2"/>
    <n v="-0.33980000000000032"/>
    <x v="1"/>
    <s v="No"/>
    <n v="0"/>
  </r>
  <r>
    <n v="7415"/>
    <s v="US-2018-114013"/>
    <x v="69"/>
    <d v="2018-03-15T00:00:00"/>
    <s v="Second Class"/>
    <s v="SC-20770"/>
    <s v="Stewart Carmichael"/>
    <x v="1"/>
    <s v="United States"/>
    <x v="10"/>
    <x v="9"/>
    <n v="19134"/>
    <s v="East"/>
    <s v="FUR-CH-10004287"/>
    <x v="0"/>
    <x v="1"/>
    <x v="158"/>
    <n v="386.67999999999995"/>
    <n v="2"/>
    <n v="0.3"/>
    <n v="-5.5240000000000293"/>
    <x v="3"/>
    <s v="No"/>
    <n v="0"/>
  </r>
  <r>
    <n v="7416"/>
    <s v="US-2018-114013"/>
    <x v="69"/>
    <d v="2018-03-15T00:00:00"/>
    <s v="Second Class"/>
    <s v="SC-20770"/>
    <s v="Stewart Carmichael"/>
    <x v="1"/>
    <s v="United States"/>
    <x v="10"/>
    <x v="9"/>
    <n v="19134"/>
    <s v="East"/>
    <s v="TEC-AC-10000474"/>
    <x v="2"/>
    <x v="11"/>
    <x v="1510"/>
    <n v="379.96000000000004"/>
    <n v="5"/>
    <n v="0.2"/>
    <n v="47.494999999999919"/>
    <x v="3"/>
    <s v="No"/>
    <n v="0"/>
  </r>
  <r>
    <n v="7417"/>
    <s v="US-2018-114013"/>
    <x v="69"/>
    <d v="2018-03-15T00:00:00"/>
    <s v="Second Class"/>
    <s v="SC-20770"/>
    <s v="Stewart Carmichael"/>
    <x v="1"/>
    <s v="United States"/>
    <x v="10"/>
    <x v="9"/>
    <n v="19134"/>
    <s v="East"/>
    <s v="TEC-PH-10001494"/>
    <x v="2"/>
    <x v="7"/>
    <x v="715"/>
    <n v="539.91"/>
    <n v="3"/>
    <n v="0.4"/>
    <n v="-116.98049999999998"/>
    <x v="3"/>
    <s v="No"/>
    <n v="0"/>
  </r>
  <r>
    <n v="7418"/>
    <s v="US-2018-114013"/>
    <x v="69"/>
    <d v="2018-03-15T00:00:00"/>
    <s v="Second Class"/>
    <s v="SC-20770"/>
    <s v="Stewart Carmichael"/>
    <x v="1"/>
    <s v="United States"/>
    <x v="10"/>
    <x v="9"/>
    <n v="19134"/>
    <s v="East"/>
    <s v="OFF-PA-10004996"/>
    <x v="1"/>
    <x v="10"/>
    <x v="1528"/>
    <n v="41.240000000000009"/>
    <n v="5"/>
    <n v="0.2"/>
    <n v="13.918499999999998"/>
    <x v="3"/>
    <s v="No"/>
    <n v="0"/>
  </r>
  <r>
    <n v="7419"/>
    <s v="US-2018-114013"/>
    <x v="69"/>
    <d v="2018-03-15T00:00:00"/>
    <s v="Second Class"/>
    <s v="SC-20770"/>
    <s v="Stewart Carmichael"/>
    <x v="1"/>
    <s v="United States"/>
    <x v="10"/>
    <x v="9"/>
    <n v="19134"/>
    <s v="East"/>
    <s v="OFF-BI-10004318"/>
    <x v="1"/>
    <x v="8"/>
    <x v="1583"/>
    <n v="51.897000000000013"/>
    <n v="1"/>
    <n v="0.7"/>
    <n v="-41.517600000000002"/>
    <x v="3"/>
    <s v="No"/>
    <n v="0"/>
  </r>
  <r>
    <n v="7420"/>
    <s v="US-2018-114013"/>
    <x v="69"/>
    <d v="2018-03-15T00:00:00"/>
    <s v="Second Class"/>
    <s v="SC-20770"/>
    <s v="Stewart Carmichael"/>
    <x v="1"/>
    <s v="United States"/>
    <x v="10"/>
    <x v="9"/>
    <n v="19134"/>
    <s v="East"/>
    <s v="OFF-ST-10002574"/>
    <x v="1"/>
    <x v="4"/>
    <x v="935"/>
    <n v="552.55999999999995"/>
    <n v="5"/>
    <n v="0.2"/>
    <n v="-138.13999999999999"/>
    <x v="3"/>
    <s v="No"/>
    <n v="0"/>
  </r>
  <r>
    <n v="7421"/>
    <s v="US-2018-114013"/>
    <x v="69"/>
    <d v="2018-03-15T00:00:00"/>
    <s v="Second Class"/>
    <s v="SC-20770"/>
    <s v="Stewart Carmichael"/>
    <x v="1"/>
    <s v="United States"/>
    <x v="10"/>
    <x v="9"/>
    <n v="19134"/>
    <s v="East"/>
    <s v="OFF-BI-10002353"/>
    <x v="1"/>
    <x v="8"/>
    <x v="1077"/>
    <n v="23.160000000000004"/>
    <n v="5"/>
    <n v="0.7"/>
    <n v="-15.439999999999998"/>
    <x v="3"/>
    <s v="No"/>
    <n v="0"/>
  </r>
  <r>
    <n v="7422"/>
    <s v="US-2018-114013"/>
    <x v="69"/>
    <d v="2018-03-15T00:00:00"/>
    <s v="Second Class"/>
    <s v="SC-20770"/>
    <s v="Stewart Carmichael"/>
    <x v="1"/>
    <s v="United States"/>
    <x v="10"/>
    <x v="9"/>
    <n v="19134"/>
    <s v="East"/>
    <s v="OFF-ST-10003641"/>
    <x v="1"/>
    <x v="4"/>
    <x v="1808"/>
    <n v="126.08"/>
    <n v="2"/>
    <n v="0.2"/>
    <n v="-28.367999999999984"/>
    <x v="3"/>
    <s v="No"/>
    <n v="0"/>
  </r>
  <r>
    <n v="7423"/>
    <s v="US-2018-114013"/>
    <x v="69"/>
    <d v="2018-03-15T00:00:00"/>
    <s v="Second Class"/>
    <s v="SC-20770"/>
    <s v="Stewart Carmichael"/>
    <x v="1"/>
    <s v="United States"/>
    <x v="10"/>
    <x v="9"/>
    <n v="19134"/>
    <s v="East"/>
    <s v="TEC-MA-10001148"/>
    <x v="2"/>
    <x v="15"/>
    <x v="1542"/>
    <n v="449.1"/>
    <n v="3"/>
    <n v="0.7"/>
    <n v="-643.70999999999981"/>
    <x v="3"/>
    <s v="No"/>
    <n v="0"/>
  </r>
  <r>
    <n v="7424"/>
    <s v="CA-2019-135069"/>
    <x v="318"/>
    <d v="2019-04-14T00:00:00"/>
    <s v="Standard Class"/>
    <s v="BS-11755"/>
    <s v="Bruce Stewart"/>
    <x v="0"/>
    <s v="United States"/>
    <x v="10"/>
    <x v="9"/>
    <n v="19143"/>
    <s v="East"/>
    <s v="OFF-AP-10000026"/>
    <x v="1"/>
    <x v="9"/>
    <x v="1291"/>
    <n v="195.10400000000001"/>
    <n v="4"/>
    <n v="0.2"/>
    <n v="21.949199999999969"/>
    <x v="3"/>
    <s v="No"/>
    <n v="0"/>
  </r>
  <r>
    <n v="7425"/>
    <s v="CA-2019-135069"/>
    <x v="318"/>
    <d v="2019-04-14T00:00:00"/>
    <s v="Standard Class"/>
    <s v="BS-11755"/>
    <s v="Bruce Stewart"/>
    <x v="0"/>
    <s v="United States"/>
    <x v="10"/>
    <x v="9"/>
    <n v="19143"/>
    <s v="East"/>
    <s v="FUR-FU-10003878"/>
    <x v="0"/>
    <x v="5"/>
    <x v="677"/>
    <n v="36.671999999999997"/>
    <n v="3"/>
    <n v="0.2"/>
    <n v="6.4176000000000002"/>
    <x v="3"/>
    <s v="No"/>
    <n v="0"/>
  </r>
  <r>
    <n v="7426"/>
    <s v="CA-2018-101693"/>
    <x v="674"/>
    <d v="2018-06-27T00:00:00"/>
    <s v="Second Class"/>
    <s v="LC-17140"/>
    <s v="Logan Currie"/>
    <x v="0"/>
    <s v="United States"/>
    <x v="12"/>
    <x v="5"/>
    <n v="77070"/>
    <s v="Central"/>
    <s v="FUR-CH-10001146"/>
    <x v="0"/>
    <x v="1"/>
    <x v="64"/>
    <n v="85.245999999999995"/>
    <n v="2"/>
    <n v="0.3"/>
    <n v="-6.0890000000000057"/>
    <x v="2"/>
    <s v="No"/>
    <n v="0"/>
  </r>
  <r>
    <n v="7427"/>
    <s v="CA-2018-101693"/>
    <x v="674"/>
    <d v="2018-06-27T00:00:00"/>
    <s v="Second Class"/>
    <s v="LC-17140"/>
    <s v="Logan Currie"/>
    <x v="0"/>
    <s v="United States"/>
    <x v="12"/>
    <x v="5"/>
    <n v="77070"/>
    <s v="Central"/>
    <s v="FUR-FU-10003919"/>
    <x v="0"/>
    <x v="5"/>
    <x v="1523"/>
    <n v="32.712000000000003"/>
    <n v="2"/>
    <n v="0.6"/>
    <n v="-26.169599999999996"/>
    <x v="2"/>
    <s v="No"/>
    <n v="0"/>
  </r>
  <r>
    <n v="7428"/>
    <s v="US-2016-164763"/>
    <x v="461"/>
    <d v="2016-03-21T00:00:00"/>
    <s v="Standard Class"/>
    <s v="MH-17440"/>
    <s v="Mark Haberlin"/>
    <x v="1"/>
    <s v="United States"/>
    <x v="25"/>
    <x v="35"/>
    <n v="39212"/>
    <s v="South"/>
    <s v="OFF-BI-10000605"/>
    <x v="1"/>
    <x v="8"/>
    <x v="536"/>
    <n v="11.43"/>
    <n v="3"/>
    <n v="0"/>
    <n v="5.3720999999999997"/>
    <x v="0"/>
    <s v="No"/>
    <n v="0"/>
  </r>
  <r>
    <n v="7429"/>
    <s v="US-2016-164763"/>
    <x v="461"/>
    <d v="2016-03-21T00:00:00"/>
    <s v="Standard Class"/>
    <s v="MH-17440"/>
    <s v="Mark Haberlin"/>
    <x v="1"/>
    <s v="United States"/>
    <x v="25"/>
    <x v="35"/>
    <n v="39212"/>
    <s v="South"/>
    <s v="OFF-BI-10000309"/>
    <x v="1"/>
    <x v="8"/>
    <x v="338"/>
    <n v="30.44"/>
    <n v="2"/>
    <n v="0"/>
    <n v="14.9156"/>
    <x v="0"/>
    <s v="No"/>
    <n v="0"/>
  </r>
  <r>
    <n v="7430"/>
    <s v="US-2016-164763"/>
    <x v="461"/>
    <d v="2016-03-21T00:00:00"/>
    <s v="Standard Class"/>
    <s v="MH-17440"/>
    <s v="Mark Haberlin"/>
    <x v="1"/>
    <s v="United States"/>
    <x v="25"/>
    <x v="35"/>
    <n v="39212"/>
    <s v="South"/>
    <s v="OFF-PA-10003349"/>
    <x v="1"/>
    <x v="10"/>
    <x v="220"/>
    <n v="12.96"/>
    <n v="2"/>
    <n v="0"/>
    <n v="6.3504000000000005"/>
    <x v="0"/>
    <s v="No"/>
    <n v="0"/>
  </r>
  <r>
    <n v="7431"/>
    <s v="US-2016-164763"/>
    <x v="461"/>
    <d v="2016-03-21T00:00:00"/>
    <s v="Standard Class"/>
    <s v="MH-17440"/>
    <s v="Mark Haberlin"/>
    <x v="1"/>
    <s v="United States"/>
    <x v="25"/>
    <x v="35"/>
    <n v="39212"/>
    <s v="South"/>
    <s v="OFF-PA-10003063"/>
    <x v="1"/>
    <x v="10"/>
    <x v="1720"/>
    <n v="16"/>
    <n v="4"/>
    <n v="0"/>
    <n v="7.68"/>
    <x v="0"/>
    <s v="No"/>
    <n v="0"/>
  </r>
  <r>
    <n v="7432"/>
    <s v="US-2016-164763"/>
    <x v="461"/>
    <d v="2016-03-21T00:00:00"/>
    <s v="Standard Class"/>
    <s v="MH-17440"/>
    <s v="Mark Haberlin"/>
    <x v="1"/>
    <s v="United States"/>
    <x v="25"/>
    <x v="35"/>
    <n v="39212"/>
    <s v="South"/>
    <s v="OFF-AP-10003971"/>
    <x v="1"/>
    <x v="9"/>
    <x v="923"/>
    <n v="32.67"/>
    <n v="3"/>
    <n v="0"/>
    <n v="8.4942000000000011"/>
    <x v="0"/>
    <s v="No"/>
    <n v="0"/>
  </r>
  <r>
    <n v="7433"/>
    <s v="CA-2016-161249"/>
    <x v="128"/>
    <d v="2016-08-13T00:00:00"/>
    <s v="Standard Class"/>
    <s v="RD-19720"/>
    <s v="Roger Demir"/>
    <x v="0"/>
    <s v="United States"/>
    <x v="42"/>
    <x v="16"/>
    <n v="85023"/>
    <s v="West"/>
    <s v="OFF-FA-10004838"/>
    <x v="1"/>
    <x v="13"/>
    <x v="800"/>
    <n v="4.4640000000000004"/>
    <n v="3"/>
    <n v="0.2"/>
    <n v="-0.94859999999999989"/>
    <x v="1"/>
    <s v="No"/>
    <n v="0"/>
  </r>
  <r>
    <n v="7434"/>
    <s v="CA-2016-161249"/>
    <x v="128"/>
    <d v="2016-08-13T00:00:00"/>
    <s v="Standard Class"/>
    <s v="RD-19720"/>
    <s v="Roger Demir"/>
    <x v="0"/>
    <s v="United States"/>
    <x v="42"/>
    <x v="16"/>
    <n v="85023"/>
    <s v="West"/>
    <s v="OFF-BI-10001097"/>
    <x v="1"/>
    <x v="8"/>
    <x v="797"/>
    <n v="9.3450000000000024"/>
    <n v="5"/>
    <n v="0.7"/>
    <n v="-6.5414999999999992"/>
    <x v="1"/>
    <s v="No"/>
    <n v="0"/>
  </r>
  <r>
    <n v="7435"/>
    <s v="CA-2017-148180"/>
    <x v="353"/>
    <d v="2017-07-31T00:00:00"/>
    <s v="Standard Class"/>
    <s v="BP-11095"/>
    <s v="Bart Pistole"/>
    <x v="1"/>
    <s v="United States"/>
    <x v="475"/>
    <x v="1"/>
    <n v="93030"/>
    <s v="West"/>
    <s v="OFF-BI-10000605"/>
    <x v="1"/>
    <x v="8"/>
    <x v="536"/>
    <n v="9.1440000000000001"/>
    <n v="3"/>
    <n v="0.2"/>
    <n v="3.0860999999999996"/>
    <x v="1"/>
    <s v="No"/>
    <n v="0"/>
  </r>
  <r>
    <n v="7436"/>
    <s v="CA-2017-148180"/>
    <x v="353"/>
    <d v="2017-07-31T00:00:00"/>
    <s v="Standard Class"/>
    <s v="BP-11095"/>
    <s v="Bart Pistole"/>
    <x v="1"/>
    <s v="United States"/>
    <x v="475"/>
    <x v="1"/>
    <n v="93030"/>
    <s v="West"/>
    <s v="OFF-BI-10003314"/>
    <x v="1"/>
    <x v="8"/>
    <x v="308"/>
    <n v="23.136000000000003"/>
    <n v="6"/>
    <n v="0.2"/>
    <n v="8.3867999999999991"/>
    <x v="1"/>
    <s v="No"/>
    <n v="0"/>
  </r>
  <r>
    <n v="7437"/>
    <s v="CA-2017-148180"/>
    <x v="353"/>
    <d v="2017-07-31T00:00:00"/>
    <s v="Standard Class"/>
    <s v="BP-11095"/>
    <s v="Bart Pistole"/>
    <x v="1"/>
    <s v="United States"/>
    <x v="475"/>
    <x v="1"/>
    <n v="93030"/>
    <s v="West"/>
    <s v="OFF-AR-10002067"/>
    <x v="1"/>
    <x v="6"/>
    <x v="1154"/>
    <n v="99.2"/>
    <n v="5"/>
    <n v="0"/>
    <n v="25.792000000000002"/>
    <x v="1"/>
    <s v="No"/>
    <n v="0"/>
  </r>
  <r>
    <n v="7438"/>
    <s v="CA-2016-165568"/>
    <x v="1162"/>
    <d v="2016-02-19T00:00:00"/>
    <s v="Standard Class"/>
    <s v="BF-11020"/>
    <s v="Barry Französisch"/>
    <x v="1"/>
    <s v="United States"/>
    <x v="4"/>
    <x v="4"/>
    <n v="98105"/>
    <s v="West"/>
    <s v="OFF-BI-10001031"/>
    <x v="1"/>
    <x v="8"/>
    <x v="874"/>
    <n v="21.36"/>
    <n v="5"/>
    <n v="0.2"/>
    <n v="7.2089999999999996"/>
    <x v="1"/>
    <s v="No"/>
    <n v="0"/>
  </r>
  <r>
    <n v="7439"/>
    <s v="CA-2017-145457"/>
    <x v="539"/>
    <d v="2017-03-27T00:00:00"/>
    <s v="Second Class"/>
    <s v="CP-12085"/>
    <s v="Cathy Prescott"/>
    <x v="1"/>
    <s v="United States"/>
    <x v="386"/>
    <x v="4"/>
    <n v="98042"/>
    <s v="West"/>
    <s v="FUR-FU-10003832"/>
    <x v="0"/>
    <x v="5"/>
    <x v="1429"/>
    <n v="46.900000000000006"/>
    <n v="5"/>
    <n v="0"/>
    <n v="13.132000000000001"/>
    <x v="1"/>
    <s v="No"/>
    <n v="0"/>
  </r>
  <r>
    <n v="7440"/>
    <s v="US-2019-163657"/>
    <x v="264"/>
    <d v="2019-09-06T00:00:00"/>
    <s v="Standard Class"/>
    <s v="JL-15235"/>
    <s v="Janet Lee"/>
    <x v="0"/>
    <s v="United States"/>
    <x v="1"/>
    <x v="1"/>
    <n v="90049"/>
    <s v="West"/>
    <s v="OFF-BI-10000138"/>
    <x v="1"/>
    <x v="8"/>
    <x v="605"/>
    <n v="18.72"/>
    <n v="5"/>
    <n v="0.2"/>
    <n v="6.5519999999999996"/>
    <x v="1"/>
    <s v="No"/>
    <n v="0"/>
  </r>
  <r>
    <n v="7441"/>
    <s v="US-2019-163657"/>
    <x v="264"/>
    <d v="2019-09-06T00:00:00"/>
    <s v="Standard Class"/>
    <s v="JL-15235"/>
    <s v="Janet Lee"/>
    <x v="0"/>
    <s v="United States"/>
    <x v="1"/>
    <x v="1"/>
    <n v="90049"/>
    <s v="West"/>
    <s v="FUR-TA-10004607"/>
    <x v="0"/>
    <x v="3"/>
    <x v="1104"/>
    <n v="236.52800000000002"/>
    <n v="2"/>
    <n v="0.2"/>
    <n v="-2.9566000000000088"/>
    <x v="1"/>
    <s v="No"/>
    <n v="0"/>
  </r>
  <r>
    <n v="7442"/>
    <s v="CA-2017-120446"/>
    <x v="547"/>
    <d v="2017-11-18T00:00:00"/>
    <s v="First Class"/>
    <s v="JG-15805"/>
    <s v="John Grady"/>
    <x v="1"/>
    <s v="United States"/>
    <x v="70"/>
    <x v="1"/>
    <n v="92105"/>
    <s v="West"/>
    <s v="OFF-LA-10003148"/>
    <x v="1"/>
    <x v="2"/>
    <x v="166"/>
    <n v="18.899999999999999"/>
    <n v="3"/>
    <n v="0"/>
    <n v="8.6939999999999991"/>
    <x v="1"/>
    <s v="No"/>
    <n v="0"/>
  </r>
  <r>
    <n v="7443"/>
    <s v="CA-2016-109932"/>
    <x v="337"/>
    <d v="2016-12-11T00:00:00"/>
    <s v="First Class"/>
    <s v="VP-21760"/>
    <s v="Victoria Pisteka"/>
    <x v="1"/>
    <s v="United States"/>
    <x v="180"/>
    <x v="5"/>
    <n v="78521"/>
    <s v="Central"/>
    <s v="OFF-PA-10001804"/>
    <x v="1"/>
    <x v="10"/>
    <x v="129"/>
    <n v="10.688000000000001"/>
    <n v="2"/>
    <n v="0.2"/>
    <n v="3.7407999999999997"/>
    <x v="2"/>
    <s v="No"/>
    <n v="0"/>
  </r>
  <r>
    <n v="7444"/>
    <s v="CA-2016-109932"/>
    <x v="337"/>
    <d v="2016-12-11T00:00:00"/>
    <s v="First Class"/>
    <s v="VP-21760"/>
    <s v="Victoria Pisteka"/>
    <x v="1"/>
    <s v="United States"/>
    <x v="180"/>
    <x v="5"/>
    <n v="78521"/>
    <s v="Central"/>
    <s v="OFF-ST-10000036"/>
    <x v="1"/>
    <x v="4"/>
    <x v="595"/>
    <n v="237.09600000000003"/>
    <n v="3"/>
    <n v="0.2"/>
    <n v="20.745899999999985"/>
    <x v="2"/>
    <s v="No"/>
    <n v="0"/>
  </r>
  <r>
    <n v="7445"/>
    <s v="CA-2019-127474"/>
    <x v="447"/>
    <d v="2019-02-07T00:00:00"/>
    <s v="Second Class"/>
    <s v="RD-19810"/>
    <s v="Ross DeVincentis"/>
    <x v="2"/>
    <s v="United States"/>
    <x v="22"/>
    <x v="10"/>
    <n v="60610"/>
    <s v="Central"/>
    <s v="OFF-PA-10001166"/>
    <x v="1"/>
    <x v="10"/>
    <x v="777"/>
    <n v="5.1840000000000011"/>
    <n v="1"/>
    <n v="0.2"/>
    <n v="1.8144"/>
    <x v="2"/>
    <s v="No"/>
    <n v="0"/>
  </r>
  <r>
    <n v="7446"/>
    <s v="CA-2019-127474"/>
    <x v="447"/>
    <d v="2019-02-07T00:00:00"/>
    <s v="Second Class"/>
    <s v="RD-19810"/>
    <s v="Ross DeVincentis"/>
    <x v="2"/>
    <s v="United States"/>
    <x v="22"/>
    <x v="10"/>
    <n v="60610"/>
    <s v="Central"/>
    <s v="OFF-PA-10001033"/>
    <x v="1"/>
    <x v="10"/>
    <x v="1509"/>
    <n v="65.584000000000003"/>
    <n v="2"/>
    <n v="0.2"/>
    <n v="23.7742"/>
    <x v="2"/>
    <s v="No"/>
    <n v="0"/>
  </r>
  <r>
    <n v="7447"/>
    <s v="CA-2019-127474"/>
    <x v="447"/>
    <d v="2019-02-07T00:00:00"/>
    <s v="Second Class"/>
    <s v="RD-19810"/>
    <s v="Ross DeVincentis"/>
    <x v="2"/>
    <s v="United States"/>
    <x v="22"/>
    <x v="10"/>
    <n v="60610"/>
    <s v="Central"/>
    <s v="FUR-FU-10004597"/>
    <x v="0"/>
    <x v="5"/>
    <x v="1266"/>
    <n v="22.200000000000003"/>
    <n v="1"/>
    <n v="0.6"/>
    <n v="-26.084999999999994"/>
    <x v="2"/>
    <s v="No"/>
    <n v="0"/>
  </r>
  <r>
    <n v="7448"/>
    <s v="CA-2019-127474"/>
    <x v="447"/>
    <d v="2019-02-07T00:00:00"/>
    <s v="Second Class"/>
    <s v="RD-19810"/>
    <s v="Ross DeVincentis"/>
    <x v="2"/>
    <s v="United States"/>
    <x v="22"/>
    <x v="10"/>
    <n v="60610"/>
    <s v="Central"/>
    <s v="OFF-PA-10000418"/>
    <x v="1"/>
    <x v="10"/>
    <x v="970"/>
    <n v="419.4"/>
    <n v="5"/>
    <n v="0.2"/>
    <n v="146.79"/>
    <x v="2"/>
    <s v="No"/>
    <n v="0"/>
  </r>
  <r>
    <n v="7449"/>
    <s v="CA-2019-115448"/>
    <x v="343"/>
    <d v="2019-11-14T00:00:00"/>
    <s v="First Class"/>
    <s v="MH-18025"/>
    <s v="Michelle Huthwaite"/>
    <x v="0"/>
    <s v="United States"/>
    <x v="289"/>
    <x v="18"/>
    <n v="37918"/>
    <s v="South"/>
    <s v="FUR-FU-10004090"/>
    <x v="0"/>
    <x v="5"/>
    <x v="642"/>
    <n v="88.920000000000016"/>
    <n v="5"/>
    <n v="0.2"/>
    <n v="14.449499999999986"/>
    <x v="0"/>
    <s v="No"/>
    <n v="0"/>
  </r>
  <r>
    <n v="7450"/>
    <s v="CA-2019-105669"/>
    <x v="697"/>
    <d v="2019-09-22T00:00:00"/>
    <s v="Second Class"/>
    <s v="SJ-20125"/>
    <s v="Sanjit Jacobs"/>
    <x v="2"/>
    <s v="United States"/>
    <x v="12"/>
    <x v="5"/>
    <n v="77036"/>
    <s v="Central"/>
    <s v="OFF-AR-10000390"/>
    <x v="1"/>
    <x v="6"/>
    <x v="105"/>
    <n v="9.9120000000000008"/>
    <n v="3"/>
    <n v="0.2"/>
    <n v="3.2213999999999996"/>
    <x v="2"/>
    <s v="No"/>
    <n v="0"/>
  </r>
  <r>
    <n v="7451"/>
    <s v="CA-2019-105669"/>
    <x v="697"/>
    <d v="2019-09-22T00:00:00"/>
    <s v="Second Class"/>
    <s v="SJ-20125"/>
    <s v="Sanjit Jacobs"/>
    <x v="2"/>
    <s v="United States"/>
    <x v="12"/>
    <x v="5"/>
    <n v="77036"/>
    <s v="Central"/>
    <s v="FUR-CH-10003774"/>
    <x v="0"/>
    <x v="1"/>
    <x v="1194"/>
    <n v="318.43"/>
    <n v="5"/>
    <n v="0.3"/>
    <n v="-77.333000000000013"/>
    <x v="2"/>
    <s v="No"/>
    <n v="0"/>
  </r>
  <r>
    <n v="7452"/>
    <s v="CA-2019-105669"/>
    <x v="697"/>
    <d v="2019-09-22T00:00:00"/>
    <s v="Second Class"/>
    <s v="SJ-20125"/>
    <s v="Sanjit Jacobs"/>
    <x v="2"/>
    <s v="United States"/>
    <x v="12"/>
    <x v="5"/>
    <n v="77036"/>
    <s v="Central"/>
    <s v="OFF-BI-10002412"/>
    <x v="1"/>
    <x v="8"/>
    <x v="326"/>
    <n v="5.7999999999999989"/>
    <n v="5"/>
    <n v="0.8"/>
    <n v="-10.15"/>
    <x v="2"/>
    <s v="No"/>
    <n v="0"/>
  </r>
  <r>
    <n v="7453"/>
    <s v="CA-2019-105669"/>
    <x v="697"/>
    <d v="2019-09-22T00:00:00"/>
    <s v="Second Class"/>
    <s v="SJ-20125"/>
    <s v="Sanjit Jacobs"/>
    <x v="2"/>
    <s v="United States"/>
    <x v="12"/>
    <x v="5"/>
    <n v="77036"/>
    <s v="Central"/>
    <s v="TEC-PH-10002415"/>
    <x v="2"/>
    <x v="7"/>
    <x v="1526"/>
    <n v="1415.76"/>
    <n v="6"/>
    <n v="0.2"/>
    <n v="88.48500000000007"/>
    <x v="2"/>
    <s v="No"/>
    <n v="0"/>
  </r>
  <r>
    <n v="7454"/>
    <s v="CA-2019-134796"/>
    <x v="643"/>
    <d v="2019-07-01T00:00:00"/>
    <s v="Standard Class"/>
    <s v="FM-14380"/>
    <s v="Fred McMath"/>
    <x v="0"/>
    <s v="United States"/>
    <x v="348"/>
    <x v="10"/>
    <n v="60440"/>
    <s v="Central"/>
    <s v="TEC-PH-10003505"/>
    <x v="2"/>
    <x v="7"/>
    <x v="910"/>
    <n v="148.47999999999999"/>
    <n v="2"/>
    <n v="0.2"/>
    <n v="16.703999999999986"/>
    <x v="2"/>
    <s v="No"/>
    <n v="0"/>
  </r>
  <r>
    <n v="7455"/>
    <s v="CA-2018-137743"/>
    <x v="679"/>
    <d v="2018-08-04T00:00:00"/>
    <s v="Standard Class"/>
    <s v="KH-16360"/>
    <s v="Katherine Hughes"/>
    <x v="0"/>
    <s v="United States"/>
    <x v="22"/>
    <x v="10"/>
    <n v="60623"/>
    <s v="Central"/>
    <s v="OFF-LA-10003663"/>
    <x v="1"/>
    <x v="2"/>
    <x v="1373"/>
    <n v="9.2480000000000011"/>
    <n v="4"/>
    <n v="0.2"/>
    <n v="3.1212"/>
    <x v="2"/>
    <s v="No"/>
    <n v="0"/>
  </r>
  <r>
    <n v="7456"/>
    <s v="CA-2018-137743"/>
    <x v="679"/>
    <d v="2018-08-04T00:00:00"/>
    <s v="Standard Class"/>
    <s v="KH-16360"/>
    <s v="Katherine Hughes"/>
    <x v="0"/>
    <s v="United States"/>
    <x v="22"/>
    <x v="10"/>
    <n v="60623"/>
    <s v="Central"/>
    <s v="OFF-ST-10001780"/>
    <x v="1"/>
    <x v="4"/>
    <x v="486"/>
    <n v="1036.624"/>
    <n v="2"/>
    <n v="0.2"/>
    <n v="51.831200000000024"/>
    <x v="2"/>
    <s v="No"/>
    <n v="0"/>
  </r>
  <r>
    <n v="7457"/>
    <s v="CA-2017-137974"/>
    <x v="392"/>
    <d v="2017-04-18T00:00:00"/>
    <s v="First Class"/>
    <s v="LL-16840"/>
    <s v="Lauren Leatherbury"/>
    <x v="0"/>
    <s v="United States"/>
    <x v="141"/>
    <x v="17"/>
    <n v="22980"/>
    <s v="South"/>
    <s v="TEC-PH-10002033"/>
    <x v="2"/>
    <x v="7"/>
    <x v="11"/>
    <n v="569.64"/>
    <n v="2"/>
    <n v="0"/>
    <n v="148.10640000000001"/>
    <x v="0"/>
    <s v="No"/>
    <n v="0"/>
  </r>
  <r>
    <n v="7458"/>
    <s v="CA-2017-137974"/>
    <x v="392"/>
    <d v="2017-04-18T00:00:00"/>
    <s v="First Class"/>
    <s v="LL-16840"/>
    <s v="Lauren Leatherbury"/>
    <x v="0"/>
    <s v="United States"/>
    <x v="141"/>
    <x v="17"/>
    <n v="22980"/>
    <s v="South"/>
    <s v="OFF-BI-10001036"/>
    <x v="1"/>
    <x v="8"/>
    <x v="624"/>
    <n v="9.14"/>
    <n v="1"/>
    <n v="0"/>
    <n v="4.57"/>
    <x v="0"/>
    <s v="No"/>
    <n v="0"/>
  </r>
  <r>
    <n v="7459"/>
    <s v="CA-2017-137974"/>
    <x v="392"/>
    <d v="2017-04-18T00:00:00"/>
    <s v="First Class"/>
    <s v="LL-16840"/>
    <s v="Lauren Leatherbury"/>
    <x v="0"/>
    <s v="United States"/>
    <x v="141"/>
    <x v="17"/>
    <n v="22980"/>
    <s v="South"/>
    <s v="FUR-FU-10001468"/>
    <x v="0"/>
    <x v="5"/>
    <x v="1289"/>
    <n v="1196.8599999999999"/>
    <n v="7"/>
    <n v="0"/>
    <n v="119.68599999999989"/>
    <x v="0"/>
    <s v="No"/>
    <n v="0"/>
  </r>
  <r>
    <n v="7460"/>
    <s v="CA-2017-137974"/>
    <x v="392"/>
    <d v="2017-04-18T00:00:00"/>
    <s v="First Class"/>
    <s v="LL-16840"/>
    <s v="Lauren Leatherbury"/>
    <x v="0"/>
    <s v="United States"/>
    <x v="141"/>
    <x v="17"/>
    <n v="22980"/>
    <s v="South"/>
    <s v="FUR-BO-10001519"/>
    <x v="0"/>
    <x v="0"/>
    <x v="672"/>
    <n v="523.26"/>
    <n v="9"/>
    <n v="0"/>
    <n v="125.58240000000001"/>
    <x v="0"/>
    <s v="No"/>
    <n v="0"/>
  </r>
  <r>
    <n v="7461"/>
    <s v="US-2017-136987"/>
    <x v="347"/>
    <d v="2017-04-14T00:00:00"/>
    <s v="Second Class"/>
    <s v="AR-10540"/>
    <s v="Andy Reiter"/>
    <x v="0"/>
    <s v="United States"/>
    <x v="1"/>
    <x v="1"/>
    <n v="90004"/>
    <s v="West"/>
    <s v="TEC-CO-10001943"/>
    <x v="2"/>
    <x v="16"/>
    <x v="1675"/>
    <n v="639.96800000000007"/>
    <n v="4"/>
    <n v="0.2"/>
    <n v="215.98919999999998"/>
    <x v="1"/>
    <s v="No"/>
    <n v="0"/>
  </r>
  <r>
    <n v="7462"/>
    <s v="US-2017-136987"/>
    <x v="347"/>
    <d v="2017-04-14T00:00:00"/>
    <s v="Second Class"/>
    <s v="AR-10540"/>
    <s v="Andy Reiter"/>
    <x v="0"/>
    <s v="United States"/>
    <x v="1"/>
    <x v="1"/>
    <n v="90004"/>
    <s v="West"/>
    <s v="OFF-PA-10003127"/>
    <x v="1"/>
    <x v="10"/>
    <x v="33"/>
    <n v="52.76"/>
    <n v="2"/>
    <n v="0"/>
    <n v="24.269599999999997"/>
    <x v="1"/>
    <s v="No"/>
    <n v="0"/>
  </r>
  <r>
    <n v="7463"/>
    <s v="CA-2017-138485"/>
    <x v="914"/>
    <d v="2017-03-01T00:00:00"/>
    <s v="Second Class"/>
    <s v="NP-18670"/>
    <s v="Nora Paige"/>
    <x v="0"/>
    <s v="United States"/>
    <x v="4"/>
    <x v="4"/>
    <n v="98105"/>
    <s v="West"/>
    <s v="TEC-AC-10002076"/>
    <x v="2"/>
    <x v="11"/>
    <x v="333"/>
    <n v="538.92000000000007"/>
    <n v="9"/>
    <n v="0"/>
    <n v="80.837999999999994"/>
    <x v="1"/>
    <s v="No"/>
    <n v="0"/>
  </r>
  <r>
    <n v="7464"/>
    <s v="CA-2018-103709"/>
    <x v="162"/>
    <d v="2018-09-15T00:00:00"/>
    <s v="Standard Class"/>
    <s v="LP-17095"/>
    <s v="Liz Preis"/>
    <x v="0"/>
    <s v="United States"/>
    <x v="355"/>
    <x v="1"/>
    <n v="93277"/>
    <s v="West"/>
    <s v="OFF-AR-10003338"/>
    <x v="1"/>
    <x v="6"/>
    <x v="1439"/>
    <n v="14.88"/>
    <n v="2"/>
    <n v="0"/>
    <n v="3.7200000000000006"/>
    <x v="1"/>
    <s v="No"/>
    <n v="0"/>
  </r>
  <r>
    <n v="7465"/>
    <s v="CA-2018-103709"/>
    <x v="162"/>
    <d v="2018-09-15T00:00:00"/>
    <s v="Standard Class"/>
    <s v="LP-17095"/>
    <s v="Liz Preis"/>
    <x v="0"/>
    <s v="United States"/>
    <x v="355"/>
    <x v="1"/>
    <n v="93277"/>
    <s v="West"/>
    <s v="OFF-PA-10004610"/>
    <x v="1"/>
    <x v="10"/>
    <x v="1520"/>
    <n v="34.24"/>
    <n v="8"/>
    <n v="0"/>
    <n v="15.407999999999998"/>
    <x v="1"/>
    <s v="No"/>
    <n v="0"/>
  </r>
  <r>
    <n v="7466"/>
    <s v="CA-2018-103709"/>
    <x v="162"/>
    <d v="2018-09-15T00:00:00"/>
    <s v="Standard Class"/>
    <s v="LP-17095"/>
    <s v="Liz Preis"/>
    <x v="0"/>
    <s v="United States"/>
    <x v="355"/>
    <x v="1"/>
    <n v="93277"/>
    <s v="West"/>
    <s v="OFF-ST-10001272"/>
    <x v="1"/>
    <x v="4"/>
    <x v="533"/>
    <n v="261.74"/>
    <n v="2"/>
    <n v="0"/>
    <n v="65.435000000000002"/>
    <x v="1"/>
    <s v="No"/>
    <n v="0"/>
  </r>
  <r>
    <n v="7467"/>
    <s v="CA-2018-138282"/>
    <x v="288"/>
    <d v="2018-05-23T00:00:00"/>
    <s v="Standard Class"/>
    <s v="AH-10690"/>
    <s v="Anna Häberlin"/>
    <x v="1"/>
    <s v="United States"/>
    <x v="1"/>
    <x v="1"/>
    <n v="90008"/>
    <s v="West"/>
    <s v="OFF-AP-10001366"/>
    <x v="1"/>
    <x v="9"/>
    <x v="360"/>
    <n v="87.84"/>
    <n v="8"/>
    <n v="0"/>
    <n v="23.716800000000006"/>
    <x v="1"/>
    <s v="No"/>
    <n v="0"/>
  </r>
  <r>
    <n v="7468"/>
    <s v="CA-2019-148985"/>
    <x v="343"/>
    <d v="2019-11-15T00:00:00"/>
    <s v="Second Class"/>
    <s v="TB-21190"/>
    <s v="Thomas Brumley"/>
    <x v="2"/>
    <s v="United States"/>
    <x v="1"/>
    <x v="1"/>
    <n v="90045"/>
    <s v="West"/>
    <s v="FUR-FU-10001424"/>
    <x v="0"/>
    <x v="5"/>
    <x v="698"/>
    <n v="34.92"/>
    <n v="4"/>
    <n v="0"/>
    <n v="11.872799999999998"/>
    <x v="1"/>
    <s v="No"/>
    <n v="0"/>
  </r>
  <r>
    <n v="7469"/>
    <s v="CA-2016-138100"/>
    <x v="1114"/>
    <d v="2016-09-20T00:00:00"/>
    <s v="Standard Class"/>
    <s v="AA-10315"/>
    <s v="Alex Avila"/>
    <x v="0"/>
    <s v="United States"/>
    <x v="20"/>
    <x v="15"/>
    <n v="10011"/>
    <s v="East"/>
    <s v="OFF-PA-10000349"/>
    <x v="1"/>
    <x v="10"/>
    <x v="33"/>
    <n v="14.940000000000001"/>
    <n v="3"/>
    <n v="0"/>
    <n v="7.0218000000000007"/>
    <x v="3"/>
    <s v="No"/>
    <n v="0"/>
  </r>
  <r>
    <n v="7470"/>
    <s v="CA-2016-138100"/>
    <x v="1114"/>
    <d v="2016-09-20T00:00:00"/>
    <s v="Standard Class"/>
    <s v="AA-10315"/>
    <s v="Alex Avila"/>
    <x v="0"/>
    <s v="United States"/>
    <x v="20"/>
    <x v="15"/>
    <n v="10011"/>
    <s v="East"/>
    <s v="FUR-FU-10002456"/>
    <x v="0"/>
    <x v="5"/>
    <x v="1018"/>
    <n v="14.56"/>
    <n v="2"/>
    <n v="0"/>
    <n v="6.2608000000000015"/>
    <x v="3"/>
    <s v="No"/>
    <n v="0"/>
  </r>
  <r>
    <n v="7471"/>
    <s v="CA-2017-100734"/>
    <x v="426"/>
    <d v="2017-09-20T00:00:00"/>
    <s v="Standard Class"/>
    <s v="AC-10615"/>
    <s v="Ann Chong"/>
    <x v="1"/>
    <s v="United States"/>
    <x v="10"/>
    <x v="9"/>
    <n v="19143"/>
    <s v="East"/>
    <s v="OFF-BI-10002609"/>
    <x v="1"/>
    <x v="8"/>
    <x v="98"/>
    <n v="3.5760000000000005"/>
    <n v="4"/>
    <n v="0.7"/>
    <n v="-2.8608000000000002"/>
    <x v="3"/>
    <s v="No"/>
    <n v="0"/>
  </r>
  <r>
    <n v="7472"/>
    <s v="CA-2017-100734"/>
    <x v="426"/>
    <d v="2017-09-20T00:00:00"/>
    <s v="Standard Class"/>
    <s v="AC-10615"/>
    <s v="Ann Chong"/>
    <x v="1"/>
    <s v="United States"/>
    <x v="10"/>
    <x v="9"/>
    <n v="19143"/>
    <s v="East"/>
    <s v="OFF-ST-10001522"/>
    <x v="1"/>
    <x v="4"/>
    <x v="197"/>
    <n v="147.184"/>
    <n v="2"/>
    <n v="0.2"/>
    <n v="-29.436800000000012"/>
    <x v="3"/>
    <s v="No"/>
    <n v="0"/>
  </r>
  <r>
    <n v="7473"/>
    <s v="CA-2018-139997"/>
    <x v="949"/>
    <d v="2018-07-03T00:00:00"/>
    <s v="First Class"/>
    <s v="EM-14140"/>
    <s v="Eugene Moren"/>
    <x v="2"/>
    <s v="United States"/>
    <x v="427"/>
    <x v="7"/>
    <n v="84043"/>
    <s v="West"/>
    <s v="TEC-CO-10000971"/>
    <x v="2"/>
    <x v="16"/>
    <x v="1313"/>
    <n v="1499.95"/>
    <n v="5"/>
    <n v="0"/>
    <n v="449.9849999999999"/>
    <x v="1"/>
    <s v="No"/>
    <n v="0"/>
  </r>
  <r>
    <n v="7474"/>
    <s v="CA-2018-109652"/>
    <x v="342"/>
    <d v="2018-04-15T00:00:00"/>
    <s v="Standard Class"/>
    <s v="QJ-19255"/>
    <s v="Quincy Jones"/>
    <x v="1"/>
    <s v="United States"/>
    <x v="22"/>
    <x v="10"/>
    <n v="60653"/>
    <s v="Central"/>
    <s v="OFF-AR-10000034"/>
    <x v="1"/>
    <x v="6"/>
    <x v="751"/>
    <n v="13.568000000000001"/>
    <n v="4"/>
    <n v="0.2"/>
    <n v="3.2223999999999995"/>
    <x v="2"/>
    <s v="No"/>
    <n v="0"/>
  </r>
  <r>
    <n v="7475"/>
    <s v="CA-2016-167199"/>
    <x v="1037"/>
    <d v="2016-01-10T00:00:00"/>
    <s v="Standard Class"/>
    <s v="ME-17320"/>
    <s v="Maria Etezadi"/>
    <x v="2"/>
    <s v="United States"/>
    <x v="0"/>
    <x v="0"/>
    <n v="42420"/>
    <s v="South"/>
    <s v="FUR-CH-10004063"/>
    <x v="0"/>
    <x v="1"/>
    <x v="120"/>
    <n v="2573.8200000000002"/>
    <n v="9"/>
    <n v="0"/>
    <n v="746.40779999999972"/>
    <x v="0"/>
    <s v="No"/>
    <n v="0"/>
  </r>
  <r>
    <n v="7476"/>
    <s v="CA-2016-167199"/>
    <x v="1037"/>
    <d v="2016-01-10T00:00:00"/>
    <s v="Standard Class"/>
    <s v="ME-17320"/>
    <s v="Maria Etezadi"/>
    <x v="2"/>
    <s v="United States"/>
    <x v="0"/>
    <x v="0"/>
    <n v="42420"/>
    <s v="South"/>
    <s v="OFF-BI-10004632"/>
    <x v="1"/>
    <x v="8"/>
    <x v="569"/>
    <n v="609.98"/>
    <n v="2"/>
    <n v="0"/>
    <n v="274.49099999999999"/>
    <x v="0"/>
    <s v="No"/>
    <n v="0"/>
  </r>
  <r>
    <n v="7477"/>
    <s v="CA-2016-167199"/>
    <x v="1037"/>
    <d v="2016-01-10T00:00:00"/>
    <s v="Standard Class"/>
    <s v="ME-17320"/>
    <s v="Maria Etezadi"/>
    <x v="2"/>
    <s v="United States"/>
    <x v="0"/>
    <x v="0"/>
    <n v="42420"/>
    <s v="South"/>
    <s v="OFF-AR-10001662"/>
    <x v="1"/>
    <x v="6"/>
    <x v="448"/>
    <n v="5.48"/>
    <n v="2"/>
    <n v="0"/>
    <n v="1.4796000000000005"/>
    <x v="0"/>
    <s v="No"/>
    <n v="0"/>
  </r>
  <r>
    <n v="7478"/>
    <s v="CA-2016-167199"/>
    <x v="1037"/>
    <d v="2016-01-10T00:00:00"/>
    <s v="Standard Class"/>
    <s v="ME-17320"/>
    <s v="Maria Etezadi"/>
    <x v="2"/>
    <s v="United States"/>
    <x v="0"/>
    <x v="0"/>
    <n v="42420"/>
    <s v="South"/>
    <s v="TEC-PH-10004977"/>
    <x v="2"/>
    <x v="7"/>
    <x v="34"/>
    <n v="391.98"/>
    <n v="2"/>
    <n v="0"/>
    <n v="113.67419999999998"/>
    <x v="0"/>
    <s v="No"/>
    <n v="0"/>
  </r>
  <r>
    <n v="7479"/>
    <s v="CA-2016-167199"/>
    <x v="1037"/>
    <d v="2016-01-10T00:00:00"/>
    <s v="Standard Class"/>
    <s v="ME-17320"/>
    <s v="Maria Etezadi"/>
    <x v="2"/>
    <s v="United States"/>
    <x v="0"/>
    <x v="0"/>
    <n v="42420"/>
    <s v="South"/>
    <s v="TEC-PH-10004539"/>
    <x v="2"/>
    <x v="7"/>
    <x v="861"/>
    <n v="755.96"/>
    <n v="4"/>
    <n v="0"/>
    <n v="204.10919999999999"/>
    <x v="0"/>
    <s v="No"/>
    <n v="0"/>
  </r>
  <r>
    <n v="7480"/>
    <s v="CA-2016-167199"/>
    <x v="1037"/>
    <d v="2016-01-10T00:00:00"/>
    <s v="Standard Class"/>
    <s v="ME-17320"/>
    <s v="Maria Etezadi"/>
    <x v="2"/>
    <s v="United States"/>
    <x v="0"/>
    <x v="0"/>
    <n v="42420"/>
    <s v="South"/>
    <s v="OFF-FA-10001883"/>
    <x v="1"/>
    <x v="13"/>
    <x v="1493"/>
    <n v="31.12"/>
    <n v="4"/>
    <n v="0"/>
    <n v="0.31119999999999948"/>
    <x v="0"/>
    <s v="No"/>
    <n v="0"/>
  </r>
  <r>
    <n v="7481"/>
    <s v="CA-2016-167199"/>
    <x v="1037"/>
    <d v="2016-01-10T00:00:00"/>
    <s v="Standard Class"/>
    <s v="ME-17320"/>
    <s v="Maria Etezadi"/>
    <x v="2"/>
    <s v="United States"/>
    <x v="0"/>
    <x v="0"/>
    <n v="42420"/>
    <s v="South"/>
    <s v="OFF-PA-10000955"/>
    <x v="1"/>
    <x v="10"/>
    <x v="782"/>
    <n v="6.54"/>
    <n v="1"/>
    <n v="0"/>
    <n v="3.0084"/>
    <x v="0"/>
    <s v="No"/>
    <n v="0"/>
  </r>
  <r>
    <n v="7482"/>
    <s v="CA-2018-124583"/>
    <x v="142"/>
    <d v="2018-09-03T00:00:00"/>
    <s v="Second Class"/>
    <s v="LB-16795"/>
    <s v="Laurel Beltran"/>
    <x v="2"/>
    <s v="United States"/>
    <x v="101"/>
    <x v="1"/>
    <n v="92646"/>
    <s v="West"/>
    <s v="OFF-EN-10002500"/>
    <x v="1"/>
    <x v="12"/>
    <x v="118"/>
    <n v="12.78"/>
    <n v="1"/>
    <n v="0"/>
    <n v="5.7509999999999994"/>
    <x v="1"/>
    <s v="No"/>
    <n v="0"/>
  </r>
  <r>
    <n v="7483"/>
    <s v="CA-2016-113964"/>
    <x v="865"/>
    <d v="2016-09-30T00:00:00"/>
    <s v="Standard Class"/>
    <s v="JP-16135"/>
    <s v="Julie Prescott"/>
    <x v="2"/>
    <s v="United States"/>
    <x v="20"/>
    <x v="15"/>
    <n v="10011"/>
    <s v="East"/>
    <s v="OFF-BI-10004654"/>
    <x v="1"/>
    <x v="8"/>
    <x v="68"/>
    <n v="18.463999999999999"/>
    <n v="4"/>
    <n v="0.2"/>
    <n v="6.9239999999999995"/>
    <x v="3"/>
    <s v="No"/>
    <n v="0"/>
  </r>
  <r>
    <n v="7484"/>
    <s v="CA-2016-129938"/>
    <x v="534"/>
    <d v="2016-12-17T00:00:00"/>
    <s v="Second Class"/>
    <s v="EB-13705"/>
    <s v="Ed Braxton"/>
    <x v="1"/>
    <s v="United States"/>
    <x v="10"/>
    <x v="9"/>
    <n v="19140"/>
    <s v="East"/>
    <s v="FUR-CH-10003774"/>
    <x v="0"/>
    <x v="1"/>
    <x v="1194"/>
    <n v="445.80200000000002"/>
    <n v="7"/>
    <n v="0.3"/>
    <n v="-108.26620000000001"/>
    <x v="3"/>
    <s v="No"/>
    <n v="0"/>
  </r>
  <r>
    <n v="7485"/>
    <s v="CA-2019-135111"/>
    <x v="116"/>
    <d v="2020-01-02T00:00:00"/>
    <s v="Standard Class"/>
    <s v="CS-12400"/>
    <s v="Christopher Schild"/>
    <x v="2"/>
    <s v="United States"/>
    <x v="402"/>
    <x v="46"/>
    <n v="58103"/>
    <s v="Central"/>
    <s v="OFF-AR-10004707"/>
    <x v="1"/>
    <x v="6"/>
    <x v="772"/>
    <n v="2.48"/>
    <n v="1"/>
    <n v="0"/>
    <n v="0.86799999999999988"/>
    <x v="2"/>
    <s v="No"/>
    <n v="0"/>
  </r>
  <r>
    <n v="7486"/>
    <s v="CA-2019-135111"/>
    <x v="116"/>
    <d v="2020-01-02T00:00:00"/>
    <s v="Standard Class"/>
    <s v="CS-12400"/>
    <s v="Christopher Schild"/>
    <x v="2"/>
    <s v="United States"/>
    <x v="402"/>
    <x v="46"/>
    <n v="58103"/>
    <s v="Central"/>
    <s v="OFF-BI-10004040"/>
    <x v="1"/>
    <x v="8"/>
    <x v="1487"/>
    <n v="25.9"/>
    <n v="5"/>
    <n v="0"/>
    <n v="12.690999999999999"/>
    <x v="2"/>
    <s v="No"/>
    <n v="0"/>
  </r>
  <r>
    <n v="7487"/>
    <s v="US-2017-134558"/>
    <x v="546"/>
    <d v="2017-12-24T00:00:00"/>
    <s v="Second Class"/>
    <s v="PM-19135"/>
    <s v="Peter McVee"/>
    <x v="2"/>
    <s v="United States"/>
    <x v="18"/>
    <x v="38"/>
    <n v="3820"/>
    <s v="East"/>
    <s v="OFF-PA-10001184"/>
    <x v="1"/>
    <x v="10"/>
    <x v="1316"/>
    <n v="29.900000000000002"/>
    <n v="5"/>
    <n v="0"/>
    <n v="14.651"/>
    <x v="3"/>
    <s v="No"/>
    <n v="0"/>
  </r>
  <r>
    <n v="7488"/>
    <s v="US-2017-134558"/>
    <x v="546"/>
    <d v="2017-12-24T00:00:00"/>
    <s v="Second Class"/>
    <s v="PM-19135"/>
    <s v="Peter McVee"/>
    <x v="2"/>
    <s v="United States"/>
    <x v="18"/>
    <x v="38"/>
    <n v="3820"/>
    <s v="East"/>
    <s v="TEC-AC-10004145"/>
    <x v="2"/>
    <x v="11"/>
    <x v="1273"/>
    <n v="2249.91"/>
    <n v="9"/>
    <n v="0"/>
    <n v="517.47930000000008"/>
    <x v="3"/>
    <s v="No"/>
    <n v="0"/>
  </r>
  <r>
    <n v="7489"/>
    <s v="US-2017-134558"/>
    <x v="546"/>
    <d v="2017-12-24T00:00:00"/>
    <s v="Second Class"/>
    <s v="PM-19135"/>
    <s v="Peter McVee"/>
    <x v="2"/>
    <s v="United States"/>
    <x v="18"/>
    <x v="38"/>
    <n v="3820"/>
    <s v="East"/>
    <s v="FUR-TA-10003473"/>
    <x v="0"/>
    <x v="3"/>
    <x v="216"/>
    <n v="1053.164"/>
    <n v="4"/>
    <n v="0.3"/>
    <n v="-105.31639999999993"/>
    <x v="3"/>
    <s v="No"/>
    <n v="0"/>
  </r>
  <r>
    <n v="7490"/>
    <s v="CA-2019-157196"/>
    <x v="60"/>
    <d v="2019-11-09T00:00:00"/>
    <s v="Standard Class"/>
    <s v="AA-10645"/>
    <s v="Anna Andreadi"/>
    <x v="0"/>
    <s v="United States"/>
    <x v="70"/>
    <x v="1"/>
    <n v="92105"/>
    <s v="West"/>
    <s v="OFF-PA-10003172"/>
    <x v="1"/>
    <x v="10"/>
    <x v="854"/>
    <n v="12.96"/>
    <n v="2"/>
    <n v="0"/>
    <n v="6.2208000000000006"/>
    <x v="1"/>
    <s v="No"/>
    <n v="0"/>
  </r>
  <r>
    <n v="7491"/>
    <s v="CA-2017-108672"/>
    <x v="229"/>
    <d v="2017-09-16T00:00:00"/>
    <s v="Standard Class"/>
    <s v="FA-14230"/>
    <s v="Frank Atkinson"/>
    <x v="1"/>
    <s v="United States"/>
    <x v="1"/>
    <x v="1"/>
    <n v="90032"/>
    <s v="West"/>
    <s v="FUR-FU-10003799"/>
    <x v="0"/>
    <x v="5"/>
    <x v="90"/>
    <n v="106.68"/>
    <n v="6"/>
    <n v="0"/>
    <n v="33.070799999999991"/>
    <x v="1"/>
    <s v="No"/>
    <n v="0"/>
  </r>
  <r>
    <n v="7492"/>
    <s v="US-2019-118598"/>
    <x v="673"/>
    <d v="2019-11-16T00:00:00"/>
    <s v="Same Day"/>
    <s v="CM-12190"/>
    <s v="Charlotte Melton"/>
    <x v="0"/>
    <s v="United States"/>
    <x v="456"/>
    <x v="15"/>
    <n v="13501"/>
    <s v="East"/>
    <s v="TEC-PH-10002583"/>
    <x v="2"/>
    <x v="7"/>
    <x v="1717"/>
    <n v="119.94"/>
    <n v="6"/>
    <n v="0"/>
    <n v="5.9969999999999857"/>
    <x v="3"/>
    <s v="No"/>
    <n v="0"/>
  </r>
  <r>
    <n v="7493"/>
    <s v="US-2019-160836"/>
    <x v="220"/>
    <d v="2019-09-16T00:00:00"/>
    <s v="Standard Class"/>
    <s v="CC-12475"/>
    <s v="Cindy Chapman"/>
    <x v="0"/>
    <s v="United States"/>
    <x v="12"/>
    <x v="5"/>
    <n v="77070"/>
    <s v="Central"/>
    <s v="OFF-PA-10004239"/>
    <x v="1"/>
    <x v="10"/>
    <x v="1421"/>
    <n v="10.272000000000002"/>
    <n v="3"/>
    <n v="0.2"/>
    <n v="3.2099999999999982"/>
    <x v="2"/>
    <s v="No"/>
    <n v="0"/>
  </r>
  <r>
    <n v="7494"/>
    <s v="US-2019-160836"/>
    <x v="220"/>
    <d v="2019-09-16T00:00:00"/>
    <s v="Standard Class"/>
    <s v="CC-12475"/>
    <s v="Cindy Chapman"/>
    <x v="0"/>
    <s v="United States"/>
    <x v="12"/>
    <x v="5"/>
    <n v="77070"/>
    <s v="Central"/>
    <s v="FUR-TA-10002855"/>
    <x v="0"/>
    <x v="3"/>
    <x v="1198"/>
    <n v="512.19000000000005"/>
    <n v="5"/>
    <n v="0.3"/>
    <n v="-65.853000000000009"/>
    <x v="2"/>
    <s v="No"/>
    <n v="0"/>
  </r>
  <r>
    <n v="7495"/>
    <s v="US-2019-160836"/>
    <x v="220"/>
    <d v="2019-09-16T00:00:00"/>
    <s v="Standard Class"/>
    <s v="CC-12475"/>
    <s v="Cindy Chapman"/>
    <x v="0"/>
    <s v="United States"/>
    <x v="12"/>
    <x v="5"/>
    <n v="77070"/>
    <s v="Central"/>
    <s v="OFF-AP-10001626"/>
    <x v="1"/>
    <x v="9"/>
    <x v="1025"/>
    <n v="1.5559999999999996"/>
    <n v="2"/>
    <n v="0.8"/>
    <n v="-4.2012"/>
    <x v="2"/>
    <s v="No"/>
    <n v="0"/>
  </r>
  <r>
    <n v="7496"/>
    <s v="CA-2019-121048"/>
    <x v="1163"/>
    <d v="2019-07-18T00:00:00"/>
    <s v="Standard Class"/>
    <s v="TC-21295"/>
    <s v="Toby Carlisle"/>
    <x v="0"/>
    <s v="United States"/>
    <x v="223"/>
    <x v="1"/>
    <n v="92683"/>
    <s v="West"/>
    <s v="OFF-BI-10004022"/>
    <x v="1"/>
    <x v="8"/>
    <x v="755"/>
    <n v="4.4479999999999995"/>
    <n v="2"/>
    <n v="0.2"/>
    <n v="1.4455999999999996"/>
    <x v="1"/>
    <s v="No"/>
    <n v="0"/>
  </r>
  <r>
    <n v="7497"/>
    <s v="CA-2019-121048"/>
    <x v="1163"/>
    <d v="2019-07-18T00:00:00"/>
    <s v="Standard Class"/>
    <s v="TC-21295"/>
    <s v="Toby Carlisle"/>
    <x v="0"/>
    <s v="United States"/>
    <x v="223"/>
    <x v="1"/>
    <n v="92683"/>
    <s v="West"/>
    <s v="FUR-FU-10003601"/>
    <x v="0"/>
    <x v="5"/>
    <x v="736"/>
    <n v="276.69"/>
    <n v="3"/>
    <n v="0"/>
    <n v="49.804199999999994"/>
    <x v="1"/>
    <s v="No"/>
    <n v="0"/>
  </r>
  <r>
    <n v="7498"/>
    <s v="CA-2019-121048"/>
    <x v="1163"/>
    <d v="2019-07-18T00:00:00"/>
    <s v="Standard Class"/>
    <s v="TC-21295"/>
    <s v="Toby Carlisle"/>
    <x v="0"/>
    <s v="United States"/>
    <x v="223"/>
    <x v="1"/>
    <n v="92683"/>
    <s v="West"/>
    <s v="OFF-FA-10000490"/>
    <x v="1"/>
    <x v="13"/>
    <x v="310"/>
    <n v="4.96"/>
    <n v="4"/>
    <n v="0"/>
    <n v="2.3311999999999999"/>
    <x v="1"/>
    <s v="No"/>
    <n v="0"/>
  </r>
  <r>
    <n v="7499"/>
    <s v="CA-2019-121048"/>
    <x v="1163"/>
    <d v="2019-07-18T00:00:00"/>
    <s v="Standard Class"/>
    <s v="TC-21295"/>
    <s v="Toby Carlisle"/>
    <x v="0"/>
    <s v="United States"/>
    <x v="223"/>
    <x v="1"/>
    <n v="92683"/>
    <s v="West"/>
    <s v="OFF-AR-10004042"/>
    <x v="1"/>
    <x v="6"/>
    <x v="30"/>
    <n v="71.92"/>
    <n v="4"/>
    <n v="0"/>
    <n v="20.856799999999993"/>
    <x v="1"/>
    <s v="No"/>
    <n v="0"/>
  </r>
  <r>
    <n v="7500"/>
    <s v="CA-2019-121048"/>
    <x v="1163"/>
    <d v="2019-07-18T00:00:00"/>
    <s v="Standard Class"/>
    <s v="TC-21295"/>
    <s v="Toby Carlisle"/>
    <x v="0"/>
    <s v="United States"/>
    <x v="223"/>
    <x v="1"/>
    <n v="92683"/>
    <s v="West"/>
    <s v="FUR-FU-10002960"/>
    <x v="0"/>
    <x v="5"/>
    <x v="192"/>
    <n v="18.84"/>
    <n v="3"/>
    <n v="0"/>
    <n v="7.9128000000000007"/>
    <x v="1"/>
    <s v="No"/>
    <n v="0"/>
  </r>
  <r>
    <n v="7501"/>
    <s v="CA-2019-121048"/>
    <x v="1163"/>
    <d v="2019-07-18T00:00:00"/>
    <s v="Standard Class"/>
    <s v="TC-21295"/>
    <s v="Toby Carlisle"/>
    <x v="0"/>
    <s v="United States"/>
    <x v="223"/>
    <x v="1"/>
    <n v="92683"/>
    <s v="West"/>
    <s v="TEC-AC-10000991"/>
    <x v="2"/>
    <x v="11"/>
    <x v="437"/>
    <n v="140.97"/>
    <n v="3"/>
    <n v="0"/>
    <n v="19.735800000000005"/>
    <x v="1"/>
    <s v="No"/>
    <n v="0"/>
  </r>
  <r>
    <n v="7502"/>
    <s v="CA-2019-121048"/>
    <x v="1163"/>
    <d v="2019-07-18T00:00:00"/>
    <s v="Standard Class"/>
    <s v="TC-21295"/>
    <s v="Toby Carlisle"/>
    <x v="0"/>
    <s v="United States"/>
    <x v="223"/>
    <x v="1"/>
    <n v="92683"/>
    <s v="West"/>
    <s v="TEC-PH-10004977"/>
    <x v="2"/>
    <x v="7"/>
    <x v="34"/>
    <n v="470.37600000000009"/>
    <n v="3"/>
    <n v="0.2"/>
    <n v="52.917299999999955"/>
    <x v="1"/>
    <s v="No"/>
    <n v="0"/>
  </r>
  <r>
    <n v="7503"/>
    <s v="US-2019-120147"/>
    <x v="983"/>
    <d v="2019-03-30T00:00:00"/>
    <s v="Same Day"/>
    <s v="TB-21400"/>
    <s v="Tom Boeckenhauer"/>
    <x v="0"/>
    <s v="United States"/>
    <x v="1"/>
    <x v="1"/>
    <n v="90036"/>
    <s v="West"/>
    <s v="OFF-AR-10000817"/>
    <x v="1"/>
    <x v="6"/>
    <x v="1264"/>
    <n v="6.08"/>
    <n v="2"/>
    <n v="0"/>
    <n v="2.0671999999999997"/>
    <x v="1"/>
    <s v="No"/>
    <n v="0"/>
  </r>
  <r>
    <n v="7504"/>
    <s v="US-2019-120147"/>
    <x v="983"/>
    <d v="2019-03-30T00:00:00"/>
    <s v="Same Day"/>
    <s v="TB-21400"/>
    <s v="Tom Boeckenhauer"/>
    <x v="0"/>
    <s v="United States"/>
    <x v="1"/>
    <x v="1"/>
    <n v="90036"/>
    <s v="West"/>
    <s v="TEC-PH-10002447"/>
    <x v="2"/>
    <x v="7"/>
    <x v="53"/>
    <n v="164.79200000000003"/>
    <n v="1"/>
    <n v="0.2"/>
    <n v="18.539099999999991"/>
    <x v="1"/>
    <s v="No"/>
    <n v="0"/>
  </r>
  <r>
    <n v="7505"/>
    <s v="CA-2018-158043"/>
    <x v="1011"/>
    <d v="2018-02-04T00:00:00"/>
    <s v="Second Class"/>
    <s v="JK-15325"/>
    <s v="Jason Klamczynski"/>
    <x v="1"/>
    <s v="United States"/>
    <x v="496"/>
    <x v="30"/>
    <n v="8401"/>
    <s v="East"/>
    <s v="OFF-EN-10003134"/>
    <x v="1"/>
    <x v="12"/>
    <x v="153"/>
    <n v="23.36"/>
    <n v="2"/>
    <n v="0"/>
    <n v="11.68"/>
    <x v="3"/>
    <s v="No"/>
    <n v="0"/>
  </r>
  <r>
    <n v="7506"/>
    <s v="US-2019-106579"/>
    <x v="110"/>
    <d v="2019-06-13T00:00:00"/>
    <s v="Standard Class"/>
    <s v="BW-11200"/>
    <s v="Ben Wallace"/>
    <x v="0"/>
    <s v="United States"/>
    <x v="242"/>
    <x v="10"/>
    <n v="60076"/>
    <s v="Central"/>
    <s v="OFF-BI-10000309"/>
    <x v="1"/>
    <x v="8"/>
    <x v="338"/>
    <n v="12.175999999999998"/>
    <n v="4"/>
    <n v="0.8"/>
    <n v="-18.872800000000009"/>
    <x v="2"/>
    <s v="No"/>
    <n v="0"/>
  </r>
  <r>
    <n v="7507"/>
    <s v="CA-2016-115889"/>
    <x v="981"/>
    <d v="2016-11-06T00:00:00"/>
    <s v="Standard Class"/>
    <s v="SH-20395"/>
    <s v="Shahid Hopkins"/>
    <x v="0"/>
    <s v="United States"/>
    <x v="8"/>
    <x v="1"/>
    <n v="94122"/>
    <s v="West"/>
    <s v="TEC-PH-10001615"/>
    <x v="2"/>
    <x v="7"/>
    <x v="1117"/>
    <n v="46.384"/>
    <n v="2"/>
    <n v="0.2"/>
    <n v="5.2181999999999924"/>
    <x v="1"/>
    <s v="No"/>
    <n v="0"/>
  </r>
  <r>
    <n v="7508"/>
    <s v="CA-2016-115889"/>
    <x v="981"/>
    <d v="2016-11-06T00:00:00"/>
    <s v="Standard Class"/>
    <s v="SH-20395"/>
    <s v="Shahid Hopkins"/>
    <x v="0"/>
    <s v="United States"/>
    <x v="8"/>
    <x v="1"/>
    <n v="94122"/>
    <s v="West"/>
    <s v="OFF-ST-10003208"/>
    <x v="1"/>
    <x v="4"/>
    <x v="246"/>
    <n v="362.92"/>
    <n v="2"/>
    <n v="0"/>
    <n v="105.24679999999995"/>
    <x v="1"/>
    <s v="No"/>
    <n v="0"/>
  </r>
  <r>
    <n v="7509"/>
    <s v="US-2019-161935"/>
    <x v="1163"/>
    <d v="2019-07-18T00:00:00"/>
    <s v="Standard Class"/>
    <s v="JL-15835"/>
    <s v="John Lee"/>
    <x v="0"/>
    <s v="United States"/>
    <x v="38"/>
    <x v="24"/>
    <n v="43229"/>
    <s v="East"/>
    <s v="OFF-PA-10000605"/>
    <x v="1"/>
    <x v="10"/>
    <x v="816"/>
    <n v="9.2480000000000011"/>
    <n v="2"/>
    <n v="0.2"/>
    <n v="3.3524000000000003"/>
    <x v="3"/>
    <s v="No"/>
    <n v="0"/>
  </r>
  <r>
    <n v="7510"/>
    <s v="US-2019-161935"/>
    <x v="1163"/>
    <d v="2019-07-18T00:00:00"/>
    <s v="Standard Class"/>
    <s v="JL-15835"/>
    <s v="John Lee"/>
    <x v="0"/>
    <s v="United States"/>
    <x v="38"/>
    <x v="24"/>
    <n v="43229"/>
    <s v="East"/>
    <s v="TEC-PH-10000560"/>
    <x v="2"/>
    <x v="7"/>
    <x v="752"/>
    <n v="1889.9459999999999"/>
    <n v="9"/>
    <n v="0.4"/>
    <n v="-377.98919999999998"/>
    <x v="3"/>
    <s v="No"/>
    <n v="0"/>
  </r>
  <r>
    <n v="7511"/>
    <s v="US-2019-161935"/>
    <x v="1163"/>
    <d v="2019-07-18T00:00:00"/>
    <s v="Standard Class"/>
    <s v="JL-15835"/>
    <s v="John Lee"/>
    <x v="0"/>
    <s v="United States"/>
    <x v="38"/>
    <x v="24"/>
    <n v="43229"/>
    <s v="East"/>
    <s v="OFF-ST-10003455"/>
    <x v="1"/>
    <x v="4"/>
    <x v="171"/>
    <n v="62.040000000000006"/>
    <n v="5"/>
    <n v="0.2"/>
    <n v="4.6530000000000022"/>
    <x v="3"/>
    <s v="No"/>
    <n v="0"/>
  </r>
  <r>
    <n v="7512"/>
    <s v="US-2019-161935"/>
    <x v="1163"/>
    <d v="2019-07-18T00:00:00"/>
    <s v="Standard Class"/>
    <s v="JL-15835"/>
    <s v="John Lee"/>
    <x v="0"/>
    <s v="United States"/>
    <x v="38"/>
    <x v="24"/>
    <n v="43229"/>
    <s v="East"/>
    <s v="FUR-FU-10002937"/>
    <x v="0"/>
    <x v="5"/>
    <x v="1060"/>
    <n v="396.92000000000007"/>
    <n v="5"/>
    <n v="0.2"/>
    <n v="148.845"/>
    <x v="3"/>
    <s v="No"/>
    <n v="0"/>
  </r>
  <r>
    <n v="7513"/>
    <s v="US-2019-161935"/>
    <x v="1163"/>
    <d v="2019-07-18T00:00:00"/>
    <s v="Standard Class"/>
    <s v="JL-15835"/>
    <s v="John Lee"/>
    <x v="0"/>
    <s v="United States"/>
    <x v="38"/>
    <x v="24"/>
    <n v="43229"/>
    <s v="East"/>
    <s v="OFF-ST-10001837"/>
    <x v="1"/>
    <x v="4"/>
    <x v="1340"/>
    <n v="239.45599999999999"/>
    <n v="7"/>
    <n v="0.2"/>
    <n v="17.959200000000003"/>
    <x v="3"/>
    <s v="No"/>
    <n v="0"/>
  </r>
  <r>
    <n v="7514"/>
    <s v="US-2019-161935"/>
    <x v="1163"/>
    <d v="2019-07-18T00:00:00"/>
    <s v="Standard Class"/>
    <s v="JL-15835"/>
    <s v="John Lee"/>
    <x v="0"/>
    <s v="United States"/>
    <x v="38"/>
    <x v="24"/>
    <n v="43229"/>
    <s v="East"/>
    <s v="OFF-AR-10004757"/>
    <x v="1"/>
    <x v="6"/>
    <x v="346"/>
    <n v="13.120000000000001"/>
    <n v="5"/>
    <n v="0.2"/>
    <n v="2.1319999999999988"/>
    <x v="3"/>
    <s v="No"/>
    <n v="0"/>
  </r>
  <r>
    <n v="7515"/>
    <s v="US-2019-167920"/>
    <x v="34"/>
    <d v="2019-12-12T00:00:00"/>
    <s v="Second Class"/>
    <s v="JL-15835"/>
    <s v="John Lee"/>
    <x v="0"/>
    <s v="United States"/>
    <x v="102"/>
    <x v="0"/>
    <n v="40475"/>
    <s v="South"/>
    <s v="OFF-BI-10004236"/>
    <x v="1"/>
    <x v="8"/>
    <x v="900"/>
    <n v="29.36"/>
    <n v="2"/>
    <n v="0"/>
    <n v="13.505599999999999"/>
    <x v="0"/>
    <s v="No"/>
    <n v="0"/>
  </r>
  <r>
    <n v="7516"/>
    <s v="US-2019-167920"/>
    <x v="34"/>
    <d v="2019-12-12T00:00:00"/>
    <s v="Second Class"/>
    <s v="JL-15835"/>
    <s v="John Lee"/>
    <x v="0"/>
    <s v="United States"/>
    <x v="102"/>
    <x v="0"/>
    <n v="40475"/>
    <s v="South"/>
    <s v="OFF-AP-10000159"/>
    <x v="1"/>
    <x v="9"/>
    <x v="1416"/>
    <n v="214.89999999999998"/>
    <n v="5"/>
    <n v="0"/>
    <n v="62.32099999999997"/>
    <x v="0"/>
    <s v="No"/>
    <n v="0"/>
  </r>
  <r>
    <n v="7517"/>
    <s v="US-2019-167920"/>
    <x v="34"/>
    <d v="2019-12-12T00:00:00"/>
    <s v="Second Class"/>
    <s v="JL-15835"/>
    <s v="John Lee"/>
    <x v="0"/>
    <s v="United States"/>
    <x v="102"/>
    <x v="0"/>
    <n v="40475"/>
    <s v="South"/>
    <s v="OFF-BI-10003274"/>
    <x v="1"/>
    <x v="8"/>
    <x v="122"/>
    <n v="15.92"/>
    <n v="4"/>
    <n v="0"/>
    <n v="7.4824000000000002"/>
    <x v="0"/>
    <s v="No"/>
    <n v="0"/>
  </r>
  <r>
    <n v="7518"/>
    <s v="US-2019-167920"/>
    <x v="34"/>
    <d v="2019-12-12T00:00:00"/>
    <s v="Second Class"/>
    <s v="JL-15835"/>
    <s v="John Lee"/>
    <x v="0"/>
    <s v="United States"/>
    <x v="102"/>
    <x v="0"/>
    <n v="40475"/>
    <s v="South"/>
    <s v="TEC-AC-10001013"/>
    <x v="2"/>
    <x v="11"/>
    <x v="821"/>
    <n v="146.44999999999999"/>
    <n v="5"/>
    <n v="0"/>
    <n v="48.328499999999991"/>
    <x v="0"/>
    <s v="No"/>
    <n v="0"/>
  </r>
  <r>
    <n v="7519"/>
    <s v="US-2019-167920"/>
    <x v="34"/>
    <d v="2019-12-12T00:00:00"/>
    <s v="Second Class"/>
    <s v="JL-15835"/>
    <s v="John Lee"/>
    <x v="0"/>
    <s v="United States"/>
    <x v="102"/>
    <x v="0"/>
    <n v="40475"/>
    <s v="South"/>
    <s v="OFF-ST-10004963"/>
    <x v="1"/>
    <x v="4"/>
    <x v="465"/>
    <n v="15.14"/>
    <n v="1"/>
    <n v="0"/>
    <n v="0.60559999999999903"/>
    <x v="0"/>
    <s v="No"/>
    <n v="0"/>
  </r>
  <r>
    <n v="7520"/>
    <s v="US-2019-167920"/>
    <x v="34"/>
    <d v="2019-12-12T00:00:00"/>
    <s v="Second Class"/>
    <s v="JL-15835"/>
    <s v="John Lee"/>
    <x v="0"/>
    <s v="United States"/>
    <x v="102"/>
    <x v="0"/>
    <n v="40475"/>
    <s v="South"/>
    <s v="OFF-LA-10004409"/>
    <x v="1"/>
    <x v="2"/>
    <x v="1559"/>
    <n v="5.76"/>
    <n v="2"/>
    <n v="0"/>
    <n v="2.6495999999999995"/>
    <x v="0"/>
    <s v="No"/>
    <n v="0"/>
  </r>
  <r>
    <n v="7521"/>
    <s v="US-2019-167920"/>
    <x v="34"/>
    <d v="2019-12-12T00:00:00"/>
    <s v="Second Class"/>
    <s v="JL-15835"/>
    <s v="John Lee"/>
    <x v="0"/>
    <s v="United States"/>
    <x v="102"/>
    <x v="0"/>
    <n v="40475"/>
    <s v="South"/>
    <s v="TEC-CO-10001046"/>
    <x v="2"/>
    <x v="16"/>
    <x v="883"/>
    <n v="1399.98"/>
    <n v="2"/>
    <n v="0"/>
    <n v="629.99099999999999"/>
    <x v="0"/>
    <s v="No"/>
    <n v="0"/>
  </r>
  <r>
    <n v="7522"/>
    <s v="CA-2018-162383"/>
    <x v="64"/>
    <d v="2018-09-11T00:00:00"/>
    <s v="Standard Class"/>
    <s v="MD-17350"/>
    <s v="Maribeth Dona"/>
    <x v="0"/>
    <s v="United States"/>
    <x v="152"/>
    <x v="24"/>
    <n v="43130"/>
    <s v="East"/>
    <s v="OFF-BI-10002824"/>
    <x v="1"/>
    <x v="8"/>
    <x v="528"/>
    <n v="8.9520000000000017"/>
    <n v="2"/>
    <n v="0.7"/>
    <n v="-7.4600000000000009"/>
    <x v="3"/>
    <s v="No"/>
    <n v="0"/>
  </r>
  <r>
    <n v="7523"/>
    <s v="CA-2018-162383"/>
    <x v="64"/>
    <d v="2018-09-11T00:00:00"/>
    <s v="Standard Class"/>
    <s v="MD-17350"/>
    <s v="Maribeth Dona"/>
    <x v="0"/>
    <s v="United States"/>
    <x v="152"/>
    <x v="24"/>
    <n v="43130"/>
    <s v="East"/>
    <s v="OFF-BI-10001757"/>
    <x v="1"/>
    <x v="8"/>
    <x v="1167"/>
    <n v="8.8560000000000016"/>
    <n v="6"/>
    <n v="0.7"/>
    <n v="-6.4944000000000024"/>
    <x v="3"/>
    <s v="No"/>
    <n v="0"/>
  </r>
  <r>
    <n v="7524"/>
    <s v="CA-2018-162383"/>
    <x v="64"/>
    <d v="2018-09-11T00:00:00"/>
    <s v="Standard Class"/>
    <s v="MD-17350"/>
    <s v="Maribeth Dona"/>
    <x v="0"/>
    <s v="United States"/>
    <x v="152"/>
    <x v="24"/>
    <n v="43130"/>
    <s v="East"/>
    <s v="FUR-CH-10004477"/>
    <x v="0"/>
    <x v="1"/>
    <x v="213"/>
    <n v="85.245999999999995"/>
    <n v="2"/>
    <n v="0.3"/>
    <n v="-1.217800000000004"/>
    <x v="3"/>
    <s v="No"/>
    <n v="0"/>
  </r>
  <r>
    <n v="7525"/>
    <s v="CA-2016-125731"/>
    <x v="1076"/>
    <d v="2016-09-16T00:00:00"/>
    <s v="Standard Class"/>
    <s v="CL-12565"/>
    <s v="Clay Ludtke"/>
    <x v="0"/>
    <s v="United States"/>
    <x v="345"/>
    <x v="21"/>
    <n v="97030"/>
    <s v="West"/>
    <s v="OFF-EN-10003072"/>
    <x v="1"/>
    <x v="12"/>
    <x v="775"/>
    <n v="21.728000000000002"/>
    <n v="7"/>
    <n v="0.2"/>
    <n v="7.6047999999999991"/>
    <x v="1"/>
    <s v="No"/>
    <n v="0"/>
  </r>
  <r>
    <n v="7526"/>
    <s v="CA-2016-125731"/>
    <x v="1076"/>
    <d v="2016-09-16T00:00:00"/>
    <s v="Standard Class"/>
    <s v="CL-12565"/>
    <s v="Clay Ludtke"/>
    <x v="0"/>
    <s v="United States"/>
    <x v="345"/>
    <x v="21"/>
    <n v="97030"/>
    <s v="West"/>
    <s v="FUR-CH-10003973"/>
    <x v="0"/>
    <x v="1"/>
    <x v="867"/>
    <n v="1487.04"/>
    <n v="5"/>
    <n v="0.2"/>
    <n v="148.70400000000006"/>
    <x v="1"/>
    <s v="No"/>
    <n v="0"/>
  </r>
  <r>
    <n v="7527"/>
    <s v="US-2019-106145"/>
    <x v="986"/>
    <d v="2019-09-26T00:00:00"/>
    <s v="Same Day"/>
    <s v="RA-19885"/>
    <s v="Ruben Ausman"/>
    <x v="1"/>
    <s v="United States"/>
    <x v="8"/>
    <x v="1"/>
    <n v="94109"/>
    <s v="West"/>
    <s v="OFF-EN-10001028"/>
    <x v="1"/>
    <x v="12"/>
    <x v="153"/>
    <n v="71.88"/>
    <n v="6"/>
    <n v="0"/>
    <n v="33.064799999999998"/>
    <x v="1"/>
    <s v="No"/>
    <n v="0"/>
  </r>
  <r>
    <n v="7528"/>
    <s v="US-2019-106145"/>
    <x v="986"/>
    <d v="2019-09-26T00:00:00"/>
    <s v="Same Day"/>
    <s v="RA-19885"/>
    <s v="Ruben Ausman"/>
    <x v="1"/>
    <s v="United States"/>
    <x v="8"/>
    <x v="1"/>
    <n v="94109"/>
    <s v="West"/>
    <s v="FUR-FU-10003829"/>
    <x v="0"/>
    <x v="5"/>
    <x v="1378"/>
    <n v="9.24"/>
    <n v="3"/>
    <n v="0"/>
    <n v="2.9567999999999994"/>
    <x v="1"/>
    <s v="No"/>
    <n v="0"/>
  </r>
  <r>
    <n v="7529"/>
    <s v="US-2019-106145"/>
    <x v="986"/>
    <d v="2019-09-26T00:00:00"/>
    <s v="Same Day"/>
    <s v="RA-19885"/>
    <s v="Ruben Ausman"/>
    <x v="1"/>
    <s v="United States"/>
    <x v="8"/>
    <x v="1"/>
    <n v="94109"/>
    <s v="West"/>
    <s v="OFF-PA-10002245"/>
    <x v="1"/>
    <x v="10"/>
    <x v="1343"/>
    <n v="35.880000000000003"/>
    <n v="6"/>
    <n v="0"/>
    <n v="16.146000000000001"/>
    <x v="1"/>
    <s v="No"/>
    <n v="0"/>
  </r>
  <r>
    <n v="7530"/>
    <s v="US-2019-106145"/>
    <x v="986"/>
    <d v="2019-09-26T00:00:00"/>
    <s v="Same Day"/>
    <s v="RA-19885"/>
    <s v="Ruben Ausman"/>
    <x v="1"/>
    <s v="United States"/>
    <x v="8"/>
    <x v="1"/>
    <n v="94109"/>
    <s v="West"/>
    <s v="OFF-BI-10002215"/>
    <x v="1"/>
    <x v="8"/>
    <x v="20"/>
    <n v="17.04"/>
    <n v="3"/>
    <n v="0.2"/>
    <n v="5.5379999999999985"/>
    <x v="1"/>
    <s v="No"/>
    <n v="0"/>
  </r>
  <r>
    <n v="7531"/>
    <s v="US-2019-106145"/>
    <x v="986"/>
    <d v="2019-09-26T00:00:00"/>
    <s v="Same Day"/>
    <s v="RA-19885"/>
    <s v="Ruben Ausman"/>
    <x v="1"/>
    <s v="United States"/>
    <x v="8"/>
    <x v="1"/>
    <n v="94109"/>
    <s v="West"/>
    <s v="OFF-BI-10003925"/>
    <x v="1"/>
    <x v="8"/>
    <x v="758"/>
    <n v="931.17600000000016"/>
    <n v="3"/>
    <n v="0.2"/>
    <n v="314.27190000000002"/>
    <x v="1"/>
    <s v="No"/>
    <n v="0"/>
  </r>
  <r>
    <n v="7532"/>
    <s v="CA-2018-107146"/>
    <x v="26"/>
    <d v="2018-06-19T00:00:00"/>
    <s v="First Class"/>
    <s v="LC-16885"/>
    <s v="Lena Creighton"/>
    <x v="0"/>
    <s v="United States"/>
    <x v="497"/>
    <x v="22"/>
    <n v="80501"/>
    <s v="West"/>
    <s v="FUR-FU-10002298"/>
    <x v="0"/>
    <x v="5"/>
    <x v="1305"/>
    <n v="266.35200000000003"/>
    <n v="3"/>
    <n v="0.2"/>
    <n v="-13.317600000000013"/>
    <x v="1"/>
    <s v="No"/>
    <n v="0"/>
  </r>
  <r>
    <n v="7533"/>
    <s v="CA-2018-107146"/>
    <x v="26"/>
    <d v="2018-06-19T00:00:00"/>
    <s v="First Class"/>
    <s v="LC-16885"/>
    <s v="Lena Creighton"/>
    <x v="0"/>
    <s v="United States"/>
    <x v="497"/>
    <x v="22"/>
    <n v="80501"/>
    <s v="West"/>
    <s v="FUR-CH-10004853"/>
    <x v="0"/>
    <x v="1"/>
    <x v="531"/>
    <n v="483.13599999999997"/>
    <n v="4"/>
    <n v="0.2"/>
    <n v="54.352799999999945"/>
    <x v="1"/>
    <s v="No"/>
    <n v="0"/>
  </r>
  <r>
    <n v="7534"/>
    <s v="US-2019-134642"/>
    <x v="906"/>
    <d v="2019-03-01T00:00:00"/>
    <s v="Standard Class"/>
    <s v="SW-20245"/>
    <s v="Scot Wooten"/>
    <x v="0"/>
    <s v="United States"/>
    <x v="202"/>
    <x v="3"/>
    <n v="27834"/>
    <s v="South"/>
    <s v="FUR-CH-10002880"/>
    <x v="0"/>
    <x v="1"/>
    <x v="809"/>
    <n v="196.78399999999999"/>
    <n v="2"/>
    <n v="0.2"/>
    <n v="-22.138200000000012"/>
    <x v="0"/>
    <s v="No"/>
    <n v="0"/>
  </r>
  <r>
    <n v="7535"/>
    <s v="US-2019-134642"/>
    <x v="906"/>
    <d v="2019-03-01T00:00:00"/>
    <s v="Standard Class"/>
    <s v="SW-20245"/>
    <s v="Scot Wooten"/>
    <x v="0"/>
    <s v="United States"/>
    <x v="202"/>
    <x v="3"/>
    <n v="27834"/>
    <s v="South"/>
    <s v="FUR-BO-10004709"/>
    <x v="0"/>
    <x v="0"/>
    <x v="266"/>
    <n v="231.92000000000002"/>
    <n v="5"/>
    <n v="0.2"/>
    <n v="5.7980000000000018"/>
    <x v="0"/>
    <s v="No"/>
    <n v="0"/>
  </r>
  <r>
    <n v="7536"/>
    <s v="US-2019-160143"/>
    <x v="185"/>
    <d v="2019-04-07T00:00:00"/>
    <s v="Standard Class"/>
    <s v="HG-14965"/>
    <s v="Henry Goldwyn"/>
    <x v="1"/>
    <s v="United States"/>
    <x v="1"/>
    <x v="1"/>
    <n v="90004"/>
    <s v="West"/>
    <s v="OFF-SU-10004231"/>
    <x v="1"/>
    <x v="14"/>
    <x v="557"/>
    <n v="29.700000000000003"/>
    <n v="3"/>
    <n v="0"/>
    <n v="8.0190000000000001"/>
    <x v="1"/>
    <s v="No"/>
    <n v="0"/>
  </r>
  <r>
    <n v="7537"/>
    <s v="CA-2019-103415"/>
    <x v="734"/>
    <d v="2019-12-08T00:00:00"/>
    <s v="Standard Class"/>
    <s v="MV-17485"/>
    <s v="Mark Van Huff"/>
    <x v="0"/>
    <s v="United States"/>
    <x v="12"/>
    <x v="5"/>
    <n v="77041"/>
    <s v="Central"/>
    <s v="FUR-FU-10000820"/>
    <x v="0"/>
    <x v="5"/>
    <x v="1783"/>
    <n v="13.591999999999999"/>
    <n v="2"/>
    <n v="0.6"/>
    <n v="-14.271599999999999"/>
    <x v="2"/>
    <s v="No"/>
    <n v="0"/>
  </r>
  <r>
    <n v="7538"/>
    <s v="CA-2018-106460"/>
    <x v="317"/>
    <d v="2018-02-22T00:00:00"/>
    <s v="Second Class"/>
    <s v="GT-14710"/>
    <s v="Greg Tran"/>
    <x v="0"/>
    <s v="United States"/>
    <x v="8"/>
    <x v="1"/>
    <n v="94109"/>
    <s v="West"/>
    <s v="OFF-PA-10001736"/>
    <x v="1"/>
    <x v="10"/>
    <x v="130"/>
    <n v="70.88"/>
    <n v="2"/>
    <n v="0"/>
    <n v="33.313599999999994"/>
    <x v="1"/>
    <s v="No"/>
    <n v="0"/>
  </r>
  <r>
    <n v="7539"/>
    <s v="US-2019-112347"/>
    <x v="574"/>
    <d v="2019-12-06T00:00:00"/>
    <s v="Standard Class"/>
    <s v="BS-11380"/>
    <s v="Bill Stewart"/>
    <x v="1"/>
    <s v="United States"/>
    <x v="60"/>
    <x v="22"/>
    <n v="80219"/>
    <s v="West"/>
    <s v="OFF-ST-10003306"/>
    <x v="1"/>
    <x v="4"/>
    <x v="385"/>
    <n v="114.28800000000001"/>
    <n v="1"/>
    <n v="0.2"/>
    <n v="12.857399999999984"/>
    <x v="1"/>
    <s v="No"/>
    <n v="0"/>
  </r>
  <r>
    <n v="7540"/>
    <s v="US-2019-112347"/>
    <x v="574"/>
    <d v="2019-12-06T00:00:00"/>
    <s v="Standard Class"/>
    <s v="BS-11380"/>
    <s v="Bill Stewart"/>
    <x v="1"/>
    <s v="United States"/>
    <x v="60"/>
    <x v="22"/>
    <n v="80219"/>
    <s v="West"/>
    <s v="OFF-BI-10003707"/>
    <x v="1"/>
    <x v="8"/>
    <x v="784"/>
    <n v="36.624000000000002"/>
    <n v="8"/>
    <n v="0.7"/>
    <n v="-24.41599999999999"/>
    <x v="1"/>
    <s v="No"/>
    <n v="0"/>
  </r>
  <r>
    <n v="7541"/>
    <s v="US-2019-112347"/>
    <x v="574"/>
    <d v="2019-12-06T00:00:00"/>
    <s v="Standard Class"/>
    <s v="BS-11380"/>
    <s v="Bill Stewart"/>
    <x v="1"/>
    <s v="United States"/>
    <x v="60"/>
    <x v="22"/>
    <n v="80219"/>
    <s v="West"/>
    <s v="FUR-BO-10003546"/>
    <x v="0"/>
    <x v="0"/>
    <x v="1647"/>
    <n v="242.35200000000003"/>
    <n v="8"/>
    <n v="0.7"/>
    <n v="-363.52799999999991"/>
    <x v="1"/>
    <s v="No"/>
    <n v="0"/>
  </r>
  <r>
    <n v="7542"/>
    <s v="US-2019-112347"/>
    <x v="574"/>
    <d v="2019-12-06T00:00:00"/>
    <s v="Standard Class"/>
    <s v="BS-11380"/>
    <s v="Bill Stewart"/>
    <x v="1"/>
    <s v="United States"/>
    <x v="60"/>
    <x v="22"/>
    <n v="80219"/>
    <s v="West"/>
    <s v="TEC-PH-10000213"/>
    <x v="2"/>
    <x v="7"/>
    <x v="1658"/>
    <n v="49.616000000000007"/>
    <n v="2"/>
    <n v="0.2"/>
    <n v="4.9615999999999989"/>
    <x v="1"/>
    <s v="No"/>
    <n v="0"/>
  </r>
  <r>
    <n v="7543"/>
    <s v="US-2019-112347"/>
    <x v="574"/>
    <d v="2019-12-06T00:00:00"/>
    <s v="Standard Class"/>
    <s v="BS-11380"/>
    <s v="Bill Stewart"/>
    <x v="1"/>
    <s v="United States"/>
    <x v="60"/>
    <x v="22"/>
    <n v="80219"/>
    <s v="West"/>
    <s v="FUR-FU-10001488"/>
    <x v="0"/>
    <x v="5"/>
    <x v="1049"/>
    <n v="508.70400000000006"/>
    <n v="6"/>
    <n v="0.2"/>
    <n v="0"/>
    <x v="1"/>
    <s v="No"/>
    <n v="0"/>
  </r>
  <r>
    <n v="7544"/>
    <s v="US-2019-112347"/>
    <x v="574"/>
    <d v="2019-12-06T00:00:00"/>
    <s v="Standard Class"/>
    <s v="BS-11380"/>
    <s v="Bill Stewart"/>
    <x v="1"/>
    <s v="United States"/>
    <x v="60"/>
    <x v="22"/>
    <n v="80219"/>
    <s v="West"/>
    <s v="TEC-PH-10004833"/>
    <x v="2"/>
    <x v="7"/>
    <x v="1363"/>
    <n v="57.36"/>
    <n v="6"/>
    <n v="0.2"/>
    <n v="-14.34"/>
    <x v="1"/>
    <s v="No"/>
    <n v="0"/>
  </r>
  <r>
    <n v="7545"/>
    <s v="US-2019-112347"/>
    <x v="574"/>
    <d v="2019-12-06T00:00:00"/>
    <s v="Standard Class"/>
    <s v="BS-11380"/>
    <s v="Bill Stewart"/>
    <x v="1"/>
    <s v="United States"/>
    <x v="60"/>
    <x v="22"/>
    <n v="80219"/>
    <s v="West"/>
    <s v="FUR-CH-10002335"/>
    <x v="0"/>
    <x v="1"/>
    <x v="629"/>
    <n v="906.68000000000006"/>
    <n v="5"/>
    <n v="0.2"/>
    <n v="68.001000000000033"/>
    <x v="1"/>
    <s v="No"/>
    <n v="0"/>
  </r>
  <r>
    <n v="7546"/>
    <s v="CA-2016-103492"/>
    <x v="982"/>
    <d v="2016-10-15T00:00:00"/>
    <s v="Standard Class"/>
    <s v="CM-12715"/>
    <s v="Craig Molinari"/>
    <x v="1"/>
    <s v="United States"/>
    <x v="114"/>
    <x v="5"/>
    <n v="77340"/>
    <s v="Central"/>
    <s v="TEC-PH-10001128"/>
    <x v="2"/>
    <x v="7"/>
    <x v="1508"/>
    <n v="719.95200000000011"/>
    <n v="6"/>
    <n v="0.2"/>
    <n v="71.995200000000011"/>
    <x v="2"/>
    <s v="No"/>
    <n v="0"/>
  </r>
  <r>
    <n v="7547"/>
    <s v="CA-2016-103492"/>
    <x v="982"/>
    <d v="2016-10-15T00:00:00"/>
    <s v="Standard Class"/>
    <s v="CM-12715"/>
    <s v="Craig Molinari"/>
    <x v="1"/>
    <s v="United States"/>
    <x v="114"/>
    <x v="5"/>
    <n v="77340"/>
    <s v="Central"/>
    <s v="TEC-PH-10004667"/>
    <x v="2"/>
    <x v="7"/>
    <x v="524"/>
    <n v="755.94400000000019"/>
    <n v="7"/>
    <n v="0.2"/>
    <n v="66.145099999999957"/>
    <x v="2"/>
    <s v="No"/>
    <n v="0"/>
  </r>
  <r>
    <n v="7548"/>
    <s v="CA-2016-103492"/>
    <x v="982"/>
    <d v="2016-10-15T00:00:00"/>
    <s v="Standard Class"/>
    <s v="CM-12715"/>
    <s v="Craig Molinari"/>
    <x v="1"/>
    <s v="United States"/>
    <x v="114"/>
    <x v="5"/>
    <n v="77340"/>
    <s v="Central"/>
    <s v="OFF-BI-10004817"/>
    <x v="1"/>
    <x v="8"/>
    <x v="1208"/>
    <n v="11.979999999999997"/>
    <n v="5"/>
    <n v="0.8"/>
    <n v="-19.16800000000001"/>
    <x v="2"/>
    <s v="No"/>
    <n v="0"/>
  </r>
  <r>
    <n v="7549"/>
    <s v="CA-2016-103492"/>
    <x v="982"/>
    <d v="2016-10-15T00:00:00"/>
    <s v="Standard Class"/>
    <s v="CM-12715"/>
    <s v="Craig Molinari"/>
    <x v="1"/>
    <s v="United States"/>
    <x v="114"/>
    <x v="5"/>
    <n v="77340"/>
    <s v="Central"/>
    <s v="OFF-BI-10004140"/>
    <x v="1"/>
    <x v="8"/>
    <x v="307"/>
    <n v="0.8979999999999998"/>
    <n v="1"/>
    <n v="0.8"/>
    <n v="-1.5715000000000008"/>
    <x v="2"/>
    <s v="No"/>
    <n v="0"/>
  </r>
  <r>
    <n v="7550"/>
    <s v="CA-2018-136595"/>
    <x v="64"/>
    <d v="2018-09-07T00:00:00"/>
    <s v="First Class"/>
    <s v="EM-13825"/>
    <s v="Elizabeth Moffitt"/>
    <x v="1"/>
    <s v="United States"/>
    <x v="12"/>
    <x v="5"/>
    <n v="77036"/>
    <s v="Central"/>
    <s v="FUR-FU-10004671"/>
    <x v="0"/>
    <x v="5"/>
    <x v="1366"/>
    <n v="21.204000000000004"/>
    <n v="3"/>
    <n v="0.6"/>
    <n v="-11.662199999999999"/>
    <x v="2"/>
    <s v="No"/>
    <n v="0"/>
  </r>
  <r>
    <n v="7551"/>
    <s v="CA-2016-140396"/>
    <x v="1164"/>
    <d v="2016-11-25T00:00:00"/>
    <s v="Standard Class"/>
    <s v="KH-16330"/>
    <s v="Katharine Harms"/>
    <x v="1"/>
    <s v="United States"/>
    <x v="20"/>
    <x v="15"/>
    <n v="10024"/>
    <s v="East"/>
    <s v="OFF-EN-10002592"/>
    <x v="1"/>
    <x v="12"/>
    <x v="1711"/>
    <n v="34.74"/>
    <n v="3"/>
    <n v="0"/>
    <n v="17.37"/>
    <x v="3"/>
    <s v="No"/>
    <n v="0"/>
  </r>
  <r>
    <n v="7552"/>
    <s v="CA-2016-140396"/>
    <x v="1164"/>
    <d v="2016-11-25T00:00:00"/>
    <s v="Standard Class"/>
    <s v="KH-16330"/>
    <s v="Katharine Harms"/>
    <x v="1"/>
    <s v="United States"/>
    <x v="20"/>
    <x v="15"/>
    <n v="10024"/>
    <s v="East"/>
    <s v="TEC-PH-10004447"/>
    <x v="2"/>
    <x v="7"/>
    <x v="866"/>
    <n v="833.94"/>
    <n v="6"/>
    <n v="0"/>
    <n v="216.8244"/>
    <x v="3"/>
    <s v="No"/>
    <n v="0"/>
  </r>
  <r>
    <n v="7553"/>
    <s v="CA-2016-140396"/>
    <x v="1164"/>
    <d v="2016-11-25T00:00:00"/>
    <s v="Standard Class"/>
    <s v="KH-16330"/>
    <s v="Katharine Harms"/>
    <x v="1"/>
    <s v="United States"/>
    <x v="20"/>
    <x v="15"/>
    <n v="10024"/>
    <s v="East"/>
    <s v="OFF-BI-10003669"/>
    <x v="1"/>
    <x v="8"/>
    <x v="804"/>
    <n v="12.96"/>
    <n v="3"/>
    <n v="0.2"/>
    <n v="4.5359999999999996"/>
    <x v="3"/>
    <s v="No"/>
    <n v="0"/>
  </r>
  <r>
    <n v="7554"/>
    <s v="CA-2016-140396"/>
    <x v="1164"/>
    <d v="2016-11-25T00:00:00"/>
    <s v="Standard Class"/>
    <s v="KH-16330"/>
    <s v="Katharine Harms"/>
    <x v="1"/>
    <s v="United States"/>
    <x v="20"/>
    <x v="15"/>
    <n v="10024"/>
    <s v="East"/>
    <s v="OFF-PA-10000223"/>
    <x v="1"/>
    <x v="10"/>
    <x v="1383"/>
    <n v="25.92"/>
    <n v="4"/>
    <n v="0"/>
    <n v="12.441600000000001"/>
    <x v="3"/>
    <s v="No"/>
    <n v="0"/>
  </r>
  <r>
    <n v="7555"/>
    <s v="CA-2016-114181"/>
    <x v="1025"/>
    <d v="2016-05-14T00:00:00"/>
    <s v="Second Class"/>
    <s v="AF-10885"/>
    <s v="Art Foster"/>
    <x v="0"/>
    <s v="United States"/>
    <x v="10"/>
    <x v="9"/>
    <n v="19134"/>
    <s v="East"/>
    <s v="FUR-BO-10004467"/>
    <x v="0"/>
    <x v="0"/>
    <x v="892"/>
    <n v="349.96499999999997"/>
    <n v="7"/>
    <n v="0.5"/>
    <n v="-216.97830000000002"/>
    <x v="3"/>
    <s v="No"/>
    <n v="0"/>
  </r>
  <r>
    <n v="7556"/>
    <s v="CA-2016-114181"/>
    <x v="1025"/>
    <d v="2016-05-14T00:00:00"/>
    <s v="Second Class"/>
    <s v="AF-10885"/>
    <s v="Art Foster"/>
    <x v="0"/>
    <s v="United States"/>
    <x v="10"/>
    <x v="9"/>
    <n v="19134"/>
    <s v="East"/>
    <s v="OFF-AR-10000716"/>
    <x v="1"/>
    <x v="6"/>
    <x v="794"/>
    <n v="22.32"/>
    <n v="5"/>
    <n v="0.2"/>
    <n v="5.3010000000000002"/>
    <x v="3"/>
    <s v="No"/>
    <n v="0"/>
  </r>
  <r>
    <n v="7557"/>
    <s v="CA-2019-159506"/>
    <x v="344"/>
    <d v="2019-12-02T00:00:00"/>
    <s v="Standard Class"/>
    <s v="JR-16210"/>
    <s v="Justin Ritter"/>
    <x v="1"/>
    <s v="United States"/>
    <x v="38"/>
    <x v="14"/>
    <n v="47201"/>
    <s v="Central"/>
    <s v="OFF-PA-10003641"/>
    <x v="1"/>
    <x v="10"/>
    <x v="947"/>
    <n v="158.28"/>
    <n v="6"/>
    <n v="0"/>
    <n v="72.808799999999991"/>
    <x v="2"/>
    <s v="No"/>
    <n v="0"/>
  </r>
  <r>
    <n v="7558"/>
    <s v="CA-2019-159506"/>
    <x v="344"/>
    <d v="2019-12-02T00:00:00"/>
    <s v="Standard Class"/>
    <s v="JR-16210"/>
    <s v="Justin Ritter"/>
    <x v="1"/>
    <s v="United States"/>
    <x v="38"/>
    <x v="14"/>
    <n v="47201"/>
    <s v="Central"/>
    <s v="OFF-BI-10004519"/>
    <x v="1"/>
    <x v="8"/>
    <x v="889"/>
    <n v="497.93999999999994"/>
    <n v="3"/>
    <n v="0"/>
    <n v="224.07299999999998"/>
    <x v="2"/>
    <s v="No"/>
    <n v="0"/>
  </r>
  <r>
    <n v="7559"/>
    <s v="US-2016-137155"/>
    <x v="301"/>
    <d v="2016-11-05T00:00:00"/>
    <s v="Standard Class"/>
    <s v="DL-12925"/>
    <s v="Daniel Lacy"/>
    <x v="0"/>
    <s v="United States"/>
    <x v="85"/>
    <x v="15"/>
    <n v="11561"/>
    <s v="East"/>
    <s v="OFF-AP-10002518"/>
    <x v="1"/>
    <x v="9"/>
    <x v="160"/>
    <n v="533.93999999999994"/>
    <n v="3"/>
    <n v="0"/>
    <n v="154.84259999999995"/>
    <x v="3"/>
    <s v="No"/>
    <n v="0"/>
  </r>
  <r>
    <n v="7560"/>
    <s v="US-2016-137155"/>
    <x v="301"/>
    <d v="2016-11-05T00:00:00"/>
    <s v="Standard Class"/>
    <s v="DL-12925"/>
    <s v="Daniel Lacy"/>
    <x v="0"/>
    <s v="United States"/>
    <x v="85"/>
    <x v="15"/>
    <n v="11561"/>
    <s v="East"/>
    <s v="OFF-PA-10000806"/>
    <x v="1"/>
    <x v="10"/>
    <x v="957"/>
    <n v="167.94"/>
    <n v="3"/>
    <n v="0"/>
    <n v="82.290599999999998"/>
    <x v="3"/>
    <s v="No"/>
    <n v="0"/>
  </r>
  <r>
    <n v="7561"/>
    <s v="US-2016-137155"/>
    <x v="301"/>
    <d v="2016-11-05T00:00:00"/>
    <s v="Standard Class"/>
    <s v="DL-12925"/>
    <s v="Daniel Lacy"/>
    <x v="0"/>
    <s v="United States"/>
    <x v="85"/>
    <x v="15"/>
    <n v="11561"/>
    <s v="East"/>
    <s v="FUR-FU-10003142"/>
    <x v="0"/>
    <x v="5"/>
    <x v="1210"/>
    <n v="31.68"/>
    <n v="6"/>
    <n v="0"/>
    <n v="9.8207999999999984"/>
    <x v="3"/>
    <s v="No"/>
    <n v="0"/>
  </r>
  <r>
    <n v="7562"/>
    <s v="CA-2018-105746"/>
    <x v="945"/>
    <d v="2019-01-01T00:00:00"/>
    <s v="First Class"/>
    <s v="BD-11605"/>
    <s v="Brian Dahlen"/>
    <x v="0"/>
    <s v="United States"/>
    <x v="152"/>
    <x v="9"/>
    <n v="17602"/>
    <s v="East"/>
    <s v="FUR-CH-10000454"/>
    <x v="0"/>
    <x v="1"/>
    <x v="1"/>
    <n v="170.78599999999997"/>
    <n v="1"/>
    <n v="0.3"/>
    <n v="0"/>
    <x v="3"/>
    <s v="No"/>
    <n v="0"/>
  </r>
  <r>
    <n v="7563"/>
    <s v="US-2018-104815"/>
    <x v="323"/>
    <d v="2018-09-07T00:00:00"/>
    <s v="Standard Class"/>
    <s v="RB-19570"/>
    <s v="Rob Beeghly"/>
    <x v="0"/>
    <s v="United States"/>
    <x v="22"/>
    <x v="10"/>
    <n v="60610"/>
    <s v="Central"/>
    <s v="FUR-BO-10003894"/>
    <x v="0"/>
    <x v="0"/>
    <x v="1628"/>
    <n v="198.744"/>
    <n v="4"/>
    <n v="0.3"/>
    <n v="0"/>
    <x v="2"/>
    <s v="No"/>
    <n v="0"/>
  </r>
  <r>
    <n v="7564"/>
    <s v="CA-2019-157672"/>
    <x v="361"/>
    <d v="2019-10-07T00:00:00"/>
    <s v="First Class"/>
    <s v="RB-19795"/>
    <s v="Ross Baird"/>
    <x v="2"/>
    <s v="United States"/>
    <x v="60"/>
    <x v="22"/>
    <n v="80219"/>
    <s v="West"/>
    <s v="TEC-AC-10001714"/>
    <x v="2"/>
    <x v="11"/>
    <x v="685"/>
    <n v="63.824000000000005"/>
    <n v="2"/>
    <n v="0.2"/>
    <n v="13.562599999999998"/>
    <x v="1"/>
    <s v="No"/>
    <n v="0"/>
  </r>
  <r>
    <n v="7565"/>
    <s v="US-2018-166660"/>
    <x v="806"/>
    <d v="2018-02-01T00:00:00"/>
    <s v="Second Class"/>
    <s v="TB-21250"/>
    <s v="Tim Brockman"/>
    <x v="0"/>
    <s v="United States"/>
    <x v="4"/>
    <x v="4"/>
    <n v="98103"/>
    <s v="West"/>
    <s v="FUR-CH-10001190"/>
    <x v="0"/>
    <x v="1"/>
    <x v="1335"/>
    <n v="435.16800000000006"/>
    <n v="4"/>
    <n v="0.2"/>
    <n v="-59.835600000000042"/>
    <x v="1"/>
    <s v="No"/>
    <n v="0"/>
  </r>
  <r>
    <n v="7566"/>
    <s v="US-2018-166660"/>
    <x v="806"/>
    <d v="2018-02-01T00:00:00"/>
    <s v="Second Class"/>
    <s v="TB-21250"/>
    <s v="Tim Brockman"/>
    <x v="0"/>
    <s v="United States"/>
    <x v="4"/>
    <x v="4"/>
    <n v="98103"/>
    <s v="West"/>
    <s v="FUR-BO-10000468"/>
    <x v="0"/>
    <x v="0"/>
    <x v="1180"/>
    <n v="48.58"/>
    <n v="1"/>
    <n v="0"/>
    <n v="7.7728000000000037"/>
    <x v="1"/>
    <s v="No"/>
    <n v="0"/>
  </r>
  <r>
    <n v="7567"/>
    <s v="CA-2019-140802"/>
    <x v="81"/>
    <d v="2019-04-23T00:00:00"/>
    <s v="First Class"/>
    <s v="KN-16390"/>
    <s v="Katherine Nockton"/>
    <x v="1"/>
    <s v="United States"/>
    <x v="12"/>
    <x v="5"/>
    <n v="77070"/>
    <s v="Central"/>
    <s v="TEC-AC-10001998"/>
    <x v="2"/>
    <x v="11"/>
    <x v="84"/>
    <n v="47.975999999999999"/>
    <n v="3"/>
    <n v="0.2"/>
    <n v="8.3957999999999942"/>
    <x v="2"/>
    <s v="No"/>
    <n v="0"/>
  </r>
  <r>
    <n v="7568"/>
    <s v="CA-2019-140802"/>
    <x v="81"/>
    <d v="2019-04-23T00:00:00"/>
    <s v="First Class"/>
    <s v="KN-16390"/>
    <s v="Katherine Nockton"/>
    <x v="1"/>
    <s v="United States"/>
    <x v="12"/>
    <x v="5"/>
    <n v="77070"/>
    <s v="Central"/>
    <s v="OFF-PA-10001534"/>
    <x v="1"/>
    <x v="10"/>
    <x v="1470"/>
    <n v="20.736000000000004"/>
    <n v="4"/>
    <n v="0.2"/>
    <n v="7.2576000000000001"/>
    <x v="2"/>
    <s v="No"/>
    <n v="0"/>
  </r>
  <r>
    <n v="7569"/>
    <s v="CA-2016-133830"/>
    <x v="29"/>
    <d v="2016-12-10T00:00:00"/>
    <s v="Standard Class"/>
    <s v="RL-19615"/>
    <s v="Rob Lucas"/>
    <x v="0"/>
    <s v="United States"/>
    <x v="1"/>
    <x v="1"/>
    <n v="90045"/>
    <s v="West"/>
    <s v="OFF-AR-10003045"/>
    <x v="1"/>
    <x v="6"/>
    <x v="425"/>
    <n v="26.46"/>
    <n v="9"/>
    <n v="0"/>
    <n v="11.907"/>
    <x v="1"/>
    <s v="No"/>
    <n v="0"/>
  </r>
  <r>
    <n v="7570"/>
    <s v="CA-2016-133830"/>
    <x v="29"/>
    <d v="2016-12-10T00:00:00"/>
    <s v="Standard Class"/>
    <s v="RL-19615"/>
    <s v="Rob Lucas"/>
    <x v="0"/>
    <s v="United States"/>
    <x v="1"/>
    <x v="1"/>
    <n v="90045"/>
    <s v="West"/>
    <s v="OFF-PA-10001363"/>
    <x v="1"/>
    <x v="10"/>
    <x v="1625"/>
    <n v="49.12"/>
    <n v="4"/>
    <n v="0"/>
    <n v="23.086399999999998"/>
    <x v="1"/>
    <s v="No"/>
    <n v="0"/>
  </r>
  <r>
    <n v="7571"/>
    <s v="CA-2016-133830"/>
    <x v="29"/>
    <d v="2016-12-10T00:00:00"/>
    <s v="Standard Class"/>
    <s v="RL-19615"/>
    <s v="Rob Lucas"/>
    <x v="0"/>
    <s v="United States"/>
    <x v="1"/>
    <x v="1"/>
    <n v="90045"/>
    <s v="West"/>
    <s v="OFF-FA-10002280"/>
    <x v="1"/>
    <x v="13"/>
    <x v="659"/>
    <n v="15"/>
    <n v="3"/>
    <n v="0"/>
    <n v="7.1999999999999993"/>
    <x v="1"/>
    <s v="No"/>
    <n v="0"/>
  </r>
  <r>
    <n v="7572"/>
    <s v="CA-2016-100916"/>
    <x v="618"/>
    <d v="2016-10-26T00:00:00"/>
    <s v="Standard Class"/>
    <s v="FH-14275"/>
    <s v="Frank Hawley"/>
    <x v="1"/>
    <s v="United States"/>
    <x v="311"/>
    <x v="17"/>
    <n v="23602"/>
    <s v="South"/>
    <s v="OFF-ST-10003479"/>
    <x v="1"/>
    <x v="4"/>
    <x v="41"/>
    <n v="194.7"/>
    <n v="5"/>
    <n v="0"/>
    <n v="9.7349999999999781"/>
    <x v="0"/>
    <s v="No"/>
    <n v="0"/>
  </r>
  <r>
    <n v="7573"/>
    <s v="CA-2016-100916"/>
    <x v="618"/>
    <d v="2016-10-26T00:00:00"/>
    <s v="Standard Class"/>
    <s v="FH-14275"/>
    <s v="Frank Hawley"/>
    <x v="1"/>
    <s v="United States"/>
    <x v="311"/>
    <x v="17"/>
    <n v="23602"/>
    <s v="South"/>
    <s v="FUR-TA-10004607"/>
    <x v="0"/>
    <x v="3"/>
    <x v="1104"/>
    <n v="591.32000000000005"/>
    <n v="4"/>
    <n v="0"/>
    <n v="112.35079999999999"/>
    <x v="0"/>
    <s v="No"/>
    <n v="0"/>
  </r>
  <r>
    <n v="7574"/>
    <s v="CA-2016-100916"/>
    <x v="618"/>
    <d v="2016-10-26T00:00:00"/>
    <s v="Standard Class"/>
    <s v="FH-14275"/>
    <s v="Frank Hawley"/>
    <x v="1"/>
    <s v="United States"/>
    <x v="311"/>
    <x v="17"/>
    <n v="23602"/>
    <s v="South"/>
    <s v="OFF-AR-10001022"/>
    <x v="1"/>
    <x v="6"/>
    <x v="881"/>
    <n v="2.84"/>
    <n v="1"/>
    <n v="0"/>
    <n v="0.88039999999999985"/>
    <x v="0"/>
    <s v="No"/>
    <n v="0"/>
  </r>
  <r>
    <n v="7575"/>
    <s v="CA-2017-129532"/>
    <x v="575"/>
    <d v="2017-12-12T00:00:00"/>
    <s v="Standard Class"/>
    <s v="YS-21880"/>
    <s v="Yana Sorensen"/>
    <x v="1"/>
    <s v="United States"/>
    <x v="1"/>
    <x v="1"/>
    <n v="90036"/>
    <s v="West"/>
    <s v="OFF-ST-10004186"/>
    <x v="1"/>
    <x v="4"/>
    <x v="16"/>
    <n v="221.96"/>
    <n v="2"/>
    <n v="0"/>
    <n v="4.4391999999999996"/>
    <x v="1"/>
    <s v="No"/>
    <n v="0"/>
  </r>
  <r>
    <n v="7576"/>
    <s v="CA-2017-129532"/>
    <x v="575"/>
    <d v="2017-12-12T00:00:00"/>
    <s v="Standard Class"/>
    <s v="YS-21880"/>
    <s v="Yana Sorensen"/>
    <x v="1"/>
    <s v="United States"/>
    <x v="1"/>
    <x v="1"/>
    <n v="90036"/>
    <s v="West"/>
    <s v="TEC-AC-10000865"/>
    <x v="2"/>
    <x v="11"/>
    <x v="1005"/>
    <n v="236"/>
    <n v="4"/>
    <n v="0"/>
    <n v="40.119999999999976"/>
    <x v="1"/>
    <s v="No"/>
    <n v="0"/>
  </r>
  <r>
    <n v="7577"/>
    <s v="CA-2016-134726"/>
    <x v="981"/>
    <d v="2016-11-07T00:00:00"/>
    <s v="Second Class"/>
    <s v="SW-20755"/>
    <s v="Steven Ward"/>
    <x v="1"/>
    <s v="United States"/>
    <x v="4"/>
    <x v="4"/>
    <n v="98115"/>
    <s v="West"/>
    <s v="TEC-AC-10000023"/>
    <x v="2"/>
    <x v="11"/>
    <x v="909"/>
    <n v="41.94"/>
    <n v="2"/>
    <n v="0"/>
    <n v="15.098399999999998"/>
    <x v="1"/>
    <s v="No"/>
    <n v="0"/>
  </r>
  <r>
    <n v="7578"/>
    <s v="CA-2016-134726"/>
    <x v="981"/>
    <d v="2016-11-07T00:00:00"/>
    <s v="Second Class"/>
    <s v="SW-20755"/>
    <s v="Steven Ward"/>
    <x v="1"/>
    <s v="United States"/>
    <x v="4"/>
    <x v="4"/>
    <n v="98115"/>
    <s v="West"/>
    <s v="TEC-PH-10001750"/>
    <x v="2"/>
    <x v="7"/>
    <x v="977"/>
    <n v="52.792000000000002"/>
    <n v="1"/>
    <n v="0.2"/>
    <n v="4.6193000000000026"/>
    <x v="1"/>
    <s v="No"/>
    <n v="0"/>
  </r>
  <r>
    <n v="7579"/>
    <s v="CA-2018-138597"/>
    <x v="122"/>
    <d v="2018-12-21T00:00:00"/>
    <s v="First Class"/>
    <s v="PN-18775"/>
    <s v="Parhena Norris"/>
    <x v="2"/>
    <s v="United States"/>
    <x v="155"/>
    <x v="8"/>
    <n v="68104"/>
    <s v="Central"/>
    <s v="FUR-CH-10004997"/>
    <x v="0"/>
    <x v="1"/>
    <x v="499"/>
    <n v="563.93999999999994"/>
    <n v="3"/>
    <n v="0"/>
    <n v="112.78800000000001"/>
    <x v="2"/>
    <s v="No"/>
    <n v="0"/>
  </r>
  <r>
    <n v="7580"/>
    <s v="CA-2017-123113"/>
    <x v="521"/>
    <d v="2017-11-27T00:00:00"/>
    <s v="Second Class"/>
    <s v="AT-10735"/>
    <s v="Annie Thurman"/>
    <x v="0"/>
    <s v="United States"/>
    <x v="73"/>
    <x v="30"/>
    <n v="7960"/>
    <s v="East"/>
    <s v="OFF-AP-10000275"/>
    <x v="1"/>
    <x v="9"/>
    <x v="1728"/>
    <n v="2625.12"/>
    <n v="8"/>
    <n v="0"/>
    <n v="735.03359999999998"/>
    <x v="3"/>
    <s v="No"/>
    <n v="0"/>
  </r>
  <r>
    <n v="7581"/>
    <s v="CA-2017-123113"/>
    <x v="521"/>
    <d v="2017-11-27T00:00:00"/>
    <s v="Second Class"/>
    <s v="AT-10735"/>
    <s v="Annie Thurman"/>
    <x v="0"/>
    <s v="United States"/>
    <x v="73"/>
    <x v="30"/>
    <n v="7960"/>
    <s v="East"/>
    <s v="OFF-AR-10004999"/>
    <x v="1"/>
    <x v="6"/>
    <x v="873"/>
    <n v="17.940000000000001"/>
    <n v="3"/>
    <n v="0"/>
    <n v="4.4850000000000003"/>
    <x v="3"/>
    <s v="No"/>
    <n v="0"/>
  </r>
  <r>
    <n v="7582"/>
    <s v="CA-2017-169656"/>
    <x v="863"/>
    <d v="2017-08-16T00:00:00"/>
    <s v="First Class"/>
    <s v="EJ-13720"/>
    <s v="Ed Jacobs"/>
    <x v="0"/>
    <s v="United States"/>
    <x v="10"/>
    <x v="9"/>
    <n v="19143"/>
    <s v="East"/>
    <s v="OFF-ST-10003816"/>
    <x v="1"/>
    <x v="4"/>
    <x v="717"/>
    <n v="422.85599999999999"/>
    <n v="3"/>
    <n v="0.2"/>
    <n v="15.857099999999974"/>
    <x v="3"/>
    <s v="No"/>
    <n v="0"/>
  </r>
  <r>
    <n v="7583"/>
    <s v="CA-2017-142734"/>
    <x v="392"/>
    <d v="2017-04-21T00:00:00"/>
    <s v="Standard Class"/>
    <s v="DM-13345"/>
    <s v="Denise Monton"/>
    <x v="1"/>
    <s v="United States"/>
    <x v="20"/>
    <x v="15"/>
    <n v="10024"/>
    <s v="East"/>
    <s v="FUR-CH-10003968"/>
    <x v="0"/>
    <x v="1"/>
    <x v="56"/>
    <n v="127.76400000000001"/>
    <n v="2"/>
    <n v="0.1"/>
    <n v="2.8392000000000017"/>
    <x v="3"/>
    <s v="No"/>
    <n v="0"/>
  </r>
  <r>
    <n v="7584"/>
    <s v="CA-2016-163223"/>
    <x v="90"/>
    <d v="2016-03-25T00:00:00"/>
    <s v="Standard Class"/>
    <s v="KH-16690"/>
    <s v="Kristen Hastings"/>
    <x v="1"/>
    <s v="United States"/>
    <x v="24"/>
    <x v="17"/>
    <n v="22153"/>
    <s v="South"/>
    <s v="TEC-PH-10000730"/>
    <x v="2"/>
    <x v="7"/>
    <x v="1568"/>
    <n v="3499.9300000000003"/>
    <n v="7"/>
    <n v="0"/>
    <n v="909.98180000000025"/>
    <x v="0"/>
    <s v="No"/>
    <n v="0"/>
  </r>
  <r>
    <n v="7585"/>
    <s v="CA-2016-163223"/>
    <x v="90"/>
    <d v="2016-03-25T00:00:00"/>
    <s v="Standard Class"/>
    <s v="KH-16690"/>
    <s v="Kristen Hastings"/>
    <x v="1"/>
    <s v="United States"/>
    <x v="24"/>
    <x v="17"/>
    <n v="22153"/>
    <s v="South"/>
    <s v="OFF-LA-10004409"/>
    <x v="1"/>
    <x v="2"/>
    <x v="1559"/>
    <n v="14.399999999999999"/>
    <n v="5"/>
    <n v="0"/>
    <n v="6.6239999999999988"/>
    <x v="0"/>
    <s v="No"/>
    <n v="0"/>
  </r>
  <r>
    <n v="7586"/>
    <s v="CA-2016-163223"/>
    <x v="90"/>
    <d v="2016-03-25T00:00:00"/>
    <s v="Standard Class"/>
    <s v="KH-16690"/>
    <s v="Kristen Hastings"/>
    <x v="1"/>
    <s v="United States"/>
    <x v="24"/>
    <x v="17"/>
    <n v="22153"/>
    <s v="South"/>
    <s v="OFF-PA-10000675"/>
    <x v="1"/>
    <x v="10"/>
    <x v="1115"/>
    <n v="122.97"/>
    <n v="3"/>
    <n v="0"/>
    <n v="60.255300000000005"/>
    <x v="0"/>
    <s v="No"/>
    <n v="0"/>
  </r>
  <r>
    <n v="7587"/>
    <s v="CA-2016-163223"/>
    <x v="90"/>
    <d v="2016-03-25T00:00:00"/>
    <s v="Standard Class"/>
    <s v="KH-16690"/>
    <s v="Kristen Hastings"/>
    <x v="1"/>
    <s v="United States"/>
    <x v="24"/>
    <x v="17"/>
    <n v="22153"/>
    <s v="South"/>
    <s v="OFF-AR-10001573"/>
    <x v="1"/>
    <x v="6"/>
    <x v="373"/>
    <n v="9.32"/>
    <n v="4"/>
    <n v="0"/>
    <n v="2.702799999999999"/>
    <x v="0"/>
    <s v="No"/>
    <n v="0"/>
  </r>
  <r>
    <n v="7588"/>
    <s v="CA-2016-163223"/>
    <x v="90"/>
    <d v="2016-03-25T00:00:00"/>
    <s v="Standard Class"/>
    <s v="KH-16690"/>
    <s v="Kristen Hastings"/>
    <x v="1"/>
    <s v="United States"/>
    <x v="24"/>
    <x v="17"/>
    <n v="22153"/>
    <s v="South"/>
    <s v="OFF-BI-10001597"/>
    <x v="1"/>
    <x v="8"/>
    <x v="798"/>
    <n v="122.94"/>
    <n v="3"/>
    <n v="0"/>
    <n v="59.011199999999988"/>
    <x v="0"/>
    <s v="No"/>
    <n v="0"/>
  </r>
  <r>
    <n v="7589"/>
    <s v="CA-2019-122945"/>
    <x v="673"/>
    <d v="2019-11-22T00:00:00"/>
    <s v="Standard Class"/>
    <s v="MB-18085"/>
    <s v="Mick Brown"/>
    <x v="0"/>
    <s v="United States"/>
    <x v="43"/>
    <x v="1"/>
    <n v="95661"/>
    <s v="West"/>
    <s v="FUR-FU-10001196"/>
    <x v="0"/>
    <x v="5"/>
    <x v="1125"/>
    <n v="17.309999999999999"/>
    <n v="3"/>
    <n v="0"/>
    <n v="5.1929999999999996"/>
    <x v="1"/>
    <s v="No"/>
    <n v="0"/>
  </r>
  <r>
    <n v="7590"/>
    <s v="CA-2017-139738"/>
    <x v="12"/>
    <d v="2017-09-29T00:00:00"/>
    <s v="Standard Class"/>
    <s v="DK-12895"/>
    <s v="Dana Kaydos"/>
    <x v="0"/>
    <s v="United States"/>
    <x v="179"/>
    <x v="10"/>
    <n v="61107"/>
    <s v="Central"/>
    <s v="OFF-AR-10004602"/>
    <x v="1"/>
    <x v="6"/>
    <x v="1226"/>
    <n v="128.744"/>
    <n v="7"/>
    <n v="0.2"/>
    <n v="12.874400000000001"/>
    <x v="2"/>
    <s v="No"/>
    <n v="0"/>
  </r>
  <r>
    <n v="7591"/>
    <s v="CA-2018-158778"/>
    <x v="64"/>
    <d v="2018-09-09T00:00:00"/>
    <s v="Standard Class"/>
    <s v="DB-13210"/>
    <s v="Dean Braden"/>
    <x v="0"/>
    <s v="United States"/>
    <x v="10"/>
    <x v="9"/>
    <n v="19134"/>
    <s v="East"/>
    <s v="FUR-FU-10000260"/>
    <x v="0"/>
    <x v="5"/>
    <x v="74"/>
    <n v="58.248000000000005"/>
    <n v="9"/>
    <n v="0.2"/>
    <n v="11.649599999999996"/>
    <x v="3"/>
    <s v="No"/>
    <n v="0"/>
  </r>
  <r>
    <n v="7592"/>
    <s v="CA-2018-158778"/>
    <x v="64"/>
    <d v="2018-09-09T00:00:00"/>
    <s v="Standard Class"/>
    <s v="DB-13210"/>
    <s v="Dean Braden"/>
    <x v="0"/>
    <s v="United States"/>
    <x v="10"/>
    <x v="9"/>
    <n v="19134"/>
    <s v="East"/>
    <s v="FUR-CH-10001146"/>
    <x v="0"/>
    <x v="1"/>
    <x v="124"/>
    <n v="71.245999999999995"/>
    <n v="2"/>
    <n v="0.3"/>
    <n v="-19.338199999999993"/>
    <x v="3"/>
    <s v="No"/>
    <n v="0"/>
  </r>
  <r>
    <n v="7593"/>
    <s v="CA-2018-158778"/>
    <x v="64"/>
    <d v="2018-09-09T00:00:00"/>
    <s v="Standard Class"/>
    <s v="DB-13210"/>
    <s v="Dean Braden"/>
    <x v="0"/>
    <s v="United States"/>
    <x v="10"/>
    <x v="9"/>
    <n v="19134"/>
    <s v="East"/>
    <s v="OFF-AR-10000896"/>
    <x v="1"/>
    <x v="6"/>
    <x v="958"/>
    <n v="7.8719999999999999"/>
    <n v="3"/>
    <n v="0.2"/>
    <n v="0.59039999999999937"/>
    <x v="3"/>
    <s v="No"/>
    <n v="0"/>
  </r>
  <r>
    <n v="7594"/>
    <s v="CA-2018-158778"/>
    <x v="64"/>
    <d v="2018-09-09T00:00:00"/>
    <s v="Standard Class"/>
    <s v="DB-13210"/>
    <s v="Dean Braden"/>
    <x v="0"/>
    <s v="United States"/>
    <x v="10"/>
    <x v="9"/>
    <n v="19134"/>
    <s v="East"/>
    <s v="FUR-CH-10000309"/>
    <x v="0"/>
    <x v="1"/>
    <x v="773"/>
    <n v="887.27099999999984"/>
    <n v="3"/>
    <n v="0.3"/>
    <n v="-63.376499999999965"/>
    <x v="3"/>
    <s v="No"/>
    <n v="0"/>
  </r>
  <r>
    <n v="7595"/>
    <s v="CA-2019-119655"/>
    <x v="693"/>
    <d v="2019-04-24T00:00:00"/>
    <s v="Standard Class"/>
    <s v="CV-12295"/>
    <s v="Christina VanderZanden"/>
    <x v="0"/>
    <s v="United States"/>
    <x v="66"/>
    <x v="12"/>
    <n v="48234"/>
    <s v="Central"/>
    <s v="OFF-BI-10001989"/>
    <x v="1"/>
    <x v="8"/>
    <x v="542"/>
    <n v="146.86000000000001"/>
    <n v="7"/>
    <n v="0"/>
    <n v="70.492799999999988"/>
    <x v="2"/>
    <s v="No"/>
    <n v="0"/>
  </r>
  <r>
    <n v="7596"/>
    <s v="CA-2019-119655"/>
    <x v="693"/>
    <d v="2019-04-24T00:00:00"/>
    <s v="Standard Class"/>
    <s v="CV-12295"/>
    <s v="Christina VanderZanden"/>
    <x v="0"/>
    <s v="United States"/>
    <x v="66"/>
    <x v="12"/>
    <n v="48234"/>
    <s v="Central"/>
    <s v="OFF-BI-10001036"/>
    <x v="1"/>
    <x v="8"/>
    <x v="624"/>
    <n v="36.56"/>
    <n v="4"/>
    <n v="0"/>
    <n v="18.28"/>
    <x v="2"/>
    <s v="No"/>
    <n v="0"/>
  </r>
  <r>
    <n v="7597"/>
    <s v="CA-2017-164567"/>
    <x v="925"/>
    <d v="2017-06-19T00:00:00"/>
    <s v="Standard Class"/>
    <s v="GK-14620"/>
    <s v="Grace Kelly"/>
    <x v="1"/>
    <s v="United States"/>
    <x v="1"/>
    <x v="1"/>
    <n v="90004"/>
    <s v="West"/>
    <s v="TEC-PH-10002103"/>
    <x v="2"/>
    <x v="7"/>
    <x v="539"/>
    <n v="225.57599999999996"/>
    <n v="3"/>
    <n v="0.2"/>
    <n v="22.557600000000008"/>
    <x v="1"/>
    <s v="No"/>
    <n v="0"/>
  </r>
  <r>
    <n v="7598"/>
    <s v="CA-2016-131947"/>
    <x v="328"/>
    <d v="2016-09-22T00:00:00"/>
    <s v="Standard Class"/>
    <s v="JA-15970"/>
    <s v="Joseph Airdo"/>
    <x v="0"/>
    <s v="United States"/>
    <x v="24"/>
    <x v="21"/>
    <n v="97477"/>
    <s v="West"/>
    <s v="OFF-AR-10001473"/>
    <x v="1"/>
    <x v="6"/>
    <x v="1341"/>
    <n v="5.2480000000000002"/>
    <n v="2"/>
    <n v="0.2"/>
    <n v="0.45920000000000027"/>
    <x v="1"/>
    <s v="No"/>
    <n v="0"/>
  </r>
  <r>
    <n v="7599"/>
    <s v="CA-2016-131947"/>
    <x v="328"/>
    <d v="2016-09-22T00:00:00"/>
    <s v="Standard Class"/>
    <s v="JA-15970"/>
    <s v="Joseph Airdo"/>
    <x v="0"/>
    <s v="United States"/>
    <x v="24"/>
    <x v="21"/>
    <n v="97477"/>
    <s v="West"/>
    <s v="OFF-AR-10000411"/>
    <x v="1"/>
    <x v="6"/>
    <x v="940"/>
    <n v="38.256"/>
    <n v="3"/>
    <n v="0.2"/>
    <n v="4.7819999999999947"/>
    <x v="1"/>
    <s v="No"/>
    <n v="0"/>
  </r>
  <r>
    <n v="7600"/>
    <s v="CA-2016-131947"/>
    <x v="328"/>
    <d v="2016-09-22T00:00:00"/>
    <s v="Standard Class"/>
    <s v="JA-15970"/>
    <s v="Joseph Airdo"/>
    <x v="0"/>
    <s v="United States"/>
    <x v="24"/>
    <x v="21"/>
    <n v="97477"/>
    <s v="West"/>
    <s v="OFF-PA-10000246"/>
    <x v="1"/>
    <x v="10"/>
    <x v="1595"/>
    <n v="40.24"/>
    <n v="5"/>
    <n v="0.2"/>
    <n v="13.078000000000001"/>
    <x v="1"/>
    <s v="No"/>
    <n v="0"/>
  </r>
  <r>
    <n v="7601"/>
    <s v="CA-2016-131947"/>
    <x v="328"/>
    <d v="2016-09-22T00:00:00"/>
    <s v="Standard Class"/>
    <s v="JA-15970"/>
    <s v="Joseph Airdo"/>
    <x v="0"/>
    <s v="United States"/>
    <x v="24"/>
    <x v="21"/>
    <n v="97477"/>
    <s v="West"/>
    <s v="TEC-MA-10004086"/>
    <x v="2"/>
    <x v="15"/>
    <x v="1809"/>
    <n v="29.925000000000001"/>
    <n v="5"/>
    <n v="0.7"/>
    <n v="-21.944999999999993"/>
    <x v="1"/>
    <s v="No"/>
    <n v="0"/>
  </r>
  <r>
    <n v="7602"/>
    <s v="CA-2016-131947"/>
    <x v="328"/>
    <d v="2016-09-22T00:00:00"/>
    <s v="Standard Class"/>
    <s v="JA-15970"/>
    <s v="Joseph Airdo"/>
    <x v="0"/>
    <s v="United States"/>
    <x v="24"/>
    <x v="21"/>
    <n v="97477"/>
    <s v="West"/>
    <s v="OFF-PA-10003039"/>
    <x v="1"/>
    <x v="10"/>
    <x v="334"/>
    <n v="148.70400000000001"/>
    <n v="6"/>
    <n v="0.2"/>
    <n v="46.469999999999985"/>
    <x v="1"/>
    <s v="No"/>
    <n v="0"/>
  </r>
  <r>
    <n v="7603"/>
    <s v="CA-2016-131947"/>
    <x v="328"/>
    <d v="2016-09-22T00:00:00"/>
    <s v="Standard Class"/>
    <s v="JA-15970"/>
    <s v="Joseph Airdo"/>
    <x v="0"/>
    <s v="United States"/>
    <x v="24"/>
    <x v="21"/>
    <n v="97477"/>
    <s v="West"/>
    <s v="TEC-AC-10004633"/>
    <x v="2"/>
    <x v="11"/>
    <x v="60"/>
    <n v="55.92"/>
    <n v="10"/>
    <n v="0.2"/>
    <n v="16.776000000000007"/>
    <x v="1"/>
    <s v="No"/>
    <n v="0"/>
  </r>
  <r>
    <n v="7604"/>
    <s v="CA-2018-152520"/>
    <x v="630"/>
    <d v="2018-07-12T00:00:00"/>
    <s v="Standard Class"/>
    <s v="TH-21115"/>
    <s v="Thea Hudgings"/>
    <x v="1"/>
    <s v="United States"/>
    <x v="205"/>
    <x v="34"/>
    <n v="2908"/>
    <s v="East"/>
    <s v="OFF-PA-10000289"/>
    <x v="1"/>
    <x v="10"/>
    <x v="729"/>
    <n v="12.96"/>
    <n v="2"/>
    <n v="0"/>
    <n v="6.2208000000000006"/>
    <x v="3"/>
    <s v="No"/>
    <n v="0"/>
  </r>
  <r>
    <n v="7605"/>
    <s v="CA-2018-101791"/>
    <x v="1022"/>
    <d v="2018-05-31T00:00:00"/>
    <s v="Standard Class"/>
    <s v="BS-11665"/>
    <s v="Brian Stugart"/>
    <x v="0"/>
    <s v="United States"/>
    <x v="22"/>
    <x v="10"/>
    <n v="60623"/>
    <s v="Central"/>
    <s v="FUR-FU-10003247"/>
    <x v="0"/>
    <x v="5"/>
    <x v="1465"/>
    <n v="25.176000000000002"/>
    <n v="3"/>
    <n v="0.6"/>
    <n v="-33.358199999999997"/>
    <x v="2"/>
    <s v="No"/>
    <n v="0"/>
  </r>
  <r>
    <n v="7606"/>
    <s v="CA-2018-101791"/>
    <x v="1022"/>
    <d v="2018-05-31T00:00:00"/>
    <s v="Standard Class"/>
    <s v="BS-11665"/>
    <s v="Brian Stugart"/>
    <x v="0"/>
    <s v="United States"/>
    <x v="22"/>
    <x v="10"/>
    <n v="60623"/>
    <s v="Central"/>
    <s v="FUR-FU-10002191"/>
    <x v="0"/>
    <x v="5"/>
    <x v="769"/>
    <n v="5.5840000000000005"/>
    <n v="2"/>
    <n v="0.6"/>
    <n v="-1.6751999999999994"/>
    <x v="2"/>
    <s v="No"/>
    <n v="0"/>
  </r>
  <r>
    <n v="7607"/>
    <s v="CA-2018-101791"/>
    <x v="1022"/>
    <d v="2018-05-31T00:00:00"/>
    <s v="Standard Class"/>
    <s v="BS-11665"/>
    <s v="Brian Stugart"/>
    <x v="0"/>
    <s v="United States"/>
    <x v="22"/>
    <x v="10"/>
    <n v="60623"/>
    <s v="Central"/>
    <s v="OFF-ST-10001496"/>
    <x v="1"/>
    <x v="4"/>
    <x v="733"/>
    <n v="1297.3680000000002"/>
    <n v="9"/>
    <n v="0.2"/>
    <n v="97.302599999999984"/>
    <x v="2"/>
    <s v="No"/>
    <n v="0"/>
  </r>
  <r>
    <n v="7608"/>
    <s v="CA-2019-121195"/>
    <x v="165"/>
    <d v="2019-12-27T00:00:00"/>
    <s v="First Class"/>
    <s v="NS-18505"/>
    <s v="Neola Schneider"/>
    <x v="0"/>
    <s v="United States"/>
    <x v="61"/>
    <x v="5"/>
    <n v="75220"/>
    <s v="Central"/>
    <s v="OFF-ST-10000585"/>
    <x v="1"/>
    <x v="4"/>
    <x v="546"/>
    <n v="264.32"/>
    <n v="2"/>
    <n v="0.2"/>
    <n v="19.823999999999998"/>
    <x v="2"/>
    <s v="No"/>
    <n v="0"/>
  </r>
  <r>
    <n v="7609"/>
    <s v="CA-2019-163209"/>
    <x v="898"/>
    <d v="2019-05-07T00:00:00"/>
    <s v="Standard Class"/>
    <s v="MK-18160"/>
    <s v="Mike Kennedy"/>
    <x v="0"/>
    <s v="United States"/>
    <x v="8"/>
    <x v="1"/>
    <n v="94122"/>
    <s v="West"/>
    <s v="OFF-PA-10001166"/>
    <x v="1"/>
    <x v="10"/>
    <x v="777"/>
    <n v="25.92"/>
    <n v="4"/>
    <n v="0"/>
    <n v="12.441600000000001"/>
    <x v="1"/>
    <s v="No"/>
    <n v="0"/>
  </r>
  <r>
    <n v="7610"/>
    <s v="CA-2019-163209"/>
    <x v="898"/>
    <d v="2019-05-07T00:00:00"/>
    <s v="Standard Class"/>
    <s v="MK-18160"/>
    <s v="Mike Kennedy"/>
    <x v="0"/>
    <s v="United States"/>
    <x v="8"/>
    <x v="1"/>
    <n v="94122"/>
    <s v="West"/>
    <s v="OFF-AR-10003651"/>
    <x v="1"/>
    <x v="6"/>
    <x v="279"/>
    <n v="22.959999999999997"/>
    <n v="7"/>
    <n v="0"/>
    <n v="6.6583999999999968"/>
    <x v="1"/>
    <s v="No"/>
    <n v="0"/>
  </r>
  <r>
    <n v="7611"/>
    <s v="CA-2016-133354"/>
    <x v="1165"/>
    <d v="2016-02-24T00:00:00"/>
    <s v="First Class"/>
    <s v="SA-20830"/>
    <s v="Sue Ann Reed"/>
    <x v="0"/>
    <s v="United States"/>
    <x v="429"/>
    <x v="1"/>
    <n v="92553"/>
    <s v="West"/>
    <s v="OFF-PA-10001800"/>
    <x v="1"/>
    <x v="10"/>
    <x v="585"/>
    <n v="19.440000000000001"/>
    <n v="3"/>
    <n v="0"/>
    <n v="9.3312000000000008"/>
    <x v="1"/>
    <s v="No"/>
    <n v="0"/>
  </r>
  <r>
    <n v="7612"/>
    <s v="US-2017-130491"/>
    <x v="285"/>
    <d v="2017-02-11T00:00:00"/>
    <s v="First Class"/>
    <s v="BH-11710"/>
    <s v="Brosina Hoffman"/>
    <x v="0"/>
    <s v="United States"/>
    <x v="495"/>
    <x v="41"/>
    <n v="67846"/>
    <s v="Central"/>
    <s v="OFF-PA-10000791"/>
    <x v="1"/>
    <x v="10"/>
    <x v="1433"/>
    <n v="9.5399999999999991"/>
    <n v="2"/>
    <n v="0"/>
    <n v="4.2929999999999993"/>
    <x v="2"/>
    <s v="No"/>
    <n v="0"/>
  </r>
  <r>
    <n v="7613"/>
    <s v="US-2017-130491"/>
    <x v="285"/>
    <d v="2017-02-11T00:00:00"/>
    <s v="First Class"/>
    <s v="BH-11710"/>
    <s v="Brosina Hoffman"/>
    <x v="0"/>
    <s v="United States"/>
    <x v="495"/>
    <x v="41"/>
    <n v="67846"/>
    <s v="Central"/>
    <s v="OFF-FA-10000134"/>
    <x v="1"/>
    <x v="13"/>
    <x v="196"/>
    <n v="5.81"/>
    <n v="1"/>
    <n v="0"/>
    <n v="1.8010999999999999"/>
    <x v="2"/>
    <s v="No"/>
    <n v="0"/>
  </r>
  <r>
    <n v="7614"/>
    <s v="US-2017-130491"/>
    <x v="285"/>
    <d v="2017-02-11T00:00:00"/>
    <s v="First Class"/>
    <s v="BH-11710"/>
    <s v="Brosina Hoffman"/>
    <x v="0"/>
    <s v="United States"/>
    <x v="495"/>
    <x v="41"/>
    <n v="67846"/>
    <s v="Central"/>
    <s v="OFF-AR-10001149"/>
    <x v="1"/>
    <x v="6"/>
    <x v="131"/>
    <n v="5.76"/>
    <n v="2"/>
    <n v="0"/>
    <n v="1.7279999999999998"/>
    <x v="2"/>
    <s v="No"/>
    <n v="0"/>
  </r>
  <r>
    <n v="7615"/>
    <s v="CA-2017-113740"/>
    <x v="252"/>
    <d v="2017-08-28T00:00:00"/>
    <s v="Second Class"/>
    <s v="SC-20380"/>
    <s v="Shahid Collister"/>
    <x v="0"/>
    <s v="United States"/>
    <x v="20"/>
    <x v="15"/>
    <n v="10035"/>
    <s v="East"/>
    <s v="FUR-FU-10000010"/>
    <x v="0"/>
    <x v="5"/>
    <x v="527"/>
    <n v="14.91"/>
    <n v="3"/>
    <n v="0"/>
    <n v="4.6220999999999997"/>
    <x v="3"/>
    <s v="No"/>
    <n v="0"/>
  </r>
  <r>
    <n v="7616"/>
    <s v="CA-2016-148425"/>
    <x v="953"/>
    <d v="2016-12-04T00:00:00"/>
    <s v="Standard Class"/>
    <s v="RF-19345"/>
    <s v="Randy Ferguson"/>
    <x v="1"/>
    <s v="United States"/>
    <x v="333"/>
    <x v="2"/>
    <n v="32839"/>
    <s v="South"/>
    <s v="OFF-BI-10000201"/>
    <x v="1"/>
    <x v="8"/>
    <x v="1687"/>
    <n v="6.6420000000000012"/>
    <n v="9"/>
    <n v="0.7"/>
    <n v="-4.427999999999999"/>
    <x v="0"/>
    <s v="No"/>
    <n v="0"/>
  </r>
  <r>
    <n v="7617"/>
    <s v="CA-2018-144309"/>
    <x v="107"/>
    <d v="2018-12-16T00:00:00"/>
    <s v="Standard Class"/>
    <s v="CM-12235"/>
    <s v="Chris McAfee"/>
    <x v="0"/>
    <s v="United States"/>
    <x v="232"/>
    <x v="15"/>
    <n v="13601"/>
    <s v="East"/>
    <s v="OFF-PA-10001776"/>
    <x v="1"/>
    <x v="10"/>
    <x v="1272"/>
    <n v="18.54"/>
    <n v="2"/>
    <n v="0"/>
    <n v="8.7137999999999991"/>
    <x v="3"/>
    <s v="No"/>
    <n v="0"/>
  </r>
  <r>
    <n v="7618"/>
    <s v="CA-2018-144309"/>
    <x v="107"/>
    <d v="2018-12-16T00:00:00"/>
    <s v="Standard Class"/>
    <s v="CM-12235"/>
    <s v="Chris McAfee"/>
    <x v="0"/>
    <s v="United States"/>
    <x v="232"/>
    <x v="15"/>
    <n v="13601"/>
    <s v="East"/>
    <s v="OFF-BI-10003656"/>
    <x v="1"/>
    <x v="8"/>
    <x v="13"/>
    <n v="679.96"/>
    <n v="5"/>
    <n v="0.2"/>
    <n v="220.98699999999997"/>
    <x v="3"/>
    <s v="No"/>
    <n v="0"/>
  </r>
  <r>
    <n v="7619"/>
    <s v="CA-2019-151225"/>
    <x v="855"/>
    <d v="2019-10-29T00:00:00"/>
    <s v="First Class"/>
    <s v="JM-15655"/>
    <s v="Jim Mitchum"/>
    <x v="1"/>
    <s v="United States"/>
    <x v="1"/>
    <x v="1"/>
    <n v="90032"/>
    <s v="West"/>
    <s v="FUR-TA-10001539"/>
    <x v="0"/>
    <x v="3"/>
    <x v="10"/>
    <n v="189.57600000000002"/>
    <n v="1"/>
    <n v="0.2"/>
    <n v="9.4787999999999784"/>
    <x v="1"/>
    <s v="No"/>
    <n v="0"/>
  </r>
  <r>
    <n v="7620"/>
    <s v="CA-2019-151225"/>
    <x v="855"/>
    <d v="2019-10-29T00:00:00"/>
    <s v="First Class"/>
    <s v="JM-15655"/>
    <s v="Jim Mitchum"/>
    <x v="1"/>
    <s v="United States"/>
    <x v="1"/>
    <x v="1"/>
    <n v="90032"/>
    <s v="West"/>
    <s v="TEC-PH-10004100"/>
    <x v="2"/>
    <x v="7"/>
    <x v="1752"/>
    <n v="71.959999999999994"/>
    <n v="5"/>
    <n v="0.2"/>
    <n v="7.1960000000000015"/>
    <x v="1"/>
    <s v="No"/>
    <n v="0"/>
  </r>
  <r>
    <n v="7621"/>
    <s v="US-2016-144078"/>
    <x v="641"/>
    <d v="2016-11-29T00:00:00"/>
    <s v="Standard Class"/>
    <s v="RB-19435"/>
    <s v="Richard Bierner"/>
    <x v="0"/>
    <s v="United States"/>
    <x v="1"/>
    <x v="1"/>
    <n v="90004"/>
    <s v="West"/>
    <s v="TEC-PH-10001580"/>
    <x v="2"/>
    <x v="7"/>
    <x v="234"/>
    <n v="539.91999999999996"/>
    <n v="5"/>
    <n v="0.2"/>
    <n v="47.242999999999967"/>
    <x v="1"/>
    <s v="No"/>
    <n v="0"/>
  </r>
  <r>
    <n v="7622"/>
    <s v="US-2016-144078"/>
    <x v="641"/>
    <d v="2016-11-29T00:00:00"/>
    <s v="Standard Class"/>
    <s v="RB-19435"/>
    <s v="Richard Bierner"/>
    <x v="0"/>
    <s v="United States"/>
    <x v="1"/>
    <x v="1"/>
    <n v="90004"/>
    <s v="West"/>
    <s v="FUR-CH-10002335"/>
    <x v="0"/>
    <x v="1"/>
    <x v="629"/>
    <n v="725.34400000000005"/>
    <n v="4"/>
    <n v="0.2"/>
    <n v="54.400800000000004"/>
    <x v="1"/>
    <s v="No"/>
    <n v="0"/>
  </r>
  <r>
    <n v="7623"/>
    <s v="US-2016-144078"/>
    <x v="641"/>
    <d v="2016-11-29T00:00:00"/>
    <s v="Standard Class"/>
    <s v="RB-19435"/>
    <s v="Richard Bierner"/>
    <x v="0"/>
    <s v="United States"/>
    <x v="1"/>
    <x v="1"/>
    <n v="90004"/>
    <s v="West"/>
    <s v="OFF-AR-10004707"/>
    <x v="1"/>
    <x v="6"/>
    <x v="772"/>
    <n v="7.4399999999999995"/>
    <n v="3"/>
    <n v="0"/>
    <n v="2.6039999999999996"/>
    <x v="1"/>
    <s v="No"/>
    <n v="0"/>
  </r>
  <r>
    <n v="7624"/>
    <s v="CA-2016-124464"/>
    <x v="686"/>
    <d v="2016-07-20T00:00:00"/>
    <s v="Standard Class"/>
    <s v="SS-20515"/>
    <s v="Shirley Schmidt"/>
    <x v="2"/>
    <s v="United States"/>
    <x v="46"/>
    <x v="13"/>
    <n v="19711"/>
    <s v="East"/>
    <s v="OFF-AP-10000576"/>
    <x v="1"/>
    <x v="9"/>
    <x v="643"/>
    <n v="39.479999999999997"/>
    <n v="1"/>
    <n v="0"/>
    <n v="11.054400000000001"/>
    <x v="3"/>
    <s v="No"/>
    <n v="0"/>
  </r>
  <r>
    <n v="7625"/>
    <s v="CA-2017-136805"/>
    <x v="293"/>
    <d v="2017-05-27T00:00:00"/>
    <s v="Second Class"/>
    <s v="NM-18445"/>
    <s v="Nathan Mautz"/>
    <x v="2"/>
    <s v="United States"/>
    <x v="66"/>
    <x v="12"/>
    <n v="48234"/>
    <s v="Central"/>
    <s v="OFF-AP-10001394"/>
    <x v="1"/>
    <x v="9"/>
    <x v="1129"/>
    <n v="850.5"/>
    <n v="5"/>
    <n v="0.1"/>
    <n v="245.69999999999993"/>
    <x v="2"/>
    <s v="No"/>
    <n v="0"/>
  </r>
  <r>
    <n v="7626"/>
    <s v="CA-2017-136805"/>
    <x v="293"/>
    <d v="2017-05-27T00:00:00"/>
    <s v="Second Class"/>
    <s v="NM-18445"/>
    <s v="Nathan Mautz"/>
    <x v="2"/>
    <s v="United States"/>
    <x v="66"/>
    <x v="12"/>
    <n v="48234"/>
    <s v="Central"/>
    <s v="FUR-FU-10003724"/>
    <x v="0"/>
    <x v="5"/>
    <x v="896"/>
    <n v="75.33"/>
    <n v="9"/>
    <n v="0"/>
    <n v="19.585799999999999"/>
    <x v="2"/>
    <s v="No"/>
    <n v="0"/>
  </r>
  <r>
    <n v="7627"/>
    <s v="US-2017-159499"/>
    <x v="82"/>
    <d v="2017-11-23T00:00:00"/>
    <s v="Second Class"/>
    <s v="EM-14095"/>
    <s v="Eudokia Martin"/>
    <x v="1"/>
    <s v="United States"/>
    <x v="42"/>
    <x v="16"/>
    <n v="85023"/>
    <s v="West"/>
    <s v="OFF-AP-10002867"/>
    <x v="1"/>
    <x v="9"/>
    <x v="1514"/>
    <n v="325.63200000000006"/>
    <n v="6"/>
    <n v="0.2"/>
    <n v="28.492799999999988"/>
    <x v="1"/>
    <s v="No"/>
    <n v="0"/>
  </r>
  <r>
    <n v="7628"/>
    <s v="US-2017-159499"/>
    <x v="82"/>
    <d v="2017-11-23T00:00:00"/>
    <s v="Second Class"/>
    <s v="EM-14095"/>
    <s v="Eudokia Martin"/>
    <x v="1"/>
    <s v="United States"/>
    <x v="42"/>
    <x v="16"/>
    <n v="85023"/>
    <s v="West"/>
    <s v="TEC-AC-10002718"/>
    <x v="2"/>
    <x v="11"/>
    <x v="1192"/>
    <n v="23.344000000000001"/>
    <n v="2"/>
    <n v="0.2"/>
    <n v="-1.4590000000000014"/>
    <x v="1"/>
    <s v="No"/>
    <n v="0"/>
  </r>
  <r>
    <n v="7629"/>
    <s v="US-2017-159499"/>
    <x v="82"/>
    <d v="2017-11-23T00:00:00"/>
    <s v="Second Class"/>
    <s v="EM-14095"/>
    <s v="Eudokia Martin"/>
    <x v="1"/>
    <s v="United States"/>
    <x v="42"/>
    <x v="16"/>
    <n v="85023"/>
    <s v="West"/>
    <s v="OFF-LA-10003121"/>
    <x v="1"/>
    <x v="2"/>
    <x v="1000"/>
    <n v="16.520000000000003"/>
    <n v="5"/>
    <n v="0.2"/>
    <n v="5.368999999999998"/>
    <x v="1"/>
    <s v="No"/>
    <n v="0"/>
  </r>
  <r>
    <n v="7630"/>
    <s v="CA-2016-162089"/>
    <x v="809"/>
    <d v="2016-04-01T00:00:00"/>
    <s v="First Class"/>
    <s v="MP-17470"/>
    <s v="Mark Packer"/>
    <x v="2"/>
    <s v="United States"/>
    <x v="180"/>
    <x v="5"/>
    <n v="78521"/>
    <s v="Central"/>
    <s v="OFF-EN-10002230"/>
    <x v="1"/>
    <x v="12"/>
    <x v="555"/>
    <n v="335.72"/>
    <n v="5"/>
    <n v="0.2"/>
    <n v="113.30549999999999"/>
    <x v="2"/>
    <s v="No"/>
    <n v="0"/>
  </r>
  <r>
    <n v="7631"/>
    <s v="CA-2016-162089"/>
    <x v="809"/>
    <d v="2016-04-01T00:00:00"/>
    <s v="First Class"/>
    <s v="MP-17470"/>
    <s v="Mark Packer"/>
    <x v="2"/>
    <s v="United States"/>
    <x v="180"/>
    <x v="5"/>
    <n v="78521"/>
    <s v="Central"/>
    <s v="TEC-PH-10001819"/>
    <x v="2"/>
    <x v="7"/>
    <x v="813"/>
    <n v="251.94400000000002"/>
    <n v="7"/>
    <n v="0.2"/>
    <n v="88.180399999999977"/>
    <x v="2"/>
    <s v="No"/>
    <n v="0"/>
  </r>
  <r>
    <n v="7632"/>
    <s v="CA-2016-162089"/>
    <x v="809"/>
    <d v="2016-04-01T00:00:00"/>
    <s v="First Class"/>
    <s v="MP-17470"/>
    <s v="Mark Packer"/>
    <x v="2"/>
    <s v="United States"/>
    <x v="180"/>
    <x v="5"/>
    <n v="78521"/>
    <s v="Central"/>
    <s v="FUR-CH-10002304"/>
    <x v="0"/>
    <x v="1"/>
    <x v="790"/>
    <n v="127.30199999999999"/>
    <n v="7"/>
    <n v="0.3"/>
    <n v="-9.0929999999999964"/>
    <x v="2"/>
    <s v="No"/>
    <n v="0"/>
  </r>
  <r>
    <n v="7633"/>
    <s v="US-2019-158526"/>
    <x v="614"/>
    <d v="2020-01-01T00:00:00"/>
    <s v="Second Class"/>
    <s v="KH-16360"/>
    <s v="Katherine Hughes"/>
    <x v="0"/>
    <s v="United States"/>
    <x v="103"/>
    <x v="0"/>
    <n v="40214"/>
    <s v="South"/>
    <s v="FUR-CH-10002602"/>
    <x v="0"/>
    <x v="1"/>
    <x v="291"/>
    <n v="1207.8399999999999"/>
    <n v="8"/>
    <n v="0"/>
    <n v="314.03840000000002"/>
    <x v="0"/>
    <s v="No"/>
    <n v="0"/>
  </r>
  <r>
    <n v="7634"/>
    <s v="US-2019-158526"/>
    <x v="614"/>
    <d v="2020-01-01T00:00:00"/>
    <s v="Second Class"/>
    <s v="KH-16360"/>
    <s v="Katherine Hughes"/>
    <x v="0"/>
    <s v="United States"/>
    <x v="103"/>
    <x v="0"/>
    <n v="40214"/>
    <s v="South"/>
    <s v="OFF-BI-10002414"/>
    <x v="1"/>
    <x v="8"/>
    <x v="1085"/>
    <n v="12.53"/>
    <n v="1"/>
    <n v="0"/>
    <n v="5.8890999999999991"/>
    <x v="0"/>
    <s v="No"/>
    <n v="0"/>
  </r>
  <r>
    <n v="7635"/>
    <s v="US-2019-158526"/>
    <x v="614"/>
    <d v="2020-01-01T00:00:00"/>
    <s v="Second Class"/>
    <s v="KH-16360"/>
    <s v="Katherine Hughes"/>
    <x v="0"/>
    <s v="United States"/>
    <x v="103"/>
    <x v="0"/>
    <n v="40214"/>
    <s v="South"/>
    <s v="OFF-AR-10003696"/>
    <x v="1"/>
    <x v="6"/>
    <x v="1245"/>
    <n v="34.58"/>
    <n v="1"/>
    <n v="0"/>
    <n v="10.028199999999998"/>
    <x v="0"/>
    <s v="No"/>
    <n v="0"/>
  </r>
  <r>
    <n v="7636"/>
    <s v="US-2019-158526"/>
    <x v="614"/>
    <d v="2020-01-01T00:00:00"/>
    <s v="Second Class"/>
    <s v="KH-16360"/>
    <s v="Katherine Hughes"/>
    <x v="0"/>
    <s v="United States"/>
    <x v="103"/>
    <x v="0"/>
    <n v="40214"/>
    <s v="South"/>
    <s v="FUR-CH-10004495"/>
    <x v="0"/>
    <x v="1"/>
    <x v="1484"/>
    <n v="300.98"/>
    <n v="1"/>
    <n v="0"/>
    <n v="87.28419999999997"/>
    <x v="0"/>
    <s v="No"/>
    <n v="0"/>
  </r>
  <r>
    <n v="7637"/>
    <s v="US-2019-158526"/>
    <x v="614"/>
    <d v="2020-01-01T00:00:00"/>
    <s v="Second Class"/>
    <s v="KH-16360"/>
    <s v="Katherine Hughes"/>
    <x v="0"/>
    <s v="United States"/>
    <x v="103"/>
    <x v="0"/>
    <n v="40214"/>
    <s v="South"/>
    <s v="FUR-CH-10001270"/>
    <x v="0"/>
    <x v="1"/>
    <x v="860"/>
    <n v="258.75"/>
    <n v="3"/>
    <n v="0"/>
    <n v="77.624999999999972"/>
    <x v="0"/>
    <s v="No"/>
    <n v="0"/>
  </r>
  <r>
    <n v="7638"/>
    <s v="CA-2019-104885"/>
    <x v="580"/>
    <d v="2019-03-08T00:00:00"/>
    <s v="Standard Class"/>
    <s v="DB-13555"/>
    <s v="Dorothy Badders"/>
    <x v="1"/>
    <s v="United States"/>
    <x v="46"/>
    <x v="13"/>
    <n v="19711"/>
    <s v="East"/>
    <s v="OFF-AR-10001615"/>
    <x v="1"/>
    <x v="6"/>
    <x v="1488"/>
    <n v="59.519999999999996"/>
    <n v="3"/>
    <n v="0"/>
    <n v="15.475200000000001"/>
    <x v="3"/>
    <s v="No"/>
    <n v="0"/>
  </r>
  <r>
    <n v="7639"/>
    <s v="CA-2019-104885"/>
    <x v="580"/>
    <d v="2019-03-08T00:00:00"/>
    <s v="Standard Class"/>
    <s v="DB-13555"/>
    <s v="Dorothy Badders"/>
    <x v="1"/>
    <s v="United States"/>
    <x v="46"/>
    <x v="13"/>
    <n v="19711"/>
    <s v="East"/>
    <s v="OFF-EN-10003286"/>
    <x v="1"/>
    <x v="12"/>
    <x v="153"/>
    <n v="57.959999999999994"/>
    <n v="7"/>
    <n v="0"/>
    <n v="27.241199999999996"/>
    <x v="3"/>
    <s v="No"/>
    <n v="0"/>
  </r>
  <r>
    <n v="7640"/>
    <s v="CA-2019-104885"/>
    <x v="580"/>
    <d v="2019-03-08T00:00:00"/>
    <s v="Standard Class"/>
    <s v="DB-13555"/>
    <s v="Dorothy Badders"/>
    <x v="1"/>
    <s v="United States"/>
    <x v="46"/>
    <x v="13"/>
    <n v="19711"/>
    <s v="East"/>
    <s v="FUR-BO-10003660"/>
    <x v="0"/>
    <x v="0"/>
    <x v="1474"/>
    <n v="441.96"/>
    <n v="2"/>
    <n v="0"/>
    <n v="101.6508"/>
    <x v="3"/>
    <s v="No"/>
    <n v="0"/>
  </r>
  <r>
    <n v="7641"/>
    <s v="CA-2019-104885"/>
    <x v="580"/>
    <d v="2019-03-08T00:00:00"/>
    <s v="Standard Class"/>
    <s v="DB-13555"/>
    <s v="Dorothy Badders"/>
    <x v="1"/>
    <s v="United States"/>
    <x v="46"/>
    <x v="13"/>
    <n v="19711"/>
    <s v="East"/>
    <s v="OFF-PA-10002764"/>
    <x v="1"/>
    <x v="10"/>
    <x v="33"/>
    <n v="68.039999999999992"/>
    <n v="6"/>
    <n v="0"/>
    <n v="33.339599999999997"/>
    <x v="3"/>
    <s v="No"/>
    <n v="0"/>
  </r>
  <r>
    <n v="7642"/>
    <s v="US-2018-157490"/>
    <x v="1099"/>
    <d v="2018-10-07T00:00:00"/>
    <s v="First Class"/>
    <s v="LB-16795"/>
    <s v="Laurel Beltran"/>
    <x v="2"/>
    <s v="United States"/>
    <x v="206"/>
    <x v="22"/>
    <n v="81001"/>
    <s v="West"/>
    <s v="TEC-MA-10001695"/>
    <x v="2"/>
    <x v="15"/>
    <x v="1810"/>
    <n v="703.71"/>
    <n v="6"/>
    <n v="0.7"/>
    <n v="-938.28"/>
    <x v="1"/>
    <s v="No"/>
    <n v="0"/>
  </r>
  <r>
    <n v="7643"/>
    <s v="US-2018-157490"/>
    <x v="1099"/>
    <d v="2018-10-07T00:00:00"/>
    <s v="First Class"/>
    <s v="LB-16795"/>
    <s v="Laurel Beltran"/>
    <x v="2"/>
    <s v="United States"/>
    <x v="206"/>
    <x v="22"/>
    <n v="81001"/>
    <s v="West"/>
    <s v="OFF-BI-10002824"/>
    <x v="1"/>
    <x v="8"/>
    <x v="528"/>
    <n v="17.904000000000003"/>
    <n v="4"/>
    <n v="0.7"/>
    <n v="-14.920000000000002"/>
    <x v="1"/>
    <s v="No"/>
    <n v="0"/>
  </r>
  <r>
    <n v="7644"/>
    <s v="US-2018-157490"/>
    <x v="1099"/>
    <d v="2018-10-07T00:00:00"/>
    <s v="First Class"/>
    <s v="LB-16795"/>
    <s v="Laurel Beltran"/>
    <x v="2"/>
    <s v="United States"/>
    <x v="206"/>
    <x v="22"/>
    <n v="81001"/>
    <s v="West"/>
    <s v="OFF-BI-10002571"/>
    <x v="1"/>
    <x v="8"/>
    <x v="1213"/>
    <n v="11.976000000000003"/>
    <n v="4"/>
    <n v="0.7"/>
    <n v="-9.1815999999999995"/>
    <x v="1"/>
    <s v="No"/>
    <n v="0"/>
  </r>
  <r>
    <n v="7645"/>
    <s v="US-2018-157490"/>
    <x v="1099"/>
    <d v="2018-10-07T00:00:00"/>
    <s v="First Class"/>
    <s v="LB-16795"/>
    <s v="Laurel Beltran"/>
    <x v="2"/>
    <s v="United States"/>
    <x v="206"/>
    <x v="22"/>
    <n v="81001"/>
    <s v="West"/>
    <s v="TEC-AC-10001553"/>
    <x v="2"/>
    <x v="11"/>
    <x v="1608"/>
    <n v="67.959999999999994"/>
    <n v="5"/>
    <n v="0.2"/>
    <n v="0.84950000000000259"/>
    <x v="1"/>
    <s v="No"/>
    <n v="0"/>
  </r>
  <r>
    <n v="7646"/>
    <s v="CA-2017-161452"/>
    <x v="57"/>
    <d v="2017-04-11T00:00:00"/>
    <s v="Standard Class"/>
    <s v="CA-11965"/>
    <s v="Carol Adams"/>
    <x v="1"/>
    <s v="United States"/>
    <x v="1"/>
    <x v="1"/>
    <n v="90036"/>
    <s v="West"/>
    <s v="FUR-CH-10003973"/>
    <x v="0"/>
    <x v="1"/>
    <x v="867"/>
    <n v="892.22400000000005"/>
    <n v="3"/>
    <n v="0.2"/>
    <n v="89.222400000000022"/>
    <x v="1"/>
    <s v="No"/>
    <n v="0"/>
  </r>
  <r>
    <n v="7647"/>
    <s v="US-2016-115196"/>
    <x v="340"/>
    <d v="2016-09-13T00:00:00"/>
    <s v="Standard Class"/>
    <s v="DL-12925"/>
    <s v="Daniel Lacy"/>
    <x v="0"/>
    <s v="United States"/>
    <x v="202"/>
    <x v="3"/>
    <n v="27834"/>
    <s v="South"/>
    <s v="TEC-MA-10002073"/>
    <x v="2"/>
    <x v="15"/>
    <x v="1772"/>
    <n v="1299.99"/>
    <n v="2"/>
    <n v="0.5"/>
    <n v="-571.99559999999997"/>
    <x v="0"/>
    <s v="No"/>
    <n v="0"/>
  </r>
  <r>
    <n v="7648"/>
    <s v="CA-2018-138968"/>
    <x v="543"/>
    <d v="2018-03-16T00:00:00"/>
    <s v="First Class"/>
    <s v="FC-14335"/>
    <s v="Fred Chung"/>
    <x v="1"/>
    <s v="United States"/>
    <x v="8"/>
    <x v="1"/>
    <n v="94110"/>
    <s v="West"/>
    <s v="OFF-BI-10003529"/>
    <x v="1"/>
    <x v="8"/>
    <x v="796"/>
    <n v="4.5439999999999996"/>
    <n v="2"/>
    <n v="0.2"/>
    <n v="1.6472"/>
    <x v="1"/>
    <s v="No"/>
    <n v="0"/>
  </r>
  <r>
    <n v="7649"/>
    <s v="CA-2018-138968"/>
    <x v="543"/>
    <d v="2018-03-16T00:00:00"/>
    <s v="First Class"/>
    <s v="FC-14335"/>
    <s v="Fred Chung"/>
    <x v="1"/>
    <s v="United States"/>
    <x v="8"/>
    <x v="1"/>
    <n v="94110"/>
    <s v="West"/>
    <s v="FUR-CH-10000309"/>
    <x v="0"/>
    <x v="1"/>
    <x v="773"/>
    <n v="1352.0320000000002"/>
    <n v="4"/>
    <n v="0.2"/>
    <n v="84.501999999999953"/>
    <x v="1"/>
    <s v="No"/>
    <n v="0"/>
  </r>
  <r>
    <n v="7650"/>
    <s v="CA-2017-101889"/>
    <x v="17"/>
    <d v="2017-12-31T00:00:00"/>
    <s v="Standard Class"/>
    <s v="DB-13120"/>
    <s v="David Bremer"/>
    <x v="1"/>
    <s v="United States"/>
    <x v="292"/>
    <x v="24"/>
    <n v="43302"/>
    <s v="East"/>
    <s v="FUR-TA-10004154"/>
    <x v="0"/>
    <x v="3"/>
    <x v="737"/>
    <n v="1548.9900000000002"/>
    <n v="9"/>
    <n v="0.4"/>
    <n v="-464.69700000000012"/>
    <x v="3"/>
    <s v="No"/>
    <n v="0"/>
  </r>
  <r>
    <n v="7651"/>
    <s v="CA-2017-101889"/>
    <x v="17"/>
    <d v="2017-12-31T00:00:00"/>
    <s v="Standard Class"/>
    <s v="DB-13120"/>
    <s v="David Bremer"/>
    <x v="1"/>
    <s v="United States"/>
    <x v="292"/>
    <x v="24"/>
    <n v="43302"/>
    <s v="East"/>
    <s v="OFF-EN-10003286"/>
    <x v="1"/>
    <x v="12"/>
    <x v="153"/>
    <n v="19.872"/>
    <n v="3"/>
    <n v="0.2"/>
    <n v="6.7067999999999977"/>
    <x v="3"/>
    <s v="No"/>
    <n v="0"/>
  </r>
  <r>
    <n v="7652"/>
    <s v="CA-2019-110821"/>
    <x v="783"/>
    <d v="2019-08-08T00:00:00"/>
    <s v="First Class"/>
    <s v="CK-12205"/>
    <s v="Chloris Kastensmidt"/>
    <x v="0"/>
    <s v="United States"/>
    <x v="61"/>
    <x v="5"/>
    <n v="75081"/>
    <s v="Central"/>
    <s v="TEC-AC-10001552"/>
    <x v="2"/>
    <x v="11"/>
    <x v="100"/>
    <n v="119.44800000000001"/>
    <n v="3"/>
    <n v="0.2"/>
    <n v="-13.437900000000006"/>
    <x v="2"/>
    <s v="No"/>
    <n v="0"/>
  </r>
  <r>
    <n v="7653"/>
    <s v="CA-2019-110821"/>
    <x v="783"/>
    <d v="2019-08-08T00:00:00"/>
    <s v="First Class"/>
    <s v="CK-12205"/>
    <s v="Chloris Kastensmidt"/>
    <x v="0"/>
    <s v="United States"/>
    <x v="61"/>
    <x v="5"/>
    <n v="75081"/>
    <s v="Central"/>
    <s v="OFF-ST-10002790"/>
    <x v="1"/>
    <x v="4"/>
    <x v="236"/>
    <n v="118.16"/>
    <n v="2"/>
    <n v="0.2"/>
    <n v="-25.108999999999988"/>
    <x v="2"/>
    <s v="No"/>
    <n v="0"/>
  </r>
  <r>
    <n v="7654"/>
    <s v="CA-2017-121552"/>
    <x v="204"/>
    <d v="2017-03-27T00:00:00"/>
    <s v="Standard Class"/>
    <s v="FW-14395"/>
    <s v="Fred Wasserman"/>
    <x v="1"/>
    <s v="United States"/>
    <x v="114"/>
    <x v="19"/>
    <n v="35810"/>
    <s v="South"/>
    <s v="OFF-AR-10003217"/>
    <x v="1"/>
    <x v="6"/>
    <x v="1649"/>
    <n v="19.559999999999999"/>
    <n v="4"/>
    <n v="0"/>
    <n v="5.4768000000000008"/>
    <x v="0"/>
    <s v="No"/>
    <n v="0"/>
  </r>
  <r>
    <n v="7655"/>
    <s v="CA-2017-107685"/>
    <x v="672"/>
    <d v="2017-12-02T00:00:00"/>
    <s v="Second Class"/>
    <s v="JM-15865"/>
    <s v="John Murray"/>
    <x v="0"/>
    <s v="United States"/>
    <x v="98"/>
    <x v="33"/>
    <n v="89115"/>
    <s v="West"/>
    <s v="FUR-FU-10002813"/>
    <x v="0"/>
    <x v="5"/>
    <x v="1691"/>
    <n v="80.959999999999994"/>
    <n v="4"/>
    <n v="0"/>
    <n v="29.145599999999995"/>
    <x v="1"/>
    <s v="No"/>
    <n v="0"/>
  </r>
  <r>
    <n v="7656"/>
    <s v="CA-2017-107685"/>
    <x v="672"/>
    <d v="2017-12-02T00:00:00"/>
    <s v="Second Class"/>
    <s v="JM-15865"/>
    <s v="John Murray"/>
    <x v="0"/>
    <s v="United States"/>
    <x v="98"/>
    <x v="33"/>
    <n v="89115"/>
    <s v="West"/>
    <s v="OFF-PA-10003848"/>
    <x v="1"/>
    <x v="10"/>
    <x v="1451"/>
    <n v="25.92"/>
    <n v="4"/>
    <n v="0"/>
    <n v="12.441600000000001"/>
    <x v="1"/>
    <s v="No"/>
    <n v="0"/>
  </r>
  <r>
    <n v="7657"/>
    <s v="US-2016-120740"/>
    <x v="1166"/>
    <d v="2016-04-15T00:00:00"/>
    <s v="Same Day"/>
    <s v="PS-18970"/>
    <s v="Paul Stevenson"/>
    <x v="2"/>
    <s v="United States"/>
    <x v="1"/>
    <x v="1"/>
    <n v="90049"/>
    <s v="West"/>
    <s v="OFF-AP-10000240"/>
    <x v="1"/>
    <x v="9"/>
    <x v="650"/>
    <n v="106.96"/>
    <n v="2"/>
    <n v="0"/>
    <n v="31.018399999999986"/>
    <x v="1"/>
    <s v="No"/>
    <n v="0"/>
  </r>
  <r>
    <n v="7658"/>
    <s v="US-2016-120740"/>
    <x v="1166"/>
    <d v="2016-04-15T00:00:00"/>
    <s v="Same Day"/>
    <s v="PS-18970"/>
    <s v="Paul Stevenson"/>
    <x v="2"/>
    <s v="United States"/>
    <x v="1"/>
    <x v="1"/>
    <n v="90049"/>
    <s v="West"/>
    <s v="FUR-FU-10004091"/>
    <x v="0"/>
    <x v="5"/>
    <x v="267"/>
    <n v="187.76"/>
    <n v="4"/>
    <n v="0"/>
    <n v="76.9816"/>
    <x v="1"/>
    <s v="No"/>
    <n v="0"/>
  </r>
  <r>
    <n v="7659"/>
    <s v="CA-2019-155740"/>
    <x v="245"/>
    <d v="2019-08-02T00:00:00"/>
    <s v="First Class"/>
    <s v="TC-21475"/>
    <s v="Tony Chapman"/>
    <x v="2"/>
    <s v="United States"/>
    <x v="80"/>
    <x v="24"/>
    <n v="44107"/>
    <s v="East"/>
    <s v="OFF-BI-10001071"/>
    <x v="1"/>
    <x v="8"/>
    <x v="669"/>
    <n v="76.77600000000001"/>
    <n v="4"/>
    <n v="0.7"/>
    <n v="-53.743199999999973"/>
    <x v="3"/>
    <s v="No"/>
    <n v="0"/>
  </r>
  <r>
    <n v="7660"/>
    <s v="CA-2019-146493"/>
    <x v="702"/>
    <d v="2019-06-05T00:00:00"/>
    <s v="Standard Class"/>
    <s v="CV-12805"/>
    <s v="Cynthia Voltz"/>
    <x v="1"/>
    <s v="United States"/>
    <x v="9"/>
    <x v="8"/>
    <n v="68025"/>
    <s v="Central"/>
    <s v="OFF-BI-10003676"/>
    <x v="1"/>
    <x v="8"/>
    <x v="824"/>
    <n v="53.9"/>
    <n v="5"/>
    <n v="0"/>
    <n v="25.871999999999996"/>
    <x v="2"/>
    <s v="No"/>
    <n v="0"/>
  </r>
  <r>
    <n v="7661"/>
    <s v="CA-2016-105417"/>
    <x v="1167"/>
    <d v="2016-01-12T00:00:00"/>
    <s v="Standard Class"/>
    <s v="VS-21820"/>
    <s v="Vivek Sundaresam"/>
    <x v="0"/>
    <s v="United States"/>
    <x v="114"/>
    <x v="5"/>
    <n v="77340"/>
    <s v="Central"/>
    <s v="FUR-FU-10004864"/>
    <x v="0"/>
    <x v="5"/>
    <x v="441"/>
    <n v="76.728000000000009"/>
    <n v="3"/>
    <n v="0.6"/>
    <n v="-53.709599999999988"/>
    <x v="2"/>
    <s v="No"/>
    <n v="0"/>
  </r>
  <r>
    <n v="7662"/>
    <s v="CA-2016-105417"/>
    <x v="1167"/>
    <d v="2016-01-12T00:00:00"/>
    <s v="Standard Class"/>
    <s v="VS-21820"/>
    <s v="Vivek Sundaresam"/>
    <x v="0"/>
    <s v="United States"/>
    <x v="114"/>
    <x v="5"/>
    <n v="77340"/>
    <s v="Central"/>
    <s v="OFF-BI-10003708"/>
    <x v="1"/>
    <x v="8"/>
    <x v="978"/>
    <n v="10.429999999999998"/>
    <n v="7"/>
    <n v="0.8"/>
    <n v="-18.252500000000005"/>
    <x v="2"/>
    <s v="No"/>
    <n v="0"/>
  </r>
  <r>
    <n v="7663"/>
    <s v="US-2019-141509"/>
    <x v="365"/>
    <d v="2019-10-01T00:00:00"/>
    <s v="First Class"/>
    <s v="SC-20575"/>
    <s v="Sonia Cooley"/>
    <x v="0"/>
    <s v="United States"/>
    <x v="1"/>
    <x v="1"/>
    <n v="90036"/>
    <s v="West"/>
    <s v="OFF-AR-10002067"/>
    <x v="1"/>
    <x v="6"/>
    <x v="1154"/>
    <n v="99.2"/>
    <n v="5"/>
    <n v="0"/>
    <n v="25.792000000000002"/>
    <x v="1"/>
    <s v="No"/>
    <n v="0"/>
  </r>
  <r>
    <n v="7664"/>
    <s v="CA-2019-139493"/>
    <x v="1168"/>
    <d v="2019-09-19T00:00:00"/>
    <s v="Standard Class"/>
    <s v="SG-20605"/>
    <s v="Speros Goranitis"/>
    <x v="0"/>
    <s v="United States"/>
    <x v="153"/>
    <x v="3"/>
    <n v="28806"/>
    <s v="South"/>
    <s v="OFF-AR-10003158"/>
    <x v="1"/>
    <x v="6"/>
    <x v="703"/>
    <n v="15.920000000000002"/>
    <n v="5"/>
    <n v="0.2"/>
    <n v="2.7859999999999978"/>
    <x v="0"/>
    <s v="No"/>
    <n v="0"/>
  </r>
  <r>
    <n v="7665"/>
    <s v="CA-2016-151967"/>
    <x v="68"/>
    <d v="2016-10-26T00:00:00"/>
    <s v="Standard Class"/>
    <s v="NB-18580"/>
    <s v="Nicole Brennan"/>
    <x v="1"/>
    <s v="United States"/>
    <x v="151"/>
    <x v="28"/>
    <n v="71111"/>
    <s v="South"/>
    <s v="FUR-FU-10000193"/>
    <x v="0"/>
    <x v="5"/>
    <x v="1512"/>
    <n v="129.91999999999999"/>
    <n v="4"/>
    <n v="0"/>
    <n v="10.393599999999992"/>
    <x v="0"/>
    <s v="No"/>
    <n v="0"/>
  </r>
  <r>
    <n v="7666"/>
    <s v="US-2018-140158"/>
    <x v="964"/>
    <d v="2018-10-08T00:00:00"/>
    <s v="Standard Class"/>
    <s v="DR-12940"/>
    <s v="Daniel Raglin"/>
    <x v="2"/>
    <s v="United States"/>
    <x v="205"/>
    <x v="34"/>
    <n v="2908"/>
    <s v="East"/>
    <s v="OFF-BI-10000977"/>
    <x v="1"/>
    <x v="8"/>
    <x v="991"/>
    <n v="30.4"/>
    <n v="1"/>
    <n v="0"/>
    <n v="13.983999999999998"/>
    <x v="3"/>
    <s v="No"/>
    <n v="0"/>
  </r>
  <r>
    <n v="7667"/>
    <s v="US-2018-140158"/>
    <x v="964"/>
    <d v="2018-10-08T00:00:00"/>
    <s v="Standard Class"/>
    <s v="DR-12940"/>
    <s v="Daniel Raglin"/>
    <x v="2"/>
    <s v="United States"/>
    <x v="205"/>
    <x v="34"/>
    <n v="2908"/>
    <s v="East"/>
    <s v="TEC-CO-10001449"/>
    <x v="2"/>
    <x v="16"/>
    <x v="306"/>
    <n v="5399.91"/>
    <n v="9"/>
    <n v="0"/>
    <n v="2591.9567999999999"/>
    <x v="3"/>
    <s v="No"/>
    <n v="0"/>
  </r>
  <r>
    <n v="7668"/>
    <s v="US-2018-140158"/>
    <x v="964"/>
    <d v="2018-10-08T00:00:00"/>
    <s v="Standard Class"/>
    <s v="DR-12940"/>
    <s v="Daniel Raglin"/>
    <x v="2"/>
    <s v="United States"/>
    <x v="205"/>
    <x v="34"/>
    <n v="2908"/>
    <s v="East"/>
    <s v="OFF-ST-10000136"/>
    <x v="1"/>
    <x v="4"/>
    <x v="1703"/>
    <n v="119.10000000000001"/>
    <n v="3"/>
    <n v="0"/>
    <n v="34.538999999999994"/>
    <x v="3"/>
    <s v="No"/>
    <n v="0"/>
  </r>
  <r>
    <n v="7669"/>
    <s v="CA-2017-130974"/>
    <x v="154"/>
    <d v="2017-11-29T00:00:00"/>
    <s v="Second Class"/>
    <s v="MA-17560"/>
    <s v="Matt Abelman"/>
    <x v="2"/>
    <s v="United States"/>
    <x v="231"/>
    <x v="31"/>
    <n v="2149"/>
    <s v="East"/>
    <s v="OFF-PA-10000743"/>
    <x v="1"/>
    <x v="10"/>
    <x v="578"/>
    <n v="40.08"/>
    <n v="6"/>
    <n v="0"/>
    <n v="19.238399999999999"/>
    <x v="3"/>
    <s v="No"/>
    <n v="0"/>
  </r>
  <r>
    <n v="7670"/>
    <s v="CA-2017-130974"/>
    <x v="154"/>
    <d v="2017-11-29T00:00:00"/>
    <s v="Second Class"/>
    <s v="MA-17560"/>
    <s v="Matt Abelman"/>
    <x v="2"/>
    <s v="United States"/>
    <x v="231"/>
    <x v="31"/>
    <n v="2149"/>
    <s v="East"/>
    <s v="OFF-PA-10001019"/>
    <x v="1"/>
    <x v="10"/>
    <x v="681"/>
    <n v="59.94"/>
    <n v="3"/>
    <n v="0"/>
    <n v="28.171799999999998"/>
    <x v="3"/>
    <s v="No"/>
    <n v="0"/>
  </r>
  <r>
    <n v="7671"/>
    <s v="CA-2017-130974"/>
    <x v="154"/>
    <d v="2017-11-29T00:00:00"/>
    <s v="Second Class"/>
    <s v="MA-17560"/>
    <s v="Matt Abelman"/>
    <x v="2"/>
    <s v="United States"/>
    <x v="231"/>
    <x v="31"/>
    <n v="2149"/>
    <s v="East"/>
    <s v="TEC-AC-10003095"/>
    <x v="2"/>
    <x v="11"/>
    <x v="1286"/>
    <n v="259.98"/>
    <n v="2"/>
    <n v="0"/>
    <n v="88.393200000000007"/>
    <x v="3"/>
    <s v="No"/>
    <n v="0"/>
  </r>
  <r>
    <n v="7672"/>
    <s v="CA-2017-130974"/>
    <x v="154"/>
    <d v="2017-11-29T00:00:00"/>
    <s v="Second Class"/>
    <s v="MA-17560"/>
    <s v="Matt Abelman"/>
    <x v="2"/>
    <s v="United States"/>
    <x v="231"/>
    <x v="31"/>
    <n v="2149"/>
    <s v="East"/>
    <s v="FUR-BO-10002916"/>
    <x v="0"/>
    <x v="0"/>
    <x v="1515"/>
    <n v="170.98"/>
    <n v="1"/>
    <n v="0"/>
    <n v="32.486199999999997"/>
    <x v="3"/>
    <s v="No"/>
    <n v="0"/>
  </r>
  <r>
    <n v="7673"/>
    <s v="CA-2017-130974"/>
    <x v="154"/>
    <d v="2017-11-29T00:00:00"/>
    <s v="Second Class"/>
    <s v="MA-17560"/>
    <s v="Matt Abelman"/>
    <x v="2"/>
    <s v="United States"/>
    <x v="231"/>
    <x v="31"/>
    <n v="2149"/>
    <s v="East"/>
    <s v="FUR-FU-10002506"/>
    <x v="0"/>
    <x v="5"/>
    <x v="1811"/>
    <n v="38.97"/>
    <n v="3"/>
    <n v="0"/>
    <n v="4.6763999999999992"/>
    <x v="3"/>
    <s v="No"/>
    <n v="0"/>
  </r>
  <r>
    <n v="7674"/>
    <s v="CA-2017-130974"/>
    <x v="154"/>
    <d v="2017-11-29T00:00:00"/>
    <s v="Second Class"/>
    <s v="MA-17560"/>
    <s v="Matt Abelman"/>
    <x v="2"/>
    <s v="United States"/>
    <x v="231"/>
    <x v="31"/>
    <n v="2149"/>
    <s v="East"/>
    <s v="OFF-PA-10003823"/>
    <x v="1"/>
    <x v="10"/>
    <x v="1010"/>
    <n v="154.9"/>
    <n v="5"/>
    <n v="0"/>
    <n v="69.704999999999998"/>
    <x v="3"/>
    <s v="No"/>
    <n v="0"/>
  </r>
  <r>
    <n v="7675"/>
    <s v="CA-2017-130974"/>
    <x v="154"/>
    <d v="2017-11-29T00:00:00"/>
    <s v="Second Class"/>
    <s v="MA-17560"/>
    <s v="Matt Abelman"/>
    <x v="2"/>
    <s v="United States"/>
    <x v="231"/>
    <x v="31"/>
    <n v="2149"/>
    <s v="East"/>
    <s v="FUR-TA-10004619"/>
    <x v="0"/>
    <x v="3"/>
    <x v="891"/>
    <n v="446.06799999999998"/>
    <n v="4"/>
    <n v="0.3"/>
    <n v="0"/>
    <x v="3"/>
    <s v="No"/>
    <n v="0"/>
  </r>
  <r>
    <n v="7676"/>
    <s v="CA-2019-133487"/>
    <x v="636"/>
    <d v="2019-05-09T00:00:00"/>
    <s v="Second Class"/>
    <s v="TS-21655"/>
    <s v="Trudy Schmidt"/>
    <x v="0"/>
    <s v="United States"/>
    <x v="277"/>
    <x v="1"/>
    <n v="91730"/>
    <s v="West"/>
    <s v="OFF-AP-10001271"/>
    <x v="1"/>
    <x v="9"/>
    <x v="474"/>
    <n v="152.94"/>
    <n v="3"/>
    <n v="0"/>
    <n v="41.293800000000005"/>
    <x v="1"/>
    <s v="No"/>
    <n v="0"/>
  </r>
  <r>
    <n v="7677"/>
    <s v="CA-2016-142951"/>
    <x v="1169"/>
    <d v="2016-10-08T00:00:00"/>
    <s v="Same Day"/>
    <s v="JG-15115"/>
    <s v="Jack Garza"/>
    <x v="0"/>
    <s v="United States"/>
    <x v="35"/>
    <x v="3"/>
    <n v="28205"/>
    <s v="South"/>
    <s v="TEC-AC-10002331"/>
    <x v="2"/>
    <x v="11"/>
    <x v="1591"/>
    <n v="23.472000000000001"/>
    <n v="3"/>
    <n v="0.2"/>
    <n v="4.9877999999999982"/>
    <x v="0"/>
    <s v="No"/>
    <n v="0"/>
  </r>
  <r>
    <n v="7678"/>
    <s v="CA-2016-133592"/>
    <x v="520"/>
    <d v="2017-01-07T00:00:00"/>
    <s v="Standard Class"/>
    <s v="KM-16375"/>
    <s v="Katherine Murray"/>
    <x v="2"/>
    <s v="United States"/>
    <x v="205"/>
    <x v="34"/>
    <n v="2908"/>
    <s v="East"/>
    <s v="OFF-PA-10003228"/>
    <x v="1"/>
    <x v="10"/>
    <x v="1677"/>
    <n v="195.64"/>
    <n v="4"/>
    <n v="0"/>
    <n v="91.950799999999987"/>
    <x v="3"/>
    <s v="No"/>
    <n v="0"/>
  </r>
  <r>
    <n v="7679"/>
    <s v="CA-2016-133592"/>
    <x v="520"/>
    <d v="2017-01-07T00:00:00"/>
    <s v="Standard Class"/>
    <s v="KM-16375"/>
    <s v="Katherine Murray"/>
    <x v="2"/>
    <s v="United States"/>
    <x v="205"/>
    <x v="34"/>
    <n v="2908"/>
    <s v="East"/>
    <s v="OFF-PA-10002586"/>
    <x v="1"/>
    <x v="10"/>
    <x v="1016"/>
    <n v="14.940000000000001"/>
    <n v="3"/>
    <n v="0"/>
    <n v="7.0218000000000007"/>
    <x v="3"/>
    <s v="No"/>
    <n v="0"/>
  </r>
  <r>
    <n v="7680"/>
    <s v="CA-2016-133592"/>
    <x v="520"/>
    <d v="2017-01-07T00:00:00"/>
    <s v="Standard Class"/>
    <s v="KM-16375"/>
    <s v="Katherine Murray"/>
    <x v="2"/>
    <s v="United States"/>
    <x v="205"/>
    <x v="34"/>
    <n v="2908"/>
    <s v="East"/>
    <s v="TEC-AC-10002049"/>
    <x v="2"/>
    <x v="11"/>
    <x v="1062"/>
    <n v="1687.8"/>
    <n v="4"/>
    <n v="0"/>
    <n v="742.63200000000006"/>
    <x v="3"/>
    <s v="No"/>
    <n v="0"/>
  </r>
  <r>
    <n v="7681"/>
    <s v="CA-2016-133592"/>
    <x v="520"/>
    <d v="2017-01-07T00:00:00"/>
    <s v="Standard Class"/>
    <s v="KM-16375"/>
    <s v="Katherine Murray"/>
    <x v="2"/>
    <s v="United States"/>
    <x v="205"/>
    <x v="34"/>
    <n v="2908"/>
    <s v="East"/>
    <s v="FUR-BO-10000362"/>
    <x v="0"/>
    <x v="0"/>
    <x v="1046"/>
    <n v="341.96"/>
    <n v="2"/>
    <n v="0"/>
    <n v="78.650800000000004"/>
    <x v="3"/>
    <s v="No"/>
    <n v="0"/>
  </r>
  <r>
    <n v="7682"/>
    <s v="CA-2016-133592"/>
    <x v="520"/>
    <d v="2017-01-07T00:00:00"/>
    <s v="Standard Class"/>
    <s v="KM-16375"/>
    <s v="Katherine Murray"/>
    <x v="2"/>
    <s v="United States"/>
    <x v="205"/>
    <x v="34"/>
    <n v="2908"/>
    <s v="East"/>
    <s v="FUR-CH-10004218"/>
    <x v="0"/>
    <x v="1"/>
    <x v="38"/>
    <n v="605.88"/>
    <n v="6"/>
    <n v="0"/>
    <n v="151.47000000000003"/>
    <x v="3"/>
    <s v="No"/>
    <n v="0"/>
  </r>
  <r>
    <n v="7683"/>
    <s v="CA-2017-120782"/>
    <x v="152"/>
    <d v="2017-05-01T00:00:00"/>
    <s v="First Class"/>
    <s v="SD-20485"/>
    <s v="Shirley Daniels"/>
    <x v="2"/>
    <s v="United States"/>
    <x v="297"/>
    <x v="12"/>
    <n v="48640"/>
    <s v="Central"/>
    <s v="OFF-AP-10003779"/>
    <x v="1"/>
    <x v="9"/>
    <x v="1457"/>
    <n v="186.732"/>
    <n v="1"/>
    <n v="0.1"/>
    <n v="41.495999999999967"/>
    <x v="2"/>
    <s v="No"/>
    <n v="0"/>
  </r>
  <r>
    <n v="7684"/>
    <s v="CA-2017-120782"/>
    <x v="152"/>
    <d v="2017-05-01T00:00:00"/>
    <s v="First Class"/>
    <s v="SD-20485"/>
    <s v="Shirley Daniels"/>
    <x v="2"/>
    <s v="United States"/>
    <x v="297"/>
    <x v="12"/>
    <n v="48640"/>
    <s v="Central"/>
    <s v="OFF-BI-10003527"/>
    <x v="1"/>
    <x v="8"/>
    <x v="451"/>
    <n v="3812.9700000000003"/>
    <n v="3"/>
    <n v="0"/>
    <n v="1906.4850000000001"/>
    <x v="2"/>
    <s v="No"/>
    <n v="0"/>
  </r>
  <r>
    <n v="7685"/>
    <s v="CA-2017-116876"/>
    <x v="966"/>
    <d v="2017-02-21T00:00:00"/>
    <s v="Standard Class"/>
    <s v="TT-21070"/>
    <s v="Ted Trevino"/>
    <x v="0"/>
    <s v="United States"/>
    <x v="30"/>
    <x v="15"/>
    <n v="14609"/>
    <s v="East"/>
    <s v="OFF-BI-10002897"/>
    <x v="1"/>
    <x v="8"/>
    <x v="1802"/>
    <n v="26.423999999999999"/>
    <n v="9"/>
    <n v="0.2"/>
    <n v="9.5786999999999995"/>
    <x v="3"/>
    <s v="No"/>
    <n v="0"/>
  </r>
  <r>
    <n v="7686"/>
    <s v="CA-2017-116876"/>
    <x v="966"/>
    <d v="2017-02-21T00:00:00"/>
    <s v="Standard Class"/>
    <s v="TT-21070"/>
    <s v="Ted Trevino"/>
    <x v="0"/>
    <s v="United States"/>
    <x v="30"/>
    <x v="15"/>
    <n v="14609"/>
    <s v="East"/>
    <s v="TEC-PH-10002584"/>
    <x v="2"/>
    <x v="7"/>
    <x v="1705"/>
    <n v="625.99"/>
    <n v="1"/>
    <n v="0"/>
    <n v="187.79699999999997"/>
    <x v="3"/>
    <s v="No"/>
    <n v="0"/>
  </r>
  <r>
    <n v="7687"/>
    <s v="CA-2018-169838"/>
    <x v="881"/>
    <d v="2018-11-29T00:00:00"/>
    <s v="Standard Class"/>
    <s v="BB-11545"/>
    <s v="Brenda Bowman"/>
    <x v="1"/>
    <s v="United States"/>
    <x v="25"/>
    <x v="12"/>
    <n v="49201"/>
    <s v="Central"/>
    <s v="FUR-TA-10001095"/>
    <x v="0"/>
    <x v="3"/>
    <x v="616"/>
    <n v="1568.61"/>
    <n v="9"/>
    <n v="0"/>
    <n v="329.40809999999999"/>
    <x v="2"/>
    <s v="No"/>
    <n v="0"/>
  </r>
  <r>
    <n v="7688"/>
    <s v="CA-2018-169838"/>
    <x v="881"/>
    <d v="2018-11-29T00:00:00"/>
    <s v="Standard Class"/>
    <s v="BB-11545"/>
    <s v="Brenda Bowman"/>
    <x v="1"/>
    <s v="United States"/>
    <x v="25"/>
    <x v="12"/>
    <n v="49201"/>
    <s v="Central"/>
    <s v="OFF-BI-10004002"/>
    <x v="1"/>
    <x v="8"/>
    <x v="154"/>
    <n v="17.3"/>
    <n v="1"/>
    <n v="0"/>
    <n v="8.3040000000000003"/>
    <x v="2"/>
    <s v="No"/>
    <n v="0"/>
  </r>
  <r>
    <n v="7689"/>
    <s v="CA-2018-169838"/>
    <x v="881"/>
    <d v="2018-11-29T00:00:00"/>
    <s v="Standard Class"/>
    <s v="BB-11545"/>
    <s v="Brenda Bowman"/>
    <x v="1"/>
    <s v="United States"/>
    <x v="25"/>
    <x v="12"/>
    <n v="49201"/>
    <s v="Central"/>
    <s v="TEC-AC-10004518"/>
    <x v="2"/>
    <x v="11"/>
    <x v="1812"/>
    <n v="160"/>
    <n v="8"/>
    <n v="0"/>
    <n v="62.400000000000006"/>
    <x v="2"/>
    <s v="No"/>
    <n v="0"/>
  </r>
  <r>
    <n v="7690"/>
    <s v="US-2019-128951"/>
    <x v="663"/>
    <d v="2019-07-17T00:00:00"/>
    <s v="First Class"/>
    <s v="RS-19420"/>
    <s v="Ricardo Sperren"/>
    <x v="1"/>
    <s v="United States"/>
    <x v="244"/>
    <x v="17"/>
    <n v="23434"/>
    <s v="South"/>
    <s v="OFF-AP-10002191"/>
    <x v="1"/>
    <x v="9"/>
    <x v="808"/>
    <n v="179.94"/>
    <n v="3"/>
    <n v="0"/>
    <n v="50.383200000000009"/>
    <x v="0"/>
    <s v="No"/>
    <n v="0"/>
  </r>
  <r>
    <n v="7691"/>
    <s v="US-2019-128951"/>
    <x v="663"/>
    <d v="2019-07-17T00:00:00"/>
    <s v="First Class"/>
    <s v="RS-19420"/>
    <s v="Ricardo Sperren"/>
    <x v="1"/>
    <s v="United States"/>
    <x v="244"/>
    <x v="17"/>
    <n v="23434"/>
    <s v="South"/>
    <s v="FUR-TA-10004575"/>
    <x v="0"/>
    <x v="3"/>
    <x v="309"/>
    <n v="872.94"/>
    <n v="3"/>
    <n v="0"/>
    <n v="157.12919999999997"/>
    <x v="0"/>
    <s v="No"/>
    <n v="0"/>
  </r>
  <r>
    <n v="7692"/>
    <s v="US-2019-128951"/>
    <x v="663"/>
    <d v="2019-07-17T00:00:00"/>
    <s v="First Class"/>
    <s v="RS-19420"/>
    <s v="Ricardo Sperren"/>
    <x v="1"/>
    <s v="United States"/>
    <x v="244"/>
    <x v="17"/>
    <n v="23434"/>
    <s v="South"/>
    <s v="OFF-PA-10003177"/>
    <x v="1"/>
    <x v="10"/>
    <x v="89"/>
    <n v="12.96"/>
    <n v="2"/>
    <n v="0"/>
    <n v="6.2208000000000006"/>
    <x v="0"/>
    <s v="No"/>
    <n v="0"/>
  </r>
  <r>
    <n v="7693"/>
    <s v="CA-2016-102330"/>
    <x v="282"/>
    <d v="2017-01-03T00:00:00"/>
    <s v="Standard Class"/>
    <s v="AI-10855"/>
    <s v="Arianne Irving"/>
    <x v="0"/>
    <s v="United States"/>
    <x v="71"/>
    <x v="1"/>
    <n v="94513"/>
    <s v="West"/>
    <s v="OFF-LA-10003923"/>
    <x v="1"/>
    <x v="2"/>
    <x v="429"/>
    <n v="88.800000000000011"/>
    <n v="6"/>
    <n v="0"/>
    <n v="44.400000000000006"/>
    <x v="1"/>
    <s v="No"/>
    <n v="0"/>
  </r>
  <r>
    <n v="7694"/>
    <s v="CA-2016-102330"/>
    <x v="282"/>
    <d v="2017-01-03T00:00:00"/>
    <s v="Standard Class"/>
    <s v="AI-10855"/>
    <s v="Arianne Irving"/>
    <x v="0"/>
    <s v="United States"/>
    <x v="71"/>
    <x v="1"/>
    <n v="94513"/>
    <s v="West"/>
    <s v="TEC-PH-10001051"/>
    <x v="2"/>
    <x v="7"/>
    <x v="1263"/>
    <n v="319.96800000000002"/>
    <n v="4"/>
    <n v="0.2"/>
    <n v="35.996399999999952"/>
    <x v="1"/>
    <s v="No"/>
    <n v="0"/>
  </r>
  <r>
    <n v="7695"/>
    <s v="CA-2018-118899"/>
    <x v="554"/>
    <d v="2018-03-22T00:00:00"/>
    <s v="Same Day"/>
    <s v="MC-17275"/>
    <s v="Marc Crier"/>
    <x v="0"/>
    <s v="United States"/>
    <x v="4"/>
    <x v="4"/>
    <n v="98103"/>
    <s v="West"/>
    <s v="FUR-CH-10004754"/>
    <x v="0"/>
    <x v="1"/>
    <x v="1132"/>
    <n v="167.88800000000001"/>
    <n v="7"/>
    <n v="0.2"/>
    <n v="14.690199999999997"/>
    <x v="1"/>
    <s v="No"/>
    <n v="0"/>
  </r>
  <r>
    <n v="7696"/>
    <s v="CA-2019-107958"/>
    <x v="1170"/>
    <d v="2019-07-05T00:00:00"/>
    <s v="First Class"/>
    <s v="AH-10120"/>
    <s v="Adrian Hane"/>
    <x v="2"/>
    <s v="United States"/>
    <x v="12"/>
    <x v="5"/>
    <n v="77036"/>
    <s v="Central"/>
    <s v="OFF-PA-10000357"/>
    <x v="1"/>
    <x v="10"/>
    <x v="447"/>
    <n v="163.96"/>
    <n v="5"/>
    <n v="0.2"/>
    <n v="59.435499999999998"/>
    <x v="2"/>
    <s v="No"/>
    <n v="0"/>
  </r>
  <r>
    <n v="7697"/>
    <s v="CA-2019-107958"/>
    <x v="1170"/>
    <d v="2019-07-05T00:00:00"/>
    <s v="First Class"/>
    <s v="AH-10120"/>
    <s v="Adrian Hane"/>
    <x v="2"/>
    <s v="United States"/>
    <x v="12"/>
    <x v="5"/>
    <n v="77036"/>
    <s v="Central"/>
    <s v="OFF-BI-10001787"/>
    <x v="1"/>
    <x v="8"/>
    <x v="1491"/>
    <n v="5.2319999999999984"/>
    <n v="4"/>
    <n v="0.8"/>
    <n v="-8.1096000000000004"/>
    <x v="2"/>
    <s v="No"/>
    <n v="0"/>
  </r>
  <r>
    <n v="7698"/>
    <s v="CA-2019-151799"/>
    <x v="817"/>
    <d v="2019-12-18T00:00:00"/>
    <s v="Standard Class"/>
    <s v="BF-11170"/>
    <s v="Ben Ferrer"/>
    <x v="2"/>
    <s v="United States"/>
    <x v="104"/>
    <x v="31"/>
    <n v="1841"/>
    <s v="East"/>
    <s v="TEC-CO-10002313"/>
    <x v="2"/>
    <x v="16"/>
    <x v="349"/>
    <n v="1199.98"/>
    <n v="2"/>
    <n v="0"/>
    <n v="467.99220000000003"/>
    <x v="3"/>
    <s v="No"/>
    <n v="0"/>
  </r>
  <r>
    <n v="7699"/>
    <s v="CA-2019-151799"/>
    <x v="817"/>
    <d v="2019-12-18T00:00:00"/>
    <s v="Standard Class"/>
    <s v="BF-11170"/>
    <s v="Ben Ferrer"/>
    <x v="2"/>
    <s v="United States"/>
    <x v="104"/>
    <x v="31"/>
    <n v="1841"/>
    <s v="East"/>
    <s v="OFF-ST-10002790"/>
    <x v="1"/>
    <x v="4"/>
    <x v="236"/>
    <n v="73.849999999999994"/>
    <n v="1"/>
    <n v="0"/>
    <n v="2.2155000000000058"/>
    <x v="3"/>
    <s v="No"/>
    <n v="0"/>
  </r>
  <r>
    <n v="7700"/>
    <s v="CA-2019-151799"/>
    <x v="817"/>
    <d v="2019-12-18T00:00:00"/>
    <s v="Standard Class"/>
    <s v="BF-11170"/>
    <s v="Ben Ferrer"/>
    <x v="2"/>
    <s v="United States"/>
    <x v="104"/>
    <x v="31"/>
    <n v="1841"/>
    <s v="East"/>
    <s v="OFF-SU-10001664"/>
    <x v="1"/>
    <x v="14"/>
    <x v="1241"/>
    <n v="25.71"/>
    <n v="3"/>
    <n v="0"/>
    <n v="6.6846000000000005"/>
    <x v="3"/>
    <s v="No"/>
    <n v="0"/>
  </r>
  <r>
    <n v="7701"/>
    <s v="CA-2019-151799"/>
    <x v="817"/>
    <d v="2019-12-18T00:00:00"/>
    <s v="Standard Class"/>
    <s v="BF-11170"/>
    <s v="Ben Ferrer"/>
    <x v="2"/>
    <s v="United States"/>
    <x v="104"/>
    <x v="31"/>
    <n v="1841"/>
    <s v="East"/>
    <s v="OFF-FA-10001332"/>
    <x v="1"/>
    <x v="13"/>
    <x v="1570"/>
    <n v="17.28"/>
    <n v="6"/>
    <n v="0"/>
    <n v="8.121599999999999"/>
    <x v="3"/>
    <s v="No"/>
    <n v="0"/>
  </r>
  <r>
    <n v="7702"/>
    <s v="CA-2019-151799"/>
    <x v="817"/>
    <d v="2019-12-18T00:00:00"/>
    <s v="Standard Class"/>
    <s v="BF-11170"/>
    <s v="Ben Ferrer"/>
    <x v="2"/>
    <s v="United States"/>
    <x v="104"/>
    <x v="31"/>
    <n v="1841"/>
    <s v="East"/>
    <s v="FUR-TA-10003473"/>
    <x v="0"/>
    <x v="3"/>
    <x v="216"/>
    <n v="526.58199999999999"/>
    <n v="2"/>
    <n v="0.3"/>
    <n v="-52.658199999999965"/>
    <x v="3"/>
    <s v="No"/>
    <n v="0"/>
  </r>
  <r>
    <n v="7703"/>
    <s v="CA-2018-114601"/>
    <x v="370"/>
    <d v="2018-09-02T00:00:00"/>
    <s v="Standard Class"/>
    <s v="AA-10480"/>
    <s v="Andrew Allen"/>
    <x v="0"/>
    <s v="United States"/>
    <x v="66"/>
    <x v="12"/>
    <n v="48234"/>
    <s v="Central"/>
    <s v="OFF-PA-10000605"/>
    <x v="1"/>
    <x v="10"/>
    <x v="816"/>
    <n v="11.56"/>
    <n v="2"/>
    <n v="0"/>
    <n v="5.6644000000000005"/>
    <x v="2"/>
    <s v="No"/>
    <n v="0"/>
  </r>
  <r>
    <n v="7704"/>
    <s v="CA-2018-114601"/>
    <x v="370"/>
    <d v="2018-09-02T00:00:00"/>
    <s v="Standard Class"/>
    <s v="AA-10480"/>
    <s v="Andrew Allen"/>
    <x v="0"/>
    <s v="United States"/>
    <x v="66"/>
    <x v="12"/>
    <n v="48234"/>
    <s v="Central"/>
    <s v="TEC-PH-10002170"/>
    <x v="2"/>
    <x v="7"/>
    <x v="599"/>
    <n v="209.96999999999997"/>
    <n v="3"/>
    <n v="0"/>
    <n v="58.791600000000003"/>
    <x v="2"/>
    <s v="No"/>
    <n v="0"/>
  </r>
  <r>
    <n v="7705"/>
    <s v="CA-2018-114601"/>
    <x v="370"/>
    <d v="2018-09-02T00:00:00"/>
    <s v="Standard Class"/>
    <s v="AA-10480"/>
    <s v="Andrew Allen"/>
    <x v="0"/>
    <s v="United States"/>
    <x v="66"/>
    <x v="12"/>
    <n v="48234"/>
    <s v="Central"/>
    <s v="FUR-TA-10004147"/>
    <x v="0"/>
    <x v="3"/>
    <x v="819"/>
    <n v="447.84"/>
    <n v="4"/>
    <n v="0"/>
    <n v="98.524799999999971"/>
    <x v="2"/>
    <s v="No"/>
    <n v="0"/>
  </r>
  <r>
    <n v="7706"/>
    <s v="CA-2018-114601"/>
    <x v="370"/>
    <d v="2018-09-02T00:00:00"/>
    <s v="Standard Class"/>
    <s v="AA-10480"/>
    <s v="Andrew Allen"/>
    <x v="0"/>
    <s v="United States"/>
    <x v="66"/>
    <x v="12"/>
    <n v="48234"/>
    <s v="Central"/>
    <s v="TEC-AC-10003911"/>
    <x v="2"/>
    <x v="11"/>
    <x v="331"/>
    <n v="479.97"/>
    <n v="3"/>
    <n v="0"/>
    <n v="163.18979999999999"/>
    <x v="2"/>
    <s v="No"/>
    <n v="0"/>
  </r>
  <r>
    <n v="7707"/>
    <s v="CA-2018-114601"/>
    <x v="370"/>
    <d v="2018-09-02T00:00:00"/>
    <s v="Standard Class"/>
    <s v="AA-10480"/>
    <s v="Andrew Allen"/>
    <x v="0"/>
    <s v="United States"/>
    <x v="66"/>
    <x v="12"/>
    <n v="48234"/>
    <s v="Central"/>
    <s v="OFF-AR-10002578"/>
    <x v="1"/>
    <x v="6"/>
    <x v="671"/>
    <n v="8.64"/>
    <n v="3"/>
    <n v="0"/>
    <n v="2.5055999999999998"/>
    <x v="2"/>
    <s v="No"/>
    <n v="0"/>
  </r>
  <r>
    <n v="7708"/>
    <s v="CA-2019-100237"/>
    <x v="453"/>
    <d v="2019-10-19T00:00:00"/>
    <s v="Standard Class"/>
    <s v="SV-20815"/>
    <s v="Stuart Van"/>
    <x v="1"/>
    <s v="United States"/>
    <x v="11"/>
    <x v="7"/>
    <n v="84057"/>
    <s v="West"/>
    <s v="OFF-AR-10001761"/>
    <x v="1"/>
    <x v="6"/>
    <x v="1651"/>
    <n v="11.68"/>
    <n v="2"/>
    <n v="0"/>
    <n v="4.2047999999999996"/>
    <x v="1"/>
    <s v="No"/>
    <n v="0"/>
  </r>
  <r>
    <n v="7709"/>
    <s v="CA-2016-139542"/>
    <x v="1089"/>
    <d v="2016-10-29T00:00:00"/>
    <s v="Standard Class"/>
    <s v="EH-14185"/>
    <s v="Evan Henry"/>
    <x v="0"/>
    <s v="United States"/>
    <x v="10"/>
    <x v="9"/>
    <n v="19120"/>
    <s v="East"/>
    <s v="TEC-AC-10001553"/>
    <x v="2"/>
    <x v="11"/>
    <x v="1608"/>
    <n v="40.775999999999996"/>
    <n v="3"/>
    <n v="0.2"/>
    <n v="0.50970000000000049"/>
    <x v="3"/>
    <s v="No"/>
    <n v="0"/>
  </r>
  <r>
    <n v="7710"/>
    <s v="CA-2016-139542"/>
    <x v="1089"/>
    <d v="2016-10-29T00:00:00"/>
    <s v="Standard Class"/>
    <s v="EH-14185"/>
    <s v="Evan Henry"/>
    <x v="0"/>
    <s v="United States"/>
    <x v="10"/>
    <x v="9"/>
    <n v="19120"/>
    <s v="East"/>
    <s v="OFF-BI-10000309"/>
    <x v="1"/>
    <x v="8"/>
    <x v="338"/>
    <n v="13.698000000000002"/>
    <n v="3"/>
    <n v="0.7"/>
    <n v="-9.5885999999999996"/>
    <x v="3"/>
    <s v="No"/>
    <n v="0"/>
  </r>
  <r>
    <n v="7711"/>
    <s v="US-2017-142811"/>
    <x v="788"/>
    <d v="2017-04-07T00:00:00"/>
    <s v="Standard Class"/>
    <s v="JL-15850"/>
    <s v="John Lucas"/>
    <x v="0"/>
    <s v="United States"/>
    <x v="123"/>
    <x v="16"/>
    <n v="85204"/>
    <s v="West"/>
    <s v="TEC-PH-10003095"/>
    <x v="2"/>
    <x v="7"/>
    <x v="1500"/>
    <n v="87.8"/>
    <n v="5"/>
    <n v="0.2"/>
    <n v="32.924999999999997"/>
    <x v="1"/>
    <s v="No"/>
    <n v="0"/>
  </r>
  <r>
    <n v="7712"/>
    <s v="CA-2019-139353"/>
    <x v="960"/>
    <d v="2019-10-30T00:00:00"/>
    <s v="Second Class"/>
    <s v="JM-15250"/>
    <s v="Janet Martin"/>
    <x v="0"/>
    <s v="United States"/>
    <x v="115"/>
    <x v="3"/>
    <n v="28314"/>
    <s v="South"/>
    <s v="FUR-FU-10001876"/>
    <x v="0"/>
    <x v="5"/>
    <x v="1403"/>
    <n v="77.951999999999998"/>
    <n v="3"/>
    <n v="0.2"/>
    <n v="15.590399999999995"/>
    <x v="0"/>
    <s v="No"/>
    <n v="0"/>
  </r>
  <r>
    <n v="7713"/>
    <s v="CA-2019-139353"/>
    <x v="960"/>
    <d v="2019-10-30T00:00:00"/>
    <s v="Second Class"/>
    <s v="JM-15250"/>
    <s v="Janet Martin"/>
    <x v="0"/>
    <s v="United States"/>
    <x v="115"/>
    <x v="3"/>
    <n v="28314"/>
    <s v="South"/>
    <s v="OFF-ST-10001522"/>
    <x v="1"/>
    <x v="4"/>
    <x v="197"/>
    <n v="147.184"/>
    <n v="2"/>
    <n v="0.2"/>
    <n v="-29.436800000000012"/>
    <x v="0"/>
    <s v="No"/>
    <n v="0"/>
  </r>
  <r>
    <n v="7714"/>
    <s v="CA-2019-139353"/>
    <x v="960"/>
    <d v="2019-10-30T00:00:00"/>
    <s v="Second Class"/>
    <s v="JM-15250"/>
    <s v="Janet Martin"/>
    <x v="0"/>
    <s v="United States"/>
    <x v="115"/>
    <x v="3"/>
    <n v="28314"/>
    <s v="South"/>
    <s v="OFF-PA-10000300"/>
    <x v="1"/>
    <x v="10"/>
    <x v="1775"/>
    <n v="47.952000000000005"/>
    <n v="3"/>
    <n v="0.2"/>
    <n v="16.183799999999998"/>
    <x v="0"/>
    <s v="No"/>
    <n v="0"/>
  </r>
  <r>
    <n v="7715"/>
    <s v="CA-2016-150203"/>
    <x v="29"/>
    <d v="2016-12-07T00:00:00"/>
    <s v="First Class"/>
    <s v="JB-15925"/>
    <s v="Joni Blumstein"/>
    <x v="0"/>
    <s v="United States"/>
    <x v="1"/>
    <x v="1"/>
    <n v="90032"/>
    <s v="West"/>
    <s v="OFF-AP-10001469"/>
    <x v="1"/>
    <x v="9"/>
    <x v="586"/>
    <n v="250.26"/>
    <n v="6"/>
    <n v="0"/>
    <n v="72.575399999999973"/>
    <x v="1"/>
    <s v="No"/>
    <n v="0"/>
  </r>
  <r>
    <n v="7716"/>
    <s v="US-2019-101518"/>
    <x v="132"/>
    <d v="2019-11-08T00:00:00"/>
    <s v="Standard Class"/>
    <s v="PB-19105"/>
    <s v="Peter Bühler"/>
    <x v="0"/>
    <s v="United States"/>
    <x v="10"/>
    <x v="9"/>
    <n v="19140"/>
    <s v="East"/>
    <s v="TEC-AC-10001553"/>
    <x v="2"/>
    <x v="11"/>
    <x v="1608"/>
    <n v="40.775999999999996"/>
    <n v="3"/>
    <n v="0.2"/>
    <n v="0.50970000000000049"/>
    <x v="3"/>
    <s v="No"/>
    <n v="0"/>
  </r>
  <r>
    <n v="7717"/>
    <s v="CA-2017-149636"/>
    <x v="1171"/>
    <d v="2017-01-12T00:00:00"/>
    <s v="Standard Class"/>
    <s v="SP-20620"/>
    <s v="Stefania Perrino"/>
    <x v="1"/>
    <s v="United States"/>
    <x v="77"/>
    <x v="22"/>
    <n v="80906"/>
    <s v="West"/>
    <s v="OFF-PA-10004041"/>
    <x v="1"/>
    <x v="10"/>
    <x v="949"/>
    <n v="29.600000000000005"/>
    <n v="5"/>
    <n v="0.2"/>
    <n v="9.2499999999999964"/>
    <x v="1"/>
    <s v="No"/>
    <n v="0"/>
  </r>
  <r>
    <n v="7718"/>
    <s v="CA-2017-149636"/>
    <x v="1171"/>
    <d v="2017-01-12T00:00:00"/>
    <s v="Standard Class"/>
    <s v="SP-20620"/>
    <s v="Stefania Perrino"/>
    <x v="1"/>
    <s v="United States"/>
    <x v="77"/>
    <x v="22"/>
    <n v="80906"/>
    <s v="West"/>
    <s v="OFF-BI-10002764"/>
    <x v="1"/>
    <x v="8"/>
    <x v="507"/>
    <n v="1.9380000000000002"/>
    <n v="2"/>
    <n v="0.7"/>
    <n v="-1.3565999999999994"/>
    <x v="1"/>
    <s v="No"/>
    <n v="0"/>
  </r>
  <r>
    <n v="7719"/>
    <s v="US-2019-146213"/>
    <x v="428"/>
    <d v="2019-09-14T00:00:00"/>
    <s v="Standard Class"/>
    <s v="MC-17605"/>
    <s v="Matt Connell"/>
    <x v="1"/>
    <s v="United States"/>
    <x v="1"/>
    <x v="1"/>
    <n v="90032"/>
    <s v="West"/>
    <s v="TEC-AC-10001114"/>
    <x v="2"/>
    <x v="11"/>
    <x v="1211"/>
    <n v="159.96"/>
    <n v="4"/>
    <n v="0"/>
    <n v="51.18719999999999"/>
    <x v="1"/>
    <s v="No"/>
    <n v="0"/>
  </r>
  <r>
    <n v="7720"/>
    <s v="CA-2017-108588"/>
    <x v="956"/>
    <d v="2017-01-10T00:00:00"/>
    <s v="Standard Class"/>
    <s v="BG-11695"/>
    <s v="Brooke Gillingham"/>
    <x v="1"/>
    <s v="United States"/>
    <x v="20"/>
    <x v="15"/>
    <n v="10009"/>
    <s v="East"/>
    <s v="OFF-AR-10001615"/>
    <x v="1"/>
    <x v="6"/>
    <x v="1488"/>
    <n v="59.519999999999996"/>
    <n v="3"/>
    <n v="0"/>
    <n v="15.475200000000001"/>
    <x v="3"/>
    <s v="No"/>
    <n v="0"/>
  </r>
  <r>
    <n v="7721"/>
    <s v="CA-2017-108588"/>
    <x v="956"/>
    <d v="2017-01-10T00:00:00"/>
    <s v="Standard Class"/>
    <s v="BG-11695"/>
    <s v="Brooke Gillingham"/>
    <x v="1"/>
    <s v="United States"/>
    <x v="20"/>
    <x v="15"/>
    <n v="10009"/>
    <s v="East"/>
    <s v="OFF-EN-10000461"/>
    <x v="1"/>
    <x v="12"/>
    <x v="753"/>
    <n v="17.48"/>
    <n v="2"/>
    <n v="0"/>
    <n v="8.2156000000000002"/>
    <x v="3"/>
    <s v="No"/>
    <n v="0"/>
  </r>
  <r>
    <n v="7722"/>
    <s v="CA-2017-108588"/>
    <x v="956"/>
    <d v="2017-01-10T00:00:00"/>
    <s v="Standard Class"/>
    <s v="BG-11695"/>
    <s v="Brooke Gillingham"/>
    <x v="1"/>
    <s v="United States"/>
    <x v="20"/>
    <x v="15"/>
    <n v="10009"/>
    <s v="East"/>
    <s v="OFF-BI-10004506"/>
    <x v="1"/>
    <x v="8"/>
    <x v="1247"/>
    <n v="13.168000000000001"/>
    <n v="2"/>
    <n v="0.2"/>
    <n v="4.6088000000000005"/>
    <x v="3"/>
    <s v="No"/>
    <n v="0"/>
  </r>
  <r>
    <n v="7723"/>
    <s v="US-2019-138086"/>
    <x v="513"/>
    <d v="2019-04-20T00:00:00"/>
    <s v="Standard Class"/>
    <s v="JO-15550"/>
    <s v="Jesus Ocampo"/>
    <x v="2"/>
    <s v="United States"/>
    <x v="8"/>
    <x v="1"/>
    <n v="94109"/>
    <s v="West"/>
    <s v="OFF-AP-10000027"/>
    <x v="1"/>
    <x v="9"/>
    <x v="1813"/>
    <n v="40.74"/>
    <n v="3"/>
    <n v="0"/>
    <n v="12.222"/>
    <x v="1"/>
    <s v="No"/>
    <n v="0"/>
  </r>
  <r>
    <n v="7724"/>
    <s v="CA-2017-139374"/>
    <x v="229"/>
    <d v="2017-09-14T00:00:00"/>
    <s v="Standard Class"/>
    <s v="AR-10345"/>
    <s v="Alex Russell"/>
    <x v="1"/>
    <s v="United States"/>
    <x v="89"/>
    <x v="5"/>
    <n v="78745"/>
    <s v="Central"/>
    <s v="FUR-CH-10003981"/>
    <x v="0"/>
    <x v="1"/>
    <x v="1175"/>
    <n v="179.886"/>
    <n v="1"/>
    <n v="0.3"/>
    <n v="-2.5698000000000292"/>
    <x v="2"/>
    <s v="No"/>
    <n v="0"/>
  </r>
  <r>
    <n v="7725"/>
    <s v="CA-2018-113978"/>
    <x v="477"/>
    <d v="2018-09-29T00:00:00"/>
    <s v="Standard Class"/>
    <s v="TS-21505"/>
    <s v="Tony Sayre"/>
    <x v="0"/>
    <s v="United States"/>
    <x v="138"/>
    <x v="24"/>
    <n v="44105"/>
    <s v="East"/>
    <s v="OFF-AP-10003849"/>
    <x v="1"/>
    <x v="9"/>
    <x v="841"/>
    <n v="286.25600000000003"/>
    <n v="1"/>
    <n v="0.2"/>
    <n v="17.890999999999977"/>
    <x v="3"/>
    <s v="No"/>
    <n v="0"/>
  </r>
  <r>
    <n v="7726"/>
    <s v="CA-2018-113978"/>
    <x v="477"/>
    <d v="2018-09-29T00:00:00"/>
    <s v="Standard Class"/>
    <s v="TS-21505"/>
    <s v="Tony Sayre"/>
    <x v="0"/>
    <s v="United States"/>
    <x v="138"/>
    <x v="24"/>
    <n v="44105"/>
    <s v="East"/>
    <s v="OFF-ST-10004963"/>
    <x v="1"/>
    <x v="4"/>
    <x v="465"/>
    <n v="24.224000000000004"/>
    <n v="2"/>
    <n v="0.2"/>
    <n v="-4.8448000000000029"/>
    <x v="3"/>
    <s v="No"/>
    <n v="0"/>
  </r>
  <r>
    <n v="7727"/>
    <s v="CA-2018-113978"/>
    <x v="477"/>
    <d v="2018-09-29T00:00:00"/>
    <s v="Standard Class"/>
    <s v="TS-21505"/>
    <s v="Tony Sayre"/>
    <x v="0"/>
    <s v="United States"/>
    <x v="138"/>
    <x v="24"/>
    <n v="44105"/>
    <s v="East"/>
    <s v="OFF-ST-10002574"/>
    <x v="1"/>
    <x v="4"/>
    <x v="935"/>
    <n v="331.536"/>
    <n v="3"/>
    <n v="0.2"/>
    <n v="-82.884"/>
    <x v="3"/>
    <s v="No"/>
    <n v="0"/>
  </r>
  <r>
    <n v="7728"/>
    <s v="US-2017-150231"/>
    <x v="199"/>
    <d v="2017-03-20T00:00:00"/>
    <s v="Second Class"/>
    <s v="JK-15640"/>
    <s v="Jim Kriz"/>
    <x v="2"/>
    <s v="United States"/>
    <x v="20"/>
    <x v="15"/>
    <n v="10009"/>
    <s v="East"/>
    <s v="OFF-AR-10001761"/>
    <x v="1"/>
    <x v="6"/>
    <x v="1651"/>
    <n v="17.52"/>
    <n v="3"/>
    <n v="0"/>
    <n v="6.3071999999999999"/>
    <x v="3"/>
    <s v="No"/>
    <n v="0"/>
  </r>
  <r>
    <n v="7729"/>
    <s v="CA-2018-106915"/>
    <x v="491"/>
    <d v="2018-12-02T00:00:00"/>
    <s v="Standard Class"/>
    <s v="GA-14515"/>
    <s v="George Ashbrook"/>
    <x v="0"/>
    <s v="United States"/>
    <x v="236"/>
    <x v="5"/>
    <n v="79907"/>
    <s v="Central"/>
    <s v="OFF-AR-10000716"/>
    <x v="1"/>
    <x v="6"/>
    <x v="794"/>
    <n v="17.856000000000002"/>
    <n v="4"/>
    <n v="0.2"/>
    <n v="4.2408000000000001"/>
    <x v="2"/>
    <s v="No"/>
    <n v="0"/>
  </r>
  <r>
    <n v="7730"/>
    <s v="US-2018-109260"/>
    <x v="182"/>
    <d v="2018-10-01T00:00:00"/>
    <s v="Standard Class"/>
    <s v="TN-21040"/>
    <s v="Tanja Norvell"/>
    <x v="2"/>
    <s v="United States"/>
    <x v="315"/>
    <x v="2"/>
    <n v="32303"/>
    <s v="South"/>
    <s v="TEC-AC-10002637"/>
    <x v="2"/>
    <x v="11"/>
    <x v="1317"/>
    <n v="431.97600000000006"/>
    <n v="3"/>
    <n v="0.2"/>
    <n v="-75.59580000000004"/>
    <x v="0"/>
    <s v="No"/>
    <n v="0"/>
  </r>
  <r>
    <n v="7731"/>
    <s v="CA-2019-104850"/>
    <x v="487"/>
    <d v="2019-06-19T00:00:00"/>
    <s v="Standard Class"/>
    <s v="TW-21025"/>
    <s v="Tamara Willingham"/>
    <x v="2"/>
    <s v="United States"/>
    <x v="4"/>
    <x v="4"/>
    <n v="98103"/>
    <s v="West"/>
    <s v="FUR-CH-10003774"/>
    <x v="0"/>
    <x v="1"/>
    <x v="1194"/>
    <n v="291.13600000000002"/>
    <n v="4"/>
    <n v="0.2"/>
    <n v="-25.474400000000017"/>
    <x v="1"/>
    <s v="No"/>
    <n v="0"/>
  </r>
  <r>
    <n v="7732"/>
    <s v="CA-2019-140508"/>
    <x v="65"/>
    <d v="2019-09-21T00:00:00"/>
    <s v="First Class"/>
    <s v="PA-19060"/>
    <s v="Pete Armstrong"/>
    <x v="2"/>
    <s v="United States"/>
    <x v="61"/>
    <x v="5"/>
    <n v="75220"/>
    <s v="Central"/>
    <s v="OFF-EN-10000927"/>
    <x v="1"/>
    <x v="12"/>
    <x v="81"/>
    <n v="114.84800000000001"/>
    <n v="4"/>
    <n v="0.2"/>
    <n v="35.889999999999986"/>
    <x v="2"/>
    <s v="No"/>
    <n v="0"/>
  </r>
  <r>
    <n v="7733"/>
    <s v="CA-2019-143294"/>
    <x v="455"/>
    <d v="2019-06-08T00:00:00"/>
    <s v="Standard Class"/>
    <s v="JD-15790"/>
    <s v="John Dryer"/>
    <x v="0"/>
    <s v="United States"/>
    <x v="12"/>
    <x v="5"/>
    <n v="77070"/>
    <s v="Central"/>
    <s v="OFF-PA-10000743"/>
    <x v="1"/>
    <x v="10"/>
    <x v="578"/>
    <n v="10.688000000000001"/>
    <n v="2"/>
    <n v="0.2"/>
    <n v="3.7407999999999997"/>
    <x v="2"/>
    <s v="No"/>
    <n v="0"/>
  </r>
  <r>
    <n v="7734"/>
    <s v="CA-2018-165673"/>
    <x v="666"/>
    <d v="2018-05-19T00:00:00"/>
    <s v="Second Class"/>
    <s v="MN-17935"/>
    <s v="Michael Nguyen"/>
    <x v="0"/>
    <s v="United States"/>
    <x v="24"/>
    <x v="24"/>
    <n v="45503"/>
    <s v="East"/>
    <s v="OFF-PA-10000697"/>
    <x v="1"/>
    <x v="10"/>
    <x v="1379"/>
    <n v="15.231999999999999"/>
    <n v="4"/>
    <n v="0.2"/>
    <n v="5.5215999999999994"/>
    <x v="3"/>
    <s v="No"/>
    <n v="0"/>
  </r>
  <r>
    <n v="7735"/>
    <s v="CA-2019-134418"/>
    <x v="175"/>
    <d v="2019-09-20T00:00:00"/>
    <s v="Standard Class"/>
    <s v="GM-14500"/>
    <s v="Gene McClure"/>
    <x v="0"/>
    <s v="United States"/>
    <x v="4"/>
    <x v="4"/>
    <n v="98103"/>
    <s v="West"/>
    <s v="OFF-AR-10004441"/>
    <x v="1"/>
    <x v="6"/>
    <x v="155"/>
    <n v="12.419999999999998"/>
    <n v="3"/>
    <n v="0"/>
    <n v="5.2164000000000001"/>
    <x v="1"/>
    <s v="No"/>
    <n v="0"/>
  </r>
  <r>
    <n v="7736"/>
    <s v="US-2018-106313"/>
    <x v="250"/>
    <d v="2018-08-26T00:00:00"/>
    <s v="Standard Class"/>
    <s v="DG-13300"/>
    <s v="Deirdre Greer"/>
    <x v="1"/>
    <s v="United States"/>
    <x v="4"/>
    <x v="4"/>
    <n v="98105"/>
    <s v="West"/>
    <s v="OFF-PA-10001870"/>
    <x v="1"/>
    <x v="10"/>
    <x v="680"/>
    <n v="19.440000000000001"/>
    <n v="3"/>
    <n v="0"/>
    <n v="9.3312000000000008"/>
    <x v="1"/>
    <s v="No"/>
    <n v="0"/>
  </r>
  <r>
    <n v="7737"/>
    <s v="CA-2016-105872"/>
    <x v="992"/>
    <d v="2016-06-06T00:00:00"/>
    <s v="Standard Class"/>
    <s v="JG-15160"/>
    <s v="James Galang"/>
    <x v="0"/>
    <s v="United States"/>
    <x v="20"/>
    <x v="15"/>
    <n v="10024"/>
    <s v="East"/>
    <s v="OFF-BI-10003684"/>
    <x v="1"/>
    <x v="8"/>
    <x v="714"/>
    <n v="70.367999999999995"/>
    <n v="4"/>
    <n v="0.2"/>
    <n v="26.387999999999998"/>
    <x v="3"/>
    <s v="No"/>
    <n v="0"/>
  </r>
  <r>
    <n v="7738"/>
    <s v="CA-2019-108287"/>
    <x v="404"/>
    <d v="2019-12-20T00:00:00"/>
    <s v="First Class"/>
    <s v="AG-10330"/>
    <s v="Alex Grayson"/>
    <x v="0"/>
    <s v="United States"/>
    <x v="35"/>
    <x v="3"/>
    <n v="28205"/>
    <s v="South"/>
    <s v="OFF-AR-10001315"/>
    <x v="1"/>
    <x v="6"/>
    <x v="1029"/>
    <n v="12.672000000000001"/>
    <n v="9"/>
    <n v="0.2"/>
    <n v="1.4255999999999993"/>
    <x v="0"/>
    <s v="No"/>
    <n v="0"/>
  </r>
  <r>
    <n v="7739"/>
    <s v="CA-2019-141103"/>
    <x v="245"/>
    <d v="2019-08-06T00:00:00"/>
    <s v="Standard Class"/>
    <s v="JF-15355"/>
    <s v="Jay Fein"/>
    <x v="0"/>
    <s v="United States"/>
    <x v="248"/>
    <x v="39"/>
    <n v="21215"/>
    <s v="East"/>
    <s v="TEC-PH-10003589"/>
    <x v="2"/>
    <x v="7"/>
    <x v="826"/>
    <n v="89.949999999999989"/>
    <n v="5"/>
    <n v="0"/>
    <n v="43.175999999999995"/>
    <x v="3"/>
    <s v="No"/>
    <n v="0"/>
  </r>
  <r>
    <n v="7740"/>
    <s v="CA-2016-154781"/>
    <x v="871"/>
    <d v="2016-11-26T00:00:00"/>
    <s v="Standard Class"/>
    <s v="SC-20680"/>
    <s v="Steve Carroll"/>
    <x v="2"/>
    <s v="United States"/>
    <x v="8"/>
    <x v="1"/>
    <n v="94110"/>
    <s v="West"/>
    <s v="OFF-PA-10001609"/>
    <x v="1"/>
    <x v="10"/>
    <x v="1116"/>
    <n v="6.58"/>
    <n v="2"/>
    <n v="0"/>
    <n v="3.0267999999999997"/>
    <x v="1"/>
    <s v="No"/>
    <n v="0"/>
  </r>
  <r>
    <n v="7741"/>
    <s v="CA-2016-154781"/>
    <x v="871"/>
    <d v="2016-11-26T00:00:00"/>
    <s v="Standard Class"/>
    <s v="SC-20680"/>
    <s v="Steve Carroll"/>
    <x v="2"/>
    <s v="United States"/>
    <x v="8"/>
    <x v="1"/>
    <n v="94110"/>
    <s v="West"/>
    <s v="TEC-AC-10000474"/>
    <x v="2"/>
    <x v="11"/>
    <x v="1510"/>
    <n v="94.99"/>
    <n v="1"/>
    <n v="0"/>
    <n v="28.496999999999986"/>
    <x v="1"/>
    <s v="No"/>
    <n v="0"/>
  </r>
  <r>
    <n v="7742"/>
    <s v="CA-2017-147816"/>
    <x v="496"/>
    <d v="2017-09-26T00:00:00"/>
    <s v="Second Class"/>
    <s v="CM-11935"/>
    <s v="Carlos Meador"/>
    <x v="0"/>
    <s v="United States"/>
    <x v="93"/>
    <x v="16"/>
    <n v="85705"/>
    <s v="West"/>
    <s v="TEC-PH-10003095"/>
    <x v="2"/>
    <x v="7"/>
    <x v="1500"/>
    <n v="35.119999999999997"/>
    <n v="2"/>
    <n v="0.2"/>
    <n v="13.17"/>
    <x v="1"/>
    <s v="No"/>
    <n v="0"/>
  </r>
  <r>
    <n v="7743"/>
    <s v="CA-2019-105326"/>
    <x v="648"/>
    <d v="2019-08-27T00:00:00"/>
    <s v="Standard Class"/>
    <s v="KT-16480"/>
    <s v="Kean Thornton"/>
    <x v="0"/>
    <s v="United States"/>
    <x v="1"/>
    <x v="1"/>
    <n v="90036"/>
    <s v="West"/>
    <s v="OFF-PA-10001639"/>
    <x v="1"/>
    <x v="10"/>
    <x v="981"/>
    <n v="25.92"/>
    <n v="4"/>
    <n v="0"/>
    <n v="12.441600000000001"/>
    <x v="1"/>
    <s v="No"/>
    <n v="0"/>
  </r>
  <r>
    <n v="7744"/>
    <s v="CA-2018-133613"/>
    <x v="26"/>
    <d v="2018-06-22T00:00:00"/>
    <s v="Standard Class"/>
    <s v="CP-12340"/>
    <s v="Christine Phan"/>
    <x v="1"/>
    <s v="United States"/>
    <x v="416"/>
    <x v="29"/>
    <n v="6708"/>
    <s v="East"/>
    <s v="OFF-BI-10002003"/>
    <x v="1"/>
    <x v="8"/>
    <x v="1393"/>
    <n v="7.96"/>
    <n v="2"/>
    <n v="0"/>
    <n v="3.7412000000000001"/>
    <x v="3"/>
    <s v="No"/>
    <n v="0"/>
  </r>
  <r>
    <n v="7745"/>
    <s v="CA-2018-133613"/>
    <x v="26"/>
    <d v="2018-06-22T00:00:00"/>
    <s v="Standard Class"/>
    <s v="CP-12340"/>
    <s v="Christine Phan"/>
    <x v="1"/>
    <s v="United States"/>
    <x v="416"/>
    <x v="29"/>
    <n v="6708"/>
    <s v="East"/>
    <s v="TEC-PH-10004539"/>
    <x v="2"/>
    <x v="7"/>
    <x v="861"/>
    <n v="566.97"/>
    <n v="3"/>
    <n v="0"/>
    <n v="153.08189999999999"/>
    <x v="3"/>
    <s v="No"/>
    <n v="0"/>
  </r>
  <r>
    <n v="7746"/>
    <s v="CA-2018-133613"/>
    <x v="26"/>
    <d v="2018-06-22T00:00:00"/>
    <s v="Standard Class"/>
    <s v="CP-12340"/>
    <s v="Christine Phan"/>
    <x v="1"/>
    <s v="United States"/>
    <x v="416"/>
    <x v="29"/>
    <n v="6708"/>
    <s v="East"/>
    <s v="OFF-AR-10003829"/>
    <x v="1"/>
    <x v="6"/>
    <x v="943"/>
    <n v="9.84"/>
    <n v="3"/>
    <n v="0"/>
    <n v="2.8535999999999988"/>
    <x v="3"/>
    <s v="No"/>
    <n v="0"/>
  </r>
  <r>
    <n v="7747"/>
    <s v="CA-2017-109113"/>
    <x v="546"/>
    <d v="2017-12-23T00:00:00"/>
    <s v="Standard Class"/>
    <s v="EK-13795"/>
    <s v="Eileen Kiefer"/>
    <x v="2"/>
    <s v="United States"/>
    <x v="22"/>
    <x v="10"/>
    <n v="60610"/>
    <s v="Central"/>
    <s v="TEC-AC-10004761"/>
    <x v="2"/>
    <x v="11"/>
    <x v="786"/>
    <n v="25.488"/>
    <n v="2"/>
    <n v="0.2"/>
    <n v="4.7789999999999999"/>
    <x v="2"/>
    <s v="No"/>
    <n v="0"/>
  </r>
  <r>
    <n v="7748"/>
    <s v="CA-2017-156153"/>
    <x v="70"/>
    <d v="2017-06-02T00:00:00"/>
    <s v="Second Class"/>
    <s v="CW-11905"/>
    <s v="Carl Weiss"/>
    <x v="2"/>
    <s v="United States"/>
    <x v="85"/>
    <x v="15"/>
    <n v="11561"/>
    <s v="East"/>
    <s v="OFF-FA-10003472"/>
    <x v="1"/>
    <x v="13"/>
    <x v="243"/>
    <n v="7.5600000000000005"/>
    <n v="6"/>
    <n v="0"/>
    <n v="0.3024"/>
    <x v="3"/>
    <s v="No"/>
    <n v="0"/>
  </r>
  <r>
    <n v="7749"/>
    <s v="CA-2017-133242"/>
    <x v="652"/>
    <d v="2017-06-24T00:00:00"/>
    <s v="Standard Class"/>
    <s v="KH-16510"/>
    <s v="Keith Herrera"/>
    <x v="0"/>
    <s v="United States"/>
    <x v="81"/>
    <x v="17"/>
    <n v="22204"/>
    <s v="South"/>
    <s v="FUR-FU-10003464"/>
    <x v="0"/>
    <x v="5"/>
    <x v="1479"/>
    <n v="60.84"/>
    <n v="3"/>
    <n v="0"/>
    <n v="19.468799999999998"/>
    <x v="0"/>
    <s v="No"/>
    <n v="0"/>
  </r>
  <r>
    <n v="7750"/>
    <s v="CA-2017-133242"/>
    <x v="652"/>
    <d v="2017-06-24T00:00:00"/>
    <s v="Standard Class"/>
    <s v="KH-16510"/>
    <s v="Keith Herrera"/>
    <x v="0"/>
    <s v="United States"/>
    <x v="81"/>
    <x v="17"/>
    <n v="22204"/>
    <s v="South"/>
    <s v="OFF-ST-10003716"/>
    <x v="1"/>
    <x v="4"/>
    <x v="898"/>
    <n v="450.04"/>
    <n v="2"/>
    <n v="0"/>
    <n v="58.505200000000002"/>
    <x v="0"/>
    <s v="No"/>
    <n v="0"/>
  </r>
  <r>
    <n v="7751"/>
    <s v="CA-2017-133242"/>
    <x v="652"/>
    <d v="2017-06-24T00:00:00"/>
    <s v="Standard Class"/>
    <s v="KH-16510"/>
    <s v="Keith Herrera"/>
    <x v="0"/>
    <s v="United States"/>
    <x v="81"/>
    <x v="17"/>
    <n v="22204"/>
    <s v="South"/>
    <s v="OFF-BI-10004002"/>
    <x v="1"/>
    <x v="8"/>
    <x v="154"/>
    <n v="34.6"/>
    <n v="2"/>
    <n v="0"/>
    <n v="16.608000000000001"/>
    <x v="0"/>
    <s v="No"/>
    <n v="0"/>
  </r>
  <r>
    <n v="7752"/>
    <s v="CA-2017-133242"/>
    <x v="652"/>
    <d v="2017-06-24T00:00:00"/>
    <s v="Standard Class"/>
    <s v="KH-16510"/>
    <s v="Keith Herrera"/>
    <x v="0"/>
    <s v="United States"/>
    <x v="81"/>
    <x v="17"/>
    <n v="22204"/>
    <s v="South"/>
    <s v="TEC-PH-10002496"/>
    <x v="2"/>
    <x v="7"/>
    <x v="495"/>
    <n v="467.97"/>
    <n v="3"/>
    <n v="0"/>
    <n v="140.39099999999999"/>
    <x v="0"/>
    <s v="No"/>
    <n v="0"/>
  </r>
  <r>
    <n v="7753"/>
    <s v="CA-2017-133242"/>
    <x v="652"/>
    <d v="2017-06-24T00:00:00"/>
    <s v="Standard Class"/>
    <s v="KH-16510"/>
    <s v="Keith Herrera"/>
    <x v="0"/>
    <s v="United States"/>
    <x v="81"/>
    <x v="17"/>
    <n v="22204"/>
    <s v="South"/>
    <s v="OFF-BI-10004826"/>
    <x v="1"/>
    <x v="8"/>
    <x v="728"/>
    <n v="33.020000000000003"/>
    <n v="2"/>
    <n v="0"/>
    <n v="15.849600000000002"/>
    <x v="0"/>
    <s v="No"/>
    <n v="0"/>
  </r>
  <r>
    <n v="7754"/>
    <s v="CA-2017-158323"/>
    <x v="672"/>
    <d v="2017-12-03T00:00:00"/>
    <s v="First Class"/>
    <s v="AB-10600"/>
    <s v="Ann Blume"/>
    <x v="1"/>
    <s v="United States"/>
    <x v="108"/>
    <x v="3"/>
    <n v="28540"/>
    <s v="South"/>
    <s v="FUR-FU-10001546"/>
    <x v="0"/>
    <x v="5"/>
    <x v="1432"/>
    <n v="17.088000000000001"/>
    <n v="2"/>
    <n v="0.2"/>
    <n v="1.0679999999999996"/>
    <x v="0"/>
    <s v="No"/>
    <n v="0"/>
  </r>
  <r>
    <n v="7755"/>
    <s v="CA-2017-161795"/>
    <x v="379"/>
    <d v="2017-12-23T00:00:00"/>
    <s v="Second Class"/>
    <s v="AH-10075"/>
    <s v="Adam Hart"/>
    <x v="1"/>
    <s v="United States"/>
    <x v="38"/>
    <x v="24"/>
    <n v="43229"/>
    <s v="East"/>
    <s v="OFF-AR-10001919"/>
    <x v="1"/>
    <x v="6"/>
    <x v="862"/>
    <n v="3.008"/>
    <n v="2"/>
    <n v="0.2"/>
    <n v="0.33839999999999981"/>
    <x v="3"/>
    <s v="No"/>
    <n v="0"/>
  </r>
  <r>
    <n v="7756"/>
    <s v="CA-2019-100902"/>
    <x v="701"/>
    <d v="2019-11-21T00:00:00"/>
    <s v="Standard Class"/>
    <s v="CK-12595"/>
    <s v="Clytie Kelty"/>
    <x v="0"/>
    <s v="United States"/>
    <x v="35"/>
    <x v="3"/>
    <n v="28205"/>
    <s v="South"/>
    <s v="OFF-PA-10002558"/>
    <x v="1"/>
    <x v="10"/>
    <x v="1814"/>
    <n v="268.24"/>
    <n v="7"/>
    <n v="0.2"/>
    <n v="93.883999999999986"/>
    <x v="0"/>
    <s v="No"/>
    <n v="0"/>
  </r>
  <r>
    <n v="7757"/>
    <s v="CA-2019-100902"/>
    <x v="701"/>
    <d v="2019-11-21T00:00:00"/>
    <s v="Standard Class"/>
    <s v="CK-12595"/>
    <s v="Clytie Kelty"/>
    <x v="0"/>
    <s v="United States"/>
    <x v="35"/>
    <x v="3"/>
    <n v="28205"/>
    <s v="South"/>
    <s v="TEC-AC-10003174"/>
    <x v="2"/>
    <x v="11"/>
    <x v="619"/>
    <n v="431.16000000000008"/>
    <n v="5"/>
    <n v="0.2"/>
    <n v="107.78999999999996"/>
    <x v="0"/>
    <s v="No"/>
    <n v="0"/>
  </r>
  <r>
    <n v="7758"/>
    <s v="CA-2019-112844"/>
    <x v="38"/>
    <d v="2019-11-16T00:00:00"/>
    <s v="Second Class"/>
    <s v="SP-20620"/>
    <s v="Stefania Perrino"/>
    <x v="1"/>
    <s v="United States"/>
    <x v="198"/>
    <x v="15"/>
    <n v="14215"/>
    <s v="East"/>
    <s v="TEC-PH-10003988"/>
    <x v="2"/>
    <x v="7"/>
    <x v="47"/>
    <n v="43.6"/>
    <n v="4"/>
    <n v="0"/>
    <n v="12.208000000000002"/>
    <x v="3"/>
    <s v="No"/>
    <n v="0"/>
  </r>
  <r>
    <n v="7759"/>
    <s v="CA-2019-112844"/>
    <x v="38"/>
    <d v="2019-11-16T00:00:00"/>
    <s v="Second Class"/>
    <s v="SP-20620"/>
    <s v="Stefania Perrino"/>
    <x v="1"/>
    <s v="United States"/>
    <x v="198"/>
    <x v="15"/>
    <n v="14215"/>
    <s v="East"/>
    <s v="FUR-FU-10004845"/>
    <x v="0"/>
    <x v="5"/>
    <x v="1693"/>
    <n v="154.94999999999999"/>
    <n v="3"/>
    <n v="0"/>
    <n v="30.989999999999995"/>
    <x v="3"/>
    <s v="No"/>
    <n v="0"/>
  </r>
  <r>
    <n v="7760"/>
    <s v="CA-2018-158925"/>
    <x v="1057"/>
    <d v="2018-10-28T00:00:00"/>
    <s v="Standard Class"/>
    <s v="JP-15460"/>
    <s v="Jennifer Patt"/>
    <x v="1"/>
    <s v="United States"/>
    <x v="12"/>
    <x v="5"/>
    <n v="77041"/>
    <s v="Central"/>
    <s v="OFF-PA-10003072"/>
    <x v="1"/>
    <x v="10"/>
    <x v="927"/>
    <n v="15.552000000000003"/>
    <n v="3"/>
    <n v="0.2"/>
    <n v="5.4432"/>
    <x v="2"/>
    <s v="No"/>
    <n v="0"/>
  </r>
  <r>
    <n v="7761"/>
    <s v="CA-2016-155390"/>
    <x v="776"/>
    <d v="2016-12-11T00:00:00"/>
    <s v="Standard Class"/>
    <s v="BG-11035"/>
    <s v="Barry Gonzalez"/>
    <x v="0"/>
    <s v="United States"/>
    <x v="26"/>
    <x v="18"/>
    <n v="38109"/>
    <s v="South"/>
    <s v="OFF-PA-10003641"/>
    <x v="1"/>
    <x v="10"/>
    <x v="947"/>
    <n v="42.207999999999998"/>
    <n v="2"/>
    <n v="0.2"/>
    <n v="13.717599999999997"/>
    <x v="0"/>
    <s v="No"/>
    <n v="0"/>
  </r>
  <r>
    <n v="7762"/>
    <s v="CA-2019-123071"/>
    <x v="734"/>
    <d v="2019-12-06T00:00:00"/>
    <s v="First Class"/>
    <s v="CC-12550"/>
    <s v="Clay Cheatham"/>
    <x v="0"/>
    <s v="United States"/>
    <x v="243"/>
    <x v="5"/>
    <n v="75023"/>
    <s v="Central"/>
    <s v="OFF-PA-10003729"/>
    <x v="1"/>
    <x v="10"/>
    <x v="1139"/>
    <n v="10.368000000000002"/>
    <n v="2"/>
    <n v="0.2"/>
    <n v="3.6288"/>
    <x v="2"/>
    <s v="No"/>
    <n v="0"/>
  </r>
  <r>
    <n v="7763"/>
    <s v="CA-2019-156391"/>
    <x v="986"/>
    <d v="2019-09-28T00:00:00"/>
    <s v="First Class"/>
    <s v="SL-20155"/>
    <s v="Sara Luxemburg"/>
    <x v="2"/>
    <s v="United States"/>
    <x v="127"/>
    <x v="21"/>
    <n v="97301"/>
    <s v="West"/>
    <s v="OFF-AR-10003251"/>
    <x v="1"/>
    <x v="6"/>
    <x v="1050"/>
    <n v="2.2239999999999998"/>
    <n v="1"/>
    <n v="0.2"/>
    <n v="0.55599999999999994"/>
    <x v="1"/>
    <s v="No"/>
    <n v="0"/>
  </r>
  <r>
    <n v="7764"/>
    <s v="CA-2017-103093"/>
    <x v="302"/>
    <d v="2017-02-07T00:00:00"/>
    <s v="Standard Class"/>
    <s v="FO-14305"/>
    <s v="Frank Olsen"/>
    <x v="0"/>
    <s v="United States"/>
    <x v="38"/>
    <x v="32"/>
    <n v="31907"/>
    <s v="South"/>
    <s v="OFF-EN-10003286"/>
    <x v="1"/>
    <x v="12"/>
    <x v="153"/>
    <n v="74.52"/>
    <n v="9"/>
    <n v="0"/>
    <n v="35.024399999999993"/>
    <x v="0"/>
    <s v="No"/>
    <n v="0"/>
  </r>
  <r>
    <n v="7765"/>
    <s v="US-2019-118941"/>
    <x v="801"/>
    <d v="2019-08-12T00:00:00"/>
    <s v="Same Day"/>
    <s v="BB-11545"/>
    <s v="Brenda Bowman"/>
    <x v="1"/>
    <s v="United States"/>
    <x v="29"/>
    <x v="39"/>
    <n v="21044"/>
    <s v="East"/>
    <s v="OFF-AR-10004078"/>
    <x v="1"/>
    <x v="6"/>
    <x v="512"/>
    <n v="17.52"/>
    <n v="3"/>
    <n v="0"/>
    <n v="5.2559999999999993"/>
    <x v="3"/>
    <s v="No"/>
    <n v="0"/>
  </r>
  <r>
    <n v="7766"/>
    <s v="US-2019-118941"/>
    <x v="801"/>
    <d v="2019-08-12T00:00:00"/>
    <s v="Same Day"/>
    <s v="BB-11545"/>
    <s v="Brenda Bowman"/>
    <x v="1"/>
    <s v="United States"/>
    <x v="29"/>
    <x v="39"/>
    <n v="21044"/>
    <s v="East"/>
    <s v="FUR-CH-10002331"/>
    <x v="0"/>
    <x v="1"/>
    <x v="407"/>
    <n v="1779.9"/>
    <n v="5"/>
    <n v="0"/>
    <n v="373.77899999999983"/>
    <x v="3"/>
    <s v="No"/>
    <n v="0"/>
  </r>
  <r>
    <n v="7767"/>
    <s v="US-2019-118941"/>
    <x v="801"/>
    <d v="2019-08-12T00:00:00"/>
    <s v="Same Day"/>
    <s v="BB-11545"/>
    <s v="Brenda Bowman"/>
    <x v="1"/>
    <s v="United States"/>
    <x v="29"/>
    <x v="39"/>
    <n v="21044"/>
    <s v="East"/>
    <s v="OFF-AR-10001953"/>
    <x v="1"/>
    <x v="6"/>
    <x v="400"/>
    <n v="219.89999999999998"/>
    <n v="5"/>
    <n v="0"/>
    <n v="59.373000000000005"/>
    <x v="3"/>
    <s v="No"/>
    <n v="0"/>
  </r>
  <r>
    <n v="7768"/>
    <s v="CA-2017-169299"/>
    <x v="252"/>
    <d v="2017-08-26T00:00:00"/>
    <s v="First Class"/>
    <s v="DO-13435"/>
    <s v="Denny Ordway"/>
    <x v="0"/>
    <s v="United States"/>
    <x v="32"/>
    <x v="21"/>
    <n v="97206"/>
    <s v="West"/>
    <s v="OFF-AR-10002053"/>
    <x v="1"/>
    <x v="6"/>
    <x v="79"/>
    <n v="7.1519999999999992"/>
    <n v="3"/>
    <n v="0.2"/>
    <n v="0.71520000000000028"/>
    <x v="1"/>
    <s v="No"/>
    <n v="0"/>
  </r>
  <r>
    <n v="7769"/>
    <s v="CA-2019-154088"/>
    <x v="105"/>
    <d v="2019-11-17T00:00:00"/>
    <s v="Standard Class"/>
    <s v="LB-16735"/>
    <s v="Larry Blacks"/>
    <x v="0"/>
    <s v="United States"/>
    <x v="315"/>
    <x v="2"/>
    <n v="32303"/>
    <s v="South"/>
    <s v="OFF-PA-10003651"/>
    <x v="1"/>
    <x v="10"/>
    <x v="652"/>
    <n v="26.720000000000002"/>
    <n v="5"/>
    <n v="0.2"/>
    <n v="9.3520000000000003"/>
    <x v="0"/>
    <s v="No"/>
    <n v="0"/>
  </r>
  <r>
    <n v="7770"/>
    <s v="CA-2018-155978"/>
    <x v="1147"/>
    <d v="2018-08-01T00:00:00"/>
    <s v="Same Day"/>
    <s v="TS-21205"/>
    <s v="Thomas Seio"/>
    <x v="1"/>
    <s v="United States"/>
    <x v="169"/>
    <x v="1"/>
    <n v="92503"/>
    <s v="West"/>
    <s v="TEC-PH-10002885"/>
    <x v="2"/>
    <x v="7"/>
    <x v="1136"/>
    <n v="1039.7280000000001"/>
    <n v="2"/>
    <n v="0.2"/>
    <n v="90.976200000000063"/>
    <x v="1"/>
    <s v="No"/>
    <n v="0"/>
  </r>
  <r>
    <n v="7771"/>
    <s v="CA-2018-155978"/>
    <x v="1147"/>
    <d v="2018-08-01T00:00:00"/>
    <s v="Same Day"/>
    <s v="TS-21205"/>
    <s v="Thomas Seio"/>
    <x v="1"/>
    <s v="United States"/>
    <x v="169"/>
    <x v="1"/>
    <n v="92503"/>
    <s v="West"/>
    <s v="OFF-AP-10002892"/>
    <x v="1"/>
    <x v="9"/>
    <x v="9"/>
    <n v="45.96"/>
    <n v="2"/>
    <n v="0"/>
    <n v="13.787999999999997"/>
    <x v="1"/>
    <s v="No"/>
    <n v="0"/>
  </r>
  <r>
    <n v="7772"/>
    <s v="CA-2018-108196"/>
    <x v="881"/>
    <d v="2018-12-02T00:00:00"/>
    <s v="Standard Class"/>
    <s v="CS-12505"/>
    <s v="Cindy Stewart"/>
    <x v="0"/>
    <s v="United States"/>
    <x v="152"/>
    <x v="24"/>
    <n v="43130"/>
    <s v="East"/>
    <s v="OFF-BI-10000545"/>
    <x v="1"/>
    <x v="8"/>
    <x v="692"/>
    <n v="456.58800000000008"/>
    <n v="2"/>
    <n v="0.7"/>
    <n v="-304.39200000000005"/>
    <x v="3"/>
    <s v="No"/>
    <n v="0"/>
  </r>
  <r>
    <n v="7773"/>
    <s v="CA-2018-108196"/>
    <x v="881"/>
    <d v="2018-12-02T00:00:00"/>
    <s v="Standard Class"/>
    <s v="CS-12505"/>
    <s v="Cindy Stewart"/>
    <x v="0"/>
    <s v="United States"/>
    <x v="152"/>
    <x v="24"/>
    <n v="43130"/>
    <s v="East"/>
    <s v="TEC-MA-10000418"/>
    <x v="2"/>
    <x v="15"/>
    <x v="1485"/>
    <n v="4499.9850000000006"/>
    <n v="5"/>
    <n v="0.7"/>
    <n v="-6599.978000000001"/>
    <x v="3"/>
    <s v="No"/>
    <n v="0"/>
  </r>
  <r>
    <n v="7774"/>
    <s v="CA-2018-108196"/>
    <x v="881"/>
    <d v="2018-12-02T00:00:00"/>
    <s v="Standard Class"/>
    <s v="CS-12505"/>
    <s v="Cindy Stewart"/>
    <x v="0"/>
    <s v="United States"/>
    <x v="152"/>
    <x v="24"/>
    <n v="43130"/>
    <s v="East"/>
    <s v="TEC-AC-10000926"/>
    <x v="2"/>
    <x v="11"/>
    <x v="1815"/>
    <n v="59.975999999999999"/>
    <n v="3"/>
    <n v="0.2"/>
    <n v="11.995199999999997"/>
    <x v="3"/>
    <s v="No"/>
    <n v="0"/>
  </r>
  <r>
    <n v="7775"/>
    <s v="CA-2018-152800"/>
    <x v="1172"/>
    <d v="2018-04-15T00:00:00"/>
    <s v="First Class"/>
    <s v="SP-20920"/>
    <s v="Susan Pistek"/>
    <x v="0"/>
    <s v="United States"/>
    <x v="8"/>
    <x v="1"/>
    <n v="94109"/>
    <s v="West"/>
    <s v="OFF-EN-10001509"/>
    <x v="1"/>
    <x v="12"/>
    <x v="29"/>
    <n v="6.12"/>
    <n v="3"/>
    <n v="0"/>
    <n v="2.8763999999999994"/>
    <x v="1"/>
    <s v="No"/>
    <n v="0"/>
  </r>
  <r>
    <n v="7776"/>
    <s v="CA-2016-166961"/>
    <x v="422"/>
    <d v="2016-12-31T00:00:00"/>
    <s v="Standard Class"/>
    <s v="CD-12790"/>
    <s v="Cynthia Delaney"/>
    <x v="2"/>
    <s v="United States"/>
    <x v="429"/>
    <x v="1"/>
    <n v="92553"/>
    <s v="West"/>
    <s v="OFF-AP-10001366"/>
    <x v="1"/>
    <x v="9"/>
    <x v="360"/>
    <n v="10.98"/>
    <n v="1"/>
    <n v="0"/>
    <n v="2.9646000000000008"/>
    <x v="1"/>
    <s v="No"/>
    <n v="0"/>
  </r>
  <r>
    <n v="7777"/>
    <s v="CA-2016-166961"/>
    <x v="422"/>
    <d v="2016-12-31T00:00:00"/>
    <s v="Standard Class"/>
    <s v="CD-12790"/>
    <s v="Cynthia Delaney"/>
    <x v="2"/>
    <s v="United States"/>
    <x v="429"/>
    <x v="1"/>
    <n v="92553"/>
    <s v="West"/>
    <s v="OFF-FA-10003485"/>
    <x v="1"/>
    <x v="13"/>
    <x v="128"/>
    <n v="7.86"/>
    <n v="3"/>
    <n v="0"/>
    <n v="3.6156000000000001"/>
    <x v="1"/>
    <s v="No"/>
    <n v="0"/>
  </r>
  <r>
    <n v="7778"/>
    <s v="CA-2016-166961"/>
    <x v="422"/>
    <d v="2016-12-31T00:00:00"/>
    <s v="Standard Class"/>
    <s v="CD-12790"/>
    <s v="Cynthia Delaney"/>
    <x v="2"/>
    <s v="United States"/>
    <x v="429"/>
    <x v="1"/>
    <n v="92553"/>
    <s v="West"/>
    <s v="OFF-ST-10004507"/>
    <x v="1"/>
    <x v="4"/>
    <x v="457"/>
    <n v="51.449999999999996"/>
    <n v="3"/>
    <n v="0"/>
    <n v="13.891499999999999"/>
    <x v="1"/>
    <s v="No"/>
    <n v="0"/>
  </r>
  <r>
    <n v="7779"/>
    <s v="CA-2016-166961"/>
    <x v="422"/>
    <d v="2016-12-31T00:00:00"/>
    <s v="Standard Class"/>
    <s v="CD-12790"/>
    <s v="Cynthia Delaney"/>
    <x v="2"/>
    <s v="United States"/>
    <x v="429"/>
    <x v="1"/>
    <n v="92553"/>
    <s v="West"/>
    <s v="OFF-BI-10002353"/>
    <x v="1"/>
    <x v="8"/>
    <x v="1077"/>
    <n v="37.055999999999997"/>
    <n v="3"/>
    <n v="0.2"/>
    <n v="13.896000000000001"/>
    <x v="1"/>
    <s v="No"/>
    <n v="0"/>
  </r>
  <r>
    <n v="7780"/>
    <s v="CA-2018-139381"/>
    <x v="724"/>
    <d v="2018-04-22T00:00:00"/>
    <s v="Standard Class"/>
    <s v="RF-19840"/>
    <s v="Roy Französisch"/>
    <x v="0"/>
    <s v="United States"/>
    <x v="269"/>
    <x v="17"/>
    <n v="23320"/>
    <s v="South"/>
    <s v="OFF-AP-10001271"/>
    <x v="1"/>
    <x v="9"/>
    <x v="474"/>
    <n v="203.92"/>
    <n v="4"/>
    <n v="0"/>
    <n v="55.058400000000006"/>
    <x v="0"/>
    <s v="No"/>
    <n v="0"/>
  </r>
  <r>
    <n v="7781"/>
    <s v="CA-2018-139381"/>
    <x v="724"/>
    <d v="2018-04-22T00:00:00"/>
    <s v="Standard Class"/>
    <s v="RF-19840"/>
    <s v="Roy Französisch"/>
    <x v="0"/>
    <s v="United States"/>
    <x v="269"/>
    <x v="17"/>
    <n v="23320"/>
    <s v="South"/>
    <s v="TEC-PH-10004924"/>
    <x v="2"/>
    <x v="7"/>
    <x v="1165"/>
    <n v="29.56"/>
    <n v="4"/>
    <n v="0"/>
    <n v="7.9812000000000012"/>
    <x v="0"/>
    <s v="No"/>
    <n v="0"/>
  </r>
  <r>
    <n v="7782"/>
    <s v="CA-2017-132136"/>
    <x v="936"/>
    <d v="2017-03-12T00:00:00"/>
    <s v="Standard Class"/>
    <s v="FO-14305"/>
    <s v="Frank Olsen"/>
    <x v="0"/>
    <s v="United States"/>
    <x v="22"/>
    <x v="10"/>
    <n v="60623"/>
    <s v="Central"/>
    <s v="OFF-BI-10002706"/>
    <x v="1"/>
    <x v="8"/>
    <x v="276"/>
    <n v="8.5679999999999978"/>
    <n v="3"/>
    <n v="0.8"/>
    <n v="-14.5656"/>
    <x v="2"/>
    <s v="No"/>
    <n v="0"/>
  </r>
  <r>
    <n v="7783"/>
    <s v="CA-2018-162236"/>
    <x v="254"/>
    <d v="2018-11-06T00:00:00"/>
    <s v="Second Class"/>
    <s v="ER-13855"/>
    <s v="Elpida Rittenbach"/>
    <x v="1"/>
    <s v="United States"/>
    <x v="35"/>
    <x v="3"/>
    <n v="28205"/>
    <s v="South"/>
    <s v="OFF-ST-10003442"/>
    <x v="1"/>
    <x v="4"/>
    <x v="86"/>
    <n v="45.248000000000005"/>
    <n v="2"/>
    <n v="0.2"/>
    <n v="3.9591999999999992"/>
    <x v="0"/>
    <s v="No"/>
    <n v="0"/>
  </r>
  <r>
    <n v="7784"/>
    <s v="CA-2018-162236"/>
    <x v="254"/>
    <d v="2018-11-06T00:00:00"/>
    <s v="Second Class"/>
    <s v="ER-13855"/>
    <s v="Elpida Rittenbach"/>
    <x v="1"/>
    <s v="United States"/>
    <x v="35"/>
    <x v="3"/>
    <n v="28205"/>
    <s v="South"/>
    <s v="FUR-TA-10002533"/>
    <x v="0"/>
    <x v="3"/>
    <x v="277"/>
    <n v="876.30000000000007"/>
    <n v="10"/>
    <n v="0.4"/>
    <n v="-292.10000000000014"/>
    <x v="0"/>
    <s v="No"/>
    <n v="0"/>
  </r>
  <r>
    <n v="7785"/>
    <s v="CA-2018-162236"/>
    <x v="254"/>
    <d v="2018-11-06T00:00:00"/>
    <s v="Second Class"/>
    <s v="ER-13855"/>
    <s v="Elpida Rittenbach"/>
    <x v="1"/>
    <s v="United States"/>
    <x v="35"/>
    <x v="3"/>
    <n v="28205"/>
    <s v="South"/>
    <s v="OFF-SU-10003505"/>
    <x v="1"/>
    <x v="14"/>
    <x v="413"/>
    <n v="185.376"/>
    <n v="2"/>
    <n v="0.2"/>
    <n v="-34.758000000000017"/>
    <x v="0"/>
    <s v="No"/>
    <n v="0"/>
  </r>
  <r>
    <n v="7786"/>
    <s v="US-2016-111353"/>
    <x v="503"/>
    <d v="2016-12-06T00:00:00"/>
    <s v="Standard Class"/>
    <s v="PB-19150"/>
    <s v="Philip Brown"/>
    <x v="0"/>
    <s v="United States"/>
    <x v="20"/>
    <x v="15"/>
    <n v="10009"/>
    <s v="East"/>
    <s v="OFF-LA-10002762"/>
    <x v="1"/>
    <x v="2"/>
    <x v="49"/>
    <n v="25.06"/>
    <n v="2"/>
    <n v="0"/>
    <n v="11.778199999999998"/>
    <x v="3"/>
    <s v="No"/>
    <n v="0"/>
  </r>
  <r>
    <n v="7787"/>
    <s v="US-2018-117037"/>
    <x v="624"/>
    <d v="2018-05-20T00:00:00"/>
    <s v="First Class"/>
    <s v="LW-17215"/>
    <s v="Luke Weiss"/>
    <x v="0"/>
    <s v="United States"/>
    <x v="22"/>
    <x v="10"/>
    <n v="60653"/>
    <s v="Central"/>
    <s v="OFF-BI-10000279"/>
    <x v="1"/>
    <x v="8"/>
    <x v="1774"/>
    <n v="2.8899999999999992"/>
    <n v="1"/>
    <n v="0.8"/>
    <n v="-4.7685000000000013"/>
    <x v="2"/>
    <s v="No"/>
    <n v="0"/>
  </r>
  <r>
    <n v="7788"/>
    <s v="US-2018-117037"/>
    <x v="624"/>
    <d v="2018-05-20T00:00:00"/>
    <s v="First Class"/>
    <s v="LW-17215"/>
    <s v="Luke Weiss"/>
    <x v="0"/>
    <s v="United States"/>
    <x v="22"/>
    <x v="10"/>
    <n v="60653"/>
    <s v="Central"/>
    <s v="OFF-FA-10000936"/>
    <x v="1"/>
    <x v="13"/>
    <x v="1307"/>
    <n v="7.8960000000000008"/>
    <n v="3"/>
    <n v="0.2"/>
    <n v="2.4674999999999994"/>
    <x v="2"/>
    <s v="No"/>
    <n v="0"/>
  </r>
  <r>
    <n v="7789"/>
    <s v="US-2018-117037"/>
    <x v="624"/>
    <d v="2018-05-20T00:00:00"/>
    <s v="First Class"/>
    <s v="LW-17215"/>
    <s v="Luke Weiss"/>
    <x v="0"/>
    <s v="United States"/>
    <x v="22"/>
    <x v="10"/>
    <n v="60653"/>
    <s v="Central"/>
    <s v="FUR-FU-10004973"/>
    <x v="0"/>
    <x v="5"/>
    <x v="1143"/>
    <n v="22.608000000000001"/>
    <n v="3"/>
    <n v="0.6"/>
    <n v="-10.173599999999997"/>
    <x v="2"/>
    <s v="No"/>
    <n v="0"/>
  </r>
  <r>
    <n v="7790"/>
    <s v="US-2018-117037"/>
    <x v="624"/>
    <d v="2018-05-20T00:00:00"/>
    <s v="First Class"/>
    <s v="LW-17215"/>
    <s v="Luke Weiss"/>
    <x v="0"/>
    <s v="United States"/>
    <x v="22"/>
    <x v="10"/>
    <n v="60653"/>
    <s v="Central"/>
    <s v="OFF-PA-10000791"/>
    <x v="1"/>
    <x v="10"/>
    <x v="1433"/>
    <n v="30.527999999999999"/>
    <n v="8"/>
    <n v="0.2"/>
    <n v="9.5399999999999974"/>
    <x v="2"/>
    <s v="No"/>
    <n v="0"/>
  </r>
  <r>
    <n v="7791"/>
    <s v="CA-2019-160801"/>
    <x v="20"/>
    <d v="2019-09-19T00:00:00"/>
    <s v="Same Day"/>
    <s v="FG-14260"/>
    <s v="Frank Gastineau"/>
    <x v="2"/>
    <s v="United States"/>
    <x v="10"/>
    <x v="9"/>
    <n v="19120"/>
    <s v="East"/>
    <s v="OFF-BI-10001132"/>
    <x v="1"/>
    <x v="8"/>
    <x v="636"/>
    <n v="4.8420000000000005"/>
    <n v="3"/>
    <n v="0.7"/>
    <n v="-3.3893999999999984"/>
    <x v="3"/>
    <s v="No"/>
    <n v="0"/>
  </r>
  <r>
    <n v="7792"/>
    <s v="CA-2018-108364"/>
    <x v="1054"/>
    <d v="2018-12-24T00:00:00"/>
    <s v="Standard Class"/>
    <s v="BP-11050"/>
    <s v="Barry Pond"/>
    <x v="1"/>
    <s v="United States"/>
    <x v="22"/>
    <x v="10"/>
    <n v="60623"/>
    <s v="Central"/>
    <s v="OFF-BI-10002012"/>
    <x v="1"/>
    <x v="8"/>
    <x v="749"/>
    <n v="1.7999999999999996"/>
    <n v="5"/>
    <n v="0.8"/>
    <n v="-2.8800000000000008"/>
    <x v="2"/>
    <s v="No"/>
    <n v="0"/>
  </r>
  <r>
    <n v="7793"/>
    <s v="CA-2019-169362"/>
    <x v="386"/>
    <d v="2019-10-15T00:00:00"/>
    <s v="First Class"/>
    <s v="SP-20860"/>
    <s v="Sung Pak"/>
    <x v="1"/>
    <s v="United States"/>
    <x v="61"/>
    <x v="5"/>
    <n v="75217"/>
    <s v="Central"/>
    <s v="TEC-AC-10001383"/>
    <x v="2"/>
    <x v="11"/>
    <x v="606"/>
    <n v="39.984000000000002"/>
    <n v="2"/>
    <n v="0.2"/>
    <n v="-1.4994000000000067"/>
    <x v="2"/>
    <s v="No"/>
    <n v="0"/>
  </r>
  <r>
    <n v="7794"/>
    <s v="CA-2017-127481"/>
    <x v="295"/>
    <d v="2017-12-15T00:00:00"/>
    <s v="Second Class"/>
    <s v="JD-15895"/>
    <s v="Jonathan Doherty"/>
    <x v="1"/>
    <s v="United States"/>
    <x v="98"/>
    <x v="33"/>
    <n v="89115"/>
    <s v="West"/>
    <s v="OFF-PA-10002036"/>
    <x v="1"/>
    <x v="10"/>
    <x v="329"/>
    <n v="32.400000000000006"/>
    <n v="5"/>
    <n v="0"/>
    <n v="15.876000000000001"/>
    <x v="1"/>
    <s v="No"/>
    <n v="0"/>
  </r>
  <r>
    <n v="7795"/>
    <s v="CA-2017-127481"/>
    <x v="295"/>
    <d v="2017-12-15T00:00:00"/>
    <s v="Second Class"/>
    <s v="JD-15895"/>
    <s v="Jonathan Doherty"/>
    <x v="1"/>
    <s v="United States"/>
    <x v="98"/>
    <x v="33"/>
    <n v="89115"/>
    <s v="West"/>
    <s v="OFF-PA-10002377"/>
    <x v="1"/>
    <x v="10"/>
    <x v="127"/>
    <n v="97.88"/>
    <n v="2"/>
    <n v="0"/>
    <n v="48.94"/>
    <x v="1"/>
    <s v="No"/>
    <n v="0"/>
  </r>
  <r>
    <n v="7796"/>
    <s v="CA-2017-112711"/>
    <x v="984"/>
    <d v="2017-07-18T00:00:00"/>
    <s v="Standard Class"/>
    <s v="FM-14380"/>
    <s v="Fred McMath"/>
    <x v="0"/>
    <s v="United States"/>
    <x v="112"/>
    <x v="5"/>
    <n v="79109"/>
    <s v="Central"/>
    <s v="TEC-PH-10000526"/>
    <x v="2"/>
    <x v="7"/>
    <x v="1472"/>
    <n v="307.16800000000001"/>
    <n v="4"/>
    <n v="0.2"/>
    <n v="30.716800000000006"/>
    <x v="2"/>
    <s v="No"/>
    <n v="0"/>
  </r>
  <r>
    <n v="7797"/>
    <s v="US-2017-145121"/>
    <x v="653"/>
    <d v="2017-10-06T00:00:00"/>
    <s v="Standard Class"/>
    <s v="MP-17965"/>
    <s v="Michael Paige"/>
    <x v="1"/>
    <s v="United States"/>
    <x v="209"/>
    <x v="29"/>
    <n v="6457"/>
    <s v="East"/>
    <s v="OFF-BI-10001078"/>
    <x v="1"/>
    <x v="8"/>
    <x v="61"/>
    <n v="26.9"/>
    <n v="5"/>
    <n v="0"/>
    <n v="13.181000000000001"/>
    <x v="3"/>
    <s v="No"/>
    <n v="0"/>
  </r>
  <r>
    <n v="7798"/>
    <s v="CA-2019-166184"/>
    <x v="668"/>
    <d v="2019-03-27T00:00:00"/>
    <s v="First Class"/>
    <s v="HR-14830"/>
    <s v="Harold Ryan"/>
    <x v="1"/>
    <s v="United States"/>
    <x v="20"/>
    <x v="15"/>
    <n v="10035"/>
    <s v="East"/>
    <s v="OFF-EN-10004483"/>
    <x v="1"/>
    <x v="12"/>
    <x v="1344"/>
    <n v="47.01"/>
    <n v="3"/>
    <n v="0"/>
    <n v="22.094699999999996"/>
    <x v="3"/>
    <s v="No"/>
    <n v="0"/>
  </r>
  <r>
    <n v="7799"/>
    <s v="CA-2019-166184"/>
    <x v="668"/>
    <d v="2019-03-27T00:00:00"/>
    <s v="First Class"/>
    <s v="HR-14830"/>
    <s v="Harold Ryan"/>
    <x v="1"/>
    <s v="United States"/>
    <x v="20"/>
    <x v="15"/>
    <n v="10035"/>
    <s v="East"/>
    <s v="TEC-PH-10002624"/>
    <x v="2"/>
    <x v="7"/>
    <x v="1135"/>
    <n v="469.99"/>
    <n v="1"/>
    <n v="0"/>
    <n v="136.29709999999994"/>
    <x v="3"/>
    <s v="No"/>
    <n v="0"/>
  </r>
  <r>
    <n v="7800"/>
    <s v="CA-2019-166184"/>
    <x v="668"/>
    <d v="2019-03-27T00:00:00"/>
    <s v="First Class"/>
    <s v="HR-14830"/>
    <s v="Harold Ryan"/>
    <x v="1"/>
    <s v="United States"/>
    <x v="20"/>
    <x v="15"/>
    <n v="10035"/>
    <s v="East"/>
    <s v="FUR-CH-10003396"/>
    <x v="0"/>
    <x v="1"/>
    <x v="390"/>
    <n v="207.84600000000003"/>
    <n v="3"/>
    <n v="0.1"/>
    <n v="2.3093999999999895"/>
    <x v="3"/>
    <s v="No"/>
    <n v="0"/>
  </r>
  <r>
    <n v="7801"/>
    <s v="CA-2019-157413"/>
    <x v="702"/>
    <d v="2019-06-06T00:00:00"/>
    <s v="Standard Class"/>
    <s v="BW-11065"/>
    <s v="Barry Weirich"/>
    <x v="0"/>
    <s v="United States"/>
    <x v="10"/>
    <x v="9"/>
    <n v="19120"/>
    <s v="East"/>
    <s v="OFF-ST-10002756"/>
    <x v="1"/>
    <x v="4"/>
    <x v="273"/>
    <n v="324.74400000000003"/>
    <n v="3"/>
    <n v="0.2"/>
    <n v="-77.126699999999971"/>
    <x v="3"/>
    <s v="No"/>
    <n v="0"/>
  </r>
  <r>
    <n v="7802"/>
    <s v="CA-2016-143637"/>
    <x v="977"/>
    <d v="2016-03-29T00:00:00"/>
    <s v="Second Class"/>
    <s v="MS-17710"/>
    <s v="Maurice Satty"/>
    <x v="0"/>
    <s v="United States"/>
    <x v="201"/>
    <x v="1"/>
    <n v="93727"/>
    <s v="West"/>
    <s v="FUR-FU-10002813"/>
    <x v="0"/>
    <x v="5"/>
    <x v="1691"/>
    <n v="40.479999999999997"/>
    <n v="2"/>
    <n v="0"/>
    <n v="14.572799999999997"/>
    <x v="1"/>
    <s v="No"/>
    <n v="0"/>
  </r>
  <r>
    <n v="7803"/>
    <s v="CA-2017-102260"/>
    <x v="357"/>
    <d v="2017-09-26T00:00:00"/>
    <s v="Standard Class"/>
    <s v="SJ-20125"/>
    <s v="Sanjit Jacobs"/>
    <x v="2"/>
    <s v="United States"/>
    <x v="47"/>
    <x v="18"/>
    <n v="37064"/>
    <s v="South"/>
    <s v="OFF-LA-10003714"/>
    <x v="1"/>
    <x v="2"/>
    <x v="1157"/>
    <n v="12"/>
    <n v="4"/>
    <n v="0.2"/>
    <n v="4.1999999999999993"/>
    <x v="0"/>
    <s v="No"/>
    <n v="0"/>
  </r>
  <r>
    <n v="7804"/>
    <s v="CA-2017-102260"/>
    <x v="357"/>
    <d v="2017-09-26T00:00:00"/>
    <s v="Standard Class"/>
    <s v="SJ-20125"/>
    <s v="Sanjit Jacobs"/>
    <x v="2"/>
    <s v="United States"/>
    <x v="47"/>
    <x v="18"/>
    <n v="37064"/>
    <s v="South"/>
    <s v="OFF-ST-10003716"/>
    <x v="1"/>
    <x v="4"/>
    <x v="898"/>
    <n v="720.06400000000008"/>
    <n v="4"/>
    <n v="0.2"/>
    <n v="-63.005600000000015"/>
    <x v="0"/>
    <s v="No"/>
    <n v="0"/>
  </r>
  <r>
    <n v="7805"/>
    <s v="CA-2017-102260"/>
    <x v="357"/>
    <d v="2017-09-26T00:00:00"/>
    <s v="Standard Class"/>
    <s v="SJ-20125"/>
    <s v="Sanjit Jacobs"/>
    <x v="2"/>
    <s v="United States"/>
    <x v="47"/>
    <x v="18"/>
    <n v="37064"/>
    <s v="South"/>
    <s v="OFF-ST-10002289"/>
    <x v="1"/>
    <x v="4"/>
    <x v="960"/>
    <n v="25.424000000000003"/>
    <n v="1"/>
    <n v="0.2"/>
    <n v="-4.7670000000000021"/>
    <x v="0"/>
    <s v="No"/>
    <n v="0"/>
  </r>
  <r>
    <n v="7806"/>
    <s v="CA-2017-102260"/>
    <x v="357"/>
    <d v="2017-09-26T00:00:00"/>
    <s v="Standard Class"/>
    <s v="SJ-20125"/>
    <s v="Sanjit Jacobs"/>
    <x v="2"/>
    <s v="United States"/>
    <x v="47"/>
    <x v="18"/>
    <n v="37064"/>
    <s v="South"/>
    <s v="OFF-AR-10001315"/>
    <x v="1"/>
    <x v="6"/>
    <x v="1029"/>
    <n v="2.8160000000000003"/>
    <n v="2"/>
    <n v="0.2"/>
    <n v="0.31679999999999986"/>
    <x v="0"/>
    <s v="No"/>
    <n v="0"/>
  </r>
  <r>
    <n v="7807"/>
    <s v="CA-2017-102260"/>
    <x v="357"/>
    <d v="2017-09-26T00:00:00"/>
    <s v="Standard Class"/>
    <s v="SJ-20125"/>
    <s v="Sanjit Jacobs"/>
    <x v="2"/>
    <s v="United States"/>
    <x v="47"/>
    <x v="18"/>
    <n v="37064"/>
    <s v="South"/>
    <s v="OFF-BI-10000042"/>
    <x v="1"/>
    <x v="8"/>
    <x v="954"/>
    <n v="3.2040000000000002"/>
    <n v="2"/>
    <n v="0.7"/>
    <n v="-2.5631999999999993"/>
    <x v="0"/>
    <s v="No"/>
    <n v="0"/>
  </r>
  <r>
    <n v="7808"/>
    <s v="US-2018-137295"/>
    <x v="1134"/>
    <d v="2018-01-13T00:00:00"/>
    <s v="Standard Class"/>
    <s v="VS-21820"/>
    <s v="Vivek Sundaresam"/>
    <x v="0"/>
    <s v="United States"/>
    <x v="253"/>
    <x v="3"/>
    <n v="27604"/>
    <s v="South"/>
    <s v="OFF-BI-10004236"/>
    <x v="1"/>
    <x v="8"/>
    <x v="900"/>
    <n v="30.828000000000007"/>
    <n v="7"/>
    <n v="0.7"/>
    <n v="-24.662400000000005"/>
    <x v="0"/>
    <s v="No"/>
    <n v="0"/>
  </r>
  <r>
    <n v="7809"/>
    <s v="US-2018-137295"/>
    <x v="1134"/>
    <d v="2018-01-13T00:00:00"/>
    <s v="Standard Class"/>
    <s v="VS-21820"/>
    <s v="Vivek Sundaresam"/>
    <x v="0"/>
    <s v="United States"/>
    <x v="253"/>
    <x v="3"/>
    <n v="27604"/>
    <s v="South"/>
    <s v="OFF-AR-10001955"/>
    <x v="1"/>
    <x v="6"/>
    <x v="1030"/>
    <n v="47.616"/>
    <n v="3"/>
    <n v="0.2"/>
    <n v="5.9519999999999946"/>
    <x v="0"/>
    <s v="No"/>
    <n v="0"/>
  </r>
  <r>
    <n v="7810"/>
    <s v="US-2018-137295"/>
    <x v="1134"/>
    <d v="2018-01-13T00:00:00"/>
    <s v="Standard Class"/>
    <s v="VS-21820"/>
    <s v="Vivek Sundaresam"/>
    <x v="0"/>
    <s v="United States"/>
    <x v="253"/>
    <x v="3"/>
    <n v="27604"/>
    <s v="South"/>
    <s v="TEC-PH-10004080"/>
    <x v="2"/>
    <x v="7"/>
    <x v="1777"/>
    <n v="108.78399999999999"/>
    <n v="2"/>
    <n v="0.2"/>
    <n v="10.878399999999999"/>
    <x v="0"/>
    <s v="No"/>
    <n v="0"/>
  </r>
  <r>
    <n v="7811"/>
    <s v="CA-2018-134334"/>
    <x v="1173"/>
    <d v="2018-02-15T00:00:00"/>
    <s v="First Class"/>
    <s v="DK-13090"/>
    <s v="Dave Kipp"/>
    <x v="0"/>
    <s v="United States"/>
    <x v="183"/>
    <x v="39"/>
    <n v="20735"/>
    <s v="East"/>
    <s v="OFF-PA-10000791"/>
    <x v="1"/>
    <x v="10"/>
    <x v="1433"/>
    <n v="4.7699999999999996"/>
    <n v="1"/>
    <n v="0"/>
    <n v="2.1464999999999996"/>
    <x v="3"/>
    <s v="No"/>
    <n v="0"/>
  </r>
  <r>
    <n v="7812"/>
    <s v="CA-2018-134334"/>
    <x v="1173"/>
    <d v="2018-02-15T00:00:00"/>
    <s v="First Class"/>
    <s v="DK-13090"/>
    <s v="Dave Kipp"/>
    <x v="0"/>
    <s v="United States"/>
    <x v="183"/>
    <x v="39"/>
    <n v="20735"/>
    <s v="East"/>
    <s v="OFF-AR-10001770"/>
    <x v="1"/>
    <x v="6"/>
    <x v="1588"/>
    <n v="7.98"/>
    <n v="3"/>
    <n v="0"/>
    <n v="2.0747999999999998"/>
    <x v="3"/>
    <s v="No"/>
    <n v="0"/>
  </r>
  <r>
    <n v="7813"/>
    <s v="CA-2018-134334"/>
    <x v="1173"/>
    <d v="2018-02-15T00:00:00"/>
    <s v="First Class"/>
    <s v="DK-13090"/>
    <s v="Dave Kipp"/>
    <x v="0"/>
    <s v="United States"/>
    <x v="183"/>
    <x v="39"/>
    <n v="20735"/>
    <s v="East"/>
    <s v="FUR-TA-10002356"/>
    <x v="0"/>
    <x v="3"/>
    <x v="735"/>
    <n v="550.43100000000004"/>
    <n v="3"/>
    <n v="0.3"/>
    <n v="-47.179800000000029"/>
    <x v="3"/>
    <s v="No"/>
    <n v="0"/>
  </r>
  <r>
    <n v="7814"/>
    <s v="CA-2018-134334"/>
    <x v="1173"/>
    <d v="2018-02-15T00:00:00"/>
    <s v="First Class"/>
    <s v="DK-13090"/>
    <s v="Dave Kipp"/>
    <x v="0"/>
    <s v="United States"/>
    <x v="183"/>
    <x v="39"/>
    <n v="20735"/>
    <s v="East"/>
    <s v="FUR-FU-10003274"/>
    <x v="0"/>
    <x v="5"/>
    <x v="248"/>
    <n v="10.56"/>
    <n v="6"/>
    <n v="0"/>
    <n v="4.6464000000000008"/>
    <x v="3"/>
    <s v="No"/>
    <n v="0"/>
  </r>
  <r>
    <n v="7815"/>
    <s v="US-2019-109316"/>
    <x v="110"/>
    <d v="2019-06-10T00:00:00"/>
    <s v="First Class"/>
    <s v="MG-17680"/>
    <s v="Maureen Gastineau"/>
    <x v="2"/>
    <s v="United States"/>
    <x v="1"/>
    <x v="1"/>
    <n v="90049"/>
    <s v="West"/>
    <s v="FUR-BO-10004834"/>
    <x v="0"/>
    <x v="0"/>
    <x v="26"/>
    <n v="1497.6659999999999"/>
    <n v="2"/>
    <n v="0.15"/>
    <n v="140.95680000000004"/>
    <x v="1"/>
    <s v="No"/>
    <n v="0"/>
  </r>
  <r>
    <n v="7816"/>
    <s v="US-2019-109316"/>
    <x v="110"/>
    <d v="2019-06-10T00:00:00"/>
    <s v="First Class"/>
    <s v="MG-17680"/>
    <s v="Maureen Gastineau"/>
    <x v="2"/>
    <s v="United States"/>
    <x v="1"/>
    <x v="1"/>
    <n v="90049"/>
    <s v="West"/>
    <s v="TEC-PH-10000307"/>
    <x v="2"/>
    <x v="7"/>
    <x v="843"/>
    <n v="17.52"/>
    <n v="2"/>
    <n v="0.2"/>
    <n v="-3.5040000000000022"/>
    <x v="1"/>
    <s v="No"/>
    <n v="0"/>
  </r>
  <r>
    <n v="7817"/>
    <s v="CA-2018-138478"/>
    <x v="147"/>
    <d v="2018-10-26T00:00:00"/>
    <s v="Second Class"/>
    <s v="DP-13390"/>
    <s v="Dennis Pardue"/>
    <x v="2"/>
    <s v="United States"/>
    <x v="226"/>
    <x v="33"/>
    <n v="89031"/>
    <s v="West"/>
    <s v="OFF-AR-10002240"/>
    <x v="1"/>
    <x v="6"/>
    <x v="971"/>
    <n v="113.22"/>
    <n v="3"/>
    <n v="0"/>
    <n v="29.437200000000001"/>
    <x v="1"/>
    <s v="No"/>
    <n v="0"/>
  </r>
  <r>
    <n v="7818"/>
    <s v="CA-2018-138478"/>
    <x v="147"/>
    <d v="2018-10-26T00:00:00"/>
    <s v="Second Class"/>
    <s v="DP-13390"/>
    <s v="Dennis Pardue"/>
    <x v="2"/>
    <s v="United States"/>
    <x v="226"/>
    <x v="33"/>
    <n v="89031"/>
    <s v="West"/>
    <s v="OFF-PA-10001801"/>
    <x v="1"/>
    <x v="10"/>
    <x v="1766"/>
    <n v="35.880000000000003"/>
    <n v="6"/>
    <n v="0"/>
    <n v="17.581200000000003"/>
    <x v="1"/>
    <s v="No"/>
    <n v="0"/>
  </r>
  <r>
    <n v="7819"/>
    <s v="CA-2018-138478"/>
    <x v="147"/>
    <d v="2018-10-26T00:00:00"/>
    <s v="Second Class"/>
    <s v="DP-13390"/>
    <s v="Dennis Pardue"/>
    <x v="2"/>
    <s v="United States"/>
    <x v="226"/>
    <x v="33"/>
    <n v="89031"/>
    <s v="West"/>
    <s v="OFF-BI-10001120"/>
    <x v="1"/>
    <x v="8"/>
    <x v="1615"/>
    <n v="4535.9760000000006"/>
    <n v="3"/>
    <n v="0.2"/>
    <n v="1644.2912999999999"/>
    <x v="1"/>
    <s v="No"/>
    <n v="0"/>
  </r>
  <r>
    <n v="7820"/>
    <s v="CA-2019-150469"/>
    <x v="795"/>
    <d v="2019-01-30T00:00:00"/>
    <s v="Standard Class"/>
    <s v="CJ-12010"/>
    <s v="Caroline Jumper"/>
    <x v="0"/>
    <s v="United States"/>
    <x v="8"/>
    <x v="1"/>
    <n v="94109"/>
    <s v="West"/>
    <s v="OFF-FA-10000611"/>
    <x v="1"/>
    <x v="13"/>
    <x v="1074"/>
    <n v="11.84"/>
    <n v="8"/>
    <n v="0"/>
    <n v="5.6831999999999994"/>
    <x v="1"/>
    <s v="No"/>
    <n v="0"/>
  </r>
  <r>
    <n v="7821"/>
    <s v="CA-2019-152436"/>
    <x v="166"/>
    <d v="2019-12-10T00:00:00"/>
    <s v="Second Class"/>
    <s v="CW-11905"/>
    <s v="Carl Weiss"/>
    <x v="2"/>
    <s v="United States"/>
    <x v="395"/>
    <x v="34"/>
    <n v="2920"/>
    <s v="East"/>
    <s v="OFF-ST-10000036"/>
    <x v="1"/>
    <x v="4"/>
    <x v="595"/>
    <n v="592.74"/>
    <n v="6"/>
    <n v="0"/>
    <n v="160.03979999999999"/>
    <x v="3"/>
    <s v="No"/>
    <n v="0"/>
  </r>
  <r>
    <n v="7822"/>
    <s v="CA-2018-169334"/>
    <x v="147"/>
    <d v="2018-10-24T00:00:00"/>
    <s v="Second Class"/>
    <s v="GW-14605"/>
    <s v="Giulietta Weimer"/>
    <x v="0"/>
    <s v="United States"/>
    <x v="25"/>
    <x v="18"/>
    <n v="38301"/>
    <s v="South"/>
    <s v="OFF-ST-10004950"/>
    <x v="1"/>
    <x v="4"/>
    <x v="1519"/>
    <n v="111.67200000000001"/>
    <n v="9"/>
    <n v="0.2"/>
    <n v="6.9794999999999909"/>
    <x v="0"/>
    <s v="No"/>
    <n v="0"/>
  </r>
  <r>
    <n v="7823"/>
    <s v="US-2016-115413"/>
    <x v="86"/>
    <d v="2016-09-01T00:00:00"/>
    <s v="Standard Class"/>
    <s v="PP-18955"/>
    <s v="Paul Prost"/>
    <x v="2"/>
    <s v="United States"/>
    <x v="46"/>
    <x v="13"/>
    <n v="19711"/>
    <s v="East"/>
    <s v="OFF-AR-10003770"/>
    <x v="1"/>
    <x v="6"/>
    <x v="999"/>
    <n v="8.64"/>
    <n v="3"/>
    <n v="0"/>
    <n v="2.5055999999999998"/>
    <x v="3"/>
    <s v="No"/>
    <n v="0"/>
  </r>
  <r>
    <n v="7824"/>
    <s v="US-2016-115413"/>
    <x v="86"/>
    <d v="2016-09-01T00:00:00"/>
    <s v="Standard Class"/>
    <s v="PP-18955"/>
    <s v="Paul Prost"/>
    <x v="2"/>
    <s v="United States"/>
    <x v="46"/>
    <x v="13"/>
    <n v="19711"/>
    <s v="East"/>
    <s v="TEC-AC-10002800"/>
    <x v="2"/>
    <x v="11"/>
    <x v="1216"/>
    <n v="149.97"/>
    <n v="3"/>
    <n v="0"/>
    <n v="52.489499999999992"/>
    <x v="3"/>
    <s v="No"/>
    <n v="0"/>
  </r>
  <r>
    <n v="7825"/>
    <s v="CA-2016-125150"/>
    <x v="1174"/>
    <d v="2016-05-23T00:00:00"/>
    <s v="Standard Class"/>
    <s v="PW-19030"/>
    <s v="Pauline Webber"/>
    <x v="1"/>
    <s v="United States"/>
    <x v="1"/>
    <x v="1"/>
    <n v="90036"/>
    <s v="West"/>
    <s v="FUR-CH-10002439"/>
    <x v="0"/>
    <x v="1"/>
    <x v="1325"/>
    <n v="232.88"/>
    <n v="5"/>
    <n v="0.2"/>
    <n v="17.466000000000008"/>
    <x v="1"/>
    <s v="No"/>
    <n v="0"/>
  </r>
  <r>
    <n v="7826"/>
    <s v="CA-2017-127327"/>
    <x v="302"/>
    <d v="2017-02-07T00:00:00"/>
    <s v="Standard Class"/>
    <s v="PW-19030"/>
    <s v="Pauline Webber"/>
    <x v="1"/>
    <s v="United States"/>
    <x v="410"/>
    <x v="15"/>
    <n v="13440"/>
    <s v="East"/>
    <s v="FUR-CH-10004218"/>
    <x v="0"/>
    <x v="1"/>
    <x v="38"/>
    <n v="90.882000000000005"/>
    <n v="1"/>
    <n v="0.1"/>
    <n v="15.147000000000004"/>
    <x v="3"/>
    <s v="No"/>
    <n v="0"/>
  </r>
  <r>
    <n v="7827"/>
    <s v="CA-2019-117114"/>
    <x v="1108"/>
    <d v="2019-11-05T00:00:00"/>
    <s v="Standard Class"/>
    <s v="CY-12745"/>
    <s v="Craig Yedwab"/>
    <x v="1"/>
    <s v="United States"/>
    <x v="22"/>
    <x v="10"/>
    <n v="60610"/>
    <s v="Central"/>
    <s v="TEC-PH-10004042"/>
    <x v="2"/>
    <x v="7"/>
    <x v="558"/>
    <n v="508.76800000000003"/>
    <n v="4"/>
    <n v="0.2"/>
    <n v="38.157600000000002"/>
    <x v="2"/>
    <s v="No"/>
    <n v="0"/>
  </r>
  <r>
    <n v="7828"/>
    <s v="CA-2019-117114"/>
    <x v="1108"/>
    <d v="2019-11-05T00:00:00"/>
    <s v="Standard Class"/>
    <s v="CY-12745"/>
    <s v="Craig Yedwab"/>
    <x v="1"/>
    <s v="United States"/>
    <x v="22"/>
    <x v="10"/>
    <n v="60610"/>
    <s v="Central"/>
    <s v="OFF-EN-10001137"/>
    <x v="1"/>
    <x v="12"/>
    <x v="318"/>
    <n v="9.9120000000000008"/>
    <n v="3"/>
    <n v="0.2"/>
    <n v="3.2213999999999996"/>
    <x v="2"/>
    <s v="No"/>
    <n v="0"/>
  </r>
  <r>
    <n v="7829"/>
    <s v="CA-2017-137302"/>
    <x v="33"/>
    <d v="2017-05-01T00:00:00"/>
    <s v="Standard Class"/>
    <s v="BW-11110"/>
    <s v="Bart Watters"/>
    <x v="1"/>
    <s v="United States"/>
    <x v="70"/>
    <x v="1"/>
    <n v="92105"/>
    <s v="West"/>
    <s v="FUR-CH-10002017"/>
    <x v="0"/>
    <x v="1"/>
    <x v="1377"/>
    <n v="63.936000000000007"/>
    <n v="3"/>
    <n v="0.2"/>
    <n v="6.3935999999999957"/>
    <x v="1"/>
    <s v="No"/>
    <n v="0"/>
  </r>
  <r>
    <n v="7830"/>
    <s v="CA-2017-137302"/>
    <x v="33"/>
    <d v="2017-05-01T00:00:00"/>
    <s v="Standard Class"/>
    <s v="BW-11110"/>
    <s v="Bart Watters"/>
    <x v="1"/>
    <s v="United States"/>
    <x v="70"/>
    <x v="1"/>
    <n v="92105"/>
    <s v="West"/>
    <s v="OFF-AR-10000588"/>
    <x v="1"/>
    <x v="6"/>
    <x v="398"/>
    <n v="59.519999999999996"/>
    <n v="3"/>
    <n v="0"/>
    <n v="15.475200000000001"/>
    <x v="1"/>
    <s v="No"/>
    <n v="0"/>
  </r>
  <r>
    <n v="7831"/>
    <s v="CA-2017-137302"/>
    <x v="33"/>
    <d v="2017-05-01T00:00:00"/>
    <s v="Standard Class"/>
    <s v="BW-11110"/>
    <s v="Bart Watters"/>
    <x v="1"/>
    <s v="United States"/>
    <x v="70"/>
    <x v="1"/>
    <n v="92105"/>
    <s v="West"/>
    <s v="TEC-PH-10003174"/>
    <x v="2"/>
    <x v="7"/>
    <x v="1754"/>
    <n v="311.97600000000006"/>
    <n v="3"/>
    <n v="0.2"/>
    <n v="38.996999999999986"/>
    <x v="1"/>
    <s v="No"/>
    <n v="0"/>
  </r>
  <r>
    <n v="7832"/>
    <s v="CA-2017-137302"/>
    <x v="33"/>
    <d v="2017-05-01T00:00:00"/>
    <s v="Standard Class"/>
    <s v="BW-11110"/>
    <s v="Bart Watters"/>
    <x v="1"/>
    <s v="United States"/>
    <x v="70"/>
    <x v="1"/>
    <n v="92105"/>
    <s v="West"/>
    <s v="OFF-BI-10001524"/>
    <x v="1"/>
    <x v="8"/>
    <x v="301"/>
    <n v="50.352000000000004"/>
    <n v="3"/>
    <n v="0.2"/>
    <n v="17.623199999999997"/>
    <x v="1"/>
    <s v="No"/>
    <n v="0"/>
  </r>
  <r>
    <n v="7833"/>
    <s v="CA-2018-112382"/>
    <x v="195"/>
    <d v="2018-05-13T00:00:00"/>
    <s v="Standard Class"/>
    <s v="MB-18085"/>
    <s v="Mick Brown"/>
    <x v="0"/>
    <s v="United States"/>
    <x v="12"/>
    <x v="5"/>
    <n v="77036"/>
    <s v="Central"/>
    <s v="TEC-PH-10001552"/>
    <x v="2"/>
    <x v="7"/>
    <x v="180"/>
    <n v="19.136000000000003"/>
    <n v="2"/>
    <n v="0.2"/>
    <n v="1.9136000000000006"/>
    <x v="2"/>
    <s v="No"/>
    <n v="0"/>
  </r>
  <r>
    <n v="7834"/>
    <s v="CA-2017-128958"/>
    <x v="1175"/>
    <d v="2017-01-28T00:00:00"/>
    <s v="Standard Class"/>
    <s v="CR-12820"/>
    <s v="Cyra Reiten"/>
    <x v="2"/>
    <s v="United States"/>
    <x v="487"/>
    <x v="2"/>
    <n v="33407"/>
    <s v="South"/>
    <s v="OFF-AR-10004757"/>
    <x v="1"/>
    <x v="6"/>
    <x v="346"/>
    <n v="13.120000000000001"/>
    <n v="5"/>
    <n v="0.2"/>
    <n v="2.1319999999999988"/>
    <x v="0"/>
    <s v="No"/>
    <n v="0"/>
  </r>
  <r>
    <n v="7835"/>
    <s v="CA-2017-106257"/>
    <x v="657"/>
    <d v="2017-04-17T00:00:00"/>
    <s v="Second Class"/>
    <s v="EB-14110"/>
    <s v="Eugene Barchas"/>
    <x v="0"/>
    <s v="United States"/>
    <x v="1"/>
    <x v="1"/>
    <n v="90045"/>
    <s v="West"/>
    <s v="FUR-TA-10002530"/>
    <x v="0"/>
    <x v="3"/>
    <x v="992"/>
    <n v="241.56799999999998"/>
    <n v="2"/>
    <n v="0.2"/>
    <n v="-15.098000000000013"/>
    <x v="1"/>
    <s v="No"/>
    <n v="0"/>
  </r>
  <r>
    <n v="7836"/>
    <s v="CA-2017-106257"/>
    <x v="657"/>
    <d v="2017-04-17T00:00:00"/>
    <s v="Second Class"/>
    <s v="EB-14110"/>
    <s v="Eugene Barchas"/>
    <x v="0"/>
    <s v="United States"/>
    <x v="1"/>
    <x v="1"/>
    <n v="90045"/>
    <s v="West"/>
    <s v="TEC-PH-10001494"/>
    <x v="2"/>
    <x v="7"/>
    <x v="715"/>
    <n v="479.92"/>
    <n v="2"/>
    <n v="0.2"/>
    <n v="41.993000000000009"/>
    <x v="1"/>
    <s v="No"/>
    <n v="0"/>
  </r>
  <r>
    <n v="7837"/>
    <s v="CA-2017-149083"/>
    <x v="12"/>
    <d v="2017-09-30T00:00:00"/>
    <s v="Standard Class"/>
    <s v="SH-19975"/>
    <s v="Sally Hughsby"/>
    <x v="1"/>
    <s v="United States"/>
    <x v="4"/>
    <x v="4"/>
    <n v="98103"/>
    <s v="West"/>
    <s v="FUR-CH-10004289"/>
    <x v="0"/>
    <x v="1"/>
    <x v="984"/>
    <n v="307.13600000000002"/>
    <n v="4"/>
    <n v="0.2"/>
    <n v="-11.51760000000003"/>
    <x v="1"/>
    <s v="No"/>
    <n v="0"/>
  </r>
  <r>
    <n v="7838"/>
    <s v="CA-2017-149083"/>
    <x v="12"/>
    <d v="2017-09-30T00:00:00"/>
    <s v="Standard Class"/>
    <s v="SH-19975"/>
    <s v="Sally Hughsby"/>
    <x v="1"/>
    <s v="United States"/>
    <x v="4"/>
    <x v="4"/>
    <n v="98103"/>
    <s v="West"/>
    <s v="OFF-LA-10002945"/>
    <x v="1"/>
    <x v="2"/>
    <x v="1612"/>
    <n v="12.6"/>
    <n v="2"/>
    <n v="0"/>
    <n v="5.7959999999999994"/>
    <x v="1"/>
    <s v="No"/>
    <n v="0"/>
  </r>
  <r>
    <n v="7839"/>
    <s v="CA-2017-149083"/>
    <x v="12"/>
    <d v="2017-09-30T00:00:00"/>
    <s v="Standard Class"/>
    <s v="SH-19975"/>
    <s v="Sally Hughsby"/>
    <x v="1"/>
    <s v="United States"/>
    <x v="4"/>
    <x v="4"/>
    <n v="98103"/>
    <s v="West"/>
    <s v="TEC-AC-10002567"/>
    <x v="2"/>
    <x v="11"/>
    <x v="428"/>
    <n v="159.97999999999999"/>
    <n v="2"/>
    <n v="0"/>
    <n v="57.592799999999997"/>
    <x v="1"/>
    <s v="No"/>
    <n v="0"/>
  </r>
  <r>
    <n v="7840"/>
    <s v="US-2016-137869"/>
    <x v="1176"/>
    <d v="2016-04-02T00:00:00"/>
    <s v="Standard Class"/>
    <s v="CV-12295"/>
    <s v="Christina VanderZanden"/>
    <x v="0"/>
    <s v="United States"/>
    <x v="96"/>
    <x v="23"/>
    <n v="50315"/>
    <s v="Central"/>
    <s v="OFF-EN-10001509"/>
    <x v="1"/>
    <x v="12"/>
    <x v="29"/>
    <n v="6.12"/>
    <n v="3"/>
    <n v="0"/>
    <n v="2.8763999999999994"/>
    <x v="2"/>
    <s v="No"/>
    <n v="0"/>
  </r>
  <r>
    <n v="7841"/>
    <s v="US-2016-137869"/>
    <x v="1176"/>
    <d v="2016-04-02T00:00:00"/>
    <s v="Standard Class"/>
    <s v="CV-12295"/>
    <s v="Christina VanderZanden"/>
    <x v="0"/>
    <s v="United States"/>
    <x v="96"/>
    <x v="23"/>
    <n v="50315"/>
    <s v="Central"/>
    <s v="FUR-TA-10003954"/>
    <x v="0"/>
    <x v="3"/>
    <x v="1217"/>
    <n v="1184.72"/>
    <n v="4"/>
    <n v="0"/>
    <n v="106.62480000000005"/>
    <x v="2"/>
    <s v="No"/>
    <n v="0"/>
  </r>
  <r>
    <n v="7842"/>
    <s v="CA-2018-116603"/>
    <x v="19"/>
    <d v="2018-07-22T00:00:00"/>
    <s v="Standard Class"/>
    <s v="AT-10735"/>
    <s v="Annie Thurman"/>
    <x v="0"/>
    <s v="United States"/>
    <x v="20"/>
    <x v="15"/>
    <n v="10024"/>
    <s v="East"/>
    <s v="OFF-AP-10002892"/>
    <x v="1"/>
    <x v="9"/>
    <x v="9"/>
    <n v="45.96"/>
    <n v="2"/>
    <n v="0"/>
    <n v="13.787999999999997"/>
    <x v="3"/>
    <s v="No"/>
    <n v="0"/>
  </r>
  <r>
    <n v="7843"/>
    <s v="CA-2016-158470"/>
    <x v="987"/>
    <d v="2016-04-23T00:00:00"/>
    <s v="Second Class"/>
    <s v="AG-10390"/>
    <s v="Allen Goldenen"/>
    <x v="0"/>
    <s v="United States"/>
    <x v="81"/>
    <x v="17"/>
    <n v="22204"/>
    <s v="South"/>
    <s v="OFF-BI-10003638"/>
    <x v="1"/>
    <x v="8"/>
    <x v="612"/>
    <n v="58.050000000000004"/>
    <n v="3"/>
    <n v="0"/>
    <n v="26.702999999999999"/>
    <x v="0"/>
    <s v="No"/>
    <n v="0"/>
  </r>
  <r>
    <n v="7844"/>
    <s v="CA-2016-158470"/>
    <x v="987"/>
    <d v="2016-04-23T00:00:00"/>
    <s v="Second Class"/>
    <s v="AG-10390"/>
    <s v="Allen Goldenen"/>
    <x v="0"/>
    <s v="United States"/>
    <x v="81"/>
    <x v="17"/>
    <n v="22204"/>
    <s v="South"/>
    <s v="OFF-PA-10001569"/>
    <x v="1"/>
    <x v="10"/>
    <x v="55"/>
    <n v="71.28"/>
    <n v="11"/>
    <n v="0"/>
    <n v="34.214400000000005"/>
    <x v="0"/>
    <s v="No"/>
    <n v="0"/>
  </r>
  <r>
    <n v="7845"/>
    <s v="US-2019-123834"/>
    <x v="246"/>
    <d v="2019-07-25T00:00:00"/>
    <s v="Standard Class"/>
    <s v="GM-14500"/>
    <s v="Gene McClure"/>
    <x v="0"/>
    <s v="United States"/>
    <x v="343"/>
    <x v="5"/>
    <n v="78577"/>
    <s v="Central"/>
    <s v="FUR-TA-10001676"/>
    <x v="0"/>
    <x v="3"/>
    <x v="966"/>
    <n v="124.404"/>
    <n v="4"/>
    <n v="0.3"/>
    <n v="-21.3264"/>
    <x v="2"/>
    <s v="No"/>
    <n v="0"/>
  </r>
  <r>
    <n v="7846"/>
    <s v="CA-2017-125976"/>
    <x v="874"/>
    <d v="2017-10-02T00:00:00"/>
    <s v="Standard Class"/>
    <s v="JK-15205"/>
    <s v="Jamie Kunitz"/>
    <x v="0"/>
    <s v="United States"/>
    <x v="81"/>
    <x v="17"/>
    <n v="22204"/>
    <s v="South"/>
    <s v="OFF-PA-10001125"/>
    <x v="1"/>
    <x v="10"/>
    <x v="1021"/>
    <n v="154.9"/>
    <n v="5"/>
    <n v="0"/>
    <n v="69.704999999999998"/>
    <x v="0"/>
    <s v="No"/>
    <n v="0"/>
  </r>
  <r>
    <n v="7847"/>
    <s v="CA-2017-125976"/>
    <x v="874"/>
    <d v="2017-10-02T00:00:00"/>
    <s v="Standard Class"/>
    <s v="JK-15205"/>
    <s v="Jamie Kunitz"/>
    <x v="0"/>
    <s v="United States"/>
    <x v="81"/>
    <x v="17"/>
    <n v="22204"/>
    <s v="South"/>
    <s v="TEC-PH-10002496"/>
    <x v="2"/>
    <x v="7"/>
    <x v="495"/>
    <n v="1871.88"/>
    <n v="12"/>
    <n v="0"/>
    <n v="561.56399999999996"/>
    <x v="0"/>
    <s v="No"/>
    <n v="0"/>
  </r>
  <r>
    <n v="7848"/>
    <s v="CA-2018-128706"/>
    <x v="535"/>
    <d v="2018-03-02T00:00:00"/>
    <s v="Standard Class"/>
    <s v="DW-13540"/>
    <s v="Don Weiss"/>
    <x v="0"/>
    <s v="United States"/>
    <x v="12"/>
    <x v="5"/>
    <n v="77070"/>
    <s v="Central"/>
    <s v="FUR-FU-10004053"/>
    <x v="0"/>
    <x v="5"/>
    <x v="1642"/>
    <n v="16.192"/>
    <n v="2"/>
    <n v="0.6"/>
    <n v="-6.8815999999999953"/>
    <x v="2"/>
    <s v="No"/>
    <n v="0"/>
  </r>
  <r>
    <n v="7849"/>
    <s v="CA-2018-104311"/>
    <x v="440"/>
    <d v="2018-05-06T00:00:00"/>
    <s v="Standard Class"/>
    <s v="AS-10090"/>
    <s v="Adam Shillingsburg"/>
    <x v="0"/>
    <s v="United States"/>
    <x v="218"/>
    <x v="5"/>
    <n v="75061"/>
    <s v="Central"/>
    <s v="OFF-ST-10000321"/>
    <x v="1"/>
    <x v="4"/>
    <x v="1543"/>
    <n v="18.936"/>
    <n v="3"/>
    <n v="0.2"/>
    <n v="-3.787200000000003"/>
    <x v="2"/>
    <s v="No"/>
    <n v="0"/>
  </r>
  <r>
    <n v="7850"/>
    <s v="CA-2018-104311"/>
    <x v="440"/>
    <d v="2018-05-06T00:00:00"/>
    <s v="Standard Class"/>
    <s v="AS-10090"/>
    <s v="Adam Shillingsburg"/>
    <x v="0"/>
    <s v="United States"/>
    <x v="218"/>
    <x v="5"/>
    <n v="75061"/>
    <s v="Central"/>
    <s v="OFF-ST-10002957"/>
    <x v="1"/>
    <x v="4"/>
    <x v="1492"/>
    <n v="12.672000000000001"/>
    <n v="3"/>
    <n v="0.2"/>
    <n v="-3.1680000000000001"/>
    <x v="2"/>
    <s v="No"/>
    <n v="0"/>
  </r>
  <r>
    <n v="7851"/>
    <s v="CA-2018-104311"/>
    <x v="440"/>
    <d v="2018-05-06T00:00:00"/>
    <s v="Standard Class"/>
    <s v="AS-10090"/>
    <s v="Adam Shillingsburg"/>
    <x v="0"/>
    <s v="United States"/>
    <x v="218"/>
    <x v="5"/>
    <n v="75061"/>
    <s v="Central"/>
    <s v="OFF-LA-10000973"/>
    <x v="1"/>
    <x v="2"/>
    <x v="834"/>
    <n v="5.04"/>
    <n v="2"/>
    <n v="0.2"/>
    <n v="1.764"/>
    <x v="2"/>
    <s v="No"/>
    <n v="0"/>
  </r>
  <r>
    <n v="7852"/>
    <s v="CA-2016-169649"/>
    <x v="337"/>
    <d v="2016-12-15T00:00:00"/>
    <s v="Standard Class"/>
    <s v="TS-21205"/>
    <s v="Thomas Seio"/>
    <x v="1"/>
    <s v="United States"/>
    <x v="22"/>
    <x v="10"/>
    <n v="60653"/>
    <s v="Central"/>
    <s v="OFF-PA-10000143"/>
    <x v="1"/>
    <x v="10"/>
    <x v="1701"/>
    <n v="8.4480000000000004"/>
    <n v="2"/>
    <n v="0.2"/>
    <n v="2.9568000000000003"/>
    <x v="2"/>
    <s v="No"/>
    <n v="0"/>
  </r>
  <r>
    <n v="7853"/>
    <s v="CA-2016-169649"/>
    <x v="337"/>
    <d v="2016-12-15T00:00:00"/>
    <s v="Standard Class"/>
    <s v="TS-21205"/>
    <s v="Thomas Seio"/>
    <x v="1"/>
    <s v="United States"/>
    <x v="22"/>
    <x v="10"/>
    <n v="60653"/>
    <s v="Central"/>
    <s v="OFF-AP-10003287"/>
    <x v="1"/>
    <x v="9"/>
    <x v="543"/>
    <n v="20.387999999999995"/>
    <n v="2"/>
    <n v="0.8"/>
    <n v="-53.008800000000008"/>
    <x v="2"/>
    <s v="No"/>
    <n v="0"/>
  </r>
  <r>
    <n v="7854"/>
    <s v="CA-2017-144890"/>
    <x v="707"/>
    <d v="2017-12-29T00:00:00"/>
    <s v="Standard Class"/>
    <s v="SM-20320"/>
    <s v="Sean Miller"/>
    <x v="2"/>
    <s v="United States"/>
    <x v="1"/>
    <x v="1"/>
    <n v="90049"/>
    <s v="West"/>
    <s v="OFF-PA-10001526"/>
    <x v="1"/>
    <x v="10"/>
    <x v="1039"/>
    <n v="9.9600000000000009"/>
    <n v="2"/>
    <n v="0"/>
    <n v="4.8804000000000007"/>
    <x v="1"/>
    <s v="No"/>
    <n v="0"/>
  </r>
  <r>
    <n v="7855"/>
    <s v="CA-2019-135587"/>
    <x v="226"/>
    <d v="2019-12-12T00:00:00"/>
    <s v="Standard Class"/>
    <s v="BH-11710"/>
    <s v="Brosina Hoffman"/>
    <x v="0"/>
    <s v="United States"/>
    <x v="413"/>
    <x v="35"/>
    <n v="39401"/>
    <s v="South"/>
    <s v="OFF-AP-10004540"/>
    <x v="1"/>
    <x v="9"/>
    <x v="1303"/>
    <n v="320.64"/>
    <n v="4"/>
    <n v="0"/>
    <n v="89.779200000000003"/>
    <x v="0"/>
    <s v="No"/>
    <n v="0"/>
  </r>
  <r>
    <n v="7856"/>
    <s v="CA-2019-135587"/>
    <x v="226"/>
    <d v="2019-12-12T00:00:00"/>
    <s v="Standard Class"/>
    <s v="BH-11710"/>
    <s v="Brosina Hoffman"/>
    <x v="0"/>
    <s v="United States"/>
    <x v="413"/>
    <x v="35"/>
    <n v="39401"/>
    <s v="South"/>
    <s v="TEC-AC-10001266"/>
    <x v="2"/>
    <x v="11"/>
    <x v="198"/>
    <n v="52"/>
    <n v="4"/>
    <n v="0"/>
    <n v="23.4"/>
    <x v="0"/>
    <s v="No"/>
    <n v="0"/>
  </r>
  <r>
    <n v="7857"/>
    <s v="CA-2016-103429"/>
    <x v="992"/>
    <d v="2016-06-01T00:00:00"/>
    <s v="First Class"/>
    <s v="LW-16825"/>
    <s v="Laurel Workman"/>
    <x v="1"/>
    <s v="United States"/>
    <x v="20"/>
    <x v="15"/>
    <n v="10024"/>
    <s v="East"/>
    <s v="OFF-BI-10004233"/>
    <x v="1"/>
    <x v="8"/>
    <x v="1386"/>
    <n v="25.584000000000003"/>
    <n v="2"/>
    <n v="0.2"/>
    <n v="8.9543999999999997"/>
    <x v="3"/>
    <s v="No"/>
    <n v="0"/>
  </r>
  <r>
    <n v="7858"/>
    <s v="CA-2016-103429"/>
    <x v="992"/>
    <d v="2016-06-01T00:00:00"/>
    <s v="First Class"/>
    <s v="LW-16825"/>
    <s v="Laurel Workman"/>
    <x v="1"/>
    <s v="United States"/>
    <x v="20"/>
    <x v="15"/>
    <n v="10024"/>
    <s v="East"/>
    <s v="TEC-PH-10003505"/>
    <x v="2"/>
    <x v="7"/>
    <x v="910"/>
    <n v="464"/>
    <n v="5"/>
    <n v="0"/>
    <n v="134.55999999999995"/>
    <x v="3"/>
    <s v="No"/>
    <n v="0"/>
  </r>
  <r>
    <n v="7859"/>
    <s v="CA-2016-103429"/>
    <x v="992"/>
    <d v="2016-06-01T00:00:00"/>
    <s v="First Class"/>
    <s v="LW-16825"/>
    <s v="Laurel Workman"/>
    <x v="1"/>
    <s v="United States"/>
    <x v="20"/>
    <x v="15"/>
    <n v="10024"/>
    <s v="East"/>
    <s v="OFF-AP-10001005"/>
    <x v="1"/>
    <x v="9"/>
    <x v="1140"/>
    <n v="235.95000000000002"/>
    <n v="3"/>
    <n v="0"/>
    <n v="77.863499999999988"/>
    <x v="3"/>
    <s v="No"/>
    <n v="0"/>
  </r>
  <r>
    <n v="7860"/>
    <s v="CA-2016-103429"/>
    <x v="992"/>
    <d v="2016-06-01T00:00:00"/>
    <s v="First Class"/>
    <s v="LW-16825"/>
    <s v="Laurel Workman"/>
    <x v="1"/>
    <s v="United States"/>
    <x v="20"/>
    <x v="15"/>
    <n v="10024"/>
    <s v="East"/>
    <s v="OFF-PA-10001712"/>
    <x v="1"/>
    <x v="10"/>
    <x v="983"/>
    <n v="39.96"/>
    <n v="4"/>
    <n v="0"/>
    <n v="17.981999999999999"/>
    <x v="3"/>
    <s v="No"/>
    <n v="0"/>
  </r>
  <r>
    <n v="7861"/>
    <s v="CA-2019-152261"/>
    <x v="580"/>
    <d v="2019-03-06T00:00:00"/>
    <s v="Standard Class"/>
    <s v="JA-15970"/>
    <s v="Joseph Airdo"/>
    <x v="0"/>
    <s v="United States"/>
    <x v="191"/>
    <x v="24"/>
    <n v="44221"/>
    <s v="East"/>
    <s v="OFF-BI-10002353"/>
    <x v="1"/>
    <x v="8"/>
    <x v="1077"/>
    <n v="18.528000000000002"/>
    <n v="4"/>
    <n v="0.7"/>
    <n v="-12.352"/>
    <x v="3"/>
    <s v="No"/>
    <n v="0"/>
  </r>
  <r>
    <n v="7862"/>
    <s v="CA-2017-142993"/>
    <x v="88"/>
    <d v="2017-10-17T00:00:00"/>
    <s v="Standard Class"/>
    <s v="KA-16525"/>
    <s v="Kelly Andreada"/>
    <x v="0"/>
    <s v="United States"/>
    <x v="4"/>
    <x v="4"/>
    <n v="98103"/>
    <s v="West"/>
    <s v="TEC-AC-10003038"/>
    <x v="2"/>
    <x v="11"/>
    <x v="1033"/>
    <n v="17.899999999999999"/>
    <n v="2"/>
    <n v="0"/>
    <n v="3.400999999999998"/>
    <x v="1"/>
    <s v="No"/>
    <n v="0"/>
  </r>
  <r>
    <n v="7863"/>
    <s v="CA-2017-142993"/>
    <x v="88"/>
    <d v="2017-10-17T00:00:00"/>
    <s v="Standard Class"/>
    <s v="KA-16525"/>
    <s v="Kelly Andreada"/>
    <x v="0"/>
    <s v="United States"/>
    <x v="4"/>
    <x v="4"/>
    <n v="98103"/>
    <s v="West"/>
    <s v="OFF-ST-10000934"/>
    <x v="1"/>
    <x v="4"/>
    <x v="356"/>
    <n v="81.96"/>
    <n v="2"/>
    <n v="0"/>
    <n v="0"/>
    <x v="1"/>
    <s v="No"/>
    <n v="0"/>
  </r>
  <r>
    <n v="7864"/>
    <s v="CA-2017-143364"/>
    <x v="1177"/>
    <d v="2017-07-19T00:00:00"/>
    <s v="Second Class"/>
    <s v="TG-21310"/>
    <s v="Toby Gnade"/>
    <x v="0"/>
    <s v="United States"/>
    <x v="123"/>
    <x v="16"/>
    <n v="85204"/>
    <s v="West"/>
    <s v="OFF-ST-10002743"/>
    <x v="1"/>
    <x v="4"/>
    <x v="418"/>
    <n v="272.73599999999999"/>
    <n v="3"/>
    <n v="0.2"/>
    <n v="-64.774800000000013"/>
    <x v="1"/>
    <s v="No"/>
    <n v="0"/>
  </r>
  <r>
    <n v="7865"/>
    <s v="CA-2017-143364"/>
    <x v="1177"/>
    <d v="2017-07-19T00:00:00"/>
    <s v="Second Class"/>
    <s v="TG-21310"/>
    <s v="Toby Gnade"/>
    <x v="0"/>
    <s v="United States"/>
    <x v="123"/>
    <x v="16"/>
    <n v="85204"/>
    <s v="West"/>
    <s v="OFF-PA-10001846"/>
    <x v="1"/>
    <x v="10"/>
    <x v="1816"/>
    <n v="18.496000000000002"/>
    <n v="4"/>
    <n v="0.2"/>
    <n v="6.7048000000000005"/>
    <x v="1"/>
    <s v="No"/>
    <n v="0"/>
  </r>
  <r>
    <n v="7866"/>
    <s v="CA-2017-143364"/>
    <x v="1177"/>
    <d v="2017-07-19T00:00:00"/>
    <s v="Second Class"/>
    <s v="TG-21310"/>
    <s v="Toby Gnade"/>
    <x v="0"/>
    <s v="United States"/>
    <x v="123"/>
    <x v="16"/>
    <n v="85204"/>
    <s v="West"/>
    <s v="FUR-CH-10004287"/>
    <x v="0"/>
    <x v="1"/>
    <x v="158"/>
    <n v="441.92"/>
    <n v="2"/>
    <n v="0.2"/>
    <n v="49.715999999999966"/>
    <x v="1"/>
    <s v="No"/>
    <n v="0"/>
  </r>
  <r>
    <n v="7867"/>
    <s v="CA-2017-143364"/>
    <x v="1177"/>
    <d v="2017-07-19T00:00:00"/>
    <s v="Second Class"/>
    <s v="TG-21310"/>
    <s v="Toby Gnade"/>
    <x v="0"/>
    <s v="United States"/>
    <x v="123"/>
    <x v="16"/>
    <n v="85204"/>
    <s v="West"/>
    <s v="FUR-BO-10001608"/>
    <x v="0"/>
    <x v="0"/>
    <x v="1532"/>
    <n v="127.76400000000002"/>
    <n v="6"/>
    <n v="0.7"/>
    <n v="-191.64599999999996"/>
    <x v="1"/>
    <s v="No"/>
    <n v="0"/>
  </r>
  <r>
    <n v="7868"/>
    <s v="CA-2016-100972"/>
    <x v="84"/>
    <d v="2016-11-24T00:00:00"/>
    <s v="Second Class"/>
    <s v="DB-13360"/>
    <s v="Dennis Bolton"/>
    <x v="2"/>
    <s v="United States"/>
    <x v="288"/>
    <x v="7"/>
    <n v="84106"/>
    <s v="West"/>
    <s v="OFF-PA-10000357"/>
    <x v="1"/>
    <x v="10"/>
    <x v="1228"/>
    <n v="166.44"/>
    <n v="3"/>
    <n v="0"/>
    <n v="79.891199999999998"/>
    <x v="1"/>
    <s v="No"/>
    <n v="0"/>
  </r>
  <r>
    <n v="7869"/>
    <s v="CA-2018-136994"/>
    <x v="1022"/>
    <d v="2018-06-02T00:00:00"/>
    <s v="Standard Class"/>
    <s v="LS-17245"/>
    <s v="Lynn Smith"/>
    <x v="0"/>
    <s v="United States"/>
    <x v="1"/>
    <x v="1"/>
    <n v="90045"/>
    <s v="West"/>
    <s v="OFF-PA-10000575"/>
    <x v="1"/>
    <x v="10"/>
    <x v="1059"/>
    <n v="13.38"/>
    <n v="2"/>
    <n v="0"/>
    <n v="6.1547999999999998"/>
    <x v="1"/>
    <s v="No"/>
    <n v="0"/>
  </r>
  <r>
    <n v="7870"/>
    <s v="US-2019-166233"/>
    <x v="445"/>
    <d v="2019-07-09T00:00:00"/>
    <s v="Standard Class"/>
    <s v="MO-17950"/>
    <s v="Michael Oakman"/>
    <x v="0"/>
    <s v="United States"/>
    <x v="108"/>
    <x v="3"/>
    <n v="28540"/>
    <s v="South"/>
    <s v="TEC-AC-10002167"/>
    <x v="2"/>
    <x v="11"/>
    <x v="46"/>
    <n v="24"/>
    <n v="2"/>
    <n v="0.2"/>
    <n v="-2.6999999999999993"/>
    <x v="0"/>
    <s v="No"/>
    <n v="0"/>
  </r>
  <r>
    <n v="7871"/>
    <s v="CA-2019-122112"/>
    <x v="145"/>
    <d v="2019-09-29T00:00:00"/>
    <s v="Standard Class"/>
    <s v="CA-11965"/>
    <s v="Carol Adams"/>
    <x v="1"/>
    <s v="United States"/>
    <x v="80"/>
    <x v="24"/>
    <n v="44107"/>
    <s v="East"/>
    <s v="OFF-EN-10004459"/>
    <x v="1"/>
    <x v="12"/>
    <x v="661"/>
    <n v="24.448"/>
    <n v="4"/>
    <n v="0.2"/>
    <n v="8.8623999999999992"/>
    <x v="3"/>
    <s v="No"/>
    <n v="0"/>
  </r>
  <r>
    <n v="7872"/>
    <s v="CA-2018-101672"/>
    <x v="339"/>
    <d v="2018-10-07T00:00:00"/>
    <s v="Standard Class"/>
    <s v="DB-12910"/>
    <s v="Daniel Byrd"/>
    <x v="2"/>
    <s v="United States"/>
    <x v="453"/>
    <x v="1"/>
    <n v="92630"/>
    <s v="West"/>
    <s v="OFF-LA-10002271"/>
    <x v="1"/>
    <x v="2"/>
    <x v="641"/>
    <n v="6.16"/>
    <n v="2"/>
    <n v="0"/>
    <n v="2.9567999999999999"/>
    <x v="1"/>
    <s v="No"/>
    <n v="0"/>
  </r>
  <r>
    <n v="7873"/>
    <s v="CA-2018-101672"/>
    <x v="339"/>
    <d v="2018-10-07T00:00:00"/>
    <s v="Standard Class"/>
    <s v="DB-12910"/>
    <s v="Daniel Byrd"/>
    <x v="2"/>
    <s v="United States"/>
    <x v="453"/>
    <x v="1"/>
    <n v="92630"/>
    <s v="West"/>
    <s v="FUR-CH-10004063"/>
    <x v="0"/>
    <x v="1"/>
    <x v="120"/>
    <n v="915.13600000000008"/>
    <n v="4"/>
    <n v="0.2"/>
    <n v="102.95279999999988"/>
    <x v="1"/>
    <s v="No"/>
    <n v="0"/>
  </r>
  <r>
    <n v="7874"/>
    <s v="CA-2018-101672"/>
    <x v="339"/>
    <d v="2018-10-07T00:00:00"/>
    <s v="Standard Class"/>
    <s v="DB-12910"/>
    <s v="Daniel Byrd"/>
    <x v="2"/>
    <s v="United States"/>
    <x v="453"/>
    <x v="1"/>
    <n v="92630"/>
    <s v="West"/>
    <s v="OFF-PA-10004610"/>
    <x v="1"/>
    <x v="10"/>
    <x v="1520"/>
    <n v="8.56"/>
    <n v="2"/>
    <n v="0"/>
    <n v="3.8519999999999994"/>
    <x v="1"/>
    <s v="No"/>
    <n v="0"/>
  </r>
  <r>
    <n v="7875"/>
    <s v="CA-2018-101672"/>
    <x v="339"/>
    <d v="2018-10-07T00:00:00"/>
    <s v="Standard Class"/>
    <s v="DB-12910"/>
    <s v="Daniel Byrd"/>
    <x v="2"/>
    <s v="United States"/>
    <x v="453"/>
    <x v="1"/>
    <n v="92630"/>
    <s v="West"/>
    <s v="OFF-PA-10001878"/>
    <x v="1"/>
    <x v="10"/>
    <x v="1170"/>
    <n v="97.82"/>
    <n v="2"/>
    <n v="0"/>
    <n v="45.975399999999993"/>
    <x v="1"/>
    <s v="No"/>
    <n v="0"/>
  </r>
  <r>
    <n v="7876"/>
    <s v="CA-2019-168403"/>
    <x v="428"/>
    <d v="2019-09-15T00:00:00"/>
    <s v="Standard Class"/>
    <s v="DK-12835"/>
    <s v="Damala Kotsonis"/>
    <x v="1"/>
    <s v="United States"/>
    <x v="32"/>
    <x v="21"/>
    <n v="97206"/>
    <s v="West"/>
    <s v="OFF-PA-10002036"/>
    <x v="1"/>
    <x v="10"/>
    <x v="329"/>
    <n v="31.104000000000006"/>
    <n v="6"/>
    <n v="0.2"/>
    <n v="11.2752"/>
    <x v="1"/>
    <s v="No"/>
    <n v="0"/>
  </r>
  <r>
    <n v="7877"/>
    <s v="CA-2019-168403"/>
    <x v="428"/>
    <d v="2019-09-15T00:00:00"/>
    <s v="Standard Class"/>
    <s v="DK-12835"/>
    <s v="Damala Kotsonis"/>
    <x v="1"/>
    <s v="United States"/>
    <x v="32"/>
    <x v="21"/>
    <n v="97206"/>
    <s v="West"/>
    <s v="OFF-AP-10003278"/>
    <x v="1"/>
    <x v="9"/>
    <x v="1793"/>
    <n v="11.176000000000002"/>
    <n v="1"/>
    <n v="0.2"/>
    <n v="0.8382000000000005"/>
    <x v="1"/>
    <s v="No"/>
    <n v="0"/>
  </r>
  <r>
    <n v="7878"/>
    <s v="CA-2017-148705"/>
    <x v="899"/>
    <d v="2017-03-18T00:00:00"/>
    <s v="Standard Class"/>
    <s v="EB-14170"/>
    <s v="Evan Bailliet"/>
    <x v="0"/>
    <s v="United States"/>
    <x v="35"/>
    <x v="3"/>
    <n v="28205"/>
    <s v="South"/>
    <s v="OFF-LA-10001641"/>
    <x v="1"/>
    <x v="2"/>
    <x v="1031"/>
    <n v="5.04"/>
    <n v="2"/>
    <n v="0.2"/>
    <n v="1.764"/>
    <x v="0"/>
    <s v="No"/>
    <n v="0"/>
  </r>
  <r>
    <n v="7879"/>
    <s v="CA-2018-160241"/>
    <x v="896"/>
    <d v="2018-12-04T00:00:00"/>
    <s v="Second Class"/>
    <s v="DR-12940"/>
    <s v="Daniel Raglin"/>
    <x v="2"/>
    <s v="United States"/>
    <x v="34"/>
    <x v="10"/>
    <n v="60505"/>
    <s v="Central"/>
    <s v="FUR-FU-10003806"/>
    <x v="0"/>
    <x v="5"/>
    <x v="1804"/>
    <n v="242.17600000000004"/>
    <n v="4"/>
    <n v="0.6"/>
    <n v="-302.72000000000003"/>
    <x v="2"/>
    <s v="No"/>
    <n v="0"/>
  </r>
  <r>
    <n v="7880"/>
    <s v="CA-2018-155747"/>
    <x v="403"/>
    <d v="2018-06-21T00:00:00"/>
    <s v="Standard Class"/>
    <s v="JS-15685"/>
    <s v="Jim Sink"/>
    <x v="1"/>
    <s v="United States"/>
    <x v="10"/>
    <x v="9"/>
    <n v="19140"/>
    <s v="East"/>
    <s v="FUR-TA-10003392"/>
    <x v="0"/>
    <x v="3"/>
    <x v="1648"/>
    <n v="337.17599999999999"/>
    <n v="2"/>
    <n v="0.4"/>
    <n v="-118.01160000000002"/>
    <x v="3"/>
    <s v="No"/>
    <n v="0"/>
  </r>
  <r>
    <n v="7881"/>
    <s v="CA-2019-118017"/>
    <x v="734"/>
    <d v="2019-12-06T00:00:00"/>
    <s v="Second Class"/>
    <s v="LC-16870"/>
    <s v="Lena Cacioppo"/>
    <x v="0"/>
    <s v="United States"/>
    <x v="377"/>
    <x v="22"/>
    <n v="80229"/>
    <s v="West"/>
    <s v="OFF-AR-10003856"/>
    <x v="1"/>
    <x v="6"/>
    <x v="449"/>
    <n v="13.343999999999998"/>
    <n v="6"/>
    <n v="0.2"/>
    <n v="1.0007999999999999"/>
    <x v="1"/>
    <s v="No"/>
    <n v="0"/>
  </r>
  <r>
    <n v="7882"/>
    <s v="CA-2019-118017"/>
    <x v="734"/>
    <d v="2019-12-06T00:00:00"/>
    <s v="Second Class"/>
    <s v="LC-16870"/>
    <s v="Lena Cacioppo"/>
    <x v="0"/>
    <s v="United States"/>
    <x v="377"/>
    <x v="22"/>
    <n v="80229"/>
    <s v="West"/>
    <s v="TEC-AC-10002006"/>
    <x v="2"/>
    <x v="11"/>
    <x v="1087"/>
    <n v="76.75200000000001"/>
    <n v="6"/>
    <n v="0.2"/>
    <n v="10.553399999999993"/>
    <x v="1"/>
    <s v="No"/>
    <n v="0"/>
  </r>
  <r>
    <n v="7883"/>
    <s v="CA-2019-118017"/>
    <x v="734"/>
    <d v="2019-12-06T00:00:00"/>
    <s v="Second Class"/>
    <s v="LC-16870"/>
    <s v="Lena Cacioppo"/>
    <x v="0"/>
    <s v="United States"/>
    <x v="377"/>
    <x v="22"/>
    <n v="80229"/>
    <s v="West"/>
    <s v="TEC-AC-10002006"/>
    <x v="2"/>
    <x v="11"/>
    <x v="1087"/>
    <n v="102.33600000000001"/>
    <n v="8"/>
    <n v="0.2"/>
    <n v="14.07119999999999"/>
    <x v="1"/>
    <s v="No"/>
    <n v="0"/>
  </r>
  <r>
    <n v="7884"/>
    <s v="CA-2019-118017"/>
    <x v="734"/>
    <d v="2019-12-06T00:00:00"/>
    <s v="Second Class"/>
    <s v="LC-16870"/>
    <s v="Lena Cacioppo"/>
    <x v="0"/>
    <s v="United States"/>
    <x v="377"/>
    <x v="22"/>
    <n v="80229"/>
    <s v="West"/>
    <s v="OFF-PA-10002246"/>
    <x v="1"/>
    <x v="10"/>
    <x v="1395"/>
    <n v="10.32"/>
    <n v="2"/>
    <n v="0.2"/>
    <n v="3.7409999999999997"/>
    <x v="1"/>
    <s v="No"/>
    <n v="0"/>
  </r>
  <r>
    <n v="7885"/>
    <s v="CA-2019-118017"/>
    <x v="734"/>
    <d v="2019-12-06T00:00:00"/>
    <s v="Second Class"/>
    <s v="LC-16870"/>
    <s v="Lena Cacioppo"/>
    <x v="0"/>
    <s v="United States"/>
    <x v="377"/>
    <x v="22"/>
    <n v="80229"/>
    <s v="West"/>
    <s v="OFF-SU-10004782"/>
    <x v="1"/>
    <x v="14"/>
    <x v="1557"/>
    <n v="47.32"/>
    <n v="7"/>
    <n v="0.2"/>
    <n v="5.9149999999999938"/>
    <x v="1"/>
    <s v="No"/>
    <n v="0"/>
  </r>
  <r>
    <n v="7886"/>
    <s v="CA-2019-118017"/>
    <x v="734"/>
    <d v="2019-12-06T00:00:00"/>
    <s v="Second Class"/>
    <s v="LC-16870"/>
    <s v="Lena Cacioppo"/>
    <x v="0"/>
    <s v="United States"/>
    <x v="377"/>
    <x v="22"/>
    <n v="80229"/>
    <s v="West"/>
    <s v="FUR-FU-10004351"/>
    <x v="0"/>
    <x v="5"/>
    <x v="222"/>
    <n v="23.376000000000001"/>
    <n v="3"/>
    <n v="0.2"/>
    <n v="7.0128000000000013"/>
    <x v="1"/>
    <s v="No"/>
    <n v="0"/>
  </r>
  <r>
    <n v="7887"/>
    <s v="CA-2019-118017"/>
    <x v="734"/>
    <d v="2019-12-06T00:00:00"/>
    <s v="Second Class"/>
    <s v="LC-16870"/>
    <s v="Lena Cacioppo"/>
    <x v="0"/>
    <s v="United States"/>
    <x v="377"/>
    <x v="22"/>
    <n v="80229"/>
    <s v="West"/>
    <s v="FUR-FU-10004270"/>
    <x v="0"/>
    <x v="5"/>
    <x v="998"/>
    <n v="16.72"/>
    <n v="5"/>
    <n v="0.2"/>
    <n v="3.3439999999999994"/>
    <x v="1"/>
    <s v="No"/>
    <n v="0"/>
  </r>
  <r>
    <n v="7888"/>
    <s v="CA-2019-118017"/>
    <x v="734"/>
    <d v="2019-12-06T00:00:00"/>
    <s v="Second Class"/>
    <s v="LC-16870"/>
    <s v="Lena Cacioppo"/>
    <x v="0"/>
    <s v="United States"/>
    <x v="377"/>
    <x v="22"/>
    <n v="80229"/>
    <s v="West"/>
    <s v="FUR-FU-10004053"/>
    <x v="0"/>
    <x v="5"/>
    <x v="1642"/>
    <n v="16.192"/>
    <n v="1"/>
    <n v="0.2"/>
    <n v="4.6552000000000007"/>
    <x v="1"/>
    <s v="No"/>
    <n v="0"/>
  </r>
  <r>
    <n v="7889"/>
    <s v="CA-2018-113117"/>
    <x v="765"/>
    <d v="2018-08-22T00:00:00"/>
    <s v="Standard Class"/>
    <s v="JP-15520"/>
    <s v="Jeremy Pistek"/>
    <x v="0"/>
    <s v="United States"/>
    <x v="498"/>
    <x v="1"/>
    <n v="95616"/>
    <s v="West"/>
    <s v="OFF-PA-10000019"/>
    <x v="1"/>
    <x v="10"/>
    <x v="711"/>
    <n v="32.400000000000006"/>
    <n v="5"/>
    <n v="0"/>
    <n v="15.552000000000001"/>
    <x v="1"/>
    <s v="No"/>
    <n v="0"/>
  </r>
  <r>
    <n v="7890"/>
    <s v="CA-2018-148684"/>
    <x v="591"/>
    <d v="2018-12-29T00:00:00"/>
    <s v="Standard Class"/>
    <s v="TS-21655"/>
    <s v="Trudy Schmidt"/>
    <x v="0"/>
    <s v="United States"/>
    <x v="115"/>
    <x v="36"/>
    <n v="72701"/>
    <s v="South"/>
    <s v="OFF-AR-10003811"/>
    <x v="1"/>
    <x v="6"/>
    <x v="454"/>
    <n v="19.89"/>
    <n v="9"/>
    <n v="0"/>
    <n v="5.3703000000000003"/>
    <x v="0"/>
    <s v="No"/>
    <n v="0"/>
  </r>
  <r>
    <n v="7891"/>
    <s v="CA-2018-148684"/>
    <x v="591"/>
    <d v="2018-12-29T00:00:00"/>
    <s v="Standard Class"/>
    <s v="TS-21655"/>
    <s v="Trudy Schmidt"/>
    <x v="0"/>
    <s v="United States"/>
    <x v="115"/>
    <x v="36"/>
    <n v="72701"/>
    <s v="South"/>
    <s v="TEC-AC-10001838"/>
    <x v="2"/>
    <x v="11"/>
    <x v="651"/>
    <n v="399.98"/>
    <n v="2"/>
    <n v="0"/>
    <n v="171.99140000000003"/>
    <x v="0"/>
    <s v="No"/>
    <n v="0"/>
  </r>
  <r>
    <n v="7892"/>
    <s v="CA-2018-148684"/>
    <x v="591"/>
    <d v="2018-12-29T00:00:00"/>
    <s v="Standard Class"/>
    <s v="TS-21655"/>
    <s v="Trudy Schmidt"/>
    <x v="0"/>
    <s v="United States"/>
    <x v="115"/>
    <x v="36"/>
    <n v="72701"/>
    <s v="South"/>
    <s v="FUR-FU-10003553"/>
    <x v="0"/>
    <x v="5"/>
    <x v="568"/>
    <n v="343.84999999999997"/>
    <n v="5"/>
    <n v="0"/>
    <n v="137.54000000000002"/>
    <x v="0"/>
    <s v="No"/>
    <n v="0"/>
  </r>
  <r>
    <n v="7893"/>
    <s v="CA-2018-148684"/>
    <x v="591"/>
    <d v="2018-12-29T00:00:00"/>
    <s v="Standard Class"/>
    <s v="TS-21655"/>
    <s v="Trudy Schmidt"/>
    <x v="0"/>
    <s v="United States"/>
    <x v="115"/>
    <x v="36"/>
    <n v="72701"/>
    <s v="South"/>
    <s v="OFF-PA-10003302"/>
    <x v="1"/>
    <x v="10"/>
    <x v="1721"/>
    <n v="106.32"/>
    <n v="3"/>
    <n v="0"/>
    <n v="49.970399999999991"/>
    <x v="0"/>
    <s v="No"/>
    <n v="0"/>
  </r>
  <r>
    <n v="7894"/>
    <s v="CA-2019-125367"/>
    <x v="283"/>
    <d v="2019-07-30T00:00:00"/>
    <s v="Standard Class"/>
    <s v="NM-18445"/>
    <s v="Nathan Mautz"/>
    <x v="2"/>
    <s v="United States"/>
    <x v="20"/>
    <x v="15"/>
    <n v="10011"/>
    <s v="East"/>
    <s v="OFF-BI-10002412"/>
    <x v="1"/>
    <x v="8"/>
    <x v="326"/>
    <n v="13.919999999999998"/>
    <n v="3"/>
    <n v="0.2"/>
    <n v="4.3500000000000005"/>
    <x v="3"/>
    <s v="No"/>
    <n v="0"/>
  </r>
  <r>
    <n v="7895"/>
    <s v="CA-2019-124744"/>
    <x v="548"/>
    <d v="2019-06-25T00:00:00"/>
    <s v="Standard Class"/>
    <s v="EH-14125"/>
    <s v="Eugene Hildebrand"/>
    <x v="2"/>
    <s v="United States"/>
    <x v="320"/>
    <x v="48"/>
    <n v="26003"/>
    <s v="East"/>
    <s v="OFF-BI-10002852"/>
    <x v="1"/>
    <x v="8"/>
    <x v="91"/>
    <n v="82.4"/>
    <n v="5"/>
    <n v="0"/>
    <n v="40.376000000000005"/>
    <x v="3"/>
    <s v="No"/>
    <n v="0"/>
  </r>
  <r>
    <n v="7896"/>
    <s v="CA-2019-124744"/>
    <x v="548"/>
    <d v="2019-06-25T00:00:00"/>
    <s v="Standard Class"/>
    <s v="EH-14125"/>
    <s v="Eugene Hildebrand"/>
    <x v="2"/>
    <s v="United States"/>
    <x v="320"/>
    <x v="48"/>
    <n v="26003"/>
    <s v="East"/>
    <s v="OFF-BI-10000145"/>
    <x v="1"/>
    <x v="8"/>
    <x v="742"/>
    <n v="6.24"/>
    <n v="2"/>
    <n v="0"/>
    <n v="3.0575999999999999"/>
    <x v="3"/>
    <s v="No"/>
    <n v="0"/>
  </r>
  <r>
    <n v="7897"/>
    <s v="CA-2019-124744"/>
    <x v="548"/>
    <d v="2019-06-25T00:00:00"/>
    <s v="Standard Class"/>
    <s v="EH-14125"/>
    <s v="Eugene Hildebrand"/>
    <x v="2"/>
    <s v="United States"/>
    <x v="320"/>
    <x v="48"/>
    <n v="26003"/>
    <s v="East"/>
    <s v="OFF-PA-10001970"/>
    <x v="1"/>
    <x v="10"/>
    <x v="366"/>
    <n v="447.84"/>
    <n v="8"/>
    <n v="0"/>
    <n v="219.44159999999999"/>
    <x v="3"/>
    <s v="No"/>
    <n v="0"/>
  </r>
  <r>
    <n v="7898"/>
    <s v="CA-2019-128363"/>
    <x v="802"/>
    <d v="2019-08-18T00:00:00"/>
    <s v="Standard Class"/>
    <s v="DC-12850"/>
    <s v="Dan Campbell"/>
    <x v="0"/>
    <s v="United States"/>
    <x v="26"/>
    <x v="18"/>
    <n v="38109"/>
    <s v="South"/>
    <s v="OFF-AP-10001563"/>
    <x v="1"/>
    <x v="9"/>
    <x v="535"/>
    <n v="272.048"/>
    <n v="7"/>
    <n v="0.2"/>
    <n v="30.605399999999946"/>
    <x v="0"/>
    <s v="No"/>
    <n v="0"/>
  </r>
  <r>
    <n v="7899"/>
    <s v="CA-2019-128363"/>
    <x v="802"/>
    <d v="2019-08-18T00:00:00"/>
    <s v="Standard Class"/>
    <s v="DC-12850"/>
    <s v="Dan Campbell"/>
    <x v="0"/>
    <s v="United States"/>
    <x v="26"/>
    <x v="18"/>
    <n v="38109"/>
    <s v="South"/>
    <s v="OFF-BI-10001359"/>
    <x v="1"/>
    <x v="8"/>
    <x v="1162"/>
    <n v="1614.5820000000003"/>
    <n v="6"/>
    <n v="0.7"/>
    <n v="-1237.8461999999995"/>
    <x v="0"/>
    <s v="No"/>
    <n v="0"/>
  </r>
  <r>
    <n v="7900"/>
    <s v="CA-2019-128363"/>
    <x v="802"/>
    <d v="2019-08-18T00:00:00"/>
    <s v="Standard Class"/>
    <s v="DC-12850"/>
    <s v="Dan Campbell"/>
    <x v="0"/>
    <s v="United States"/>
    <x v="26"/>
    <x v="18"/>
    <n v="38109"/>
    <s v="South"/>
    <s v="OFF-FA-10003495"/>
    <x v="1"/>
    <x v="13"/>
    <x v="128"/>
    <n v="24.320000000000004"/>
    <n v="5"/>
    <n v="0.2"/>
    <n v="9.1199999999999974"/>
    <x v="0"/>
    <s v="No"/>
    <n v="0"/>
  </r>
  <r>
    <n v="7901"/>
    <s v="CA-2019-128363"/>
    <x v="802"/>
    <d v="2019-08-18T00:00:00"/>
    <s v="Standard Class"/>
    <s v="DC-12850"/>
    <s v="Dan Campbell"/>
    <x v="0"/>
    <s v="United States"/>
    <x v="26"/>
    <x v="18"/>
    <n v="38109"/>
    <s v="South"/>
    <s v="TEC-AC-10003709"/>
    <x v="2"/>
    <x v="11"/>
    <x v="1413"/>
    <n v="1.5840000000000001"/>
    <n v="2"/>
    <n v="0.2"/>
    <n v="0.47520000000000018"/>
    <x v="0"/>
    <s v="No"/>
    <n v="0"/>
  </r>
  <r>
    <n v="7902"/>
    <s v="CA-2019-128363"/>
    <x v="802"/>
    <d v="2019-08-18T00:00:00"/>
    <s v="Standard Class"/>
    <s v="DC-12850"/>
    <s v="Dan Campbell"/>
    <x v="0"/>
    <s v="United States"/>
    <x v="26"/>
    <x v="18"/>
    <n v="38109"/>
    <s v="South"/>
    <s v="FUR-FU-10003268"/>
    <x v="0"/>
    <x v="5"/>
    <x v="885"/>
    <n v="31.983999999999998"/>
    <n v="1"/>
    <n v="0.2"/>
    <n v="0"/>
    <x v="0"/>
    <s v="No"/>
    <n v="0"/>
  </r>
  <r>
    <n v="7903"/>
    <s v="CA-2019-128363"/>
    <x v="802"/>
    <d v="2019-08-18T00:00:00"/>
    <s v="Standard Class"/>
    <s v="DC-12850"/>
    <s v="Dan Campbell"/>
    <x v="0"/>
    <s v="United States"/>
    <x v="26"/>
    <x v="18"/>
    <n v="38109"/>
    <s v="South"/>
    <s v="OFF-EN-10003845"/>
    <x v="1"/>
    <x v="12"/>
    <x v="436"/>
    <n v="14.76"/>
    <n v="5"/>
    <n v="0.2"/>
    <n v="4.7969999999999988"/>
    <x v="0"/>
    <s v="No"/>
    <n v="0"/>
  </r>
  <r>
    <n v="7904"/>
    <s v="CA-2019-128363"/>
    <x v="802"/>
    <d v="2019-08-18T00:00:00"/>
    <s v="Standard Class"/>
    <s v="DC-12850"/>
    <s v="Dan Campbell"/>
    <x v="0"/>
    <s v="United States"/>
    <x v="26"/>
    <x v="18"/>
    <n v="38109"/>
    <s v="South"/>
    <s v="FUR-CH-10002073"/>
    <x v="0"/>
    <x v="1"/>
    <x v="1792"/>
    <n v="423.64799999999997"/>
    <n v="2"/>
    <n v="0.2"/>
    <n v="47.660399999999967"/>
    <x v="0"/>
    <s v="No"/>
    <n v="0"/>
  </r>
  <r>
    <n v="7905"/>
    <s v="CA-2017-126669"/>
    <x v="209"/>
    <d v="2017-11-13T00:00:00"/>
    <s v="Standard Class"/>
    <s v="DO-13645"/>
    <s v="Doug O'Connell"/>
    <x v="0"/>
    <s v="United States"/>
    <x v="12"/>
    <x v="5"/>
    <n v="77036"/>
    <s v="Central"/>
    <s v="OFF-PA-10001357"/>
    <x v="1"/>
    <x v="10"/>
    <x v="1041"/>
    <n v="76.64"/>
    <n v="2"/>
    <n v="0.2"/>
    <n v="26.823999999999995"/>
    <x v="2"/>
    <s v="No"/>
    <n v="0"/>
  </r>
  <r>
    <n v="7906"/>
    <s v="US-2017-118766"/>
    <x v="52"/>
    <d v="2017-10-22T00:00:00"/>
    <s v="Standard Class"/>
    <s v="LS-16975"/>
    <s v="Lindsay Shagiari"/>
    <x v="2"/>
    <s v="United States"/>
    <x v="61"/>
    <x v="5"/>
    <n v="75217"/>
    <s v="Central"/>
    <s v="OFF-EN-10001415"/>
    <x v="1"/>
    <x v="12"/>
    <x v="153"/>
    <n v="4.4640000000000004"/>
    <n v="1"/>
    <n v="0.2"/>
    <n v="1.6739999999999999"/>
    <x v="2"/>
    <s v="No"/>
    <n v="0"/>
  </r>
  <r>
    <n v="7907"/>
    <s v="US-2017-118766"/>
    <x v="52"/>
    <d v="2017-10-22T00:00:00"/>
    <s v="Standard Class"/>
    <s v="LS-16975"/>
    <s v="Lindsay Shagiari"/>
    <x v="2"/>
    <s v="United States"/>
    <x v="61"/>
    <x v="5"/>
    <n v="75217"/>
    <s v="Central"/>
    <s v="OFF-BI-10002813"/>
    <x v="1"/>
    <x v="8"/>
    <x v="914"/>
    <n v="3.9599999999999991"/>
    <n v="10"/>
    <n v="0.8"/>
    <n v="-6.93"/>
    <x v="2"/>
    <s v="No"/>
    <n v="0"/>
  </r>
  <r>
    <n v="7908"/>
    <s v="CA-2018-112585"/>
    <x v="679"/>
    <d v="2018-08-02T00:00:00"/>
    <s v="First Class"/>
    <s v="RW-19630"/>
    <s v="Rob Williams"/>
    <x v="1"/>
    <s v="United States"/>
    <x v="8"/>
    <x v="1"/>
    <n v="94122"/>
    <s v="West"/>
    <s v="OFF-AP-10003849"/>
    <x v="1"/>
    <x v="9"/>
    <x v="841"/>
    <n v="715.64"/>
    <n v="2"/>
    <n v="0"/>
    <n v="178.90999999999997"/>
    <x v="1"/>
    <s v="No"/>
    <n v="0"/>
  </r>
  <r>
    <n v="7909"/>
    <s v="CA-2018-149762"/>
    <x v="275"/>
    <d v="2018-12-07T00:00:00"/>
    <s v="Standard Class"/>
    <s v="RD-19720"/>
    <s v="Roger Demir"/>
    <x v="0"/>
    <s v="United States"/>
    <x v="499"/>
    <x v="1"/>
    <n v="95037"/>
    <s v="West"/>
    <s v="FUR-TA-10004147"/>
    <x v="0"/>
    <x v="3"/>
    <x v="819"/>
    <n v="268.70400000000001"/>
    <n v="3"/>
    <n v="0.2"/>
    <n v="6.717599999999976"/>
    <x v="1"/>
    <s v="No"/>
    <n v="0"/>
  </r>
  <r>
    <n v="7910"/>
    <s v="CA-2018-149762"/>
    <x v="275"/>
    <d v="2018-12-07T00:00:00"/>
    <s v="Standard Class"/>
    <s v="RD-19720"/>
    <s v="Roger Demir"/>
    <x v="0"/>
    <s v="United States"/>
    <x v="499"/>
    <x v="1"/>
    <n v="95037"/>
    <s v="West"/>
    <s v="OFF-AR-10001662"/>
    <x v="1"/>
    <x v="6"/>
    <x v="448"/>
    <n v="21.92"/>
    <n v="8"/>
    <n v="0"/>
    <n v="5.9184000000000019"/>
    <x v="1"/>
    <s v="No"/>
    <n v="0"/>
  </r>
  <r>
    <n v="7911"/>
    <s v="CA-2018-149762"/>
    <x v="275"/>
    <d v="2018-12-07T00:00:00"/>
    <s v="Standard Class"/>
    <s v="RD-19720"/>
    <s v="Roger Demir"/>
    <x v="0"/>
    <s v="United States"/>
    <x v="499"/>
    <x v="1"/>
    <n v="95037"/>
    <s v="West"/>
    <s v="OFF-ST-10001558"/>
    <x v="1"/>
    <x v="4"/>
    <x v="719"/>
    <n v="48.72"/>
    <n v="3"/>
    <n v="0"/>
    <n v="7.3079999999999998"/>
    <x v="1"/>
    <s v="No"/>
    <n v="0"/>
  </r>
  <r>
    <n v="7912"/>
    <s v="CA-2018-149762"/>
    <x v="275"/>
    <d v="2018-12-07T00:00:00"/>
    <s v="Standard Class"/>
    <s v="RD-19720"/>
    <s v="Roger Demir"/>
    <x v="0"/>
    <s v="United States"/>
    <x v="499"/>
    <x v="1"/>
    <n v="95037"/>
    <s v="West"/>
    <s v="FUR-BO-10001337"/>
    <x v="0"/>
    <x v="0"/>
    <x v="430"/>
    <n v="205.666"/>
    <n v="2"/>
    <n v="0.15"/>
    <n v="-12.097999999999999"/>
    <x v="1"/>
    <s v="No"/>
    <n v="0"/>
  </r>
  <r>
    <n v="7913"/>
    <s v="CA-2018-167605"/>
    <x v="236"/>
    <d v="2018-04-30T00:00:00"/>
    <s v="Second Class"/>
    <s v="RB-19570"/>
    <s v="Rob Beeghly"/>
    <x v="0"/>
    <s v="United States"/>
    <x v="490"/>
    <x v="10"/>
    <n v="60174"/>
    <s v="Central"/>
    <s v="FUR-FU-10001602"/>
    <x v="0"/>
    <x v="5"/>
    <x v="766"/>
    <n v="30.344000000000001"/>
    <n v="2"/>
    <n v="0.6"/>
    <n v="-31.861200000000004"/>
    <x v="2"/>
    <s v="No"/>
    <n v="0"/>
  </r>
  <r>
    <n v="7914"/>
    <s v="US-2019-105697"/>
    <x v="326"/>
    <d v="2019-08-27T00:00:00"/>
    <s v="First Class"/>
    <s v="JE-15715"/>
    <s v="Joe Elijah"/>
    <x v="0"/>
    <s v="United States"/>
    <x v="138"/>
    <x v="24"/>
    <n v="44105"/>
    <s v="East"/>
    <s v="OFF-ST-10003996"/>
    <x v="1"/>
    <x v="4"/>
    <x v="1212"/>
    <n v="25.695999999999998"/>
    <n v="2"/>
    <n v="0.2"/>
    <n v="1.9271999999999991"/>
    <x v="3"/>
    <s v="No"/>
    <n v="0"/>
  </r>
  <r>
    <n v="7915"/>
    <s v="CA-2019-165323"/>
    <x v="46"/>
    <d v="2019-06-21T00:00:00"/>
    <s v="Standard Class"/>
    <s v="SR-20740"/>
    <s v="Steven Roelle"/>
    <x v="2"/>
    <s v="United States"/>
    <x v="20"/>
    <x v="15"/>
    <n v="10024"/>
    <s v="East"/>
    <s v="TEC-MA-10003673"/>
    <x v="2"/>
    <x v="15"/>
    <x v="1817"/>
    <n v="3404.5"/>
    <n v="5"/>
    <n v="0"/>
    <n v="1668.2049999999999"/>
    <x v="3"/>
    <s v="No"/>
    <n v="0"/>
  </r>
  <r>
    <n v="7916"/>
    <s v="CA-2019-165323"/>
    <x v="46"/>
    <d v="2019-06-21T00:00:00"/>
    <s v="Standard Class"/>
    <s v="SR-20740"/>
    <s v="Steven Roelle"/>
    <x v="2"/>
    <s v="United States"/>
    <x v="20"/>
    <x v="15"/>
    <n v="10024"/>
    <s v="East"/>
    <s v="TEC-AC-10004992"/>
    <x v="2"/>
    <x v="11"/>
    <x v="1724"/>
    <n v="101.34"/>
    <n v="3"/>
    <n v="0"/>
    <n v="8.1071999999999917"/>
    <x v="3"/>
    <s v="No"/>
    <n v="0"/>
  </r>
  <r>
    <n v="7917"/>
    <s v="CA-2017-110891"/>
    <x v="312"/>
    <d v="2017-11-24T00:00:00"/>
    <s v="Standard Class"/>
    <s v="PO-19195"/>
    <s v="Phillina Ober"/>
    <x v="2"/>
    <s v="United States"/>
    <x v="10"/>
    <x v="9"/>
    <n v="19140"/>
    <s v="East"/>
    <s v="FUR-CH-10002880"/>
    <x v="0"/>
    <x v="1"/>
    <x v="809"/>
    <n v="344.37199999999996"/>
    <n v="4"/>
    <n v="0.3"/>
    <n v="-93.472400000000022"/>
    <x v="3"/>
    <s v="No"/>
    <n v="0"/>
  </r>
  <r>
    <n v="7918"/>
    <s v="CA-2019-100783"/>
    <x v="507"/>
    <d v="2019-09-08T00:00:00"/>
    <s v="Second Class"/>
    <s v="JK-16120"/>
    <s v="Julie Kriz"/>
    <x v="2"/>
    <s v="United States"/>
    <x v="164"/>
    <x v="5"/>
    <n v="75043"/>
    <s v="Central"/>
    <s v="OFF-AR-10000380"/>
    <x v="1"/>
    <x v="6"/>
    <x v="108"/>
    <n v="30.384"/>
    <n v="1"/>
    <n v="0.2"/>
    <n v="3.7979999999999947"/>
    <x v="2"/>
    <s v="No"/>
    <n v="0"/>
  </r>
  <r>
    <n v="7919"/>
    <s v="CA-2017-152513"/>
    <x v="433"/>
    <d v="2017-07-08T00:00:00"/>
    <s v="Second Class"/>
    <s v="JP-16135"/>
    <s v="Julie Prescott"/>
    <x v="2"/>
    <s v="United States"/>
    <x v="70"/>
    <x v="1"/>
    <n v="92024"/>
    <s v="West"/>
    <s v="OFF-BI-10002706"/>
    <x v="1"/>
    <x v="8"/>
    <x v="276"/>
    <n v="22.847999999999999"/>
    <n v="2"/>
    <n v="0.2"/>
    <n v="7.4255999999999993"/>
    <x v="1"/>
    <s v="No"/>
    <n v="0"/>
  </r>
  <r>
    <n v="7920"/>
    <s v="CA-2019-139822"/>
    <x v="175"/>
    <d v="2019-09-21T00:00:00"/>
    <s v="Standard Class"/>
    <s v="Dp-13240"/>
    <s v="Dean percer"/>
    <x v="2"/>
    <s v="United States"/>
    <x v="416"/>
    <x v="29"/>
    <n v="6708"/>
    <s v="East"/>
    <s v="OFF-ST-10000943"/>
    <x v="1"/>
    <x v="4"/>
    <x v="1204"/>
    <n v="38.619999999999997"/>
    <n v="2"/>
    <n v="0"/>
    <n v="10.813600000000001"/>
    <x v="3"/>
    <s v="No"/>
    <n v="0"/>
  </r>
  <r>
    <n v="7921"/>
    <s v="CA-2019-139822"/>
    <x v="175"/>
    <d v="2019-09-21T00:00:00"/>
    <s v="Standard Class"/>
    <s v="Dp-13240"/>
    <s v="Dean percer"/>
    <x v="2"/>
    <s v="United States"/>
    <x v="416"/>
    <x v="29"/>
    <n v="6708"/>
    <s v="East"/>
    <s v="TEC-AC-10001090"/>
    <x v="2"/>
    <x v="11"/>
    <x v="1592"/>
    <n v="59.98"/>
    <n v="2"/>
    <n v="0"/>
    <n v="10.796399999999998"/>
    <x v="3"/>
    <s v="No"/>
    <n v="0"/>
  </r>
  <r>
    <n v="7922"/>
    <s v="CA-2019-107713"/>
    <x v="677"/>
    <d v="2019-03-17T00:00:00"/>
    <s v="Standard Class"/>
    <s v="JB-16000"/>
    <s v="Joy Bell-"/>
    <x v="0"/>
    <s v="United States"/>
    <x v="29"/>
    <x v="39"/>
    <n v="21044"/>
    <s v="East"/>
    <s v="OFF-BI-10002026"/>
    <x v="1"/>
    <x v="8"/>
    <x v="912"/>
    <n v="174.3"/>
    <n v="3"/>
    <n v="0"/>
    <n v="81.920999999999992"/>
    <x v="3"/>
    <s v="No"/>
    <n v="0"/>
  </r>
  <r>
    <n v="7923"/>
    <s v="CA-2019-134096"/>
    <x v="241"/>
    <d v="2019-09-29T00:00:00"/>
    <s v="Standard Class"/>
    <s v="PP-18955"/>
    <s v="Paul Prost"/>
    <x v="2"/>
    <s v="United States"/>
    <x v="389"/>
    <x v="2"/>
    <n v="33021"/>
    <s v="South"/>
    <s v="TEC-PH-10000526"/>
    <x v="2"/>
    <x v="7"/>
    <x v="1472"/>
    <n v="383.96000000000004"/>
    <n v="5"/>
    <n v="0.2"/>
    <n v="38.396000000000015"/>
    <x v="0"/>
    <s v="No"/>
    <n v="0"/>
  </r>
  <r>
    <n v="7924"/>
    <s v="CA-2019-134096"/>
    <x v="241"/>
    <d v="2019-09-29T00:00:00"/>
    <s v="Standard Class"/>
    <s v="PP-18955"/>
    <s v="Paul Prost"/>
    <x v="2"/>
    <s v="United States"/>
    <x v="389"/>
    <x v="2"/>
    <n v="33021"/>
    <s v="South"/>
    <s v="OFF-BI-10004002"/>
    <x v="1"/>
    <x v="8"/>
    <x v="154"/>
    <n v="15.570000000000004"/>
    <n v="3"/>
    <n v="0.7"/>
    <n v="-11.417999999999999"/>
    <x v="0"/>
    <s v="No"/>
    <n v="0"/>
  </r>
  <r>
    <n v="7925"/>
    <s v="CA-2018-125843"/>
    <x v="572"/>
    <d v="2018-08-16T00:00:00"/>
    <s v="First Class"/>
    <s v="RF-19840"/>
    <s v="Roy Französisch"/>
    <x v="0"/>
    <s v="United States"/>
    <x v="24"/>
    <x v="17"/>
    <n v="22153"/>
    <s v="South"/>
    <s v="OFF-BI-10002309"/>
    <x v="1"/>
    <x v="8"/>
    <x v="78"/>
    <n v="22.32"/>
    <n v="4"/>
    <n v="0"/>
    <n v="10.7136"/>
    <x v="0"/>
    <s v="No"/>
    <n v="0"/>
  </r>
  <r>
    <n v="7926"/>
    <s v="CA-2018-125843"/>
    <x v="572"/>
    <d v="2018-08-16T00:00:00"/>
    <s v="First Class"/>
    <s v="RF-19840"/>
    <s v="Roy Französisch"/>
    <x v="0"/>
    <s v="United States"/>
    <x v="24"/>
    <x v="17"/>
    <n v="22153"/>
    <s v="South"/>
    <s v="OFF-LA-10003923"/>
    <x v="1"/>
    <x v="2"/>
    <x v="429"/>
    <n v="103.60000000000001"/>
    <n v="7"/>
    <n v="0"/>
    <n v="51.800000000000004"/>
    <x v="0"/>
    <s v="No"/>
    <n v="0"/>
  </r>
  <r>
    <n v="7927"/>
    <s v="CA-2019-120404"/>
    <x v="225"/>
    <d v="2019-11-24T00:00:00"/>
    <s v="Second Class"/>
    <s v="KH-16330"/>
    <s v="Katharine Harms"/>
    <x v="1"/>
    <s v="United States"/>
    <x v="20"/>
    <x v="15"/>
    <n v="10035"/>
    <s v="East"/>
    <s v="TEC-AC-10003433"/>
    <x v="2"/>
    <x v="11"/>
    <x v="1418"/>
    <n v="2.9699999999999998"/>
    <n v="3"/>
    <n v="0"/>
    <n v="1.3365"/>
    <x v="3"/>
    <s v="No"/>
    <n v="0"/>
  </r>
  <r>
    <n v="7928"/>
    <s v="CA-2019-120404"/>
    <x v="225"/>
    <d v="2019-11-24T00:00:00"/>
    <s v="Second Class"/>
    <s v="KH-16330"/>
    <s v="Katharine Harms"/>
    <x v="1"/>
    <s v="United States"/>
    <x v="20"/>
    <x v="15"/>
    <n v="10035"/>
    <s v="East"/>
    <s v="TEC-PH-10001363"/>
    <x v="2"/>
    <x v="7"/>
    <x v="432"/>
    <n v="569.99"/>
    <n v="1"/>
    <n v="0"/>
    <n v="170.99699999999996"/>
    <x v="3"/>
    <s v="No"/>
    <n v="0"/>
  </r>
  <r>
    <n v="7929"/>
    <s v="CA-2019-120404"/>
    <x v="225"/>
    <d v="2019-11-24T00:00:00"/>
    <s v="Second Class"/>
    <s v="KH-16330"/>
    <s v="Katharine Harms"/>
    <x v="1"/>
    <s v="United States"/>
    <x v="20"/>
    <x v="15"/>
    <n v="10035"/>
    <s v="East"/>
    <s v="FUR-FU-10000820"/>
    <x v="0"/>
    <x v="5"/>
    <x v="1783"/>
    <n v="50.97"/>
    <n v="3"/>
    <n v="0"/>
    <n v="9.1745999999999981"/>
    <x v="3"/>
    <s v="No"/>
    <n v="0"/>
  </r>
  <r>
    <n v="7930"/>
    <s v="CA-2019-167549"/>
    <x v="800"/>
    <d v="2019-07-27T00:00:00"/>
    <s v="First Class"/>
    <s v="EM-14200"/>
    <s v="Evan Minnotte"/>
    <x v="2"/>
    <s v="United States"/>
    <x v="61"/>
    <x v="5"/>
    <n v="75217"/>
    <s v="Central"/>
    <s v="FUR-TA-10004767"/>
    <x v="0"/>
    <x v="3"/>
    <x v="1156"/>
    <n v="298.11599999999999"/>
    <n v="6"/>
    <n v="0.3"/>
    <n v="-4.2588000000000363"/>
    <x v="2"/>
    <s v="No"/>
    <n v="0"/>
  </r>
  <r>
    <n v="7931"/>
    <s v="CA-2018-120082"/>
    <x v="869"/>
    <d v="2018-03-27T00:00:00"/>
    <s v="Second Class"/>
    <s v="DK-12835"/>
    <s v="Damala Kotsonis"/>
    <x v="1"/>
    <s v="United States"/>
    <x v="20"/>
    <x v="15"/>
    <n v="10024"/>
    <s v="East"/>
    <s v="OFF-AR-10001955"/>
    <x v="1"/>
    <x v="6"/>
    <x v="1030"/>
    <n v="59.519999999999996"/>
    <n v="3"/>
    <n v="0"/>
    <n v="17.855999999999995"/>
    <x v="3"/>
    <s v="No"/>
    <n v="0"/>
  </r>
  <r>
    <n v="7932"/>
    <s v="US-2018-168095"/>
    <x v="692"/>
    <d v="2018-07-20T00:00:00"/>
    <s v="Standard Class"/>
    <s v="MC-17425"/>
    <s v="Mark Cousins"/>
    <x v="1"/>
    <s v="United States"/>
    <x v="32"/>
    <x v="21"/>
    <n v="97206"/>
    <s v="West"/>
    <s v="FUR-CH-10004886"/>
    <x v="0"/>
    <x v="1"/>
    <x v="371"/>
    <n v="230.28000000000003"/>
    <n v="3"/>
    <n v="0.2"/>
    <n v="23.027999999999992"/>
    <x v="1"/>
    <s v="No"/>
    <n v="0"/>
  </r>
  <r>
    <n v="7933"/>
    <s v="US-2018-168095"/>
    <x v="692"/>
    <d v="2018-07-20T00:00:00"/>
    <s v="Standard Class"/>
    <s v="MC-17425"/>
    <s v="Mark Cousins"/>
    <x v="1"/>
    <s v="United States"/>
    <x v="32"/>
    <x v="21"/>
    <n v="97206"/>
    <s v="West"/>
    <s v="OFF-PA-10003641"/>
    <x v="1"/>
    <x v="10"/>
    <x v="947"/>
    <n v="105.52"/>
    <n v="5"/>
    <n v="0.2"/>
    <n v="34.293999999999997"/>
    <x v="1"/>
    <s v="No"/>
    <n v="0"/>
  </r>
  <r>
    <n v="7934"/>
    <s v="CA-2019-166093"/>
    <x v="629"/>
    <d v="2019-08-24T00:00:00"/>
    <s v="Standard Class"/>
    <s v="RW-19540"/>
    <s v="Rick Wilson"/>
    <x v="1"/>
    <s v="United States"/>
    <x v="71"/>
    <x v="1"/>
    <n v="94513"/>
    <s v="West"/>
    <s v="OFF-EN-10003134"/>
    <x v="1"/>
    <x v="12"/>
    <x v="153"/>
    <n v="23.36"/>
    <n v="2"/>
    <n v="0"/>
    <n v="11.68"/>
    <x v="1"/>
    <s v="No"/>
    <n v="0"/>
  </r>
  <r>
    <n v="7935"/>
    <s v="CA-2019-166093"/>
    <x v="629"/>
    <d v="2019-08-24T00:00:00"/>
    <s v="Standard Class"/>
    <s v="RW-19540"/>
    <s v="Rick Wilson"/>
    <x v="1"/>
    <s v="United States"/>
    <x v="71"/>
    <x v="1"/>
    <n v="94513"/>
    <s v="West"/>
    <s v="TEC-PH-10002564"/>
    <x v="2"/>
    <x v="7"/>
    <x v="985"/>
    <n v="71.975999999999999"/>
    <n v="3"/>
    <n v="0.2"/>
    <n v="8.9969999999999892"/>
    <x v="1"/>
    <s v="No"/>
    <n v="0"/>
  </r>
  <r>
    <n v="7936"/>
    <s v="CA-2019-166093"/>
    <x v="629"/>
    <d v="2019-08-24T00:00:00"/>
    <s v="Standard Class"/>
    <s v="RW-19540"/>
    <s v="Rick Wilson"/>
    <x v="1"/>
    <s v="United States"/>
    <x v="71"/>
    <x v="1"/>
    <n v="94513"/>
    <s v="West"/>
    <s v="OFF-PA-10003893"/>
    <x v="1"/>
    <x v="10"/>
    <x v="1105"/>
    <n v="8.56"/>
    <n v="2"/>
    <n v="0"/>
    <n v="3.8519999999999994"/>
    <x v="1"/>
    <s v="No"/>
    <n v="0"/>
  </r>
  <r>
    <n v="7937"/>
    <s v="CA-2019-166093"/>
    <x v="629"/>
    <d v="2019-08-24T00:00:00"/>
    <s v="Standard Class"/>
    <s v="RW-19540"/>
    <s v="Rick Wilson"/>
    <x v="1"/>
    <s v="United States"/>
    <x v="71"/>
    <x v="1"/>
    <n v="94513"/>
    <s v="West"/>
    <s v="OFF-BI-10000174"/>
    <x v="1"/>
    <x v="8"/>
    <x v="1444"/>
    <n v="13.919999999999998"/>
    <n v="3"/>
    <n v="0.2"/>
    <n v="4.8720000000000008"/>
    <x v="1"/>
    <s v="No"/>
    <n v="0"/>
  </r>
  <r>
    <n v="7938"/>
    <s v="CA-2019-166093"/>
    <x v="629"/>
    <d v="2019-08-24T00:00:00"/>
    <s v="Standard Class"/>
    <s v="RW-19540"/>
    <s v="Rick Wilson"/>
    <x v="1"/>
    <s v="United States"/>
    <x v="71"/>
    <x v="1"/>
    <n v="94513"/>
    <s v="West"/>
    <s v="OFF-AP-10001058"/>
    <x v="1"/>
    <x v="9"/>
    <x v="138"/>
    <n v="2518.29"/>
    <n v="9"/>
    <n v="0"/>
    <n v="654.7553999999999"/>
    <x v="1"/>
    <s v="No"/>
    <n v="0"/>
  </r>
  <r>
    <n v="7939"/>
    <s v="CA-2019-166093"/>
    <x v="629"/>
    <d v="2019-08-24T00:00:00"/>
    <s v="Standard Class"/>
    <s v="RW-19540"/>
    <s v="Rick Wilson"/>
    <x v="1"/>
    <s v="United States"/>
    <x v="71"/>
    <x v="1"/>
    <n v="94513"/>
    <s v="West"/>
    <s v="OFF-ST-10001496"/>
    <x v="1"/>
    <x v="4"/>
    <x v="733"/>
    <n v="540.56999999999994"/>
    <n v="3"/>
    <n v="0"/>
    <n v="140.54820000000001"/>
    <x v="1"/>
    <s v="No"/>
    <n v="0"/>
  </r>
  <r>
    <n v="7940"/>
    <s v="CA-2019-166093"/>
    <x v="629"/>
    <d v="2019-08-24T00:00:00"/>
    <s v="Standard Class"/>
    <s v="RW-19540"/>
    <s v="Rick Wilson"/>
    <x v="1"/>
    <s v="United States"/>
    <x v="71"/>
    <x v="1"/>
    <n v="94513"/>
    <s v="West"/>
    <s v="OFF-BI-10004230"/>
    <x v="1"/>
    <x v="8"/>
    <x v="655"/>
    <n v="221.05600000000001"/>
    <n v="8"/>
    <n v="0.2"/>
    <n v="77.369599999999991"/>
    <x v="1"/>
    <s v="No"/>
    <n v="0"/>
  </r>
  <r>
    <n v="7941"/>
    <s v="CA-2018-146325"/>
    <x v="882"/>
    <d v="2018-12-17T00:00:00"/>
    <s v="First Class"/>
    <s v="DS-13180"/>
    <s v="David Smith"/>
    <x v="1"/>
    <s v="United States"/>
    <x v="70"/>
    <x v="1"/>
    <n v="92037"/>
    <s v="West"/>
    <s v="FUR-CH-10001146"/>
    <x v="0"/>
    <x v="1"/>
    <x v="124"/>
    <n v="81.424000000000007"/>
    <n v="2"/>
    <n v="0.2"/>
    <n v="-9.1601999999999961"/>
    <x v="1"/>
    <s v="No"/>
    <n v="0"/>
  </r>
  <r>
    <n v="7942"/>
    <s v="CA-2018-146325"/>
    <x v="882"/>
    <d v="2018-12-17T00:00:00"/>
    <s v="First Class"/>
    <s v="DS-13180"/>
    <s v="David Smith"/>
    <x v="1"/>
    <s v="United States"/>
    <x v="70"/>
    <x v="1"/>
    <n v="92037"/>
    <s v="West"/>
    <s v="OFF-ST-10001590"/>
    <x v="1"/>
    <x v="4"/>
    <x v="147"/>
    <n v="134.80000000000001"/>
    <n v="10"/>
    <n v="0"/>
    <n v="35.047999999999995"/>
    <x v="1"/>
    <s v="No"/>
    <n v="0"/>
  </r>
  <r>
    <n v="7943"/>
    <s v="CA-2019-134194"/>
    <x v="53"/>
    <d v="2020-01-01T00:00:00"/>
    <s v="Standard Class"/>
    <s v="GA-14725"/>
    <s v="Guy Armstrong"/>
    <x v="0"/>
    <s v="United States"/>
    <x v="61"/>
    <x v="5"/>
    <n v="75081"/>
    <s v="Central"/>
    <s v="OFF-BI-10003684"/>
    <x v="1"/>
    <x v="8"/>
    <x v="714"/>
    <n v="39.581999999999987"/>
    <n v="9"/>
    <n v="0.8"/>
    <n v="-59.372999999999976"/>
    <x v="2"/>
    <s v="No"/>
    <n v="0"/>
  </r>
  <r>
    <n v="7944"/>
    <s v="CA-2019-134194"/>
    <x v="53"/>
    <d v="2020-01-01T00:00:00"/>
    <s v="Standard Class"/>
    <s v="GA-14725"/>
    <s v="Guy Armstrong"/>
    <x v="0"/>
    <s v="United States"/>
    <x v="61"/>
    <x v="5"/>
    <n v="75081"/>
    <s v="Central"/>
    <s v="OFF-SU-10000946"/>
    <x v="1"/>
    <x v="14"/>
    <x v="327"/>
    <n v="44.688000000000002"/>
    <n v="7"/>
    <n v="0.2"/>
    <n v="5.0273999999999965"/>
    <x v="2"/>
    <s v="No"/>
    <n v="0"/>
  </r>
  <r>
    <n v="7945"/>
    <s v="CA-2019-134194"/>
    <x v="53"/>
    <d v="2020-01-01T00:00:00"/>
    <s v="Standard Class"/>
    <s v="GA-14725"/>
    <s v="Guy Armstrong"/>
    <x v="0"/>
    <s v="United States"/>
    <x v="61"/>
    <x v="5"/>
    <n v="75081"/>
    <s v="Central"/>
    <s v="OFF-AR-10001615"/>
    <x v="1"/>
    <x v="6"/>
    <x v="1488"/>
    <n v="31.744"/>
    <n v="2"/>
    <n v="0.2"/>
    <n v="2.3808000000000007"/>
    <x v="2"/>
    <s v="No"/>
    <n v="0"/>
  </r>
  <r>
    <n v="7946"/>
    <s v="CA-2019-134194"/>
    <x v="53"/>
    <d v="2020-01-01T00:00:00"/>
    <s v="Standard Class"/>
    <s v="GA-14725"/>
    <s v="Guy Armstrong"/>
    <x v="0"/>
    <s v="United States"/>
    <x v="61"/>
    <x v="5"/>
    <n v="75081"/>
    <s v="Central"/>
    <s v="OFF-BI-10001597"/>
    <x v="1"/>
    <x v="8"/>
    <x v="798"/>
    <n v="40.97999999999999"/>
    <n v="5"/>
    <n v="0.8"/>
    <n v="-65.567999999999998"/>
    <x v="2"/>
    <s v="No"/>
    <n v="0"/>
  </r>
  <r>
    <n v="7947"/>
    <s v="CA-2019-134194"/>
    <x v="53"/>
    <d v="2020-01-01T00:00:00"/>
    <s v="Standard Class"/>
    <s v="GA-14725"/>
    <s v="Guy Armstrong"/>
    <x v="0"/>
    <s v="United States"/>
    <x v="61"/>
    <x v="5"/>
    <n v="75081"/>
    <s v="Central"/>
    <s v="OFF-BI-10001116"/>
    <x v="1"/>
    <x v="8"/>
    <x v="1075"/>
    <n v="3.1679999999999993"/>
    <n v="3"/>
    <n v="0.8"/>
    <n v="-5.0687999999999995"/>
    <x v="2"/>
    <s v="No"/>
    <n v="0"/>
  </r>
  <r>
    <n v="7948"/>
    <s v="CA-2016-131009"/>
    <x v="72"/>
    <d v="2016-03-05T00:00:00"/>
    <s v="Standard Class"/>
    <s v="SC-20380"/>
    <s v="Shahid Collister"/>
    <x v="0"/>
    <s v="United States"/>
    <x v="236"/>
    <x v="5"/>
    <n v="79907"/>
    <s v="Central"/>
    <s v="OFF-FA-10004395"/>
    <x v="1"/>
    <x v="13"/>
    <x v="1201"/>
    <n v="18.84"/>
    <n v="5"/>
    <n v="0.2"/>
    <n v="-3.5324999999999998"/>
    <x v="2"/>
    <s v="No"/>
    <n v="0"/>
  </r>
  <r>
    <n v="7949"/>
    <s v="CA-2016-131009"/>
    <x v="72"/>
    <d v="2016-03-05T00:00:00"/>
    <s v="Standard Class"/>
    <s v="SC-20380"/>
    <s v="Shahid Collister"/>
    <x v="0"/>
    <s v="United States"/>
    <x v="236"/>
    <x v="5"/>
    <n v="79907"/>
    <s v="Central"/>
    <s v="FUR-CH-10001270"/>
    <x v="0"/>
    <x v="1"/>
    <x v="860"/>
    <n v="362.24999999999994"/>
    <n v="6"/>
    <n v="0.3"/>
    <n v="0"/>
    <x v="2"/>
    <s v="No"/>
    <n v="0"/>
  </r>
  <r>
    <n v="7950"/>
    <s v="CA-2016-131009"/>
    <x v="72"/>
    <d v="2016-03-05T00:00:00"/>
    <s v="Standard Class"/>
    <s v="SC-20380"/>
    <s v="Shahid Collister"/>
    <x v="0"/>
    <s v="United States"/>
    <x v="236"/>
    <x v="5"/>
    <n v="79907"/>
    <s v="Central"/>
    <s v="FUR-FU-10001095"/>
    <x v="0"/>
    <x v="5"/>
    <x v="748"/>
    <n v="63.552000000000007"/>
    <n v="6"/>
    <n v="0.6"/>
    <n v="-34.953600000000002"/>
    <x v="2"/>
    <s v="No"/>
    <n v="0"/>
  </r>
  <r>
    <n v="7951"/>
    <s v="CA-2016-131009"/>
    <x v="72"/>
    <d v="2016-03-05T00:00:00"/>
    <s v="Standard Class"/>
    <s v="SC-20380"/>
    <s v="Shahid Collister"/>
    <x v="0"/>
    <s v="United States"/>
    <x v="236"/>
    <x v="5"/>
    <n v="79907"/>
    <s v="Central"/>
    <s v="OFF-ST-10001469"/>
    <x v="1"/>
    <x v="4"/>
    <x v="399"/>
    <n v="129.55199999999999"/>
    <n v="3"/>
    <n v="0.2"/>
    <n v="-22.671600000000005"/>
    <x v="2"/>
    <s v="No"/>
    <n v="0"/>
  </r>
  <r>
    <n v="7952"/>
    <s v="CA-2017-145814"/>
    <x v="902"/>
    <d v="2017-11-24T00:00:00"/>
    <s v="Standard Class"/>
    <s v="KD-16345"/>
    <s v="Katherine Ducich"/>
    <x v="0"/>
    <s v="United States"/>
    <x v="20"/>
    <x v="15"/>
    <n v="10035"/>
    <s v="East"/>
    <s v="OFF-BI-10003196"/>
    <x v="1"/>
    <x v="8"/>
    <x v="1376"/>
    <n v="5.9840000000000009"/>
    <n v="2"/>
    <n v="0.2"/>
    <n v="2.2439999999999998"/>
    <x v="3"/>
    <s v="No"/>
    <n v="0"/>
  </r>
  <r>
    <n v="7953"/>
    <s v="CA-2017-145814"/>
    <x v="902"/>
    <d v="2017-11-24T00:00:00"/>
    <s v="Standard Class"/>
    <s v="KD-16345"/>
    <s v="Katherine Ducich"/>
    <x v="0"/>
    <s v="United States"/>
    <x v="20"/>
    <x v="15"/>
    <n v="10035"/>
    <s v="East"/>
    <s v="TEC-PH-10002200"/>
    <x v="2"/>
    <x v="7"/>
    <x v="1480"/>
    <n v="861.76"/>
    <n v="4"/>
    <n v="0"/>
    <n v="249.91039999999998"/>
    <x v="3"/>
    <s v="No"/>
    <n v="0"/>
  </r>
  <r>
    <n v="7954"/>
    <s v="CA-2016-138359"/>
    <x v="470"/>
    <d v="2016-04-06T00:00:00"/>
    <s v="Standard Class"/>
    <s v="KH-16330"/>
    <s v="Katharine Harms"/>
    <x v="1"/>
    <s v="United States"/>
    <x v="359"/>
    <x v="31"/>
    <n v="2151"/>
    <s v="East"/>
    <s v="OFF-ST-10000636"/>
    <x v="1"/>
    <x v="4"/>
    <x v="1753"/>
    <n v="66.959999999999994"/>
    <n v="4"/>
    <n v="0"/>
    <n v="2.6783999999999963"/>
    <x v="3"/>
    <s v="No"/>
    <n v="0"/>
  </r>
  <r>
    <n v="7955"/>
    <s v="CA-2016-138359"/>
    <x v="470"/>
    <d v="2016-04-06T00:00:00"/>
    <s v="Standard Class"/>
    <s v="KH-16330"/>
    <s v="Katharine Harms"/>
    <x v="1"/>
    <s v="United States"/>
    <x v="359"/>
    <x v="31"/>
    <n v="2151"/>
    <s v="East"/>
    <s v="OFF-BI-10000145"/>
    <x v="1"/>
    <x v="8"/>
    <x v="742"/>
    <n v="6.24"/>
    <n v="2"/>
    <n v="0"/>
    <n v="3.0575999999999999"/>
    <x v="3"/>
    <s v="No"/>
    <n v="0"/>
  </r>
  <r>
    <n v="7956"/>
    <s v="CA-2019-131807"/>
    <x v="361"/>
    <d v="2019-10-10T00:00:00"/>
    <s v="Standard Class"/>
    <s v="GG-14650"/>
    <s v="Greg Guthrie"/>
    <x v="1"/>
    <s v="United States"/>
    <x v="455"/>
    <x v="1"/>
    <n v="95928"/>
    <s v="West"/>
    <s v="FUR-CH-10001190"/>
    <x v="0"/>
    <x v="1"/>
    <x v="1335"/>
    <n v="435.16800000000006"/>
    <n v="4"/>
    <n v="0.2"/>
    <n v="-59.835600000000042"/>
    <x v="1"/>
    <s v="No"/>
    <n v="0"/>
  </r>
  <r>
    <n v="7957"/>
    <s v="CA-2019-131807"/>
    <x v="361"/>
    <d v="2019-10-10T00:00:00"/>
    <s v="Standard Class"/>
    <s v="GG-14650"/>
    <s v="Greg Guthrie"/>
    <x v="1"/>
    <s v="United States"/>
    <x v="455"/>
    <x v="1"/>
    <n v="95928"/>
    <s v="West"/>
    <s v="OFF-FA-10002780"/>
    <x v="1"/>
    <x v="13"/>
    <x v="128"/>
    <n v="14.9"/>
    <n v="5"/>
    <n v="0"/>
    <n v="6.8539999999999992"/>
    <x v="1"/>
    <s v="No"/>
    <n v="0"/>
  </r>
  <r>
    <n v="7958"/>
    <s v="CA-2019-131807"/>
    <x v="361"/>
    <d v="2019-10-10T00:00:00"/>
    <s v="Standard Class"/>
    <s v="GG-14650"/>
    <s v="Greg Guthrie"/>
    <x v="1"/>
    <s v="United States"/>
    <x v="455"/>
    <x v="1"/>
    <n v="95928"/>
    <s v="West"/>
    <s v="OFF-AP-10004052"/>
    <x v="1"/>
    <x v="9"/>
    <x v="1671"/>
    <n v="15.8"/>
    <n v="4"/>
    <n v="0"/>
    <n v="4.1080000000000005"/>
    <x v="1"/>
    <s v="No"/>
    <n v="0"/>
  </r>
  <r>
    <n v="7959"/>
    <s v="CA-2019-131807"/>
    <x v="361"/>
    <d v="2019-10-10T00:00:00"/>
    <s v="Standard Class"/>
    <s v="GG-14650"/>
    <s v="Greg Guthrie"/>
    <x v="1"/>
    <s v="United States"/>
    <x v="455"/>
    <x v="1"/>
    <n v="95928"/>
    <s v="West"/>
    <s v="FUR-FU-10004666"/>
    <x v="0"/>
    <x v="5"/>
    <x v="1461"/>
    <n v="72.900000000000006"/>
    <n v="5"/>
    <n v="0"/>
    <n v="26.973000000000003"/>
    <x v="1"/>
    <s v="No"/>
    <n v="0"/>
  </r>
  <r>
    <n v="7960"/>
    <s v="CA-2019-131807"/>
    <x v="361"/>
    <d v="2019-10-10T00:00:00"/>
    <s v="Standard Class"/>
    <s v="GG-14650"/>
    <s v="Greg Guthrie"/>
    <x v="1"/>
    <s v="United States"/>
    <x v="455"/>
    <x v="1"/>
    <n v="95928"/>
    <s v="West"/>
    <s v="FUR-TA-10004086"/>
    <x v="0"/>
    <x v="3"/>
    <x v="832"/>
    <n v="206.35200000000003"/>
    <n v="3"/>
    <n v="0.2"/>
    <n v="5.1587999999999852"/>
    <x v="1"/>
    <s v="No"/>
    <n v="0"/>
  </r>
  <r>
    <n v="7961"/>
    <s v="CA-2019-131807"/>
    <x v="361"/>
    <d v="2019-10-10T00:00:00"/>
    <s v="Standard Class"/>
    <s v="GG-14650"/>
    <s v="Greg Guthrie"/>
    <x v="1"/>
    <s v="United States"/>
    <x v="455"/>
    <x v="1"/>
    <n v="95928"/>
    <s v="West"/>
    <s v="TEC-PH-10000702"/>
    <x v="2"/>
    <x v="7"/>
    <x v="312"/>
    <n v="7.9920000000000009"/>
    <n v="1"/>
    <n v="0.2"/>
    <n v="2.6972999999999994"/>
    <x v="1"/>
    <s v="No"/>
    <n v="0"/>
  </r>
  <r>
    <n v="7962"/>
    <s v="CA-2019-104864"/>
    <x v="551"/>
    <d v="2019-11-23T00:00:00"/>
    <s v="Second Class"/>
    <s v="JS-15685"/>
    <s v="Jim Sink"/>
    <x v="1"/>
    <s v="United States"/>
    <x v="388"/>
    <x v="2"/>
    <n v="33023"/>
    <s v="South"/>
    <s v="OFF-ST-10002301"/>
    <x v="1"/>
    <x v="4"/>
    <x v="1499"/>
    <n v="81.360000000000014"/>
    <n v="5"/>
    <n v="0.2"/>
    <n v="-19.323000000000011"/>
    <x v="0"/>
    <s v="No"/>
    <n v="0"/>
  </r>
  <r>
    <n v="7963"/>
    <s v="CA-2019-104864"/>
    <x v="551"/>
    <d v="2019-11-23T00:00:00"/>
    <s v="Second Class"/>
    <s v="JS-15685"/>
    <s v="Jim Sink"/>
    <x v="1"/>
    <s v="United States"/>
    <x v="388"/>
    <x v="2"/>
    <n v="33023"/>
    <s v="South"/>
    <s v="OFF-BI-10001636"/>
    <x v="1"/>
    <x v="8"/>
    <x v="674"/>
    <n v="20.232000000000003"/>
    <n v="8"/>
    <n v="0.7"/>
    <n v="-16.185600000000001"/>
    <x v="0"/>
    <s v="No"/>
    <n v="0"/>
  </r>
  <r>
    <n v="7964"/>
    <s v="CA-2019-104864"/>
    <x v="551"/>
    <d v="2019-11-23T00:00:00"/>
    <s v="Second Class"/>
    <s v="JS-15685"/>
    <s v="Jim Sink"/>
    <x v="1"/>
    <s v="United States"/>
    <x v="388"/>
    <x v="2"/>
    <n v="33023"/>
    <s v="South"/>
    <s v="OFF-AP-10002684"/>
    <x v="1"/>
    <x v="9"/>
    <x v="167"/>
    <n v="389.05600000000004"/>
    <n v="4"/>
    <n v="0.2"/>
    <n v="48.631999999999948"/>
    <x v="0"/>
    <s v="No"/>
    <n v="0"/>
  </r>
  <r>
    <n v="7965"/>
    <s v="CA-2019-104864"/>
    <x v="551"/>
    <d v="2019-11-23T00:00:00"/>
    <s v="Second Class"/>
    <s v="JS-15685"/>
    <s v="Jim Sink"/>
    <x v="1"/>
    <s v="United States"/>
    <x v="388"/>
    <x v="2"/>
    <n v="33023"/>
    <s v="South"/>
    <s v="OFF-PA-10004609"/>
    <x v="1"/>
    <x v="10"/>
    <x v="1503"/>
    <n v="20.736000000000004"/>
    <n v="4"/>
    <n v="0.2"/>
    <n v="7.2576000000000001"/>
    <x v="0"/>
    <s v="No"/>
    <n v="0"/>
  </r>
  <r>
    <n v="7966"/>
    <s v="CA-2019-104864"/>
    <x v="551"/>
    <d v="2019-11-23T00:00:00"/>
    <s v="Second Class"/>
    <s v="JS-15685"/>
    <s v="Jim Sink"/>
    <x v="1"/>
    <s v="United States"/>
    <x v="388"/>
    <x v="2"/>
    <n v="33023"/>
    <s v="South"/>
    <s v="OFF-PA-10003309"/>
    <x v="1"/>
    <x v="10"/>
    <x v="1152"/>
    <n v="41.472000000000008"/>
    <n v="8"/>
    <n v="0.2"/>
    <n v="14.5152"/>
    <x v="0"/>
    <s v="No"/>
    <n v="0"/>
  </r>
  <r>
    <n v="7967"/>
    <s v="CA-2017-138219"/>
    <x v="391"/>
    <d v="2017-03-30T00:00:00"/>
    <s v="Standard Class"/>
    <s v="BP-11095"/>
    <s v="Bart Pistole"/>
    <x v="1"/>
    <s v="United States"/>
    <x v="1"/>
    <x v="1"/>
    <n v="90049"/>
    <s v="West"/>
    <s v="OFF-PA-10000380"/>
    <x v="1"/>
    <x v="10"/>
    <x v="1290"/>
    <n v="33.36"/>
    <n v="4"/>
    <n v="0"/>
    <n v="16.68"/>
    <x v="1"/>
    <s v="No"/>
    <n v="0"/>
  </r>
  <r>
    <n v="7968"/>
    <s v="CA-2018-157707"/>
    <x v="1155"/>
    <d v="2018-10-12T00:00:00"/>
    <s v="First Class"/>
    <s v="CC-12610"/>
    <s v="Corey Catlett"/>
    <x v="1"/>
    <s v="United States"/>
    <x v="60"/>
    <x v="22"/>
    <n v="80219"/>
    <s v="West"/>
    <s v="FUR-BO-10001567"/>
    <x v="0"/>
    <x v="0"/>
    <x v="1818"/>
    <n v="90.882000000000005"/>
    <n v="3"/>
    <n v="0.7"/>
    <n v="-190.85220000000004"/>
    <x v="1"/>
    <s v="No"/>
    <n v="0"/>
  </r>
  <r>
    <n v="7969"/>
    <s v="CA-2018-157707"/>
    <x v="1155"/>
    <d v="2018-10-12T00:00:00"/>
    <s v="First Class"/>
    <s v="CC-12610"/>
    <s v="Corey Catlett"/>
    <x v="1"/>
    <s v="United States"/>
    <x v="60"/>
    <x v="22"/>
    <n v="80219"/>
    <s v="West"/>
    <s v="TEC-PH-10002583"/>
    <x v="2"/>
    <x v="7"/>
    <x v="1717"/>
    <n v="15.991999999999999"/>
    <n v="1"/>
    <n v="0.2"/>
    <n v="-2.9985000000000022"/>
    <x v="1"/>
    <s v="No"/>
    <n v="0"/>
  </r>
  <r>
    <n v="7970"/>
    <s v="CA-2018-157707"/>
    <x v="1155"/>
    <d v="2018-10-12T00:00:00"/>
    <s v="First Class"/>
    <s v="CC-12610"/>
    <s v="Corey Catlett"/>
    <x v="1"/>
    <s v="United States"/>
    <x v="60"/>
    <x v="22"/>
    <n v="80219"/>
    <s v="West"/>
    <s v="FUR-CH-10004853"/>
    <x v="0"/>
    <x v="1"/>
    <x v="531"/>
    <n v="120.78399999999999"/>
    <n v="1"/>
    <n v="0.2"/>
    <n v="13.588199999999986"/>
    <x v="1"/>
    <s v="No"/>
    <n v="0"/>
  </r>
  <r>
    <n v="7971"/>
    <s v="US-2017-126753"/>
    <x v="748"/>
    <d v="2017-08-20T00:00:00"/>
    <s v="Standard Class"/>
    <s v="SP-20860"/>
    <s v="Sung Pak"/>
    <x v="1"/>
    <s v="United States"/>
    <x v="10"/>
    <x v="9"/>
    <n v="19134"/>
    <s v="East"/>
    <s v="TEC-PH-10003580"/>
    <x v="2"/>
    <x v="7"/>
    <x v="1006"/>
    <n v="519.79200000000003"/>
    <n v="4"/>
    <n v="0.4"/>
    <n v="-112.62159999999994"/>
    <x v="3"/>
    <s v="No"/>
    <n v="0"/>
  </r>
  <r>
    <n v="7972"/>
    <s v="US-2017-126753"/>
    <x v="748"/>
    <d v="2017-08-20T00:00:00"/>
    <s v="Standard Class"/>
    <s v="SP-20860"/>
    <s v="Sung Pak"/>
    <x v="1"/>
    <s v="United States"/>
    <x v="10"/>
    <x v="9"/>
    <n v="19134"/>
    <s v="East"/>
    <s v="TEC-AC-10004227"/>
    <x v="2"/>
    <x v="11"/>
    <x v="1409"/>
    <n v="31.176000000000002"/>
    <n v="3"/>
    <n v="0.2"/>
    <n v="-5.4558000000000035"/>
    <x v="3"/>
    <s v="No"/>
    <n v="0"/>
  </r>
  <r>
    <n v="7973"/>
    <s v="US-2017-126753"/>
    <x v="748"/>
    <d v="2017-08-20T00:00:00"/>
    <s v="Standard Class"/>
    <s v="SP-20860"/>
    <s v="Sung Pak"/>
    <x v="1"/>
    <s v="United States"/>
    <x v="10"/>
    <x v="9"/>
    <n v="19134"/>
    <s v="East"/>
    <s v="OFF-PA-10002787"/>
    <x v="1"/>
    <x v="10"/>
    <x v="1276"/>
    <n v="10.368000000000002"/>
    <n v="2"/>
    <n v="0.2"/>
    <n v="3.6288"/>
    <x v="3"/>
    <s v="No"/>
    <n v="0"/>
  </r>
  <r>
    <n v="7974"/>
    <s v="US-2017-126753"/>
    <x v="748"/>
    <d v="2017-08-20T00:00:00"/>
    <s v="Standard Class"/>
    <s v="SP-20860"/>
    <s v="Sung Pak"/>
    <x v="1"/>
    <s v="United States"/>
    <x v="10"/>
    <x v="9"/>
    <n v="19134"/>
    <s v="East"/>
    <s v="OFF-BI-10003981"/>
    <x v="1"/>
    <x v="8"/>
    <x v="109"/>
    <n v="2.7240000000000006"/>
    <n v="2"/>
    <n v="0.7"/>
    <n v="-1.9067999999999996"/>
    <x v="3"/>
    <s v="No"/>
    <n v="0"/>
  </r>
  <r>
    <n v="7975"/>
    <s v="US-2017-126753"/>
    <x v="748"/>
    <d v="2017-08-20T00:00:00"/>
    <s v="Standard Class"/>
    <s v="SP-20860"/>
    <s v="Sung Pak"/>
    <x v="1"/>
    <s v="United States"/>
    <x v="10"/>
    <x v="9"/>
    <n v="19134"/>
    <s v="East"/>
    <s v="FUR-FU-10001488"/>
    <x v="0"/>
    <x v="5"/>
    <x v="1049"/>
    <n v="254.35200000000003"/>
    <n v="3"/>
    <n v="0.2"/>
    <n v="0"/>
    <x v="3"/>
    <s v="No"/>
    <n v="0"/>
  </r>
  <r>
    <n v="7976"/>
    <s v="US-2017-126753"/>
    <x v="748"/>
    <d v="2017-08-20T00:00:00"/>
    <s v="Standard Class"/>
    <s v="SP-20860"/>
    <s v="Sung Pak"/>
    <x v="1"/>
    <s v="United States"/>
    <x v="10"/>
    <x v="9"/>
    <n v="19134"/>
    <s v="East"/>
    <s v="OFF-BI-10003727"/>
    <x v="1"/>
    <x v="8"/>
    <x v="805"/>
    <n v="3.762"/>
    <n v="3"/>
    <n v="0.7"/>
    <n v="-2.758799999999999"/>
    <x v="3"/>
    <s v="No"/>
    <n v="0"/>
  </r>
  <r>
    <n v="7977"/>
    <s v="US-2017-126753"/>
    <x v="748"/>
    <d v="2017-08-20T00:00:00"/>
    <s v="Standard Class"/>
    <s v="SP-20860"/>
    <s v="Sung Pak"/>
    <x v="1"/>
    <s v="United States"/>
    <x v="10"/>
    <x v="9"/>
    <n v="19134"/>
    <s v="East"/>
    <s v="OFF-PA-10000130"/>
    <x v="1"/>
    <x v="10"/>
    <x v="1004"/>
    <n v="10.272000000000002"/>
    <n v="3"/>
    <n v="0.2"/>
    <n v="3.2099999999999982"/>
    <x v="3"/>
    <s v="No"/>
    <n v="0"/>
  </r>
  <r>
    <n v="7978"/>
    <s v="CA-2016-166051"/>
    <x v="1178"/>
    <d v="2016-06-05T00:00:00"/>
    <s v="Standard Class"/>
    <s v="JK-15625"/>
    <s v="Jim Karlsson"/>
    <x v="0"/>
    <s v="United States"/>
    <x v="25"/>
    <x v="35"/>
    <n v="39212"/>
    <s v="South"/>
    <s v="TEC-PH-10002680"/>
    <x v="2"/>
    <x v="7"/>
    <x v="420"/>
    <n v="659.97"/>
    <n v="3"/>
    <n v="0"/>
    <n v="197.99099999999996"/>
    <x v="0"/>
    <s v="No"/>
    <n v="0"/>
  </r>
  <r>
    <n v="7979"/>
    <s v="CA-2016-166051"/>
    <x v="1178"/>
    <d v="2016-06-05T00:00:00"/>
    <s v="Standard Class"/>
    <s v="JK-15625"/>
    <s v="Jim Karlsson"/>
    <x v="0"/>
    <s v="United States"/>
    <x v="25"/>
    <x v="35"/>
    <n v="39212"/>
    <s v="South"/>
    <s v="TEC-PH-10002538"/>
    <x v="2"/>
    <x v="7"/>
    <x v="529"/>
    <n v="113.72999999999999"/>
    <n v="3"/>
    <n v="0"/>
    <n v="32.981699999999989"/>
    <x v="0"/>
    <s v="No"/>
    <n v="0"/>
  </r>
  <r>
    <n v="7980"/>
    <s v="CA-2017-113040"/>
    <x v="375"/>
    <d v="2017-08-31T00:00:00"/>
    <s v="Standard Class"/>
    <s v="CC-12100"/>
    <s v="Chad Cunningham"/>
    <x v="2"/>
    <s v="United States"/>
    <x v="1"/>
    <x v="1"/>
    <n v="90045"/>
    <s v="West"/>
    <s v="OFF-BI-10001249"/>
    <x v="1"/>
    <x v="8"/>
    <x v="1191"/>
    <n v="5.1040000000000001"/>
    <n v="1"/>
    <n v="0.2"/>
    <n v="1.6587999999999996"/>
    <x v="1"/>
    <s v="No"/>
    <n v="0"/>
  </r>
  <r>
    <n v="7981"/>
    <s v="CA-2016-103800"/>
    <x v="1179"/>
    <d v="2016-01-07T00:00:00"/>
    <s v="Standard Class"/>
    <s v="DP-13000"/>
    <s v="Darren Powers"/>
    <x v="0"/>
    <s v="United States"/>
    <x v="12"/>
    <x v="5"/>
    <n v="77095"/>
    <s v="Central"/>
    <s v="OFF-PA-10000174"/>
    <x v="1"/>
    <x v="10"/>
    <x v="1524"/>
    <n v="16.448"/>
    <n v="2"/>
    <n v="0.2"/>
    <n v="5.5511999999999979"/>
    <x v="2"/>
    <s v="No"/>
    <n v="0"/>
  </r>
  <r>
    <n v="7982"/>
    <s v="CA-2016-113383"/>
    <x v="1076"/>
    <d v="2016-09-13T00:00:00"/>
    <s v="First Class"/>
    <s v="SF-20065"/>
    <s v="Sandra Flanagan"/>
    <x v="0"/>
    <s v="United States"/>
    <x v="500"/>
    <x v="30"/>
    <n v="7011"/>
    <s v="East"/>
    <s v="OFF-AP-10004532"/>
    <x v="1"/>
    <x v="9"/>
    <x v="564"/>
    <n v="81.92"/>
    <n v="4"/>
    <n v="0"/>
    <n v="22.118400000000001"/>
    <x v="3"/>
    <s v="No"/>
    <n v="0"/>
  </r>
  <r>
    <n v="7983"/>
    <s v="CA-2016-113383"/>
    <x v="1076"/>
    <d v="2016-09-13T00:00:00"/>
    <s v="First Class"/>
    <s v="SF-20065"/>
    <s v="Sandra Flanagan"/>
    <x v="0"/>
    <s v="United States"/>
    <x v="500"/>
    <x v="30"/>
    <n v="7011"/>
    <s v="East"/>
    <s v="FUR-FU-10001986"/>
    <x v="0"/>
    <x v="5"/>
    <x v="1142"/>
    <n v="254.89999999999998"/>
    <n v="5"/>
    <n v="0"/>
    <n v="76.469999999999985"/>
    <x v="3"/>
    <s v="No"/>
    <n v="0"/>
  </r>
  <r>
    <n v="7984"/>
    <s v="CA-2019-152499"/>
    <x v="203"/>
    <d v="2019-01-25T00:00:00"/>
    <s v="Second Class"/>
    <s v="EH-13765"/>
    <s v="Edward Hooks"/>
    <x v="1"/>
    <s v="United States"/>
    <x v="22"/>
    <x v="10"/>
    <n v="60623"/>
    <s v="Central"/>
    <s v="OFF-FA-10002975"/>
    <x v="1"/>
    <x v="13"/>
    <x v="128"/>
    <n v="15.120000000000001"/>
    <n v="5"/>
    <n v="0.2"/>
    <n v="4.9139999999999988"/>
    <x v="2"/>
    <s v="No"/>
    <n v="0"/>
  </r>
  <r>
    <n v="7985"/>
    <s v="CA-2019-152499"/>
    <x v="203"/>
    <d v="2019-01-25T00:00:00"/>
    <s v="Second Class"/>
    <s v="EH-13765"/>
    <s v="Edward Hooks"/>
    <x v="1"/>
    <s v="United States"/>
    <x v="22"/>
    <x v="10"/>
    <n v="60623"/>
    <s v="Central"/>
    <s v="OFF-AR-10003481"/>
    <x v="1"/>
    <x v="6"/>
    <x v="1600"/>
    <n v="7.8719999999999999"/>
    <n v="3"/>
    <n v="0.2"/>
    <n v="0.88559999999999883"/>
    <x v="2"/>
    <s v="No"/>
    <n v="0"/>
  </r>
  <r>
    <n v="7986"/>
    <s v="CA-2018-151498"/>
    <x v="438"/>
    <d v="2018-04-24T00:00:00"/>
    <s v="First Class"/>
    <s v="DN-13690"/>
    <s v="Duane Noonan"/>
    <x v="0"/>
    <s v="United States"/>
    <x v="4"/>
    <x v="4"/>
    <n v="98115"/>
    <s v="West"/>
    <s v="OFF-BI-10004967"/>
    <x v="1"/>
    <x v="8"/>
    <x v="256"/>
    <n v="8.32"/>
    <n v="5"/>
    <n v="0.2"/>
    <n v="2.8079999999999998"/>
    <x v="1"/>
    <s v="No"/>
    <n v="0"/>
  </r>
  <r>
    <n v="7987"/>
    <s v="CA-2018-137939"/>
    <x v="1180"/>
    <d v="2018-07-23T00:00:00"/>
    <s v="Second Class"/>
    <s v="PJ-19015"/>
    <s v="Pauline Johnson"/>
    <x v="0"/>
    <s v="United States"/>
    <x v="85"/>
    <x v="15"/>
    <n v="11561"/>
    <s v="East"/>
    <s v="TEC-PH-10003589"/>
    <x v="2"/>
    <x v="7"/>
    <x v="826"/>
    <n v="89.949999999999989"/>
    <n v="5"/>
    <n v="0"/>
    <n v="43.175999999999995"/>
    <x v="3"/>
    <s v="No"/>
    <n v="0"/>
  </r>
  <r>
    <n v="7988"/>
    <s v="US-2018-117793"/>
    <x v="828"/>
    <d v="2018-08-29T00:00:00"/>
    <s v="Standard Class"/>
    <s v="MA-17560"/>
    <s v="Matt Abelman"/>
    <x v="2"/>
    <s v="United States"/>
    <x v="501"/>
    <x v="6"/>
    <n v="53081"/>
    <s v="Central"/>
    <s v="OFF-LA-10002945"/>
    <x v="1"/>
    <x v="2"/>
    <x v="1612"/>
    <n v="25.2"/>
    <n v="4"/>
    <n v="0"/>
    <n v="11.591999999999999"/>
    <x v="2"/>
    <s v="No"/>
    <n v="0"/>
  </r>
  <r>
    <n v="7989"/>
    <s v="US-2018-117793"/>
    <x v="828"/>
    <d v="2018-08-29T00:00:00"/>
    <s v="Standard Class"/>
    <s v="MA-17560"/>
    <s v="Matt Abelman"/>
    <x v="2"/>
    <s v="United States"/>
    <x v="501"/>
    <x v="6"/>
    <n v="53081"/>
    <s v="Central"/>
    <s v="OFF-LA-10003537"/>
    <x v="1"/>
    <x v="2"/>
    <x v="1577"/>
    <n v="37.589999999999996"/>
    <n v="3"/>
    <n v="0"/>
    <n v="17.667299999999997"/>
    <x v="2"/>
    <s v="No"/>
    <n v="0"/>
  </r>
  <r>
    <n v="7990"/>
    <s v="US-2018-117793"/>
    <x v="828"/>
    <d v="2018-08-29T00:00:00"/>
    <s v="Standard Class"/>
    <s v="MA-17560"/>
    <s v="Matt Abelman"/>
    <x v="2"/>
    <s v="United States"/>
    <x v="501"/>
    <x v="6"/>
    <n v="53081"/>
    <s v="Central"/>
    <s v="OFF-ST-10002406"/>
    <x v="1"/>
    <x v="4"/>
    <x v="328"/>
    <n v="14.97"/>
    <n v="1"/>
    <n v="0"/>
    <n v="4.1916000000000011"/>
    <x v="2"/>
    <s v="No"/>
    <n v="0"/>
  </r>
  <r>
    <n v="7991"/>
    <s v="US-2018-117793"/>
    <x v="828"/>
    <d v="2018-08-29T00:00:00"/>
    <s v="Standard Class"/>
    <s v="MA-17560"/>
    <s v="Matt Abelman"/>
    <x v="2"/>
    <s v="United States"/>
    <x v="501"/>
    <x v="6"/>
    <n v="53081"/>
    <s v="Central"/>
    <s v="TEC-AC-10003433"/>
    <x v="2"/>
    <x v="11"/>
    <x v="1418"/>
    <n v="1.98"/>
    <n v="2"/>
    <n v="0"/>
    <n v="0.89100000000000001"/>
    <x v="2"/>
    <s v="No"/>
    <n v="0"/>
  </r>
  <r>
    <n v="7992"/>
    <s v="CA-2018-133872"/>
    <x v="403"/>
    <d v="2018-06-17T00:00:00"/>
    <s v="First Class"/>
    <s v="VM-21835"/>
    <s v="Vivian Mathis"/>
    <x v="0"/>
    <s v="United States"/>
    <x v="172"/>
    <x v="2"/>
    <n v="33433"/>
    <s v="South"/>
    <s v="OFF-BI-10002082"/>
    <x v="1"/>
    <x v="8"/>
    <x v="1182"/>
    <n v="39.936000000000007"/>
    <n v="4"/>
    <n v="0.7"/>
    <n v="-26.623999999999995"/>
    <x v="0"/>
    <s v="No"/>
    <n v="0"/>
  </r>
  <r>
    <n v="7993"/>
    <s v="CA-2018-133872"/>
    <x v="403"/>
    <d v="2018-06-17T00:00:00"/>
    <s v="First Class"/>
    <s v="VM-21835"/>
    <s v="Vivian Mathis"/>
    <x v="0"/>
    <s v="United States"/>
    <x v="172"/>
    <x v="2"/>
    <n v="33433"/>
    <s v="South"/>
    <s v="TEC-AC-10000521"/>
    <x v="2"/>
    <x v="11"/>
    <x v="1566"/>
    <n v="18.463999999999999"/>
    <n v="2"/>
    <n v="0.2"/>
    <n v="2.3079999999999998"/>
    <x v="0"/>
    <s v="No"/>
    <n v="0"/>
  </r>
  <r>
    <n v="7994"/>
    <s v="US-2017-165743"/>
    <x v="312"/>
    <d v="2017-11-23T00:00:00"/>
    <s v="Second Class"/>
    <s v="MM-18055"/>
    <s v="Michelle Moray"/>
    <x v="0"/>
    <s v="United States"/>
    <x v="34"/>
    <x v="22"/>
    <n v="80013"/>
    <s v="West"/>
    <s v="OFF-BI-10001982"/>
    <x v="1"/>
    <x v="8"/>
    <x v="304"/>
    <n v="4.8960000000000008"/>
    <n v="3"/>
    <n v="0.7"/>
    <n v="-3.4271999999999991"/>
    <x v="1"/>
    <s v="No"/>
    <n v="0"/>
  </r>
  <r>
    <n v="7995"/>
    <s v="US-2017-165743"/>
    <x v="312"/>
    <d v="2017-11-23T00:00:00"/>
    <s v="Second Class"/>
    <s v="MM-18055"/>
    <s v="Michelle Moray"/>
    <x v="0"/>
    <s v="United States"/>
    <x v="34"/>
    <x v="22"/>
    <n v="80013"/>
    <s v="West"/>
    <s v="FUR-BO-10002268"/>
    <x v="0"/>
    <x v="0"/>
    <x v="317"/>
    <n v="145.76400000000001"/>
    <n v="6"/>
    <n v="0.7"/>
    <n v="-247.79879999999997"/>
    <x v="1"/>
    <s v="No"/>
    <n v="0"/>
  </r>
  <r>
    <n v="7996"/>
    <s v="US-2017-165743"/>
    <x v="312"/>
    <d v="2017-11-23T00:00:00"/>
    <s v="Second Class"/>
    <s v="MM-18055"/>
    <s v="Michelle Moray"/>
    <x v="0"/>
    <s v="United States"/>
    <x v="34"/>
    <x v="22"/>
    <n v="80013"/>
    <s v="West"/>
    <s v="OFF-BI-10001758"/>
    <x v="1"/>
    <x v="8"/>
    <x v="944"/>
    <n v="9.6120000000000001"/>
    <n v="6"/>
    <n v="0.7"/>
    <n v="-7.3691999999999993"/>
    <x v="1"/>
    <s v="No"/>
    <n v="0"/>
  </r>
  <r>
    <n v="7997"/>
    <s v="US-2019-105998"/>
    <x v="132"/>
    <d v="2019-11-05T00:00:00"/>
    <s v="First Class"/>
    <s v="CR-12580"/>
    <s v="Clay Rozendal"/>
    <x v="2"/>
    <s v="United States"/>
    <x v="70"/>
    <x v="1"/>
    <n v="92037"/>
    <s v="West"/>
    <s v="TEC-AC-10004469"/>
    <x v="2"/>
    <x v="11"/>
    <x v="241"/>
    <n v="199.75"/>
    <n v="5"/>
    <n v="0"/>
    <n v="87.890000000000015"/>
    <x v="1"/>
    <s v="No"/>
    <n v="0"/>
  </r>
  <r>
    <n v="7998"/>
    <s v="US-2019-105998"/>
    <x v="132"/>
    <d v="2019-11-05T00:00:00"/>
    <s v="First Class"/>
    <s v="CR-12580"/>
    <s v="Clay Rozendal"/>
    <x v="2"/>
    <s v="United States"/>
    <x v="70"/>
    <x v="1"/>
    <n v="92037"/>
    <s v="West"/>
    <s v="FUR-TA-10001095"/>
    <x v="0"/>
    <x v="3"/>
    <x v="616"/>
    <n v="1673.1839999999997"/>
    <n v="12"/>
    <n v="0.2"/>
    <n v="20.914800000000014"/>
    <x v="1"/>
    <s v="No"/>
    <n v="0"/>
  </r>
  <r>
    <n v="7999"/>
    <s v="US-2016-148194"/>
    <x v="417"/>
    <d v="2016-05-07T00:00:00"/>
    <s v="First Class"/>
    <s v="BS-11365"/>
    <s v="Bill Shonely"/>
    <x v="1"/>
    <s v="United States"/>
    <x v="4"/>
    <x v="4"/>
    <n v="98105"/>
    <s v="West"/>
    <s v="FUR-FU-10001852"/>
    <x v="0"/>
    <x v="5"/>
    <x v="845"/>
    <n v="12.18"/>
    <n v="7"/>
    <n v="0"/>
    <n v="3.8975999999999997"/>
    <x v="1"/>
    <s v="No"/>
    <n v="0"/>
  </r>
  <r>
    <n v="8000"/>
    <s v="US-2016-148194"/>
    <x v="417"/>
    <d v="2016-05-07T00:00:00"/>
    <s v="First Class"/>
    <s v="BS-11365"/>
    <s v="Bill Shonely"/>
    <x v="1"/>
    <s v="United States"/>
    <x v="4"/>
    <x v="4"/>
    <n v="98105"/>
    <s v="West"/>
    <s v="OFF-AP-10000696"/>
    <x v="1"/>
    <x v="9"/>
    <x v="336"/>
    <n v="57.68"/>
    <n v="4"/>
    <n v="0"/>
    <n v="19.034399999999998"/>
    <x v="1"/>
    <s v="No"/>
    <n v="0"/>
  </r>
  <r>
    <n v="8001"/>
    <s v="US-2017-151407"/>
    <x v="627"/>
    <d v="2017-11-12T00:00:00"/>
    <s v="Standard Class"/>
    <s v="RD-19585"/>
    <s v="Rob Dowd"/>
    <x v="0"/>
    <s v="United States"/>
    <x v="362"/>
    <x v="23"/>
    <n v="52001"/>
    <s v="Central"/>
    <s v="TEC-PH-10003885"/>
    <x v="2"/>
    <x v="7"/>
    <x v="780"/>
    <n v="263.95999999999998"/>
    <n v="4"/>
    <n v="0"/>
    <n v="76.548399999999987"/>
    <x v="2"/>
    <s v="No"/>
    <n v="0"/>
  </r>
  <r>
    <n v="8002"/>
    <s v="CA-2017-110870"/>
    <x v="295"/>
    <d v="2017-12-15T00:00:00"/>
    <s v="First Class"/>
    <s v="KD-16270"/>
    <s v="Karen Daniels"/>
    <x v="0"/>
    <s v="United States"/>
    <x v="1"/>
    <x v="1"/>
    <n v="90032"/>
    <s v="West"/>
    <s v="TEC-AC-10002926"/>
    <x v="2"/>
    <x v="11"/>
    <x v="1123"/>
    <n v="299.94"/>
    <n v="6"/>
    <n v="0"/>
    <n v="128.97420000000002"/>
    <x v="1"/>
    <s v="No"/>
    <n v="0"/>
  </r>
  <r>
    <n v="8003"/>
    <s v="CA-2017-110870"/>
    <x v="295"/>
    <d v="2017-12-15T00:00:00"/>
    <s v="First Class"/>
    <s v="KD-16270"/>
    <s v="Karen Daniels"/>
    <x v="0"/>
    <s v="United States"/>
    <x v="1"/>
    <x v="1"/>
    <n v="90032"/>
    <s v="West"/>
    <s v="OFF-SU-10001225"/>
    <x v="1"/>
    <x v="14"/>
    <x v="327"/>
    <n v="25.76"/>
    <n v="7"/>
    <n v="0"/>
    <n v="0.51519999999999921"/>
    <x v="1"/>
    <s v="No"/>
    <n v="0"/>
  </r>
  <r>
    <n v="8004"/>
    <s v="CA-2016-143210"/>
    <x v="588"/>
    <d v="2016-12-03T00:00:00"/>
    <s v="First Class"/>
    <s v="AA-10645"/>
    <s v="Anna Andreadi"/>
    <x v="0"/>
    <s v="United States"/>
    <x v="90"/>
    <x v="31"/>
    <n v="1852"/>
    <s v="East"/>
    <s v="TEC-PH-10004434"/>
    <x v="2"/>
    <x v="7"/>
    <x v="1613"/>
    <n v="271.89999999999998"/>
    <n v="2"/>
    <n v="0"/>
    <n v="78.850999999999971"/>
    <x v="3"/>
    <s v="No"/>
    <n v="0"/>
  </r>
  <r>
    <n v="8005"/>
    <s v="CA-2016-143210"/>
    <x v="588"/>
    <d v="2016-12-03T00:00:00"/>
    <s v="First Class"/>
    <s v="AA-10645"/>
    <s v="Anna Andreadi"/>
    <x v="0"/>
    <s v="United States"/>
    <x v="90"/>
    <x v="31"/>
    <n v="1852"/>
    <s v="East"/>
    <s v="FUR-FU-10003878"/>
    <x v="0"/>
    <x v="5"/>
    <x v="677"/>
    <n v="45.839999999999996"/>
    <n v="3"/>
    <n v="0"/>
    <n v="15.585599999999999"/>
    <x v="3"/>
    <s v="No"/>
    <n v="0"/>
  </r>
  <r>
    <n v="8006"/>
    <s v="CA-2016-143210"/>
    <x v="588"/>
    <d v="2016-12-03T00:00:00"/>
    <s v="First Class"/>
    <s v="AA-10645"/>
    <s v="Anna Andreadi"/>
    <x v="0"/>
    <s v="United States"/>
    <x v="90"/>
    <x v="31"/>
    <n v="1852"/>
    <s v="East"/>
    <s v="FUR-FU-10002268"/>
    <x v="0"/>
    <x v="5"/>
    <x v="869"/>
    <n v="9.82"/>
    <n v="2"/>
    <n v="0"/>
    <n v="3.2405999999999997"/>
    <x v="3"/>
    <s v="No"/>
    <n v="0"/>
  </r>
  <r>
    <n v="8007"/>
    <s v="CA-2018-139808"/>
    <x v="877"/>
    <d v="2018-10-11T00:00:00"/>
    <s v="Standard Class"/>
    <s v="MC-18100"/>
    <s v="Mick Crebagga"/>
    <x v="0"/>
    <s v="United States"/>
    <x v="126"/>
    <x v="4"/>
    <n v="98270"/>
    <s v="West"/>
    <s v="OFF-FA-10001883"/>
    <x v="1"/>
    <x v="13"/>
    <x v="1493"/>
    <n v="93.36"/>
    <n v="12"/>
    <n v="0"/>
    <n v="0.93359999999999843"/>
    <x v="1"/>
    <s v="No"/>
    <n v="0"/>
  </r>
  <r>
    <n v="8008"/>
    <s v="CA-2017-110863"/>
    <x v="972"/>
    <d v="2017-11-24T00:00:00"/>
    <s v="Standard Class"/>
    <s v="AA-10645"/>
    <s v="Anna Andreadi"/>
    <x v="0"/>
    <s v="United States"/>
    <x v="268"/>
    <x v="26"/>
    <n v="73120"/>
    <s v="Central"/>
    <s v="OFF-ST-10002756"/>
    <x v="1"/>
    <x v="4"/>
    <x v="273"/>
    <n v="541.24"/>
    <n v="4"/>
    <n v="0"/>
    <n v="5.4124000000000478"/>
    <x v="2"/>
    <s v="No"/>
    <n v="0"/>
  </r>
  <r>
    <n v="8009"/>
    <s v="CA-2017-110863"/>
    <x v="972"/>
    <d v="2017-11-24T00:00:00"/>
    <s v="Standard Class"/>
    <s v="AA-10645"/>
    <s v="Anna Andreadi"/>
    <x v="0"/>
    <s v="United States"/>
    <x v="268"/>
    <x v="26"/>
    <n v="73120"/>
    <s v="Central"/>
    <s v="OFF-PA-10000474"/>
    <x v="1"/>
    <x v="10"/>
    <x v="33"/>
    <n v="106.32"/>
    <n v="3"/>
    <n v="0"/>
    <n v="49.970399999999991"/>
    <x v="2"/>
    <s v="No"/>
    <n v="0"/>
  </r>
  <r>
    <n v="8010"/>
    <s v="CA-2017-110863"/>
    <x v="972"/>
    <d v="2017-11-24T00:00:00"/>
    <s v="Standard Class"/>
    <s v="AA-10645"/>
    <s v="Anna Andreadi"/>
    <x v="0"/>
    <s v="United States"/>
    <x v="268"/>
    <x v="26"/>
    <n v="73120"/>
    <s v="Central"/>
    <s v="FUR-CH-10002073"/>
    <x v="0"/>
    <x v="1"/>
    <x v="1792"/>
    <n v="1323.8999999999999"/>
    <n v="5"/>
    <n v="0"/>
    <n v="383.93099999999993"/>
    <x v="2"/>
    <s v="No"/>
    <n v="0"/>
  </r>
  <r>
    <n v="8011"/>
    <s v="CA-2016-127859"/>
    <x v="461"/>
    <d v="2016-03-20T00:00:00"/>
    <s v="Second Class"/>
    <s v="QJ-19255"/>
    <s v="Quincy Jones"/>
    <x v="1"/>
    <s v="United States"/>
    <x v="10"/>
    <x v="9"/>
    <n v="19134"/>
    <s v="East"/>
    <s v="OFF-PA-10003641"/>
    <x v="1"/>
    <x v="10"/>
    <x v="947"/>
    <n v="126.624"/>
    <n v="6"/>
    <n v="0.2"/>
    <n v="41.152799999999992"/>
    <x v="3"/>
    <s v="No"/>
    <n v="0"/>
  </r>
  <r>
    <n v="8012"/>
    <s v="US-2017-136427"/>
    <x v="782"/>
    <d v="2017-06-23T00:00:00"/>
    <s v="First Class"/>
    <s v="JM-16195"/>
    <s v="Justin MacKendrick"/>
    <x v="0"/>
    <s v="United States"/>
    <x v="34"/>
    <x v="22"/>
    <n v="80013"/>
    <s v="West"/>
    <s v="TEC-PH-10002070"/>
    <x v="2"/>
    <x v="7"/>
    <x v="1794"/>
    <n v="125.944"/>
    <n v="7"/>
    <n v="0.2"/>
    <n v="15.742999999999984"/>
    <x v="1"/>
    <s v="No"/>
    <n v="0"/>
  </r>
  <r>
    <n v="8013"/>
    <s v="CA-2019-120168"/>
    <x v="1126"/>
    <d v="2019-05-25T00:00:00"/>
    <s v="Same Day"/>
    <s v="TB-21625"/>
    <s v="Trudy Brown"/>
    <x v="0"/>
    <s v="United States"/>
    <x v="20"/>
    <x v="15"/>
    <n v="10009"/>
    <s v="East"/>
    <s v="OFF-BI-10004519"/>
    <x v="1"/>
    <x v="8"/>
    <x v="889"/>
    <n v="663.92"/>
    <n v="5"/>
    <n v="0.2"/>
    <n v="207.47499999999994"/>
    <x v="3"/>
    <s v="No"/>
    <n v="0"/>
  </r>
  <r>
    <n v="8014"/>
    <s v="CA-2019-120168"/>
    <x v="1126"/>
    <d v="2019-05-25T00:00:00"/>
    <s v="Same Day"/>
    <s v="TB-21625"/>
    <s v="Trudy Brown"/>
    <x v="0"/>
    <s v="United States"/>
    <x v="20"/>
    <x v="15"/>
    <n v="10009"/>
    <s v="East"/>
    <s v="TEC-AC-10002167"/>
    <x v="2"/>
    <x v="11"/>
    <x v="46"/>
    <n v="120"/>
    <n v="8"/>
    <n v="0"/>
    <n v="13.200000000000003"/>
    <x v="3"/>
    <s v="No"/>
    <n v="0"/>
  </r>
  <r>
    <n v="8015"/>
    <s v="CA-2019-120168"/>
    <x v="1126"/>
    <d v="2019-05-25T00:00:00"/>
    <s v="Same Day"/>
    <s v="TB-21625"/>
    <s v="Trudy Brown"/>
    <x v="0"/>
    <s v="United States"/>
    <x v="20"/>
    <x v="15"/>
    <n v="10009"/>
    <s v="East"/>
    <s v="OFF-FA-10000936"/>
    <x v="1"/>
    <x v="13"/>
    <x v="1307"/>
    <n v="3.29"/>
    <n v="1"/>
    <n v="0"/>
    <n v="1.4804999999999999"/>
    <x v="3"/>
    <s v="No"/>
    <n v="0"/>
  </r>
  <r>
    <n v="8016"/>
    <s v="CA-2019-120168"/>
    <x v="1126"/>
    <d v="2019-05-25T00:00:00"/>
    <s v="Same Day"/>
    <s v="TB-21625"/>
    <s v="Trudy Brown"/>
    <x v="0"/>
    <s v="United States"/>
    <x v="20"/>
    <x v="15"/>
    <n v="10009"/>
    <s v="East"/>
    <s v="FUR-FU-10000732"/>
    <x v="0"/>
    <x v="5"/>
    <x v="545"/>
    <n v="18.84"/>
    <n v="3"/>
    <n v="0"/>
    <n v="6.0287999999999995"/>
    <x v="3"/>
    <s v="No"/>
    <n v="0"/>
  </r>
  <r>
    <n v="8017"/>
    <s v="US-2016-131870"/>
    <x v="340"/>
    <d v="2016-09-11T00:00:00"/>
    <s v="First Class"/>
    <s v="NF-18595"/>
    <s v="Nicole Fjeld"/>
    <x v="2"/>
    <s v="United States"/>
    <x v="152"/>
    <x v="24"/>
    <n v="43130"/>
    <s v="East"/>
    <s v="FUR-FU-10002501"/>
    <x v="0"/>
    <x v="5"/>
    <x v="1293"/>
    <n v="60.672000000000011"/>
    <n v="6"/>
    <n v="0.2"/>
    <n v="12.892799999999998"/>
    <x v="3"/>
    <s v="No"/>
    <n v="0"/>
  </r>
  <r>
    <n v="8018"/>
    <s v="US-2016-131870"/>
    <x v="340"/>
    <d v="2016-09-11T00:00:00"/>
    <s v="First Class"/>
    <s v="NF-18595"/>
    <s v="Nicole Fjeld"/>
    <x v="2"/>
    <s v="United States"/>
    <x v="152"/>
    <x v="24"/>
    <n v="43130"/>
    <s v="East"/>
    <s v="OFF-AR-10000634"/>
    <x v="1"/>
    <x v="6"/>
    <x v="997"/>
    <n v="30.816000000000003"/>
    <n v="9"/>
    <n v="0.2"/>
    <n v="2.6964000000000006"/>
    <x v="3"/>
    <s v="No"/>
    <n v="0"/>
  </r>
  <r>
    <n v="8019"/>
    <s v="CA-2019-114804"/>
    <x v="161"/>
    <d v="2019-10-19T00:00:00"/>
    <s v="Second Class"/>
    <s v="BF-11020"/>
    <s v="Barry Französisch"/>
    <x v="1"/>
    <s v="United States"/>
    <x v="494"/>
    <x v="1"/>
    <n v="95351"/>
    <s v="West"/>
    <s v="TEC-PH-10001700"/>
    <x v="2"/>
    <x v="7"/>
    <x v="195"/>
    <n v="52.792000000000002"/>
    <n v="1"/>
    <n v="0.2"/>
    <n v="4.6193000000000026"/>
    <x v="1"/>
    <s v="No"/>
    <n v="0"/>
  </r>
  <r>
    <n v="8020"/>
    <s v="CA-2019-167227"/>
    <x v="808"/>
    <d v="2019-11-05T00:00:00"/>
    <s v="First Class"/>
    <s v="NP-18670"/>
    <s v="Nora Paige"/>
    <x v="0"/>
    <s v="United States"/>
    <x v="285"/>
    <x v="25"/>
    <n v="63116"/>
    <s v="Central"/>
    <s v="OFF-AP-10001962"/>
    <x v="1"/>
    <x v="9"/>
    <x v="1603"/>
    <n v="83.9"/>
    <n v="10"/>
    <n v="0"/>
    <n v="20.975000000000001"/>
    <x v="2"/>
    <s v="No"/>
    <n v="0"/>
  </r>
  <r>
    <n v="8021"/>
    <s v="CA-2019-167227"/>
    <x v="808"/>
    <d v="2019-11-05T00:00:00"/>
    <s v="First Class"/>
    <s v="NP-18670"/>
    <s v="Nora Paige"/>
    <x v="0"/>
    <s v="United States"/>
    <x v="285"/>
    <x v="25"/>
    <n v="63116"/>
    <s v="Central"/>
    <s v="OFF-PA-10001838"/>
    <x v="1"/>
    <x v="10"/>
    <x v="1008"/>
    <n v="11.76"/>
    <n v="2"/>
    <n v="0"/>
    <n v="5.7623999999999995"/>
    <x v="2"/>
    <s v="No"/>
    <n v="0"/>
  </r>
  <r>
    <n v="8022"/>
    <s v="CA-2016-129189"/>
    <x v="609"/>
    <d v="2016-07-25T00:00:00"/>
    <s v="Standard Class"/>
    <s v="HM-14860"/>
    <s v="Harry Marie"/>
    <x v="1"/>
    <s v="United States"/>
    <x v="61"/>
    <x v="5"/>
    <n v="75217"/>
    <s v="Central"/>
    <s v="OFF-AP-10000124"/>
    <x v="1"/>
    <x v="9"/>
    <x v="1236"/>
    <n v="4.9919999999999991"/>
    <n v="3"/>
    <n v="0.8"/>
    <n v="-12.979200000000002"/>
    <x v="2"/>
    <s v="No"/>
    <n v="0"/>
  </r>
  <r>
    <n v="8023"/>
    <s v="CA-2016-129189"/>
    <x v="609"/>
    <d v="2016-07-25T00:00:00"/>
    <s v="Standard Class"/>
    <s v="HM-14860"/>
    <s v="Harry Marie"/>
    <x v="1"/>
    <s v="United States"/>
    <x v="61"/>
    <x v="5"/>
    <n v="75217"/>
    <s v="Central"/>
    <s v="OFF-EN-10003567"/>
    <x v="1"/>
    <x v="12"/>
    <x v="1652"/>
    <n v="87.92"/>
    <n v="5"/>
    <n v="0.2"/>
    <n v="29.673000000000005"/>
    <x v="2"/>
    <s v="No"/>
    <n v="0"/>
  </r>
  <r>
    <n v="8024"/>
    <s v="CA-2016-129189"/>
    <x v="609"/>
    <d v="2016-07-25T00:00:00"/>
    <s v="Standard Class"/>
    <s v="HM-14860"/>
    <s v="Harry Marie"/>
    <x v="1"/>
    <s v="United States"/>
    <x v="61"/>
    <x v="5"/>
    <n v="75217"/>
    <s v="Central"/>
    <s v="FUR-CH-10004997"/>
    <x v="0"/>
    <x v="1"/>
    <x v="499"/>
    <n v="657.93"/>
    <n v="5"/>
    <n v="0.3"/>
    <n v="-93.989999999999952"/>
    <x v="2"/>
    <s v="No"/>
    <n v="0"/>
  </r>
  <r>
    <n v="8025"/>
    <s v="CA-2016-129189"/>
    <x v="609"/>
    <d v="2016-07-25T00:00:00"/>
    <s v="Standard Class"/>
    <s v="HM-14860"/>
    <s v="Harry Marie"/>
    <x v="1"/>
    <s v="United States"/>
    <x v="61"/>
    <x v="5"/>
    <n v="75217"/>
    <s v="Central"/>
    <s v="OFF-BI-10000494"/>
    <x v="1"/>
    <x v="8"/>
    <x v="1572"/>
    <n v="1.0439999999999998"/>
    <n v="1"/>
    <n v="0.8"/>
    <n v="-1.8270000000000004"/>
    <x v="2"/>
    <s v="No"/>
    <n v="0"/>
  </r>
  <r>
    <n v="8026"/>
    <s v="CA-2017-132465"/>
    <x v="861"/>
    <d v="2017-09-15T00:00:00"/>
    <s v="Second Class"/>
    <s v="DM-13525"/>
    <s v="Don Miller"/>
    <x v="1"/>
    <s v="United States"/>
    <x v="20"/>
    <x v="15"/>
    <n v="10035"/>
    <s v="East"/>
    <s v="FUR-FU-10000277"/>
    <x v="0"/>
    <x v="5"/>
    <x v="1795"/>
    <n v="210.68"/>
    <n v="2"/>
    <n v="0"/>
    <n v="50.563199999999995"/>
    <x v="3"/>
    <s v="No"/>
    <n v="0"/>
  </r>
  <r>
    <n v="8027"/>
    <s v="CA-2017-132465"/>
    <x v="861"/>
    <d v="2017-09-15T00:00:00"/>
    <s v="Second Class"/>
    <s v="DM-13525"/>
    <s v="Don Miller"/>
    <x v="1"/>
    <s v="United States"/>
    <x v="20"/>
    <x v="15"/>
    <n v="10035"/>
    <s v="East"/>
    <s v="OFF-ST-10003641"/>
    <x v="1"/>
    <x v="4"/>
    <x v="1808"/>
    <n v="78.8"/>
    <n v="1"/>
    <n v="0"/>
    <n v="1.5760000000000076"/>
    <x v="3"/>
    <s v="No"/>
    <n v="0"/>
  </r>
  <r>
    <n v="8028"/>
    <s v="CA-2017-132465"/>
    <x v="861"/>
    <d v="2017-09-15T00:00:00"/>
    <s v="Second Class"/>
    <s v="DM-13525"/>
    <s v="Don Miller"/>
    <x v="1"/>
    <s v="United States"/>
    <x v="20"/>
    <x v="15"/>
    <n v="10035"/>
    <s v="East"/>
    <s v="TEC-AC-10001998"/>
    <x v="2"/>
    <x v="11"/>
    <x v="84"/>
    <n v="19.989999999999998"/>
    <n v="1"/>
    <n v="0"/>
    <n v="6.796599999999998"/>
    <x v="3"/>
    <s v="No"/>
    <n v="0"/>
  </r>
  <r>
    <n v="8029"/>
    <s v="CA-2017-132465"/>
    <x v="861"/>
    <d v="2017-09-15T00:00:00"/>
    <s v="Second Class"/>
    <s v="DM-13525"/>
    <s v="Don Miller"/>
    <x v="1"/>
    <s v="United States"/>
    <x v="20"/>
    <x v="15"/>
    <n v="10035"/>
    <s v="East"/>
    <s v="OFF-ST-10001932"/>
    <x v="1"/>
    <x v="4"/>
    <x v="1650"/>
    <n v="772.68"/>
    <n v="4"/>
    <n v="0"/>
    <n v="108.17520000000002"/>
    <x v="3"/>
    <s v="No"/>
    <n v="0"/>
  </r>
  <r>
    <n v="8030"/>
    <s v="CA-2018-166373"/>
    <x v="147"/>
    <d v="2018-10-25T00:00:00"/>
    <s v="Standard Class"/>
    <s v="JF-15565"/>
    <s v="Jill Fjeld"/>
    <x v="0"/>
    <s v="United States"/>
    <x v="52"/>
    <x v="5"/>
    <n v="78207"/>
    <s v="Central"/>
    <s v="TEC-AC-10002323"/>
    <x v="2"/>
    <x v="11"/>
    <x v="177"/>
    <n v="106.08000000000001"/>
    <n v="6"/>
    <n v="0.2"/>
    <n v="-9.2819999999999965"/>
    <x v="2"/>
    <s v="No"/>
    <n v="0"/>
  </r>
  <r>
    <n v="8031"/>
    <s v="CA-2018-158806"/>
    <x v="676"/>
    <d v="2018-01-11T00:00:00"/>
    <s v="Standard Class"/>
    <s v="NM-18520"/>
    <s v="Neoma Murray"/>
    <x v="0"/>
    <s v="United States"/>
    <x v="112"/>
    <x v="5"/>
    <n v="79109"/>
    <s v="Central"/>
    <s v="FUR-FU-10004270"/>
    <x v="0"/>
    <x v="5"/>
    <x v="1381"/>
    <n v="23.076000000000001"/>
    <n v="3"/>
    <n v="0.6"/>
    <n v="-10.961100000000002"/>
    <x v="2"/>
    <s v="No"/>
    <n v="0"/>
  </r>
  <r>
    <n v="8032"/>
    <s v="CA-2018-158806"/>
    <x v="676"/>
    <d v="2018-01-11T00:00:00"/>
    <s v="Standard Class"/>
    <s v="NM-18520"/>
    <s v="Neoma Murray"/>
    <x v="0"/>
    <s v="United States"/>
    <x v="112"/>
    <x v="5"/>
    <n v="79109"/>
    <s v="Central"/>
    <s v="OFF-PA-10004621"/>
    <x v="1"/>
    <x v="10"/>
    <x v="745"/>
    <n v="25.920000000000005"/>
    <n v="5"/>
    <n v="0.2"/>
    <n v="9.0719999999999992"/>
    <x v="2"/>
    <s v="No"/>
    <n v="0"/>
  </r>
  <r>
    <n v="8033"/>
    <s v="CA-2017-119690"/>
    <x v="608"/>
    <d v="2017-06-28T00:00:00"/>
    <s v="First Class"/>
    <s v="MV-17485"/>
    <s v="Mark Van Huff"/>
    <x v="0"/>
    <s v="United States"/>
    <x v="12"/>
    <x v="5"/>
    <n v="77041"/>
    <s v="Central"/>
    <s v="OFF-PA-10001019"/>
    <x v="1"/>
    <x v="10"/>
    <x v="681"/>
    <n v="47.952000000000005"/>
    <n v="3"/>
    <n v="0.2"/>
    <n v="16.183799999999998"/>
    <x v="2"/>
    <s v="No"/>
    <n v="0"/>
  </r>
  <r>
    <n v="8034"/>
    <s v="CA-2017-119690"/>
    <x v="608"/>
    <d v="2017-06-28T00:00:00"/>
    <s v="First Class"/>
    <s v="MV-17485"/>
    <s v="Mark Van Huff"/>
    <x v="0"/>
    <s v="United States"/>
    <x v="12"/>
    <x v="5"/>
    <n v="77041"/>
    <s v="Central"/>
    <s v="OFF-BI-10000201"/>
    <x v="1"/>
    <x v="8"/>
    <x v="1687"/>
    <n v="0.98399999999999976"/>
    <n v="2"/>
    <n v="0.8"/>
    <n v="-1.476"/>
    <x v="2"/>
    <s v="No"/>
    <n v="0"/>
  </r>
  <r>
    <n v="8035"/>
    <s v="CA-2017-119690"/>
    <x v="608"/>
    <d v="2017-06-28T00:00:00"/>
    <s v="First Class"/>
    <s v="MV-17485"/>
    <s v="Mark Van Huff"/>
    <x v="0"/>
    <s v="United States"/>
    <x v="12"/>
    <x v="5"/>
    <n v="77041"/>
    <s v="Central"/>
    <s v="FUR-FU-10004587"/>
    <x v="0"/>
    <x v="5"/>
    <x v="1362"/>
    <n v="75.384000000000015"/>
    <n v="9"/>
    <n v="0.6"/>
    <n v="-20.730599999999995"/>
    <x v="2"/>
    <s v="No"/>
    <n v="0"/>
  </r>
  <r>
    <n v="8036"/>
    <s v="CA-2017-119690"/>
    <x v="608"/>
    <d v="2017-06-28T00:00:00"/>
    <s v="First Class"/>
    <s v="MV-17485"/>
    <s v="Mark Van Huff"/>
    <x v="0"/>
    <s v="United States"/>
    <x v="12"/>
    <x v="5"/>
    <n v="77041"/>
    <s v="Central"/>
    <s v="OFF-LA-10001613"/>
    <x v="1"/>
    <x v="2"/>
    <x v="743"/>
    <n v="4.6079999999999997"/>
    <n v="2"/>
    <n v="0.2"/>
    <n v="1.6704000000000001"/>
    <x v="2"/>
    <s v="No"/>
    <n v="0"/>
  </r>
  <r>
    <n v="8037"/>
    <s v="CA-2017-153738"/>
    <x v="1181"/>
    <d v="2017-09-22T00:00:00"/>
    <s v="First Class"/>
    <s v="AG-10270"/>
    <s v="Alejandro Grove"/>
    <x v="0"/>
    <s v="United States"/>
    <x v="104"/>
    <x v="31"/>
    <n v="1841"/>
    <s v="East"/>
    <s v="OFF-BI-10001308"/>
    <x v="1"/>
    <x v="8"/>
    <x v="1360"/>
    <n v="37.68"/>
    <n v="6"/>
    <n v="0"/>
    <n v="16.955999999999996"/>
    <x v="3"/>
    <s v="No"/>
    <n v="0"/>
  </r>
  <r>
    <n v="8038"/>
    <s v="CA-2019-169012"/>
    <x v="815"/>
    <d v="2019-07-14T00:00:00"/>
    <s v="Standard Class"/>
    <s v="BF-11275"/>
    <s v="Beth Fritzler"/>
    <x v="1"/>
    <s v="United States"/>
    <x v="38"/>
    <x v="32"/>
    <n v="31907"/>
    <s v="South"/>
    <s v="OFF-AP-10003278"/>
    <x v="1"/>
    <x v="9"/>
    <x v="1793"/>
    <n v="41.910000000000004"/>
    <n v="3"/>
    <n v="0"/>
    <n v="10.896600000000003"/>
    <x v="0"/>
    <s v="No"/>
    <n v="0"/>
  </r>
  <r>
    <n v="8039"/>
    <s v="CA-2019-109393"/>
    <x v="160"/>
    <d v="2019-07-02T00:00:00"/>
    <s v="Second Class"/>
    <s v="JC-15775"/>
    <s v="John Castell"/>
    <x v="0"/>
    <s v="United States"/>
    <x v="1"/>
    <x v="1"/>
    <n v="90032"/>
    <s v="West"/>
    <s v="FUR-BO-10003966"/>
    <x v="0"/>
    <x v="0"/>
    <x v="1095"/>
    <n v="435.99900000000002"/>
    <n v="3"/>
    <n v="0.15"/>
    <n v="5.1293999999999755"/>
    <x v="1"/>
    <s v="No"/>
    <n v="0"/>
  </r>
  <r>
    <n v="8040"/>
    <s v="CA-2019-121489"/>
    <x v="170"/>
    <d v="2019-08-25T00:00:00"/>
    <s v="Second Class"/>
    <s v="CM-11815"/>
    <s v="Candace McMahon"/>
    <x v="1"/>
    <s v="United States"/>
    <x v="4"/>
    <x v="4"/>
    <n v="98115"/>
    <s v="West"/>
    <s v="FUR-CH-10004698"/>
    <x v="0"/>
    <x v="1"/>
    <x v="168"/>
    <n v="388.70400000000006"/>
    <n v="6"/>
    <n v="0.2"/>
    <n v="38.870400000000018"/>
    <x v="1"/>
    <s v="No"/>
    <n v="0"/>
  </r>
  <r>
    <n v="8041"/>
    <s v="CA-2019-121489"/>
    <x v="170"/>
    <d v="2019-08-25T00:00:00"/>
    <s v="Second Class"/>
    <s v="CM-11815"/>
    <s v="Candace McMahon"/>
    <x v="1"/>
    <s v="United States"/>
    <x v="4"/>
    <x v="4"/>
    <n v="98115"/>
    <s v="West"/>
    <s v="OFF-ST-10000025"/>
    <x v="1"/>
    <x v="4"/>
    <x v="621"/>
    <n v="572.58000000000004"/>
    <n v="6"/>
    <n v="0"/>
    <n v="34.354799999999955"/>
    <x v="1"/>
    <s v="No"/>
    <n v="0"/>
  </r>
  <r>
    <n v="8042"/>
    <s v="CA-2019-121489"/>
    <x v="170"/>
    <d v="2019-08-25T00:00:00"/>
    <s v="Second Class"/>
    <s v="CM-11815"/>
    <s v="Candace McMahon"/>
    <x v="1"/>
    <s v="United States"/>
    <x v="4"/>
    <x v="4"/>
    <n v="98115"/>
    <s v="West"/>
    <s v="TEC-AC-10000682"/>
    <x v="2"/>
    <x v="11"/>
    <x v="1336"/>
    <n v="33.18"/>
    <n v="2"/>
    <n v="0"/>
    <n v="11.613"/>
    <x v="1"/>
    <s v="No"/>
    <n v="0"/>
  </r>
  <r>
    <n v="8043"/>
    <s v="US-2019-133081"/>
    <x v="825"/>
    <d v="2019-03-15T00:00:00"/>
    <s v="Standard Class"/>
    <s v="PV-18985"/>
    <s v="Paul Van Hugh"/>
    <x v="2"/>
    <s v="United States"/>
    <x v="471"/>
    <x v="31"/>
    <n v="2138"/>
    <s v="East"/>
    <s v="TEC-AC-10001772"/>
    <x v="2"/>
    <x v="11"/>
    <x v="405"/>
    <n v="63.88"/>
    <n v="4"/>
    <n v="0"/>
    <n v="24.913200000000003"/>
    <x v="3"/>
    <s v="No"/>
    <n v="0"/>
  </r>
  <r>
    <n v="8044"/>
    <s v="US-2019-133081"/>
    <x v="825"/>
    <d v="2019-03-15T00:00:00"/>
    <s v="Standard Class"/>
    <s v="PV-18985"/>
    <s v="Paul Van Hugh"/>
    <x v="2"/>
    <s v="United States"/>
    <x v="471"/>
    <x v="31"/>
    <n v="2138"/>
    <s v="East"/>
    <s v="FUR-FU-10001379"/>
    <x v="0"/>
    <x v="5"/>
    <x v="1819"/>
    <n v="26.72"/>
    <n v="1"/>
    <n v="0"/>
    <n v="11.756800000000002"/>
    <x v="3"/>
    <s v="No"/>
    <n v="0"/>
  </r>
  <r>
    <n v="8045"/>
    <s v="CA-2019-165008"/>
    <x v="175"/>
    <d v="2019-09-17T00:00:00"/>
    <s v="Second Class"/>
    <s v="DO-13645"/>
    <s v="Doug O'Connell"/>
    <x v="0"/>
    <s v="United States"/>
    <x v="288"/>
    <x v="7"/>
    <n v="84106"/>
    <s v="West"/>
    <s v="OFF-BI-10002794"/>
    <x v="1"/>
    <x v="8"/>
    <x v="102"/>
    <n v="295.05599999999998"/>
    <n v="9"/>
    <n v="0.2"/>
    <n v="106.95779999999998"/>
    <x v="1"/>
    <s v="No"/>
    <n v="0"/>
  </r>
  <r>
    <n v="8046"/>
    <s v="CA-2018-145611"/>
    <x v="873"/>
    <d v="2018-09-24T00:00:00"/>
    <s v="Standard Class"/>
    <s v="HA-14905"/>
    <s v="Helen Abelman"/>
    <x v="0"/>
    <s v="United States"/>
    <x v="20"/>
    <x v="15"/>
    <n v="10035"/>
    <s v="East"/>
    <s v="OFF-AP-10001005"/>
    <x v="1"/>
    <x v="9"/>
    <x v="1140"/>
    <n v="393.25"/>
    <n v="5"/>
    <n v="0"/>
    <n v="129.77249999999998"/>
    <x v="3"/>
    <s v="No"/>
    <n v="0"/>
  </r>
  <r>
    <n v="8047"/>
    <s v="CA-2018-113600"/>
    <x v="272"/>
    <d v="2018-12-17T00:00:00"/>
    <s v="Second Class"/>
    <s v="SH-20395"/>
    <s v="Shahid Hopkins"/>
    <x v="0"/>
    <s v="United States"/>
    <x v="191"/>
    <x v="24"/>
    <n v="44221"/>
    <s v="East"/>
    <s v="OFF-BI-10000201"/>
    <x v="1"/>
    <x v="8"/>
    <x v="1687"/>
    <n v="2.2140000000000004"/>
    <n v="3"/>
    <n v="0.7"/>
    <n v="-1.4760000000000004"/>
    <x v="3"/>
    <s v="No"/>
    <n v="0"/>
  </r>
  <r>
    <n v="8048"/>
    <s v="CA-2019-130834"/>
    <x v="132"/>
    <d v="2019-11-06T00:00:00"/>
    <s v="Second Class"/>
    <s v="JM-16195"/>
    <s v="Justin MacKendrick"/>
    <x v="0"/>
    <s v="United States"/>
    <x v="40"/>
    <x v="3"/>
    <n v="28403"/>
    <s v="South"/>
    <s v="OFF-PA-10003673"/>
    <x v="1"/>
    <x v="10"/>
    <x v="980"/>
    <n v="16.272000000000002"/>
    <n v="3"/>
    <n v="0.2"/>
    <n v="5.2883999999999984"/>
    <x v="0"/>
    <s v="No"/>
    <n v="0"/>
  </r>
  <r>
    <n v="8049"/>
    <s v="CA-2018-168543"/>
    <x v="894"/>
    <d v="2018-07-07T00:00:00"/>
    <s v="Standard Class"/>
    <s v="DK-13225"/>
    <s v="Dean Katz"/>
    <x v="1"/>
    <s v="United States"/>
    <x v="20"/>
    <x v="15"/>
    <n v="10035"/>
    <s v="East"/>
    <s v="OFF-AP-10000938"/>
    <x v="1"/>
    <x v="9"/>
    <x v="1712"/>
    <n v="706.86"/>
    <n v="7"/>
    <n v="0"/>
    <n v="197.92079999999999"/>
    <x v="3"/>
    <s v="No"/>
    <n v="0"/>
  </r>
  <r>
    <n v="8050"/>
    <s v="CA-2016-144974"/>
    <x v="467"/>
    <d v="2016-09-30T00:00:00"/>
    <s v="Standard Class"/>
    <s v="CM-12715"/>
    <s v="Craig Molinari"/>
    <x v="1"/>
    <s v="United States"/>
    <x v="10"/>
    <x v="9"/>
    <n v="19140"/>
    <s v="East"/>
    <s v="OFF-BI-10003274"/>
    <x v="1"/>
    <x v="8"/>
    <x v="122"/>
    <n v="5.9700000000000006"/>
    <n v="5"/>
    <n v="0.7"/>
    <n v="-4.577"/>
    <x v="3"/>
    <s v="No"/>
    <n v="0"/>
  </r>
  <r>
    <n v="8051"/>
    <s v="CA-2016-144974"/>
    <x v="467"/>
    <d v="2016-09-30T00:00:00"/>
    <s v="Standard Class"/>
    <s v="CM-12715"/>
    <s v="Craig Molinari"/>
    <x v="1"/>
    <s v="United States"/>
    <x v="10"/>
    <x v="9"/>
    <n v="19140"/>
    <s v="East"/>
    <s v="FUR-FU-10001095"/>
    <x v="0"/>
    <x v="5"/>
    <x v="748"/>
    <n v="21.184000000000001"/>
    <n v="1"/>
    <n v="0.2"/>
    <n v="4.7664"/>
    <x v="3"/>
    <s v="No"/>
    <n v="0"/>
  </r>
  <r>
    <n v="8052"/>
    <s v="CA-2016-144974"/>
    <x v="467"/>
    <d v="2016-09-30T00:00:00"/>
    <s v="Standard Class"/>
    <s v="CM-12715"/>
    <s v="Craig Molinari"/>
    <x v="1"/>
    <s v="United States"/>
    <x v="10"/>
    <x v="9"/>
    <n v="19140"/>
    <s v="East"/>
    <s v="OFF-AP-10001492"/>
    <x v="1"/>
    <x v="9"/>
    <x v="22"/>
    <n v="41.375999999999998"/>
    <n v="6"/>
    <n v="0.2"/>
    <n v="3.1032000000000011"/>
    <x v="3"/>
    <s v="No"/>
    <n v="0"/>
  </r>
  <r>
    <n v="8053"/>
    <s v="CA-2016-109904"/>
    <x v="686"/>
    <d v="2016-07-17T00:00:00"/>
    <s v="Second Class"/>
    <s v="BF-10975"/>
    <s v="Barbara Fisher"/>
    <x v="1"/>
    <s v="United States"/>
    <x v="20"/>
    <x v="15"/>
    <n v="10009"/>
    <s v="East"/>
    <s v="OFF-AR-10004999"/>
    <x v="1"/>
    <x v="6"/>
    <x v="873"/>
    <n v="17.940000000000001"/>
    <n v="3"/>
    <n v="0"/>
    <n v="4.4850000000000003"/>
    <x v="3"/>
    <s v="No"/>
    <n v="0"/>
  </r>
  <r>
    <n v="8054"/>
    <s v="CA-2019-152205"/>
    <x v="394"/>
    <d v="2019-10-05T00:00:00"/>
    <s v="Standard Class"/>
    <s v="SF-20965"/>
    <s v="Sylvia Foulston"/>
    <x v="1"/>
    <s v="United States"/>
    <x v="10"/>
    <x v="9"/>
    <n v="19134"/>
    <s v="East"/>
    <s v="OFF-BI-10004094"/>
    <x v="1"/>
    <x v="8"/>
    <x v="608"/>
    <n v="2.6550000000000002"/>
    <n v="1"/>
    <n v="0.7"/>
    <n v="-1.8584999999999994"/>
    <x v="3"/>
    <s v="No"/>
    <n v="0"/>
  </r>
  <r>
    <n v="8055"/>
    <s v="CA-2017-121188"/>
    <x v="834"/>
    <d v="2017-09-04T00:00:00"/>
    <s v="Standard Class"/>
    <s v="CB-12025"/>
    <s v="Cassandra Brandow"/>
    <x v="0"/>
    <s v="United States"/>
    <x v="1"/>
    <x v="1"/>
    <n v="90049"/>
    <s v="West"/>
    <s v="OFF-ST-10001490"/>
    <x v="1"/>
    <x v="4"/>
    <x v="518"/>
    <n v="892.35"/>
    <n v="5"/>
    <n v="0"/>
    <n v="267.70499999999993"/>
    <x v="1"/>
    <s v="No"/>
    <n v="0"/>
  </r>
  <r>
    <n v="8056"/>
    <s v="CA-2017-121188"/>
    <x v="834"/>
    <d v="2017-09-04T00:00:00"/>
    <s v="Standard Class"/>
    <s v="CB-12025"/>
    <s v="Cassandra Brandow"/>
    <x v="0"/>
    <s v="United States"/>
    <x v="1"/>
    <x v="1"/>
    <n v="90049"/>
    <s v="West"/>
    <s v="FUR-BO-10004695"/>
    <x v="0"/>
    <x v="0"/>
    <x v="200"/>
    <n v="307.666"/>
    <n v="2"/>
    <n v="0.15"/>
    <n v="28.956799999999973"/>
    <x v="1"/>
    <s v="No"/>
    <n v="0"/>
  </r>
  <r>
    <n v="8057"/>
    <s v="CA-2017-121188"/>
    <x v="834"/>
    <d v="2017-09-04T00:00:00"/>
    <s v="Standard Class"/>
    <s v="CB-12025"/>
    <s v="Cassandra Brandow"/>
    <x v="0"/>
    <s v="United States"/>
    <x v="1"/>
    <x v="1"/>
    <n v="90049"/>
    <s v="West"/>
    <s v="OFF-ST-10000736"/>
    <x v="1"/>
    <x v="4"/>
    <x v="460"/>
    <n v="728.82"/>
    <n v="9"/>
    <n v="0"/>
    <n v="29.152799999999971"/>
    <x v="1"/>
    <s v="No"/>
    <n v="0"/>
  </r>
  <r>
    <n v="8058"/>
    <s v="CA-2017-121188"/>
    <x v="834"/>
    <d v="2017-09-04T00:00:00"/>
    <s v="Standard Class"/>
    <s v="CB-12025"/>
    <s v="Cassandra Brandow"/>
    <x v="0"/>
    <s v="United States"/>
    <x v="1"/>
    <x v="1"/>
    <n v="90049"/>
    <s v="West"/>
    <s v="OFF-BI-10001617"/>
    <x v="1"/>
    <x v="8"/>
    <x v="1324"/>
    <n v="41.36"/>
    <n v="5"/>
    <n v="0.2"/>
    <n v="13.959"/>
    <x v="1"/>
    <s v="No"/>
    <n v="0"/>
  </r>
  <r>
    <n v="8059"/>
    <s v="CA-2017-121188"/>
    <x v="834"/>
    <d v="2017-09-04T00:00:00"/>
    <s v="Standard Class"/>
    <s v="CB-12025"/>
    <s v="Cassandra Brandow"/>
    <x v="0"/>
    <s v="United States"/>
    <x v="1"/>
    <x v="1"/>
    <n v="90049"/>
    <s v="West"/>
    <s v="TEC-PH-10003589"/>
    <x v="2"/>
    <x v="7"/>
    <x v="826"/>
    <n v="43.176000000000002"/>
    <n v="3"/>
    <n v="0.2"/>
    <n v="15.111599999999999"/>
    <x v="1"/>
    <s v="No"/>
    <n v="0"/>
  </r>
  <r>
    <n v="8060"/>
    <s v="CA-2017-121188"/>
    <x v="834"/>
    <d v="2017-09-04T00:00:00"/>
    <s v="Standard Class"/>
    <s v="CB-12025"/>
    <s v="Cassandra Brandow"/>
    <x v="0"/>
    <s v="United States"/>
    <x v="1"/>
    <x v="1"/>
    <n v="90049"/>
    <s v="West"/>
    <s v="FUR-FU-10003981"/>
    <x v="0"/>
    <x v="5"/>
    <x v="325"/>
    <n v="4.16"/>
    <n v="2"/>
    <n v="0"/>
    <n v="1.7472000000000003"/>
    <x v="1"/>
    <s v="No"/>
    <n v="0"/>
  </r>
  <r>
    <n v="8061"/>
    <s v="CA-2017-156013"/>
    <x v="1181"/>
    <d v="2017-09-26T00:00:00"/>
    <s v="Standard Class"/>
    <s v="TC-20980"/>
    <s v="Tamara Chand"/>
    <x v="1"/>
    <s v="United States"/>
    <x v="85"/>
    <x v="15"/>
    <n v="11561"/>
    <s v="East"/>
    <s v="OFF-PA-10001970"/>
    <x v="1"/>
    <x v="10"/>
    <x v="314"/>
    <n v="61.4"/>
    <n v="5"/>
    <n v="0"/>
    <n v="28.857999999999997"/>
    <x v="3"/>
    <s v="No"/>
    <n v="0"/>
  </r>
  <r>
    <n v="8062"/>
    <s v="CA-2017-156013"/>
    <x v="1181"/>
    <d v="2017-09-26T00:00:00"/>
    <s v="Standard Class"/>
    <s v="TC-20980"/>
    <s v="Tamara Chand"/>
    <x v="1"/>
    <s v="United States"/>
    <x v="85"/>
    <x v="15"/>
    <n v="11561"/>
    <s v="East"/>
    <s v="OFF-BI-10002437"/>
    <x v="1"/>
    <x v="8"/>
    <x v="1314"/>
    <n v="24.448"/>
    <n v="2"/>
    <n v="0.2"/>
    <n v="8.8623999999999992"/>
    <x v="3"/>
    <s v="No"/>
    <n v="0"/>
  </r>
  <r>
    <n v="8063"/>
    <s v="CA-2018-132997"/>
    <x v="77"/>
    <d v="2018-11-09T00:00:00"/>
    <s v="First Class"/>
    <s v="LW-17215"/>
    <s v="Luke Weiss"/>
    <x v="0"/>
    <s v="United States"/>
    <x v="30"/>
    <x v="15"/>
    <n v="14609"/>
    <s v="East"/>
    <s v="TEC-PH-10000586"/>
    <x v="2"/>
    <x v="7"/>
    <x v="506"/>
    <n v="263.95999999999998"/>
    <n v="4"/>
    <n v="0"/>
    <n v="71.269200000000012"/>
    <x v="3"/>
    <s v="No"/>
    <n v="0"/>
  </r>
  <r>
    <n v="8064"/>
    <s v="CA-2018-132997"/>
    <x v="77"/>
    <d v="2018-11-09T00:00:00"/>
    <s v="First Class"/>
    <s v="LW-17215"/>
    <s v="Luke Weiss"/>
    <x v="0"/>
    <s v="United States"/>
    <x v="30"/>
    <x v="15"/>
    <n v="14609"/>
    <s v="East"/>
    <s v="TEC-PH-10003811"/>
    <x v="2"/>
    <x v="7"/>
    <x v="1196"/>
    <n v="359.96999999999997"/>
    <n v="3"/>
    <n v="0"/>
    <n v="100.7916"/>
    <x v="3"/>
    <s v="No"/>
    <n v="0"/>
  </r>
  <r>
    <n v="8065"/>
    <s v="CA-2018-132997"/>
    <x v="77"/>
    <d v="2018-11-09T00:00:00"/>
    <s v="First Class"/>
    <s v="LW-17215"/>
    <s v="Luke Weiss"/>
    <x v="0"/>
    <s v="United States"/>
    <x v="30"/>
    <x v="15"/>
    <n v="14609"/>
    <s v="East"/>
    <s v="OFF-PA-10004983"/>
    <x v="1"/>
    <x v="10"/>
    <x v="1332"/>
    <n v="12.96"/>
    <n v="2"/>
    <n v="0"/>
    <n v="6.2208000000000006"/>
    <x v="3"/>
    <s v="No"/>
    <n v="0"/>
  </r>
  <r>
    <n v="8066"/>
    <s v="CA-2018-132997"/>
    <x v="77"/>
    <d v="2018-11-09T00:00:00"/>
    <s v="First Class"/>
    <s v="LW-17215"/>
    <s v="Luke Weiss"/>
    <x v="0"/>
    <s v="United States"/>
    <x v="30"/>
    <x v="15"/>
    <n v="14609"/>
    <s v="East"/>
    <s v="OFF-ST-10003479"/>
    <x v="1"/>
    <x v="4"/>
    <x v="41"/>
    <n v="116.82"/>
    <n v="3"/>
    <n v="0"/>
    <n v="5.8409999999999869"/>
    <x v="3"/>
    <s v="No"/>
    <n v="0"/>
  </r>
  <r>
    <n v="8067"/>
    <s v="CA-2018-132997"/>
    <x v="77"/>
    <d v="2018-11-09T00:00:00"/>
    <s v="First Class"/>
    <s v="LW-17215"/>
    <s v="Luke Weiss"/>
    <x v="0"/>
    <s v="United States"/>
    <x v="30"/>
    <x v="15"/>
    <n v="14609"/>
    <s v="East"/>
    <s v="OFF-BI-10004318"/>
    <x v="1"/>
    <x v="8"/>
    <x v="1583"/>
    <n v="276.78400000000005"/>
    <n v="2"/>
    <n v="0.2"/>
    <n v="89.954799999999992"/>
    <x v="3"/>
    <s v="No"/>
    <n v="0"/>
  </r>
  <r>
    <n v="8068"/>
    <s v="US-2017-160563"/>
    <x v="1182"/>
    <d v="2017-10-24T00:00:00"/>
    <s v="Standard Class"/>
    <s v="NS-18640"/>
    <s v="Noel Staavos"/>
    <x v="1"/>
    <s v="United States"/>
    <x v="8"/>
    <x v="1"/>
    <n v="94109"/>
    <s v="West"/>
    <s v="TEC-AC-10002567"/>
    <x v="2"/>
    <x v="11"/>
    <x v="428"/>
    <n v="239.96999999999997"/>
    <n v="3"/>
    <n v="0"/>
    <n v="86.389199999999988"/>
    <x v="1"/>
    <s v="No"/>
    <n v="0"/>
  </r>
  <r>
    <n v="8069"/>
    <s v="US-2017-160563"/>
    <x v="1182"/>
    <d v="2017-10-24T00:00:00"/>
    <s v="Standard Class"/>
    <s v="NS-18640"/>
    <s v="Noel Staavos"/>
    <x v="1"/>
    <s v="United States"/>
    <x v="8"/>
    <x v="1"/>
    <n v="94109"/>
    <s v="West"/>
    <s v="FUR-FU-10001731"/>
    <x v="0"/>
    <x v="5"/>
    <x v="1556"/>
    <n v="16.02"/>
    <n v="6"/>
    <n v="0"/>
    <n v="6.0876000000000001"/>
    <x v="1"/>
    <s v="No"/>
    <n v="0"/>
  </r>
  <r>
    <n v="8070"/>
    <s v="CA-2019-151750"/>
    <x v="314"/>
    <d v="2019-01-05T00:00:00"/>
    <s v="Standard Class"/>
    <s v="JM-15250"/>
    <s v="Janet Martin"/>
    <x v="0"/>
    <s v="United States"/>
    <x v="114"/>
    <x v="5"/>
    <n v="77340"/>
    <s v="Central"/>
    <s v="OFF-ST-10002743"/>
    <x v="1"/>
    <x v="4"/>
    <x v="418"/>
    <n v="454.56000000000006"/>
    <n v="5"/>
    <n v="0.2"/>
    <n v="-107.95800000000004"/>
    <x v="2"/>
    <s v="No"/>
    <n v="0"/>
  </r>
  <r>
    <n v="8071"/>
    <s v="CA-2019-151750"/>
    <x v="314"/>
    <d v="2019-01-05T00:00:00"/>
    <s v="Standard Class"/>
    <s v="JM-15250"/>
    <s v="Janet Martin"/>
    <x v="0"/>
    <s v="United States"/>
    <x v="114"/>
    <x v="5"/>
    <n v="77340"/>
    <s v="Central"/>
    <s v="FUR-FU-10002116"/>
    <x v="0"/>
    <x v="5"/>
    <x v="1440"/>
    <n v="141.41999999999999"/>
    <n v="5"/>
    <n v="0.6"/>
    <n v="-187.38150000000002"/>
    <x v="2"/>
    <s v="No"/>
    <n v="0"/>
  </r>
  <r>
    <n v="8072"/>
    <s v="CA-2019-151750"/>
    <x v="314"/>
    <d v="2019-01-05T00:00:00"/>
    <s v="Standard Class"/>
    <s v="JM-15250"/>
    <s v="Janet Martin"/>
    <x v="0"/>
    <s v="United States"/>
    <x v="114"/>
    <x v="5"/>
    <n v="77340"/>
    <s v="Central"/>
    <s v="FUR-CH-10003199"/>
    <x v="0"/>
    <x v="1"/>
    <x v="637"/>
    <n v="310.74399999999997"/>
    <n v="4"/>
    <n v="0.3"/>
    <n v="-26.635199999999998"/>
    <x v="2"/>
    <s v="No"/>
    <n v="0"/>
  </r>
  <r>
    <n v="8073"/>
    <s v="CA-2019-151750"/>
    <x v="314"/>
    <d v="2019-01-05T00:00:00"/>
    <s v="Standard Class"/>
    <s v="JM-15250"/>
    <s v="Janet Martin"/>
    <x v="0"/>
    <s v="United States"/>
    <x v="114"/>
    <x v="5"/>
    <n v="77340"/>
    <s v="Central"/>
    <s v="OFF-AR-10003158"/>
    <x v="1"/>
    <x v="6"/>
    <x v="703"/>
    <n v="12.736000000000001"/>
    <n v="4"/>
    <n v="0.2"/>
    <n v="2.2287999999999988"/>
    <x v="2"/>
    <s v="No"/>
    <n v="0"/>
  </r>
  <r>
    <n v="8074"/>
    <s v="CA-2019-151750"/>
    <x v="314"/>
    <d v="2019-01-05T00:00:00"/>
    <s v="Standard Class"/>
    <s v="JM-15250"/>
    <s v="Janet Martin"/>
    <x v="0"/>
    <s v="United States"/>
    <x v="114"/>
    <x v="5"/>
    <n v="77340"/>
    <s v="Central"/>
    <s v="OFF-BI-10000301"/>
    <x v="1"/>
    <x v="8"/>
    <x v="625"/>
    <n v="6.469999999999998"/>
    <n v="5"/>
    <n v="0.8"/>
    <n v="-9.7050000000000018"/>
    <x v="2"/>
    <s v="No"/>
    <n v="0"/>
  </r>
  <r>
    <n v="8075"/>
    <s v="CA-2019-151750"/>
    <x v="314"/>
    <d v="2019-01-05T00:00:00"/>
    <s v="Standard Class"/>
    <s v="JM-15250"/>
    <s v="Janet Martin"/>
    <x v="0"/>
    <s v="United States"/>
    <x v="114"/>
    <x v="5"/>
    <n v="77340"/>
    <s v="Central"/>
    <s v="OFF-BI-10000343"/>
    <x v="1"/>
    <x v="8"/>
    <x v="186"/>
    <n v="13.747999999999998"/>
    <n v="14"/>
    <n v="0.8"/>
    <n v="-22.684200000000004"/>
    <x v="2"/>
    <s v="No"/>
    <n v="0"/>
  </r>
  <r>
    <n v="8076"/>
    <s v="CA-2019-151750"/>
    <x v="314"/>
    <d v="2019-01-05T00:00:00"/>
    <s v="Standard Class"/>
    <s v="JM-15250"/>
    <s v="Janet Martin"/>
    <x v="0"/>
    <s v="United States"/>
    <x v="114"/>
    <x v="5"/>
    <n v="77340"/>
    <s v="Central"/>
    <s v="OFF-AP-10004708"/>
    <x v="1"/>
    <x v="9"/>
    <x v="513"/>
    <n v="15.223999999999997"/>
    <n v="2"/>
    <n v="0.8"/>
    <n v="-38.821200000000012"/>
    <x v="2"/>
    <s v="No"/>
    <n v="0"/>
  </r>
  <r>
    <n v="8077"/>
    <s v="CA-2017-106187"/>
    <x v="537"/>
    <d v="2017-06-29T00:00:00"/>
    <s v="Standard Class"/>
    <s v="RF-19345"/>
    <s v="Randy Ferguson"/>
    <x v="1"/>
    <s v="United States"/>
    <x v="502"/>
    <x v="32"/>
    <n v="30344"/>
    <s v="South"/>
    <s v="FUR-FU-10000794"/>
    <x v="0"/>
    <x v="5"/>
    <x v="645"/>
    <n v="27.42"/>
    <n v="3"/>
    <n v="0"/>
    <n v="9.3227999999999991"/>
    <x v="0"/>
    <s v="No"/>
    <n v="0"/>
  </r>
  <r>
    <n v="8078"/>
    <s v="CA-2017-106187"/>
    <x v="537"/>
    <d v="2017-06-29T00:00:00"/>
    <s v="Standard Class"/>
    <s v="RF-19345"/>
    <s v="Randy Ferguson"/>
    <x v="1"/>
    <s v="United States"/>
    <x v="502"/>
    <x v="32"/>
    <n v="30344"/>
    <s v="South"/>
    <s v="OFF-BI-10004519"/>
    <x v="1"/>
    <x v="8"/>
    <x v="889"/>
    <n v="165.98"/>
    <n v="1"/>
    <n v="0"/>
    <n v="74.690999999999988"/>
    <x v="0"/>
    <s v="No"/>
    <n v="0"/>
  </r>
  <r>
    <n v="8079"/>
    <s v="CA-2017-106187"/>
    <x v="537"/>
    <d v="2017-06-29T00:00:00"/>
    <s v="Standard Class"/>
    <s v="RF-19345"/>
    <s v="Randy Ferguson"/>
    <x v="1"/>
    <s v="United States"/>
    <x v="502"/>
    <x v="32"/>
    <n v="30344"/>
    <s v="South"/>
    <s v="TEC-AC-10001590"/>
    <x v="2"/>
    <x v="11"/>
    <x v="1356"/>
    <n v="75"/>
    <n v="3"/>
    <n v="0"/>
    <n v="18"/>
    <x v="0"/>
    <s v="No"/>
    <n v="0"/>
  </r>
  <r>
    <n v="8080"/>
    <s v="US-2018-164945"/>
    <x v="441"/>
    <d v="2018-11-27T00:00:00"/>
    <s v="Standard Class"/>
    <s v="CA-12055"/>
    <s v="Cathy Armstrong"/>
    <x v="2"/>
    <s v="United States"/>
    <x v="20"/>
    <x v="15"/>
    <n v="10009"/>
    <s v="East"/>
    <s v="OFF-BI-10001524"/>
    <x v="1"/>
    <x v="8"/>
    <x v="301"/>
    <n v="134.27200000000002"/>
    <n v="8"/>
    <n v="0.2"/>
    <n v="46.99519999999999"/>
    <x v="3"/>
    <s v="No"/>
    <n v="0"/>
  </r>
  <r>
    <n v="8081"/>
    <s v="CA-2017-150714"/>
    <x v="662"/>
    <d v="2017-11-01T00:00:00"/>
    <s v="Standard Class"/>
    <s v="KH-16690"/>
    <s v="Kristen Hastings"/>
    <x v="1"/>
    <s v="United States"/>
    <x v="24"/>
    <x v="21"/>
    <n v="97477"/>
    <s v="West"/>
    <s v="OFF-LA-10001474"/>
    <x v="1"/>
    <x v="2"/>
    <x v="926"/>
    <n v="146.54400000000001"/>
    <n v="6"/>
    <n v="0.2"/>
    <n v="47.626799999999996"/>
    <x v="1"/>
    <s v="No"/>
    <n v="0"/>
  </r>
  <r>
    <n v="8082"/>
    <s v="CA-2017-150714"/>
    <x v="662"/>
    <d v="2017-11-01T00:00:00"/>
    <s v="Standard Class"/>
    <s v="KH-16690"/>
    <s v="Kristen Hastings"/>
    <x v="1"/>
    <s v="United States"/>
    <x v="24"/>
    <x v="21"/>
    <n v="97477"/>
    <s v="West"/>
    <s v="OFF-PA-10001497"/>
    <x v="1"/>
    <x v="10"/>
    <x v="1755"/>
    <n v="131.904"/>
    <n v="3"/>
    <n v="0.2"/>
    <n v="47.815200000000004"/>
    <x v="1"/>
    <s v="No"/>
    <n v="0"/>
  </r>
  <r>
    <n v="8083"/>
    <s v="CA-2017-150714"/>
    <x v="662"/>
    <d v="2017-11-01T00:00:00"/>
    <s v="Standard Class"/>
    <s v="KH-16690"/>
    <s v="Kristen Hastings"/>
    <x v="1"/>
    <s v="United States"/>
    <x v="24"/>
    <x v="21"/>
    <n v="97477"/>
    <s v="West"/>
    <s v="OFF-AP-10003287"/>
    <x v="1"/>
    <x v="9"/>
    <x v="543"/>
    <n v="203.88000000000002"/>
    <n v="5"/>
    <n v="0.2"/>
    <n v="20.387999999999998"/>
    <x v="1"/>
    <s v="No"/>
    <n v="0"/>
  </r>
  <r>
    <n v="8084"/>
    <s v="CA-2017-150714"/>
    <x v="662"/>
    <d v="2017-11-01T00:00:00"/>
    <s v="Standard Class"/>
    <s v="KH-16690"/>
    <s v="Kristen Hastings"/>
    <x v="1"/>
    <s v="United States"/>
    <x v="24"/>
    <x v="21"/>
    <n v="97477"/>
    <s v="West"/>
    <s v="OFF-BI-10002982"/>
    <x v="1"/>
    <x v="8"/>
    <x v="1267"/>
    <n v="14.301000000000002"/>
    <n v="7"/>
    <n v="0.7"/>
    <n v="-10.487400000000001"/>
    <x v="1"/>
    <s v="No"/>
    <n v="0"/>
  </r>
  <r>
    <n v="8085"/>
    <s v="CA-2017-150714"/>
    <x v="662"/>
    <d v="2017-11-01T00:00:00"/>
    <s v="Standard Class"/>
    <s v="KH-16690"/>
    <s v="Kristen Hastings"/>
    <x v="1"/>
    <s v="United States"/>
    <x v="24"/>
    <x v="21"/>
    <n v="97477"/>
    <s v="West"/>
    <s v="OFF-ST-10001809"/>
    <x v="1"/>
    <x v="4"/>
    <x v="435"/>
    <n v="718.6400000000001"/>
    <n v="10"/>
    <n v="0.2"/>
    <n v="-161.69400000000005"/>
    <x v="1"/>
    <s v="No"/>
    <n v="0"/>
  </r>
  <r>
    <n v="8086"/>
    <s v="CA-2018-105753"/>
    <x v="201"/>
    <d v="2018-10-26T00:00:00"/>
    <s v="Standard Class"/>
    <s v="LC-16960"/>
    <s v="Lindsay Castell"/>
    <x v="2"/>
    <s v="United States"/>
    <x v="81"/>
    <x v="17"/>
    <n v="22204"/>
    <s v="South"/>
    <s v="FUR-FU-10000246"/>
    <x v="0"/>
    <x v="5"/>
    <x v="391"/>
    <n v="61.1"/>
    <n v="5"/>
    <n v="0"/>
    <n v="18.329999999999991"/>
    <x v="0"/>
    <s v="No"/>
    <n v="0"/>
  </r>
  <r>
    <n v="8087"/>
    <s v="CA-2019-120894"/>
    <x v="1045"/>
    <d v="2019-05-02T00:00:00"/>
    <s v="Standard Class"/>
    <s v="JL-15130"/>
    <s v="Jack Lebron"/>
    <x v="0"/>
    <s v="United States"/>
    <x v="40"/>
    <x v="3"/>
    <n v="28403"/>
    <s v="South"/>
    <s v="OFF-AP-10000252"/>
    <x v="1"/>
    <x v="9"/>
    <x v="1251"/>
    <n v="28.08"/>
    <n v="3"/>
    <n v="0.2"/>
    <n v="5.2650000000000006"/>
    <x v="0"/>
    <s v="No"/>
    <n v="0"/>
  </r>
  <r>
    <n v="8088"/>
    <s v="CA-2018-106621"/>
    <x v="321"/>
    <d v="2018-10-01T00:00:00"/>
    <s v="Second Class"/>
    <s v="DM-12955"/>
    <s v="Dario Medina"/>
    <x v="1"/>
    <s v="United States"/>
    <x v="420"/>
    <x v="16"/>
    <n v="85364"/>
    <s v="West"/>
    <s v="OFF-AR-10002375"/>
    <x v="1"/>
    <x v="6"/>
    <x v="831"/>
    <n v="10.496"/>
    <n v="4"/>
    <n v="0.2"/>
    <n v="1.1807999999999983"/>
    <x v="1"/>
    <s v="No"/>
    <n v="0"/>
  </r>
  <r>
    <n v="8089"/>
    <s v="CA-2017-107020"/>
    <x v="848"/>
    <d v="2017-07-14T00:00:00"/>
    <s v="Standard Class"/>
    <s v="MV-18190"/>
    <s v="Mike Vittorini"/>
    <x v="0"/>
    <s v="United States"/>
    <x v="272"/>
    <x v="1"/>
    <n v="92404"/>
    <s v="West"/>
    <s v="OFF-BI-10003719"/>
    <x v="1"/>
    <x v="8"/>
    <x v="691"/>
    <n v="39.92"/>
    <n v="2"/>
    <n v="0.2"/>
    <n v="12.973999999999997"/>
    <x v="1"/>
    <s v="No"/>
    <n v="0"/>
  </r>
  <r>
    <n v="8090"/>
    <s v="US-2017-117492"/>
    <x v="976"/>
    <d v="2017-08-09T00:00:00"/>
    <s v="First Class"/>
    <s v="NS-18640"/>
    <s v="Noel Staavos"/>
    <x v="1"/>
    <s v="United States"/>
    <x v="248"/>
    <x v="39"/>
    <n v="21215"/>
    <s v="East"/>
    <s v="OFF-AP-10001492"/>
    <x v="1"/>
    <x v="9"/>
    <x v="22"/>
    <n v="77.58"/>
    <n v="9"/>
    <n v="0"/>
    <n v="20.1708"/>
    <x v="3"/>
    <s v="No"/>
    <n v="0"/>
  </r>
  <r>
    <n v="8091"/>
    <s v="CA-2016-101392"/>
    <x v="1035"/>
    <d v="2016-12-13T00:00:00"/>
    <s v="Standard Class"/>
    <s v="AS-10630"/>
    <s v="Ann Steele"/>
    <x v="2"/>
    <s v="United States"/>
    <x v="4"/>
    <x v="4"/>
    <n v="98103"/>
    <s v="West"/>
    <s v="OFF-ST-10000532"/>
    <x v="1"/>
    <x v="4"/>
    <x v="1412"/>
    <n v="269.35999999999996"/>
    <n v="7"/>
    <n v="0"/>
    <n v="70.033599999999993"/>
    <x v="1"/>
    <s v="No"/>
    <n v="0"/>
  </r>
  <r>
    <n v="8092"/>
    <s v="CA-2017-127502"/>
    <x v="895"/>
    <d v="2017-12-14T00:00:00"/>
    <s v="Standard Class"/>
    <s v="MT-17815"/>
    <s v="Meg Tillman"/>
    <x v="0"/>
    <s v="United States"/>
    <x v="8"/>
    <x v="1"/>
    <n v="94110"/>
    <s v="West"/>
    <s v="OFF-LA-10001613"/>
    <x v="1"/>
    <x v="2"/>
    <x v="743"/>
    <n v="5.76"/>
    <n v="2"/>
    <n v="0"/>
    <n v="2.8224"/>
    <x v="1"/>
    <s v="No"/>
    <n v="0"/>
  </r>
  <r>
    <n v="8093"/>
    <s v="CA-2019-143658"/>
    <x v="1183"/>
    <d v="2019-11-13T00:00:00"/>
    <s v="Second Class"/>
    <s v="SR-20425"/>
    <s v="Sharelle Roach"/>
    <x v="2"/>
    <s v="United States"/>
    <x v="20"/>
    <x v="15"/>
    <n v="10035"/>
    <s v="East"/>
    <s v="OFF-AR-10002818"/>
    <x v="1"/>
    <x v="6"/>
    <x v="933"/>
    <n v="109.9"/>
    <n v="5"/>
    <n v="0"/>
    <n v="32.97"/>
    <x v="3"/>
    <s v="No"/>
    <n v="0"/>
  </r>
  <r>
    <n v="8094"/>
    <s v="CA-2019-133046"/>
    <x v="944"/>
    <d v="2019-08-01T00:00:00"/>
    <s v="Second Class"/>
    <s v="DK-13375"/>
    <s v="Dennis Kane"/>
    <x v="0"/>
    <s v="United States"/>
    <x v="4"/>
    <x v="4"/>
    <n v="98115"/>
    <s v="West"/>
    <s v="FUR-FU-10001940"/>
    <x v="0"/>
    <x v="5"/>
    <x v="222"/>
    <n v="23.88"/>
    <n v="3"/>
    <n v="0"/>
    <n v="10.507200000000001"/>
    <x v="1"/>
    <s v="No"/>
    <n v="0"/>
  </r>
  <r>
    <n v="8095"/>
    <s v="CA-2019-133046"/>
    <x v="944"/>
    <d v="2019-08-01T00:00:00"/>
    <s v="Second Class"/>
    <s v="DK-13375"/>
    <s v="Dennis Kane"/>
    <x v="0"/>
    <s v="United States"/>
    <x v="4"/>
    <x v="4"/>
    <n v="98115"/>
    <s v="West"/>
    <s v="OFF-PA-10003883"/>
    <x v="1"/>
    <x v="10"/>
    <x v="1238"/>
    <n v="26.2"/>
    <n v="4"/>
    <n v="0"/>
    <n v="12.052"/>
    <x v="1"/>
    <s v="No"/>
    <n v="0"/>
  </r>
  <r>
    <n v="8096"/>
    <s v="CA-2019-133046"/>
    <x v="944"/>
    <d v="2019-08-01T00:00:00"/>
    <s v="Second Class"/>
    <s v="DK-13375"/>
    <s v="Dennis Kane"/>
    <x v="0"/>
    <s v="United States"/>
    <x v="4"/>
    <x v="4"/>
    <n v="98115"/>
    <s v="West"/>
    <s v="OFF-PA-10002787"/>
    <x v="1"/>
    <x v="10"/>
    <x v="1276"/>
    <n v="12.96"/>
    <n v="2"/>
    <n v="0"/>
    <n v="6.2208000000000006"/>
    <x v="1"/>
    <s v="No"/>
    <n v="0"/>
  </r>
  <r>
    <n v="8097"/>
    <s v="CA-2019-133046"/>
    <x v="944"/>
    <d v="2019-08-01T00:00:00"/>
    <s v="Second Class"/>
    <s v="DK-13375"/>
    <s v="Dennis Kane"/>
    <x v="0"/>
    <s v="United States"/>
    <x v="4"/>
    <x v="4"/>
    <n v="98115"/>
    <s v="West"/>
    <s v="TEC-AC-10000991"/>
    <x v="2"/>
    <x v="11"/>
    <x v="437"/>
    <n v="234.95000000000002"/>
    <n v="5"/>
    <n v="0"/>
    <n v="32.893000000000008"/>
    <x v="1"/>
    <s v="No"/>
    <n v="0"/>
  </r>
  <r>
    <n v="8098"/>
    <s v="CA-2019-122798"/>
    <x v="116"/>
    <d v="2020-01-01T00:00:00"/>
    <s v="Standard Class"/>
    <s v="SV-20935"/>
    <s v="Susan Vittorini"/>
    <x v="0"/>
    <s v="United States"/>
    <x v="305"/>
    <x v="27"/>
    <n v="87105"/>
    <s v="West"/>
    <s v="OFF-ST-10003058"/>
    <x v="1"/>
    <x v="4"/>
    <x v="393"/>
    <n v="118.25"/>
    <n v="5"/>
    <n v="0"/>
    <n v="34.292499999999997"/>
    <x v="1"/>
    <s v="No"/>
    <n v="0"/>
  </r>
  <r>
    <n v="8099"/>
    <s v="CA-2019-122798"/>
    <x v="116"/>
    <d v="2020-01-01T00:00:00"/>
    <s v="Standard Class"/>
    <s v="SV-20935"/>
    <s v="Susan Vittorini"/>
    <x v="0"/>
    <s v="United States"/>
    <x v="305"/>
    <x v="27"/>
    <n v="87105"/>
    <s v="West"/>
    <s v="OFF-PA-10004239"/>
    <x v="1"/>
    <x v="10"/>
    <x v="1421"/>
    <n v="4.28"/>
    <n v="1"/>
    <n v="0"/>
    <n v="1.9259999999999997"/>
    <x v="1"/>
    <s v="No"/>
    <n v="0"/>
  </r>
  <r>
    <n v="8100"/>
    <s v="CA-2018-169663"/>
    <x v="612"/>
    <d v="2018-03-13T00:00:00"/>
    <s v="First Class"/>
    <s v="RH-19510"/>
    <s v="Rick Huthwaite"/>
    <x v="2"/>
    <s v="United States"/>
    <x v="1"/>
    <x v="1"/>
    <n v="90045"/>
    <s v="West"/>
    <s v="TEC-AC-10003038"/>
    <x v="2"/>
    <x v="11"/>
    <x v="1033"/>
    <n v="26.849999999999998"/>
    <n v="3"/>
    <n v="0"/>
    <n v="5.101499999999997"/>
    <x v="1"/>
    <s v="No"/>
    <n v="0"/>
  </r>
  <r>
    <n v="8101"/>
    <s v="CA-2018-169663"/>
    <x v="612"/>
    <d v="2018-03-13T00:00:00"/>
    <s v="First Class"/>
    <s v="RH-19510"/>
    <s v="Rick Huthwaite"/>
    <x v="2"/>
    <s v="United States"/>
    <x v="1"/>
    <x v="1"/>
    <n v="90045"/>
    <s v="West"/>
    <s v="TEC-MA-10000984"/>
    <x v="2"/>
    <x v="15"/>
    <x v="1820"/>
    <n v="3357.6000000000004"/>
    <n v="3"/>
    <n v="0.2"/>
    <n v="377.72999999999956"/>
    <x v="1"/>
    <s v="No"/>
    <n v="0"/>
  </r>
  <r>
    <n v="8102"/>
    <s v="CA-2017-149846"/>
    <x v="1184"/>
    <d v="2017-05-26T00:00:00"/>
    <s v="Standard Class"/>
    <s v="SB-20185"/>
    <s v="Sarah Brown"/>
    <x v="0"/>
    <s v="United States"/>
    <x v="1"/>
    <x v="1"/>
    <n v="90045"/>
    <s v="West"/>
    <s v="OFF-LA-10004484"/>
    <x v="1"/>
    <x v="2"/>
    <x v="617"/>
    <n v="8.26"/>
    <n v="2"/>
    <n v="0"/>
    <n v="3.7995999999999999"/>
    <x v="1"/>
    <s v="No"/>
    <n v="0"/>
  </r>
  <r>
    <n v="8103"/>
    <s v="CA-2017-149846"/>
    <x v="1184"/>
    <d v="2017-05-26T00:00:00"/>
    <s v="Standard Class"/>
    <s v="SB-20185"/>
    <s v="Sarah Brown"/>
    <x v="0"/>
    <s v="United States"/>
    <x v="1"/>
    <x v="1"/>
    <n v="90045"/>
    <s v="West"/>
    <s v="TEC-MA-10004002"/>
    <x v="2"/>
    <x v="15"/>
    <x v="668"/>
    <n v="2973.32"/>
    <n v="7"/>
    <n v="0.2"/>
    <n v="334.49849999999958"/>
    <x v="1"/>
    <s v="No"/>
    <n v="0"/>
  </r>
  <r>
    <n v="8104"/>
    <s v="CA-2017-149846"/>
    <x v="1184"/>
    <d v="2017-05-26T00:00:00"/>
    <s v="Standard Class"/>
    <s v="SB-20185"/>
    <s v="Sarah Brown"/>
    <x v="0"/>
    <s v="United States"/>
    <x v="1"/>
    <x v="1"/>
    <n v="90045"/>
    <s v="West"/>
    <s v="OFF-ST-10002406"/>
    <x v="1"/>
    <x v="4"/>
    <x v="328"/>
    <n v="104.79"/>
    <n v="7"/>
    <n v="0"/>
    <n v="29.341200000000008"/>
    <x v="1"/>
    <s v="No"/>
    <n v="0"/>
  </r>
  <r>
    <n v="8105"/>
    <s v="CA-2017-149846"/>
    <x v="1184"/>
    <d v="2017-05-26T00:00:00"/>
    <s v="Standard Class"/>
    <s v="SB-20185"/>
    <s v="Sarah Brown"/>
    <x v="0"/>
    <s v="United States"/>
    <x v="1"/>
    <x v="1"/>
    <n v="90045"/>
    <s v="West"/>
    <s v="TEC-PH-10003645"/>
    <x v="2"/>
    <x v="7"/>
    <x v="297"/>
    <n v="775.72800000000007"/>
    <n v="6"/>
    <n v="0.2"/>
    <n v="58.179600000000022"/>
    <x v="1"/>
    <s v="No"/>
    <n v="0"/>
  </r>
  <r>
    <n v="8106"/>
    <s v="CA-2019-159149"/>
    <x v="922"/>
    <d v="2019-02-19T00:00:00"/>
    <s v="First Class"/>
    <s v="CR-12820"/>
    <s v="Cyra Reiten"/>
    <x v="2"/>
    <s v="United States"/>
    <x v="12"/>
    <x v="5"/>
    <n v="77041"/>
    <s v="Central"/>
    <s v="FUR-BO-10001601"/>
    <x v="0"/>
    <x v="0"/>
    <x v="419"/>
    <n v="89.066399999999987"/>
    <n v="1"/>
    <n v="0.32"/>
    <n v="-17.027400000000007"/>
    <x v="2"/>
    <s v="No"/>
    <n v="0"/>
  </r>
  <r>
    <n v="8107"/>
    <s v="CA-2019-159149"/>
    <x v="922"/>
    <d v="2019-02-19T00:00:00"/>
    <s v="First Class"/>
    <s v="CR-12820"/>
    <s v="Cyra Reiten"/>
    <x v="2"/>
    <s v="United States"/>
    <x v="12"/>
    <x v="5"/>
    <n v="77041"/>
    <s v="Central"/>
    <s v="OFF-AR-10000937"/>
    <x v="1"/>
    <x v="6"/>
    <x v="1821"/>
    <n v="175.44"/>
    <n v="6"/>
    <n v="0.2"/>
    <n v="52.632000000000005"/>
    <x v="2"/>
    <s v="No"/>
    <n v="0"/>
  </r>
  <r>
    <n v="8108"/>
    <s v="CA-2019-159149"/>
    <x v="922"/>
    <d v="2019-02-19T00:00:00"/>
    <s v="First Class"/>
    <s v="CR-12820"/>
    <s v="Cyra Reiten"/>
    <x v="2"/>
    <s v="United States"/>
    <x v="12"/>
    <x v="5"/>
    <n v="77041"/>
    <s v="Central"/>
    <s v="TEC-PH-10000038"/>
    <x v="2"/>
    <x v="7"/>
    <x v="1065"/>
    <n v="438.33600000000001"/>
    <n v="4"/>
    <n v="0.2"/>
    <n v="-87.667200000000037"/>
    <x v="2"/>
    <s v="No"/>
    <n v="0"/>
  </r>
  <r>
    <n v="8109"/>
    <s v="US-2019-167570"/>
    <x v="166"/>
    <d v="2019-12-15T00:00:00"/>
    <s v="Standard Class"/>
    <s v="EG-13900"/>
    <s v="Emily Grady"/>
    <x v="0"/>
    <s v="United States"/>
    <x v="10"/>
    <x v="9"/>
    <n v="19140"/>
    <s v="East"/>
    <s v="FUR-CH-10003396"/>
    <x v="0"/>
    <x v="1"/>
    <x v="390"/>
    <n v="215.54400000000001"/>
    <n v="4"/>
    <n v="0.3"/>
    <n v="-58.504800000000017"/>
    <x v="3"/>
    <s v="No"/>
    <n v="0"/>
  </r>
  <r>
    <n v="8110"/>
    <s v="CA-2019-160122"/>
    <x v="551"/>
    <d v="2019-11-23T00:00:00"/>
    <s v="Standard Class"/>
    <s v="RD-19930"/>
    <s v="Russell D'Ascenzo"/>
    <x v="0"/>
    <s v="United States"/>
    <x v="22"/>
    <x v="10"/>
    <n v="60623"/>
    <s v="Central"/>
    <s v="OFF-EN-10002592"/>
    <x v="1"/>
    <x v="12"/>
    <x v="1711"/>
    <n v="55.584000000000003"/>
    <n v="6"/>
    <n v="0.2"/>
    <n v="20.844000000000001"/>
    <x v="2"/>
    <s v="No"/>
    <n v="0"/>
  </r>
  <r>
    <n v="8111"/>
    <s v="CA-2019-160122"/>
    <x v="551"/>
    <d v="2019-11-23T00:00:00"/>
    <s v="Standard Class"/>
    <s v="RD-19930"/>
    <s v="Russell D'Ascenzo"/>
    <x v="0"/>
    <s v="United States"/>
    <x v="22"/>
    <x v="10"/>
    <n v="60623"/>
    <s v="Central"/>
    <s v="FUR-CH-10000422"/>
    <x v="0"/>
    <x v="1"/>
    <x v="1441"/>
    <n v="127.38599999999998"/>
    <n v="2"/>
    <n v="0.3"/>
    <n v="-25.477199999999982"/>
    <x v="2"/>
    <s v="No"/>
    <n v="0"/>
  </r>
  <r>
    <n v="8112"/>
    <s v="CA-2018-130393"/>
    <x v="49"/>
    <d v="2018-12-03T00:00:00"/>
    <s v="Second Class"/>
    <s v="JM-15865"/>
    <s v="John Murray"/>
    <x v="0"/>
    <s v="United States"/>
    <x v="287"/>
    <x v="5"/>
    <n v="76903"/>
    <s v="Central"/>
    <s v="FUR-CH-10002647"/>
    <x v="0"/>
    <x v="1"/>
    <x v="475"/>
    <n v="248.43"/>
    <n v="5"/>
    <n v="0.3"/>
    <n v="-17.744999999999976"/>
    <x v="2"/>
    <s v="No"/>
    <n v="0"/>
  </r>
  <r>
    <n v="8113"/>
    <s v="CA-2018-130393"/>
    <x v="49"/>
    <d v="2018-12-03T00:00:00"/>
    <s v="Second Class"/>
    <s v="JM-15865"/>
    <s v="John Murray"/>
    <x v="0"/>
    <s v="United States"/>
    <x v="287"/>
    <x v="5"/>
    <n v="76903"/>
    <s v="Central"/>
    <s v="OFF-AP-10004859"/>
    <x v="1"/>
    <x v="9"/>
    <x v="930"/>
    <n v="11.647999999999998"/>
    <n v="4"/>
    <n v="0.8"/>
    <n v="-30.867200000000004"/>
    <x v="2"/>
    <s v="No"/>
    <n v="0"/>
  </r>
  <r>
    <n v="8114"/>
    <s v="CA-2018-130393"/>
    <x v="49"/>
    <d v="2018-12-03T00:00:00"/>
    <s v="Second Class"/>
    <s v="JM-15865"/>
    <s v="John Murray"/>
    <x v="0"/>
    <s v="United States"/>
    <x v="287"/>
    <x v="5"/>
    <n v="76903"/>
    <s v="Central"/>
    <s v="FUR-CH-10004477"/>
    <x v="0"/>
    <x v="1"/>
    <x v="213"/>
    <n v="85.245999999999995"/>
    <n v="2"/>
    <n v="0.3"/>
    <n v="-1.217800000000004"/>
    <x v="2"/>
    <s v="No"/>
    <n v="0"/>
  </r>
  <r>
    <n v="8115"/>
    <s v="CA-2019-144820"/>
    <x v="621"/>
    <d v="2019-10-07T00:00:00"/>
    <s v="Second Class"/>
    <s v="LW-16825"/>
    <s v="Laurel Workman"/>
    <x v="1"/>
    <s v="United States"/>
    <x v="45"/>
    <x v="5"/>
    <n v="77506"/>
    <s v="Central"/>
    <s v="OFF-AR-10004817"/>
    <x v="1"/>
    <x v="6"/>
    <x v="915"/>
    <n v="20.64"/>
    <n v="5"/>
    <n v="0.2"/>
    <n v="2.3219999999999974"/>
    <x v="2"/>
    <s v="No"/>
    <n v="0"/>
  </r>
  <r>
    <n v="8116"/>
    <s v="CA-2019-101014"/>
    <x v="635"/>
    <d v="2019-09-04T00:00:00"/>
    <s v="Standard Class"/>
    <s v="RW-19540"/>
    <s v="Rick Wilson"/>
    <x v="1"/>
    <s v="United States"/>
    <x v="1"/>
    <x v="1"/>
    <n v="90049"/>
    <s v="West"/>
    <s v="FUR-FU-10003374"/>
    <x v="0"/>
    <x v="5"/>
    <x v="1807"/>
    <n v="148.02000000000001"/>
    <n v="3"/>
    <n v="0"/>
    <n v="41.445600000000013"/>
    <x v="1"/>
    <s v="No"/>
    <n v="0"/>
  </r>
  <r>
    <n v="8117"/>
    <s v="CA-2019-105543"/>
    <x v="221"/>
    <d v="2019-11-24T00:00:00"/>
    <s v="Same Day"/>
    <s v="BG-11695"/>
    <s v="Brooke Gillingham"/>
    <x v="1"/>
    <s v="United States"/>
    <x v="495"/>
    <x v="41"/>
    <n v="67846"/>
    <s v="Central"/>
    <s v="OFF-ST-10003123"/>
    <x v="1"/>
    <x v="4"/>
    <x v="1277"/>
    <n v="33.29"/>
    <n v="1"/>
    <n v="0"/>
    <n v="7.9895999999999994"/>
    <x v="2"/>
    <s v="No"/>
    <n v="0"/>
  </r>
  <r>
    <n v="8118"/>
    <s v="US-2019-113201"/>
    <x v="160"/>
    <d v="2019-07-05T00:00:00"/>
    <s v="Standard Class"/>
    <s v="TT-21220"/>
    <s v="Thomas Thornton"/>
    <x v="0"/>
    <s v="United States"/>
    <x v="1"/>
    <x v="1"/>
    <n v="90045"/>
    <s v="West"/>
    <s v="OFF-PA-10000675"/>
    <x v="1"/>
    <x v="10"/>
    <x v="1115"/>
    <n v="204.95000000000002"/>
    <n v="5"/>
    <n v="0"/>
    <n v="100.4255"/>
    <x v="1"/>
    <s v="No"/>
    <n v="0"/>
  </r>
  <r>
    <n v="8119"/>
    <s v="US-2019-106551"/>
    <x v="847"/>
    <d v="2019-07-27T00:00:00"/>
    <s v="Standard Class"/>
    <s v="EB-13930"/>
    <s v="Eric Barreto"/>
    <x v="0"/>
    <s v="United States"/>
    <x v="22"/>
    <x v="10"/>
    <n v="60653"/>
    <s v="Central"/>
    <s v="FUR-CH-10004997"/>
    <x v="0"/>
    <x v="1"/>
    <x v="499"/>
    <n v="526.34399999999994"/>
    <n v="4"/>
    <n v="0.3"/>
    <n v="-75.191999999999979"/>
    <x v="2"/>
    <s v="No"/>
    <n v="0"/>
  </r>
  <r>
    <n v="8120"/>
    <s v="CA-2018-116722"/>
    <x v="583"/>
    <d v="2018-11-16T00:00:00"/>
    <s v="Standard Class"/>
    <s v="LP-17080"/>
    <s v="Liz Pelletier"/>
    <x v="0"/>
    <s v="United States"/>
    <x v="8"/>
    <x v="1"/>
    <n v="94110"/>
    <s v="West"/>
    <s v="FUR-FU-10001934"/>
    <x v="0"/>
    <x v="5"/>
    <x v="107"/>
    <n v="41.96"/>
    <n v="2"/>
    <n v="0"/>
    <n v="10.909600000000001"/>
    <x v="1"/>
    <s v="No"/>
    <n v="0"/>
  </r>
  <r>
    <n v="8121"/>
    <s v="CA-2018-116722"/>
    <x v="583"/>
    <d v="2018-11-16T00:00:00"/>
    <s v="Standard Class"/>
    <s v="LP-17080"/>
    <s v="Liz Pelletier"/>
    <x v="0"/>
    <s v="United States"/>
    <x v="8"/>
    <x v="1"/>
    <n v="94110"/>
    <s v="West"/>
    <s v="FUR-CH-10004997"/>
    <x v="0"/>
    <x v="1"/>
    <x v="499"/>
    <n v="451.15199999999993"/>
    <n v="3"/>
    <n v="0.2"/>
    <n v="0"/>
    <x v="1"/>
    <s v="No"/>
    <n v="0"/>
  </r>
  <r>
    <n v="8122"/>
    <s v="CA-2018-116722"/>
    <x v="583"/>
    <d v="2018-11-16T00:00:00"/>
    <s v="Standard Class"/>
    <s v="LP-17080"/>
    <s v="Liz Pelletier"/>
    <x v="0"/>
    <s v="United States"/>
    <x v="8"/>
    <x v="1"/>
    <n v="94110"/>
    <s v="West"/>
    <s v="OFF-BI-10001890"/>
    <x v="1"/>
    <x v="8"/>
    <x v="176"/>
    <n v="31.504000000000005"/>
    <n v="11"/>
    <n v="0.2"/>
    <n v="11.026399999999999"/>
    <x v="1"/>
    <s v="No"/>
    <n v="0"/>
  </r>
  <r>
    <n v="8123"/>
    <s v="CA-2016-138128"/>
    <x v="337"/>
    <d v="2016-12-15T00:00:00"/>
    <s v="Standard Class"/>
    <s v="FP-14320"/>
    <s v="Frank Preis"/>
    <x v="0"/>
    <s v="United States"/>
    <x v="10"/>
    <x v="9"/>
    <n v="19134"/>
    <s v="East"/>
    <s v="OFF-EN-10002500"/>
    <x v="1"/>
    <x v="12"/>
    <x v="118"/>
    <n v="30.672000000000001"/>
    <n v="3"/>
    <n v="0.2"/>
    <n v="9.5850000000000009"/>
    <x v="3"/>
    <s v="No"/>
    <n v="0"/>
  </r>
  <r>
    <n v="8124"/>
    <s v="CA-2016-138128"/>
    <x v="337"/>
    <d v="2016-12-15T00:00:00"/>
    <s v="Standard Class"/>
    <s v="FP-14320"/>
    <s v="Frank Preis"/>
    <x v="0"/>
    <s v="United States"/>
    <x v="10"/>
    <x v="9"/>
    <n v="19134"/>
    <s v="East"/>
    <s v="TEC-CO-10001766"/>
    <x v="2"/>
    <x v="16"/>
    <x v="1067"/>
    <n v="1079.9759999999999"/>
    <n v="4"/>
    <n v="0.4"/>
    <n v="125.99719999999991"/>
    <x v="3"/>
    <s v="No"/>
    <n v="0"/>
  </r>
  <r>
    <n v="8125"/>
    <s v="US-2019-150070"/>
    <x v="210"/>
    <d v="2019-09-12T00:00:00"/>
    <s v="Standard Class"/>
    <s v="JA-15970"/>
    <s v="Joseph Airdo"/>
    <x v="0"/>
    <s v="United States"/>
    <x v="494"/>
    <x v="1"/>
    <n v="95351"/>
    <s v="West"/>
    <s v="FUR-CH-10004860"/>
    <x v="0"/>
    <x v="1"/>
    <x v="212"/>
    <n v="161.56800000000001"/>
    <n v="2"/>
    <n v="0.2"/>
    <n v="-28.274400000000021"/>
    <x v="1"/>
    <s v="No"/>
    <n v="0"/>
  </r>
  <r>
    <n v="8126"/>
    <s v="CA-2017-137064"/>
    <x v="525"/>
    <d v="2017-02-13T00:00:00"/>
    <s v="Standard Class"/>
    <s v="TS-21655"/>
    <s v="Trudy Schmidt"/>
    <x v="0"/>
    <s v="United States"/>
    <x v="12"/>
    <x v="5"/>
    <n v="77070"/>
    <s v="Central"/>
    <s v="OFF-BI-10002049"/>
    <x v="1"/>
    <x v="8"/>
    <x v="765"/>
    <n v="2.9339999999999993"/>
    <n v="3"/>
    <n v="0.8"/>
    <n v="-4.9878000000000018"/>
    <x v="2"/>
    <s v="No"/>
    <n v="0"/>
  </r>
  <r>
    <n v="8127"/>
    <s v="CA-2017-137064"/>
    <x v="525"/>
    <d v="2017-02-13T00:00:00"/>
    <s v="Standard Class"/>
    <s v="TS-21655"/>
    <s v="Trudy Schmidt"/>
    <x v="0"/>
    <s v="United States"/>
    <x v="12"/>
    <x v="5"/>
    <n v="77070"/>
    <s v="Central"/>
    <s v="TEC-AC-10003499"/>
    <x v="2"/>
    <x v="11"/>
    <x v="103"/>
    <n v="18.528000000000002"/>
    <n v="2"/>
    <n v="0.2"/>
    <n v="4.4004000000000003"/>
    <x v="2"/>
    <s v="No"/>
    <n v="0"/>
  </r>
  <r>
    <n v="8128"/>
    <s v="CA-2017-137064"/>
    <x v="525"/>
    <d v="2017-02-13T00:00:00"/>
    <s v="Standard Class"/>
    <s v="TS-21655"/>
    <s v="Trudy Schmidt"/>
    <x v="0"/>
    <s v="United States"/>
    <x v="12"/>
    <x v="5"/>
    <n v="77070"/>
    <s v="Central"/>
    <s v="OFF-ST-10003470"/>
    <x v="1"/>
    <x v="4"/>
    <x v="1348"/>
    <n v="670.75200000000007"/>
    <n v="3"/>
    <n v="0.2"/>
    <n v="-125.76600000000005"/>
    <x v="2"/>
    <s v="No"/>
    <n v="0"/>
  </r>
  <r>
    <n v="8129"/>
    <s v="CA-2019-157350"/>
    <x v="775"/>
    <d v="2019-09-01T00:00:00"/>
    <s v="Standard Class"/>
    <s v="DP-13000"/>
    <s v="Darren Powers"/>
    <x v="0"/>
    <s v="United States"/>
    <x v="22"/>
    <x v="10"/>
    <n v="60610"/>
    <s v="Central"/>
    <s v="FUR-FU-10000222"/>
    <x v="0"/>
    <x v="5"/>
    <x v="596"/>
    <n v="64.959999999999994"/>
    <n v="5"/>
    <n v="0.6"/>
    <n v="-43.847999999999985"/>
    <x v="2"/>
    <s v="No"/>
    <n v="0"/>
  </r>
  <r>
    <n v="8130"/>
    <s v="CA-2016-127866"/>
    <x v="836"/>
    <d v="2016-07-23T00:00:00"/>
    <s v="First Class"/>
    <s v="JD-15895"/>
    <s v="Jonathan Doherty"/>
    <x v="1"/>
    <s v="United States"/>
    <x v="169"/>
    <x v="1"/>
    <n v="92503"/>
    <s v="West"/>
    <s v="TEC-AC-10000023"/>
    <x v="2"/>
    <x v="11"/>
    <x v="909"/>
    <n v="41.94"/>
    <n v="2"/>
    <n v="0"/>
    <n v="15.098399999999998"/>
    <x v="1"/>
    <s v="No"/>
    <n v="0"/>
  </r>
  <r>
    <n v="8131"/>
    <s v="CA-2016-127866"/>
    <x v="836"/>
    <d v="2016-07-23T00:00:00"/>
    <s v="First Class"/>
    <s v="JD-15895"/>
    <s v="Jonathan Doherty"/>
    <x v="1"/>
    <s v="United States"/>
    <x v="169"/>
    <x v="1"/>
    <n v="92503"/>
    <s v="West"/>
    <s v="OFF-PA-10003971"/>
    <x v="1"/>
    <x v="10"/>
    <x v="1281"/>
    <n v="11.96"/>
    <n v="2"/>
    <n v="0"/>
    <n v="5.8604000000000003"/>
    <x v="1"/>
    <s v="No"/>
    <n v="0"/>
  </r>
  <r>
    <n v="8132"/>
    <s v="CA-2016-127866"/>
    <x v="836"/>
    <d v="2016-07-23T00:00:00"/>
    <s v="First Class"/>
    <s v="JD-15895"/>
    <s v="Jonathan Doherty"/>
    <x v="1"/>
    <s v="United States"/>
    <x v="169"/>
    <x v="1"/>
    <n v="92503"/>
    <s v="West"/>
    <s v="OFF-AR-10003481"/>
    <x v="1"/>
    <x v="6"/>
    <x v="1600"/>
    <n v="13.12"/>
    <n v="4"/>
    <n v="0"/>
    <n v="3.8047999999999984"/>
    <x v="1"/>
    <s v="No"/>
    <n v="0"/>
  </r>
  <r>
    <n v="8133"/>
    <s v="CA-2016-127866"/>
    <x v="836"/>
    <d v="2016-07-23T00:00:00"/>
    <s v="First Class"/>
    <s v="JD-15895"/>
    <s v="Jonathan Doherty"/>
    <x v="1"/>
    <s v="United States"/>
    <x v="169"/>
    <x v="1"/>
    <n v="92503"/>
    <s v="West"/>
    <s v="OFF-ST-10001490"/>
    <x v="1"/>
    <x v="4"/>
    <x v="518"/>
    <n v="535.41"/>
    <n v="3"/>
    <n v="0"/>
    <n v="160.62299999999993"/>
    <x v="1"/>
    <s v="No"/>
    <n v="0"/>
  </r>
  <r>
    <n v="8134"/>
    <s v="CA-2017-131352"/>
    <x v="1049"/>
    <d v="2017-10-13T00:00:00"/>
    <s v="Standard Class"/>
    <s v="GH-14485"/>
    <s v="Gene Hale"/>
    <x v="1"/>
    <s v="United States"/>
    <x v="61"/>
    <x v="5"/>
    <n v="75081"/>
    <s v="Central"/>
    <s v="FUR-FU-10003708"/>
    <x v="0"/>
    <x v="5"/>
    <x v="71"/>
    <n v="72.78"/>
    <n v="3"/>
    <n v="0.6"/>
    <n v="-70.960499999999996"/>
    <x v="2"/>
    <s v="No"/>
    <n v="0"/>
  </r>
  <r>
    <n v="8135"/>
    <s v="CA-2017-121776"/>
    <x v="1130"/>
    <d v="2017-02-21T00:00:00"/>
    <s v="Standard Class"/>
    <s v="RD-19585"/>
    <s v="Rob Dowd"/>
    <x v="0"/>
    <s v="United States"/>
    <x v="1"/>
    <x v="1"/>
    <n v="90008"/>
    <s v="West"/>
    <s v="OFF-PA-10001970"/>
    <x v="1"/>
    <x v="10"/>
    <x v="314"/>
    <n v="36.839999999999996"/>
    <n v="3"/>
    <n v="0"/>
    <n v="17.314799999999998"/>
    <x v="1"/>
    <s v="No"/>
    <n v="0"/>
  </r>
  <r>
    <n v="8136"/>
    <s v="CA-2017-121776"/>
    <x v="1130"/>
    <d v="2017-02-21T00:00:00"/>
    <s v="Standard Class"/>
    <s v="RD-19585"/>
    <s v="Rob Dowd"/>
    <x v="0"/>
    <s v="United States"/>
    <x v="1"/>
    <x v="1"/>
    <n v="90008"/>
    <s v="West"/>
    <s v="OFF-LA-10002762"/>
    <x v="1"/>
    <x v="2"/>
    <x v="49"/>
    <n v="87.71"/>
    <n v="7"/>
    <n v="0"/>
    <n v="41.223699999999994"/>
    <x v="1"/>
    <s v="No"/>
    <n v="0"/>
  </r>
  <r>
    <n v="8137"/>
    <s v="CA-2018-118073"/>
    <x v="399"/>
    <d v="2018-08-16T00:00:00"/>
    <s v="Standard Class"/>
    <s v="CS-12490"/>
    <s v="Cindy Schnelling"/>
    <x v="1"/>
    <s v="United States"/>
    <x v="121"/>
    <x v="2"/>
    <n v="33801"/>
    <s v="South"/>
    <s v="FUR-TA-10002533"/>
    <x v="0"/>
    <x v="3"/>
    <x v="277"/>
    <n v="562.29250000000013"/>
    <n v="7"/>
    <n v="0.45"/>
    <n v="-255.58750000000009"/>
    <x v="0"/>
    <s v="No"/>
    <n v="0"/>
  </r>
  <r>
    <n v="8138"/>
    <s v="CA-2016-103219"/>
    <x v="187"/>
    <d v="2016-11-13T00:00:00"/>
    <s v="Standard Class"/>
    <s v="BF-11215"/>
    <s v="Benjamin Farhat"/>
    <x v="2"/>
    <s v="United States"/>
    <x v="20"/>
    <x v="15"/>
    <n v="10035"/>
    <s v="East"/>
    <s v="FUR-FU-10004091"/>
    <x v="0"/>
    <x v="5"/>
    <x v="963"/>
    <n v="56.52"/>
    <n v="9"/>
    <n v="0"/>
    <n v="21.477600000000002"/>
    <x v="3"/>
    <s v="No"/>
    <n v="0"/>
  </r>
  <r>
    <n v="8139"/>
    <s v="CA-2018-102561"/>
    <x v="427"/>
    <d v="2018-07-22T00:00:00"/>
    <s v="Standard Class"/>
    <s v="NK-18490"/>
    <s v="Neil Knudson"/>
    <x v="2"/>
    <s v="United States"/>
    <x v="10"/>
    <x v="9"/>
    <n v="19140"/>
    <s v="East"/>
    <s v="OFF-AR-10001545"/>
    <x v="1"/>
    <x v="6"/>
    <x v="820"/>
    <n v="11.264000000000001"/>
    <n v="8"/>
    <n v="0.2"/>
    <n v="1.2671999999999994"/>
    <x v="3"/>
    <s v="No"/>
    <n v="0"/>
  </r>
  <r>
    <n v="8140"/>
    <s v="CA-2018-102561"/>
    <x v="427"/>
    <d v="2018-07-22T00:00:00"/>
    <s v="Standard Class"/>
    <s v="NK-18490"/>
    <s v="Neil Knudson"/>
    <x v="2"/>
    <s v="United States"/>
    <x v="10"/>
    <x v="9"/>
    <n v="19140"/>
    <s v="East"/>
    <s v="OFF-ST-10001476"/>
    <x v="1"/>
    <x v="4"/>
    <x v="835"/>
    <n v="284.08000000000004"/>
    <n v="10"/>
    <n v="0.2"/>
    <n v="24.856999999999999"/>
    <x v="3"/>
    <s v="No"/>
    <n v="0"/>
  </r>
  <r>
    <n v="8141"/>
    <s v="CA-2018-102561"/>
    <x v="427"/>
    <d v="2018-07-22T00:00:00"/>
    <s v="Standard Class"/>
    <s v="NK-18490"/>
    <s v="Neil Knudson"/>
    <x v="2"/>
    <s v="United States"/>
    <x v="10"/>
    <x v="9"/>
    <n v="19140"/>
    <s v="East"/>
    <s v="OFF-PA-10004971"/>
    <x v="1"/>
    <x v="10"/>
    <x v="609"/>
    <n v="18.496000000000002"/>
    <n v="4"/>
    <n v="0.2"/>
    <n v="6.7048000000000005"/>
    <x v="3"/>
    <s v="No"/>
    <n v="0"/>
  </r>
  <r>
    <n v="8142"/>
    <s v="CA-2018-100993"/>
    <x v="473"/>
    <d v="2018-02-10T00:00:00"/>
    <s v="Standard Class"/>
    <s v="AZ-10750"/>
    <s v="Annie Zypern"/>
    <x v="0"/>
    <s v="United States"/>
    <x v="70"/>
    <x v="1"/>
    <n v="92037"/>
    <s v="West"/>
    <s v="OFF-LA-10003223"/>
    <x v="1"/>
    <x v="2"/>
    <x v="607"/>
    <n v="14.73"/>
    <n v="3"/>
    <n v="0"/>
    <n v="7.2176999999999998"/>
    <x v="1"/>
    <s v="No"/>
    <n v="0"/>
  </r>
  <r>
    <n v="8143"/>
    <s v="CA-2018-100993"/>
    <x v="473"/>
    <d v="2018-02-10T00:00:00"/>
    <s v="Standard Class"/>
    <s v="AZ-10750"/>
    <s v="Annie Zypern"/>
    <x v="0"/>
    <s v="United States"/>
    <x v="70"/>
    <x v="1"/>
    <n v="92037"/>
    <s v="West"/>
    <s v="OFF-ST-10004340"/>
    <x v="1"/>
    <x v="4"/>
    <x v="817"/>
    <n v="186.54"/>
    <n v="3"/>
    <n v="0"/>
    <n v="50.365800000000007"/>
    <x v="1"/>
    <s v="No"/>
    <n v="0"/>
  </r>
  <r>
    <n v="8144"/>
    <s v="CA-2018-100993"/>
    <x v="473"/>
    <d v="2018-02-10T00:00:00"/>
    <s v="Standard Class"/>
    <s v="AZ-10750"/>
    <s v="Annie Zypern"/>
    <x v="0"/>
    <s v="United States"/>
    <x v="70"/>
    <x v="1"/>
    <n v="92037"/>
    <s v="West"/>
    <s v="FUR-TA-10001095"/>
    <x v="0"/>
    <x v="3"/>
    <x v="616"/>
    <n v="557.72799999999995"/>
    <n v="4"/>
    <n v="0.2"/>
    <n v="6.9715999999999951"/>
    <x v="1"/>
    <s v="No"/>
    <n v="0"/>
  </r>
  <r>
    <n v="8145"/>
    <s v="CA-2018-100993"/>
    <x v="473"/>
    <d v="2018-02-10T00:00:00"/>
    <s v="Standard Class"/>
    <s v="AZ-10750"/>
    <s v="Annie Zypern"/>
    <x v="0"/>
    <s v="United States"/>
    <x v="70"/>
    <x v="1"/>
    <n v="92037"/>
    <s v="West"/>
    <s v="TEC-PH-10001448"/>
    <x v="2"/>
    <x v="7"/>
    <x v="141"/>
    <n v="159.96800000000002"/>
    <n v="4"/>
    <n v="0.2"/>
    <n v="-31.993600000000029"/>
    <x v="1"/>
    <s v="No"/>
    <n v="0"/>
  </r>
  <r>
    <n v="8146"/>
    <s v="US-2016-112949"/>
    <x v="886"/>
    <d v="2016-06-27T00:00:00"/>
    <s v="Standard Class"/>
    <s v="Co-12640"/>
    <s v="Corey-Lock"/>
    <x v="0"/>
    <s v="United States"/>
    <x v="408"/>
    <x v="26"/>
    <n v="73505"/>
    <s v="Central"/>
    <s v="OFF-AP-10001005"/>
    <x v="1"/>
    <x v="9"/>
    <x v="1140"/>
    <n v="471.90000000000003"/>
    <n v="6"/>
    <n v="0"/>
    <n v="155.72699999999998"/>
    <x v="2"/>
    <s v="No"/>
    <n v="0"/>
  </r>
  <r>
    <n v="8147"/>
    <s v="US-2016-112949"/>
    <x v="886"/>
    <d v="2016-06-27T00:00:00"/>
    <s v="Standard Class"/>
    <s v="Co-12640"/>
    <s v="Corey-Lock"/>
    <x v="0"/>
    <s v="United States"/>
    <x v="408"/>
    <x v="26"/>
    <n v="73505"/>
    <s v="Central"/>
    <s v="OFF-AR-10003469"/>
    <x v="1"/>
    <x v="6"/>
    <x v="1258"/>
    <n v="3.52"/>
    <n v="2"/>
    <n v="0"/>
    <n v="1.6896"/>
    <x v="2"/>
    <s v="No"/>
    <n v="0"/>
  </r>
  <r>
    <n v="8148"/>
    <s v="US-2019-146822"/>
    <x v="255"/>
    <d v="2019-06-14T00:00:00"/>
    <s v="Standard Class"/>
    <s v="AG-10675"/>
    <s v="Anna Gayman"/>
    <x v="0"/>
    <s v="United States"/>
    <x v="127"/>
    <x v="17"/>
    <n v="24153"/>
    <s v="South"/>
    <s v="OFF-PA-10000249"/>
    <x v="1"/>
    <x v="10"/>
    <x v="33"/>
    <n v="49.12"/>
    <n v="4"/>
    <n v="0"/>
    <n v="23.086399999999998"/>
    <x v="0"/>
    <s v="No"/>
    <n v="0"/>
  </r>
  <r>
    <n v="8149"/>
    <s v="US-2018-131058"/>
    <x v="797"/>
    <d v="2018-12-31T00:00:00"/>
    <s v="Standard Class"/>
    <s v="EM-14140"/>
    <s v="Eugene Moren"/>
    <x v="2"/>
    <s v="United States"/>
    <x v="157"/>
    <x v="1"/>
    <n v="92704"/>
    <s v="West"/>
    <s v="OFF-LA-10001613"/>
    <x v="1"/>
    <x v="2"/>
    <x v="743"/>
    <n v="20.16"/>
    <n v="7"/>
    <n v="0"/>
    <n v="9.8783999999999992"/>
    <x v="1"/>
    <s v="No"/>
    <n v="0"/>
  </r>
  <r>
    <n v="8150"/>
    <s v="CA-2016-167997"/>
    <x v="755"/>
    <d v="2016-01-29T00:00:00"/>
    <s v="First Class"/>
    <s v="CA-11965"/>
    <s v="Carol Adams"/>
    <x v="1"/>
    <s v="United States"/>
    <x v="503"/>
    <x v="44"/>
    <n v="57701"/>
    <s v="Central"/>
    <s v="OFF-BI-10001758"/>
    <x v="1"/>
    <x v="8"/>
    <x v="944"/>
    <n v="10.68"/>
    <n v="2"/>
    <n v="0"/>
    <n v="5.0195999999999996"/>
    <x v="2"/>
    <s v="No"/>
    <n v="0"/>
  </r>
  <r>
    <n v="8151"/>
    <s v="CA-2016-167997"/>
    <x v="755"/>
    <d v="2016-01-29T00:00:00"/>
    <s v="First Class"/>
    <s v="CA-11965"/>
    <s v="Carol Adams"/>
    <x v="1"/>
    <s v="United States"/>
    <x v="503"/>
    <x v="44"/>
    <n v="57701"/>
    <s v="Central"/>
    <s v="FUR-BO-10004409"/>
    <x v="0"/>
    <x v="0"/>
    <x v="631"/>
    <n v="141.96"/>
    <n v="2"/>
    <n v="0"/>
    <n v="39.748800000000003"/>
    <x v="2"/>
    <s v="No"/>
    <n v="0"/>
  </r>
  <r>
    <n v="8152"/>
    <s v="CA-2019-140151"/>
    <x v="721"/>
    <d v="2019-03-25T00:00:00"/>
    <s v="First Class"/>
    <s v="RB-19360"/>
    <s v="Raymond Buch"/>
    <x v="0"/>
    <s v="United States"/>
    <x v="4"/>
    <x v="4"/>
    <n v="98115"/>
    <s v="West"/>
    <s v="OFF-ST-10001558"/>
    <x v="1"/>
    <x v="4"/>
    <x v="719"/>
    <n v="32.479999999999997"/>
    <n v="2"/>
    <n v="0"/>
    <n v="4.8719999999999999"/>
    <x v="1"/>
    <s v="No"/>
    <n v="0"/>
  </r>
  <r>
    <n v="8153"/>
    <s v="CA-2019-140151"/>
    <x v="721"/>
    <d v="2019-03-25T00:00:00"/>
    <s v="First Class"/>
    <s v="RB-19360"/>
    <s v="Raymond Buch"/>
    <x v="0"/>
    <s v="United States"/>
    <x v="4"/>
    <x v="4"/>
    <n v="98115"/>
    <s v="West"/>
    <s v="OFF-PA-10002986"/>
    <x v="1"/>
    <x v="10"/>
    <x v="482"/>
    <n v="20.04"/>
    <n v="3"/>
    <n v="0"/>
    <n v="9.6191999999999993"/>
    <x v="1"/>
    <s v="No"/>
    <n v="0"/>
  </r>
  <r>
    <n v="8154"/>
    <s v="CA-2019-140151"/>
    <x v="721"/>
    <d v="2019-03-25T00:00:00"/>
    <s v="First Class"/>
    <s v="RB-19360"/>
    <s v="Raymond Buch"/>
    <x v="0"/>
    <s v="United States"/>
    <x v="4"/>
    <x v="4"/>
    <n v="98115"/>
    <s v="West"/>
    <s v="TEC-CO-10004722"/>
    <x v="2"/>
    <x v="16"/>
    <x v="1374"/>
    <n v="13999.96"/>
    <n v="4"/>
    <n v="0"/>
    <n v="6719.9807999999994"/>
    <x v="1"/>
    <s v="No"/>
    <n v="0"/>
  </r>
  <r>
    <n v="8155"/>
    <s v="US-2019-143770"/>
    <x v="177"/>
    <d v="2019-03-24T00:00:00"/>
    <s v="Standard Class"/>
    <s v="RD-19720"/>
    <s v="Roger Demir"/>
    <x v="0"/>
    <s v="United States"/>
    <x v="209"/>
    <x v="29"/>
    <n v="6457"/>
    <s v="East"/>
    <s v="TEC-AC-10002842"/>
    <x v="2"/>
    <x v="11"/>
    <x v="1185"/>
    <n v="238"/>
    <n v="2"/>
    <n v="0"/>
    <n v="38.080000000000013"/>
    <x v="3"/>
    <s v="No"/>
    <n v="0"/>
  </r>
  <r>
    <n v="8156"/>
    <s v="US-2019-143770"/>
    <x v="177"/>
    <d v="2019-03-24T00:00:00"/>
    <s v="Standard Class"/>
    <s v="RD-19720"/>
    <s v="Roger Demir"/>
    <x v="0"/>
    <s v="United States"/>
    <x v="209"/>
    <x v="29"/>
    <n v="6457"/>
    <s v="East"/>
    <s v="OFF-PA-10001125"/>
    <x v="1"/>
    <x v="10"/>
    <x v="1021"/>
    <n v="61.96"/>
    <n v="2"/>
    <n v="0"/>
    <n v="27.881999999999998"/>
    <x v="3"/>
    <s v="No"/>
    <n v="0"/>
  </r>
  <r>
    <n v="8157"/>
    <s v="CA-2018-131296"/>
    <x v="964"/>
    <d v="2018-10-09T00:00:00"/>
    <s v="Standard Class"/>
    <s v="MS-17830"/>
    <s v="Melanie Seite"/>
    <x v="0"/>
    <s v="United States"/>
    <x v="248"/>
    <x v="39"/>
    <n v="21215"/>
    <s v="East"/>
    <s v="FUR-TA-10002622"/>
    <x v="0"/>
    <x v="3"/>
    <x v="969"/>
    <n v="239.37199999999996"/>
    <n v="2"/>
    <n v="0.3"/>
    <n v="-23.93719999999999"/>
    <x v="3"/>
    <s v="No"/>
    <n v="0"/>
  </r>
  <r>
    <n v="8158"/>
    <s v="CA-2018-103464"/>
    <x v="741"/>
    <d v="2018-11-22T00:00:00"/>
    <s v="Standard Class"/>
    <s v="PG-18820"/>
    <s v="Patrick Gardner"/>
    <x v="0"/>
    <s v="United States"/>
    <x v="70"/>
    <x v="1"/>
    <n v="92105"/>
    <s v="West"/>
    <s v="TEC-AC-10002842"/>
    <x v="2"/>
    <x v="11"/>
    <x v="1185"/>
    <n v="595"/>
    <n v="5"/>
    <n v="0"/>
    <n v="95.200000000000031"/>
    <x v="1"/>
    <s v="No"/>
    <n v="0"/>
  </r>
  <r>
    <n v="8159"/>
    <s v="CA-2019-136238"/>
    <x v="377"/>
    <d v="2020-01-01T00:00:00"/>
    <s v="Standard Class"/>
    <s v="KB-16240"/>
    <s v="Karen Bern"/>
    <x v="1"/>
    <s v="United States"/>
    <x v="372"/>
    <x v="5"/>
    <n v="79762"/>
    <s v="Central"/>
    <s v="OFF-PA-10004285"/>
    <x v="1"/>
    <x v="10"/>
    <x v="1268"/>
    <n v="16.032"/>
    <n v="3"/>
    <n v="0.2"/>
    <n v="5.6111999999999993"/>
    <x v="2"/>
    <s v="No"/>
    <n v="0"/>
  </r>
  <r>
    <n v="8160"/>
    <s v="CA-2018-120803"/>
    <x v="1185"/>
    <d v="2018-03-13T00:00:00"/>
    <s v="Standard Class"/>
    <s v="RB-19465"/>
    <s v="Rick Bensley"/>
    <x v="2"/>
    <s v="United States"/>
    <x v="451"/>
    <x v="29"/>
    <n v="6460"/>
    <s v="East"/>
    <s v="TEC-AC-10004469"/>
    <x v="2"/>
    <x v="11"/>
    <x v="241"/>
    <n v="199.75"/>
    <n v="5"/>
    <n v="0"/>
    <n v="87.890000000000015"/>
    <x v="3"/>
    <s v="No"/>
    <n v="0"/>
  </r>
  <r>
    <n v="8161"/>
    <s v="CA-2018-134138"/>
    <x v="595"/>
    <d v="2018-02-20T00:00:00"/>
    <s v="Standard Class"/>
    <s v="JD-15790"/>
    <s v="John Dryer"/>
    <x v="0"/>
    <s v="United States"/>
    <x v="78"/>
    <x v="30"/>
    <n v="7109"/>
    <s v="East"/>
    <s v="FUR-CH-10001545"/>
    <x v="0"/>
    <x v="1"/>
    <x v="1746"/>
    <n v="227.96"/>
    <n v="2"/>
    <n v="0"/>
    <n v="36.473600000000005"/>
    <x v="3"/>
    <s v="No"/>
    <n v="0"/>
  </r>
  <r>
    <n v="8162"/>
    <s v="CA-2017-120915"/>
    <x v="694"/>
    <d v="2017-10-03T00:00:00"/>
    <s v="Second Class"/>
    <s v="JJ-15445"/>
    <s v="Jennifer Jackson"/>
    <x v="0"/>
    <s v="United States"/>
    <x v="20"/>
    <x v="15"/>
    <n v="10035"/>
    <s v="East"/>
    <s v="OFF-AP-10002578"/>
    <x v="1"/>
    <x v="9"/>
    <x v="414"/>
    <n v="293.52"/>
    <n v="6"/>
    <n v="0"/>
    <n v="76.315200000000004"/>
    <x v="3"/>
    <s v="No"/>
    <n v="0"/>
  </r>
  <r>
    <n v="8163"/>
    <s v="CA-2017-120915"/>
    <x v="694"/>
    <d v="2017-10-03T00:00:00"/>
    <s v="Second Class"/>
    <s v="JJ-15445"/>
    <s v="Jennifer Jackson"/>
    <x v="0"/>
    <s v="United States"/>
    <x v="20"/>
    <x v="15"/>
    <n v="10035"/>
    <s v="East"/>
    <s v="TEC-PH-10003012"/>
    <x v="2"/>
    <x v="7"/>
    <x v="348"/>
    <n v="307.98"/>
    <n v="2"/>
    <n v="0"/>
    <n v="89.314199999999971"/>
    <x v="3"/>
    <s v="No"/>
    <n v="0"/>
  </r>
  <r>
    <n v="8164"/>
    <s v="CA-2017-168207"/>
    <x v="121"/>
    <d v="2017-11-06T00:00:00"/>
    <s v="Standard Class"/>
    <s v="LT-17110"/>
    <s v="Liz Thompson"/>
    <x v="0"/>
    <s v="United States"/>
    <x v="70"/>
    <x v="1"/>
    <n v="92105"/>
    <s v="West"/>
    <s v="FUR-FU-10004909"/>
    <x v="0"/>
    <x v="5"/>
    <x v="1357"/>
    <n v="96.960000000000008"/>
    <n v="6"/>
    <n v="0"/>
    <n v="33.935999999999993"/>
    <x v="1"/>
    <s v="No"/>
    <n v="0"/>
  </r>
  <r>
    <n v="8165"/>
    <s v="CA-2017-168207"/>
    <x v="121"/>
    <d v="2017-11-06T00:00:00"/>
    <s v="Standard Class"/>
    <s v="LT-17110"/>
    <s v="Liz Thompson"/>
    <x v="0"/>
    <s v="United States"/>
    <x v="70"/>
    <x v="1"/>
    <n v="92105"/>
    <s v="West"/>
    <s v="OFF-BI-10001524"/>
    <x v="1"/>
    <x v="8"/>
    <x v="301"/>
    <n v="117.48800000000001"/>
    <n v="7"/>
    <n v="0.2"/>
    <n v="41.120799999999988"/>
    <x v="1"/>
    <s v="No"/>
    <n v="0"/>
  </r>
  <r>
    <n v="8166"/>
    <s v="CA-2017-168207"/>
    <x v="121"/>
    <d v="2017-11-06T00:00:00"/>
    <s v="Standard Class"/>
    <s v="LT-17110"/>
    <s v="Liz Thompson"/>
    <x v="0"/>
    <s v="United States"/>
    <x v="70"/>
    <x v="1"/>
    <n v="92105"/>
    <s v="West"/>
    <s v="OFF-BI-10003355"/>
    <x v="1"/>
    <x v="8"/>
    <x v="591"/>
    <n v="11.952000000000002"/>
    <n v="3"/>
    <n v="0.2"/>
    <n v="4.1832000000000003"/>
    <x v="1"/>
    <s v="No"/>
    <n v="0"/>
  </r>
  <r>
    <n v="8167"/>
    <s v="CA-2017-168207"/>
    <x v="121"/>
    <d v="2017-11-06T00:00:00"/>
    <s v="Standard Class"/>
    <s v="LT-17110"/>
    <s v="Liz Thompson"/>
    <x v="0"/>
    <s v="United States"/>
    <x v="70"/>
    <x v="1"/>
    <n v="92105"/>
    <s v="West"/>
    <s v="FUR-BO-10004357"/>
    <x v="0"/>
    <x v="0"/>
    <x v="1358"/>
    <n v="512.49900000000002"/>
    <n v="3"/>
    <n v="0.15"/>
    <n v="-30.147000000000048"/>
    <x v="1"/>
    <s v="No"/>
    <n v="0"/>
  </r>
  <r>
    <n v="8168"/>
    <s v="CA-2018-144148"/>
    <x v="995"/>
    <d v="2018-08-05T00:00:00"/>
    <s v="Standard Class"/>
    <s v="AH-10690"/>
    <s v="Anna Häberlin"/>
    <x v="1"/>
    <s v="United States"/>
    <x v="8"/>
    <x v="1"/>
    <n v="94122"/>
    <s v="West"/>
    <s v="FUR-TA-10002774"/>
    <x v="0"/>
    <x v="3"/>
    <x v="584"/>
    <n v="863.12800000000004"/>
    <n v="7"/>
    <n v="0.2"/>
    <n v="-32.367300000000085"/>
    <x v="1"/>
    <s v="No"/>
    <n v="0"/>
  </r>
  <r>
    <n v="8169"/>
    <s v="CA-2019-107174"/>
    <x v="44"/>
    <d v="2019-11-13T00:00:00"/>
    <s v="Standard Class"/>
    <s v="AB-10060"/>
    <s v="Adam Bellavance"/>
    <x v="2"/>
    <s v="United States"/>
    <x v="4"/>
    <x v="4"/>
    <n v="98105"/>
    <s v="West"/>
    <s v="FUR-TA-10004575"/>
    <x v="0"/>
    <x v="3"/>
    <x v="309"/>
    <n v="2036.8600000000001"/>
    <n v="7"/>
    <n v="0"/>
    <n v="366.63479999999993"/>
    <x v="1"/>
    <s v="No"/>
    <n v="0"/>
  </r>
  <r>
    <n v="8170"/>
    <s v="CA-2019-107174"/>
    <x v="44"/>
    <d v="2019-11-13T00:00:00"/>
    <s v="Standard Class"/>
    <s v="AB-10060"/>
    <s v="Adam Bellavance"/>
    <x v="2"/>
    <s v="United States"/>
    <x v="4"/>
    <x v="4"/>
    <n v="98105"/>
    <s v="West"/>
    <s v="FUR-CH-10003312"/>
    <x v="0"/>
    <x v="1"/>
    <x v="299"/>
    <n v="449.56800000000004"/>
    <n v="2"/>
    <n v="0.2"/>
    <n v="-73.054800000000071"/>
    <x v="1"/>
    <s v="No"/>
    <n v="0"/>
  </r>
  <r>
    <n v="8171"/>
    <s v="CA-2019-107174"/>
    <x v="44"/>
    <d v="2019-11-13T00:00:00"/>
    <s v="Standard Class"/>
    <s v="AB-10060"/>
    <s v="Adam Bellavance"/>
    <x v="2"/>
    <s v="United States"/>
    <x v="4"/>
    <x v="4"/>
    <n v="98105"/>
    <s v="West"/>
    <s v="TEC-AC-10001465"/>
    <x v="2"/>
    <x v="11"/>
    <x v="478"/>
    <n v="108.96000000000001"/>
    <n v="3"/>
    <n v="0"/>
    <n v="32.687999999999988"/>
    <x v="1"/>
    <s v="No"/>
    <n v="0"/>
  </r>
  <r>
    <n v="8172"/>
    <s v="CA-2018-146150"/>
    <x v="1173"/>
    <d v="2018-02-19T00:00:00"/>
    <s v="Standard Class"/>
    <s v="FM-14380"/>
    <s v="Fred McMath"/>
    <x v="0"/>
    <s v="United States"/>
    <x v="25"/>
    <x v="35"/>
    <n v="39212"/>
    <s v="South"/>
    <s v="OFF-AR-10002240"/>
    <x v="1"/>
    <x v="6"/>
    <x v="971"/>
    <n v="264.18"/>
    <n v="7"/>
    <n v="0"/>
    <n v="68.686800000000005"/>
    <x v="0"/>
    <s v="No"/>
    <n v="0"/>
  </r>
  <r>
    <n v="8173"/>
    <s v="CA-2016-114125"/>
    <x v="868"/>
    <d v="2016-07-13T00:00:00"/>
    <s v="Standard Class"/>
    <s v="GH-14410"/>
    <s v="Gary Hansen"/>
    <x v="2"/>
    <s v="United States"/>
    <x v="1"/>
    <x v="1"/>
    <n v="90049"/>
    <s v="West"/>
    <s v="OFF-LA-10004559"/>
    <x v="1"/>
    <x v="2"/>
    <x v="1349"/>
    <n v="2.88"/>
    <n v="1"/>
    <n v="0"/>
    <n v="1.4112"/>
    <x v="1"/>
    <s v="No"/>
    <n v="0"/>
  </r>
  <r>
    <n v="8174"/>
    <s v="CA-2016-114125"/>
    <x v="868"/>
    <d v="2016-07-13T00:00:00"/>
    <s v="Standard Class"/>
    <s v="GH-14410"/>
    <s v="Gary Hansen"/>
    <x v="2"/>
    <s v="United States"/>
    <x v="1"/>
    <x v="1"/>
    <n v="90049"/>
    <s v="West"/>
    <s v="OFF-BI-10003291"/>
    <x v="1"/>
    <x v="8"/>
    <x v="44"/>
    <n v="41.904000000000003"/>
    <n v="6"/>
    <n v="0.2"/>
    <n v="14.142599999999996"/>
    <x v="1"/>
    <s v="No"/>
    <n v="0"/>
  </r>
  <r>
    <n v="8175"/>
    <s v="CA-2016-114125"/>
    <x v="868"/>
    <d v="2016-07-13T00:00:00"/>
    <s v="Standard Class"/>
    <s v="GH-14410"/>
    <s v="Gary Hansen"/>
    <x v="2"/>
    <s v="United States"/>
    <x v="1"/>
    <x v="1"/>
    <n v="90049"/>
    <s v="West"/>
    <s v="OFF-ST-10001505"/>
    <x v="1"/>
    <x v="4"/>
    <x v="1183"/>
    <n v="23.92"/>
    <n v="4"/>
    <n v="0"/>
    <n v="4.066399999999998"/>
    <x v="1"/>
    <s v="No"/>
    <n v="0"/>
  </r>
  <r>
    <n v="8176"/>
    <s v="CA-2018-114944"/>
    <x v="806"/>
    <d v="2018-02-04T00:00:00"/>
    <s v="Standard Class"/>
    <s v="HE-14800"/>
    <s v="Harold Engle"/>
    <x v="1"/>
    <s v="United States"/>
    <x v="22"/>
    <x v="10"/>
    <n v="60623"/>
    <s v="Central"/>
    <s v="OFF-PA-10003892"/>
    <x v="1"/>
    <x v="10"/>
    <x v="62"/>
    <n v="156.512"/>
    <n v="4"/>
    <n v="0.2"/>
    <n v="52.822799999999987"/>
    <x v="2"/>
    <s v="No"/>
    <n v="0"/>
  </r>
  <r>
    <n v="8177"/>
    <s v="CA-2018-135965"/>
    <x v="897"/>
    <d v="2018-09-25T00:00:00"/>
    <s v="First Class"/>
    <s v="SZ-20035"/>
    <s v="Sam Zeldin"/>
    <x v="2"/>
    <s v="United States"/>
    <x v="20"/>
    <x v="15"/>
    <n v="10035"/>
    <s v="East"/>
    <s v="OFF-ST-10002370"/>
    <x v="1"/>
    <x v="4"/>
    <x v="80"/>
    <n v="128.34"/>
    <n v="6"/>
    <n v="0"/>
    <n v="37.218599999999995"/>
    <x v="3"/>
    <s v="No"/>
    <n v="0"/>
  </r>
  <r>
    <n v="8178"/>
    <s v="CA-2019-149699"/>
    <x v="66"/>
    <d v="2019-12-24T00:00:00"/>
    <s v="First Class"/>
    <s v="CM-12115"/>
    <s v="Chad McGuire"/>
    <x v="0"/>
    <s v="United States"/>
    <x v="1"/>
    <x v="1"/>
    <n v="90008"/>
    <s v="West"/>
    <s v="TEC-AC-10000474"/>
    <x v="2"/>
    <x v="11"/>
    <x v="1510"/>
    <n v="474.95"/>
    <n v="5"/>
    <n v="0"/>
    <n v="142.48499999999993"/>
    <x v="1"/>
    <s v="No"/>
    <n v="0"/>
  </r>
  <r>
    <n v="8179"/>
    <s v="CA-2018-166429"/>
    <x v="476"/>
    <d v="2018-09-08T00:00:00"/>
    <s v="Standard Class"/>
    <s v="TG-21310"/>
    <s v="Toby Gnade"/>
    <x v="0"/>
    <s v="United States"/>
    <x v="96"/>
    <x v="4"/>
    <n v="98198"/>
    <s v="West"/>
    <s v="TEC-CO-10002095"/>
    <x v="2"/>
    <x v="16"/>
    <x v="615"/>
    <n v="999.98"/>
    <n v="2"/>
    <n v="0"/>
    <n v="449.99099999999999"/>
    <x v="1"/>
    <s v="No"/>
    <n v="0"/>
  </r>
  <r>
    <n v="8180"/>
    <s v="CA-2017-112767"/>
    <x v="991"/>
    <d v="2017-08-06T00:00:00"/>
    <s v="Standard Class"/>
    <s v="DK-12985"/>
    <s v="Darren Koutras"/>
    <x v="0"/>
    <s v="United States"/>
    <x v="24"/>
    <x v="21"/>
    <n v="97477"/>
    <s v="West"/>
    <s v="FUR-TA-10003469"/>
    <x v="0"/>
    <x v="3"/>
    <x v="1573"/>
    <n v="277.5"/>
    <n v="4"/>
    <n v="0.5"/>
    <n v="-188.7"/>
    <x v="1"/>
    <s v="No"/>
    <n v="0"/>
  </r>
  <r>
    <n v="8181"/>
    <s v="CA-2017-119879"/>
    <x v="82"/>
    <d v="2017-11-25T00:00:00"/>
    <s v="Standard Class"/>
    <s v="SS-20410"/>
    <s v="Shahid Shariari"/>
    <x v="0"/>
    <s v="United States"/>
    <x v="10"/>
    <x v="9"/>
    <n v="19120"/>
    <s v="East"/>
    <s v="FUR-TA-10002958"/>
    <x v="0"/>
    <x v="3"/>
    <x v="965"/>
    <n v="1252.704"/>
    <n v="8"/>
    <n v="0.4"/>
    <n v="-480.20320000000027"/>
    <x v="3"/>
    <s v="No"/>
    <n v="0"/>
  </r>
  <r>
    <n v="8182"/>
    <s v="CA-2017-119879"/>
    <x v="82"/>
    <d v="2017-11-25T00:00:00"/>
    <s v="Standard Class"/>
    <s v="SS-20410"/>
    <s v="Shahid Shariari"/>
    <x v="0"/>
    <s v="United States"/>
    <x v="10"/>
    <x v="9"/>
    <n v="19120"/>
    <s v="East"/>
    <s v="TEC-PH-10002923"/>
    <x v="2"/>
    <x v="7"/>
    <x v="687"/>
    <n v="110.97"/>
    <n v="5"/>
    <n v="0.4"/>
    <n v="-24.043499999999995"/>
    <x v="3"/>
    <s v="No"/>
    <n v="0"/>
  </r>
  <r>
    <n v="8183"/>
    <s v="CA-2019-155642"/>
    <x v="796"/>
    <d v="2019-05-22T00:00:00"/>
    <s v="Standard Class"/>
    <s v="BM-11575"/>
    <s v="Brendan Murry"/>
    <x v="1"/>
    <s v="United States"/>
    <x v="22"/>
    <x v="10"/>
    <n v="60653"/>
    <s v="Central"/>
    <s v="FUR-FU-10004973"/>
    <x v="0"/>
    <x v="5"/>
    <x v="1143"/>
    <n v="22.608000000000001"/>
    <n v="3"/>
    <n v="0.6"/>
    <n v="-10.173599999999997"/>
    <x v="2"/>
    <s v="No"/>
    <n v="0"/>
  </r>
  <r>
    <n v="8184"/>
    <s v="CA-2019-155642"/>
    <x v="796"/>
    <d v="2019-05-22T00:00:00"/>
    <s v="Standard Class"/>
    <s v="BM-11575"/>
    <s v="Brendan Murry"/>
    <x v="1"/>
    <s v="United States"/>
    <x v="22"/>
    <x v="10"/>
    <n v="60653"/>
    <s v="Central"/>
    <s v="FUR-FU-10001918"/>
    <x v="0"/>
    <x v="5"/>
    <x v="283"/>
    <n v="1.8920000000000003"/>
    <n v="1"/>
    <n v="0.6"/>
    <n v="-0.99329999999999963"/>
    <x v="2"/>
    <s v="No"/>
    <n v="0"/>
  </r>
  <r>
    <n v="8185"/>
    <s v="US-2019-101721"/>
    <x v="283"/>
    <d v="2019-07-27T00:00:00"/>
    <s v="Standard Class"/>
    <s v="MY-17380"/>
    <s v="Maribeth Yedwab"/>
    <x v="1"/>
    <s v="United States"/>
    <x v="22"/>
    <x v="10"/>
    <n v="60623"/>
    <s v="Central"/>
    <s v="OFF-PA-10003641"/>
    <x v="1"/>
    <x v="10"/>
    <x v="947"/>
    <n v="63.311999999999998"/>
    <n v="3"/>
    <n v="0.2"/>
    <n v="20.576399999999996"/>
    <x v="2"/>
    <s v="No"/>
    <n v="0"/>
  </r>
  <r>
    <n v="8186"/>
    <s v="CA-2017-136728"/>
    <x v="1023"/>
    <d v="2017-09-17T00:00:00"/>
    <s v="Second Class"/>
    <s v="AG-10900"/>
    <s v="Arthur Gainer"/>
    <x v="0"/>
    <s v="United States"/>
    <x v="22"/>
    <x v="10"/>
    <n v="60623"/>
    <s v="Central"/>
    <s v="OFF-EN-10002621"/>
    <x v="1"/>
    <x v="12"/>
    <x v="153"/>
    <n v="7.8239999999999998"/>
    <n v="1"/>
    <n v="0.2"/>
    <n v="2.9339999999999997"/>
    <x v="2"/>
    <s v="No"/>
    <n v="0"/>
  </r>
  <r>
    <n v="8187"/>
    <s v="CA-2017-136728"/>
    <x v="1023"/>
    <d v="2017-09-17T00:00:00"/>
    <s v="Second Class"/>
    <s v="AG-10900"/>
    <s v="Arthur Gainer"/>
    <x v="0"/>
    <s v="United States"/>
    <x v="22"/>
    <x v="10"/>
    <n v="60623"/>
    <s v="Central"/>
    <s v="FUR-CH-10003817"/>
    <x v="0"/>
    <x v="1"/>
    <x v="164"/>
    <n v="170.072"/>
    <n v="4"/>
    <n v="0.3"/>
    <n v="-12.147999999999996"/>
    <x v="2"/>
    <s v="No"/>
    <n v="0"/>
  </r>
  <r>
    <n v="8188"/>
    <s v="CA-2018-127194"/>
    <x v="107"/>
    <d v="2018-12-16T00:00:00"/>
    <s v="Standard Class"/>
    <s v="BW-11110"/>
    <s v="Bart Watters"/>
    <x v="1"/>
    <s v="United States"/>
    <x v="20"/>
    <x v="15"/>
    <n v="10024"/>
    <s v="East"/>
    <s v="OFF-PA-10000659"/>
    <x v="1"/>
    <x v="10"/>
    <x v="162"/>
    <n v="62.820000000000007"/>
    <n v="9"/>
    <n v="0"/>
    <n v="29.525400000000001"/>
    <x v="3"/>
    <s v="No"/>
    <n v="0"/>
  </r>
  <r>
    <n v="8189"/>
    <s v="CA-2017-140375"/>
    <x v="653"/>
    <d v="2017-10-05T00:00:00"/>
    <s v="Second Class"/>
    <s v="SG-20470"/>
    <s v="Sheri Gordon"/>
    <x v="0"/>
    <s v="United States"/>
    <x v="196"/>
    <x v="39"/>
    <n v="20852"/>
    <s v="East"/>
    <s v="OFF-PA-10001870"/>
    <x v="1"/>
    <x v="10"/>
    <x v="680"/>
    <n v="19.440000000000001"/>
    <n v="3"/>
    <n v="0"/>
    <n v="9.3312000000000008"/>
    <x v="3"/>
    <s v="No"/>
    <n v="0"/>
  </r>
  <r>
    <n v="8190"/>
    <s v="CA-2017-140375"/>
    <x v="653"/>
    <d v="2017-10-05T00:00:00"/>
    <s v="Second Class"/>
    <s v="SG-20470"/>
    <s v="Sheri Gordon"/>
    <x v="0"/>
    <s v="United States"/>
    <x v="196"/>
    <x v="39"/>
    <n v="20852"/>
    <s v="East"/>
    <s v="OFF-BI-10000320"/>
    <x v="1"/>
    <x v="8"/>
    <x v="776"/>
    <n v="7.38"/>
    <n v="1"/>
    <n v="0"/>
    <n v="3.6162000000000001"/>
    <x v="3"/>
    <s v="No"/>
    <n v="0"/>
  </r>
  <r>
    <n v="8191"/>
    <s v="US-2019-155866"/>
    <x v="701"/>
    <d v="2019-11-21T00:00:00"/>
    <s v="Standard Class"/>
    <s v="CC-12370"/>
    <s v="Christopher Conant"/>
    <x v="0"/>
    <s v="United States"/>
    <x v="20"/>
    <x v="15"/>
    <n v="10011"/>
    <s v="East"/>
    <s v="OFF-PA-10004735"/>
    <x v="1"/>
    <x v="10"/>
    <x v="827"/>
    <n v="38.880000000000003"/>
    <n v="6"/>
    <n v="0"/>
    <n v="18.662400000000002"/>
    <x v="3"/>
    <s v="No"/>
    <n v="0"/>
  </r>
  <r>
    <n v="8192"/>
    <s v="US-2019-155866"/>
    <x v="701"/>
    <d v="2019-11-21T00:00:00"/>
    <s v="Standard Class"/>
    <s v="CC-12370"/>
    <s v="Christopher Conant"/>
    <x v="0"/>
    <s v="United States"/>
    <x v="20"/>
    <x v="15"/>
    <n v="10011"/>
    <s v="East"/>
    <s v="FUR-FU-10004091"/>
    <x v="0"/>
    <x v="5"/>
    <x v="267"/>
    <n v="187.76"/>
    <n v="4"/>
    <n v="0"/>
    <n v="76.9816"/>
    <x v="3"/>
    <s v="No"/>
    <n v="0"/>
  </r>
  <r>
    <n v="8193"/>
    <s v="CA-2017-141327"/>
    <x v="672"/>
    <d v="2017-12-03T00:00:00"/>
    <s v="First Class"/>
    <s v="LR-16915"/>
    <s v="Lena Radford"/>
    <x v="0"/>
    <s v="United States"/>
    <x v="28"/>
    <x v="3"/>
    <n v="27707"/>
    <s v="South"/>
    <s v="OFF-BI-10000546"/>
    <x v="1"/>
    <x v="8"/>
    <x v="614"/>
    <n v="6.0480000000000009"/>
    <n v="7"/>
    <n v="0.7"/>
    <n v="-4.2336000000000009"/>
    <x v="0"/>
    <s v="No"/>
    <n v="0"/>
  </r>
  <r>
    <n v="8194"/>
    <s v="CA-2017-141327"/>
    <x v="672"/>
    <d v="2017-12-03T00:00:00"/>
    <s v="First Class"/>
    <s v="LR-16915"/>
    <s v="Lena Radford"/>
    <x v="0"/>
    <s v="United States"/>
    <x v="28"/>
    <x v="3"/>
    <n v="27707"/>
    <s v="South"/>
    <s v="OFF-AP-10001293"/>
    <x v="1"/>
    <x v="9"/>
    <x v="1346"/>
    <n v="98.352000000000004"/>
    <n v="3"/>
    <n v="0.2"/>
    <n v="9.8351999999999933"/>
    <x v="0"/>
    <s v="No"/>
    <n v="0"/>
  </r>
  <r>
    <n v="8195"/>
    <s v="CA-2017-141327"/>
    <x v="672"/>
    <d v="2017-12-03T00:00:00"/>
    <s v="First Class"/>
    <s v="LR-16915"/>
    <s v="Lena Radford"/>
    <x v="0"/>
    <s v="United States"/>
    <x v="28"/>
    <x v="3"/>
    <n v="27707"/>
    <s v="South"/>
    <s v="FUR-FU-10000576"/>
    <x v="0"/>
    <x v="5"/>
    <x v="221"/>
    <n v="335.74400000000003"/>
    <n v="2"/>
    <n v="0.2"/>
    <n v="25.180800000000005"/>
    <x v="0"/>
    <s v="No"/>
    <n v="0"/>
  </r>
  <r>
    <n v="8196"/>
    <s v="CA-2017-136700"/>
    <x v="401"/>
    <d v="2017-12-11T00:00:00"/>
    <s v="Second Class"/>
    <s v="DB-13120"/>
    <s v="David Bremer"/>
    <x v="1"/>
    <s v="United States"/>
    <x v="443"/>
    <x v="1"/>
    <n v="93101"/>
    <s v="West"/>
    <s v="OFF-PA-10004519"/>
    <x v="1"/>
    <x v="10"/>
    <x v="1045"/>
    <n v="8.9600000000000009"/>
    <n v="2"/>
    <n v="0"/>
    <n v="4.3904000000000005"/>
    <x v="1"/>
    <s v="No"/>
    <n v="0"/>
  </r>
  <r>
    <n v="8197"/>
    <s v="CA-2019-102736"/>
    <x v="528"/>
    <d v="2019-09-09T00:00:00"/>
    <s v="Standard Class"/>
    <s v="LP-17095"/>
    <s v="Liz Preis"/>
    <x v="0"/>
    <s v="United States"/>
    <x v="289"/>
    <x v="18"/>
    <n v="37918"/>
    <s v="South"/>
    <s v="TEC-AC-10004568"/>
    <x v="2"/>
    <x v="11"/>
    <x v="1118"/>
    <n v="89.567999999999998"/>
    <n v="4"/>
    <n v="0.2"/>
    <n v="-1.119600000000009"/>
    <x v="0"/>
    <s v="No"/>
    <n v="0"/>
  </r>
  <r>
    <n v="8198"/>
    <s v="CA-2019-102736"/>
    <x v="528"/>
    <d v="2019-09-09T00:00:00"/>
    <s v="Standard Class"/>
    <s v="LP-17095"/>
    <s v="Liz Preis"/>
    <x v="0"/>
    <s v="United States"/>
    <x v="289"/>
    <x v="18"/>
    <n v="37918"/>
    <s v="South"/>
    <s v="OFF-AR-10001897"/>
    <x v="1"/>
    <x v="6"/>
    <x v="646"/>
    <n v="71.959999999999994"/>
    <n v="5"/>
    <n v="0.2"/>
    <n v="7.1960000000000015"/>
    <x v="0"/>
    <s v="No"/>
    <n v="0"/>
  </r>
  <r>
    <n v="8199"/>
    <s v="CA-2019-102736"/>
    <x v="528"/>
    <d v="2019-09-09T00:00:00"/>
    <s v="Standard Class"/>
    <s v="LP-17095"/>
    <s v="Liz Preis"/>
    <x v="0"/>
    <s v="United States"/>
    <x v="289"/>
    <x v="18"/>
    <n v="37918"/>
    <s v="South"/>
    <s v="OFF-PA-10001800"/>
    <x v="1"/>
    <x v="10"/>
    <x v="585"/>
    <n v="15.552000000000003"/>
    <n v="3"/>
    <n v="0.2"/>
    <n v="5.4432"/>
    <x v="0"/>
    <s v="No"/>
    <n v="0"/>
  </r>
  <r>
    <n v="8200"/>
    <s v="CA-2019-125269"/>
    <x v="558"/>
    <d v="2019-04-30T00:00:00"/>
    <s v="Standard Class"/>
    <s v="AF-10870"/>
    <s v="Art Ferguson"/>
    <x v="0"/>
    <s v="United States"/>
    <x v="22"/>
    <x v="10"/>
    <n v="60610"/>
    <s v="Central"/>
    <s v="OFF-BI-10001628"/>
    <x v="1"/>
    <x v="8"/>
    <x v="1112"/>
    <n v="10.429999999999996"/>
    <n v="5"/>
    <n v="0.8"/>
    <n v="-18.252500000000001"/>
    <x v="2"/>
    <s v="No"/>
    <n v="0"/>
  </r>
  <r>
    <n v="8201"/>
    <s v="CA-2019-125269"/>
    <x v="558"/>
    <d v="2019-04-30T00:00:00"/>
    <s v="Standard Class"/>
    <s v="AF-10870"/>
    <s v="Art Ferguson"/>
    <x v="0"/>
    <s v="United States"/>
    <x v="22"/>
    <x v="10"/>
    <n v="60610"/>
    <s v="Central"/>
    <s v="OFF-ST-10004123"/>
    <x v="1"/>
    <x v="4"/>
    <x v="72"/>
    <n v="72.784000000000006"/>
    <n v="1"/>
    <n v="0.2"/>
    <n v="-18.196000000000002"/>
    <x v="2"/>
    <s v="No"/>
    <n v="0"/>
  </r>
  <r>
    <n v="8202"/>
    <s v="CA-2017-114811"/>
    <x v="627"/>
    <d v="2017-11-08T00:00:00"/>
    <s v="Same Day"/>
    <s v="KD-16495"/>
    <s v="Keith Dawkins"/>
    <x v="1"/>
    <s v="United States"/>
    <x v="20"/>
    <x v="15"/>
    <n v="10024"/>
    <s v="East"/>
    <s v="OFF-ST-10000885"/>
    <x v="1"/>
    <x v="4"/>
    <x v="1666"/>
    <n v="67.150000000000006"/>
    <n v="5"/>
    <n v="0"/>
    <n v="16.787500000000001"/>
    <x v="3"/>
    <s v="No"/>
    <n v="0"/>
  </r>
  <r>
    <n v="8203"/>
    <s v="CA-2017-114811"/>
    <x v="627"/>
    <d v="2017-11-08T00:00:00"/>
    <s v="Same Day"/>
    <s v="KD-16495"/>
    <s v="Keith Dawkins"/>
    <x v="1"/>
    <s v="United States"/>
    <x v="20"/>
    <x v="15"/>
    <n v="10024"/>
    <s v="East"/>
    <s v="TEC-PH-10004165"/>
    <x v="2"/>
    <x v="7"/>
    <x v="895"/>
    <n v="549.98"/>
    <n v="2"/>
    <n v="0"/>
    <n v="142.9948"/>
    <x v="3"/>
    <s v="No"/>
    <n v="0"/>
  </r>
  <r>
    <n v="8204"/>
    <s v="CA-2017-114811"/>
    <x v="627"/>
    <d v="2017-11-08T00:00:00"/>
    <s v="Same Day"/>
    <s v="KD-16495"/>
    <s v="Keith Dawkins"/>
    <x v="1"/>
    <s v="United States"/>
    <x v="20"/>
    <x v="15"/>
    <n v="10024"/>
    <s v="East"/>
    <s v="FUR-FU-10002240"/>
    <x v="0"/>
    <x v="5"/>
    <x v="1790"/>
    <n v="11.82"/>
    <n v="3"/>
    <n v="0"/>
    <n v="4.7279999999999998"/>
    <x v="3"/>
    <s v="No"/>
    <n v="0"/>
  </r>
  <r>
    <n v="8205"/>
    <s v="CA-2017-114811"/>
    <x v="627"/>
    <d v="2017-11-08T00:00:00"/>
    <s v="Same Day"/>
    <s v="KD-16495"/>
    <s v="Keith Dawkins"/>
    <x v="1"/>
    <s v="United States"/>
    <x v="20"/>
    <x v="15"/>
    <n v="10024"/>
    <s v="East"/>
    <s v="TEC-MA-10000045"/>
    <x v="2"/>
    <x v="15"/>
    <x v="1702"/>
    <n v="4643.8"/>
    <n v="4"/>
    <n v="0"/>
    <n v="2229.0239999999999"/>
    <x v="3"/>
    <s v="No"/>
    <n v="0"/>
  </r>
  <r>
    <n v="8206"/>
    <s v="CA-2017-114811"/>
    <x v="627"/>
    <d v="2017-11-08T00:00:00"/>
    <s v="Same Day"/>
    <s v="KD-16495"/>
    <s v="Keith Dawkins"/>
    <x v="1"/>
    <s v="United States"/>
    <x v="20"/>
    <x v="15"/>
    <n v="10024"/>
    <s v="East"/>
    <s v="FUR-CH-10003746"/>
    <x v="0"/>
    <x v="1"/>
    <x v="623"/>
    <n v="577.76400000000001"/>
    <n v="2"/>
    <n v="0.1"/>
    <n v="115.5528"/>
    <x v="3"/>
    <s v="No"/>
    <n v="0"/>
  </r>
  <r>
    <n v="8207"/>
    <s v="CA-2017-122266"/>
    <x v="33"/>
    <d v="2017-04-30T00:00:00"/>
    <s v="Standard Class"/>
    <s v="SA-20830"/>
    <s v="Sue Ann Reed"/>
    <x v="0"/>
    <s v="United States"/>
    <x v="399"/>
    <x v="2"/>
    <n v="32114"/>
    <s v="South"/>
    <s v="FUR-TA-10000577"/>
    <x v="0"/>
    <x v="3"/>
    <x v="3"/>
    <n v="191.5155"/>
    <n v="1"/>
    <n v="0.45"/>
    <n v="-76.606200000000001"/>
    <x v="0"/>
    <s v="No"/>
    <n v="0"/>
  </r>
  <r>
    <n v="8208"/>
    <s v="CA-2017-122266"/>
    <x v="33"/>
    <d v="2017-04-30T00:00:00"/>
    <s v="Standard Class"/>
    <s v="SA-20830"/>
    <s v="Sue Ann Reed"/>
    <x v="0"/>
    <s v="United States"/>
    <x v="399"/>
    <x v="2"/>
    <n v="32114"/>
    <s v="South"/>
    <s v="OFF-AR-10004757"/>
    <x v="1"/>
    <x v="6"/>
    <x v="346"/>
    <n v="2.6240000000000001"/>
    <n v="1"/>
    <n v="0.2"/>
    <n v="0.42639999999999978"/>
    <x v="0"/>
    <s v="No"/>
    <n v="0"/>
  </r>
  <r>
    <n v="8209"/>
    <s v="CA-2017-141565"/>
    <x v="1181"/>
    <d v="2017-09-24T00:00:00"/>
    <s v="Standard Class"/>
    <s v="BG-11035"/>
    <s v="Barry Gonzalez"/>
    <x v="0"/>
    <s v="United States"/>
    <x v="316"/>
    <x v="18"/>
    <n v="37211"/>
    <s v="South"/>
    <s v="OFF-BI-10000545"/>
    <x v="1"/>
    <x v="8"/>
    <x v="692"/>
    <n v="1369.7640000000001"/>
    <n v="6"/>
    <n v="0.7"/>
    <n v="-913.17599999999993"/>
    <x v="0"/>
    <s v="No"/>
    <n v="0"/>
  </r>
  <r>
    <n v="8210"/>
    <s v="CA-2017-141565"/>
    <x v="1181"/>
    <d v="2017-09-24T00:00:00"/>
    <s v="Standard Class"/>
    <s v="BG-11035"/>
    <s v="Barry Gonzalez"/>
    <x v="0"/>
    <s v="United States"/>
    <x v="316"/>
    <x v="18"/>
    <n v="37211"/>
    <s v="South"/>
    <s v="OFF-ST-10001522"/>
    <x v="1"/>
    <x v="4"/>
    <x v="197"/>
    <n v="294.36799999999999"/>
    <n v="4"/>
    <n v="0.2"/>
    <n v="-58.873600000000025"/>
    <x v="0"/>
    <s v="No"/>
    <n v="0"/>
  </r>
  <r>
    <n v="8211"/>
    <s v="CA-2019-128769"/>
    <x v="210"/>
    <d v="2019-09-12T00:00:00"/>
    <s v="Standard Class"/>
    <s v="DM-12955"/>
    <s v="Dario Medina"/>
    <x v="1"/>
    <s v="United States"/>
    <x v="316"/>
    <x v="18"/>
    <n v="37211"/>
    <s v="South"/>
    <s v="OFF-AP-10001271"/>
    <x v="1"/>
    <x v="9"/>
    <x v="474"/>
    <n v="81.567999999999998"/>
    <n v="2"/>
    <n v="0.2"/>
    <n v="7.1372000000000035"/>
    <x v="0"/>
    <s v="No"/>
    <n v="0"/>
  </r>
  <r>
    <n v="8212"/>
    <s v="CA-2018-116337"/>
    <x v="77"/>
    <d v="2018-11-12T00:00:00"/>
    <s v="Standard Class"/>
    <s v="MC-17845"/>
    <s v="Michael Chen"/>
    <x v="0"/>
    <s v="United States"/>
    <x v="61"/>
    <x v="5"/>
    <n v="75220"/>
    <s v="Central"/>
    <s v="FUR-FU-10002030"/>
    <x v="0"/>
    <x v="5"/>
    <x v="1822"/>
    <n v="44.460000000000008"/>
    <n v="5"/>
    <n v="0.6"/>
    <n v="-17.783999999999992"/>
    <x v="2"/>
    <s v="No"/>
    <n v="0"/>
  </r>
  <r>
    <n v="8213"/>
    <s v="CA-2018-116337"/>
    <x v="77"/>
    <d v="2018-11-12T00:00:00"/>
    <s v="Standard Class"/>
    <s v="MC-17845"/>
    <s v="Michael Chen"/>
    <x v="0"/>
    <s v="United States"/>
    <x v="61"/>
    <x v="5"/>
    <n v="75220"/>
    <s v="Central"/>
    <s v="OFF-ST-10001272"/>
    <x v="1"/>
    <x v="4"/>
    <x v="533"/>
    <n v="314.08800000000002"/>
    <n v="3"/>
    <n v="0.2"/>
    <n v="19.630499999999998"/>
    <x v="2"/>
    <s v="No"/>
    <n v="0"/>
  </r>
  <r>
    <n v="8214"/>
    <s v="CA-2017-120845"/>
    <x v="12"/>
    <d v="2017-10-02T00:00:00"/>
    <s v="Standard Class"/>
    <s v="ML-17395"/>
    <s v="Marina Lichtenstein"/>
    <x v="1"/>
    <s v="United States"/>
    <x v="87"/>
    <x v="18"/>
    <n v="37130"/>
    <s v="South"/>
    <s v="OFF-BI-10001116"/>
    <x v="1"/>
    <x v="8"/>
    <x v="1075"/>
    <n v="6.3360000000000012"/>
    <n v="4"/>
    <n v="0.7"/>
    <n v="-4.6463999999999981"/>
    <x v="0"/>
    <s v="No"/>
    <n v="0"/>
  </r>
  <r>
    <n v="8215"/>
    <s v="CA-2017-120845"/>
    <x v="12"/>
    <d v="2017-10-02T00:00:00"/>
    <s v="Standard Class"/>
    <s v="ML-17395"/>
    <s v="Marina Lichtenstein"/>
    <x v="1"/>
    <s v="United States"/>
    <x v="87"/>
    <x v="18"/>
    <n v="37130"/>
    <s v="South"/>
    <s v="OFF-PA-10004665"/>
    <x v="1"/>
    <x v="10"/>
    <x v="1389"/>
    <n v="10.48"/>
    <n v="1"/>
    <n v="0.2"/>
    <n v="3.7989999999999995"/>
    <x v="0"/>
    <s v="No"/>
    <n v="0"/>
  </r>
  <r>
    <n v="8216"/>
    <s v="CA-2017-120845"/>
    <x v="12"/>
    <d v="2017-10-02T00:00:00"/>
    <s v="Standard Class"/>
    <s v="ML-17395"/>
    <s v="Marina Lichtenstein"/>
    <x v="1"/>
    <s v="United States"/>
    <x v="87"/>
    <x v="18"/>
    <n v="37130"/>
    <s v="South"/>
    <s v="OFF-BI-10004506"/>
    <x v="1"/>
    <x v="8"/>
    <x v="1247"/>
    <n v="2.4690000000000003"/>
    <n v="1"/>
    <n v="0.7"/>
    <n v="-1.8106"/>
    <x v="0"/>
    <s v="No"/>
    <n v="0"/>
  </r>
  <r>
    <n v="8217"/>
    <s v="CA-2017-120845"/>
    <x v="12"/>
    <d v="2017-10-02T00:00:00"/>
    <s v="Standard Class"/>
    <s v="ML-17395"/>
    <s v="Marina Lichtenstein"/>
    <x v="1"/>
    <s v="United States"/>
    <x v="87"/>
    <x v="18"/>
    <n v="37130"/>
    <s v="South"/>
    <s v="OFF-BI-10001982"/>
    <x v="1"/>
    <x v="8"/>
    <x v="304"/>
    <n v="3.2640000000000007"/>
    <n v="2"/>
    <n v="0.7"/>
    <n v="-2.2847999999999997"/>
    <x v="0"/>
    <s v="No"/>
    <n v="0"/>
  </r>
  <r>
    <n v="8218"/>
    <s v="CA-2016-120775"/>
    <x v="462"/>
    <d v="2016-10-07T00:00:00"/>
    <s v="Standard Class"/>
    <s v="RD-19930"/>
    <s v="Russell D'Ascenzo"/>
    <x v="0"/>
    <s v="United States"/>
    <x v="61"/>
    <x v="5"/>
    <n v="75217"/>
    <s v="Central"/>
    <s v="OFF-FA-10002676"/>
    <x v="1"/>
    <x v="13"/>
    <x v="1078"/>
    <n v="4.3440000000000003"/>
    <n v="3"/>
    <n v="0.2"/>
    <n v="0.86879999999999979"/>
    <x v="2"/>
    <s v="No"/>
    <n v="0"/>
  </r>
  <r>
    <n v="8219"/>
    <s v="CA-2016-120775"/>
    <x v="462"/>
    <d v="2016-10-07T00:00:00"/>
    <s v="Standard Class"/>
    <s v="RD-19930"/>
    <s v="Russell D'Ascenzo"/>
    <x v="0"/>
    <s v="United States"/>
    <x v="61"/>
    <x v="5"/>
    <n v="75217"/>
    <s v="Central"/>
    <s v="FUR-FU-10000758"/>
    <x v="0"/>
    <x v="5"/>
    <x v="1082"/>
    <n v="31.776000000000003"/>
    <n v="3"/>
    <n v="0.6"/>
    <n v="-19.065600000000007"/>
    <x v="2"/>
    <s v="No"/>
    <n v="0"/>
  </r>
  <r>
    <n v="8220"/>
    <s v="CA-2016-120775"/>
    <x v="462"/>
    <d v="2016-10-07T00:00:00"/>
    <s v="Standard Class"/>
    <s v="RD-19930"/>
    <s v="Russell D'Ascenzo"/>
    <x v="0"/>
    <s v="United States"/>
    <x v="61"/>
    <x v="5"/>
    <n v="75217"/>
    <s v="Central"/>
    <s v="OFF-LA-10002271"/>
    <x v="1"/>
    <x v="2"/>
    <x v="641"/>
    <n v="4.9280000000000008"/>
    <n v="2"/>
    <n v="0.2"/>
    <n v="1.7247999999999997"/>
    <x v="2"/>
    <s v="No"/>
    <n v="0"/>
  </r>
  <r>
    <n v="8221"/>
    <s v="CA-2016-120775"/>
    <x v="462"/>
    <d v="2016-10-07T00:00:00"/>
    <s v="Standard Class"/>
    <s v="RD-19930"/>
    <s v="Russell D'Ascenzo"/>
    <x v="0"/>
    <s v="United States"/>
    <x v="61"/>
    <x v="5"/>
    <n v="75217"/>
    <s v="Central"/>
    <s v="OFF-BI-10002609"/>
    <x v="1"/>
    <x v="8"/>
    <x v="98"/>
    <n v="1.7879999999999996"/>
    <n v="3"/>
    <n v="0.8"/>
    <n v="-3.0396000000000001"/>
    <x v="2"/>
    <s v="No"/>
    <n v="0"/>
  </r>
  <r>
    <n v="8222"/>
    <s v="CA-2016-120775"/>
    <x v="462"/>
    <d v="2016-10-07T00:00:00"/>
    <s v="Standard Class"/>
    <s v="RD-19930"/>
    <s v="Russell D'Ascenzo"/>
    <x v="0"/>
    <s v="United States"/>
    <x v="61"/>
    <x v="5"/>
    <n v="75217"/>
    <s v="Central"/>
    <s v="OFF-FA-10000254"/>
    <x v="1"/>
    <x v="13"/>
    <x v="1823"/>
    <n v="15.072000000000001"/>
    <n v="4"/>
    <n v="0.2"/>
    <n v="-3.7680000000000002"/>
    <x v="2"/>
    <s v="No"/>
    <n v="0"/>
  </r>
  <r>
    <n v="8223"/>
    <s v="CA-2016-152905"/>
    <x v="1087"/>
    <d v="2016-02-24T00:00:00"/>
    <s v="Standard Class"/>
    <s v="AB-10015"/>
    <s v="Aaron Bergman"/>
    <x v="0"/>
    <s v="United States"/>
    <x v="81"/>
    <x v="5"/>
    <n v="76017"/>
    <s v="Central"/>
    <s v="OFF-ST-10000321"/>
    <x v="1"/>
    <x v="4"/>
    <x v="1543"/>
    <n v="12.624000000000001"/>
    <n v="2"/>
    <n v="0.2"/>
    <n v="-2.5248000000000022"/>
    <x v="2"/>
    <s v="No"/>
    <n v="0"/>
  </r>
  <r>
    <n v="8224"/>
    <s v="CA-2018-104633"/>
    <x v="1"/>
    <d v="2018-06-16T00:00:00"/>
    <s v="Standard Class"/>
    <s v="EA-14035"/>
    <s v="Erin Ashbrook"/>
    <x v="1"/>
    <s v="United States"/>
    <x v="45"/>
    <x v="1"/>
    <n v="91104"/>
    <s v="West"/>
    <s v="OFF-PA-10000241"/>
    <x v="1"/>
    <x v="10"/>
    <x v="1160"/>
    <n v="185.88"/>
    <n v="6"/>
    <n v="0"/>
    <n v="83.645999999999987"/>
    <x v="1"/>
    <s v="No"/>
    <n v="0"/>
  </r>
  <r>
    <n v="8225"/>
    <s v="CA-2018-104633"/>
    <x v="1"/>
    <d v="2018-06-16T00:00:00"/>
    <s v="Standard Class"/>
    <s v="EA-14035"/>
    <s v="Erin Ashbrook"/>
    <x v="1"/>
    <s v="United States"/>
    <x v="45"/>
    <x v="1"/>
    <n v="91104"/>
    <s v="West"/>
    <s v="OFF-PA-10004782"/>
    <x v="1"/>
    <x v="10"/>
    <x v="1422"/>
    <n v="12.96"/>
    <n v="2"/>
    <n v="0"/>
    <n v="6.2208000000000006"/>
    <x v="1"/>
    <s v="No"/>
    <n v="0"/>
  </r>
  <r>
    <n v="8226"/>
    <s v="CA-2019-104136"/>
    <x v="752"/>
    <d v="2019-11-04T00:00:00"/>
    <s v="Second Class"/>
    <s v="SF-20065"/>
    <s v="Sandra Flanagan"/>
    <x v="0"/>
    <s v="United States"/>
    <x v="231"/>
    <x v="31"/>
    <n v="2149"/>
    <s v="East"/>
    <s v="OFF-PA-10004243"/>
    <x v="1"/>
    <x v="10"/>
    <x v="274"/>
    <n v="189.7"/>
    <n v="10"/>
    <n v="0"/>
    <n v="91.055999999999983"/>
    <x v="3"/>
    <s v="No"/>
    <n v="0"/>
  </r>
  <r>
    <n v="8227"/>
    <s v="CA-2019-104136"/>
    <x v="752"/>
    <d v="2019-11-04T00:00:00"/>
    <s v="Second Class"/>
    <s v="SF-20065"/>
    <s v="Sandra Flanagan"/>
    <x v="0"/>
    <s v="United States"/>
    <x v="231"/>
    <x v="31"/>
    <n v="2149"/>
    <s v="East"/>
    <s v="OFF-PA-10001033"/>
    <x v="1"/>
    <x v="10"/>
    <x v="1509"/>
    <n v="40.99"/>
    <n v="1"/>
    <n v="0"/>
    <n v="20.085100000000001"/>
    <x v="3"/>
    <s v="No"/>
    <n v="0"/>
  </r>
  <r>
    <n v="8228"/>
    <s v="CA-2018-123050"/>
    <x v="958"/>
    <d v="2018-04-08T00:00:00"/>
    <s v="Second Class"/>
    <s v="BC-11125"/>
    <s v="Becky Castell"/>
    <x v="2"/>
    <s v="United States"/>
    <x v="21"/>
    <x v="15"/>
    <n v="12180"/>
    <s v="East"/>
    <s v="FUR-FU-10000723"/>
    <x v="0"/>
    <x v="5"/>
    <x v="480"/>
    <n v="82.64"/>
    <n v="2"/>
    <n v="0"/>
    <n v="7.4376000000000033"/>
    <x v="3"/>
    <s v="No"/>
    <n v="0"/>
  </r>
  <r>
    <n v="8229"/>
    <s v="CA-2018-123050"/>
    <x v="958"/>
    <d v="2018-04-08T00:00:00"/>
    <s v="Second Class"/>
    <s v="BC-11125"/>
    <s v="Becky Castell"/>
    <x v="2"/>
    <s v="United States"/>
    <x v="21"/>
    <x v="15"/>
    <n v="12180"/>
    <s v="East"/>
    <s v="OFF-ST-10003455"/>
    <x v="1"/>
    <x v="4"/>
    <x v="171"/>
    <n v="31.02"/>
    <n v="2"/>
    <n v="0"/>
    <n v="8.0652000000000008"/>
    <x v="3"/>
    <s v="No"/>
    <n v="0"/>
  </r>
  <r>
    <n v="8230"/>
    <s v="CA-2018-123050"/>
    <x v="958"/>
    <d v="2018-04-08T00:00:00"/>
    <s v="Second Class"/>
    <s v="BC-11125"/>
    <s v="Becky Castell"/>
    <x v="2"/>
    <s v="United States"/>
    <x v="21"/>
    <x v="15"/>
    <n v="12180"/>
    <s v="East"/>
    <s v="TEC-AC-10001109"/>
    <x v="2"/>
    <x v="11"/>
    <x v="1007"/>
    <n v="89.97"/>
    <n v="3"/>
    <n v="0"/>
    <n v="37.787400000000005"/>
    <x v="3"/>
    <s v="No"/>
    <n v="0"/>
  </r>
  <r>
    <n v="8231"/>
    <s v="CA-2018-162355"/>
    <x v="1186"/>
    <d v="2018-07-02T00:00:00"/>
    <s v="Second Class"/>
    <s v="PF-19165"/>
    <s v="Philip Fox"/>
    <x v="0"/>
    <s v="United States"/>
    <x v="406"/>
    <x v="32"/>
    <n v="30328"/>
    <s v="South"/>
    <s v="OFF-AR-10004344"/>
    <x v="1"/>
    <x v="6"/>
    <x v="370"/>
    <n v="35.97"/>
    <n v="3"/>
    <n v="0"/>
    <n v="9.7118999999999982"/>
    <x v="0"/>
    <s v="No"/>
    <n v="0"/>
  </r>
  <r>
    <n v="8232"/>
    <s v="CA-2018-162355"/>
    <x v="1186"/>
    <d v="2018-07-02T00:00:00"/>
    <s v="Second Class"/>
    <s v="PF-19165"/>
    <s v="Philip Fox"/>
    <x v="0"/>
    <s v="United States"/>
    <x v="406"/>
    <x v="32"/>
    <n v="30328"/>
    <s v="South"/>
    <s v="FUR-BO-10004695"/>
    <x v="0"/>
    <x v="0"/>
    <x v="200"/>
    <n v="1266.8599999999999"/>
    <n v="7"/>
    <n v="0"/>
    <n v="291.37779999999987"/>
    <x v="0"/>
    <s v="No"/>
    <n v="0"/>
  </r>
  <r>
    <n v="8233"/>
    <s v="CA-2016-158225"/>
    <x v="358"/>
    <d v="2016-09-28T00:00:00"/>
    <s v="Standard Class"/>
    <s v="SE-20110"/>
    <s v="Sanjit Engle"/>
    <x v="0"/>
    <s v="United States"/>
    <x v="49"/>
    <x v="1"/>
    <n v="95123"/>
    <s v="West"/>
    <s v="OFF-ST-10000675"/>
    <x v="1"/>
    <x v="4"/>
    <x v="298"/>
    <n v="169.45"/>
    <n v="5"/>
    <n v="0"/>
    <n v="42.362499999999997"/>
    <x v="1"/>
    <s v="No"/>
    <n v="0"/>
  </r>
  <r>
    <n v="8234"/>
    <s v="CA-2016-158225"/>
    <x v="358"/>
    <d v="2016-09-28T00:00:00"/>
    <s v="Standard Class"/>
    <s v="SE-20110"/>
    <s v="Sanjit Engle"/>
    <x v="0"/>
    <s v="United States"/>
    <x v="49"/>
    <x v="1"/>
    <n v="95123"/>
    <s v="West"/>
    <s v="OFF-ST-10002301"/>
    <x v="1"/>
    <x v="4"/>
    <x v="1499"/>
    <n v="40.68"/>
    <n v="2"/>
    <n v="0"/>
    <n v="0.40679999999999694"/>
    <x v="1"/>
    <s v="No"/>
    <n v="0"/>
  </r>
  <r>
    <n v="8235"/>
    <s v="CA-2019-102204"/>
    <x v="927"/>
    <d v="2019-05-06T00:00:00"/>
    <s v="Standard Class"/>
    <s v="CJ-12010"/>
    <s v="Caroline Jumper"/>
    <x v="0"/>
    <s v="United States"/>
    <x v="108"/>
    <x v="2"/>
    <n v="32216"/>
    <s v="South"/>
    <s v="OFF-SU-10001212"/>
    <x v="1"/>
    <x v="14"/>
    <x v="1686"/>
    <n v="3.3280000000000003"/>
    <n v="2"/>
    <n v="0.2"/>
    <n v="0.4159999999999997"/>
    <x v="0"/>
    <s v="No"/>
    <n v="0"/>
  </r>
  <r>
    <n v="8236"/>
    <s v="CA-2019-102204"/>
    <x v="927"/>
    <d v="2019-05-06T00:00:00"/>
    <s v="Standard Class"/>
    <s v="CJ-12010"/>
    <s v="Caroline Jumper"/>
    <x v="0"/>
    <s v="United States"/>
    <x v="108"/>
    <x v="2"/>
    <n v="32216"/>
    <s v="South"/>
    <s v="FUR-TA-10001889"/>
    <x v="0"/>
    <x v="3"/>
    <x v="411"/>
    <n v="933.26200000000006"/>
    <n v="4"/>
    <n v="0.45"/>
    <n v="-458.14679999999998"/>
    <x v="0"/>
    <s v="No"/>
    <n v="0"/>
  </r>
  <r>
    <n v="8237"/>
    <s v="CA-2019-102204"/>
    <x v="927"/>
    <d v="2019-05-06T00:00:00"/>
    <s v="Standard Class"/>
    <s v="CJ-12010"/>
    <s v="Caroline Jumper"/>
    <x v="0"/>
    <s v="United States"/>
    <x v="108"/>
    <x v="2"/>
    <n v="32216"/>
    <s v="South"/>
    <s v="FUR-CH-10002024"/>
    <x v="0"/>
    <x v="1"/>
    <x v="483"/>
    <n v="2803.92"/>
    <n v="5"/>
    <n v="0.2"/>
    <n v="0"/>
    <x v="0"/>
    <s v="No"/>
    <n v="0"/>
  </r>
  <r>
    <n v="8238"/>
    <s v="CA-2019-103065"/>
    <x v="179"/>
    <d v="2019-10-20T00:00:00"/>
    <s v="Same Day"/>
    <s v="PT-19090"/>
    <s v="Pete Takahito"/>
    <x v="0"/>
    <s v="United States"/>
    <x v="108"/>
    <x v="2"/>
    <n v="32216"/>
    <s v="South"/>
    <s v="OFF-ST-10000617"/>
    <x v="1"/>
    <x v="4"/>
    <x v="384"/>
    <n v="4.7679999999999998"/>
    <n v="2"/>
    <n v="0.2"/>
    <n v="-0.7748000000000006"/>
    <x v="0"/>
    <s v="No"/>
    <n v="0"/>
  </r>
  <r>
    <n v="8239"/>
    <s v="CA-2019-103065"/>
    <x v="179"/>
    <d v="2019-10-20T00:00:00"/>
    <s v="Same Day"/>
    <s v="PT-19090"/>
    <s v="Pete Takahito"/>
    <x v="0"/>
    <s v="United States"/>
    <x v="108"/>
    <x v="2"/>
    <n v="32216"/>
    <s v="South"/>
    <s v="OFF-PA-10000380"/>
    <x v="1"/>
    <x v="10"/>
    <x v="1290"/>
    <n v="6.6720000000000006"/>
    <n v="1"/>
    <n v="0.2"/>
    <n v="2.5019999999999998"/>
    <x v="0"/>
    <s v="No"/>
    <n v="0"/>
  </r>
  <r>
    <n v="8240"/>
    <s v="CA-2019-103065"/>
    <x v="179"/>
    <d v="2019-10-20T00:00:00"/>
    <s v="Same Day"/>
    <s v="PT-19090"/>
    <s v="Pete Takahito"/>
    <x v="0"/>
    <s v="United States"/>
    <x v="108"/>
    <x v="2"/>
    <n v="32216"/>
    <s v="South"/>
    <s v="OFF-AR-10003251"/>
    <x v="1"/>
    <x v="6"/>
    <x v="1050"/>
    <n v="4.4479999999999995"/>
    <n v="2"/>
    <n v="0.2"/>
    <n v="1.1119999999999999"/>
    <x v="0"/>
    <s v="No"/>
    <n v="0"/>
  </r>
  <r>
    <n v="8241"/>
    <s v="CA-2019-103065"/>
    <x v="179"/>
    <d v="2019-10-20T00:00:00"/>
    <s v="Same Day"/>
    <s v="PT-19090"/>
    <s v="Pete Takahito"/>
    <x v="0"/>
    <s v="United States"/>
    <x v="108"/>
    <x v="2"/>
    <n v="32216"/>
    <s v="South"/>
    <s v="FUR-FU-10000175"/>
    <x v="0"/>
    <x v="5"/>
    <x v="1638"/>
    <n v="43.936000000000007"/>
    <n v="4"/>
    <n v="0.2"/>
    <n v="6.0411999999999964"/>
    <x v="0"/>
    <s v="No"/>
    <n v="0"/>
  </r>
  <r>
    <n v="8242"/>
    <s v="CA-2016-109855"/>
    <x v="416"/>
    <d v="2016-09-05T00:00:00"/>
    <s v="Standard Class"/>
    <s v="LH-16900"/>
    <s v="Lena Hernandez"/>
    <x v="0"/>
    <s v="United States"/>
    <x v="20"/>
    <x v="15"/>
    <n v="10009"/>
    <s v="East"/>
    <s v="OFF-BI-10004716"/>
    <x v="1"/>
    <x v="8"/>
    <x v="707"/>
    <n v="23.744"/>
    <n v="2"/>
    <n v="0.2"/>
    <n v="8.3103999999999996"/>
    <x v="3"/>
    <s v="No"/>
    <n v="0"/>
  </r>
  <r>
    <n v="8243"/>
    <s v="CA-2016-109855"/>
    <x v="416"/>
    <d v="2016-09-05T00:00:00"/>
    <s v="Standard Class"/>
    <s v="LH-16900"/>
    <s v="Lena Hernandez"/>
    <x v="0"/>
    <s v="United States"/>
    <x v="20"/>
    <x v="15"/>
    <n v="10009"/>
    <s v="East"/>
    <s v="TEC-AC-10002842"/>
    <x v="2"/>
    <x v="11"/>
    <x v="1185"/>
    <n v="357"/>
    <n v="3"/>
    <n v="0"/>
    <n v="57.120000000000019"/>
    <x v="3"/>
    <s v="No"/>
    <n v="0"/>
  </r>
  <r>
    <n v="8244"/>
    <s v="CA-2016-109897"/>
    <x v="1132"/>
    <d v="2016-08-16T00:00:00"/>
    <s v="Standard Class"/>
    <s v="BW-11200"/>
    <s v="Ben Wallace"/>
    <x v="0"/>
    <s v="United States"/>
    <x v="8"/>
    <x v="1"/>
    <n v="94122"/>
    <s v="West"/>
    <s v="TEC-PH-10003691"/>
    <x v="2"/>
    <x v="7"/>
    <x v="1407"/>
    <n v="806.33600000000001"/>
    <n v="8"/>
    <n v="0.2"/>
    <n v="50.396000000000015"/>
    <x v="1"/>
    <s v="No"/>
    <n v="0"/>
  </r>
  <r>
    <n v="8245"/>
    <s v="CA-2016-109897"/>
    <x v="1132"/>
    <d v="2016-08-16T00:00:00"/>
    <s v="Standard Class"/>
    <s v="BW-11200"/>
    <s v="Ben Wallace"/>
    <x v="0"/>
    <s v="United States"/>
    <x v="8"/>
    <x v="1"/>
    <n v="94122"/>
    <s v="West"/>
    <s v="FUR-FU-10002878"/>
    <x v="0"/>
    <x v="5"/>
    <x v="1134"/>
    <n v="85.44"/>
    <n v="3"/>
    <n v="0"/>
    <n v="31.612800000000004"/>
    <x v="1"/>
    <s v="No"/>
    <n v="0"/>
  </r>
  <r>
    <n v="8246"/>
    <s v="US-2016-143581"/>
    <x v="710"/>
    <d v="2016-08-23T00:00:00"/>
    <s v="Standard Class"/>
    <s v="BS-11365"/>
    <s v="Bill Shonely"/>
    <x v="1"/>
    <s v="United States"/>
    <x v="38"/>
    <x v="32"/>
    <n v="31907"/>
    <s v="South"/>
    <s v="OFF-ST-10000991"/>
    <x v="1"/>
    <x v="4"/>
    <x v="157"/>
    <n v="344.90999999999997"/>
    <n v="3"/>
    <n v="0"/>
    <n v="10.347300000000004"/>
    <x v="0"/>
    <s v="No"/>
    <n v="0"/>
  </r>
  <r>
    <n v="8247"/>
    <s v="CA-2017-129217"/>
    <x v="1187"/>
    <d v="2017-05-10T00:00:00"/>
    <s v="Same Day"/>
    <s v="DP-13390"/>
    <s v="Dennis Pardue"/>
    <x v="2"/>
    <s v="United States"/>
    <x v="34"/>
    <x v="10"/>
    <n v="60505"/>
    <s v="Central"/>
    <s v="OFF-AP-10002439"/>
    <x v="1"/>
    <x v="9"/>
    <x v="553"/>
    <n v="70.969999999999985"/>
    <n v="5"/>
    <n v="0.8"/>
    <n v="-191.619"/>
    <x v="2"/>
    <s v="No"/>
    <n v="0"/>
  </r>
  <r>
    <n v="8248"/>
    <s v="CA-2017-129217"/>
    <x v="1187"/>
    <d v="2017-05-10T00:00:00"/>
    <s v="Same Day"/>
    <s v="DP-13390"/>
    <s v="Dennis Pardue"/>
    <x v="2"/>
    <s v="United States"/>
    <x v="34"/>
    <x v="10"/>
    <n v="60505"/>
    <s v="Central"/>
    <s v="OFF-AR-10004602"/>
    <x v="1"/>
    <x v="6"/>
    <x v="1226"/>
    <n v="36.783999999999999"/>
    <n v="2"/>
    <n v="0.2"/>
    <n v="3.6784000000000017"/>
    <x v="2"/>
    <s v="No"/>
    <n v="0"/>
  </r>
  <r>
    <n v="8249"/>
    <s v="CA-2018-133816"/>
    <x v="1120"/>
    <d v="2018-05-13T00:00:00"/>
    <s v="Second Class"/>
    <s v="CS-12400"/>
    <s v="Christopher Schild"/>
    <x v="2"/>
    <s v="United States"/>
    <x v="10"/>
    <x v="9"/>
    <n v="19134"/>
    <s v="East"/>
    <s v="TEC-PH-10001795"/>
    <x v="2"/>
    <x v="7"/>
    <x v="647"/>
    <n v="743.98799999999994"/>
    <n v="2"/>
    <n v="0.4"/>
    <n v="-123.9980000000001"/>
    <x v="3"/>
    <s v="No"/>
    <n v="0"/>
  </r>
  <r>
    <n v="8250"/>
    <s v="CA-2017-140221"/>
    <x v="616"/>
    <d v="2017-03-09T00:00:00"/>
    <s v="Second Class"/>
    <s v="MS-17365"/>
    <s v="Maribeth Schnelling"/>
    <x v="0"/>
    <s v="United States"/>
    <x v="22"/>
    <x v="10"/>
    <n v="60653"/>
    <s v="Central"/>
    <s v="OFF-BI-10002854"/>
    <x v="1"/>
    <x v="8"/>
    <x v="904"/>
    <n v="11.211999999999998"/>
    <n v="2"/>
    <n v="0.8"/>
    <n v="-16.818000000000005"/>
    <x v="2"/>
    <s v="No"/>
    <n v="0"/>
  </r>
  <r>
    <n v="8251"/>
    <s v="CA-2017-140221"/>
    <x v="616"/>
    <d v="2017-03-09T00:00:00"/>
    <s v="Second Class"/>
    <s v="MS-17365"/>
    <s v="Maribeth Schnelling"/>
    <x v="0"/>
    <s v="United States"/>
    <x v="22"/>
    <x v="10"/>
    <n v="60653"/>
    <s v="Central"/>
    <s v="FUR-FU-10000023"/>
    <x v="0"/>
    <x v="5"/>
    <x v="325"/>
    <n v="4.7119999999999997"/>
    <n v="2"/>
    <n v="0.6"/>
    <n v="-1.8847999999999994"/>
    <x v="2"/>
    <s v="No"/>
    <n v="0"/>
  </r>
  <r>
    <n v="8252"/>
    <s v="CA-2017-140221"/>
    <x v="616"/>
    <d v="2017-03-09T00:00:00"/>
    <s v="Second Class"/>
    <s v="MS-17365"/>
    <s v="Maribeth Schnelling"/>
    <x v="0"/>
    <s v="United States"/>
    <x v="22"/>
    <x v="10"/>
    <n v="60653"/>
    <s v="Central"/>
    <s v="OFF-AP-10000828"/>
    <x v="1"/>
    <x v="9"/>
    <x v="1096"/>
    <n v="180.97999999999996"/>
    <n v="5"/>
    <n v="0.8"/>
    <n v="-470.548"/>
    <x v="2"/>
    <s v="No"/>
    <n v="0"/>
  </r>
  <r>
    <n v="8253"/>
    <s v="CA-2017-140221"/>
    <x v="616"/>
    <d v="2017-03-09T00:00:00"/>
    <s v="Second Class"/>
    <s v="MS-17365"/>
    <s v="Maribeth Schnelling"/>
    <x v="0"/>
    <s v="United States"/>
    <x v="22"/>
    <x v="10"/>
    <n v="60653"/>
    <s v="Central"/>
    <s v="OFF-ST-10000777"/>
    <x v="1"/>
    <x v="4"/>
    <x v="117"/>
    <n v="60.415999999999997"/>
    <n v="2"/>
    <n v="0.2"/>
    <n v="6.0416000000000025"/>
    <x v="2"/>
    <s v="No"/>
    <n v="0"/>
  </r>
  <r>
    <n v="8254"/>
    <s v="CA-2019-152310"/>
    <x v="801"/>
    <d v="2019-08-19T00:00:00"/>
    <s v="Standard Class"/>
    <s v="DK-12895"/>
    <s v="Dana Kaydos"/>
    <x v="0"/>
    <s v="United States"/>
    <x v="4"/>
    <x v="4"/>
    <n v="98103"/>
    <s v="West"/>
    <s v="TEC-CO-10000971"/>
    <x v="2"/>
    <x v="16"/>
    <x v="1313"/>
    <n v="299.99"/>
    <n v="1"/>
    <n v="0"/>
    <n v="89.996999999999986"/>
    <x v="1"/>
    <s v="No"/>
    <n v="0"/>
  </r>
  <r>
    <n v="8255"/>
    <s v="CA-2019-152310"/>
    <x v="801"/>
    <d v="2019-08-19T00:00:00"/>
    <s v="Standard Class"/>
    <s v="DK-12895"/>
    <s v="Dana Kaydos"/>
    <x v="0"/>
    <s v="United States"/>
    <x v="4"/>
    <x v="4"/>
    <n v="98103"/>
    <s v="West"/>
    <s v="OFF-PA-10003134"/>
    <x v="1"/>
    <x v="10"/>
    <x v="1672"/>
    <n v="192.16"/>
    <n v="4"/>
    <n v="0"/>
    <n v="92.236799999999988"/>
    <x v="1"/>
    <s v="No"/>
    <n v="0"/>
  </r>
  <r>
    <n v="8256"/>
    <s v="CA-2019-152310"/>
    <x v="801"/>
    <d v="2019-08-19T00:00:00"/>
    <s v="Standard Class"/>
    <s v="DK-12895"/>
    <s v="Dana Kaydos"/>
    <x v="0"/>
    <s v="United States"/>
    <x v="4"/>
    <x v="4"/>
    <n v="98103"/>
    <s v="West"/>
    <s v="TEC-PH-10002538"/>
    <x v="2"/>
    <x v="7"/>
    <x v="529"/>
    <n v="242.624"/>
    <n v="8"/>
    <n v="0.2"/>
    <n v="27.295199999999973"/>
    <x v="1"/>
    <s v="No"/>
    <n v="0"/>
  </r>
  <r>
    <n v="8257"/>
    <s v="CA-2019-152310"/>
    <x v="801"/>
    <d v="2019-08-19T00:00:00"/>
    <s v="Standard Class"/>
    <s v="DK-12895"/>
    <s v="Dana Kaydos"/>
    <x v="0"/>
    <s v="United States"/>
    <x v="4"/>
    <x v="4"/>
    <n v="98103"/>
    <s v="West"/>
    <s v="OFF-ST-10001228"/>
    <x v="1"/>
    <x v="4"/>
    <x v="450"/>
    <n v="46.74"/>
    <n v="3"/>
    <n v="0"/>
    <n v="11.684999999999999"/>
    <x v="1"/>
    <s v="No"/>
    <n v="0"/>
  </r>
  <r>
    <n v="8258"/>
    <s v="CA-2019-152310"/>
    <x v="801"/>
    <d v="2019-08-19T00:00:00"/>
    <s v="Standard Class"/>
    <s v="DK-12895"/>
    <s v="Dana Kaydos"/>
    <x v="0"/>
    <s v="United States"/>
    <x v="4"/>
    <x v="4"/>
    <n v="98103"/>
    <s v="West"/>
    <s v="TEC-AC-10000397"/>
    <x v="2"/>
    <x v="11"/>
    <x v="1468"/>
    <n v="174.95000000000002"/>
    <n v="5"/>
    <n v="0"/>
    <n v="12.246500000000005"/>
    <x v="1"/>
    <s v="No"/>
    <n v="0"/>
  </r>
  <r>
    <n v="8259"/>
    <s v="CA-2019-152310"/>
    <x v="801"/>
    <d v="2019-08-19T00:00:00"/>
    <s v="Standard Class"/>
    <s v="DK-12895"/>
    <s v="Dana Kaydos"/>
    <x v="0"/>
    <s v="United States"/>
    <x v="4"/>
    <x v="4"/>
    <n v="98103"/>
    <s v="West"/>
    <s v="OFF-BI-10004308"/>
    <x v="1"/>
    <x v="8"/>
    <x v="1776"/>
    <n v="100.70400000000001"/>
    <n v="6"/>
    <n v="0.2"/>
    <n v="37.763999999999996"/>
    <x v="1"/>
    <s v="No"/>
    <n v="0"/>
  </r>
  <r>
    <n v="8260"/>
    <s v="CA-2018-118101"/>
    <x v="190"/>
    <d v="2018-06-26T00:00:00"/>
    <s v="Same Day"/>
    <s v="SN-20560"/>
    <s v="Skye Norling"/>
    <x v="2"/>
    <s v="United States"/>
    <x v="43"/>
    <x v="12"/>
    <n v="48066"/>
    <s v="Central"/>
    <s v="OFF-PA-10000357"/>
    <x v="1"/>
    <x v="10"/>
    <x v="447"/>
    <n v="368.91"/>
    <n v="9"/>
    <n v="0"/>
    <n v="180.76590000000002"/>
    <x v="2"/>
    <s v="No"/>
    <n v="0"/>
  </r>
  <r>
    <n v="8261"/>
    <s v="CA-2018-118101"/>
    <x v="190"/>
    <d v="2018-06-26T00:00:00"/>
    <s v="Same Day"/>
    <s v="SN-20560"/>
    <s v="Skye Norling"/>
    <x v="2"/>
    <s v="United States"/>
    <x v="43"/>
    <x v="12"/>
    <n v="48066"/>
    <s v="Central"/>
    <s v="OFF-BI-10000773"/>
    <x v="1"/>
    <x v="8"/>
    <x v="386"/>
    <n v="8.02"/>
    <n v="1"/>
    <n v="0"/>
    <n v="3.7693999999999992"/>
    <x v="2"/>
    <s v="No"/>
    <n v="0"/>
  </r>
  <r>
    <n v="8262"/>
    <s v="CA-2018-118101"/>
    <x v="190"/>
    <d v="2018-06-26T00:00:00"/>
    <s v="Same Day"/>
    <s v="SN-20560"/>
    <s v="Skye Norling"/>
    <x v="2"/>
    <s v="United States"/>
    <x v="43"/>
    <x v="12"/>
    <n v="48066"/>
    <s v="Central"/>
    <s v="OFF-ST-10001837"/>
    <x v="1"/>
    <x v="4"/>
    <x v="1340"/>
    <n v="171.04"/>
    <n v="4"/>
    <n v="0"/>
    <n v="44.470399999999998"/>
    <x v="2"/>
    <s v="No"/>
    <n v="0"/>
  </r>
  <r>
    <n v="8263"/>
    <s v="CA-2018-100307"/>
    <x v="272"/>
    <d v="2018-12-19T00:00:00"/>
    <s v="Standard Class"/>
    <s v="TC-21475"/>
    <s v="Tony Chapman"/>
    <x v="2"/>
    <s v="United States"/>
    <x v="115"/>
    <x v="36"/>
    <n v="72701"/>
    <s v="South"/>
    <s v="OFF-PA-10002552"/>
    <x v="1"/>
    <x v="10"/>
    <x v="353"/>
    <n v="19.440000000000001"/>
    <n v="3"/>
    <n v="0"/>
    <n v="9.3312000000000008"/>
    <x v="0"/>
    <s v="No"/>
    <n v="0"/>
  </r>
  <r>
    <n v="8264"/>
    <s v="CA-2017-138457"/>
    <x v="1023"/>
    <d v="2017-09-17T00:00:00"/>
    <s v="Standard Class"/>
    <s v="AM-10705"/>
    <s v="Anne McFarland"/>
    <x v="0"/>
    <s v="United States"/>
    <x v="108"/>
    <x v="3"/>
    <n v="28540"/>
    <s v="South"/>
    <s v="OFF-BI-10000014"/>
    <x v="1"/>
    <x v="8"/>
    <x v="634"/>
    <n v="13.092000000000002"/>
    <n v="4"/>
    <n v="0.7"/>
    <n v="-10.037199999999999"/>
    <x v="0"/>
    <s v="No"/>
    <n v="0"/>
  </r>
  <r>
    <n v="8265"/>
    <s v="CA-2016-131800"/>
    <x v="125"/>
    <d v="2017-01-04T00:00:00"/>
    <s v="Standard Class"/>
    <s v="AJ-10960"/>
    <s v="Astrea Jones"/>
    <x v="0"/>
    <s v="United States"/>
    <x v="20"/>
    <x v="15"/>
    <n v="10035"/>
    <s v="East"/>
    <s v="OFF-AP-10004136"/>
    <x v="1"/>
    <x v="9"/>
    <x v="1824"/>
    <n v="122.94"/>
    <n v="3"/>
    <n v="0"/>
    <n v="30.734999999999992"/>
    <x v="3"/>
    <s v="No"/>
    <n v="0"/>
  </r>
  <r>
    <n v="8266"/>
    <s v="CA-2016-131800"/>
    <x v="125"/>
    <d v="2017-01-04T00:00:00"/>
    <s v="Standard Class"/>
    <s v="AJ-10960"/>
    <s v="Astrea Jones"/>
    <x v="0"/>
    <s v="United States"/>
    <x v="20"/>
    <x v="15"/>
    <n v="10035"/>
    <s v="East"/>
    <s v="OFF-BI-10003429"/>
    <x v="1"/>
    <x v="8"/>
    <x v="852"/>
    <n v="35.448"/>
    <n v="7"/>
    <n v="0.2"/>
    <n v="12.8499"/>
    <x v="3"/>
    <s v="No"/>
    <n v="0"/>
  </r>
  <r>
    <n v="8267"/>
    <s v="CA-2016-118304"/>
    <x v="333"/>
    <d v="2016-05-04T00:00:00"/>
    <s v="Standard Class"/>
    <s v="KH-16360"/>
    <s v="Katherine Hughes"/>
    <x v="0"/>
    <s v="United States"/>
    <x v="18"/>
    <x v="13"/>
    <n v="19901"/>
    <s v="East"/>
    <s v="TEC-PH-10000376"/>
    <x v="2"/>
    <x v="7"/>
    <x v="433"/>
    <n v="19.98"/>
    <n v="2"/>
    <n v="0"/>
    <n v="5.1948000000000008"/>
    <x v="3"/>
    <s v="No"/>
    <n v="0"/>
  </r>
  <r>
    <n v="8268"/>
    <s v="CA-2019-121790"/>
    <x v="289"/>
    <d v="2019-02-06T00:00:00"/>
    <s v="Standard Class"/>
    <s v="LP-17095"/>
    <s v="Liz Preis"/>
    <x v="0"/>
    <s v="United States"/>
    <x v="34"/>
    <x v="10"/>
    <n v="60505"/>
    <s v="Central"/>
    <s v="FUR-TA-10003469"/>
    <x v="0"/>
    <x v="3"/>
    <x v="1573"/>
    <n v="69.375"/>
    <n v="1"/>
    <n v="0.5"/>
    <n v="-47.174999999999997"/>
    <x v="2"/>
    <s v="No"/>
    <n v="0"/>
  </r>
  <r>
    <n v="8269"/>
    <s v="CA-2019-121790"/>
    <x v="289"/>
    <d v="2019-02-06T00:00:00"/>
    <s v="Standard Class"/>
    <s v="LP-17095"/>
    <s v="Liz Preis"/>
    <x v="0"/>
    <s v="United States"/>
    <x v="34"/>
    <x v="10"/>
    <n v="60505"/>
    <s v="Central"/>
    <s v="OFF-SU-10004231"/>
    <x v="1"/>
    <x v="14"/>
    <x v="557"/>
    <n v="31.680000000000003"/>
    <n v="4"/>
    <n v="0.2"/>
    <n v="2.7719999999999994"/>
    <x v="2"/>
    <s v="No"/>
    <n v="0"/>
  </r>
  <r>
    <n v="8270"/>
    <s v="CA-2019-121790"/>
    <x v="289"/>
    <d v="2019-02-06T00:00:00"/>
    <s v="Standard Class"/>
    <s v="LP-17095"/>
    <s v="Liz Preis"/>
    <x v="0"/>
    <s v="United States"/>
    <x v="34"/>
    <x v="10"/>
    <n v="60505"/>
    <s v="Central"/>
    <s v="TEC-PH-10002584"/>
    <x v="2"/>
    <x v="7"/>
    <x v="1705"/>
    <n v="2003.1680000000001"/>
    <n v="4"/>
    <n v="0.2"/>
    <n v="250.39599999999984"/>
    <x v="2"/>
    <s v="No"/>
    <n v="0"/>
  </r>
  <r>
    <n v="8271"/>
    <s v="CA-2019-121790"/>
    <x v="289"/>
    <d v="2019-02-06T00:00:00"/>
    <s v="Standard Class"/>
    <s v="LP-17095"/>
    <s v="Liz Preis"/>
    <x v="0"/>
    <s v="United States"/>
    <x v="34"/>
    <x v="10"/>
    <n v="60505"/>
    <s v="Central"/>
    <s v="OFF-AR-10003602"/>
    <x v="1"/>
    <x v="6"/>
    <x v="242"/>
    <n v="9.3439999999999994"/>
    <n v="2"/>
    <n v="0.2"/>
    <n v="3.1535999999999995"/>
    <x v="2"/>
    <s v="No"/>
    <n v="0"/>
  </r>
  <r>
    <n v="8272"/>
    <s v="CA-2018-169670"/>
    <x v="591"/>
    <d v="2018-12-31T00:00:00"/>
    <s v="Standard Class"/>
    <s v="JE-15715"/>
    <s v="Joe Elijah"/>
    <x v="0"/>
    <s v="United States"/>
    <x v="20"/>
    <x v="15"/>
    <n v="10009"/>
    <s v="East"/>
    <s v="FUR-CH-10002331"/>
    <x v="0"/>
    <x v="1"/>
    <x v="407"/>
    <n v="2563.056"/>
    <n v="8"/>
    <n v="0.1"/>
    <n v="313.26239999999967"/>
    <x v="3"/>
    <s v="No"/>
    <n v="0"/>
  </r>
  <r>
    <n v="8273"/>
    <s v="CA-2018-139549"/>
    <x v="201"/>
    <d v="2018-10-25T00:00:00"/>
    <s v="Standard Class"/>
    <s v="MY-18295"/>
    <s v="Muhammed Yedwab"/>
    <x v="1"/>
    <s v="United States"/>
    <x v="485"/>
    <x v="1"/>
    <n v="92020"/>
    <s v="West"/>
    <s v="FUR-CH-10001802"/>
    <x v="0"/>
    <x v="1"/>
    <x v="1697"/>
    <n v="387.13600000000002"/>
    <n v="4"/>
    <n v="0.2"/>
    <n v="4.8391999999999911"/>
    <x v="1"/>
    <s v="No"/>
    <n v="0"/>
  </r>
  <r>
    <n v="8274"/>
    <s v="CA-2017-104059"/>
    <x v="385"/>
    <d v="2017-06-15T00:00:00"/>
    <s v="Second Class"/>
    <s v="FC-14245"/>
    <s v="Frank Carlisle"/>
    <x v="2"/>
    <s v="United States"/>
    <x v="24"/>
    <x v="24"/>
    <n v="45503"/>
    <s v="East"/>
    <s v="OFF-AR-10000634"/>
    <x v="1"/>
    <x v="6"/>
    <x v="997"/>
    <n v="3.4240000000000004"/>
    <n v="1"/>
    <n v="0.2"/>
    <n v="0.29960000000000009"/>
    <x v="3"/>
    <s v="No"/>
    <n v="0"/>
  </r>
  <r>
    <n v="8275"/>
    <s v="CA-2019-164112"/>
    <x v="160"/>
    <d v="2019-07-04T00:00:00"/>
    <s v="Standard Class"/>
    <s v="ND-18460"/>
    <s v="Neil Ducich"/>
    <x v="1"/>
    <s v="United States"/>
    <x v="145"/>
    <x v="15"/>
    <n v="10550"/>
    <s v="East"/>
    <s v="OFF-ST-10002615"/>
    <x v="1"/>
    <x v="4"/>
    <x v="1436"/>
    <n v="1085.42"/>
    <n v="7"/>
    <n v="0"/>
    <n v="282.20920000000001"/>
    <x v="3"/>
    <s v="No"/>
    <n v="0"/>
  </r>
  <r>
    <n v="8276"/>
    <s v="CA-2017-143882"/>
    <x v="153"/>
    <d v="2017-06-30T00:00:00"/>
    <s v="Standard Class"/>
    <s v="DB-13360"/>
    <s v="Dennis Bolton"/>
    <x v="2"/>
    <s v="United States"/>
    <x v="80"/>
    <x v="24"/>
    <n v="44107"/>
    <s v="East"/>
    <s v="OFF-PA-10004040"/>
    <x v="1"/>
    <x v="10"/>
    <x v="99"/>
    <n v="43.056000000000004"/>
    <n v="9"/>
    <n v="0.2"/>
    <n v="15.607799999999999"/>
    <x v="3"/>
    <s v="No"/>
    <n v="0"/>
  </r>
  <r>
    <n v="8277"/>
    <s v="US-2018-139262"/>
    <x v="823"/>
    <d v="2018-02-25T00:00:00"/>
    <s v="Standard Class"/>
    <s v="LC-16960"/>
    <s v="Lindsay Castell"/>
    <x v="2"/>
    <s v="United States"/>
    <x v="67"/>
    <x v="2"/>
    <n v="33614"/>
    <s v="South"/>
    <s v="OFF-BI-10003727"/>
    <x v="1"/>
    <x v="8"/>
    <x v="805"/>
    <n v="3.762"/>
    <n v="3"/>
    <n v="0.7"/>
    <n v="-2.758799999999999"/>
    <x v="0"/>
    <s v="No"/>
    <n v="0"/>
  </r>
  <r>
    <n v="8278"/>
    <s v="US-2018-139262"/>
    <x v="823"/>
    <d v="2018-02-25T00:00:00"/>
    <s v="Standard Class"/>
    <s v="LC-16960"/>
    <s v="Lindsay Castell"/>
    <x v="2"/>
    <s v="United States"/>
    <x v="67"/>
    <x v="2"/>
    <n v="33614"/>
    <s v="South"/>
    <s v="OFF-BI-10002026"/>
    <x v="1"/>
    <x v="8"/>
    <x v="912"/>
    <n v="34.860000000000007"/>
    <n v="2"/>
    <n v="0.7"/>
    <n v="-26.726000000000006"/>
    <x v="0"/>
    <s v="No"/>
    <n v="0"/>
  </r>
  <r>
    <n v="8279"/>
    <s v="US-2018-139262"/>
    <x v="823"/>
    <d v="2018-02-25T00:00:00"/>
    <s v="Standard Class"/>
    <s v="LC-16960"/>
    <s v="Lindsay Castell"/>
    <x v="2"/>
    <s v="United States"/>
    <x v="67"/>
    <x v="2"/>
    <n v="33614"/>
    <s v="South"/>
    <s v="OFF-ST-10001496"/>
    <x v="1"/>
    <x v="4"/>
    <x v="733"/>
    <n v="432.45600000000002"/>
    <n v="3"/>
    <n v="0.2"/>
    <n v="32.434200000000004"/>
    <x v="0"/>
    <s v="No"/>
    <n v="0"/>
  </r>
  <r>
    <n v="8280"/>
    <s v="CA-2019-146192"/>
    <x v="300"/>
    <d v="2019-04-26T00:00:00"/>
    <s v="Standard Class"/>
    <s v="BD-11725"/>
    <s v="Bruce Degenhardt"/>
    <x v="0"/>
    <s v="United States"/>
    <x v="38"/>
    <x v="32"/>
    <n v="31907"/>
    <s v="South"/>
    <s v="OFF-ST-10003716"/>
    <x v="1"/>
    <x v="4"/>
    <x v="898"/>
    <n v="675.06000000000006"/>
    <n v="3"/>
    <n v="0"/>
    <n v="87.757800000000003"/>
    <x v="0"/>
    <s v="No"/>
    <n v="0"/>
  </r>
  <r>
    <n v="8281"/>
    <s v="CA-2019-134810"/>
    <x v="1188"/>
    <d v="2019-05-10T00:00:00"/>
    <s v="First Class"/>
    <s v="MC-17605"/>
    <s v="Matt Connell"/>
    <x v="1"/>
    <s v="United States"/>
    <x v="108"/>
    <x v="3"/>
    <n v="28540"/>
    <s v="South"/>
    <s v="OFF-EN-10002504"/>
    <x v="1"/>
    <x v="12"/>
    <x v="113"/>
    <n v="65.231999999999999"/>
    <n v="3"/>
    <n v="0.2"/>
    <n v="22.015799999999999"/>
    <x v="0"/>
    <s v="No"/>
    <n v="0"/>
  </r>
  <r>
    <n v="8282"/>
    <s v="CA-2019-134810"/>
    <x v="1188"/>
    <d v="2019-05-10T00:00:00"/>
    <s v="First Class"/>
    <s v="MC-17605"/>
    <s v="Matt Connell"/>
    <x v="1"/>
    <s v="United States"/>
    <x v="108"/>
    <x v="3"/>
    <n v="28540"/>
    <s v="South"/>
    <s v="FUR-CH-10001270"/>
    <x v="0"/>
    <x v="1"/>
    <x v="860"/>
    <n v="207"/>
    <n v="3"/>
    <n v="0.2"/>
    <n v="25.874999999999972"/>
    <x v="0"/>
    <s v="No"/>
    <n v="0"/>
  </r>
  <r>
    <n v="8283"/>
    <s v="CA-2017-154284"/>
    <x v="379"/>
    <d v="2017-12-26T00:00:00"/>
    <s v="Second Class"/>
    <s v="SZ-20035"/>
    <s v="Sam Zeldin"/>
    <x v="2"/>
    <s v="United States"/>
    <x v="490"/>
    <x v="10"/>
    <n v="60174"/>
    <s v="Central"/>
    <s v="TEC-MA-10004241"/>
    <x v="2"/>
    <x v="15"/>
    <x v="840"/>
    <n v="600.53"/>
    <n v="2"/>
    <n v="0.3"/>
    <n v="137.26399999999995"/>
    <x v="2"/>
    <s v="No"/>
    <n v="0"/>
  </r>
  <r>
    <n v="8284"/>
    <s v="CA-2017-154284"/>
    <x v="379"/>
    <d v="2017-12-26T00:00:00"/>
    <s v="Second Class"/>
    <s v="SZ-20035"/>
    <s v="Sam Zeldin"/>
    <x v="2"/>
    <s v="United States"/>
    <x v="490"/>
    <x v="10"/>
    <n v="60174"/>
    <s v="Central"/>
    <s v="OFF-AR-10001468"/>
    <x v="1"/>
    <x v="6"/>
    <x v="725"/>
    <n v="59.903999999999996"/>
    <n v="2"/>
    <n v="0.2"/>
    <n v="14.227200000000003"/>
    <x v="2"/>
    <s v="No"/>
    <n v="0"/>
  </r>
  <r>
    <n v="8285"/>
    <s v="CA-2017-154284"/>
    <x v="379"/>
    <d v="2017-12-26T00:00:00"/>
    <s v="Second Class"/>
    <s v="SZ-20035"/>
    <s v="Sam Zeldin"/>
    <x v="2"/>
    <s v="United States"/>
    <x v="490"/>
    <x v="10"/>
    <n v="60174"/>
    <s v="Central"/>
    <s v="TEC-AC-10003198"/>
    <x v="2"/>
    <x v="11"/>
    <x v="768"/>
    <n v="637.44000000000005"/>
    <n v="8"/>
    <n v="0.2"/>
    <n v="135.45599999999996"/>
    <x v="2"/>
    <s v="No"/>
    <n v="0"/>
  </r>
  <r>
    <n v="8286"/>
    <s v="CA-2017-154284"/>
    <x v="379"/>
    <d v="2017-12-26T00:00:00"/>
    <s v="Second Class"/>
    <s v="SZ-20035"/>
    <s v="Sam Zeldin"/>
    <x v="2"/>
    <s v="United States"/>
    <x v="490"/>
    <x v="10"/>
    <n v="60174"/>
    <s v="Central"/>
    <s v="FUR-FU-10003039"/>
    <x v="0"/>
    <x v="5"/>
    <x v="484"/>
    <n v="51.756000000000007"/>
    <n v="3"/>
    <n v="0.6"/>
    <n v="-33.641399999999997"/>
    <x v="2"/>
    <s v="No"/>
    <n v="0"/>
  </r>
  <r>
    <n v="8287"/>
    <s v="CA-2016-156244"/>
    <x v="1132"/>
    <d v="2016-08-16T00:00:00"/>
    <s v="Standard Class"/>
    <s v="DH-13675"/>
    <s v="Duane Huffman"/>
    <x v="2"/>
    <s v="United States"/>
    <x v="100"/>
    <x v="2"/>
    <n v="33180"/>
    <s v="South"/>
    <s v="OFF-PA-10000295"/>
    <x v="1"/>
    <x v="10"/>
    <x v="1788"/>
    <n v="31.104000000000006"/>
    <n v="6"/>
    <n v="0.2"/>
    <n v="10.8864"/>
    <x v="0"/>
    <s v="No"/>
    <n v="0"/>
  </r>
  <r>
    <n v="8288"/>
    <s v="CA-2016-156244"/>
    <x v="1132"/>
    <d v="2016-08-16T00:00:00"/>
    <s v="Standard Class"/>
    <s v="DH-13675"/>
    <s v="Duane Huffman"/>
    <x v="2"/>
    <s v="United States"/>
    <x v="100"/>
    <x v="2"/>
    <n v="33180"/>
    <s v="South"/>
    <s v="OFF-AR-10004344"/>
    <x v="1"/>
    <x v="6"/>
    <x v="370"/>
    <n v="47.96"/>
    <n v="5"/>
    <n v="0.2"/>
    <n v="4.196499999999995"/>
    <x v="0"/>
    <s v="No"/>
    <n v="0"/>
  </r>
  <r>
    <n v="8289"/>
    <s v="CA-2016-156244"/>
    <x v="1132"/>
    <d v="2016-08-16T00:00:00"/>
    <s v="Standard Class"/>
    <s v="DH-13675"/>
    <s v="Duane Huffman"/>
    <x v="2"/>
    <s v="United States"/>
    <x v="100"/>
    <x v="2"/>
    <n v="33180"/>
    <s v="South"/>
    <s v="TEC-AC-10002473"/>
    <x v="2"/>
    <x v="11"/>
    <x v="720"/>
    <n v="158.928"/>
    <n v="7"/>
    <n v="0.2"/>
    <n v="41.718599999999995"/>
    <x v="0"/>
    <s v="No"/>
    <n v="0"/>
  </r>
  <r>
    <n v="8290"/>
    <s v="CA-2016-156244"/>
    <x v="1132"/>
    <d v="2016-08-16T00:00:00"/>
    <s v="Standard Class"/>
    <s v="DH-13675"/>
    <s v="Duane Huffman"/>
    <x v="2"/>
    <s v="United States"/>
    <x v="100"/>
    <x v="2"/>
    <n v="33180"/>
    <s v="South"/>
    <s v="OFF-AP-10002403"/>
    <x v="1"/>
    <x v="9"/>
    <x v="1311"/>
    <n v="211.24799999999999"/>
    <n v="6"/>
    <n v="0.2"/>
    <n v="15.843599999999995"/>
    <x v="0"/>
    <s v="No"/>
    <n v="0"/>
  </r>
  <r>
    <n v="8291"/>
    <s v="CA-2016-156244"/>
    <x v="1132"/>
    <d v="2016-08-16T00:00:00"/>
    <s v="Standard Class"/>
    <s v="DH-13675"/>
    <s v="Duane Huffman"/>
    <x v="2"/>
    <s v="United States"/>
    <x v="100"/>
    <x v="2"/>
    <n v="33180"/>
    <s v="South"/>
    <s v="OFF-SU-10000432"/>
    <x v="1"/>
    <x v="14"/>
    <x v="1558"/>
    <n v="5.5520000000000005"/>
    <n v="2"/>
    <n v="0.2"/>
    <n v="-1.0410000000000006"/>
    <x v="0"/>
    <s v="No"/>
    <n v="0"/>
  </r>
  <r>
    <n v="8292"/>
    <s v="CA-2016-156244"/>
    <x v="1132"/>
    <d v="2016-08-16T00:00:00"/>
    <s v="Standard Class"/>
    <s v="DH-13675"/>
    <s v="Duane Huffman"/>
    <x v="2"/>
    <s v="United States"/>
    <x v="100"/>
    <x v="2"/>
    <n v="33180"/>
    <s v="South"/>
    <s v="OFF-LA-10000443"/>
    <x v="1"/>
    <x v="2"/>
    <x v="1127"/>
    <n v="2.952"/>
    <n v="1"/>
    <n v="0.2"/>
    <n v="0.99629999999999996"/>
    <x v="0"/>
    <s v="No"/>
    <n v="0"/>
  </r>
  <r>
    <n v="8293"/>
    <s v="CA-2017-106362"/>
    <x v="555"/>
    <d v="2017-12-15T00:00:00"/>
    <s v="Standard Class"/>
    <s v="LC-16885"/>
    <s v="Lena Creighton"/>
    <x v="0"/>
    <s v="United States"/>
    <x v="21"/>
    <x v="24"/>
    <n v="45373"/>
    <s v="East"/>
    <s v="OFF-BI-10003166"/>
    <x v="1"/>
    <x v="8"/>
    <x v="1414"/>
    <n v="10.332000000000003"/>
    <n v="3"/>
    <n v="0.7"/>
    <n v="-7.5767999999999986"/>
    <x v="3"/>
    <s v="No"/>
    <n v="0"/>
  </r>
  <r>
    <n v="8294"/>
    <s v="US-2019-168802"/>
    <x v="132"/>
    <d v="2019-11-07T00:00:00"/>
    <s v="Standard Class"/>
    <s v="JO-15145"/>
    <s v="Jack O'Briant"/>
    <x v="1"/>
    <s v="United States"/>
    <x v="4"/>
    <x v="4"/>
    <n v="98103"/>
    <s v="West"/>
    <s v="OFF-BI-10002393"/>
    <x v="1"/>
    <x v="8"/>
    <x v="1197"/>
    <n v="18.368000000000002"/>
    <n v="4"/>
    <n v="0.2"/>
    <n v="5.9695999999999998"/>
    <x v="1"/>
    <s v="No"/>
    <n v="0"/>
  </r>
  <r>
    <n v="8295"/>
    <s v="US-2019-146906"/>
    <x v="677"/>
    <d v="2019-03-17T00:00:00"/>
    <s v="Standard Class"/>
    <s v="MT-17815"/>
    <s v="Meg Tillman"/>
    <x v="0"/>
    <s v="United States"/>
    <x v="20"/>
    <x v="15"/>
    <n v="10011"/>
    <s v="East"/>
    <s v="TEC-PH-10001809"/>
    <x v="2"/>
    <x v="7"/>
    <x v="1173"/>
    <n v="299.89999999999998"/>
    <n v="2"/>
    <n v="0"/>
    <n v="74.974999999999994"/>
    <x v="3"/>
    <s v="No"/>
    <n v="0"/>
  </r>
  <r>
    <n v="8296"/>
    <s v="CA-2018-166380"/>
    <x v="198"/>
    <d v="2018-06-03T00:00:00"/>
    <s v="Standard Class"/>
    <s v="EB-13750"/>
    <s v="Edward Becker"/>
    <x v="1"/>
    <s v="United States"/>
    <x v="81"/>
    <x v="17"/>
    <n v="22204"/>
    <s v="South"/>
    <s v="OFF-EN-10002600"/>
    <x v="1"/>
    <x v="12"/>
    <x v="111"/>
    <n v="26.55"/>
    <n v="9"/>
    <n v="0"/>
    <n v="12.744"/>
    <x v="0"/>
    <s v="No"/>
    <n v="0"/>
  </r>
  <r>
    <n v="8297"/>
    <s v="CA-2018-166380"/>
    <x v="198"/>
    <d v="2018-06-03T00:00:00"/>
    <s v="Standard Class"/>
    <s v="EB-13750"/>
    <s v="Edward Becker"/>
    <x v="1"/>
    <s v="United States"/>
    <x v="81"/>
    <x v="17"/>
    <n v="22204"/>
    <s v="South"/>
    <s v="TEC-AC-10000109"/>
    <x v="2"/>
    <x v="11"/>
    <x v="202"/>
    <n v="111.98"/>
    <n v="2"/>
    <n v="0"/>
    <n v="26.875200000000007"/>
    <x v="0"/>
    <s v="No"/>
    <n v="0"/>
  </r>
  <r>
    <n v="8298"/>
    <s v="US-2017-158911"/>
    <x v="761"/>
    <d v="2017-07-11T00:00:00"/>
    <s v="Standard Class"/>
    <s v="RS-19765"/>
    <s v="Roland Schwarz"/>
    <x v="1"/>
    <s v="United States"/>
    <x v="35"/>
    <x v="3"/>
    <n v="28205"/>
    <s v="South"/>
    <s v="FUR-FU-10003829"/>
    <x v="0"/>
    <x v="5"/>
    <x v="1378"/>
    <n v="4.9280000000000008"/>
    <n v="2"/>
    <n v="0.2"/>
    <n v="0.73919999999999941"/>
    <x v="0"/>
    <s v="No"/>
    <n v="0"/>
  </r>
  <r>
    <n v="8299"/>
    <s v="US-2017-158911"/>
    <x v="761"/>
    <d v="2017-07-11T00:00:00"/>
    <s v="Standard Class"/>
    <s v="RS-19765"/>
    <s v="Roland Schwarz"/>
    <x v="1"/>
    <s v="United States"/>
    <x v="35"/>
    <x v="3"/>
    <n v="28205"/>
    <s v="South"/>
    <s v="OFF-LA-10003223"/>
    <x v="1"/>
    <x v="2"/>
    <x v="607"/>
    <n v="11.784000000000001"/>
    <n v="3"/>
    <n v="0.2"/>
    <n v="4.2716999999999992"/>
    <x v="0"/>
    <s v="No"/>
    <n v="0"/>
  </r>
  <r>
    <n v="8300"/>
    <s v="US-2016-103338"/>
    <x v="518"/>
    <d v="2016-03-15T00:00:00"/>
    <s v="Standard Class"/>
    <s v="RB-19435"/>
    <s v="Richard Bierner"/>
    <x v="0"/>
    <s v="United States"/>
    <x v="43"/>
    <x v="1"/>
    <n v="95661"/>
    <s v="West"/>
    <s v="OFF-AR-10001770"/>
    <x v="1"/>
    <x v="6"/>
    <x v="1588"/>
    <n v="7.98"/>
    <n v="3"/>
    <n v="0"/>
    <n v="2.0747999999999998"/>
    <x v="1"/>
    <s v="No"/>
    <n v="0"/>
  </r>
  <r>
    <n v="8301"/>
    <s v="CA-2017-109169"/>
    <x v="704"/>
    <d v="2017-04-24T00:00:00"/>
    <s v="Standard Class"/>
    <s v="OT-18730"/>
    <s v="Olvera Toch"/>
    <x v="0"/>
    <s v="United States"/>
    <x v="66"/>
    <x v="12"/>
    <n v="48234"/>
    <s v="Central"/>
    <s v="OFF-EN-10003296"/>
    <x v="1"/>
    <x v="12"/>
    <x v="232"/>
    <n v="180.96"/>
    <n v="2"/>
    <n v="0"/>
    <n v="81.432000000000002"/>
    <x v="2"/>
    <s v="No"/>
    <n v="0"/>
  </r>
  <r>
    <n v="8302"/>
    <s v="US-2019-167318"/>
    <x v="1189"/>
    <d v="2019-08-01T00:00:00"/>
    <s v="Standard Class"/>
    <s v="GZ-14545"/>
    <s v="George Zrebassa"/>
    <x v="1"/>
    <s v="United States"/>
    <x v="1"/>
    <x v="1"/>
    <n v="90036"/>
    <s v="West"/>
    <s v="TEC-AC-10003870"/>
    <x v="2"/>
    <x v="11"/>
    <x v="1727"/>
    <n v="1649.95"/>
    <n v="5"/>
    <n v="0"/>
    <n v="659.98"/>
    <x v="1"/>
    <s v="No"/>
    <n v="0"/>
  </r>
  <r>
    <n v="8303"/>
    <s v="US-2019-167318"/>
    <x v="1189"/>
    <d v="2019-08-01T00:00:00"/>
    <s v="Standard Class"/>
    <s v="GZ-14545"/>
    <s v="George Zrebassa"/>
    <x v="1"/>
    <s v="United States"/>
    <x v="1"/>
    <x v="1"/>
    <n v="90036"/>
    <s v="West"/>
    <s v="FUR-CH-10000665"/>
    <x v="0"/>
    <x v="1"/>
    <x v="662"/>
    <n v="362.35199999999998"/>
    <n v="3"/>
    <n v="0.2"/>
    <n v="45.293999999999954"/>
    <x v="1"/>
    <s v="No"/>
    <n v="0"/>
  </r>
  <r>
    <n v="8304"/>
    <s v="US-2016-120313"/>
    <x v="656"/>
    <d v="2016-11-02T00:00:00"/>
    <s v="Second Class"/>
    <s v="NL-18310"/>
    <s v="Nancy Lomonaco"/>
    <x v="2"/>
    <s v="United States"/>
    <x v="8"/>
    <x v="1"/>
    <n v="94110"/>
    <s v="West"/>
    <s v="TEC-PH-10003092"/>
    <x v="2"/>
    <x v="7"/>
    <x v="521"/>
    <n v="73.584000000000003"/>
    <n v="2"/>
    <n v="0.2"/>
    <n v="8.2781999999999982"/>
    <x v="1"/>
    <s v="No"/>
    <n v="0"/>
  </r>
  <r>
    <n v="8305"/>
    <s v="CA-2019-135419"/>
    <x v="132"/>
    <d v="2019-11-09T00:00:00"/>
    <s v="Standard Class"/>
    <s v="BG-11740"/>
    <s v="Bruce Geld"/>
    <x v="0"/>
    <s v="United States"/>
    <x v="329"/>
    <x v="1"/>
    <n v="93309"/>
    <s v="West"/>
    <s v="FUR-TA-10001086"/>
    <x v="0"/>
    <x v="3"/>
    <x v="1736"/>
    <n v="486.36800000000005"/>
    <n v="4"/>
    <n v="0.2"/>
    <n v="36.477600000000024"/>
    <x v="1"/>
    <s v="No"/>
    <n v="0"/>
  </r>
  <r>
    <n v="8306"/>
    <s v="CA-2018-128671"/>
    <x v="1190"/>
    <d v="2018-08-16T00:00:00"/>
    <s v="Standard Class"/>
    <s v="MT-18070"/>
    <s v="Michelle Tran"/>
    <x v="2"/>
    <s v="United States"/>
    <x v="251"/>
    <x v="26"/>
    <n v="74133"/>
    <s v="Central"/>
    <s v="OFF-PA-10001870"/>
    <x v="1"/>
    <x v="10"/>
    <x v="680"/>
    <n v="32.400000000000006"/>
    <n v="5"/>
    <n v="0"/>
    <n v="15.552000000000001"/>
    <x v="2"/>
    <s v="No"/>
    <n v="0"/>
  </r>
  <r>
    <n v="8307"/>
    <s v="CA-2018-128671"/>
    <x v="1190"/>
    <d v="2018-08-16T00:00:00"/>
    <s v="Standard Class"/>
    <s v="MT-18070"/>
    <s v="Michelle Tran"/>
    <x v="2"/>
    <s v="United States"/>
    <x v="251"/>
    <x v="26"/>
    <n v="74133"/>
    <s v="Central"/>
    <s v="OFF-BI-10003305"/>
    <x v="1"/>
    <x v="8"/>
    <x v="570"/>
    <n v="41.86"/>
    <n v="7"/>
    <n v="0"/>
    <n v="19.255600000000001"/>
    <x v="2"/>
    <s v="No"/>
    <n v="0"/>
  </r>
  <r>
    <n v="8308"/>
    <s v="CA-2018-128671"/>
    <x v="1190"/>
    <d v="2018-08-16T00:00:00"/>
    <s v="Standard Class"/>
    <s v="MT-18070"/>
    <s v="Michelle Tran"/>
    <x v="2"/>
    <s v="United States"/>
    <x v="251"/>
    <x v="26"/>
    <n v="74133"/>
    <s v="Central"/>
    <s v="OFF-BI-10003007"/>
    <x v="1"/>
    <x v="8"/>
    <x v="1551"/>
    <n v="77.56"/>
    <n v="2"/>
    <n v="0"/>
    <n v="35.677599999999998"/>
    <x v="2"/>
    <s v="No"/>
    <n v="0"/>
  </r>
  <r>
    <n v="8309"/>
    <s v="CA-2018-149335"/>
    <x v="197"/>
    <d v="2018-07-25T00:00:00"/>
    <s v="Same Day"/>
    <s v="BC-11125"/>
    <s v="Becky Castell"/>
    <x v="2"/>
    <s v="United States"/>
    <x v="8"/>
    <x v="1"/>
    <n v="94122"/>
    <s v="West"/>
    <s v="OFF-AR-10001419"/>
    <x v="1"/>
    <x v="6"/>
    <x v="1015"/>
    <n v="37.17"/>
    <n v="9"/>
    <n v="0"/>
    <n v="11.151"/>
    <x v="1"/>
    <s v="No"/>
    <n v="0"/>
  </r>
  <r>
    <n v="8310"/>
    <s v="CA-2016-168312"/>
    <x v="72"/>
    <d v="2016-03-07T00:00:00"/>
    <s v="Standard Class"/>
    <s v="GW-14605"/>
    <s v="Giulietta Weimer"/>
    <x v="0"/>
    <s v="United States"/>
    <x v="12"/>
    <x v="5"/>
    <n v="77036"/>
    <s v="Central"/>
    <s v="OFF-ST-10003692"/>
    <x v="1"/>
    <x v="4"/>
    <x v="1262"/>
    <n v="137.352"/>
    <n v="3"/>
    <n v="0.2"/>
    <n v="8.5844999999999914"/>
    <x v="2"/>
    <s v="No"/>
    <n v="0"/>
  </r>
  <r>
    <n v="8311"/>
    <s v="CA-2016-168312"/>
    <x v="72"/>
    <d v="2016-03-07T00:00:00"/>
    <s v="Standard Class"/>
    <s v="GW-14605"/>
    <s v="Giulietta Weimer"/>
    <x v="0"/>
    <s v="United States"/>
    <x v="12"/>
    <x v="5"/>
    <n v="77036"/>
    <s v="Central"/>
    <s v="FUR-TA-10001866"/>
    <x v="0"/>
    <x v="3"/>
    <x v="1280"/>
    <n v="376.50899999999996"/>
    <n v="3"/>
    <n v="0.3"/>
    <n v="-43.029600000000045"/>
    <x v="2"/>
    <s v="No"/>
    <n v="0"/>
  </r>
  <r>
    <n v="8312"/>
    <s v="US-2019-105935"/>
    <x v="795"/>
    <d v="2019-01-31T00:00:00"/>
    <s v="Standard Class"/>
    <s v="BD-11500"/>
    <s v="Bradley Drucker"/>
    <x v="0"/>
    <s v="United States"/>
    <x v="38"/>
    <x v="32"/>
    <n v="31907"/>
    <s v="South"/>
    <s v="FUR-FU-10002157"/>
    <x v="0"/>
    <x v="5"/>
    <x v="116"/>
    <n v="62.72"/>
    <n v="4"/>
    <n v="0"/>
    <n v="24.460799999999999"/>
    <x v="0"/>
    <s v="No"/>
    <n v="0"/>
  </r>
  <r>
    <n v="8313"/>
    <s v="US-2019-105935"/>
    <x v="795"/>
    <d v="2019-01-31T00:00:00"/>
    <s v="Standard Class"/>
    <s v="BD-11500"/>
    <s v="Bradley Drucker"/>
    <x v="0"/>
    <s v="United States"/>
    <x v="38"/>
    <x v="32"/>
    <n v="31907"/>
    <s v="South"/>
    <s v="TEC-PH-10001459"/>
    <x v="2"/>
    <x v="7"/>
    <x v="1447"/>
    <n v="2939.9300000000003"/>
    <n v="7"/>
    <n v="0"/>
    <n v="764.38180000000011"/>
    <x v="0"/>
    <s v="No"/>
    <n v="0"/>
  </r>
  <r>
    <n v="8314"/>
    <s v="CA-2016-161508"/>
    <x v="136"/>
    <d v="2016-07-16T00:00:00"/>
    <s v="Standard Class"/>
    <s v="PV-18985"/>
    <s v="Paul Van Hugh"/>
    <x v="2"/>
    <s v="United States"/>
    <x v="425"/>
    <x v="5"/>
    <n v="77573"/>
    <s v="Central"/>
    <s v="FUR-CH-10002126"/>
    <x v="0"/>
    <x v="1"/>
    <x v="849"/>
    <n v="512.35799999999995"/>
    <n v="3"/>
    <n v="0.3"/>
    <n v="-14.638799999999947"/>
    <x v="2"/>
    <s v="No"/>
    <n v="0"/>
  </r>
  <r>
    <n v="8315"/>
    <s v="CA-2016-161508"/>
    <x v="136"/>
    <d v="2016-07-16T00:00:00"/>
    <s v="Standard Class"/>
    <s v="PV-18985"/>
    <s v="Paul Van Hugh"/>
    <x v="2"/>
    <s v="United States"/>
    <x v="425"/>
    <x v="5"/>
    <n v="77573"/>
    <s v="Central"/>
    <s v="OFF-FA-10001561"/>
    <x v="1"/>
    <x v="13"/>
    <x v="839"/>
    <n v="3.4880000000000004"/>
    <n v="2"/>
    <n v="0.2"/>
    <n v="0.56679999999999997"/>
    <x v="2"/>
    <s v="No"/>
    <n v="0"/>
  </r>
  <r>
    <n v="8316"/>
    <s v="CA-2016-161508"/>
    <x v="136"/>
    <d v="2016-07-16T00:00:00"/>
    <s v="Standard Class"/>
    <s v="PV-18985"/>
    <s v="Paul Van Hugh"/>
    <x v="2"/>
    <s v="United States"/>
    <x v="425"/>
    <x v="5"/>
    <n v="77573"/>
    <s v="Central"/>
    <s v="OFF-AR-10003158"/>
    <x v="1"/>
    <x v="6"/>
    <x v="703"/>
    <n v="22.288"/>
    <n v="7"/>
    <n v="0.2"/>
    <n v="3.9003999999999985"/>
    <x v="2"/>
    <s v="No"/>
    <n v="0"/>
  </r>
  <r>
    <n v="8317"/>
    <s v="CA-2016-161508"/>
    <x v="136"/>
    <d v="2016-07-16T00:00:00"/>
    <s v="Standard Class"/>
    <s v="PV-18985"/>
    <s v="Paul Van Hugh"/>
    <x v="2"/>
    <s v="United States"/>
    <x v="425"/>
    <x v="5"/>
    <n v="77573"/>
    <s v="Central"/>
    <s v="OFF-PA-10001804"/>
    <x v="1"/>
    <x v="10"/>
    <x v="129"/>
    <n v="16.032"/>
    <n v="3"/>
    <n v="0.2"/>
    <n v="5.6111999999999993"/>
    <x v="2"/>
    <s v="No"/>
    <n v="0"/>
  </r>
  <r>
    <n v="8318"/>
    <s v="CA-2019-130904"/>
    <x v="645"/>
    <d v="2019-04-16T00:00:00"/>
    <s v="Standard Class"/>
    <s v="HM-14980"/>
    <s v="Henry MacAllister"/>
    <x v="0"/>
    <s v="United States"/>
    <x v="140"/>
    <x v="3"/>
    <n v="27217"/>
    <s v="South"/>
    <s v="OFF-AR-10000422"/>
    <x v="1"/>
    <x v="6"/>
    <x v="901"/>
    <n v="1.752"/>
    <n v="1"/>
    <n v="0.2"/>
    <n v="0.15329999999999994"/>
    <x v="0"/>
    <s v="No"/>
    <n v="0"/>
  </r>
  <r>
    <n v="8319"/>
    <s v="CA-2019-130904"/>
    <x v="645"/>
    <d v="2019-04-16T00:00:00"/>
    <s v="Standard Class"/>
    <s v="HM-14980"/>
    <s v="Henry MacAllister"/>
    <x v="0"/>
    <s v="United States"/>
    <x v="140"/>
    <x v="3"/>
    <n v="27217"/>
    <s v="South"/>
    <s v="OFF-AR-10000127"/>
    <x v="1"/>
    <x v="6"/>
    <x v="1195"/>
    <n v="20.992000000000001"/>
    <n v="8"/>
    <n v="0.2"/>
    <n v="2.3615999999999966"/>
    <x v="0"/>
    <s v="No"/>
    <n v="0"/>
  </r>
  <r>
    <n v="8320"/>
    <s v="CA-2019-133620"/>
    <x v="38"/>
    <d v="2019-11-18T00:00:00"/>
    <s v="Standard Class"/>
    <s v="EM-14065"/>
    <s v="Erin Mull"/>
    <x v="0"/>
    <s v="United States"/>
    <x v="20"/>
    <x v="15"/>
    <n v="10009"/>
    <s v="East"/>
    <s v="OFF-ST-10004634"/>
    <x v="1"/>
    <x v="4"/>
    <x v="602"/>
    <n v="11.21"/>
    <n v="1"/>
    <n v="0"/>
    <n v="3.3629999999999995"/>
    <x v="3"/>
    <s v="No"/>
    <n v="0"/>
  </r>
  <r>
    <n v="8321"/>
    <s v="CA-2017-142937"/>
    <x v="901"/>
    <d v="2017-12-06T00:00:00"/>
    <s v="First Class"/>
    <s v="SF-20065"/>
    <s v="Sandra Flanagan"/>
    <x v="0"/>
    <s v="United States"/>
    <x v="61"/>
    <x v="5"/>
    <n v="75220"/>
    <s v="Central"/>
    <s v="OFF-AR-10003582"/>
    <x v="1"/>
    <x v="6"/>
    <x v="1460"/>
    <n v="45.04"/>
    <n v="2"/>
    <n v="0.2"/>
    <n v="4.5040000000000031"/>
    <x v="2"/>
    <s v="No"/>
    <n v="0"/>
  </r>
  <r>
    <n v="8322"/>
    <s v="US-2018-149790"/>
    <x v="182"/>
    <d v="2018-10-01T00:00:00"/>
    <s v="Standard Class"/>
    <s v="SC-20380"/>
    <s v="Shahid Collister"/>
    <x v="0"/>
    <s v="United States"/>
    <x v="12"/>
    <x v="5"/>
    <n v="77095"/>
    <s v="Central"/>
    <s v="OFF-BI-10002026"/>
    <x v="1"/>
    <x v="8"/>
    <x v="1758"/>
    <n v="15.623999999999997"/>
    <n v="2"/>
    <n v="0.8"/>
    <n v="-24.998400000000011"/>
    <x v="2"/>
    <s v="No"/>
    <n v="0"/>
  </r>
  <r>
    <n v="8323"/>
    <s v="CA-2018-130778"/>
    <x v="258"/>
    <d v="2018-11-25T00:00:00"/>
    <s v="Standard Class"/>
    <s v="ND-18370"/>
    <s v="Natalie DeCherney"/>
    <x v="0"/>
    <s v="United States"/>
    <x v="85"/>
    <x v="15"/>
    <n v="11561"/>
    <s v="East"/>
    <s v="OFF-AP-10000595"/>
    <x v="1"/>
    <x v="9"/>
    <x v="1505"/>
    <n v="8.74"/>
    <n v="2"/>
    <n v="0"/>
    <n v="2.2724000000000002"/>
    <x v="3"/>
    <s v="No"/>
    <n v="0"/>
  </r>
  <r>
    <n v="8324"/>
    <s v="CA-2018-130778"/>
    <x v="258"/>
    <d v="2018-11-25T00:00:00"/>
    <s v="Standard Class"/>
    <s v="ND-18370"/>
    <s v="Natalie DeCherney"/>
    <x v="0"/>
    <s v="United States"/>
    <x v="85"/>
    <x v="15"/>
    <n v="11561"/>
    <s v="East"/>
    <s v="OFF-PA-10001509"/>
    <x v="1"/>
    <x v="10"/>
    <x v="422"/>
    <n v="44.75"/>
    <n v="5"/>
    <n v="0"/>
    <n v="20.584999999999994"/>
    <x v="3"/>
    <s v="No"/>
    <n v="0"/>
  </r>
  <r>
    <n v="8325"/>
    <s v="CA-2019-144456"/>
    <x v="565"/>
    <d v="2019-09-09T00:00:00"/>
    <s v="First Class"/>
    <s v="FC-14245"/>
    <s v="Frank Carlisle"/>
    <x v="2"/>
    <s v="United States"/>
    <x v="146"/>
    <x v="2"/>
    <n v="33012"/>
    <s v="South"/>
    <s v="OFF-ST-10001321"/>
    <x v="1"/>
    <x v="4"/>
    <x v="421"/>
    <n v="61.68"/>
    <n v="5"/>
    <n v="0.2"/>
    <n v="5.3970000000000073"/>
    <x v="0"/>
    <s v="No"/>
    <n v="0"/>
  </r>
  <r>
    <n v="8326"/>
    <s v="CA-2019-144456"/>
    <x v="565"/>
    <d v="2019-09-09T00:00:00"/>
    <s v="First Class"/>
    <s v="FC-14245"/>
    <s v="Frank Carlisle"/>
    <x v="2"/>
    <s v="United States"/>
    <x v="146"/>
    <x v="2"/>
    <n v="33012"/>
    <s v="South"/>
    <s v="TEC-PH-10001750"/>
    <x v="2"/>
    <x v="7"/>
    <x v="977"/>
    <n v="158.376"/>
    <n v="3"/>
    <n v="0.2"/>
    <n v="13.857900000000008"/>
    <x v="0"/>
    <s v="No"/>
    <n v="0"/>
  </r>
  <r>
    <n v="8327"/>
    <s v="CA-2019-103478"/>
    <x v="246"/>
    <d v="2019-07-24T00:00:00"/>
    <s v="Second Class"/>
    <s v="KL-16555"/>
    <s v="Kelly Lampkin"/>
    <x v="1"/>
    <s v="United States"/>
    <x v="34"/>
    <x v="10"/>
    <n v="60505"/>
    <s v="Central"/>
    <s v="OFF-BI-10001890"/>
    <x v="1"/>
    <x v="8"/>
    <x v="176"/>
    <n v="2.8639999999999994"/>
    <n v="4"/>
    <n v="0.8"/>
    <n v="-4.5824000000000016"/>
    <x v="2"/>
    <s v="No"/>
    <n v="0"/>
  </r>
  <r>
    <n v="8328"/>
    <s v="CA-2019-103478"/>
    <x v="246"/>
    <d v="2019-07-24T00:00:00"/>
    <s v="Second Class"/>
    <s v="KL-16555"/>
    <s v="Kelly Lampkin"/>
    <x v="1"/>
    <s v="United States"/>
    <x v="34"/>
    <x v="10"/>
    <n v="60505"/>
    <s v="Central"/>
    <s v="OFF-BI-10004224"/>
    <x v="1"/>
    <x v="8"/>
    <x v="1070"/>
    <n v="94.191999999999979"/>
    <n v="7"/>
    <n v="0.8"/>
    <n v="-164.83600000000007"/>
    <x v="2"/>
    <s v="No"/>
    <n v="0"/>
  </r>
  <r>
    <n v="8329"/>
    <s v="CA-2019-118577"/>
    <x v="833"/>
    <d v="2019-10-11T00:00:00"/>
    <s v="Standard Class"/>
    <s v="XP-21865"/>
    <s v="Xylona Preis"/>
    <x v="0"/>
    <s v="United States"/>
    <x v="78"/>
    <x v="30"/>
    <n v="7109"/>
    <s v="East"/>
    <s v="OFF-PA-10001357"/>
    <x v="1"/>
    <x v="10"/>
    <x v="1041"/>
    <n v="143.69999999999999"/>
    <n v="3"/>
    <n v="0"/>
    <n v="68.975999999999999"/>
    <x v="3"/>
    <s v="No"/>
    <n v="0"/>
  </r>
  <r>
    <n v="8330"/>
    <s v="CA-2019-118577"/>
    <x v="833"/>
    <d v="2019-10-11T00:00:00"/>
    <s v="Standard Class"/>
    <s v="XP-21865"/>
    <s v="Xylona Preis"/>
    <x v="0"/>
    <s v="United States"/>
    <x v="78"/>
    <x v="30"/>
    <n v="7109"/>
    <s v="East"/>
    <s v="OFF-PA-10004888"/>
    <x v="1"/>
    <x v="10"/>
    <x v="968"/>
    <n v="6.48"/>
    <n v="1"/>
    <n v="0"/>
    <n v="3.1104000000000003"/>
    <x v="3"/>
    <s v="No"/>
    <n v="0"/>
  </r>
  <r>
    <n v="8331"/>
    <s v="CA-2019-113572"/>
    <x v="659"/>
    <d v="2019-11-11T00:00:00"/>
    <s v="Standard Class"/>
    <s v="FP-14320"/>
    <s v="Frank Preis"/>
    <x v="0"/>
    <s v="United States"/>
    <x v="20"/>
    <x v="15"/>
    <n v="10024"/>
    <s v="East"/>
    <s v="TEC-AC-10002370"/>
    <x v="2"/>
    <x v="11"/>
    <x v="1825"/>
    <n v="7.88"/>
    <n v="4"/>
    <n v="0"/>
    <n v="2.5215999999999994"/>
    <x v="3"/>
    <s v="No"/>
    <n v="0"/>
  </r>
  <r>
    <n v="8332"/>
    <s v="CA-2018-153269"/>
    <x v="1185"/>
    <d v="2018-03-12T00:00:00"/>
    <s v="First Class"/>
    <s v="PS-18760"/>
    <s v="Pamela Stobb"/>
    <x v="0"/>
    <s v="United States"/>
    <x v="504"/>
    <x v="31"/>
    <n v="1810"/>
    <s v="East"/>
    <s v="OFF-ST-10004634"/>
    <x v="1"/>
    <x v="4"/>
    <x v="602"/>
    <n v="11.21"/>
    <n v="1"/>
    <n v="0"/>
    <n v="3.3629999999999995"/>
    <x v="3"/>
    <s v="No"/>
    <n v="0"/>
  </r>
  <r>
    <n v="8333"/>
    <s v="CA-2018-153269"/>
    <x v="1185"/>
    <d v="2018-03-12T00:00:00"/>
    <s v="First Class"/>
    <s v="PS-18760"/>
    <s v="Pamela Stobb"/>
    <x v="0"/>
    <s v="United States"/>
    <x v="504"/>
    <x v="31"/>
    <n v="1810"/>
    <s v="East"/>
    <s v="FUR-CH-10002647"/>
    <x v="0"/>
    <x v="1"/>
    <x v="475"/>
    <n v="354.90000000000003"/>
    <n v="5"/>
    <n v="0"/>
    <n v="88.725000000000023"/>
    <x v="3"/>
    <s v="No"/>
    <n v="0"/>
  </r>
  <r>
    <n v="8334"/>
    <s v="CA-2018-153269"/>
    <x v="1185"/>
    <d v="2018-03-12T00:00:00"/>
    <s v="First Class"/>
    <s v="PS-18760"/>
    <s v="Pamela Stobb"/>
    <x v="0"/>
    <s v="United States"/>
    <x v="504"/>
    <x v="31"/>
    <n v="1810"/>
    <s v="East"/>
    <s v="OFF-PA-10001801"/>
    <x v="1"/>
    <x v="10"/>
    <x v="1766"/>
    <n v="17.940000000000001"/>
    <n v="3"/>
    <n v="0"/>
    <n v="8.7906000000000013"/>
    <x v="3"/>
    <s v="No"/>
    <n v="0"/>
  </r>
  <r>
    <n v="8335"/>
    <s v="CA-2018-153269"/>
    <x v="1185"/>
    <d v="2018-03-12T00:00:00"/>
    <s v="First Class"/>
    <s v="PS-18760"/>
    <s v="Pamela Stobb"/>
    <x v="0"/>
    <s v="United States"/>
    <x v="504"/>
    <x v="31"/>
    <n v="1810"/>
    <s v="East"/>
    <s v="OFF-BI-10004632"/>
    <x v="1"/>
    <x v="8"/>
    <x v="919"/>
    <n v="51.8"/>
    <n v="4"/>
    <n v="0"/>
    <n v="23.309999999999995"/>
    <x v="3"/>
    <s v="No"/>
    <n v="0"/>
  </r>
  <r>
    <n v="8336"/>
    <s v="CA-2019-161655"/>
    <x v="726"/>
    <d v="2019-05-18T00:00:00"/>
    <s v="Second Class"/>
    <s v="CW-11905"/>
    <s v="Carl Weiss"/>
    <x v="2"/>
    <s v="United States"/>
    <x v="46"/>
    <x v="13"/>
    <n v="19711"/>
    <s v="East"/>
    <s v="OFF-BI-10002082"/>
    <x v="1"/>
    <x v="8"/>
    <x v="1182"/>
    <n v="299.52"/>
    <n v="9"/>
    <n v="0"/>
    <n v="149.76"/>
    <x v="3"/>
    <s v="No"/>
    <n v="0"/>
  </r>
  <r>
    <n v="8337"/>
    <s v="CA-2018-101469"/>
    <x v="415"/>
    <d v="2018-07-08T00:00:00"/>
    <s v="Standard Class"/>
    <s v="KH-16360"/>
    <s v="Katherine Hughes"/>
    <x v="0"/>
    <s v="United States"/>
    <x v="81"/>
    <x v="17"/>
    <n v="22204"/>
    <s v="South"/>
    <s v="OFF-AR-10003986"/>
    <x v="1"/>
    <x v="6"/>
    <x v="1826"/>
    <n v="7.7"/>
    <n v="2"/>
    <n v="0"/>
    <n v="3.157"/>
    <x v="0"/>
    <s v="No"/>
    <n v="0"/>
  </r>
  <r>
    <n v="8338"/>
    <s v="CA-2016-153087"/>
    <x v="422"/>
    <d v="2017-01-03T00:00:00"/>
    <s v="Standard Class"/>
    <s v="TC-20980"/>
    <s v="Tamara Chand"/>
    <x v="1"/>
    <s v="United States"/>
    <x v="27"/>
    <x v="19"/>
    <n v="35601"/>
    <s v="South"/>
    <s v="OFF-PA-10001243"/>
    <x v="1"/>
    <x v="10"/>
    <x v="1803"/>
    <n v="23.92"/>
    <n v="4"/>
    <n v="0"/>
    <n v="11.720800000000001"/>
    <x v="0"/>
    <s v="No"/>
    <n v="0"/>
  </r>
  <r>
    <n v="8339"/>
    <s v="CA-2016-153087"/>
    <x v="422"/>
    <d v="2017-01-03T00:00:00"/>
    <s v="Standard Class"/>
    <s v="TC-20980"/>
    <s v="Tamara Chand"/>
    <x v="1"/>
    <s v="United States"/>
    <x v="27"/>
    <x v="19"/>
    <n v="35601"/>
    <s v="South"/>
    <s v="TEC-AC-10003198"/>
    <x v="2"/>
    <x v="11"/>
    <x v="768"/>
    <n v="498"/>
    <n v="5"/>
    <n v="0"/>
    <n v="184.26"/>
    <x v="0"/>
    <s v="No"/>
    <n v="0"/>
  </r>
  <r>
    <n v="8340"/>
    <s v="CA-2019-135076"/>
    <x v="669"/>
    <d v="2019-04-17T00:00:00"/>
    <s v="Standard Class"/>
    <s v="YS-21880"/>
    <s v="Yana Sorensen"/>
    <x v="1"/>
    <s v="United States"/>
    <x v="86"/>
    <x v="1"/>
    <n v="92345"/>
    <s v="West"/>
    <s v="FUR-CH-10003774"/>
    <x v="0"/>
    <x v="1"/>
    <x v="1194"/>
    <n v="436.70400000000006"/>
    <n v="6"/>
    <n v="0.2"/>
    <n v="-38.211600000000033"/>
    <x v="1"/>
    <s v="No"/>
    <n v="0"/>
  </r>
  <r>
    <n v="8341"/>
    <s v="CA-2016-161634"/>
    <x v="687"/>
    <d v="2016-11-20T00:00:00"/>
    <s v="Standard Class"/>
    <s v="CC-12220"/>
    <s v="Chris Cortes"/>
    <x v="0"/>
    <s v="United States"/>
    <x v="269"/>
    <x v="17"/>
    <n v="23320"/>
    <s v="South"/>
    <s v="OFF-PA-10002262"/>
    <x v="1"/>
    <x v="10"/>
    <x v="1001"/>
    <n v="32.400000000000006"/>
    <n v="5"/>
    <n v="0"/>
    <n v="15.552000000000001"/>
    <x v="0"/>
    <s v="No"/>
    <n v="0"/>
  </r>
  <r>
    <n v="8342"/>
    <s v="CA-2019-141481"/>
    <x v="532"/>
    <d v="2019-06-14T00:00:00"/>
    <s v="First Class"/>
    <s v="ZD-21925"/>
    <s v="Zuschuss Donatelli"/>
    <x v="0"/>
    <s v="United States"/>
    <x v="1"/>
    <x v="1"/>
    <n v="90036"/>
    <s v="West"/>
    <s v="OFF-AP-10004532"/>
    <x v="1"/>
    <x v="9"/>
    <x v="564"/>
    <n v="61.44"/>
    <n v="3"/>
    <n v="0"/>
    <n v="16.588799999999999"/>
    <x v="1"/>
    <s v="No"/>
    <n v="0"/>
  </r>
  <r>
    <n v="8343"/>
    <s v="CA-2018-132549"/>
    <x v="881"/>
    <d v="2018-11-30T00:00:00"/>
    <s v="Standard Class"/>
    <s v="JK-15370"/>
    <s v="Jay Kimmel"/>
    <x v="0"/>
    <s v="United States"/>
    <x v="114"/>
    <x v="19"/>
    <n v="35810"/>
    <s v="South"/>
    <s v="OFF-ST-10001325"/>
    <x v="1"/>
    <x v="4"/>
    <x v="471"/>
    <n v="73.36"/>
    <n v="7"/>
    <n v="0"/>
    <n v="19.807200000000002"/>
    <x v="0"/>
    <s v="No"/>
    <n v="0"/>
  </r>
  <r>
    <n v="8344"/>
    <s v="US-2016-155544"/>
    <x v="90"/>
    <d v="2016-03-25T00:00:00"/>
    <s v="Standard Class"/>
    <s v="GM-14440"/>
    <s v="Gary McGarr"/>
    <x v="0"/>
    <s v="United States"/>
    <x v="289"/>
    <x v="18"/>
    <n v="37918"/>
    <s v="South"/>
    <s v="OFF-LA-10004544"/>
    <x v="1"/>
    <x v="2"/>
    <x v="199"/>
    <n v="59.20000000000001"/>
    <n v="5"/>
    <n v="0.2"/>
    <n v="22.199999999999996"/>
    <x v="0"/>
    <s v="No"/>
    <n v="0"/>
  </r>
  <r>
    <n v="8345"/>
    <s v="US-2016-155544"/>
    <x v="90"/>
    <d v="2016-03-25T00:00:00"/>
    <s v="Standard Class"/>
    <s v="GM-14440"/>
    <s v="Gary McGarr"/>
    <x v="0"/>
    <s v="United States"/>
    <x v="289"/>
    <x v="18"/>
    <n v="37918"/>
    <s v="South"/>
    <s v="FUR-FU-10001473"/>
    <x v="0"/>
    <x v="5"/>
    <x v="993"/>
    <n v="32.952000000000005"/>
    <n v="3"/>
    <n v="0.2"/>
    <n v="6.5903999999999989"/>
    <x v="0"/>
    <s v="No"/>
    <n v="0"/>
  </r>
  <r>
    <n v="8346"/>
    <s v="US-2016-155544"/>
    <x v="90"/>
    <d v="2016-03-25T00:00:00"/>
    <s v="Standard Class"/>
    <s v="GM-14440"/>
    <s v="Gary McGarr"/>
    <x v="0"/>
    <s v="United States"/>
    <x v="289"/>
    <x v="18"/>
    <n v="37918"/>
    <s v="South"/>
    <s v="FUR-CH-10000422"/>
    <x v="0"/>
    <x v="1"/>
    <x v="1441"/>
    <n v="218.376"/>
    <n v="3"/>
    <n v="0.2"/>
    <n v="-10.918799999999983"/>
    <x v="0"/>
    <s v="No"/>
    <n v="0"/>
  </r>
  <r>
    <n v="8347"/>
    <s v="US-2017-115238"/>
    <x v="28"/>
    <d v="2017-05-04T00:00:00"/>
    <s v="Standard Class"/>
    <s v="JW-15220"/>
    <s v="Jane Waco"/>
    <x v="1"/>
    <s v="United States"/>
    <x v="104"/>
    <x v="31"/>
    <n v="1841"/>
    <s v="East"/>
    <s v="FUR-FU-10002960"/>
    <x v="0"/>
    <x v="5"/>
    <x v="192"/>
    <n v="31.400000000000002"/>
    <n v="5"/>
    <n v="0"/>
    <n v="13.188000000000002"/>
    <x v="3"/>
    <s v="No"/>
    <n v="0"/>
  </r>
  <r>
    <n v="8348"/>
    <s v="US-2017-115238"/>
    <x v="28"/>
    <d v="2017-05-04T00:00:00"/>
    <s v="Standard Class"/>
    <s v="JW-15220"/>
    <s v="Jane Waco"/>
    <x v="1"/>
    <s v="United States"/>
    <x v="104"/>
    <x v="31"/>
    <n v="1841"/>
    <s v="East"/>
    <s v="FUR-FU-10002445"/>
    <x v="0"/>
    <x v="5"/>
    <x v="1448"/>
    <n v="9.48"/>
    <n v="1"/>
    <n v="0"/>
    <n v="3.7920000000000007"/>
    <x v="3"/>
    <s v="No"/>
    <n v="0"/>
  </r>
  <r>
    <n v="8349"/>
    <s v="US-2017-115238"/>
    <x v="28"/>
    <d v="2017-05-04T00:00:00"/>
    <s v="Standard Class"/>
    <s v="JW-15220"/>
    <s v="Jane Waco"/>
    <x v="1"/>
    <s v="United States"/>
    <x v="104"/>
    <x v="31"/>
    <n v="1841"/>
    <s v="East"/>
    <s v="TEC-PH-10001300"/>
    <x v="2"/>
    <x v="7"/>
    <x v="1011"/>
    <n v="209.5"/>
    <n v="10"/>
    <n v="0"/>
    <n v="58.66"/>
    <x v="3"/>
    <s v="No"/>
    <n v="0"/>
  </r>
  <r>
    <n v="8350"/>
    <s v="US-2017-115238"/>
    <x v="28"/>
    <d v="2017-05-04T00:00:00"/>
    <s v="Standard Class"/>
    <s v="JW-15220"/>
    <s v="Jane Waco"/>
    <x v="1"/>
    <s v="United States"/>
    <x v="104"/>
    <x v="31"/>
    <n v="1841"/>
    <s v="East"/>
    <s v="FUR-FU-10001025"/>
    <x v="0"/>
    <x v="5"/>
    <x v="1708"/>
    <n v="24.3"/>
    <n v="5"/>
    <n v="0"/>
    <n v="10.449000000000002"/>
    <x v="3"/>
    <s v="No"/>
    <n v="0"/>
  </r>
  <r>
    <n v="8351"/>
    <s v="US-2017-115238"/>
    <x v="28"/>
    <d v="2017-05-04T00:00:00"/>
    <s v="Standard Class"/>
    <s v="JW-15220"/>
    <s v="Jane Waco"/>
    <x v="1"/>
    <s v="United States"/>
    <x v="104"/>
    <x v="31"/>
    <n v="1841"/>
    <s v="East"/>
    <s v="OFF-PA-10002689"/>
    <x v="1"/>
    <x v="10"/>
    <x v="1066"/>
    <n v="6.48"/>
    <n v="1"/>
    <n v="0"/>
    <n v="3.1104000000000003"/>
    <x v="3"/>
    <s v="No"/>
    <n v="0"/>
  </r>
  <r>
    <n v="8352"/>
    <s v="CA-2019-132199"/>
    <x v="898"/>
    <d v="2019-05-08T00:00:00"/>
    <s v="Standard Class"/>
    <s v="BO-11350"/>
    <s v="Bill Overfelt"/>
    <x v="1"/>
    <s v="United States"/>
    <x v="10"/>
    <x v="9"/>
    <n v="19134"/>
    <s v="East"/>
    <s v="FUR-FU-10004245"/>
    <x v="0"/>
    <x v="5"/>
    <x v="1747"/>
    <n v="32.448"/>
    <n v="2"/>
    <n v="0.2"/>
    <n v="7.3008000000000006"/>
    <x v="3"/>
    <s v="No"/>
    <n v="0"/>
  </r>
  <r>
    <n v="8353"/>
    <s v="CA-2019-132199"/>
    <x v="898"/>
    <d v="2019-05-08T00:00:00"/>
    <s v="Standard Class"/>
    <s v="BO-11350"/>
    <s v="Bill Overfelt"/>
    <x v="1"/>
    <s v="United States"/>
    <x v="10"/>
    <x v="9"/>
    <n v="19134"/>
    <s v="East"/>
    <s v="OFF-BI-10003684"/>
    <x v="1"/>
    <x v="8"/>
    <x v="714"/>
    <n v="26.388000000000002"/>
    <n v="4"/>
    <n v="0.7"/>
    <n v="-17.591999999999992"/>
    <x v="3"/>
    <s v="No"/>
    <n v="0"/>
  </r>
  <r>
    <n v="8354"/>
    <s v="CA-2019-132199"/>
    <x v="898"/>
    <d v="2019-05-08T00:00:00"/>
    <s v="Standard Class"/>
    <s v="BO-11350"/>
    <s v="Bill Overfelt"/>
    <x v="1"/>
    <s v="United States"/>
    <x v="10"/>
    <x v="9"/>
    <n v="19134"/>
    <s v="East"/>
    <s v="FUR-TA-10003748"/>
    <x v="0"/>
    <x v="3"/>
    <x v="210"/>
    <n v="373.46999999999991"/>
    <n v="5"/>
    <n v="0.4"/>
    <n v="-112.041"/>
    <x v="3"/>
    <s v="No"/>
    <n v="0"/>
  </r>
  <r>
    <n v="8355"/>
    <s v="CA-2019-132199"/>
    <x v="898"/>
    <d v="2019-05-08T00:00:00"/>
    <s v="Standard Class"/>
    <s v="BO-11350"/>
    <s v="Bill Overfelt"/>
    <x v="1"/>
    <s v="United States"/>
    <x v="10"/>
    <x v="9"/>
    <n v="19134"/>
    <s v="East"/>
    <s v="OFF-BI-10002133"/>
    <x v="1"/>
    <x v="8"/>
    <x v="1147"/>
    <n v="64.2"/>
    <n v="5"/>
    <n v="0.7"/>
    <n v="-44.94"/>
    <x v="3"/>
    <s v="No"/>
    <n v="0"/>
  </r>
  <r>
    <n v="8356"/>
    <s v="CA-2019-132199"/>
    <x v="898"/>
    <d v="2019-05-08T00:00:00"/>
    <s v="Standard Class"/>
    <s v="BO-11350"/>
    <s v="Bill Overfelt"/>
    <x v="1"/>
    <s v="United States"/>
    <x v="10"/>
    <x v="9"/>
    <n v="19134"/>
    <s v="East"/>
    <s v="OFF-FA-10002280"/>
    <x v="1"/>
    <x v="13"/>
    <x v="659"/>
    <n v="8"/>
    <n v="2"/>
    <n v="0.2"/>
    <n v="2.8"/>
    <x v="3"/>
    <s v="No"/>
    <n v="0"/>
  </r>
  <r>
    <n v="8357"/>
    <s v="CA-2018-163174"/>
    <x v="370"/>
    <d v="2018-08-30T00:00:00"/>
    <s v="Standard Class"/>
    <s v="XP-21865"/>
    <s v="Xylona Preis"/>
    <x v="0"/>
    <s v="United States"/>
    <x v="417"/>
    <x v="32"/>
    <n v="30605"/>
    <s v="South"/>
    <s v="FUR-FU-10000308"/>
    <x v="0"/>
    <x v="5"/>
    <x v="1278"/>
    <n v="186.54"/>
    <n v="3"/>
    <n v="0"/>
    <n v="41.038800000000002"/>
    <x v="0"/>
    <s v="No"/>
    <n v="0"/>
  </r>
  <r>
    <n v="8358"/>
    <s v="CA-2016-110555"/>
    <x v="909"/>
    <d v="2016-04-18T00:00:00"/>
    <s v="Standard Class"/>
    <s v="MM-18055"/>
    <s v="Michelle Moray"/>
    <x v="0"/>
    <s v="United States"/>
    <x v="120"/>
    <x v="37"/>
    <n v="59405"/>
    <s v="West"/>
    <s v="OFF-ST-10000876"/>
    <x v="1"/>
    <x v="4"/>
    <x v="254"/>
    <n v="87.08"/>
    <n v="7"/>
    <n v="0"/>
    <n v="24.382400000000001"/>
    <x v="1"/>
    <s v="No"/>
    <n v="0"/>
  </r>
  <r>
    <n v="8359"/>
    <s v="CA-2016-110555"/>
    <x v="909"/>
    <d v="2016-04-18T00:00:00"/>
    <s v="Standard Class"/>
    <s v="MM-18055"/>
    <s v="Michelle Moray"/>
    <x v="0"/>
    <s v="United States"/>
    <x v="120"/>
    <x v="37"/>
    <n v="59405"/>
    <s v="West"/>
    <s v="TEC-PH-10000586"/>
    <x v="2"/>
    <x v="7"/>
    <x v="506"/>
    <n v="105.584"/>
    <n v="2"/>
    <n v="0.2"/>
    <n v="9.2386000000000053"/>
    <x v="1"/>
    <s v="No"/>
    <n v="0"/>
  </r>
  <r>
    <n v="8360"/>
    <s v="CA-2016-110555"/>
    <x v="909"/>
    <d v="2016-04-18T00:00:00"/>
    <s v="Standard Class"/>
    <s v="MM-18055"/>
    <s v="Michelle Moray"/>
    <x v="0"/>
    <s v="United States"/>
    <x v="120"/>
    <x v="37"/>
    <n v="59405"/>
    <s v="West"/>
    <s v="TEC-AC-10003399"/>
    <x v="2"/>
    <x v="11"/>
    <x v="1506"/>
    <n v="217.44"/>
    <n v="6"/>
    <n v="0"/>
    <n v="91.32480000000001"/>
    <x v="1"/>
    <s v="No"/>
    <n v="0"/>
  </r>
  <r>
    <n v="8361"/>
    <s v="CA-2019-147207"/>
    <x v="460"/>
    <d v="2019-01-04T00:00:00"/>
    <s v="Second Class"/>
    <s v="TS-21655"/>
    <s v="Trudy Schmidt"/>
    <x v="0"/>
    <s v="United States"/>
    <x v="236"/>
    <x v="5"/>
    <n v="79907"/>
    <s v="Central"/>
    <s v="OFF-AR-10001955"/>
    <x v="1"/>
    <x v="6"/>
    <x v="1030"/>
    <n v="31.744"/>
    <n v="2"/>
    <n v="0.2"/>
    <n v="3.9679999999999964"/>
    <x v="2"/>
    <s v="No"/>
    <n v="0"/>
  </r>
  <r>
    <n v="8362"/>
    <s v="CA-2019-147207"/>
    <x v="460"/>
    <d v="2019-01-04T00:00:00"/>
    <s v="Second Class"/>
    <s v="TS-21655"/>
    <s v="Trudy Schmidt"/>
    <x v="0"/>
    <s v="United States"/>
    <x v="236"/>
    <x v="5"/>
    <n v="79907"/>
    <s v="Central"/>
    <s v="OFF-AP-10000027"/>
    <x v="1"/>
    <x v="9"/>
    <x v="1813"/>
    <n v="5.4319999999999986"/>
    <n v="2"/>
    <n v="0.8"/>
    <n v="-13.580000000000002"/>
    <x v="2"/>
    <s v="No"/>
    <n v="0"/>
  </r>
  <r>
    <n v="8363"/>
    <s v="CA-2019-147207"/>
    <x v="460"/>
    <d v="2019-01-04T00:00:00"/>
    <s v="Second Class"/>
    <s v="TS-21655"/>
    <s v="Trudy Schmidt"/>
    <x v="0"/>
    <s v="United States"/>
    <x v="236"/>
    <x v="5"/>
    <n v="79907"/>
    <s v="Central"/>
    <s v="FUR-TA-10002958"/>
    <x v="0"/>
    <x v="3"/>
    <x v="965"/>
    <n v="913.43000000000006"/>
    <n v="5"/>
    <n v="0.3"/>
    <n v="-169.63700000000009"/>
    <x v="2"/>
    <s v="No"/>
    <n v="0"/>
  </r>
  <r>
    <n v="8364"/>
    <s v="CA-2019-147207"/>
    <x v="460"/>
    <d v="2019-01-04T00:00:00"/>
    <s v="Second Class"/>
    <s v="TS-21655"/>
    <s v="Trudy Schmidt"/>
    <x v="0"/>
    <s v="United States"/>
    <x v="236"/>
    <x v="5"/>
    <n v="79907"/>
    <s v="Central"/>
    <s v="OFF-ST-10002615"/>
    <x v="1"/>
    <x v="4"/>
    <x v="1436"/>
    <n v="372.14400000000001"/>
    <n v="3"/>
    <n v="0.2"/>
    <n v="27.910800000000009"/>
    <x v="2"/>
    <s v="No"/>
    <n v="0"/>
  </r>
  <r>
    <n v="8365"/>
    <s v="CA-2019-137631"/>
    <x v="1045"/>
    <d v="2019-05-02T00:00:00"/>
    <s v="Standard Class"/>
    <s v="JL-15235"/>
    <s v="Janet Lee"/>
    <x v="0"/>
    <s v="United States"/>
    <x v="505"/>
    <x v="2"/>
    <n v="34741"/>
    <s v="South"/>
    <s v="TEC-PH-10002624"/>
    <x v="2"/>
    <x v="7"/>
    <x v="1135"/>
    <n v="751.98400000000004"/>
    <n v="2"/>
    <n v="0.2"/>
    <n v="84.598199999999878"/>
    <x v="0"/>
    <s v="No"/>
    <n v="0"/>
  </r>
  <r>
    <n v="8366"/>
    <s v="CA-2019-157273"/>
    <x v="289"/>
    <d v="2019-02-02T00:00:00"/>
    <s v="First Class"/>
    <s v="SZ-20035"/>
    <s v="Sam Zeldin"/>
    <x v="2"/>
    <s v="United States"/>
    <x v="4"/>
    <x v="4"/>
    <n v="98105"/>
    <s v="West"/>
    <s v="TEC-PH-10002275"/>
    <x v="2"/>
    <x v="7"/>
    <x v="7"/>
    <n v="604.76800000000003"/>
    <n v="4"/>
    <n v="0.2"/>
    <n v="60.476800000000026"/>
    <x v="1"/>
    <s v="No"/>
    <n v="0"/>
  </r>
  <r>
    <n v="8367"/>
    <s v="CA-2016-109918"/>
    <x v="557"/>
    <d v="2016-09-12T00:00:00"/>
    <s v="Second Class"/>
    <s v="LR-17035"/>
    <s v="Lisa Ryan"/>
    <x v="1"/>
    <s v="United States"/>
    <x v="68"/>
    <x v="1"/>
    <n v="95051"/>
    <s v="West"/>
    <s v="OFF-SU-10004290"/>
    <x v="1"/>
    <x v="14"/>
    <x v="1827"/>
    <n v="27.36"/>
    <n v="4"/>
    <n v="0"/>
    <n v="7.3872"/>
    <x v="1"/>
    <s v="No"/>
    <n v="0"/>
  </r>
  <r>
    <n v="8368"/>
    <s v="CA-2016-109918"/>
    <x v="557"/>
    <d v="2016-09-12T00:00:00"/>
    <s v="Second Class"/>
    <s v="LR-17035"/>
    <s v="Lisa Ryan"/>
    <x v="1"/>
    <s v="United States"/>
    <x v="68"/>
    <x v="1"/>
    <n v="95051"/>
    <s v="West"/>
    <s v="OFF-PA-10000174"/>
    <x v="1"/>
    <x v="10"/>
    <x v="1524"/>
    <n v="20.56"/>
    <n v="2"/>
    <n v="0"/>
    <n v="9.663199999999998"/>
    <x v="1"/>
    <s v="No"/>
    <n v="0"/>
  </r>
  <r>
    <n v="8369"/>
    <s v="CA-2016-109918"/>
    <x v="557"/>
    <d v="2016-09-12T00:00:00"/>
    <s v="Second Class"/>
    <s v="LR-17035"/>
    <s v="Lisa Ryan"/>
    <x v="1"/>
    <s v="United States"/>
    <x v="68"/>
    <x v="1"/>
    <n v="95051"/>
    <s v="West"/>
    <s v="OFF-BI-10004308"/>
    <x v="1"/>
    <x v="8"/>
    <x v="1776"/>
    <n v="83.920000000000016"/>
    <n v="5"/>
    <n v="0.2"/>
    <n v="31.47"/>
    <x v="1"/>
    <s v="No"/>
    <n v="0"/>
  </r>
  <r>
    <n v="8370"/>
    <s v="CA-2018-118745"/>
    <x v="725"/>
    <d v="2018-06-16T00:00:00"/>
    <s v="Standard Class"/>
    <s v="SV-20365"/>
    <s v="Seth Vernon"/>
    <x v="0"/>
    <s v="United States"/>
    <x v="1"/>
    <x v="1"/>
    <n v="90049"/>
    <s v="West"/>
    <s v="FUR-TA-10003473"/>
    <x v="0"/>
    <x v="3"/>
    <x v="216"/>
    <n v="902.71199999999999"/>
    <n v="3"/>
    <n v="0.2"/>
    <n v="33.851700000000051"/>
    <x v="1"/>
    <s v="No"/>
    <n v="0"/>
  </r>
  <r>
    <n v="8371"/>
    <s v="CA-2018-163972"/>
    <x v="508"/>
    <d v="2018-10-21T00:00:00"/>
    <s v="Standard Class"/>
    <s v="MG-17890"/>
    <s v="Michael Granlund"/>
    <x v="2"/>
    <s v="United States"/>
    <x v="201"/>
    <x v="1"/>
    <n v="93727"/>
    <s v="West"/>
    <s v="FUR-BO-10003894"/>
    <x v="0"/>
    <x v="0"/>
    <x v="1628"/>
    <n v="120.666"/>
    <n v="2"/>
    <n v="0.15"/>
    <n v="21.293999999999993"/>
    <x v="1"/>
    <s v="No"/>
    <n v="0"/>
  </r>
  <r>
    <n v="8372"/>
    <s v="CA-2016-165393"/>
    <x v="422"/>
    <d v="2016-12-30T00:00:00"/>
    <s v="First Class"/>
    <s v="NC-18415"/>
    <s v="Nathan Cano"/>
    <x v="0"/>
    <s v="United States"/>
    <x v="5"/>
    <x v="5"/>
    <n v="76106"/>
    <s v="Central"/>
    <s v="OFF-BI-10001658"/>
    <x v="1"/>
    <x v="8"/>
    <x v="444"/>
    <n v="4.9839999999999991"/>
    <n v="1"/>
    <n v="0.8"/>
    <n v="-8.472800000000003"/>
    <x v="2"/>
    <s v="No"/>
    <n v="0"/>
  </r>
  <r>
    <n v="8373"/>
    <s v="CA-2018-113726"/>
    <x v="390"/>
    <d v="2018-12-01T00:00:00"/>
    <s v="Standard Class"/>
    <s v="SC-20680"/>
    <s v="Steve Carroll"/>
    <x v="2"/>
    <s v="United States"/>
    <x v="4"/>
    <x v="4"/>
    <n v="98105"/>
    <s v="West"/>
    <s v="FUR-FU-10003535"/>
    <x v="0"/>
    <x v="5"/>
    <x v="897"/>
    <n v="82.26"/>
    <n v="3"/>
    <n v="0"/>
    <n v="33.726600000000005"/>
    <x v="1"/>
    <s v="No"/>
    <n v="0"/>
  </r>
  <r>
    <n v="8374"/>
    <s v="CA-2018-152940"/>
    <x v="338"/>
    <d v="2018-11-13T00:00:00"/>
    <s v="First Class"/>
    <s v="RO-19780"/>
    <s v="Rose O'Brian"/>
    <x v="0"/>
    <s v="United States"/>
    <x v="8"/>
    <x v="1"/>
    <n v="94110"/>
    <s v="West"/>
    <s v="OFF-ST-10000352"/>
    <x v="1"/>
    <x v="4"/>
    <x v="1058"/>
    <n v="29.74"/>
    <n v="1"/>
    <n v="0"/>
    <n v="4.4610000000000021"/>
    <x v="1"/>
    <s v="No"/>
    <n v="0"/>
  </r>
  <r>
    <n v="8375"/>
    <s v="CA-2017-158701"/>
    <x v="956"/>
    <d v="2017-01-10T00:00:00"/>
    <s v="Standard Class"/>
    <s v="JL-15175"/>
    <s v="James Lanier"/>
    <x v="2"/>
    <s v="United States"/>
    <x v="8"/>
    <x v="1"/>
    <n v="94110"/>
    <s v="West"/>
    <s v="OFF-AP-10004859"/>
    <x v="1"/>
    <x v="9"/>
    <x v="930"/>
    <n v="87.36"/>
    <n v="6"/>
    <n v="0"/>
    <n v="23.587200000000003"/>
    <x v="1"/>
    <s v="No"/>
    <n v="0"/>
  </r>
  <r>
    <n v="8376"/>
    <s v="CA-2017-158701"/>
    <x v="956"/>
    <d v="2017-01-10T00:00:00"/>
    <s v="Standard Class"/>
    <s v="JL-15175"/>
    <s v="James Lanier"/>
    <x v="2"/>
    <s v="United States"/>
    <x v="8"/>
    <x v="1"/>
    <n v="94110"/>
    <s v="West"/>
    <s v="OFF-BI-10001294"/>
    <x v="1"/>
    <x v="8"/>
    <x v="673"/>
    <n v="56.16"/>
    <n v="6"/>
    <n v="0.2"/>
    <n v="17.549999999999994"/>
    <x v="1"/>
    <s v="No"/>
    <n v="0"/>
  </r>
  <r>
    <n v="8377"/>
    <s v="CA-2019-156272"/>
    <x v="708"/>
    <d v="2019-03-27T00:00:00"/>
    <s v="Standard Class"/>
    <s v="PW-19030"/>
    <s v="Pauline Webber"/>
    <x v="1"/>
    <s v="United States"/>
    <x v="330"/>
    <x v="2"/>
    <n v="33068"/>
    <s v="South"/>
    <s v="OFF-AP-10001242"/>
    <x v="1"/>
    <x v="9"/>
    <x v="1417"/>
    <n v="64.384"/>
    <n v="1"/>
    <n v="0.2"/>
    <n v="8.0479999999999983"/>
    <x v="0"/>
    <s v="No"/>
    <n v="0"/>
  </r>
  <r>
    <n v="8378"/>
    <s v="CA-2017-162964"/>
    <x v="768"/>
    <d v="2017-11-18T00:00:00"/>
    <s v="Standard Class"/>
    <s v="MF-18250"/>
    <s v="Monica Federle"/>
    <x v="1"/>
    <s v="United States"/>
    <x v="12"/>
    <x v="5"/>
    <n v="77095"/>
    <s v="Central"/>
    <s v="OFF-ST-10002344"/>
    <x v="1"/>
    <x v="4"/>
    <x v="865"/>
    <n v="64.784000000000006"/>
    <n v="1"/>
    <n v="0.2"/>
    <n v="-14.576399999999996"/>
    <x v="2"/>
    <s v="No"/>
    <n v="0"/>
  </r>
  <r>
    <n v="8379"/>
    <s v="CA-2017-162964"/>
    <x v="768"/>
    <d v="2017-11-18T00:00:00"/>
    <s v="Standard Class"/>
    <s v="MF-18250"/>
    <s v="Monica Federle"/>
    <x v="1"/>
    <s v="United States"/>
    <x v="12"/>
    <x v="5"/>
    <n v="77095"/>
    <s v="Central"/>
    <s v="OFF-PA-10003349"/>
    <x v="1"/>
    <x v="10"/>
    <x v="220"/>
    <n v="15.552000000000003"/>
    <n v="3"/>
    <n v="0.2"/>
    <n v="5.6375999999999999"/>
    <x v="2"/>
    <s v="No"/>
    <n v="0"/>
  </r>
  <r>
    <n v="8380"/>
    <s v="CA-2017-162964"/>
    <x v="768"/>
    <d v="2017-11-18T00:00:00"/>
    <s v="Standard Class"/>
    <s v="MF-18250"/>
    <s v="Monica Federle"/>
    <x v="1"/>
    <s v="United States"/>
    <x v="12"/>
    <x v="5"/>
    <n v="77095"/>
    <s v="Central"/>
    <s v="OFF-EN-10003055"/>
    <x v="1"/>
    <x v="12"/>
    <x v="882"/>
    <n v="223.88799999999998"/>
    <n v="7"/>
    <n v="0.2"/>
    <n v="69.964999999999975"/>
    <x v="2"/>
    <s v="No"/>
    <n v="0"/>
  </r>
  <r>
    <n v="8381"/>
    <s v="CA-2016-103527"/>
    <x v="340"/>
    <d v="2016-09-14T00:00:00"/>
    <s v="Second Class"/>
    <s v="CC-12220"/>
    <s v="Chris Cortes"/>
    <x v="0"/>
    <s v="United States"/>
    <x v="22"/>
    <x v="10"/>
    <n v="60653"/>
    <s v="Central"/>
    <s v="OFF-PA-10001622"/>
    <x v="1"/>
    <x v="10"/>
    <x v="702"/>
    <n v="10.896000000000001"/>
    <n v="3"/>
    <n v="0.2"/>
    <n v="3.4049999999999994"/>
    <x v="2"/>
    <s v="No"/>
    <n v="0"/>
  </r>
  <r>
    <n v="8382"/>
    <s v="CA-2018-134544"/>
    <x v="716"/>
    <d v="2018-03-19T00:00:00"/>
    <s v="Second Class"/>
    <s v="AC-10660"/>
    <s v="Anna Chung"/>
    <x v="0"/>
    <s v="United States"/>
    <x v="8"/>
    <x v="1"/>
    <n v="94109"/>
    <s v="West"/>
    <s v="TEC-PH-10003800"/>
    <x v="2"/>
    <x v="7"/>
    <x v="509"/>
    <n v="84.784000000000006"/>
    <n v="2"/>
    <n v="0.2"/>
    <n v="-20.136200000000006"/>
    <x v="1"/>
    <s v="No"/>
    <n v="0"/>
  </r>
  <r>
    <n v="8383"/>
    <s v="CA-2018-163048"/>
    <x v="597"/>
    <d v="2018-02-15T00:00:00"/>
    <s v="Standard Class"/>
    <s v="MH-17440"/>
    <s v="Mark Haberlin"/>
    <x v="1"/>
    <s v="United States"/>
    <x v="12"/>
    <x v="5"/>
    <n v="77036"/>
    <s v="Central"/>
    <s v="FUR-CH-10001270"/>
    <x v="0"/>
    <x v="1"/>
    <x v="860"/>
    <n v="241.49999999999997"/>
    <n v="4"/>
    <n v="0.3"/>
    <n v="0"/>
    <x v="2"/>
    <s v="No"/>
    <n v="0"/>
  </r>
  <r>
    <n v="8384"/>
    <s v="CA-2018-145135"/>
    <x v="491"/>
    <d v="2018-11-28T00:00:00"/>
    <s v="First Class"/>
    <s v="CD-12790"/>
    <s v="Cynthia Delaney"/>
    <x v="2"/>
    <s v="United States"/>
    <x v="506"/>
    <x v="29"/>
    <n v="6484"/>
    <s v="East"/>
    <s v="TEC-AC-10003447"/>
    <x v="2"/>
    <x v="11"/>
    <x v="806"/>
    <n v="59.97"/>
    <n v="3"/>
    <n v="0"/>
    <n v="14.992499999999996"/>
    <x v="3"/>
    <s v="No"/>
    <n v="0"/>
  </r>
  <r>
    <n v="8385"/>
    <s v="CA-2018-145135"/>
    <x v="491"/>
    <d v="2018-11-28T00:00:00"/>
    <s v="First Class"/>
    <s v="CD-12790"/>
    <s v="Cynthia Delaney"/>
    <x v="2"/>
    <s v="United States"/>
    <x v="506"/>
    <x v="29"/>
    <n v="6484"/>
    <s v="East"/>
    <s v="OFF-PA-10004285"/>
    <x v="1"/>
    <x v="10"/>
    <x v="1268"/>
    <n v="13.36"/>
    <n v="2"/>
    <n v="0"/>
    <n v="6.4127999999999998"/>
    <x v="3"/>
    <s v="No"/>
    <n v="0"/>
  </r>
  <r>
    <n v="8386"/>
    <s v="CA-2019-137582"/>
    <x v="507"/>
    <d v="2019-09-08T00:00:00"/>
    <s v="Standard Class"/>
    <s v="CV-12805"/>
    <s v="Cynthia Voltz"/>
    <x v="1"/>
    <s v="United States"/>
    <x v="182"/>
    <x v="1"/>
    <n v="94601"/>
    <s v="West"/>
    <s v="OFF-BI-10001757"/>
    <x v="1"/>
    <x v="8"/>
    <x v="1167"/>
    <n v="11.808"/>
    <n v="3"/>
    <n v="0.2"/>
    <n v="4.1327999999999996"/>
    <x v="1"/>
    <s v="No"/>
    <n v="0"/>
  </r>
  <r>
    <n v="8387"/>
    <s v="CA-2017-149601"/>
    <x v="71"/>
    <d v="2017-06-03T00:00:00"/>
    <s v="Standard Class"/>
    <s v="TB-21625"/>
    <s v="Trudy Brown"/>
    <x v="0"/>
    <s v="United States"/>
    <x v="91"/>
    <x v="29"/>
    <n v="6040"/>
    <s v="East"/>
    <s v="OFF-ST-10001558"/>
    <x v="1"/>
    <x v="4"/>
    <x v="719"/>
    <n v="16.239999999999998"/>
    <n v="1"/>
    <n v="0"/>
    <n v="2.4359999999999999"/>
    <x v="3"/>
    <s v="No"/>
    <n v="0"/>
  </r>
  <r>
    <n v="8388"/>
    <s v="CA-2017-149601"/>
    <x v="71"/>
    <d v="2017-06-03T00:00:00"/>
    <s v="Standard Class"/>
    <s v="TB-21625"/>
    <s v="Trudy Brown"/>
    <x v="0"/>
    <s v="United States"/>
    <x v="91"/>
    <x v="29"/>
    <n v="6040"/>
    <s v="East"/>
    <s v="OFF-ST-10001328"/>
    <x v="1"/>
    <x v="4"/>
    <x v="178"/>
    <n v="77.55"/>
    <n v="5"/>
    <n v="0"/>
    <n v="21.714000000000002"/>
    <x v="3"/>
    <s v="No"/>
    <n v="0"/>
  </r>
  <r>
    <n v="8389"/>
    <s v="CA-2016-139423"/>
    <x v="301"/>
    <d v="2016-11-05T00:00:00"/>
    <s v="Standard Class"/>
    <s v="DG-13300"/>
    <s v="Deirdre Greer"/>
    <x v="1"/>
    <s v="United States"/>
    <x v="334"/>
    <x v="30"/>
    <n v="7050"/>
    <s v="East"/>
    <s v="OFF-AP-10004708"/>
    <x v="1"/>
    <x v="9"/>
    <x v="513"/>
    <n v="76.12"/>
    <n v="2"/>
    <n v="0"/>
    <n v="22.074799999999996"/>
    <x v="3"/>
    <s v="No"/>
    <n v="0"/>
  </r>
  <r>
    <n v="8390"/>
    <s v="CA-2018-102596"/>
    <x v="797"/>
    <d v="2018-12-30T00:00:00"/>
    <s v="First Class"/>
    <s v="RD-19810"/>
    <s v="Ross DeVincentis"/>
    <x v="2"/>
    <s v="United States"/>
    <x v="59"/>
    <x v="24"/>
    <n v="44312"/>
    <s v="East"/>
    <s v="OFF-FA-10000621"/>
    <x v="1"/>
    <x v="13"/>
    <x v="110"/>
    <n v="17.184000000000001"/>
    <n v="6"/>
    <n v="0.2"/>
    <n v="6.2291999999999996"/>
    <x v="3"/>
    <s v="No"/>
    <n v="0"/>
  </r>
  <r>
    <n v="8391"/>
    <s v="CA-2019-153227"/>
    <x v="769"/>
    <d v="2019-12-06T00:00:00"/>
    <s v="First Class"/>
    <s v="CS-12250"/>
    <s v="Chris Selesnick"/>
    <x v="1"/>
    <s v="United States"/>
    <x v="1"/>
    <x v="1"/>
    <n v="90032"/>
    <s v="West"/>
    <s v="OFF-PA-10001838"/>
    <x v="1"/>
    <x v="10"/>
    <x v="1008"/>
    <n v="11.76"/>
    <n v="2"/>
    <n v="0"/>
    <n v="5.7623999999999995"/>
    <x v="1"/>
    <s v="No"/>
    <n v="0"/>
  </r>
  <r>
    <n v="8392"/>
    <s v="CA-2019-110625"/>
    <x v="331"/>
    <d v="2019-12-30T00:00:00"/>
    <s v="Standard Class"/>
    <s v="JB-16045"/>
    <s v="Julia Barnett"/>
    <x v="2"/>
    <s v="United States"/>
    <x v="507"/>
    <x v="29"/>
    <n v="6810"/>
    <s v="East"/>
    <s v="FUR-FU-10001473"/>
    <x v="0"/>
    <x v="5"/>
    <x v="993"/>
    <n v="27.46"/>
    <n v="2"/>
    <n v="0"/>
    <n v="9.8856000000000002"/>
    <x v="3"/>
    <s v="No"/>
    <n v="0"/>
  </r>
  <r>
    <n v="8393"/>
    <s v="CA-2018-142594"/>
    <x v="49"/>
    <d v="2018-12-06T00:00:00"/>
    <s v="Second Class"/>
    <s v="EJ-14155"/>
    <s v="Eva Jacobs"/>
    <x v="0"/>
    <s v="United States"/>
    <x v="47"/>
    <x v="31"/>
    <n v="2038"/>
    <s v="East"/>
    <s v="TEC-PH-10000193"/>
    <x v="2"/>
    <x v="7"/>
    <x v="1664"/>
    <n v="137.94"/>
    <n v="3"/>
    <n v="0"/>
    <n v="35.864399999999996"/>
    <x v="3"/>
    <s v="No"/>
    <n v="0"/>
  </r>
  <r>
    <n v="8394"/>
    <s v="CA-2018-142594"/>
    <x v="49"/>
    <d v="2018-12-06T00:00:00"/>
    <s v="Second Class"/>
    <s v="EJ-14155"/>
    <s v="Eva Jacobs"/>
    <x v="0"/>
    <s v="United States"/>
    <x v="47"/>
    <x v="31"/>
    <n v="2038"/>
    <s v="East"/>
    <s v="FUR-FU-10002045"/>
    <x v="0"/>
    <x v="5"/>
    <x v="1365"/>
    <n v="111.15"/>
    <n v="5"/>
    <n v="0"/>
    <n v="48.906000000000006"/>
    <x v="3"/>
    <s v="No"/>
    <n v="0"/>
  </r>
  <r>
    <n v="8395"/>
    <s v="CA-2018-142594"/>
    <x v="49"/>
    <d v="2018-12-06T00:00:00"/>
    <s v="Second Class"/>
    <s v="EJ-14155"/>
    <s v="Eva Jacobs"/>
    <x v="0"/>
    <s v="United States"/>
    <x v="47"/>
    <x v="31"/>
    <n v="2038"/>
    <s v="East"/>
    <s v="OFF-AP-10002945"/>
    <x v="1"/>
    <x v="9"/>
    <x v="228"/>
    <n v="901.94999999999993"/>
    <n v="3"/>
    <n v="0"/>
    <n v="297.64349999999996"/>
    <x v="3"/>
    <s v="No"/>
    <n v="0"/>
  </r>
  <r>
    <n v="8396"/>
    <s v="CA-2018-142594"/>
    <x v="49"/>
    <d v="2018-12-06T00:00:00"/>
    <s v="Second Class"/>
    <s v="EJ-14155"/>
    <s v="Eva Jacobs"/>
    <x v="0"/>
    <s v="United States"/>
    <x v="47"/>
    <x v="31"/>
    <n v="2038"/>
    <s v="East"/>
    <s v="FUR-TA-10001095"/>
    <x v="0"/>
    <x v="3"/>
    <x v="616"/>
    <n v="366.00899999999996"/>
    <n v="3"/>
    <n v="0.3"/>
    <n v="-47.058300000000003"/>
    <x v="3"/>
    <s v="No"/>
    <n v="0"/>
  </r>
  <r>
    <n v="8397"/>
    <s v="CA-2016-152254"/>
    <x v="479"/>
    <d v="2016-06-30T00:00:00"/>
    <s v="Same Day"/>
    <s v="BD-11620"/>
    <s v="Brian DeCherney"/>
    <x v="0"/>
    <s v="United States"/>
    <x v="40"/>
    <x v="3"/>
    <n v="28403"/>
    <s v="South"/>
    <s v="OFF-PA-10001144"/>
    <x v="1"/>
    <x v="10"/>
    <x v="163"/>
    <n v="310.68799999999999"/>
    <n v="7"/>
    <n v="0.2"/>
    <n v="108.74079999999998"/>
    <x v="0"/>
    <s v="No"/>
    <n v="0"/>
  </r>
  <r>
    <n v="8398"/>
    <s v="US-2016-120236"/>
    <x v="1010"/>
    <d v="2016-09-04T00:00:00"/>
    <s v="First Class"/>
    <s v="MR-17545"/>
    <s v="Mathew Reese"/>
    <x v="2"/>
    <s v="United States"/>
    <x v="12"/>
    <x v="5"/>
    <n v="77095"/>
    <s v="Central"/>
    <s v="OFF-BI-10004099"/>
    <x v="1"/>
    <x v="8"/>
    <x v="1725"/>
    <n v="7.6799999999999979"/>
    <n v="5"/>
    <n v="0.8"/>
    <n v="-11.52"/>
    <x v="2"/>
    <s v="No"/>
    <n v="0"/>
  </r>
  <r>
    <n v="8399"/>
    <s v="CA-2019-120061"/>
    <x v="808"/>
    <d v="2019-11-07T00:00:00"/>
    <s v="Second Class"/>
    <s v="SR-20425"/>
    <s v="Sharelle Roach"/>
    <x v="2"/>
    <s v="United States"/>
    <x v="24"/>
    <x v="24"/>
    <n v="45503"/>
    <s v="East"/>
    <s v="FUR-CH-10001973"/>
    <x v="0"/>
    <x v="1"/>
    <x v="905"/>
    <n v="155.37199999999999"/>
    <n v="2"/>
    <n v="0.3"/>
    <n v="-35.513599999999997"/>
    <x v="3"/>
    <s v="No"/>
    <n v="0"/>
  </r>
  <r>
    <n v="8400"/>
    <s v="CA-2017-133837"/>
    <x v="657"/>
    <d v="2017-04-18T00:00:00"/>
    <s v="Standard Class"/>
    <s v="TH-21100"/>
    <s v="Thea Hendricks"/>
    <x v="0"/>
    <s v="United States"/>
    <x v="220"/>
    <x v="16"/>
    <n v="85301"/>
    <s v="West"/>
    <s v="OFF-ST-10000344"/>
    <x v="1"/>
    <x v="4"/>
    <x v="1022"/>
    <n v="10.744"/>
    <n v="1"/>
    <n v="0.2"/>
    <n v="0.80579999999999963"/>
    <x v="1"/>
    <s v="No"/>
    <n v="0"/>
  </r>
  <r>
    <n v="8401"/>
    <s v="CA-2017-110814"/>
    <x v="901"/>
    <d v="2017-12-09T00:00:00"/>
    <s v="Second Class"/>
    <s v="BD-11635"/>
    <s v="Brian Derr"/>
    <x v="0"/>
    <s v="United States"/>
    <x v="20"/>
    <x v="15"/>
    <n v="10009"/>
    <s v="East"/>
    <s v="OFF-BI-10002026"/>
    <x v="1"/>
    <x v="8"/>
    <x v="912"/>
    <n v="232.40000000000003"/>
    <n v="5"/>
    <n v="0.2"/>
    <n v="78.434999999999988"/>
    <x v="3"/>
    <s v="No"/>
    <n v="0"/>
  </r>
  <r>
    <n v="8402"/>
    <s v="CA-2017-110814"/>
    <x v="901"/>
    <d v="2017-12-09T00:00:00"/>
    <s v="Second Class"/>
    <s v="BD-11635"/>
    <s v="Brian Derr"/>
    <x v="0"/>
    <s v="United States"/>
    <x v="20"/>
    <x v="15"/>
    <n v="10009"/>
    <s v="East"/>
    <s v="FUR-CH-10003535"/>
    <x v="0"/>
    <x v="1"/>
    <x v="1522"/>
    <n v="164.64599999999999"/>
    <n v="3"/>
    <n v="0.1"/>
    <n v="12.805799999999994"/>
    <x v="3"/>
    <s v="No"/>
    <n v="0"/>
  </r>
  <r>
    <n v="8403"/>
    <s v="CA-2017-110814"/>
    <x v="901"/>
    <d v="2017-12-09T00:00:00"/>
    <s v="Second Class"/>
    <s v="BD-11635"/>
    <s v="Brian Derr"/>
    <x v="0"/>
    <s v="United States"/>
    <x v="20"/>
    <x v="15"/>
    <n v="10009"/>
    <s v="East"/>
    <s v="OFF-PA-10004156"/>
    <x v="1"/>
    <x v="10"/>
    <x v="750"/>
    <n v="22.68"/>
    <n v="2"/>
    <n v="0"/>
    <n v="11.113199999999999"/>
    <x v="3"/>
    <s v="No"/>
    <n v="0"/>
  </r>
  <r>
    <n v="8404"/>
    <s v="CA-2018-154067"/>
    <x v="854"/>
    <d v="2018-02-07T00:00:00"/>
    <s v="Standard Class"/>
    <s v="SM-20950"/>
    <s v="Suzanne McNair"/>
    <x v="1"/>
    <s v="United States"/>
    <x v="1"/>
    <x v="1"/>
    <n v="90036"/>
    <s v="West"/>
    <s v="OFF-PA-10002254"/>
    <x v="1"/>
    <x v="10"/>
    <x v="146"/>
    <n v="105.52"/>
    <n v="4"/>
    <n v="0"/>
    <n v="48.539199999999994"/>
    <x v="1"/>
    <s v="No"/>
    <n v="0"/>
  </r>
  <r>
    <n v="8405"/>
    <s v="CA-2019-140480"/>
    <x v="141"/>
    <d v="2019-07-12T00:00:00"/>
    <s v="Standard Class"/>
    <s v="HE-14800"/>
    <s v="Harold Engle"/>
    <x v="1"/>
    <s v="United States"/>
    <x v="46"/>
    <x v="13"/>
    <n v="19711"/>
    <s v="East"/>
    <s v="FUR-FU-10003247"/>
    <x v="0"/>
    <x v="5"/>
    <x v="1465"/>
    <n v="83.92"/>
    <n v="4"/>
    <n v="0"/>
    <n v="5.8743999999999943"/>
    <x v="3"/>
    <s v="No"/>
    <n v="0"/>
  </r>
  <r>
    <n v="8406"/>
    <s v="CA-2019-140480"/>
    <x v="141"/>
    <d v="2019-07-12T00:00:00"/>
    <s v="Standard Class"/>
    <s v="HE-14800"/>
    <s v="Harold Engle"/>
    <x v="1"/>
    <s v="United States"/>
    <x v="46"/>
    <x v="13"/>
    <n v="19711"/>
    <s v="East"/>
    <s v="TEC-AC-10002473"/>
    <x v="2"/>
    <x v="11"/>
    <x v="720"/>
    <n v="141.9"/>
    <n v="5"/>
    <n v="0"/>
    <n v="58.179000000000002"/>
    <x v="3"/>
    <s v="No"/>
    <n v="0"/>
  </r>
  <r>
    <n v="8407"/>
    <s v="CA-2019-140480"/>
    <x v="141"/>
    <d v="2019-07-12T00:00:00"/>
    <s v="Standard Class"/>
    <s v="HE-14800"/>
    <s v="Harold Engle"/>
    <x v="1"/>
    <s v="United States"/>
    <x v="46"/>
    <x v="13"/>
    <n v="19711"/>
    <s v="East"/>
    <s v="FUR-FU-10001057"/>
    <x v="0"/>
    <x v="5"/>
    <x v="1791"/>
    <n v="39.979999999999997"/>
    <n v="2"/>
    <n v="0"/>
    <n v="9.1953999999999994"/>
    <x v="3"/>
    <s v="No"/>
    <n v="0"/>
  </r>
  <r>
    <n v="8408"/>
    <s v="CA-2019-140480"/>
    <x v="141"/>
    <d v="2019-07-12T00:00:00"/>
    <s v="Standard Class"/>
    <s v="HE-14800"/>
    <s v="Harold Engle"/>
    <x v="1"/>
    <s v="United States"/>
    <x v="46"/>
    <x v="13"/>
    <n v="19711"/>
    <s v="East"/>
    <s v="OFF-AR-10001419"/>
    <x v="1"/>
    <x v="6"/>
    <x v="1015"/>
    <n v="28.91"/>
    <n v="7"/>
    <n v="0"/>
    <n v="8.6729999999999983"/>
    <x v="3"/>
    <s v="No"/>
    <n v="0"/>
  </r>
  <r>
    <n v="8409"/>
    <s v="CA-2019-140480"/>
    <x v="141"/>
    <d v="2019-07-12T00:00:00"/>
    <s v="Standard Class"/>
    <s v="HE-14800"/>
    <s v="Harold Engle"/>
    <x v="1"/>
    <s v="United States"/>
    <x v="46"/>
    <x v="13"/>
    <n v="19711"/>
    <s v="East"/>
    <s v="OFF-AR-10004010"/>
    <x v="1"/>
    <x v="6"/>
    <x v="1743"/>
    <n v="174.95000000000002"/>
    <n v="5"/>
    <n v="0"/>
    <n v="45.487000000000002"/>
    <x v="3"/>
    <s v="No"/>
    <n v="0"/>
  </r>
  <r>
    <n v="8410"/>
    <s v="CA-2017-134082"/>
    <x v="555"/>
    <d v="2017-12-17T00:00:00"/>
    <s v="Standard Class"/>
    <s v="JK-15640"/>
    <s v="Jim Kriz"/>
    <x v="2"/>
    <s v="United States"/>
    <x v="272"/>
    <x v="1"/>
    <n v="92404"/>
    <s v="West"/>
    <s v="OFF-BI-10004230"/>
    <x v="1"/>
    <x v="8"/>
    <x v="655"/>
    <n v="110.52800000000001"/>
    <n v="4"/>
    <n v="0.2"/>
    <n v="38.684799999999996"/>
    <x v="1"/>
    <s v="No"/>
    <n v="0"/>
  </r>
  <r>
    <n v="8411"/>
    <s v="CA-2018-130820"/>
    <x v="625"/>
    <d v="2018-11-15T00:00:00"/>
    <s v="Same Day"/>
    <s v="ON-18715"/>
    <s v="Odella Nelson"/>
    <x v="1"/>
    <s v="United States"/>
    <x v="140"/>
    <x v="3"/>
    <n v="27217"/>
    <s v="South"/>
    <s v="FUR-TA-10001768"/>
    <x v="0"/>
    <x v="3"/>
    <x v="114"/>
    <n v="630.024"/>
    <n v="4"/>
    <n v="0.4"/>
    <n v="-199.50760000000008"/>
    <x v="0"/>
    <s v="No"/>
    <n v="0"/>
  </r>
  <r>
    <n v="8412"/>
    <s v="CA-2018-159765"/>
    <x v="195"/>
    <d v="2018-05-12T00:00:00"/>
    <s v="Second Class"/>
    <s v="TH-21100"/>
    <s v="Thea Hendricks"/>
    <x v="0"/>
    <s v="United States"/>
    <x v="127"/>
    <x v="17"/>
    <n v="24153"/>
    <s v="South"/>
    <s v="OFF-AR-10003514"/>
    <x v="1"/>
    <x v="6"/>
    <x v="182"/>
    <n v="27.86"/>
    <n v="7"/>
    <n v="0"/>
    <n v="9.1937999999999978"/>
    <x v="0"/>
    <s v="No"/>
    <n v="0"/>
  </r>
  <r>
    <n v="8413"/>
    <s v="CA-2019-132290"/>
    <x v="434"/>
    <d v="2019-03-14T00:00:00"/>
    <s v="Standard Class"/>
    <s v="MD-17350"/>
    <s v="Maribeth Dona"/>
    <x v="0"/>
    <s v="United States"/>
    <x v="61"/>
    <x v="5"/>
    <n v="75217"/>
    <s v="Central"/>
    <s v="FUR-TA-10002228"/>
    <x v="0"/>
    <x v="3"/>
    <x v="601"/>
    <n v="933.40800000000002"/>
    <n v="4"/>
    <n v="0.3"/>
    <n v="-173.34719999999999"/>
    <x v="2"/>
    <s v="No"/>
    <n v="0"/>
  </r>
  <r>
    <n v="8414"/>
    <s v="CA-2018-147109"/>
    <x v="907"/>
    <d v="2018-12-21T00:00:00"/>
    <s v="Standard Class"/>
    <s v="AH-10075"/>
    <s v="Adam Hart"/>
    <x v="1"/>
    <s v="United States"/>
    <x v="81"/>
    <x v="5"/>
    <n v="76017"/>
    <s v="Central"/>
    <s v="OFF-PA-10001972"/>
    <x v="1"/>
    <x v="10"/>
    <x v="1178"/>
    <n v="51.840000000000011"/>
    <n v="10"/>
    <n v="0.2"/>
    <n v="18.143999999999998"/>
    <x v="2"/>
    <s v="No"/>
    <n v="0"/>
  </r>
  <r>
    <n v="8415"/>
    <s v="CA-2018-147109"/>
    <x v="907"/>
    <d v="2018-12-21T00:00:00"/>
    <s v="Standard Class"/>
    <s v="AH-10075"/>
    <s v="Adam Hart"/>
    <x v="1"/>
    <s v="United States"/>
    <x v="81"/>
    <x v="5"/>
    <n v="76017"/>
    <s v="Central"/>
    <s v="TEC-AC-10002942"/>
    <x v="2"/>
    <x v="11"/>
    <x v="1606"/>
    <n v="165.60000000000002"/>
    <n v="3"/>
    <n v="0.2"/>
    <n v="-6.2100000000000151"/>
    <x v="2"/>
    <s v="No"/>
    <n v="0"/>
  </r>
  <r>
    <n v="8416"/>
    <s v="CA-2019-107265"/>
    <x v="1191"/>
    <d v="2019-04-12T00:00:00"/>
    <s v="Standard Class"/>
    <s v="ML-17755"/>
    <s v="Max Ludwig"/>
    <x v="2"/>
    <s v="United States"/>
    <x v="292"/>
    <x v="23"/>
    <n v="52302"/>
    <s v="Central"/>
    <s v="OFF-PA-10000474"/>
    <x v="1"/>
    <x v="10"/>
    <x v="33"/>
    <n v="106.32"/>
    <n v="3"/>
    <n v="0"/>
    <n v="49.970399999999991"/>
    <x v="2"/>
    <s v="No"/>
    <n v="0"/>
  </r>
  <r>
    <n v="8417"/>
    <s v="CA-2019-118199"/>
    <x v="1188"/>
    <d v="2019-05-11T00:00:00"/>
    <s v="First Class"/>
    <s v="LB-16795"/>
    <s v="Laurel Beltran"/>
    <x v="2"/>
    <s v="United States"/>
    <x v="4"/>
    <x v="4"/>
    <n v="98105"/>
    <s v="West"/>
    <s v="OFF-BI-10004330"/>
    <x v="1"/>
    <x v="8"/>
    <x v="803"/>
    <n v="147.91999999999999"/>
    <n v="5"/>
    <n v="0.2"/>
    <n v="46.224999999999987"/>
    <x v="1"/>
    <s v="No"/>
    <n v="0"/>
  </r>
  <r>
    <n v="8418"/>
    <s v="CA-2019-118199"/>
    <x v="1188"/>
    <d v="2019-05-11T00:00:00"/>
    <s v="First Class"/>
    <s v="LB-16795"/>
    <s v="Laurel Beltran"/>
    <x v="2"/>
    <s v="United States"/>
    <x v="4"/>
    <x v="4"/>
    <n v="98105"/>
    <s v="West"/>
    <s v="OFF-ST-10000604"/>
    <x v="1"/>
    <x v="4"/>
    <x v="54"/>
    <n v="104.28"/>
    <n v="3"/>
    <n v="0"/>
    <n v="26.069999999999993"/>
    <x v="1"/>
    <s v="No"/>
    <n v="0"/>
  </r>
  <r>
    <n v="8419"/>
    <s v="CA-2019-118199"/>
    <x v="1188"/>
    <d v="2019-05-11T00:00:00"/>
    <s v="First Class"/>
    <s v="LB-16795"/>
    <s v="Laurel Beltran"/>
    <x v="2"/>
    <s v="United States"/>
    <x v="4"/>
    <x v="4"/>
    <n v="98105"/>
    <s v="West"/>
    <s v="FUR-TA-10004154"/>
    <x v="0"/>
    <x v="3"/>
    <x v="737"/>
    <n v="286.85000000000002"/>
    <n v="1"/>
    <n v="0"/>
    <n v="63.106999999999999"/>
    <x v="1"/>
    <s v="No"/>
    <n v="0"/>
  </r>
  <r>
    <n v="8420"/>
    <s v="CA-2019-118199"/>
    <x v="1188"/>
    <d v="2019-05-11T00:00:00"/>
    <s v="First Class"/>
    <s v="LB-16795"/>
    <s v="Laurel Beltran"/>
    <x v="2"/>
    <s v="United States"/>
    <x v="4"/>
    <x v="4"/>
    <n v="98105"/>
    <s v="West"/>
    <s v="OFF-ST-10000636"/>
    <x v="1"/>
    <x v="4"/>
    <x v="1753"/>
    <n v="66.959999999999994"/>
    <n v="4"/>
    <n v="0"/>
    <n v="2.6783999999999963"/>
    <x v="1"/>
    <s v="No"/>
    <n v="0"/>
  </r>
  <r>
    <n v="8421"/>
    <s v="CA-2019-118199"/>
    <x v="1188"/>
    <d v="2019-05-11T00:00:00"/>
    <s v="First Class"/>
    <s v="LB-16795"/>
    <s v="Laurel Beltran"/>
    <x v="2"/>
    <s v="United States"/>
    <x v="4"/>
    <x v="4"/>
    <n v="98105"/>
    <s v="West"/>
    <s v="TEC-AC-10004171"/>
    <x v="2"/>
    <x v="11"/>
    <x v="1321"/>
    <n v="199.98"/>
    <n v="2"/>
    <n v="0"/>
    <n v="87.991200000000006"/>
    <x v="1"/>
    <s v="No"/>
    <n v="0"/>
  </r>
  <r>
    <n v="8422"/>
    <s v="CA-2019-150091"/>
    <x v="386"/>
    <d v="2019-10-16T00:00:00"/>
    <s v="Standard Class"/>
    <s v="NP-18670"/>
    <s v="Nora Paige"/>
    <x v="0"/>
    <s v="United States"/>
    <x v="80"/>
    <x v="30"/>
    <n v="8701"/>
    <s v="East"/>
    <s v="TEC-AC-10002167"/>
    <x v="2"/>
    <x v="11"/>
    <x v="46"/>
    <n v="45"/>
    <n v="3"/>
    <n v="0"/>
    <n v="4.9500000000000011"/>
    <x v="3"/>
    <s v="No"/>
    <n v="0"/>
  </r>
  <r>
    <n v="8423"/>
    <s v="CA-2019-150091"/>
    <x v="386"/>
    <d v="2019-10-16T00:00:00"/>
    <s v="Standard Class"/>
    <s v="NP-18670"/>
    <s v="Nora Paige"/>
    <x v="0"/>
    <s v="United States"/>
    <x v="80"/>
    <x v="30"/>
    <n v="8701"/>
    <s v="East"/>
    <s v="OFF-FA-10000621"/>
    <x v="1"/>
    <x v="13"/>
    <x v="110"/>
    <n v="17.899999999999999"/>
    <n v="5"/>
    <n v="0"/>
    <n v="8.7710000000000008"/>
    <x v="3"/>
    <s v="No"/>
    <n v="0"/>
  </r>
  <r>
    <n v="8424"/>
    <s v="CA-2019-150091"/>
    <x v="386"/>
    <d v="2019-10-16T00:00:00"/>
    <s v="Standard Class"/>
    <s v="NP-18670"/>
    <s v="Nora Paige"/>
    <x v="0"/>
    <s v="United States"/>
    <x v="80"/>
    <x v="30"/>
    <n v="8701"/>
    <s v="East"/>
    <s v="FUR-FU-10004053"/>
    <x v="0"/>
    <x v="5"/>
    <x v="1642"/>
    <n v="40.479999999999997"/>
    <n v="2"/>
    <n v="0"/>
    <n v="17.406400000000001"/>
    <x v="3"/>
    <s v="No"/>
    <n v="0"/>
  </r>
  <r>
    <n v="8425"/>
    <s v="CA-2019-150091"/>
    <x v="386"/>
    <d v="2019-10-16T00:00:00"/>
    <s v="Standard Class"/>
    <s v="NP-18670"/>
    <s v="Nora Paige"/>
    <x v="0"/>
    <s v="United States"/>
    <x v="80"/>
    <x v="30"/>
    <n v="8701"/>
    <s v="East"/>
    <s v="FUR-BO-10003404"/>
    <x v="0"/>
    <x v="0"/>
    <x v="1385"/>
    <n v="2154.9"/>
    <n v="5"/>
    <n v="0"/>
    <n v="129.29399999999987"/>
    <x v="3"/>
    <s v="No"/>
    <n v="0"/>
  </r>
  <r>
    <n v="8426"/>
    <s v="CA-2018-137652"/>
    <x v="770"/>
    <d v="2018-08-30T00:00:00"/>
    <s v="First Class"/>
    <s v="EB-13750"/>
    <s v="Edward Becker"/>
    <x v="1"/>
    <s v="United States"/>
    <x v="74"/>
    <x v="24"/>
    <n v="45231"/>
    <s v="East"/>
    <s v="OFF-BI-10004099"/>
    <x v="1"/>
    <x v="8"/>
    <x v="1725"/>
    <n v="18.432000000000002"/>
    <n v="8"/>
    <n v="0.7"/>
    <n v="-12.287999999999997"/>
    <x v="3"/>
    <s v="No"/>
    <n v="0"/>
  </r>
  <r>
    <n v="8427"/>
    <s v="CA-2017-128356"/>
    <x v="653"/>
    <d v="2017-10-07T00:00:00"/>
    <s v="Standard Class"/>
    <s v="RP-19390"/>
    <s v="Resi Pölking"/>
    <x v="0"/>
    <s v="United States"/>
    <x v="377"/>
    <x v="22"/>
    <n v="80229"/>
    <s v="West"/>
    <s v="OFF-SU-10004290"/>
    <x v="1"/>
    <x v="14"/>
    <x v="1827"/>
    <n v="10.944000000000001"/>
    <n v="2"/>
    <n v="0.2"/>
    <n v="0.95759999999999978"/>
    <x v="1"/>
    <s v="No"/>
    <n v="0"/>
  </r>
  <r>
    <n v="8428"/>
    <s v="CA-2019-167017"/>
    <x v="51"/>
    <d v="2019-11-25T00:00:00"/>
    <s v="First Class"/>
    <s v="DC-12850"/>
    <s v="Dan Campbell"/>
    <x v="0"/>
    <s v="United States"/>
    <x v="43"/>
    <x v="12"/>
    <n v="48066"/>
    <s v="Central"/>
    <s v="OFF-SU-10001935"/>
    <x v="1"/>
    <x v="14"/>
    <x v="327"/>
    <n v="4.3600000000000003"/>
    <n v="2"/>
    <n v="0"/>
    <n v="0.17439999999999944"/>
    <x v="2"/>
    <s v="No"/>
    <n v="0"/>
  </r>
  <r>
    <n v="8429"/>
    <s v="US-2019-132220"/>
    <x v="105"/>
    <d v="2019-11-16T00:00:00"/>
    <s v="Standard Class"/>
    <s v="DJ-13510"/>
    <s v="Don Jones"/>
    <x v="1"/>
    <s v="United States"/>
    <x v="228"/>
    <x v="16"/>
    <n v="85281"/>
    <s v="West"/>
    <s v="TEC-AC-10004227"/>
    <x v="2"/>
    <x v="11"/>
    <x v="1409"/>
    <n v="62.352000000000004"/>
    <n v="6"/>
    <n v="0.2"/>
    <n v="-10.911600000000007"/>
    <x v="1"/>
    <s v="No"/>
    <n v="0"/>
  </r>
  <r>
    <n v="8430"/>
    <s v="CA-2018-118129"/>
    <x v="1054"/>
    <d v="2018-12-21T00:00:00"/>
    <s v="Second Class"/>
    <s v="CL-12565"/>
    <s v="Clay Ludtke"/>
    <x v="0"/>
    <s v="United States"/>
    <x v="265"/>
    <x v="9"/>
    <n v="19601"/>
    <s v="East"/>
    <s v="FUR-FU-10004904"/>
    <x v="0"/>
    <x v="5"/>
    <x v="1589"/>
    <n v="303.92"/>
    <n v="5"/>
    <n v="0.2"/>
    <n v="-30.392000000000024"/>
    <x v="3"/>
    <s v="No"/>
    <n v="0"/>
  </r>
  <r>
    <n v="8431"/>
    <s v="US-2016-113124"/>
    <x v="809"/>
    <d v="2016-04-05T00:00:00"/>
    <s v="Standard Class"/>
    <s v="NC-18340"/>
    <s v="Nat Carroll"/>
    <x v="0"/>
    <s v="United States"/>
    <x v="339"/>
    <x v="11"/>
    <n v="55124"/>
    <s v="Central"/>
    <s v="OFF-ST-10001511"/>
    <x v="1"/>
    <x v="4"/>
    <x v="556"/>
    <n v="129.30000000000001"/>
    <n v="2"/>
    <n v="0"/>
    <n v="6.4649999999999892"/>
    <x v="2"/>
    <s v="No"/>
    <n v="0"/>
  </r>
  <r>
    <n v="8432"/>
    <s v="CA-2019-155621"/>
    <x v="1183"/>
    <d v="2019-11-13T00:00:00"/>
    <s v="Standard Class"/>
    <s v="KN-16450"/>
    <s v="Kean Nguyen"/>
    <x v="1"/>
    <s v="United States"/>
    <x v="248"/>
    <x v="39"/>
    <n v="21215"/>
    <s v="East"/>
    <s v="FUR-FU-10003535"/>
    <x v="0"/>
    <x v="5"/>
    <x v="897"/>
    <n v="274.20000000000005"/>
    <n v="10"/>
    <n v="0"/>
    <n v="112.422"/>
    <x v="3"/>
    <s v="No"/>
    <n v="0"/>
  </r>
  <r>
    <n v="8433"/>
    <s v="US-2016-127635"/>
    <x v="80"/>
    <d v="2016-09-18T00:00:00"/>
    <s v="Second Class"/>
    <s v="SC-20260"/>
    <s v="Scott Cohen"/>
    <x v="1"/>
    <s v="United States"/>
    <x v="331"/>
    <x v="5"/>
    <n v="78415"/>
    <s v="Central"/>
    <s v="OFF-FA-10000053"/>
    <x v="1"/>
    <x v="13"/>
    <x v="962"/>
    <n v="6.048"/>
    <n v="4"/>
    <n v="0.2"/>
    <n v="-1.3607999999999998"/>
    <x v="2"/>
    <s v="No"/>
    <n v="0"/>
  </r>
  <r>
    <n v="8434"/>
    <s v="US-2016-127635"/>
    <x v="80"/>
    <d v="2016-09-18T00:00:00"/>
    <s v="Second Class"/>
    <s v="SC-20260"/>
    <s v="Scott Cohen"/>
    <x v="1"/>
    <s v="United States"/>
    <x v="331"/>
    <x v="5"/>
    <n v="78415"/>
    <s v="Central"/>
    <s v="OFF-PA-10004610"/>
    <x v="1"/>
    <x v="10"/>
    <x v="1520"/>
    <n v="6.8480000000000008"/>
    <n v="2"/>
    <n v="0.2"/>
    <n v="2.1399999999999992"/>
    <x v="2"/>
    <s v="No"/>
    <n v="0"/>
  </r>
  <r>
    <n v="8435"/>
    <s v="US-2016-127635"/>
    <x v="80"/>
    <d v="2016-09-18T00:00:00"/>
    <s v="Second Class"/>
    <s v="SC-20260"/>
    <s v="Scott Cohen"/>
    <x v="1"/>
    <s v="United States"/>
    <x v="331"/>
    <x v="5"/>
    <n v="78415"/>
    <s v="Central"/>
    <s v="FUR-FU-10000550"/>
    <x v="0"/>
    <x v="5"/>
    <x v="1454"/>
    <n v="9.9600000000000009"/>
    <n v="5"/>
    <n v="0.6"/>
    <n v="-6.7230000000000008"/>
    <x v="2"/>
    <s v="No"/>
    <n v="0"/>
  </r>
  <r>
    <n v="8436"/>
    <s v="US-2016-127635"/>
    <x v="80"/>
    <d v="2016-09-18T00:00:00"/>
    <s v="Second Class"/>
    <s v="SC-20260"/>
    <s v="Scott Cohen"/>
    <x v="1"/>
    <s v="United States"/>
    <x v="331"/>
    <x v="5"/>
    <n v="78415"/>
    <s v="Central"/>
    <s v="OFF-BI-10001721"/>
    <x v="1"/>
    <x v="8"/>
    <x v="94"/>
    <n v="8.5519999999999978"/>
    <n v="2"/>
    <n v="0.8"/>
    <n v="-13.683199999999999"/>
    <x v="2"/>
    <s v="No"/>
    <n v="0"/>
  </r>
  <r>
    <n v="8437"/>
    <s v="CA-2017-151470"/>
    <x v="1181"/>
    <d v="2017-09-26T00:00:00"/>
    <s v="Standard Class"/>
    <s v="AM-10705"/>
    <s v="Anne McFarland"/>
    <x v="0"/>
    <s v="United States"/>
    <x v="98"/>
    <x v="33"/>
    <n v="89115"/>
    <s v="West"/>
    <s v="OFF-BI-10004040"/>
    <x v="1"/>
    <x v="8"/>
    <x v="1487"/>
    <n v="45.584000000000003"/>
    <n v="11"/>
    <n v="0.2"/>
    <n v="16.524199999999997"/>
    <x v="1"/>
    <s v="No"/>
    <n v="0"/>
  </r>
  <r>
    <n v="8438"/>
    <s v="CA-2017-112823"/>
    <x v="895"/>
    <d v="2017-12-16T00:00:00"/>
    <s v="Standard Class"/>
    <s v="RA-19945"/>
    <s v="Ryan Akin"/>
    <x v="0"/>
    <s v="United States"/>
    <x v="138"/>
    <x v="24"/>
    <n v="44105"/>
    <s v="East"/>
    <s v="TEC-AC-10002550"/>
    <x v="2"/>
    <x v="11"/>
    <x v="1351"/>
    <n v="25.488"/>
    <n v="2"/>
    <n v="0.2"/>
    <n v="4.4603999999999999"/>
    <x v="3"/>
    <s v="No"/>
    <n v="0"/>
  </r>
  <r>
    <n v="8439"/>
    <s v="CA-2016-108861"/>
    <x v="1061"/>
    <d v="2016-06-01T00:00:00"/>
    <s v="Standard Class"/>
    <s v="MM-17260"/>
    <s v="Magdelene Morse"/>
    <x v="0"/>
    <s v="United States"/>
    <x v="4"/>
    <x v="4"/>
    <n v="98105"/>
    <s v="West"/>
    <s v="OFF-BI-10003876"/>
    <x v="1"/>
    <x v="8"/>
    <x v="1626"/>
    <n v="136.96"/>
    <n v="4"/>
    <n v="0.2"/>
    <n v="51.359999999999992"/>
    <x v="1"/>
    <s v="No"/>
    <n v="0"/>
  </r>
  <r>
    <n v="8440"/>
    <s v="CA-2019-114370"/>
    <x v="1192"/>
    <d v="2019-03-17T00:00:00"/>
    <s v="Second Class"/>
    <s v="BN-11470"/>
    <s v="Brad Norvell"/>
    <x v="1"/>
    <s v="United States"/>
    <x v="22"/>
    <x v="10"/>
    <n v="60623"/>
    <s v="Central"/>
    <s v="TEC-PH-10000213"/>
    <x v="2"/>
    <x v="7"/>
    <x v="1658"/>
    <n v="49.616000000000007"/>
    <n v="2"/>
    <n v="0.2"/>
    <n v="4.9615999999999989"/>
    <x v="2"/>
    <s v="No"/>
    <n v="0"/>
  </r>
  <r>
    <n v="8441"/>
    <s v="CA-2018-158302"/>
    <x v="16"/>
    <d v="2018-12-12T00:00:00"/>
    <s v="Second Class"/>
    <s v="JB-16045"/>
    <s v="Julia Barnett"/>
    <x v="2"/>
    <s v="United States"/>
    <x v="38"/>
    <x v="24"/>
    <n v="43229"/>
    <s v="East"/>
    <s v="OFF-PA-10002615"/>
    <x v="1"/>
    <x v="10"/>
    <x v="250"/>
    <n v="10.584000000000001"/>
    <n v="3"/>
    <n v="0.2"/>
    <n v="3.4397999999999995"/>
    <x v="3"/>
    <s v="No"/>
    <n v="0"/>
  </r>
  <r>
    <n v="8442"/>
    <s v="CA-2019-145779"/>
    <x v="636"/>
    <d v="2019-05-10T00:00:00"/>
    <s v="Standard Class"/>
    <s v="DB-13615"/>
    <s v="Doug Bickford"/>
    <x v="0"/>
    <s v="United States"/>
    <x v="93"/>
    <x v="16"/>
    <n v="85705"/>
    <s v="West"/>
    <s v="OFF-PA-10002254"/>
    <x v="1"/>
    <x v="10"/>
    <x v="146"/>
    <n v="84.415999999999997"/>
    <n v="4"/>
    <n v="0.2"/>
    <n v="27.435199999999995"/>
    <x v="1"/>
    <s v="No"/>
    <n v="0"/>
  </r>
  <r>
    <n v="8443"/>
    <s v="US-2018-155173"/>
    <x v="1193"/>
    <d v="2018-03-10T00:00:00"/>
    <s v="Standard Class"/>
    <s v="JB-16045"/>
    <s v="Julia Barnett"/>
    <x v="2"/>
    <s v="United States"/>
    <x v="10"/>
    <x v="9"/>
    <n v="19120"/>
    <s v="East"/>
    <s v="TEC-PH-10004586"/>
    <x v="2"/>
    <x v="7"/>
    <x v="899"/>
    <n v="431.94"/>
    <n v="2"/>
    <n v="0.4"/>
    <n v="-71.990000000000009"/>
    <x v="3"/>
    <s v="No"/>
    <n v="0"/>
  </r>
  <r>
    <n v="8444"/>
    <s v="US-2018-155173"/>
    <x v="1193"/>
    <d v="2018-03-10T00:00:00"/>
    <s v="Standard Class"/>
    <s v="JB-16045"/>
    <s v="Julia Barnett"/>
    <x v="2"/>
    <s v="United States"/>
    <x v="10"/>
    <x v="9"/>
    <n v="19120"/>
    <s v="East"/>
    <s v="OFF-BI-10002982"/>
    <x v="1"/>
    <x v="8"/>
    <x v="1267"/>
    <n v="2.0430000000000001"/>
    <n v="1"/>
    <n v="0.7"/>
    <n v="-1.4981999999999998"/>
    <x v="3"/>
    <s v="No"/>
    <n v="0"/>
  </r>
  <r>
    <n v="8445"/>
    <s v="US-2018-155173"/>
    <x v="1193"/>
    <d v="2018-03-10T00:00:00"/>
    <s v="Standard Class"/>
    <s v="JB-16045"/>
    <s v="Julia Barnett"/>
    <x v="2"/>
    <s v="United States"/>
    <x v="10"/>
    <x v="9"/>
    <n v="19120"/>
    <s v="East"/>
    <s v="TEC-PH-10002538"/>
    <x v="2"/>
    <x v="7"/>
    <x v="529"/>
    <n v="68.238"/>
    <n v="3"/>
    <n v="0.4"/>
    <n v="-12.510300000000008"/>
    <x v="3"/>
    <s v="No"/>
    <n v="0"/>
  </r>
  <r>
    <n v="8446"/>
    <s v="CA-2019-125451"/>
    <x v="436"/>
    <d v="2019-10-24T00:00:00"/>
    <s v="First Class"/>
    <s v="AH-10075"/>
    <s v="Adam Hart"/>
    <x v="1"/>
    <s v="United States"/>
    <x v="395"/>
    <x v="34"/>
    <n v="2920"/>
    <s v="East"/>
    <s v="FUR-TA-10001039"/>
    <x v="0"/>
    <x v="3"/>
    <x v="832"/>
    <n v="240.744"/>
    <n v="4"/>
    <n v="0.3"/>
    <n v="-13.756799999999984"/>
    <x v="3"/>
    <s v="No"/>
    <n v="0"/>
  </r>
  <r>
    <n v="8447"/>
    <s v="CA-2019-125451"/>
    <x v="436"/>
    <d v="2019-10-24T00:00:00"/>
    <s v="First Class"/>
    <s v="AH-10075"/>
    <s v="Adam Hart"/>
    <x v="1"/>
    <s v="United States"/>
    <x v="395"/>
    <x v="34"/>
    <n v="2920"/>
    <s v="East"/>
    <s v="FUR-FU-10004963"/>
    <x v="0"/>
    <x v="5"/>
    <x v="1443"/>
    <n v="35"/>
    <n v="4"/>
    <n v="0"/>
    <n v="14.700000000000003"/>
    <x v="3"/>
    <s v="No"/>
    <n v="0"/>
  </r>
  <r>
    <n v="8448"/>
    <s v="CA-2019-125451"/>
    <x v="436"/>
    <d v="2019-10-24T00:00:00"/>
    <s v="First Class"/>
    <s v="AH-10075"/>
    <s v="Adam Hart"/>
    <x v="1"/>
    <s v="United States"/>
    <x v="395"/>
    <x v="34"/>
    <n v="2920"/>
    <s v="East"/>
    <s v="FUR-FU-10000277"/>
    <x v="0"/>
    <x v="5"/>
    <x v="1795"/>
    <n v="210.68"/>
    <n v="2"/>
    <n v="0"/>
    <n v="50.563199999999995"/>
    <x v="3"/>
    <s v="No"/>
    <n v="0"/>
  </r>
  <r>
    <n v="8449"/>
    <s v="CA-2019-125451"/>
    <x v="436"/>
    <d v="2019-10-24T00:00:00"/>
    <s v="First Class"/>
    <s v="AH-10075"/>
    <s v="Adam Hart"/>
    <x v="1"/>
    <s v="United States"/>
    <x v="395"/>
    <x v="34"/>
    <n v="2920"/>
    <s v="East"/>
    <s v="FUR-TA-10004915"/>
    <x v="0"/>
    <x v="3"/>
    <x v="335"/>
    <n v="637.89599999999996"/>
    <n v="3"/>
    <n v="0.3"/>
    <n v="-127.57919999999996"/>
    <x v="3"/>
    <s v="No"/>
    <n v="0"/>
  </r>
  <r>
    <n v="8450"/>
    <s v="CA-2019-125451"/>
    <x v="436"/>
    <d v="2019-10-24T00:00:00"/>
    <s v="First Class"/>
    <s v="AH-10075"/>
    <s v="Adam Hart"/>
    <x v="1"/>
    <s v="United States"/>
    <x v="395"/>
    <x v="34"/>
    <n v="2920"/>
    <s v="East"/>
    <s v="OFF-PA-10003724"/>
    <x v="1"/>
    <x v="10"/>
    <x v="362"/>
    <n v="43.44"/>
    <n v="8"/>
    <n v="0"/>
    <n v="21.285599999999999"/>
    <x v="3"/>
    <s v="No"/>
    <n v="0"/>
  </r>
  <r>
    <n v="8451"/>
    <s v="CA-2019-125451"/>
    <x v="436"/>
    <d v="2019-10-24T00:00:00"/>
    <s v="First Class"/>
    <s v="AH-10075"/>
    <s v="Adam Hart"/>
    <x v="1"/>
    <s v="United States"/>
    <x v="395"/>
    <x v="34"/>
    <n v="2920"/>
    <s v="East"/>
    <s v="OFF-AP-10002906"/>
    <x v="1"/>
    <x v="9"/>
    <x v="1097"/>
    <n v="2.2200000000000002"/>
    <n v="1"/>
    <n v="0"/>
    <n v="0.66599999999999993"/>
    <x v="3"/>
    <s v="No"/>
    <n v="0"/>
  </r>
  <r>
    <n v="8452"/>
    <s v="CA-2016-131387"/>
    <x v="582"/>
    <d v="2016-04-30T00:00:00"/>
    <s v="First Class"/>
    <s v="AI-10855"/>
    <s v="Arianne Irving"/>
    <x v="0"/>
    <s v="United States"/>
    <x v="8"/>
    <x v="1"/>
    <n v="94122"/>
    <s v="West"/>
    <s v="TEC-PH-10001459"/>
    <x v="2"/>
    <x v="7"/>
    <x v="1447"/>
    <n v="1679.96"/>
    <n v="5"/>
    <n v="0.2"/>
    <n v="125.99700000000007"/>
    <x v="1"/>
    <s v="No"/>
    <n v="0"/>
  </r>
  <r>
    <n v="8453"/>
    <s v="CA-2018-125087"/>
    <x v="724"/>
    <d v="2018-04-23T00:00:00"/>
    <s v="Standard Class"/>
    <s v="TH-21115"/>
    <s v="Thea Hudgings"/>
    <x v="1"/>
    <s v="United States"/>
    <x v="12"/>
    <x v="5"/>
    <n v="77070"/>
    <s v="Central"/>
    <s v="FUR-CH-10002880"/>
    <x v="0"/>
    <x v="1"/>
    <x v="809"/>
    <n v="344.37199999999996"/>
    <n v="4"/>
    <n v="0.3"/>
    <n v="-93.472400000000022"/>
    <x v="2"/>
    <s v="No"/>
    <n v="0"/>
  </r>
  <r>
    <n v="8454"/>
    <s v="CA-2018-125087"/>
    <x v="724"/>
    <d v="2018-04-23T00:00:00"/>
    <s v="Standard Class"/>
    <s v="TH-21115"/>
    <s v="Thea Hudgings"/>
    <x v="1"/>
    <s v="United States"/>
    <x v="12"/>
    <x v="5"/>
    <n v="77070"/>
    <s v="Central"/>
    <s v="OFF-ST-10001780"/>
    <x v="1"/>
    <x v="4"/>
    <x v="486"/>
    <n v="1554.9360000000001"/>
    <n v="3"/>
    <n v="0.2"/>
    <n v="77.746800000000007"/>
    <x v="2"/>
    <s v="No"/>
    <n v="0"/>
  </r>
  <r>
    <n v="8455"/>
    <s v="CA-2018-125087"/>
    <x v="724"/>
    <d v="2018-04-23T00:00:00"/>
    <s v="Standard Class"/>
    <s v="TH-21115"/>
    <s v="Thea Hudgings"/>
    <x v="1"/>
    <s v="United States"/>
    <x v="12"/>
    <x v="5"/>
    <n v="77070"/>
    <s v="Central"/>
    <s v="FUR-FU-10004748"/>
    <x v="0"/>
    <x v="5"/>
    <x v="1252"/>
    <n v="127.88"/>
    <n v="5"/>
    <n v="0.6"/>
    <n v="-67.137"/>
    <x v="2"/>
    <s v="No"/>
    <n v="0"/>
  </r>
  <r>
    <n v="8456"/>
    <s v="CA-2018-154081"/>
    <x v="730"/>
    <d v="2018-05-29T00:00:00"/>
    <s v="Standard Class"/>
    <s v="JE-15610"/>
    <s v="Jim Epp"/>
    <x v="1"/>
    <s v="United States"/>
    <x v="1"/>
    <x v="1"/>
    <n v="90049"/>
    <s v="West"/>
    <s v="TEC-PH-10001918"/>
    <x v="2"/>
    <x v="7"/>
    <x v="193"/>
    <n v="222.38400000000001"/>
    <n v="2"/>
    <n v="0.2"/>
    <n v="22.238400000000013"/>
    <x v="1"/>
    <s v="No"/>
    <n v="0"/>
  </r>
  <r>
    <n v="8457"/>
    <s v="US-2019-118556"/>
    <x v="39"/>
    <d v="2019-06-02T00:00:00"/>
    <s v="Second Class"/>
    <s v="TH-21235"/>
    <s v="Tiffany House"/>
    <x v="1"/>
    <s v="United States"/>
    <x v="22"/>
    <x v="10"/>
    <n v="60653"/>
    <s v="Central"/>
    <s v="FUR-CH-10001146"/>
    <x v="0"/>
    <x v="1"/>
    <x v="124"/>
    <n v="106.869"/>
    <n v="3"/>
    <n v="0.3"/>
    <n v="-29.007299999999994"/>
    <x v="2"/>
    <s v="No"/>
    <n v="0"/>
  </r>
  <r>
    <n v="8458"/>
    <s v="US-2019-118556"/>
    <x v="39"/>
    <d v="2019-06-02T00:00:00"/>
    <s v="Second Class"/>
    <s v="TH-21235"/>
    <s v="Tiffany House"/>
    <x v="1"/>
    <s v="United States"/>
    <x v="22"/>
    <x v="10"/>
    <n v="60653"/>
    <s v="Central"/>
    <s v="OFF-BI-10004364"/>
    <x v="1"/>
    <x v="8"/>
    <x v="305"/>
    <n v="3.5639999999999992"/>
    <n v="3"/>
    <n v="0.8"/>
    <n v="-6.2370000000000019"/>
    <x v="2"/>
    <s v="No"/>
    <n v="0"/>
  </r>
  <r>
    <n v="8459"/>
    <s v="CA-2016-126200"/>
    <x v="55"/>
    <d v="2016-08-29T00:00:00"/>
    <s v="Standard Class"/>
    <s v="JE-15715"/>
    <s v="Joe Elijah"/>
    <x v="0"/>
    <s v="United States"/>
    <x v="12"/>
    <x v="5"/>
    <n v="77070"/>
    <s v="Central"/>
    <s v="OFF-BI-10002133"/>
    <x v="1"/>
    <x v="8"/>
    <x v="1147"/>
    <n v="25.679999999999993"/>
    <n v="3"/>
    <n v="0.8"/>
    <n v="-39.804000000000002"/>
    <x v="2"/>
    <s v="No"/>
    <n v="0"/>
  </r>
  <r>
    <n v="8460"/>
    <s v="CA-2016-126200"/>
    <x v="55"/>
    <d v="2016-08-29T00:00:00"/>
    <s v="Standard Class"/>
    <s v="JE-15715"/>
    <s v="Joe Elijah"/>
    <x v="0"/>
    <s v="United States"/>
    <x v="12"/>
    <x v="5"/>
    <n v="77070"/>
    <s v="Central"/>
    <s v="OFF-BI-10002225"/>
    <x v="1"/>
    <x v="8"/>
    <x v="340"/>
    <n v="12.383999999999997"/>
    <n v="3"/>
    <n v="0.8"/>
    <n v="-19.814400000000003"/>
    <x v="2"/>
    <s v="No"/>
    <n v="0"/>
  </r>
  <r>
    <n v="8461"/>
    <s v="CA-2016-146500"/>
    <x v="1194"/>
    <d v="2016-09-04T00:00:00"/>
    <s v="Standard Class"/>
    <s v="AT-10735"/>
    <s v="Annie Thurman"/>
    <x v="0"/>
    <s v="United States"/>
    <x v="39"/>
    <x v="29"/>
    <n v="6010"/>
    <s v="East"/>
    <s v="OFF-BI-10002432"/>
    <x v="1"/>
    <x v="8"/>
    <x v="875"/>
    <n v="25.299999999999997"/>
    <n v="5"/>
    <n v="0"/>
    <n v="11.890999999999998"/>
    <x v="3"/>
    <s v="No"/>
    <n v="0"/>
  </r>
  <r>
    <n v="8462"/>
    <s v="CA-2016-146500"/>
    <x v="1194"/>
    <d v="2016-09-04T00:00:00"/>
    <s v="Standard Class"/>
    <s v="AT-10735"/>
    <s v="Annie Thurman"/>
    <x v="0"/>
    <s v="United States"/>
    <x v="39"/>
    <x v="29"/>
    <n v="6010"/>
    <s v="East"/>
    <s v="OFF-ST-10000563"/>
    <x v="1"/>
    <x v="4"/>
    <x v="903"/>
    <n v="95.94"/>
    <n v="3"/>
    <n v="0"/>
    <n v="9.5940000000000012"/>
    <x v="3"/>
    <s v="No"/>
    <n v="0"/>
  </r>
  <r>
    <n v="8463"/>
    <s v="CA-2017-169537"/>
    <x v="37"/>
    <d v="2017-09-07T00:00:00"/>
    <s v="Second Class"/>
    <s v="JH-15820"/>
    <s v="John Huston"/>
    <x v="0"/>
    <s v="United States"/>
    <x v="450"/>
    <x v="12"/>
    <n v="49423"/>
    <s v="Central"/>
    <s v="OFF-LA-10001982"/>
    <x v="1"/>
    <x v="2"/>
    <x v="1538"/>
    <n v="7.5"/>
    <n v="2"/>
    <n v="0"/>
    <n v="3.5999999999999996"/>
    <x v="2"/>
    <s v="No"/>
    <n v="0"/>
  </r>
  <r>
    <n v="8464"/>
    <s v="CA-2016-100881"/>
    <x v="1176"/>
    <d v="2016-04-01T00:00:00"/>
    <s v="Standard Class"/>
    <s v="DR-12940"/>
    <s v="Daniel Raglin"/>
    <x v="2"/>
    <s v="United States"/>
    <x v="305"/>
    <x v="27"/>
    <n v="87105"/>
    <s v="West"/>
    <s v="TEC-PH-10003273"/>
    <x v="2"/>
    <x v="7"/>
    <x v="173"/>
    <n v="302.37599999999998"/>
    <n v="3"/>
    <n v="0.2"/>
    <n v="22.678200000000018"/>
    <x v="1"/>
    <s v="No"/>
    <n v="0"/>
  </r>
  <r>
    <n v="8465"/>
    <s v="CA-2017-144043"/>
    <x v="1187"/>
    <d v="2017-05-15T00:00:00"/>
    <s v="Standard Class"/>
    <s v="AB-10165"/>
    <s v="Alan Barnes"/>
    <x v="0"/>
    <s v="United States"/>
    <x v="103"/>
    <x v="22"/>
    <n v="80027"/>
    <s v="West"/>
    <s v="TEC-AC-10002718"/>
    <x v="2"/>
    <x v="11"/>
    <x v="1192"/>
    <n v="46.688000000000002"/>
    <n v="4"/>
    <n v="0.2"/>
    <n v="-2.9180000000000028"/>
    <x v="1"/>
    <s v="No"/>
    <n v="0"/>
  </r>
  <r>
    <n v="8466"/>
    <s v="CA-2017-116512"/>
    <x v="265"/>
    <d v="2017-04-14T00:00:00"/>
    <s v="Standard Class"/>
    <s v="MC-18100"/>
    <s v="Mick Crebagga"/>
    <x v="0"/>
    <s v="United States"/>
    <x v="20"/>
    <x v="15"/>
    <n v="10024"/>
    <s v="East"/>
    <s v="OFF-ST-10001505"/>
    <x v="1"/>
    <x v="4"/>
    <x v="1183"/>
    <n v="17.940000000000001"/>
    <n v="3"/>
    <n v="0"/>
    <n v="3.0497999999999985"/>
    <x v="3"/>
    <s v="No"/>
    <n v="0"/>
  </r>
  <r>
    <n v="8467"/>
    <s v="CA-2017-101000"/>
    <x v="265"/>
    <d v="2017-04-14T00:00:00"/>
    <s v="Standard Class"/>
    <s v="IG-15085"/>
    <s v="Ivan Gibson"/>
    <x v="0"/>
    <s v="United States"/>
    <x v="165"/>
    <x v="29"/>
    <n v="6360"/>
    <s v="East"/>
    <s v="OFF-AP-10000179"/>
    <x v="1"/>
    <x v="9"/>
    <x v="532"/>
    <n v="370.14"/>
    <n v="3"/>
    <n v="0"/>
    <n v="144.3546"/>
    <x v="3"/>
    <s v="No"/>
    <n v="0"/>
  </r>
  <r>
    <n v="8468"/>
    <s v="CA-2018-168557"/>
    <x v="251"/>
    <d v="2018-09-23T00:00:00"/>
    <s v="Standard Class"/>
    <s v="FH-14275"/>
    <s v="Frank Hawley"/>
    <x v="1"/>
    <s v="United States"/>
    <x v="8"/>
    <x v="1"/>
    <n v="94122"/>
    <s v="West"/>
    <s v="OFF-BI-10002309"/>
    <x v="1"/>
    <x v="8"/>
    <x v="78"/>
    <n v="8.9280000000000008"/>
    <n v="2"/>
    <n v="0.2"/>
    <n v="3.1247999999999996"/>
    <x v="1"/>
    <s v="No"/>
    <n v="0"/>
  </r>
  <r>
    <n v="8469"/>
    <s v="US-2018-164196"/>
    <x v="583"/>
    <d v="2018-11-17T00:00:00"/>
    <s v="Standard Class"/>
    <s v="AS-10285"/>
    <s v="Alejandro Savely"/>
    <x v="1"/>
    <s v="United States"/>
    <x v="338"/>
    <x v="14"/>
    <n v="46060"/>
    <s v="Central"/>
    <s v="FUR-TA-10001950"/>
    <x v="0"/>
    <x v="3"/>
    <x v="1284"/>
    <n v="2678.94"/>
    <n v="6"/>
    <n v="0"/>
    <n v="241.1046"/>
    <x v="2"/>
    <s v="No"/>
    <n v="0"/>
  </r>
  <r>
    <n v="8470"/>
    <s v="US-2019-132031"/>
    <x v="756"/>
    <d v="2019-04-27T00:00:00"/>
    <s v="Standard Class"/>
    <s v="PN-18775"/>
    <s v="Parhena Norris"/>
    <x v="2"/>
    <s v="United States"/>
    <x v="300"/>
    <x v="18"/>
    <n v="37042"/>
    <s v="South"/>
    <s v="FUR-BO-10001972"/>
    <x v="0"/>
    <x v="0"/>
    <x v="367"/>
    <n v="387.13600000000002"/>
    <n v="4"/>
    <n v="0.2"/>
    <n v="-14.51760000000003"/>
    <x v="0"/>
    <s v="No"/>
    <n v="0"/>
  </r>
  <r>
    <n v="8471"/>
    <s v="US-2019-132031"/>
    <x v="756"/>
    <d v="2019-04-27T00:00:00"/>
    <s v="Standard Class"/>
    <s v="PN-18775"/>
    <s v="Parhena Norris"/>
    <x v="2"/>
    <s v="United States"/>
    <x v="300"/>
    <x v="18"/>
    <n v="37042"/>
    <s v="South"/>
    <s v="TEC-AC-10002473"/>
    <x v="2"/>
    <x v="11"/>
    <x v="720"/>
    <n v="45.408000000000001"/>
    <n v="2"/>
    <n v="0.2"/>
    <n v="11.919599999999999"/>
    <x v="0"/>
    <s v="No"/>
    <n v="0"/>
  </r>
  <r>
    <n v="8472"/>
    <s v="US-2019-132031"/>
    <x v="756"/>
    <d v="2019-04-27T00:00:00"/>
    <s v="Standard Class"/>
    <s v="PN-18775"/>
    <s v="Parhena Norris"/>
    <x v="2"/>
    <s v="United States"/>
    <x v="300"/>
    <x v="18"/>
    <n v="37042"/>
    <s v="South"/>
    <s v="FUR-FU-10000193"/>
    <x v="0"/>
    <x v="5"/>
    <x v="1512"/>
    <n v="77.951999999999998"/>
    <n v="3"/>
    <n v="0.2"/>
    <n v="-11.692800000000005"/>
    <x v="0"/>
    <s v="No"/>
    <n v="0"/>
  </r>
  <r>
    <n v="8473"/>
    <s v="US-2019-132031"/>
    <x v="756"/>
    <d v="2019-04-27T00:00:00"/>
    <s v="Standard Class"/>
    <s v="PN-18775"/>
    <s v="Parhena Norris"/>
    <x v="2"/>
    <s v="United States"/>
    <x v="300"/>
    <x v="18"/>
    <n v="37042"/>
    <s v="South"/>
    <s v="OFF-LA-10000081"/>
    <x v="1"/>
    <x v="2"/>
    <x v="1330"/>
    <n v="3"/>
    <n v="1"/>
    <n v="0.2"/>
    <n v="1.0499999999999998"/>
    <x v="0"/>
    <s v="No"/>
    <n v="0"/>
  </r>
  <r>
    <n v="8474"/>
    <s v="CA-2017-169733"/>
    <x v="420"/>
    <d v="2017-10-26T00:00:00"/>
    <s v="Second Class"/>
    <s v="GM-14500"/>
    <s v="Gene McClure"/>
    <x v="0"/>
    <s v="United States"/>
    <x v="389"/>
    <x v="2"/>
    <n v="33021"/>
    <s v="South"/>
    <s v="OFF-ST-10000876"/>
    <x v="1"/>
    <x v="4"/>
    <x v="254"/>
    <n v="9.952"/>
    <n v="1"/>
    <n v="0.2"/>
    <n v="0.99520000000000008"/>
    <x v="0"/>
    <s v="No"/>
    <n v="0"/>
  </r>
  <r>
    <n v="8475"/>
    <s v="CA-2019-169404"/>
    <x v="359"/>
    <d v="2019-04-14T00:00:00"/>
    <s v="Standard Class"/>
    <s v="NC-18625"/>
    <s v="Noah Childs"/>
    <x v="1"/>
    <s v="United States"/>
    <x v="283"/>
    <x v="9"/>
    <n v="17403"/>
    <s v="East"/>
    <s v="OFF-BI-10004492"/>
    <x v="1"/>
    <x v="8"/>
    <x v="351"/>
    <n v="37.896000000000001"/>
    <n v="4"/>
    <n v="0.7"/>
    <n v="-29.053600000000003"/>
    <x v="3"/>
    <s v="No"/>
    <n v="0"/>
  </r>
  <r>
    <n v="8476"/>
    <s v="CA-2019-169404"/>
    <x v="359"/>
    <d v="2019-04-14T00:00:00"/>
    <s v="Standard Class"/>
    <s v="NC-18625"/>
    <s v="Noah Childs"/>
    <x v="1"/>
    <s v="United States"/>
    <x v="283"/>
    <x v="9"/>
    <n v="17403"/>
    <s v="East"/>
    <s v="OFF-PA-10001033"/>
    <x v="1"/>
    <x v="10"/>
    <x v="1509"/>
    <n v="65.584000000000003"/>
    <n v="2"/>
    <n v="0.2"/>
    <n v="23.7742"/>
    <x v="3"/>
    <s v="No"/>
    <n v="0"/>
  </r>
  <r>
    <n v="8477"/>
    <s v="CA-2019-134880"/>
    <x v="855"/>
    <d v="2019-11-01T00:00:00"/>
    <s v="Standard Class"/>
    <s v="TW-21025"/>
    <s v="Tamara Willingham"/>
    <x v="2"/>
    <s v="United States"/>
    <x v="123"/>
    <x v="16"/>
    <n v="85204"/>
    <s v="West"/>
    <s v="OFF-PA-10004039"/>
    <x v="1"/>
    <x v="10"/>
    <x v="1547"/>
    <n v="44.783999999999999"/>
    <n v="1"/>
    <n v="0.2"/>
    <n v="16.234200000000001"/>
    <x v="1"/>
    <s v="No"/>
    <n v="0"/>
  </r>
  <r>
    <n v="8478"/>
    <s v="CA-2017-145758"/>
    <x v="628"/>
    <d v="2017-10-30T00:00:00"/>
    <s v="Same Day"/>
    <s v="BF-11020"/>
    <s v="Barry Französisch"/>
    <x v="1"/>
    <s v="United States"/>
    <x v="20"/>
    <x v="15"/>
    <n v="10024"/>
    <s v="East"/>
    <s v="TEC-MA-10004552"/>
    <x v="2"/>
    <x v="15"/>
    <x v="1828"/>
    <n v="1035.8"/>
    <n v="4"/>
    <n v="0"/>
    <n v="269.30799999999999"/>
    <x v="3"/>
    <s v="No"/>
    <n v="0"/>
  </r>
  <r>
    <n v="8479"/>
    <s v="CA-2019-158736"/>
    <x v="404"/>
    <d v="2019-12-24T00:00:00"/>
    <s v="Standard Class"/>
    <s v="TT-21460"/>
    <s v="Tonja Turnell"/>
    <x v="2"/>
    <s v="United States"/>
    <x v="8"/>
    <x v="1"/>
    <n v="94110"/>
    <s v="West"/>
    <s v="OFF-AR-10002578"/>
    <x v="1"/>
    <x v="6"/>
    <x v="671"/>
    <n v="5.76"/>
    <n v="2"/>
    <n v="0"/>
    <n v="1.6703999999999999"/>
    <x v="1"/>
    <s v="No"/>
    <n v="0"/>
  </r>
  <r>
    <n v="8480"/>
    <s v="US-2018-119270"/>
    <x v="299"/>
    <d v="2018-03-16T00:00:00"/>
    <s v="Standard Class"/>
    <s v="SW-20245"/>
    <s v="Scot Wooten"/>
    <x v="0"/>
    <s v="United States"/>
    <x v="1"/>
    <x v="1"/>
    <n v="90036"/>
    <s v="West"/>
    <s v="OFF-PA-10004022"/>
    <x v="1"/>
    <x v="10"/>
    <x v="1623"/>
    <n v="19.98"/>
    <n v="2"/>
    <n v="0"/>
    <n v="8.9909999999999997"/>
    <x v="1"/>
    <s v="No"/>
    <n v="0"/>
  </r>
  <r>
    <n v="8481"/>
    <s v="CA-2016-109890"/>
    <x v="609"/>
    <d v="2016-07-27T00:00:00"/>
    <s v="Standard Class"/>
    <s v="PG-18820"/>
    <s v="Patrick Gardner"/>
    <x v="0"/>
    <s v="United States"/>
    <x v="155"/>
    <x v="8"/>
    <n v="68104"/>
    <s v="Central"/>
    <s v="TEC-PH-10004100"/>
    <x v="2"/>
    <x v="7"/>
    <x v="1752"/>
    <n v="35.979999999999997"/>
    <n v="2"/>
    <n v="0"/>
    <n v="10.074400000000001"/>
    <x v="2"/>
    <s v="No"/>
    <n v="0"/>
  </r>
  <r>
    <n v="8482"/>
    <s v="CA-2018-138583"/>
    <x v="1012"/>
    <d v="2018-05-28T00:00:00"/>
    <s v="Standard Class"/>
    <s v="DP-13390"/>
    <s v="Dennis Pardue"/>
    <x v="2"/>
    <s v="United States"/>
    <x v="10"/>
    <x v="9"/>
    <n v="19120"/>
    <s v="East"/>
    <s v="OFF-AR-10001860"/>
    <x v="1"/>
    <x v="6"/>
    <x v="916"/>
    <n v="16.656000000000002"/>
    <n v="3"/>
    <n v="0.2"/>
    <n v="3.3311999999999999"/>
    <x v="3"/>
    <s v="No"/>
    <n v="0"/>
  </r>
  <r>
    <n v="8483"/>
    <s v="US-2019-118535"/>
    <x v="512"/>
    <d v="2019-02-15T00:00:00"/>
    <s v="Standard Class"/>
    <s v="DJ-13510"/>
    <s v="Don Jones"/>
    <x v="1"/>
    <s v="United States"/>
    <x v="20"/>
    <x v="15"/>
    <n v="10024"/>
    <s v="East"/>
    <s v="OFF-LA-10001297"/>
    <x v="1"/>
    <x v="2"/>
    <x v="488"/>
    <n v="20.7"/>
    <n v="2"/>
    <n v="0"/>
    <n v="9.9359999999999999"/>
    <x v="3"/>
    <s v="No"/>
    <n v="0"/>
  </r>
  <r>
    <n v="8484"/>
    <s v="CA-2018-126284"/>
    <x v="873"/>
    <d v="2018-09-24T00:00:00"/>
    <s v="Standard Class"/>
    <s v="EN-13780"/>
    <s v="Edward Nazzal"/>
    <x v="0"/>
    <s v="United States"/>
    <x v="354"/>
    <x v="12"/>
    <n v="49505"/>
    <s v="Central"/>
    <s v="OFF-BI-10004828"/>
    <x v="1"/>
    <x v="8"/>
    <x v="1587"/>
    <n v="83.699999999999989"/>
    <n v="5"/>
    <n v="0"/>
    <n v="41.012999999999991"/>
    <x v="2"/>
    <s v="No"/>
    <n v="0"/>
  </r>
  <r>
    <n v="8485"/>
    <s v="CA-2019-142391"/>
    <x v="241"/>
    <d v="2019-09-24T00:00:00"/>
    <s v="Same Day"/>
    <s v="PB-19150"/>
    <s v="Philip Brown"/>
    <x v="0"/>
    <s v="United States"/>
    <x v="4"/>
    <x v="4"/>
    <n v="98115"/>
    <s v="West"/>
    <s v="FUR-FU-10002759"/>
    <x v="0"/>
    <x v="5"/>
    <x v="560"/>
    <n v="199.8"/>
    <n v="10"/>
    <n v="0"/>
    <n v="71.927999999999997"/>
    <x v="1"/>
    <s v="No"/>
    <n v="0"/>
  </r>
  <r>
    <n v="8486"/>
    <s v="CA-2019-124716"/>
    <x v="996"/>
    <d v="2019-03-31T00:00:00"/>
    <s v="Standard Class"/>
    <s v="BD-11560"/>
    <s v="Brendan Dodson"/>
    <x v="2"/>
    <s v="United States"/>
    <x v="201"/>
    <x v="1"/>
    <n v="93727"/>
    <s v="West"/>
    <s v="OFF-PA-10000740"/>
    <x v="1"/>
    <x v="10"/>
    <x v="1248"/>
    <n v="45.68"/>
    <n v="2"/>
    <n v="0"/>
    <n v="21.012799999999999"/>
    <x v="1"/>
    <s v="No"/>
    <n v="0"/>
  </r>
  <r>
    <n v="8487"/>
    <s v="CA-2019-124716"/>
    <x v="996"/>
    <d v="2019-03-31T00:00:00"/>
    <s v="Standard Class"/>
    <s v="BD-11560"/>
    <s v="Brendan Dodson"/>
    <x v="2"/>
    <s v="United States"/>
    <x v="201"/>
    <x v="1"/>
    <n v="93727"/>
    <s v="West"/>
    <s v="OFF-PA-10001144"/>
    <x v="1"/>
    <x v="10"/>
    <x v="163"/>
    <n v="110.96"/>
    <n v="2"/>
    <n v="0"/>
    <n v="53.260799999999996"/>
    <x v="1"/>
    <s v="No"/>
    <n v="0"/>
  </r>
  <r>
    <n v="8488"/>
    <s v="CA-2019-124716"/>
    <x v="996"/>
    <d v="2019-03-31T00:00:00"/>
    <s v="Standard Class"/>
    <s v="BD-11560"/>
    <s v="Brendan Dodson"/>
    <x v="2"/>
    <s v="United States"/>
    <x v="201"/>
    <x v="1"/>
    <n v="93727"/>
    <s v="West"/>
    <s v="OFF-PA-10000859"/>
    <x v="1"/>
    <x v="10"/>
    <x v="1730"/>
    <n v="11.94"/>
    <n v="3"/>
    <n v="0"/>
    <n v="5.97"/>
    <x v="1"/>
    <s v="No"/>
    <n v="0"/>
  </r>
  <r>
    <n v="8489"/>
    <s v="CA-2018-158841"/>
    <x v="1056"/>
    <d v="2018-02-04T00:00:00"/>
    <s v="Second Class"/>
    <s v="SE-20110"/>
    <s v="Sanjit Engle"/>
    <x v="0"/>
    <s v="United States"/>
    <x v="81"/>
    <x v="17"/>
    <n v="22204"/>
    <s v="South"/>
    <s v="TEC-MA-10001127"/>
    <x v="2"/>
    <x v="15"/>
    <x v="1619"/>
    <n v="8749.9500000000007"/>
    <n v="5"/>
    <n v="0"/>
    <n v="2799.9839999999995"/>
    <x v="0"/>
    <s v="No"/>
    <n v="0"/>
  </r>
  <r>
    <n v="8490"/>
    <s v="CA-2018-158841"/>
    <x v="1056"/>
    <d v="2018-02-04T00:00:00"/>
    <s v="Second Class"/>
    <s v="SE-20110"/>
    <s v="Sanjit Engle"/>
    <x v="0"/>
    <s v="United States"/>
    <x v="81"/>
    <x v="17"/>
    <n v="22204"/>
    <s v="South"/>
    <s v="OFF-BI-10002557"/>
    <x v="1"/>
    <x v="8"/>
    <x v="249"/>
    <n v="36.4"/>
    <n v="8"/>
    <n v="0"/>
    <n v="18.2"/>
    <x v="0"/>
    <s v="No"/>
    <n v="0"/>
  </r>
  <r>
    <n v="8491"/>
    <s v="CA-2018-158841"/>
    <x v="1056"/>
    <d v="2018-02-04T00:00:00"/>
    <s v="Second Class"/>
    <s v="SE-20110"/>
    <s v="Sanjit Engle"/>
    <x v="0"/>
    <s v="United States"/>
    <x v="81"/>
    <x v="17"/>
    <n v="22204"/>
    <s v="South"/>
    <s v="FUR-FU-10001731"/>
    <x v="0"/>
    <x v="5"/>
    <x v="1556"/>
    <n v="18.689999999999998"/>
    <n v="7"/>
    <n v="0"/>
    <n v="7.1021999999999998"/>
    <x v="0"/>
    <s v="No"/>
    <n v="0"/>
  </r>
  <r>
    <n v="8492"/>
    <s v="CA-2019-106824"/>
    <x v="437"/>
    <d v="2019-07-11T00:00:00"/>
    <s v="Standard Class"/>
    <s v="AT-10735"/>
    <s v="Annie Thurman"/>
    <x v="0"/>
    <s v="United States"/>
    <x v="1"/>
    <x v="1"/>
    <n v="90049"/>
    <s v="West"/>
    <s v="OFF-FA-10001135"/>
    <x v="1"/>
    <x v="13"/>
    <x v="1069"/>
    <n v="5.9399999999999995"/>
    <n v="3"/>
    <n v="0"/>
    <n v="0.11880000000000024"/>
    <x v="1"/>
    <s v="No"/>
    <n v="0"/>
  </r>
  <r>
    <n v="8493"/>
    <s v="CA-2017-109190"/>
    <x v="924"/>
    <d v="2017-10-28T00:00:00"/>
    <s v="Standard Class"/>
    <s v="CC-12685"/>
    <s v="Craig Carroll"/>
    <x v="0"/>
    <s v="United States"/>
    <x v="270"/>
    <x v="5"/>
    <n v="79424"/>
    <s v="Central"/>
    <s v="OFF-PA-10000069"/>
    <x v="1"/>
    <x v="10"/>
    <x v="1578"/>
    <n v="60.736000000000004"/>
    <n v="8"/>
    <n v="0.2"/>
    <n v="20.4984"/>
    <x v="2"/>
    <s v="No"/>
    <n v="0"/>
  </r>
  <r>
    <n v="8494"/>
    <s v="CA-2017-109190"/>
    <x v="924"/>
    <d v="2017-10-28T00:00:00"/>
    <s v="Standard Class"/>
    <s v="CC-12685"/>
    <s v="Craig Carroll"/>
    <x v="0"/>
    <s v="United States"/>
    <x v="270"/>
    <x v="5"/>
    <n v="79424"/>
    <s v="Central"/>
    <s v="TEC-CO-10001943"/>
    <x v="2"/>
    <x v="16"/>
    <x v="1675"/>
    <n v="479.97600000000006"/>
    <n v="3"/>
    <n v="0.2"/>
    <n v="161.99189999999999"/>
    <x v="2"/>
    <s v="No"/>
    <n v="0"/>
  </r>
  <r>
    <n v="8495"/>
    <s v="CA-2017-109190"/>
    <x v="924"/>
    <d v="2017-10-28T00:00:00"/>
    <s v="Standard Class"/>
    <s v="CC-12685"/>
    <s v="Craig Carroll"/>
    <x v="0"/>
    <s v="United States"/>
    <x v="270"/>
    <x v="5"/>
    <n v="79424"/>
    <s v="Central"/>
    <s v="OFF-BI-10000977"/>
    <x v="1"/>
    <x v="8"/>
    <x v="991"/>
    <n v="6.0799999999999983"/>
    <n v="1"/>
    <n v="0.8"/>
    <n v="-10.336000000000002"/>
    <x v="2"/>
    <s v="No"/>
    <n v="0"/>
  </r>
  <r>
    <n v="8496"/>
    <s v="CA-2018-143154"/>
    <x v="499"/>
    <d v="2018-12-08T00:00:00"/>
    <s v="Standard Class"/>
    <s v="AS-10225"/>
    <s v="Alan Schoenberger"/>
    <x v="1"/>
    <s v="United States"/>
    <x v="497"/>
    <x v="22"/>
    <n v="80501"/>
    <s v="West"/>
    <s v="TEC-AC-10002942"/>
    <x v="2"/>
    <x v="11"/>
    <x v="1606"/>
    <n v="165.60000000000002"/>
    <n v="3"/>
    <n v="0.2"/>
    <n v="-6.2100000000000151"/>
    <x v="1"/>
    <s v="No"/>
    <n v="0"/>
  </r>
  <r>
    <n v="8497"/>
    <s v="CA-2016-169061"/>
    <x v="1195"/>
    <d v="2016-03-08T00:00:00"/>
    <s v="Second Class"/>
    <s v="AB-10150"/>
    <s v="Aimee Bixby"/>
    <x v="0"/>
    <s v="United States"/>
    <x v="181"/>
    <x v="15"/>
    <n v="10701"/>
    <s v="East"/>
    <s v="OFF-AR-10000588"/>
    <x v="1"/>
    <x v="6"/>
    <x v="398"/>
    <n v="59.519999999999996"/>
    <n v="3"/>
    <n v="0"/>
    <n v="15.475200000000001"/>
    <x v="3"/>
    <s v="No"/>
    <n v="0"/>
  </r>
  <r>
    <n v="8498"/>
    <s v="CA-2016-169061"/>
    <x v="1195"/>
    <d v="2016-03-08T00:00:00"/>
    <s v="Second Class"/>
    <s v="AB-10150"/>
    <s v="Aimee Bixby"/>
    <x v="0"/>
    <s v="United States"/>
    <x v="181"/>
    <x v="15"/>
    <n v="10701"/>
    <s v="East"/>
    <s v="TEC-AC-10002001"/>
    <x v="2"/>
    <x v="11"/>
    <x v="265"/>
    <n v="479.97"/>
    <n v="3"/>
    <n v="0"/>
    <n v="177.58890000000002"/>
    <x v="3"/>
    <s v="No"/>
    <n v="0"/>
  </r>
  <r>
    <n v="8499"/>
    <s v="CA-2016-169061"/>
    <x v="1195"/>
    <d v="2016-03-08T00:00:00"/>
    <s v="Second Class"/>
    <s v="AB-10150"/>
    <s v="Aimee Bixby"/>
    <x v="0"/>
    <s v="United States"/>
    <x v="181"/>
    <x v="15"/>
    <n v="10701"/>
    <s v="East"/>
    <s v="OFF-SU-10000381"/>
    <x v="1"/>
    <x v="14"/>
    <x v="660"/>
    <n v="18.62"/>
    <n v="2"/>
    <n v="0"/>
    <n v="5.399799999999999"/>
    <x v="3"/>
    <s v="No"/>
    <n v="0"/>
  </r>
  <r>
    <n v="8500"/>
    <s v="CA-2016-169061"/>
    <x v="1195"/>
    <d v="2016-03-08T00:00:00"/>
    <s v="Second Class"/>
    <s v="AB-10150"/>
    <s v="Aimee Bixby"/>
    <x v="0"/>
    <s v="United States"/>
    <x v="181"/>
    <x v="15"/>
    <n v="10701"/>
    <s v="East"/>
    <s v="OFF-BI-10001617"/>
    <x v="1"/>
    <x v="8"/>
    <x v="1324"/>
    <n v="49.632000000000005"/>
    <n v="6"/>
    <n v="0.2"/>
    <n v="16.750799999999998"/>
    <x v="3"/>
    <s v="No"/>
    <n v="0"/>
  </r>
  <r>
    <n v="8501"/>
    <s v="CA-2016-169061"/>
    <x v="1195"/>
    <d v="2016-03-08T00:00:00"/>
    <s v="Second Class"/>
    <s v="AB-10150"/>
    <s v="Aimee Bixby"/>
    <x v="0"/>
    <s v="United States"/>
    <x v="181"/>
    <x v="15"/>
    <n v="10701"/>
    <s v="East"/>
    <s v="OFF-PA-10001878"/>
    <x v="1"/>
    <x v="10"/>
    <x v="1170"/>
    <n v="97.82"/>
    <n v="2"/>
    <n v="0"/>
    <n v="45.975399999999993"/>
    <x v="3"/>
    <s v="No"/>
    <n v="0"/>
  </r>
  <r>
    <n v="8502"/>
    <s v="CA-2017-102316"/>
    <x v="879"/>
    <d v="2017-03-03T00:00:00"/>
    <s v="Second Class"/>
    <s v="DH-13075"/>
    <s v="Dave Hallsten"/>
    <x v="1"/>
    <s v="United States"/>
    <x v="1"/>
    <x v="1"/>
    <n v="90045"/>
    <s v="West"/>
    <s v="TEC-PH-10000376"/>
    <x v="2"/>
    <x v="7"/>
    <x v="433"/>
    <n v="15.984000000000002"/>
    <n v="2"/>
    <n v="0.2"/>
    <n v="1.1988000000000003"/>
    <x v="1"/>
    <s v="No"/>
    <n v="0"/>
  </r>
  <r>
    <n v="8503"/>
    <s v="CA-2017-102316"/>
    <x v="879"/>
    <d v="2017-03-03T00:00:00"/>
    <s v="Second Class"/>
    <s v="DH-13075"/>
    <s v="Dave Hallsten"/>
    <x v="1"/>
    <s v="United States"/>
    <x v="1"/>
    <x v="1"/>
    <n v="90045"/>
    <s v="West"/>
    <s v="FUR-CH-10003396"/>
    <x v="0"/>
    <x v="1"/>
    <x v="390"/>
    <n v="184.75200000000001"/>
    <n v="3"/>
    <n v="0.2"/>
    <n v="-20.784600000000012"/>
    <x v="1"/>
    <s v="No"/>
    <n v="0"/>
  </r>
  <r>
    <n v="8504"/>
    <s v="CA-2016-164903"/>
    <x v="980"/>
    <d v="2016-02-24T00:00:00"/>
    <s v="Standard Class"/>
    <s v="SR-20740"/>
    <s v="Steven Roelle"/>
    <x v="2"/>
    <s v="United States"/>
    <x v="1"/>
    <x v="1"/>
    <n v="90049"/>
    <s v="West"/>
    <s v="OFF-PA-10003363"/>
    <x v="1"/>
    <x v="10"/>
    <x v="1529"/>
    <n v="12.96"/>
    <n v="2"/>
    <n v="0"/>
    <n v="6.2208000000000006"/>
    <x v="1"/>
    <s v="No"/>
    <n v="0"/>
  </r>
  <r>
    <n v="8505"/>
    <s v="CA-2018-109400"/>
    <x v="440"/>
    <d v="2018-05-06T00:00:00"/>
    <s v="Standard Class"/>
    <s v="NR-18550"/>
    <s v="Nick Radford"/>
    <x v="0"/>
    <s v="United States"/>
    <x v="112"/>
    <x v="5"/>
    <n v="79109"/>
    <s v="Central"/>
    <s v="FUR-CH-10003298"/>
    <x v="0"/>
    <x v="1"/>
    <x v="1576"/>
    <n v="366.74399999999997"/>
    <n v="4"/>
    <n v="0.3"/>
    <n v="-110.02320000000003"/>
    <x v="2"/>
    <s v="No"/>
    <n v="0"/>
  </r>
  <r>
    <n v="8506"/>
    <s v="CA-2018-130400"/>
    <x v="387"/>
    <d v="2018-03-12T00:00:00"/>
    <s v="Standard Class"/>
    <s v="SJ-20125"/>
    <s v="Sanjit Jacobs"/>
    <x v="2"/>
    <s v="United States"/>
    <x v="61"/>
    <x v="5"/>
    <n v="75217"/>
    <s v="Central"/>
    <s v="OFF-BI-10001757"/>
    <x v="1"/>
    <x v="8"/>
    <x v="1167"/>
    <n v="8.8559999999999981"/>
    <n v="9"/>
    <n v="0.8"/>
    <n v="-14.169600000000003"/>
    <x v="2"/>
    <s v="No"/>
    <n v="0"/>
  </r>
  <r>
    <n v="8507"/>
    <s v="CA-2018-130400"/>
    <x v="387"/>
    <d v="2018-03-12T00:00:00"/>
    <s v="Standard Class"/>
    <s v="SJ-20125"/>
    <s v="Sanjit Jacobs"/>
    <x v="2"/>
    <s v="United States"/>
    <x v="61"/>
    <x v="5"/>
    <n v="75217"/>
    <s v="Central"/>
    <s v="TEC-AC-10004633"/>
    <x v="2"/>
    <x v="11"/>
    <x v="60"/>
    <n v="27.96"/>
    <n v="5"/>
    <n v="0.2"/>
    <n v="8.3880000000000035"/>
    <x v="2"/>
    <s v="No"/>
    <n v="0"/>
  </r>
  <r>
    <n v="8508"/>
    <s v="CA-2018-130400"/>
    <x v="387"/>
    <d v="2018-03-12T00:00:00"/>
    <s v="Standard Class"/>
    <s v="SJ-20125"/>
    <s v="Sanjit Jacobs"/>
    <x v="2"/>
    <s v="United States"/>
    <x v="61"/>
    <x v="5"/>
    <n v="75217"/>
    <s v="Central"/>
    <s v="OFF-EN-10001453"/>
    <x v="1"/>
    <x v="12"/>
    <x v="1685"/>
    <n v="146.352"/>
    <n v="3"/>
    <n v="0.2"/>
    <n v="49.393799999999992"/>
    <x v="2"/>
    <s v="No"/>
    <n v="0"/>
  </r>
  <r>
    <n v="8509"/>
    <s v="CA-2017-135853"/>
    <x v="555"/>
    <d v="2017-12-14T00:00:00"/>
    <s v="First Class"/>
    <s v="CA-12775"/>
    <s v="Cynthia Arntzen"/>
    <x v="0"/>
    <s v="United States"/>
    <x v="66"/>
    <x v="12"/>
    <n v="48205"/>
    <s v="Central"/>
    <s v="TEC-AC-10004761"/>
    <x v="2"/>
    <x v="11"/>
    <x v="786"/>
    <n v="175.23"/>
    <n v="11"/>
    <n v="0"/>
    <n v="61.330500000000001"/>
    <x v="2"/>
    <s v="No"/>
    <n v="0"/>
  </r>
  <r>
    <n v="8510"/>
    <s v="CA-2017-135853"/>
    <x v="555"/>
    <d v="2017-12-14T00:00:00"/>
    <s v="First Class"/>
    <s v="CA-12775"/>
    <s v="Cynthia Arntzen"/>
    <x v="0"/>
    <s v="United States"/>
    <x v="66"/>
    <x v="12"/>
    <n v="48205"/>
    <s v="Central"/>
    <s v="TEC-PH-10003691"/>
    <x v="2"/>
    <x v="7"/>
    <x v="1407"/>
    <n v="125.99"/>
    <n v="1"/>
    <n v="0"/>
    <n v="31.497500000000002"/>
    <x v="2"/>
    <s v="No"/>
    <n v="0"/>
  </r>
  <r>
    <n v="8511"/>
    <s v="CA-2017-135853"/>
    <x v="555"/>
    <d v="2017-12-14T00:00:00"/>
    <s v="First Class"/>
    <s v="CA-12775"/>
    <s v="Cynthia Arntzen"/>
    <x v="0"/>
    <s v="United States"/>
    <x v="66"/>
    <x v="12"/>
    <n v="48205"/>
    <s v="Central"/>
    <s v="OFF-BI-10004965"/>
    <x v="1"/>
    <x v="8"/>
    <x v="1014"/>
    <n v="23"/>
    <n v="2"/>
    <n v="0"/>
    <n v="10.35"/>
    <x v="2"/>
    <s v="No"/>
    <n v="0"/>
  </r>
  <r>
    <n v="8512"/>
    <s v="CA-2018-103359"/>
    <x v="596"/>
    <d v="2018-12-26T00:00:00"/>
    <s v="Standard Class"/>
    <s v="LC-16885"/>
    <s v="Lena Creighton"/>
    <x v="0"/>
    <s v="United States"/>
    <x v="20"/>
    <x v="15"/>
    <n v="10035"/>
    <s v="East"/>
    <s v="OFF-BI-10004233"/>
    <x v="1"/>
    <x v="8"/>
    <x v="1386"/>
    <n v="25.584000000000003"/>
    <n v="2"/>
    <n v="0.2"/>
    <n v="8.9543999999999997"/>
    <x v="3"/>
    <s v="No"/>
    <n v="0"/>
  </r>
  <r>
    <n v="8513"/>
    <s v="CA-2018-144645"/>
    <x v="1056"/>
    <d v="2018-02-08T00:00:00"/>
    <s v="Standard Class"/>
    <s v="NS-18640"/>
    <s v="Noel Staavos"/>
    <x v="1"/>
    <s v="United States"/>
    <x v="12"/>
    <x v="5"/>
    <n v="77041"/>
    <s v="Central"/>
    <s v="FUR-FU-10003601"/>
    <x v="0"/>
    <x v="5"/>
    <x v="736"/>
    <n v="73.784000000000006"/>
    <n v="2"/>
    <n v="0.6"/>
    <n v="-77.473200000000006"/>
    <x v="2"/>
    <s v="No"/>
    <n v="0"/>
  </r>
  <r>
    <n v="8514"/>
    <s v="CA-2019-141614"/>
    <x v="929"/>
    <d v="2019-06-09T00:00:00"/>
    <s v="Standard Class"/>
    <s v="NS-18640"/>
    <s v="Noel Staavos"/>
    <x v="1"/>
    <s v="United States"/>
    <x v="333"/>
    <x v="2"/>
    <n v="32839"/>
    <s v="South"/>
    <s v="OFF-PA-10002787"/>
    <x v="1"/>
    <x v="10"/>
    <x v="1276"/>
    <n v="20.736000000000004"/>
    <n v="4"/>
    <n v="0.2"/>
    <n v="7.2576000000000001"/>
    <x v="0"/>
    <s v="No"/>
    <n v="0"/>
  </r>
  <r>
    <n v="8515"/>
    <s v="CA-2017-122168"/>
    <x v="291"/>
    <d v="2017-08-26T00:00:00"/>
    <s v="Standard Class"/>
    <s v="HG-14965"/>
    <s v="Henry Goldwyn"/>
    <x v="1"/>
    <s v="United States"/>
    <x v="159"/>
    <x v="0"/>
    <n v="41042"/>
    <s v="South"/>
    <s v="OFF-AR-10003602"/>
    <x v="1"/>
    <x v="6"/>
    <x v="242"/>
    <n v="17.52"/>
    <n v="3"/>
    <n v="0"/>
    <n v="8.2343999999999991"/>
    <x v="0"/>
    <s v="No"/>
    <n v="0"/>
  </r>
  <r>
    <n v="8516"/>
    <s v="CA-2017-122168"/>
    <x v="291"/>
    <d v="2017-08-26T00:00:00"/>
    <s v="Standard Class"/>
    <s v="HG-14965"/>
    <s v="Henry Goldwyn"/>
    <x v="1"/>
    <s v="United States"/>
    <x v="159"/>
    <x v="0"/>
    <n v="41042"/>
    <s v="South"/>
    <s v="OFF-AR-10002053"/>
    <x v="1"/>
    <x v="6"/>
    <x v="79"/>
    <n v="35.76"/>
    <n v="12"/>
    <n v="0"/>
    <n v="10.0128"/>
    <x v="0"/>
    <s v="No"/>
    <n v="0"/>
  </r>
  <r>
    <n v="8517"/>
    <s v="CA-2018-132899"/>
    <x v="281"/>
    <d v="2018-04-11T00:00:00"/>
    <s v="Standard Class"/>
    <s v="SF-20200"/>
    <s v="Sarah Foster"/>
    <x v="0"/>
    <s v="United States"/>
    <x v="20"/>
    <x v="15"/>
    <n v="10009"/>
    <s v="East"/>
    <s v="OFF-AR-10002833"/>
    <x v="1"/>
    <x v="6"/>
    <x v="6"/>
    <n v="3.64"/>
    <n v="2"/>
    <n v="0"/>
    <n v="0.98280000000000012"/>
    <x v="3"/>
    <s v="No"/>
    <n v="0"/>
  </r>
  <r>
    <n v="8518"/>
    <s v="CA-2019-149720"/>
    <x v="400"/>
    <d v="2019-06-07T00:00:00"/>
    <s v="Second Class"/>
    <s v="EM-14065"/>
    <s v="Erin Mull"/>
    <x v="0"/>
    <s v="United States"/>
    <x v="326"/>
    <x v="5"/>
    <n v="75034"/>
    <s v="Central"/>
    <s v="FUR-FU-10002501"/>
    <x v="0"/>
    <x v="5"/>
    <x v="1293"/>
    <n v="30.336000000000006"/>
    <n v="6"/>
    <n v="0.6"/>
    <n v="-17.443199999999997"/>
    <x v="2"/>
    <s v="No"/>
    <n v="0"/>
  </r>
  <r>
    <n v="8519"/>
    <s v="CA-2019-118003"/>
    <x v="769"/>
    <d v="2019-12-10T00:00:00"/>
    <s v="Standard Class"/>
    <s v="DO-13645"/>
    <s v="Doug O'Connell"/>
    <x v="0"/>
    <s v="United States"/>
    <x v="267"/>
    <x v="30"/>
    <n v="7501"/>
    <s v="East"/>
    <s v="FUR-FU-10002506"/>
    <x v="0"/>
    <x v="5"/>
    <x v="1811"/>
    <n v="12.99"/>
    <n v="1"/>
    <n v="0"/>
    <n v="1.5587999999999997"/>
    <x v="3"/>
    <s v="No"/>
    <n v="0"/>
  </r>
  <r>
    <n v="8520"/>
    <s v="CA-2019-118003"/>
    <x v="769"/>
    <d v="2019-12-10T00:00:00"/>
    <s v="Standard Class"/>
    <s v="DO-13645"/>
    <s v="Doug O'Connell"/>
    <x v="0"/>
    <s v="United States"/>
    <x v="267"/>
    <x v="30"/>
    <n v="7501"/>
    <s v="East"/>
    <s v="FUR-CH-10003817"/>
    <x v="0"/>
    <x v="1"/>
    <x v="164"/>
    <n v="182.22"/>
    <n v="3"/>
    <n v="0"/>
    <n v="45.555000000000007"/>
    <x v="3"/>
    <s v="No"/>
    <n v="0"/>
  </r>
  <r>
    <n v="8521"/>
    <s v="CA-2019-118003"/>
    <x v="769"/>
    <d v="2019-12-10T00:00:00"/>
    <s v="Standard Class"/>
    <s v="DO-13645"/>
    <s v="Doug O'Connell"/>
    <x v="0"/>
    <s v="United States"/>
    <x v="267"/>
    <x v="30"/>
    <n v="7501"/>
    <s v="East"/>
    <s v="FUR-CH-10004860"/>
    <x v="0"/>
    <x v="1"/>
    <x v="212"/>
    <n v="302.94"/>
    <n v="3"/>
    <n v="0"/>
    <n v="18.176399999999973"/>
    <x v="3"/>
    <s v="No"/>
    <n v="0"/>
  </r>
  <r>
    <n v="8522"/>
    <s v="CA-2018-141887"/>
    <x v="383"/>
    <d v="2018-01-15T00:00:00"/>
    <s v="Standard Class"/>
    <s v="MP-17470"/>
    <s v="Mark Packer"/>
    <x v="2"/>
    <s v="United States"/>
    <x v="38"/>
    <x v="24"/>
    <n v="43229"/>
    <s v="East"/>
    <s v="FUR-FU-10002268"/>
    <x v="0"/>
    <x v="5"/>
    <x v="869"/>
    <n v="54.992000000000004"/>
    <n v="14"/>
    <n v="0.2"/>
    <n v="8.9361999999999959"/>
    <x v="3"/>
    <s v="No"/>
    <n v="0"/>
  </r>
  <r>
    <n v="8523"/>
    <s v="US-2018-160206"/>
    <x v="178"/>
    <d v="2018-04-07T00:00:00"/>
    <s v="Standard Class"/>
    <s v="MY-18295"/>
    <s v="Muhammed Yedwab"/>
    <x v="1"/>
    <s v="United States"/>
    <x v="158"/>
    <x v="6"/>
    <n v="53209"/>
    <s v="Central"/>
    <s v="TEC-PH-10000148"/>
    <x v="2"/>
    <x v="7"/>
    <x v="779"/>
    <n v="12.99"/>
    <n v="1"/>
    <n v="0"/>
    <n v="0.25980000000000025"/>
    <x v="2"/>
    <s v="No"/>
    <n v="0"/>
  </r>
  <r>
    <n v="8524"/>
    <s v="CA-2019-133074"/>
    <x v="296"/>
    <d v="2019-09-25T00:00:00"/>
    <s v="Standard Class"/>
    <s v="DB-13615"/>
    <s v="Doug Bickford"/>
    <x v="0"/>
    <s v="United States"/>
    <x v="8"/>
    <x v="1"/>
    <n v="94109"/>
    <s v="West"/>
    <s v="OFF-PA-10004082"/>
    <x v="1"/>
    <x v="10"/>
    <x v="227"/>
    <n v="55.86"/>
    <n v="7"/>
    <n v="0"/>
    <n v="27.93"/>
    <x v="1"/>
    <s v="No"/>
    <n v="0"/>
  </r>
  <r>
    <n v="8525"/>
    <s v="CA-2019-161172"/>
    <x v="633"/>
    <d v="2019-03-16T00:00:00"/>
    <s v="Same Day"/>
    <s v="SP-20920"/>
    <s v="Susan Pistek"/>
    <x v="0"/>
    <s v="United States"/>
    <x v="38"/>
    <x v="24"/>
    <n v="43229"/>
    <s v="East"/>
    <s v="TEC-PH-10004348"/>
    <x v="2"/>
    <x v="7"/>
    <x v="987"/>
    <n v="44.375999999999998"/>
    <n v="2"/>
    <n v="0.4"/>
    <n v="-7.3960000000000043"/>
    <x v="3"/>
    <s v="No"/>
    <n v="0"/>
  </r>
  <r>
    <n v="8526"/>
    <s v="CA-2019-161172"/>
    <x v="633"/>
    <d v="2019-03-16T00:00:00"/>
    <s v="Same Day"/>
    <s v="SP-20920"/>
    <s v="Susan Pistek"/>
    <x v="0"/>
    <s v="United States"/>
    <x v="38"/>
    <x v="24"/>
    <n v="43229"/>
    <s v="East"/>
    <s v="FUR-FU-10003424"/>
    <x v="0"/>
    <x v="5"/>
    <x v="1668"/>
    <n v="51.264000000000003"/>
    <n v="6"/>
    <n v="0.2"/>
    <n v="7.6895999999999933"/>
    <x v="3"/>
    <s v="No"/>
    <n v="0"/>
  </r>
  <r>
    <n v="8527"/>
    <s v="CA-2019-161172"/>
    <x v="633"/>
    <d v="2019-03-16T00:00:00"/>
    <s v="Same Day"/>
    <s v="SP-20920"/>
    <s v="Susan Pistek"/>
    <x v="0"/>
    <s v="United States"/>
    <x v="38"/>
    <x v="24"/>
    <n v="43229"/>
    <s v="East"/>
    <s v="OFF-BI-10004654"/>
    <x v="1"/>
    <x v="8"/>
    <x v="68"/>
    <n v="5.1930000000000005"/>
    <n v="3"/>
    <n v="0.7"/>
    <n v="-3.4619999999999997"/>
    <x v="3"/>
    <s v="No"/>
    <n v="0"/>
  </r>
  <r>
    <n v="8528"/>
    <s v="CA-2019-161172"/>
    <x v="633"/>
    <d v="2019-03-16T00:00:00"/>
    <s v="Same Day"/>
    <s v="SP-20920"/>
    <s v="Susan Pistek"/>
    <x v="0"/>
    <s v="United States"/>
    <x v="38"/>
    <x v="24"/>
    <n v="43229"/>
    <s v="East"/>
    <s v="TEC-AC-10004571"/>
    <x v="2"/>
    <x v="11"/>
    <x v="409"/>
    <n v="159.98400000000001"/>
    <n v="2"/>
    <n v="0.2"/>
    <n v="43.995600000000003"/>
    <x v="3"/>
    <s v="No"/>
    <n v="0"/>
  </r>
  <r>
    <n v="8529"/>
    <s v="CA-2019-161172"/>
    <x v="633"/>
    <d v="2019-03-16T00:00:00"/>
    <s v="Same Day"/>
    <s v="SP-20920"/>
    <s v="Susan Pistek"/>
    <x v="0"/>
    <s v="United States"/>
    <x v="38"/>
    <x v="24"/>
    <n v="43229"/>
    <s v="East"/>
    <s v="OFF-ST-10000675"/>
    <x v="1"/>
    <x v="4"/>
    <x v="298"/>
    <n v="54.224000000000004"/>
    <n v="2"/>
    <n v="0.2"/>
    <n v="3.3889999999999993"/>
    <x v="3"/>
    <s v="No"/>
    <n v="0"/>
  </r>
  <r>
    <n v="8530"/>
    <s v="CA-2019-137624"/>
    <x v="468"/>
    <d v="2019-11-17T00:00:00"/>
    <s v="Standard Class"/>
    <s v="ME-17320"/>
    <s v="Maria Etezadi"/>
    <x v="2"/>
    <s v="United States"/>
    <x v="1"/>
    <x v="1"/>
    <n v="90008"/>
    <s v="West"/>
    <s v="FUR-CH-10001714"/>
    <x v="0"/>
    <x v="1"/>
    <x v="1304"/>
    <n v="241.42399999999998"/>
    <n v="2"/>
    <n v="0.2"/>
    <n v="-36.213599999999985"/>
    <x v="1"/>
    <s v="No"/>
    <n v="0"/>
  </r>
  <r>
    <n v="8531"/>
    <s v="CA-2018-156748"/>
    <x v="885"/>
    <d v="2018-12-06T00:00:00"/>
    <s v="Standard Class"/>
    <s v="BS-11755"/>
    <s v="Bruce Stewart"/>
    <x v="0"/>
    <s v="United States"/>
    <x v="66"/>
    <x v="12"/>
    <n v="48227"/>
    <s v="Central"/>
    <s v="OFF-PA-10000380"/>
    <x v="1"/>
    <x v="10"/>
    <x v="1290"/>
    <n v="33.36"/>
    <n v="4"/>
    <n v="0"/>
    <n v="16.68"/>
    <x v="2"/>
    <s v="No"/>
    <n v="0"/>
  </r>
  <r>
    <n v="8532"/>
    <s v="CA-2018-156748"/>
    <x v="885"/>
    <d v="2018-12-06T00:00:00"/>
    <s v="Standard Class"/>
    <s v="BS-11755"/>
    <s v="Bruce Stewart"/>
    <x v="0"/>
    <s v="United States"/>
    <x v="66"/>
    <x v="12"/>
    <n v="48227"/>
    <s v="Central"/>
    <s v="OFF-PA-10002713"/>
    <x v="1"/>
    <x v="10"/>
    <x v="320"/>
    <n v="13.76"/>
    <n v="2"/>
    <n v="0"/>
    <n v="6.3295999999999992"/>
    <x v="2"/>
    <s v="No"/>
    <n v="0"/>
  </r>
  <r>
    <n v="8533"/>
    <s v="CA-2018-156748"/>
    <x v="885"/>
    <d v="2018-12-06T00:00:00"/>
    <s v="Standard Class"/>
    <s v="BS-11755"/>
    <s v="Bruce Stewart"/>
    <x v="0"/>
    <s v="United States"/>
    <x v="66"/>
    <x v="12"/>
    <n v="48227"/>
    <s v="Central"/>
    <s v="OFF-ST-10001370"/>
    <x v="1"/>
    <x v="4"/>
    <x v="1032"/>
    <n v="496.86"/>
    <n v="7"/>
    <n v="0"/>
    <n v="24.842999999999947"/>
    <x v="2"/>
    <s v="No"/>
    <n v="0"/>
  </r>
  <r>
    <n v="8534"/>
    <s v="CA-2018-156748"/>
    <x v="885"/>
    <d v="2018-12-06T00:00:00"/>
    <s v="Standard Class"/>
    <s v="BS-11755"/>
    <s v="Bruce Stewart"/>
    <x v="0"/>
    <s v="United States"/>
    <x v="66"/>
    <x v="12"/>
    <n v="48227"/>
    <s v="Central"/>
    <s v="FUR-CH-10000513"/>
    <x v="0"/>
    <x v="1"/>
    <x v="70"/>
    <n v="389.97"/>
    <n v="3"/>
    <n v="0"/>
    <n v="35.097300000000004"/>
    <x v="2"/>
    <s v="No"/>
    <n v="0"/>
  </r>
  <r>
    <n v="8535"/>
    <s v="CA-2017-169677"/>
    <x v="1004"/>
    <d v="2017-01-15T00:00:00"/>
    <s v="Second Class"/>
    <s v="KS-16300"/>
    <s v="Karen Seio"/>
    <x v="1"/>
    <s v="United States"/>
    <x v="38"/>
    <x v="32"/>
    <n v="31907"/>
    <s v="South"/>
    <s v="OFF-LA-10003223"/>
    <x v="1"/>
    <x v="2"/>
    <x v="607"/>
    <n v="9.82"/>
    <n v="2"/>
    <n v="0"/>
    <n v="4.8117999999999999"/>
    <x v="0"/>
    <s v="No"/>
    <n v="0"/>
  </r>
  <r>
    <n v="8536"/>
    <s v="US-2016-163146"/>
    <x v="1174"/>
    <d v="2016-05-20T00:00:00"/>
    <s v="Standard Class"/>
    <s v="CC-12475"/>
    <s v="Cindy Chapman"/>
    <x v="0"/>
    <s v="United States"/>
    <x v="8"/>
    <x v="1"/>
    <n v="94122"/>
    <s v="West"/>
    <s v="TEC-AC-10002217"/>
    <x v="2"/>
    <x v="11"/>
    <x v="1187"/>
    <n v="56.400000000000006"/>
    <n v="3"/>
    <n v="0"/>
    <n v="3.3840000000000003"/>
    <x v="1"/>
    <s v="No"/>
    <n v="0"/>
  </r>
  <r>
    <n v="8537"/>
    <s v="CA-2017-157343"/>
    <x v="722"/>
    <d v="2017-06-11T00:00:00"/>
    <s v="Standard Class"/>
    <s v="HD-14785"/>
    <s v="Harold Dahlen"/>
    <x v="2"/>
    <s v="United States"/>
    <x v="10"/>
    <x v="9"/>
    <n v="19143"/>
    <s v="East"/>
    <s v="OFF-BI-10003707"/>
    <x v="1"/>
    <x v="8"/>
    <x v="784"/>
    <n v="18.312000000000001"/>
    <n v="4"/>
    <n v="0.7"/>
    <n v="-12.207999999999995"/>
    <x v="3"/>
    <s v="No"/>
    <n v="0"/>
  </r>
  <r>
    <n v="8538"/>
    <s v="CA-2017-157343"/>
    <x v="722"/>
    <d v="2017-06-11T00:00:00"/>
    <s v="Standard Class"/>
    <s v="HD-14785"/>
    <s v="Harold Dahlen"/>
    <x v="2"/>
    <s v="United States"/>
    <x v="10"/>
    <x v="9"/>
    <n v="19143"/>
    <s v="East"/>
    <s v="OFF-PA-10000552"/>
    <x v="1"/>
    <x v="10"/>
    <x v="1541"/>
    <n v="25.920000000000005"/>
    <n v="5"/>
    <n v="0.2"/>
    <n v="9.0719999999999992"/>
    <x v="3"/>
    <s v="No"/>
    <n v="0"/>
  </r>
  <r>
    <n v="8539"/>
    <s v="CA-2017-157343"/>
    <x v="722"/>
    <d v="2017-06-11T00:00:00"/>
    <s v="Standard Class"/>
    <s v="HD-14785"/>
    <s v="Harold Dahlen"/>
    <x v="2"/>
    <s v="United States"/>
    <x v="10"/>
    <x v="9"/>
    <n v="19143"/>
    <s v="East"/>
    <s v="OFF-AR-10003183"/>
    <x v="1"/>
    <x v="6"/>
    <x v="1399"/>
    <n v="8.016"/>
    <n v="3"/>
    <n v="0.2"/>
    <n v="1.0019999999999993"/>
    <x v="3"/>
    <s v="No"/>
    <n v="0"/>
  </r>
  <r>
    <n v="8540"/>
    <s v="CA-2019-147354"/>
    <x v="631"/>
    <d v="2019-03-13T00:00:00"/>
    <s v="Standard Class"/>
    <s v="KB-16315"/>
    <s v="Karl Braun"/>
    <x v="0"/>
    <s v="United States"/>
    <x v="1"/>
    <x v="1"/>
    <n v="90008"/>
    <s v="West"/>
    <s v="TEC-CO-10000971"/>
    <x v="2"/>
    <x v="16"/>
    <x v="1313"/>
    <n v="479.98400000000004"/>
    <n v="2"/>
    <n v="0.2"/>
    <n v="59.997999999999962"/>
    <x v="1"/>
    <s v="No"/>
    <n v="0"/>
  </r>
  <r>
    <n v="8541"/>
    <s v="CA-2019-147354"/>
    <x v="631"/>
    <d v="2019-03-13T00:00:00"/>
    <s v="Standard Class"/>
    <s v="KB-16315"/>
    <s v="Karl Braun"/>
    <x v="0"/>
    <s v="United States"/>
    <x v="1"/>
    <x v="1"/>
    <n v="90008"/>
    <s v="West"/>
    <s v="OFF-BI-10003910"/>
    <x v="1"/>
    <x v="8"/>
    <x v="8"/>
    <n v="30.84"/>
    <n v="5"/>
    <n v="0.2"/>
    <n v="9.6374999999999993"/>
    <x v="1"/>
    <s v="No"/>
    <n v="0"/>
  </r>
  <r>
    <n v="8542"/>
    <s v="CA-2017-157287"/>
    <x v="937"/>
    <d v="2017-12-23T00:00:00"/>
    <s v="First Class"/>
    <s v="HR-14830"/>
    <s v="Harold Ryan"/>
    <x v="1"/>
    <s v="United States"/>
    <x v="10"/>
    <x v="9"/>
    <n v="19140"/>
    <s v="East"/>
    <s v="OFF-ST-10001172"/>
    <x v="1"/>
    <x v="4"/>
    <x v="1206"/>
    <n v="33.568000000000005"/>
    <n v="2"/>
    <n v="0.2"/>
    <n v="1.6783999999999981"/>
    <x v="3"/>
    <s v="No"/>
    <n v="0"/>
  </r>
  <r>
    <n v="8543"/>
    <s v="CA-2017-157287"/>
    <x v="937"/>
    <d v="2017-12-23T00:00:00"/>
    <s v="First Class"/>
    <s v="HR-14830"/>
    <s v="Harold Ryan"/>
    <x v="1"/>
    <s v="United States"/>
    <x v="10"/>
    <x v="9"/>
    <n v="19140"/>
    <s v="East"/>
    <s v="FUR-CH-10001270"/>
    <x v="0"/>
    <x v="1"/>
    <x v="860"/>
    <n v="422.62499999999994"/>
    <n v="7"/>
    <n v="0.3"/>
    <n v="0"/>
    <x v="3"/>
    <s v="No"/>
    <n v="0"/>
  </r>
  <r>
    <n v="8544"/>
    <s v="CA-2016-137575"/>
    <x v="908"/>
    <d v="2016-08-11T00:00:00"/>
    <s v="Standard Class"/>
    <s v="TB-21625"/>
    <s v="Trudy Brown"/>
    <x v="0"/>
    <s v="United States"/>
    <x v="20"/>
    <x v="15"/>
    <n v="10035"/>
    <s v="East"/>
    <s v="TEC-AC-10004571"/>
    <x v="2"/>
    <x v="11"/>
    <x v="409"/>
    <n v="199.98"/>
    <n v="2"/>
    <n v="0"/>
    <n v="83.991600000000005"/>
    <x v="3"/>
    <s v="No"/>
    <n v="0"/>
  </r>
  <r>
    <n v="8545"/>
    <s v="CA-2018-119074"/>
    <x v="1196"/>
    <d v="2018-03-31T00:00:00"/>
    <s v="Standard Class"/>
    <s v="DS-13180"/>
    <s v="David Smith"/>
    <x v="1"/>
    <s v="United States"/>
    <x v="38"/>
    <x v="32"/>
    <n v="31907"/>
    <s v="South"/>
    <s v="FUR-FU-10004053"/>
    <x v="0"/>
    <x v="5"/>
    <x v="1642"/>
    <n v="20.239999999999998"/>
    <n v="1"/>
    <n v="0"/>
    <n v="8.7032000000000007"/>
    <x v="0"/>
    <s v="No"/>
    <n v="0"/>
  </r>
  <r>
    <n v="8546"/>
    <s v="CA-2018-119074"/>
    <x v="1196"/>
    <d v="2018-03-31T00:00:00"/>
    <s v="Standard Class"/>
    <s v="DS-13180"/>
    <s v="David Smith"/>
    <x v="1"/>
    <s v="United States"/>
    <x v="38"/>
    <x v="32"/>
    <n v="31907"/>
    <s v="South"/>
    <s v="FUR-FU-10003731"/>
    <x v="0"/>
    <x v="5"/>
    <x v="1602"/>
    <n v="39.92"/>
    <n v="4"/>
    <n v="0"/>
    <n v="11.177600000000002"/>
    <x v="0"/>
    <s v="No"/>
    <n v="0"/>
  </r>
  <r>
    <n v="8547"/>
    <s v="CA-2018-119074"/>
    <x v="1196"/>
    <d v="2018-03-31T00:00:00"/>
    <s v="Standard Class"/>
    <s v="DS-13180"/>
    <s v="David Smith"/>
    <x v="1"/>
    <s v="United States"/>
    <x v="38"/>
    <x v="32"/>
    <n v="31907"/>
    <s v="South"/>
    <s v="OFF-BI-10000962"/>
    <x v="1"/>
    <x v="8"/>
    <x v="1513"/>
    <n v="32.54"/>
    <n v="2"/>
    <n v="0"/>
    <n v="15.944599999999998"/>
    <x v="0"/>
    <s v="No"/>
    <n v="0"/>
  </r>
  <r>
    <n v="8548"/>
    <s v="CA-2017-149566"/>
    <x v="901"/>
    <d v="2017-12-10T00:00:00"/>
    <s v="Standard Class"/>
    <s v="GB-14530"/>
    <s v="George Bell"/>
    <x v="1"/>
    <s v="United States"/>
    <x v="1"/>
    <x v="1"/>
    <n v="90049"/>
    <s v="West"/>
    <s v="TEC-AC-10001266"/>
    <x v="2"/>
    <x v="11"/>
    <x v="198"/>
    <n v="39"/>
    <n v="3"/>
    <n v="0"/>
    <n v="17.549999999999997"/>
    <x v="1"/>
    <s v="No"/>
    <n v="0"/>
  </r>
  <r>
    <n v="8549"/>
    <s v="CA-2017-149566"/>
    <x v="901"/>
    <d v="2017-12-10T00:00:00"/>
    <s v="Standard Class"/>
    <s v="GB-14530"/>
    <s v="George Bell"/>
    <x v="1"/>
    <s v="United States"/>
    <x v="1"/>
    <x v="1"/>
    <n v="90049"/>
    <s v="West"/>
    <s v="OFF-LA-10000452"/>
    <x v="1"/>
    <x v="2"/>
    <x v="812"/>
    <n v="12.6"/>
    <n v="4"/>
    <n v="0"/>
    <n v="6.048"/>
    <x v="1"/>
    <s v="No"/>
    <n v="0"/>
  </r>
  <r>
    <n v="8550"/>
    <s v="CA-2017-126186"/>
    <x v="861"/>
    <d v="2017-09-12T00:00:00"/>
    <s v="First Class"/>
    <s v="GB-14530"/>
    <s v="George Bell"/>
    <x v="1"/>
    <s v="United States"/>
    <x v="34"/>
    <x v="22"/>
    <n v="80013"/>
    <s v="West"/>
    <s v="FUR-FU-10000073"/>
    <x v="0"/>
    <x v="5"/>
    <x v="442"/>
    <n v="24.64"/>
    <n v="4"/>
    <n v="0.2"/>
    <n v="4.0039999999999978"/>
    <x v="1"/>
    <s v="No"/>
    <n v="0"/>
  </r>
  <r>
    <n v="8551"/>
    <s v="CA-2017-121132"/>
    <x v="789"/>
    <d v="2017-07-24T00:00:00"/>
    <s v="Standard Class"/>
    <s v="VB-21745"/>
    <s v="Victoria Brennan"/>
    <x v="1"/>
    <s v="United States"/>
    <x v="12"/>
    <x v="5"/>
    <n v="77041"/>
    <s v="Central"/>
    <s v="OFF-LA-10002368"/>
    <x v="1"/>
    <x v="2"/>
    <x v="1786"/>
    <n v="6.2640000000000002"/>
    <n v="3"/>
    <n v="0.2"/>
    <n v="2.0358000000000001"/>
    <x v="2"/>
    <s v="No"/>
    <n v="0"/>
  </r>
  <r>
    <n v="8552"/>
    <s v="CA-2017-121132"/>
    <x v="789"/>
    <d v="2017-07-24T00:00:00"/>
    <s v="Standard Class"/>
    <s v="VB-21745"/>
    <s v="Victoria Brennan"/>
    <x v="1"/>
    <s v="United States"/>
    <x v="12"/>
    <x v="5"/>
    <n v="77041"/>
    <s v="Central"/>
    <s v="OFF-FA-10004248"/>
    <x v="1"/>
    <x v="13"/>
    <x v="485"/>
    <n v="14.432"/>
    <n v="4"/>
    <n v="0.2"/>
    <n v="3.4276000000000004"/>
    <x v="2"/>
    <s v="No"/>
    <n v="0"/>
  </r>
  <r>
    <n v="8553"/>
    <s v="CA-2016-140473"/>
    <x v="992"/>
    <d v="2016-06-03T00:00:00"/>
    <s v="Standard Class"/>
    <s v="MC-17425"/>
    <s v="Mark Cousins"/>
    <x v="1"/>
    <s v="United States"/>
    <x v="22"/>
    <x v="10"/>
    <n v="60623"/>
    <s v="Central"/>
    <s v="TEC-CO-10004202"/>
    <x v="2"/>
    <x v="16"/>
    <x v="844"/>
    <n v="719.97600000000011"/>
    <n v="3"/>
    <n v="0.2"/>
    <n v="134.99549999999999"/>
    <x v="2"/>
    <s v="No"/>
    <n v="0"/>
  </r>
  <r>
    <n v="8554"/>
    <s v="US-2019-102904"/>
    <x v="38"/>
    <d v="2019-11-20T00:00:00"/>
    <s v="Standard Class"/>
    <s v="CB-12025"/>
    <s v="Cassandra Brandow"/>
    <x v="0"/>
    <s v="United States"/>
    <x v="27"/>
    <x v="19"/>
    <n v="35601"/>
    <s v="South"/>
    <s v="TEC-AC-10000927"/>
    <x v="2"/>
    <x v="11"/>
    <x v="701"/>
    <n v="239.92"/>
    <n v="8"/>
    <n v="0"/>
    <n v="23.99199999999999"/>
    <x v="0"/>
    <s v="No"/>
    <n v="0"/>
  </r>
  <r>
    <n v="8555"/>
    <s v="CA-2018-102092"/>
    <x v="10"/>
    <d v="2018-12-11T00:00:00"/>
    <s v="First Class"/>
    <s v="PM-18940"/>
    <s v="Paul MacIntyre"/>
    <x v="0"/>
    <s v="United States"/>
    <x v="24"/>
    <x v="17"/>
    <n v="22153"/>
    <s v="South"/>
    <s v="FUR-TA-10002530"/>
    <x v="0"/>
    <x v="3"/>
    <x v="992"/>
    <n v="1056.8599999999999"/>
    <n v="7"/>
    <n v="0"/>
    <n v="158.52899999999994"/>
    <x v="0"/>
    <s v="No"/>
    <n v="0"/>
  </r>
  <r>
    <n v="8556"/>
    <s v="CA-2017-117884"/>
    <x v="204"/>
    <d v="2017-03-22T00:00:00"/>
    <s v="Same Day"/>
    <s v="DC-13285"/>
    <s v="Debra Catini"/>
    <x v="0"/>
    <s v="United States"/>
    <x v="369"/>
    <x v="2"/>
    <n v="33317"/>
    <s v="South"/>
    <s v="TEC-AC-10002567"/>
    <x v="2"/>
    <x v="11"/>
    <x v="428"/>
    <n v="447.94399999999996"/>
    <n v="7"/>
    <n v="0.2"/>
    <n v="89.588799999999992"/>
    <x v="0"/>
    <s v="No"/>
    <n v="0"/>
  </r>
  <r>
    <n v="8557"/>
    <s v="CA-2017-117884"/>
    <x v="204"/>
    <d v="2017-03-22T00:00:00"/>
    <s v="Same Day"/>
    <s v="DC-13285"/>
    <s v="Debra Catini"/>
    <x v="0"/>
    <s v="United States"/>
    <x v="369"/>
    <x v="2"/>
    <n v="33317"/>
    <s v="South"/>
    <s v="OFF-ST-10002182"/>
    <x v="1"/>
    <x v="4"/>
    <x v="1741"/>
    <n v="150.40799999999999"/>
    <n v="9"/>
    <n v="0.2"/>
    <n v="-33.841799999999999"/>
    <x v="0"/>
    <s v="No"/>
    <n v="0"/>
  </r>
  <r>
    <n v="8558"/>
    <s v="CA-2018-132829"/>
    <x v="443"/>
    <d v="2018-12-26T00:00:00"/>
    <s v="Second Class"/>
    <s v="LA-16780"/>
    <s v="Laura Armstrong"/>
    <x v="1"/>
    <s v="United States"/>
    <x v="12"/>
    <x v="5"/>
    <n v="77041"/>
    <s v="Central"/>
    <s v="TEC-PH-10004539"/>
    <x v="2"/>
    <x v="7"/>
    <x v="861"/>
    <n v="453.57600000000002"/>
    <n v="3"/>
    <n v="0.2"/>
    <n v="39.687899999999985"/>
    <x v="2"/>
    <s v="No"/>
    <n v="0"/>
  </r>
  <r>
    <n v="8559"/>
    <s v="CA-2018-132829"/>
    <x v="443"/>
    <d v="2018-12-26T00:00:00"/>
    <s v="Second Class"/>
    <s v="LA-16780"/>
    <s v="Laura Armstrong"/>
    <x v="1"/>
    <s v="United States"/>
    <x v="12"/>
    <x v="5"/>
    <n v="77041"/>
    <s v="Central"/>
    <s v="OFF-LA-10002945"/>
    <x v="1"/>
    <x v="2"/>
    <x v="1612"/>
    <n v="45.36"/>
    <n v="9"/>
    <n v="0.2"/>
    <n v="14.741999999999997"/>
    <x v="2"/>
    <s v="No"/>
    <n v="0"/>
  </r>
  <r>
    <n v="8560"/>
    <s v="CA-2018-132829"/>
    <x v="443"/>
    <d v="2018-12-26T00:00:00"/>
    <s v="Second Class"/>
    <s v="LA-16780"/>
    <s v="Laura Armstrong"/>
    <x v="1"/>
    <s v="United States"/>
    <x v="12"/>
    <x v="5"/>
    <n v="77041"/>
    <s v="Central"/>
    <s v="TEC-PH-10004345"/>
    <x v="2"/>
    <x v="7"/>
    <x v="1176"/>
    <n v="287.88"/>
    <n v="3"/>
    <n v="0.2"/>
    <n v="35.984999999999999"/>
    <x v="2"/>
    <s v="No"/>
    <n v="0"/>
  </r>
  <r>
    <n v="8561"/>
    <s v="CA-2018-132829"/>
    <x v="443"/>
    <d v="2018-12-26T00:00:00"/>
    <s v="Second Class"/>
    <s v="LA-16780"/>
    <s v="Laura Armstrong"/>
    <x v="1"/>
    <s v="United States"/>
    <x v="12"/>
    <x v="5"/>
    <n v="77041"/>
    <s v="Central"/>
    <s v="TEC-PH-10004912"/>
    <x v="2"/>
    <x v="7"/>
    <x v="1501"/>
    <n v="131.88000000000002"/>
    <n v="3"/>
    <n v="0.2"/>
    <n v="14.836499999999987"/>
    <x v="2"/>
    <s v="No"/>
    <n v="0"/>
  </r>
  <r>
    <n v="8562"/>
    <s v="CA-2018-132829"/>
    <x v="443"/>
    <d v="2018-12-26T00:00:00"/>
    <s v="Second Class"/>
    <s v="LA-16780"/>
    <s v="Laura Armstrong"/>
    <x v="1"/>
    <s v="United States"/>
    <x v="12"/>
    <x v="5"/>
    <n v="77041"/>
    <s v="Central"/>
    <s v="FUR-FU-10000206"/>
    <x v="0"/>
    <x v="5"/>
    <x v="397"/>
    <n v="2.3280000000000003"/>
    <n v="2"/>
    <n v="0.6"/>
    <n v="-0.75660000000000016"/>
    <x v="2"/>
    <s v="No"/>
    <n v="0"/>
  </r>
  <r>
    <n v="8563"/>
    <s v="CA-2018-123540"/>
    <x v="1197"/>
    <d v="2018-04-06T00:00:00"/>
    <s v="Second Class"/>
    <s v="DJ-13420"/>
    <s v="Denny Joy"/>
    <x v="1"/>
    <s v="United States"/>
    <x v="158"/>
    <x v="6"/>
    <n v="53209"/>
    <s v="Central"/>
    <s v="FUR-CH-10000847"/>
    <x v="0"/>
    <x v="1"/>
    <x v="995"/>
    <n v="1454.9"/>
    <n v="5"/>
    <n v="0"/>
    <n v="378.274"/>
    <x v="2"/>
    <s v="No"/>
    <n v="0"/>
  </r>
  <r>
    <n v="8564"/>
    <s v="US-2019-108315"/>
    <x v="504"/>
    <d v="2019-05-04T00:00:00"/>
    <s v="Standard Class"/>
    <s v="MH-18115"/>
    <s v="Mick Hernandez"/>
    <x v="2"/>
    <s v="United States"/>
    <x v="508"/>
    <x v="2"/>
    <n v="32771"/>
    <s v="South"/>
    <s v="OFF-BI-10000822"/>
    <x v="1"/>
    <x v="8"/>
    <x v="967"/>
    <n v="4.8420000000000005"/>
    <n v="3"/>
    <n v="0.7"/>
    <n v="-3.5507999999999988"/>
    <x v="0"/>
    <s v="No"/>
    <n v="0"/>
  </r>
  <r>
    <n v="8565"/>
    <s v="US-2019-108315"/>
    <x v="504"/>
    <d v="2019-05-04T00:00:00"/>
    <s v="Standard Class"/>
    <s v="MH-18115"/>
    <s v="Mick Hernandez"/>
    <x v="2"/>
    <s v="United States"/>
    <x v="508"/>
    <x v="2"/>
    <n v="32771"/>
    <s v="South"/>
    <s v="FUR-FU-10000747"/>
    <x v="0"/>
    <x v="5"/>
    <x v="1751"/>
    <n v="220.70400000000001"/>
    <n v="6"/>
    <n v="0.2"/>
    <n v="-8.2764000000000379"/>
    <x v="0"/>
    <s v="No"/>
    <n v="0"/>
  </r>
  <r>
    <n v="8566"/>
    <s v="CA-2018-134110"/>
    <x v="1019"/>
    <d v="2018-11-18T00:00:00"/>
    <s v="First Class"/>
    <s v="BG-11035"/>
    <s v="Barry Gonzalez"/>
    <x v="0"/>
    <s v="United States"/>
    <x v="398"/>
    <x v="5"/>
    <n v="75056"/>
    <s v="Central"/>
    <s v="TEC-PH-10002350"/>
    <x v="2"/>
    <x v="7"/>
    <x v="1467"/>
    <n v="67.176000000000002"/>
    <n v="3"/>
    <n v="0.2"/>
    <n v="6.7175999999999974"/>
    <x v="2"/>
    <s v="No"/>
    <n v="0"/>
  </r>
  <r>
    <n v="8567"/>
    <s v="CA-2018-134110"/>
    <x v="1019"/>
    <d v="2018-11-18T00:00:00"/>
    <s v="First Class"/>
    <s v="BG-11035"/>
    <s v="Barry Gonzalez"/>
    <x v="0"/>
    <s v="United States"/>
    <x v="398"/>
    <x v="5"/>
    <n v="75056"/>
    <s v="Central"/>
    <s v="OFF-PA-10000697"/>
    <x v="1"/>
    <x v="10"/>
    <x v="1379"/>
    <n v="15.231999999999999"/>
    <n v="4"/>
    <n v="0.2"/>
    <n v="5.5215999999999994"/>
    <x v="2"/>
    <s v="No"/>
    <n v="0"/>
  </r>
  <r>
    <n v="8568"/>
    <s v="US-2018-136581"/>
    <x v="338"/>
    <d v="2018-11-12T00:00:00"/>
    <s v="First Class"/>
    <s v="SV-20365"/>
    <s v="Seth Vernon"/>
    <x v="0"/>
    <s v="United States"/>
    <x v="21"/>
    <x v="24"/>
    <n v="45373"/>
    <s v="East"/>
    <s v="OFF-PA-10002787"/>
    <x v="1"/>
    <x v="10"/>
    <x v="1276"/>
    <n v="31.104000000000006"/>
    <n v="6"/>
    <n v="0.2"/>
    <n v="10.8864"/>
    <x v="3"/>
    <s v="No"/>
    <n v="0"/>
  </r>
  <r>
    <n v="8569"/>
    <s v="CA-2018-162390"/>
    <x v="409"/>
    <d v="2018-12-12T00:00:00"/>
    <s v="Standard Class"/>
    <s v="DP-13105"/>
    <s v="Dave Poirier"/>
    <x v="1"/>
    <s v="United States"/>
    <x v="337"/>
    <x v="15"/>
    <n v="11550"/>
    <s v="East"/>
    <s v="OFF-BI-10004318"/>
    <x v="1"/>
    <x v="8"/>
    <x v="1583"/>
    <n v="968.74400000000014"/>
    <n v="7"/>
    <n v="0.2"/>
    <n v="314.84180000000003"/>
    <x v="3"/>
    <s v="No"/>
    <n v="0"/>
  </r>
  <r>
    <n v="8570"/>
    <s v="CA-2018-162390"/>
    <x v="409"/>
    <d v="2018-12-12T00:00:00"/>
    <s v="Standard Class"/>
    <s v="DP-13105"/>
    <s v="Dave Poirier"/>
    <x v="1"/>
    <s v="United States"/>
    <x v="337"/>
    <x v="15"/>
    <n v="11550"/>
    <s v="East"/>
    <s v="OFF-BI-10001721"/>
    <x v="1"/>
    <x v="8"/>
    <x v="94"/>
    <n v="222.35199999999998"/>
    <n v="13"/>
    <n v="0.2"/>
    <n v="77.823200000000014"/>
    <x v="3"/>
    <s v="No"/>
    <n v="0"/>
  </r>
  <r>
    <n v="8571"/>
    <s v="CA-2018-162390"/>
    <x v="409"/>
    <d v="2018-12-12T00:00:00"/>
    <s v="Standard Class"/>
    <s v="DP-13105"/>
    <s v="Dave Poirier"/>
    <x v="1"/>
    <s v="United States"/>
    <x v="337"/>
    <x v="15"/>
    <n v="11550"/>
    <s v="East"/>
    <s v="TEC-CO-10004202"/>
    <x v="2"/>
    <x v="16"/>
    <x v="844"/>
    <n v="479.98400000000004"/>
    <n v="2"/>
    <n v="0.2"/>
    <n v="89.996999999999986"/>
    <x v="3"/>
    <s v="No"/>
    <n v="0"/>
  </r>
  <r>
    <n v="8572"/>
    <s v="CA-2018-162222"/>
    <x v="1015"/>
    <d v="2018-04-03T00:00:00"/>
    <s v="Same Day"/>
    <s v="SR-20740"/>
    <s v="Steven Roelle"/>
    <x v="2"/>
    <s v="United States"/>
    <x v="61"/>
    <x v="5"/>
    <n v="75081"/>
    <s v="Central"/>
    <s v="OFF-PA-10003893"/>
    <x v="1"/>
    <x v="10"/>
    <x v="1105"/>
    <n v="10.272000000000002"/>
    <n v="3"/>
    <n v="0.2"/>
    <n v="3.2099999999999982"/>
    <x v="2"/>
    <s v="No"/>
    <n v="0"/>
  </r>
  <r>
    <n v="8573"/>
    <s v="CA-2016-121629"/>
    <x v="683"/>
    <d v="2016-12-02T00:00:00"/>
    <s v="Standard Class"/>
    <s v="BT-11680"/>
    <s v="Brian Thompson"/>
    <x v="0"/>
    <s v="United States"/>
    <x v="12"/>
    <x v="5"/>
    <n v="77041"/>
    <s v="Central"/>
    <s v="TEC-MA-10004679"/>
    <x v="2"/>
    <x v="15"/>
    <x v="1083"/>
    <n v="998.84999999999991"/>
    <n v="5"/>
    <n v="0.4"/>
    <n v="-199.7700000000001"/>
    <x v="2"/>
    <s v="No"/>
    <n v="0"/>
  </r>
  <r>
    <n v="8574"/>
    <s v="CA-2017-164623"/>
    <x v="1182"/>
    <d v="2017-10-22T00:00:00"/>
    <s v="First Class"/>
    <s v="MS-17770"/>
    <s v="Maxwell Schwartz"/>
    <x v="0"/>
    <s v="United States"/>
    <x v="20"/>
    <x v="15"/>
    <n v="10035"/>
    <s v="East"/>
    <s v="OFF-PA-10000249"/>
    <x v="1"/>
    <x v="10"/>
    <x v="33"/>
    <n v="24.56"/>
    <n v="2"/>
    <n v="0"/>
    <n v="11.543199999999999"/>
    <x v="3"/>
    <s v="No"/>
    <n v="0"/>
  </r>
  <r>
    <n v="8575"/>
    <s v="CA-2016-159849"/>
    <x v="111"/>
    <d v="2016-09-19T00:00:00"/>
    <s v="Same Day"/>
    <s v="JK-15640"/>
    <s v="Jim Kriz"/>
    <x v="2"/>
    <s v="United States"/>
    <x v="8"/>
    <x v="1"/>
    <n v="94110"/>
    <s v="West"/>
    <s v="OFF-FA-10000053"/>
    <x v="1"/>
    <x v="13"/>
    <x v="962"/>
    <n v="5.67"/>
    <n v="3"/>
    <n v="0"/>
    <n v="0.11340000000000017"/>
    <x v="1"/>
    <s v="No"/>
    <n v="0"/>
  </r>
  <r>
    <n v="8576"/>
    <s v="CA-2019-101273"/>
    <x v="151"/>
    <d v="2019-08-30T00:00:00"/>
    <s v="Second Class"/>
    <s v="ST-20530"/>
    <s v="Shui Tom"/>
    <x v="0"/>
    <s v="United States"/>
    <x v="370"/>
    <x v="2"/>
    <n v="34952"/>
    <s v="South"/>
    <s v="OFF-AP-10000804"/>
    <x v="1"/>
    <x v="9"/>
    <x v="566"/>
    <n v="14.336000000000002"/>
    <n v="4"/>
    <n v="0.2"/>
    <n v="0.89599999999999991"/>
    <x v="0"/>
    <s v="No"/>
    <n v="0"/>
  </r>
  <r>
    <n v="8577"/>
    <s v="CA-2019-106747"/>
    <x v="445"/>
    <d v="2019-07-04T00:00:00"/>
    <s v="First Class"/>
    <s v="TS-21505"/>
    <s v="Tony Sayre"/>
    <x v="0"/>
    <s v="United States"/>
    <x v="3"/>
    <x v="38"/>
    <n v="3301"/>
    <s v="East"/>
    <s v="FUR-FU-10004188"/>
    <x v="0"/>
    <x v="5"/>
    <x v="741"/>
    <n v="102.3"/>
    <n v="1"/>
    <n v="0"/>
    <n v="26.597999999999999"/>
    <x v="3"/>
    <s v="No"/>
    <n v="0"/>
  </r>
  <r>
    <n v="8578"/>
    <s v="CA-2019-146164"/>
    <x v="66"/>
    <d v="2019-12-26T00:00:00"/>
    <s v="Standard Class"/>
    <s v="CM-12190"/>
    <s v="Charlotte Melton"/>
    <x v="0"/>
    <s v="United States"/>
    <x v="30"/>
    <x v="11"/>
    <n v="55901"/>
    <s v="Central"/>
    <s v="FUR-TA-10004915"/>
    <x v="0"/>
    <x v="3"/>
    <x v="335"/>
    <n v="607.52"/>
    <n v="2"/>
    <n v="0"/>
    <n v="97.203200000000038"/>
    <x v="2"/>
    <s v="No"/>
    <n v="0"/>
  </r>
  <r>
    <n v="8579"/>
    <s v="CA-2019-146164"/>
    <x v="66"/>
    <d v="2019-12-26T00:00:00"/>
    <s v="Standard Class"/>
    <s v="CM-12190"/>
    <s v="Charlotte Melton"/>
    <x v="0"/>
    <s v="United States"/>
    <x v="30"/>
    <x v="11"/>
    <n v="55901"/>
    <s v="Central"/>
    <s v="OFF-ST-10001228"/>
    <x v="1"/>
    <x v="4"/>
    <x v="450"/>
    <n v="31.16"/>
    <n v="2"/>
    <n v="0"/>
    <n v="7.7899999999999991"/>
    <x v="2"/>
    <s v="No"/>
    <n v="0"/>
  </r>
  <r>
    <n v="8580"/>
    <s v="CA-2018-111605"/>
    <x v="797"/>
    <d v="2019-01-02T00:00:00"/>
    <s v="Standard Class"/>
    <s v="JW-15955"/>
    <s v="Joni Wasserman"/>
    <x v="0"/>
    <s v="United States"/>
    <x v="103"/>
    <x v="0"/>
    <n v="40214"/>
    <s v="South"/>
    <s v="OFF-LA-10002368"/>
    <x v="1"/>
    <x v="2"/>
    <x v="1786"/>
    <n v="2.61"/>
    <n v="1"/>
    <n v="0"/>
    <n v="1.2005999999999999"/>
    <x v="0"/>
    <s v="No"/>
    <n v="0"/>
  </r>
  <r>
    <n v="8581"/>
    <s v="CA-2016-130673"/>
    <x v="671"/>
    <d v="2016-05-22T00:00:00"/>
    <s v="Second Class"/>
    <s v="MC-17590"/>
    <s v="Matt Collister"/>
    <x v="1"/>
    <s v="United States"/>
    <x v="509"/>
    <x v="5"/>
    <n v="78666"/>
    <s v="Central"/>
    <s v="FUR-FU-10003489"/>
    <x v="0"/>
    <x v="5"/>
    <x v="1771"/>
    <n v="10.332000000000001"/>
    <n v="3"/>
    <n v="0.6"/>
    <n v="-5.9408999999999992"/>
    <x v="2"/>
    <s v="No"/>
    <n v="0"/>
  </r>
  <r>
    <n v="8582"/>
    <s v="CA-2016-130673"/>
    <x v="671"/>
    <d v="2016-05-22T00:00:00"/>
    <s v="Second Class"/>
    <s v="MC-17590"/>
    <s v="Matt Collister"/>
    <x v="1"/>
    <s v="United States"/>
    <x v="509"/>
    <x v="5"/>
    <n v="78666"/>
    <s v="Central"/>
    <s v="OFF-PA-10000289"/>
    <x v="1"/>
    <x v="10"/>
    <x v="729"/>
    <n v="10.368000000000002"/>
    <n v="2"/>
    <n v="0.2"/>
    <n v="3.6288"/>
    <x v="2"/>
    <s v="No"/>
    <n v="0"/>
  </r>
  <r>
    <n v="8583"/>
    <s v="CA-2016-130673"/>
    <x v="671"/>
    <d v="2016-05-22T00:00:00"/>
    <s v="Second Class"/>
    <s v="MC-17590"/>
    <s v="Matt Collister"/>
    <x v="1"/>
    <s v="United States"/>
    <x v="509"/>
    <x v="5"/>
    <n v="78666"/>
    <s v="Central"/>
    <s v="TEC-AC-10004227"/>
    <x v="2"/>
    <x v="11"/>
    <x v="1409"/>
    <n v="20.784000000000002"/>
    <n v="2"/>
    <n v="0.2"/>
    <n v="-3.6372000000000027"/>
    <x v="2"/>
    <s v="No"/>
    <n v="0"/>
  </r>
  <r>
    <n v="8584"/>
    <s v="CA-2016-130673"/>
    <x v="671"/>
    <d v="2016-05-22T00:00:00"/>
    <s v="Second Class"/>
    <s v="MC-17590"/>
    <s v="Matt Collister"/>
    <x v="1"/>
    <s v="United States"/>
    <x v="509"/>
    <x v="5"/>
    <n v="78666"/>
    <s v="Central"/>
    <s v="OFF-ST-10000636"/>
    <x v="1"/>
    <x v="4"/>
    <x v="1753"/>
    <n v="66.959999999999994"/>
    <n v="5"/>
    <n v="0.2"/>
    <n v="-13.392000000000003"/>
    <x v="2"/>
    <s v="No"/>
    <n v="0"/>
  </r>
  <r>
    <n v="8585"/>
    <s v="CA-2016-104808"/>
    <x v="519"/>
    <d v="2016-02-08T00:00:00"/>
    <s v="Second Class"/>
    <s v="MH-17440"/>
    <s v="Mark Haberlin"/>
    <x v="1"/>
    <s v="United States"/>
    <x v="194"/>
    <x v="1"/>
    <n v="92025"/>
    <s v="West"/>
    <s v="OFF-BI-10003676"/>
    <x v="1"/>
    <x v="8"/>
    <x v="824"/>
    <n v="17.248000000000001"/>
    <n v="2"/>
    <n v="0.2"/>
    <n v="6.0367999999999986"/>
    <x v="1"/>
    <s v="No"/>
    <n v="0"/>
  </r>
  <r>
    <n v="8586"/>
    <s v="US-2019-132927"/>
    <x v="34"/>
    <d v="2019-12-15T00:00:00"/>
    <s v="Standard Class"/>
    <s v="RD-19720"/>
    <s v="Roger Demir"/>
    <x v="0"/>
    <s v="United States"/>
    <x v="10"/>
    <x v="9"/>
    <n v="19134"/>
    <s v="East"/>
    <s v="OFF-BI-10001116"/>
    <x v="1"/>
    <x v="8"/>
    <x v="1075"/>
    <n v="11.088000000000003"/>
    <n v="7"/>
    <n v="0.7"/>
    <n v="-8.1311999999999998"/>
    <x v="3"/>
    <s v="No"/>
    <n v="0"/>
  </r>
  <r>
    <n v="8587"/>
    <s v="CA-2019-162015"/>
    <x v="497"/>
    <d v="2019-07-18T00:00:00"/>
    <s v="Standard Class"/>
    <s v="KB-16240"/>
    <s v="Karen Bern"/>
    <x v="1"/>
    <s v="United States"/>
    <x v="1"/>
    <x v="1"/>
    <n v="90049"/>
    <s v="West"/>
    <s v="TEC-AC-10003832"/>
    <x v="2"/>
    <x v="11"/>
    <x v="218"/>
    <n v="1287.45"/>
    <n v="5"/>
    <n v="0"/>
    <n v="244.61549999999988"/>
    <x v="1"/>
    <s v="No"/>
    <n v="0"/>
  </r>
  <r>
    <n v="8588"/>
    <s v="CA-2019-162015"/>
    <x v="497"/>
    <d v="2019-07-18T00:00:00"/>
    <s v="Standard Class"/>
    <s v="KB-16240"/>
    <s v="Karen Bern"/>
    <x v="1"/>
    <s v="United States"/>
    <x v="1"/>
    <x v="1"/>
    <n v="90049"/>
    <s v="West"/>
    <s v="OFF-AP-10003040"/>
    <x v="1"/>
    <x v="9"/>
    <x v="730"/>
    <n v="168.1"/>
    <n v="5"/>
    <n v="0"/>
    <n v="43.705999999999996"/>
    <x v="1"/>
    <s v="No"/>
    <n v="0"/>
  </r>
  <r>
    <n v="8589"/>
    <s v="CA-2017-138492"/>
    <x v="1060"/>
    <d v="2017-05-22T00:00:00"/>
    <s v="Standard Class"/>
    <s v="FC-14335"/>
    <s v="Fred Chung"/>
    <x v="1"/>
    <s v="United States"/>
    <x v="10"/>
    <x v="9"/>
    <n v="19140"/>
    <s v="East"/>
    <s v="OFF-ST-10002583"/>
    <x v="1"/>
    <x v="4"/>
    <x v="571"/>
    <n v="51.967999999999996"/>
    <n v="2"/>
    <n v="0.2"/>
    <n v="-10.393600000000001"/>
    <x v="3"/>
    <s v="No"/>
    <n v="0"/>
  </r>
  <r>
    <n v="8590"/>
    <s v="CA-2019-145338"/>
    <x v="926"/>
    <d v="2019-02-01T00:00:00"/>
    <s v="First Class"/>
    <s v="BD-11770"/>
    <s v="Bryan Davis"/>
    <x v="0"/>
    <s v="United States"/>
    <x v="10"/>
    <x v="9"/>
    <n v="19120"/>
    <s v="East"/>
    <s v="OFF-AR-10002053"/>
    <x v="1"/>
    <x v="6"/>
    <x v="79"/>
    <n v="4.7679999999999998"/>
    <n v="2"/>
    <n v="0.2"/>
    <n v="0.47680000000000011"/>
    <x v="3"/>
    <s v="No"/>
    <n v="0"/>
  </r>
  <r>
    <n v="8591"/>
    <s v="CA-2019-126676"/>
    <x v="365"/>
    <d v="2019-10-01T00:00:00"/>
    <s v="First Class"/>
    <s v="FH-14365"/>
    <s v="Fred Hopkins"/>
    <x v="1"/>
    <s v="United States"/>
    <x v="337"/>
    <x v="15"/>
    <n v="11550"/>
    <s v="East"/>
    <s v="OFF-EN-10004846"/>
    <x v="1"/>
    <x v="12"/>
    <x v="1497"/>
    <n v="7.98"/>
    <n v="3"/>
    <n v="0"/>
    <n v="3.9102000000000006"/>
    <x v="3"/>
    <s v="No"/>
    <n v="0"/>
  </r>
  <r>
    <n v="8592"/>
    <s v="CA-2019-101700"/>
    <x v="756"/>
    <d v="2019-04-26T00:00:00"/>
    <s v="First Class"/>
    <s v="SO-20335"/>
    <s v="Sean O'Donnell"/>
    <x v="0"/>
    <s v="United States"/>
    <x v="510"/>
    <x v="22"/>
    <n v="80634"/>
    <s v="West"/>
    <s v="OFF-EN-10003134"/>
    <x v="1"/>
    <x v="12"/>
    <x v="153"/>
    <n v="18.687999999999999"/>
    <n v="2"/>
    <n v="0.2"/>
    <n v="7.008"/>
    <x v="1"/>
    <s v="No"/>
    <n v="0"/>
  </r>
  <r>
    <n v="8593"/>
    <s v="CA-2019-101700"/>
    <x v="756"/>
    <d v="2019-04-26T00:00:00"/>
    <s v="First Class"/>
    <s v="SO-20335"/>
    <s v="Sean O'Donnell"/>
    <x v="0"/>
    <s v="United States"/>
    <x v="510"/>
    <x v="22"/>
    <n v="80634"/>
    <s v="West"/>
    <s v="FUR-FU-10001025"/>
    <x v="0"/>
    <x v="5"/>
    <x v="1708"/>
    <n v="11.664000000000001"/>
    <n v="3"/>
    <n v="0.2"/>
    <n v="3.3534000000000006"/>
    <x v="1"/>
    <s v="No"/>
    <n v="0"/>
  </r>
  <r>
    <n v="8594"/>
    <s v="CA-2019-159667"/>
    <x v="45"/>
    <d v="2019-11-13T00:00:00"/>
    <s v="Standard Class"/>
    <s v="PM-19135"/>
    <s v="Peter McVee"/>
    <x v="2"/>
    <s v="United States"/>
    <x v="108"/>
    <x v="2"/>
    <n v="32216"/>
    <s v="South"/>
    <s v="TEC-AC-10002567"/>
    <x v="2"/>
    <x v="11"/>
    <x v="428"/>
    <n v="191.976"/>
    <n v="3"/>
    <n v="0.2"/>
    <n v="38.395199999999988"/>
    <x v="0"/>
    <s v="No"/>
    <n v="0"/>
  </r>
  <r>
    <n v="8595"/>
    <s v="CA-2019-159667"/>
    <x v="45"/>
    <d v="2019-11-13T00:00:00"/>
    <s v="Standard Class"/>
    <s v="PM-19135"/>
    <s v="Peter McVee"/>
    <x v="2"/>
    <s v="United States"/>
    <x v="108"/>
    <x v="2"/>
    <n v="32216"/>
    <s v="South"/>
    <s v="TEC-PH-10004094"/>
    <x v="2"/>
    <x v="7"/>
    <x v="1797"/>
    <n v="499.16800000000006"/>
    <n v="4"/>
    <n v="0.2"/>
    <n v="31.197999999999993"/>
    <x v="0"/>
    <s v="No"/>
    <n v="0"/>
  </r>
  <r>
    <n v="8596"/>
    <s v="CA-2016-111934"/>
    <x v="952"/>
    <d v="2016-05-07T00:00:00"/>
    <s v="First Class"/>
    <s v="GD-14590"/>
    <s v="Giulietta Dortch"/>
    <x v="1"/>
    <s v="United States"/>
    <x v="81"/>
    <x v="17"/>
    <n v="22204"/>
    <s v="South"/>
    <s v="OFF-BI-10004364"/>
    <x v="1"/>
    <x v="8"/>
    <x v="305"/>
    <n v="11.88"/>
    <n v="2"/>
    <n v="0"/>
    <n v="5.3460000000000001"/>
    <x v="0"/>
    <s v="No"/>
    <n v="0"/>
  </r>
  <r>
    <n v="8597"/>
    <s v="CA-2016-111934"/>
    <x v="952"/>
    <d v="2016-05-07T00:00:00"/>
    <s v="First Class"/>
    <s v="GD-14590"/>
    <s v="Giulietta Dortch"/>
    <x v="1"/>
    <s v="United States"/>
    <x v="81"/>
    <x v="17"/>
    <n v="22204"/>
    <s v="South"/>
    <s v="OFF-PA-10000474"/>
    <x v="1"/>
    <x v="10"/>
    <x v="33"/>
    <n v="35.44"/>
    <n v="1"/>
    <n v="0"/>
    <n v="16.656799999999997"/>
    <x v="0"/>
    <s v="No"/>
    <n v="0"/>
  </r>
  <r>
    <n v="8598"/>
    <s v="US-2018-117387"/>
    <x v="189"/>
    <d v="2018-10-31T00:00:00"/>
    <s v="Standard Class"/>
    <s v="PA-19060"/>
    <s v="Pete Armstrong"/>
    <x v="2"/>
    <s v="United States"/>
    <x v="8"/>
    <x v="1"/>
    <n v="94122"/>
    <s v="West"/>
    <s v="OFF-BI-10004308"/>
    <x v="1"/>
    <x v="8"/>
    <x v="1776"/>
    <n v="67.13600000000001"/>
    <n v="4"/>
    <n v="0.2"/>
    <n v="25.175999999999998"/>
    <x v="1"/>
    <s v="No"/>
    <n v="0"/>
  </r>
  <r>
    <n v="8599"/>
    <s v="CA-2016-141110"/>
    <x v="35"/>
    <d v="2016-12-01T00:00:00"/>
    <s v="Standard Class"/>
    <s v="LS-17200"/>
    <s v="Luke Schmidt"/>
    <x v="1"/>
    <s v="United States"/>
    <x v="201"/>
    <x v="1"/>
    <n v="93727"/>
    <s v="West"/>
    <s v="OFF-BI-10002012"/>
    <x v="1"/>
    <x v="8"/>
    <x v="749"/>
    <n v="4.32"/>
    <n v="3"/>
    <n v="0.2"/>
    <n v="1.512"/>
    <x v="1"/>
    <s v="No"/>
    <n v="0"/>
  </r>
  <r>
    <n v="8600"/>
    <s v="CA-2016-141110"/>
    <x v="35"/>
    <d v="2016-12-01T00:00:00"/>
    <s v="Standard Class"/>
    <s v="LS-17200"/>
    <s v="Luke Schmidt"/>
    <x v="1"/>
    <s v="United States"/>
    <x v="201"/>
    <x v="1"/>
    <n v="93727"/>
    <s v="West"/>
    <s v="OFF-PA-10002586"/>
    <x v="1"/>
    <x v="10"/>
    <x v="1016"/>
    <n v="14.940000000000001"/>
    <n v="3"/>
    <n v="0"/>
    <n v="7.0218000000000007"/>
    <x v="1"/>
    <s v="No"/>
    <n v="0"/>
  </r>
  <r>
    <n v="8601"/>
    <s v="CA-2016-141110"/>
    <x v="35"/>
    <d v="2016-12-01T00:00:00"/>
    <s v="Standard Class"/>
    <s v="LS-17200"/>
    <s v="Luke Schmidt"/>
    <x v="1"/>
    <s v="United States"/>
    <x v="201"/>
    <x v="1"/>
    <n v="93727"/>
    <s v="West"/>
    <s v="OFF-AP-10000692"/>
    <x v="1"/>
    <x v="9"/>
    <x v="1250"/>
    <n v="40.54"/>
    <n v="2"/>
    <n v="0"/>
    <n v="11.351200000000002"/>
    <x v="1"/>
    <s v="No"/>
    <n v="0"/>
  </r>
  <r>
    <n v="8602"/>
    <s v="CA-2016-141110"/>
    <x v="35"/>
    <d v="2016-12-01T00:00:00"/>
    <s v="Standard Class"/>
    <s v="LS-17200"/>
    <s v="Luke Schmidt"/>
    <x v="1"/>
    <s v="United States"/>
    <x v="201"/>
    <x v="1"/>
    <n v="93727"/>
    <s v="West"/>
    <s v="OFF-BI-10001553"/>
    <x v="1"/>
    <x v="8"/>
    <x v="1302"/>
    <n v="7.3120000000000012"/>
    <n v="1"/>
    <n v="0.2"/>
    <n v="2.5591999999999997"/>
    <x v="1"/>
    <s v="No"/>
    <n v="0"/>
  </r>
  <r>
    <n v="8603"/>
    <s v="US-2016-133949"/>
    <x v="520"/>
    <d v="2016-12-31T00:00:00"/>
    <s v="Same Day"/>
    <s v="JL-15175"/>
    <s v="James Lanier"/>
    <x v="2"/>
    <s v="United States"/>
    <x v="192"/>
    <x v="33"/>
    <n v="89502"/>
    <s v="West"/>
    <s v="TEC-PH-10004908"/>
    <x v="2"/>
    <x v="7"/>
    <x v="1483"/>
    <n v="475.94400000000002"/>
    <n v="7"/>
    <n v="0.2"/>
    <n v="59.492999999999952"/>
    <x v="1"/>
    <s v="No"/>
    <n v="0"/>
  </r>
  <r>
    <n v="8604"/>
    <s v="US-2018-116365"/>
    <x v="835"/>
    <d v="2018-01-08T00:00:00"/>
    <s v="Standard Class"/>
    <s v="CA-12310"/>
    <s v="Christine Abelman"/>
    <x v="1"/>
    <s v="United States"/>
    <x v="52"/>
    <x v="5"/>
    <n v="78207"/>
    <s v="Central"/>
    <s v="TEC-AC-10002217"/>
    <x v="2"/>
    <x v="11"/>
    <x v="1187"/>
    <n v="30.080000000000002"/>
    <n v="2"/>
    <n v="0.2"/>
    <n v="-5.2640000000000002"/>
    <x v="2"/>
    <s v="No"/>
    <n v="0"/>
  </r>
  <r>
    <n v="8605"/>
    <s v="US-2018-116365"/>
    <x v="835"/>
    <d v="2018-01-08T00:00:00"/>
    <s v="Standard Class"/>
    <s v="CA-12310"/>
    <s v="Christine Abelman"/>
    <x v="1"/>
    <s v="United States"/>
    <x v="52"/>
    <x v="5"/>
    <n v="78207"/>
    <s v="Central"/>
    <s v="TEC-AC-10002942"/>
    <x v="2"/>
    <x v="11"/>
    <x v="1606"/>
    <n v="165.60000000000002"/>
    <n v="3"/>
    <n v="0.2"/>
    <n v="-6.2100000000000151"/>
    <x v="2"/>
    <s v="No"/>
    <n v="0"/>
  </r>
  <r>
    <n v="8606"/>
    <s v="US-2018-116365"/>
    <x v="835"/>
    <d v="2018-01-08T00:00:00"/>
    <s v="Standard Class"/>
    <s v="CA-12310"/>
    <s v="Christine Abelman"/>
    <x v="1"/>
    <s v="United States"/>
    <x v="52"/>
    <x v="5"/>
    <n v="78207"/>
    <s v="Central"/>
    <s v="TEC-PH-10002890"/>
    <x v="2"/>
    <x v="7"/>
    <x v="1396"/>
    <n v="180.96"/>
    <n v="5"/>
    <n v="0.2"/>
    <n v="13.571999999999996"/>
    <x v="2"/>
    <s v="No"/>
    <n v="0"/>
  </r>
  <r>
    <n v="8607"/>
    <s v="CA-2019-162936"/>
    <x v="238"/>
    <d v="2019-08-22T00:00:00"/>
    <s v="Standard Class"/>
    <s v="CM-12160"/>
    <s v="Charles McCrossin"/>
    <x v="0"/>
    <s v="United States"/>
    <x v="217"/>
    <x v="31"/>
    <n v="2740"/>
    <s v="East"/>
    <s v="TEC-AC-10003614"/>
    <x v="2"/>
    <x v="11"/>
    <x v="567"/>
    <n v="23.18"/>
    <n v="2"/>
    <n v="0"/>
    <n v="7.6493999999999982"/>
    <x v="3"/>
    <s v="No"/>
    <n v="0"/>
  </r>
  <r>
    <n v="8608"/>
    <s v="CA-2016-151946"/>
    <x v="611"/>
    <d v="2016-06-09T00:00:00"/>
    <s v="Standard Class"/>
    <s v="BT-11440"/>
    <s v="Bobby Trafton"/>
    <x v="0"/>
    <s v="United States"/>
    <x v="20"/>
    <x v="15"/>
    <n v="10035"/>
    <s v="East"/>
    <s v="FUR-FU-10002878"/>
    <x v="0"/>
    <x v="5"/>
    <x v="1134"/>
    <n v="56.96"/>
    <n v="2"/>
    <n v="0"/>
    <n v="21.075200000000002"/>
    <x v="3"/>
    <s v="No"/>
    <n v="0"/>
  </r>
  <r>
    <n v="8609"/>
    <s v="CA-2016-151946"/>
    <x v="611"/>
    <d v="2016-06-09T00:00:00"/>
    <s v="Standard Class"/>
    <s v="BT-11440"/>
    <s v="Bobby Trafton"/>
    <x v="0"/>
    <s v="United States"/>
    <x v="20"/>
    <x v="15"/>
    <n v="10035"/>
    <s v="East"/>
    <s v="OFF-AP-10001626"/>
    <x v="1"/>
    <x v="9"/>
    <x v="1025"/>
    <n v="15.56"/>
    <n v="4"/>
    <n v="0"/>
    <n v="4.0456000000000003"/>
    <x v="3"/>
    <s v="No"/>
    <n v="0"/>
  </r>
  <r>
    <n v="8610"/>
    <s v="CA-2016-151946"/>
    <x v="611"/>
    <d v="2016-06-09T00:00:00"/>
    <s v="Standard Class"/>
    <s v="BT-11440"/>
    <s v="Bobby Trafton"/>
    <x v="0"/>
    <s v="United States"/>
    <x v="20"/>
    <x v="15"/>
    <n v="10035"/>
    <s v="East"/>
    <s v="FUR-BO-10003272"/>
    <x v="0"/>
    <x v="0"/>
    <x v="587"/>
    <n v="353.56799999999998"/>
    <n v="2"/>
    <n v="0.2"/>
    <n v="-44.196000000000026"/>
    <x v="3"/>
    <s v="No"/>
    <n v="0"/>
  </r>
  <r>
    <n v="8611"/>
    <s v="CA-2016-151946"/>
    <x v="611"/>
    <d v="2016-06-09T00:00:00"/>
    <s v="Standard Class"/>
    <s v="BT-11440"/>
    <s v="Bobby Trafton"/>
    <x v="0"/>
    <s v="United States"/>
    <x v="20"/>
    <x v="15"/>
    <n v="10035"/>
    <s v="East"/>
    <s v="FUR-FU-10002191"/>
    <x v="0"/>
    <x v="5"/>
    <x v="769"/>
    <n v="13.96"/>
    <n v="2"/>
    <n v="0"/>
    <n v="6.7008000000000001"/>
    <x v="3"/>
    <s v="No"/>
    <n v="0"/>
  </r>
  <r>
    <n v="8612"/>
    <s v="CA-2019-123624"/>
    <x v="38"/>
    <d v="2019-11-17T00:00:00"/>
    <s v="Second Class"/>
    <s v="SE-20110"/>
    <s v="Sanjit Engle"/>
    <x v="0"/>
    <s v="United States"/>
    <x v="475"/>
    <x v="1"/>
    <n v="93030"/>
    <s v="West"/>
    <s v="TEC-AC-10000682"/>
    <x v="2"/>
    <x v="11"/>
    <x v="1336"/>
    <n v="82.95"/>
    <n v="5"/>
    <n v="0"/>
    <n v="29.032499999999999"/>
    <x v="1"/>
    <s v="No"/>
    <n v="0"/>
  </r>
  <r>
    <n v="8613"/>
    <s v="CA-2018-146437"/>
    <x v="1198"/>
    <d v="2018-02-01T00:00:00"/>
    <s v="Second Class"/>
    <s v="HG-14965"/>
    <s v="Henry Goldwyn"/>
    <x v="1"/>
    <s v="United States"/>
    <x v="1"/>
    <x v="1"/>
    <n v="90036"/>
    <s v="West"/>
    <s v="OFF-AR-10000588"/>
    <x v="1"/>
    <x v="6"/>
    <x v="398"/>
    <n v="39.68"/>
    <n v="2"/>
    <n v="0"/>
    <n v="10.316800000000001"/>
    <x v="1"/>
    <s v="No"/>
    <n v="0"/>
  </r>
  <r>
    <n v="8614"/>
    <s v="CA-2018-138233"/>
    <x v="1199"/>
    <d v="2018-11-14T00:00:00"/>
    <s v="Standard Class"/>
    <s v="PF-19165"/>
    <s v="Philip Fox"/>
    <x v="0"/>
    <s v="United States"/>
    <x v="182"/>
    <x v="1"/>
    <n v="94601"/>
    <s v="West"/>
    <s v="TEC-AC-10002001"/>
    <x v="2"/>
    <x v="11"/>
    <x v="265"/>
    <n v="479.97"/>
    <n v="3"/>
    <n v="0"/>
    <n v="177.58890000000002"/>
    <x v="1"/>
    <s v="No"/>
    <n v="0"/>
  </r>
  <r>
    <n v="8615"/>
    <s v="CA-2018-165918"/>
    <x v="545"/>
    <d v="2018-09-14T00:00:00"/>
    <s v="Standard Class"/>
    <s v="BD-11770"/>
    <s v="Bryan Davis"/>
    <x v="0"/>
    <s v="United States"/>
    <x v="156"/>
    <x v="4"/>
    <n v="98026"/>
    <s v="West"/>
    <s v="OFF-LA-10003720"/>
    <x v="1"/>
    <x v="2"/>
    <x v="1636"/>
    <n v="7.38"/>
    <n v="2"/>
    <n v="0"/>
    <n v="3.4685999999999999"/>
    <x v="1"/>
    <s v="No"/>
    <n v="0"/>
  </r>
  <r>
    <n v="8616"/>
    <s v="CA-2018-165918"/>
    <x v="545"/>
    <d v="2018-09-14T00:00:00"/>
    <s v="Standard Class"/>
    <s v="BD-11770"/>
    <s v="Bryan Davis"/>
    <x v="0"/>
    <s v="United States"/>
    <x v="156"/>
    <x v="4"/>
    <n v="98026"/>
    <s v="West"/>
    <s v="OFF-BI-10004364"/>
    <x v="1"/>
    <x v="8"/>
    <x v="305"/>
    <n v="14.256000000000002"/>
    <n v="3"/>
    <n v="0.2"/>
    <n v="4.4550000000000001"/>
    <x v="1"/>
    <s v="No"/>
    <n v="0"/>
  </r>
  <r>
    <n v="8617"/>
    <s v="CA-2018-165918"/>
    <x v="545"/>
    <d v="2018-09-14T00:00:00"/>
    <s v="Standard Class"/>
    <s v="BD-11770"/>
    <s v="Bryan Davis"/>
    <x v="0"/>
    <s v="United States"/>
    <x v="156"/>
    <x v="4"/>
    <n v="98026"/>
    <s v="West"/>
    <s v="OFF-PA-10000100"/>
    <x v="1"/>
    <x v="10"/>
    <x v="833"/>
    <n v="81.98"/>
    <n v="2"/>
    <n v="0"/>
    <n v="40.170200000000001"/>
    <x v="1"/>
    <s v="No"/>
    <n v="0"/>
  </r>
  <r>
    <n v="8618"/>
    <s v="CA-2018-165918"/>
    <x v="545"/>
    <d v="2018-09-14T00:00:00"/>
    <s v="Standard Class"/>
    <s v="BD-11770"/>
    <s v="Bryan Davis"/>
    <x v="0"/>
    <s v="United States"/>
    <x v="156"/>
    <x v="4"/>
    <n v="98026"/>
    <s v="West"/>
    <s v="OFF-BI-10004826"/>
    <x v="1"/>
    <x v="8"/>
    <x v="728"/>
    <n v="39.624000000000009"/>
    <n v="3"/>
    <n v="0.2"/>
    <n v="13.868400000000001"/>
    <x v="1"/>
    <s v="No"/>
    <n v="0"/>
  </r>
  <r>
    <n v="8619"/>
    <s v="CA-2019-117513"/>
    <x v="448"/>
    <d v="2019-03-08T00:00:00"/>
    <s v="Standard Class"/>
    <s v="BT-11395"/>
    <s v="Bill Tyler"/>
    <x v="1"/>
    <s v="United States"/>
    <x v="1"/>
    <x v="1"/>
    <n v="90004"/>
    <s v="West"/>
    <s v="FUR-TA-10001520"/>
    <x v="0"/>
    <x v="3"/>
    <x v="718"/>
    <n v="399.67200000000003"/>
    <n v="7"/>
    <n v="0.2"/>
    <n v="-14.987700000000061"/>
    <x v="1"/>
    <s v="No"/>
    <n v="0"/>
  </r>
  <r>
    <n v="8620"/>
    <s v="CA-2019-132437"/>
    <x v="565"/>
    <d v="2019-09-13T00:00:00"/>
    <s v="Second Class"/>
    <s v="EM-14095"/>
    <s v="Eudokia Martin"/>
    <x v="1"/>
    <s v="United States"/>
    <x v="20"/>
    <x v="15"/>
    <n v="10024"/>
    <s v="East"/>
    <s v="OFF-ST-10001031"/>
    <x v="1"/>
    <x v="4"/>
    <x v="1560"/>
    <n v="65.12"/>
    <n v="4"/>
    <n v="0"/>
    <n v="16.931200000000004"/>
    <x v="3"/>
    <s v="No"/>
    <n v="0"/>
  </r>
  <r>
    <n v="8621"/>
    <s v="US-2019-119319"/>
    <x v="44"/>
    <d v="2019-11-09T00:00:00"/>
    <s v="Second Class"/>
    <s v="LC-17050"/>
    <s v="Liz Carlisle"/>
    <x v="0"/>
    <s v="United States"/>
    <x v="61"/>
    <x v="5"/>
    <n v="75217"/>
    <s v="Central"/>
    <s v="FUR-FU-10003878"/>
    <x v="0"/>
    <x v="5"/>
    <x v="677"/>
    <n v="30.560000000000002"/>
    <n v="5"/>
    <n v="0.6"/>
    <n v="-19.863999999999997"/>
    <x v="2"/>
    <s v="No"/>
    <n v="0"/>
  </r>
  <r>
    <n v="8622"/>
    <s v="CA-2019-104318"/>
    <x v="726"/>
    <d v="2019-05-18T00:00:00"/>
    <s v="Standard Class"/>
    <s v="FH-14275"/>
    <s v="Frank Hawley"/>
    <x v="1"/>
    <s v="United States"/>
    <x v="47"/>
    <x v="18"/>
    <n v="37064"/>
    <s v="South"/>
    <s v="OFF-AP-10000358"/>
    <x v="1"/>
    <x v="9"/>
    <x v="95"/>
    <n v="20.768000000000001"/>
    <n v="2"/>
    <n v="0.2"/>
    <n v="2.3363999999999976"/>
    <x v="0"/>
    <s v="No"/>
    <n v="0"/>
  </r>
  <r>
    <n v="8623"/>
    <s v="US-2018-114230"/>
    <x v="581"/>
    <d v="2018-12-01T00:00:00"/>
    <s v="Standard Class"/>
    <s v="CM-12235"/>
    <s v="Chris McAfee"/>
    <x v="0"/>
    <s v="United States"/>
    <x v="42"/>
    <x v="16"/>
    <n v="85023"/>
    <s v="West"/>
    <s v="OFF-ST-10000876"/>
    <x v="1"/>
    <x v="4"/>
    <x v="254"/>
    <n v="39.808"/>
    <n v="4"/>
    <n v="0.2"/>
    <n v="3.9808000000000003"/>
    <x v="1"/>
    <s v="No"/>
    <n v="0"/>
  </r>
  <r>
    <n v="8624"/>
    <s v="CA-2017-136147"/>
    <x v="50"/>
    <d v="2017-11-18T00:00:00"/>
    <s v="Standard Class"/>
    <s v="FM-14380"/>
    <s v="Fred McMath"/>
    <x v="0"/>
    <s v="United States"/>
    <x v="100"/>
    <x v="2"/>
    <n v="33178"/>
    <s v="South"/>
    <s v="OFF-BI-10004224"/>
    <x v="1"/>
    <x v="8"/>
    <x v="1070"/>
    <n v="121.10400000000003"/>
    <n v="6"/>
    <n v="0.7"/>
    <n v="-100.91999999999999"/>
    <x v="0"/>
    <s v="No"/>
    <n v="0"/>
  </r>
  <r>
    <n v="8625"/>
    <s v="CA-2017-136147"/>
    <x v="50"/>
    <d v="2017-11-18T00:00:00"/>
    <s v="Standard Class"/>
    <s v="FM-14380"/>
    <s v="Fred McMath"/>
    <x v="0"/>
    <s v="United States"/>
    <x v="100"/>
    <x v="2"/>
    <n v="33178"/>
    <s v="South"/>
    <s v="TEC-AC-10004568"/>
    <x v="2"/>
    <x v="11"/>
    <x v="1118"/>
    <n v="111.96"/>
    <n v="5"/>
    <n v="0.2"/>
    <n v="-1.3995000000000104"/>
    <x v="0"/>
    <s v="No"/>
    <n v="0"/>
  </r>
  <r>
    <n v="8626"/>
    <s v="CA-2017-156118"/>
    <x v="575"/>
    <d v="2017-12-12T00:00:00"/>
    <s v="Standard Class"/>
    <s v="HG-14965"/>
    <s v="Henry Goldwyn"/>
    <x v="1"/>
    <s v="United States"/>
    <x v="77"/>
    <x v="22"/>
    <n v="80906"/>
    <s v="West"/>
    <s v="OFF-PA-10000533"/>
    <x v="1"/>
    <x v="10"/>
    <x v="1205"/>
    <n v="15.696000000000002"/>
    <n v="3"/>
    <n v="0.2"/>
    <n v="5.1011999999999995"/>
    <x v="1"/>
    <s v="No"/>
    <n v="0"/>
  </r>
  <r>
    <n v="8627"/>
    <s v="CA-2017-164084"/>
    <x v="67"/>
    <d v="2017-09-12T00:00:00"/>
    <s v="Standard Class"/>
    <s v="AG-10525"/>
    <s v="Andy Gerbode"/>
    <x v="1"/>
    <s v="United States"/>
    <x v="20"/>
    <x v="15"/>
    <n v="10011"/>
    <s v="East"/>
    <s v="OFF-ST-10003638"/>
    <x v="1"/>
    <x v="4"/>
    <x v="1231"/>
    <n v="70.260000000000005"/>
    <n v="3"/>
    <n v="0"/>
    <n v="18.970199999999998"/>
    <x v="3"/>
    <s v="No"/>
    <n v="0"/>
  </r>
  <r>
    <n v="8628"/>
    <s v="CA-2017-164084"/>
    <x v="67"/>
    <d v="2017-09-12T00:00:00"/>
    <s v="Standard Class"/>
    <s v="AG-10525"/>
    <s v="Andy Gerbode"/>
    <x v="1"/>
    <s v="United States"/>
    <x v="20"/>
    <x v="15"/>
    <n v="10011"/>
    <s v="East"/>
    <s v="TEC-AC-10002305"/>
    <x v="2"/>
    <x v="11"/>
    <x v="1530"/>
    <n v="90"/>
    <n v="5"/>
    <n v="0"/>
    <n v="16.199999999999992"/>
    <x v="3"/>
    <s v="No"/>
    <n v="0"/>
  </r>
  <r>
    <n v="8629"/>
    <s v="CA-2017-164084"/>
    <x v="67"/>
    <d v="2017-09-12T00:00:00"/>
    <s v="Standard Class"/>
    <s v="AG-10525"/>
    <s v="Andy Gerbode"/>
    <x v="1"/>
    <s v="United States"/>
    <x v="20"/>
    <x v="15"/>
    <n v="10011"/>
    <s v="East"/>
    <s v="OFF-BI-10000605"/>
    <x v="1"/>
    <x v="8"/>
    <x v="536"/>
    <n v="6.0960000000000001"/>
    <n v="2"/>
    <n v="0.2"/>
    <n v="2.0573999999999995"/>
    <x v="3"/>
    <s v="No"/>
    <n v="0"/>
  </r>
  <r>
    <n v="8630"/>
    <s v="CA-2017-164084"/>
    <x v="67"/>
    <d v="2017-09-12T00:00:00"/>
    <s v="Standard Class"/>
    <s v="AG-10525"/>
    <s v="Andy Gerbode"/>
    <x v="1"/>
    <s v="United States"/>
    <x v="20"/>
    <x v="15"/>
    <n v="10011"/>
    <s v="East"/>
    <s v="FUR-TA-10003569"/>
    <x v="0"/>
    <x v="3"/>
    <x v="1367"/>
    <n v="481.17599999999999"/>
    <n v="2"/>
    <n v="0.4"/>
    <n v="-120.29400000000004"/>
    <x v="3"/>
    <s v="No"/>
    <n v="0"/>
  </r>
  <r>
    <n v="8631"/>
    <s v="CA-2017-164084"/>
    <x v="67"/>
    <d v="2017-09-12T00:00:00"/>
    <s v="Standard Class"/>
    <s v="AG-10525"/>
    <s v="Andy Gerbode"/>
    <x v="1"/>
    <s v="United States"/>
    <x v="20"/>
    <x v="15"/>
    <n v="10011"/>
    <s v="East"/>
    <s v="OFF-FA-10003059"/>
    <x v="1"/>
    <x v="13"/>
    <x v="802"/>
    <n v="7.24"/>
    <n v="4"/>
    <n v="0"/>
    <n v="2.3891999999999998"/>
    <x v="3"/>
    <s v="No"/>
    <n v="0"/>
  </r>
  <r>
    <n v="8632"/>
    <s v="CA-2018-107783"/>
    <x v="1062"/>
    <d v="2018-07-29T00:00:00"/>
    <s v="First Class"/>
    <s v="OT-18730"/>
    <s v="Olvera Toch"/>
    <x v="0"/>
    <s v="United States"/>
    <x v="437"/>
    <x v="9"/>
    <n v="18018"/>
    <s v="East"/>
    <s v="FUR-BO-10004409"/>
    <x v="0"/>
    <x v="0"/>
    <x v="631"/>
    <n v="177.45000000000002"/>
    <n v="5"/>
    <n v="0.5"/>
    <n v="-78.078000000000003"/>
    <x v="3"/>
    <s v="No"/>
    <n v="0"/>
  </r>
  <r>
    <n v="8633"/>
    <s v="CA-2018-107783"/>
    <x v="1062"/>
    <d v="2018-07-29T00:00:00"/>
    <s v="First Class"/>
    <s v="OT-18730"/>
    <s v="Olvera Toch"/>
    <x v="0"/>
    <s v="United States"/>
    <x v="437"/>
    <x v="9"/>
    <n v="18018"/>
    <s v="East"/>
    <s v="OFF-BI-10000545"/>
    <x v="1"/>
    <x v="8"/>
    <x v="692"/>
    <n v="1369.7640000000001"/>
    <n v="6"/>
    <n v="0.7"/>
    <n v="-913.17599999999993"/>
    <x v="3"/>
    <s v="No"/>
    <n v="0"/>
  </r>
  <r>
    <n v="8634"/>
    <s v="CA-2018-107783"/>
    <x v="1062"/>
    <d v="2018-07-29T00:00:00"/>
    <s v="First Class"/>
    <s v="OT-18730"/>
    <s v="Olvera Toch"/>
    <x v="0"/>
    <s v="United States"/>
    <x v="437"/>
    <x v="9"/>
    <n v="18018"/>
    <s v="East"/>
    <s v="OFF-AP-10004052"/>
    <x v="1"/>
    <x v="9"/>
    <x v="1671"/>
    <n v="9.48"/>
    <n v="3"/>
    <n v="0.2"/>
    <n v="0.7110000000000003"/>
    <x v="3"/>
    <s v="No"/>
    <n v="0"/>
  </r>
  <r>
    <n v="8635"/>
    <s v="CA-2019-159793"/>
    <x v="326"/>
    <d v="2019-08-29T00:00:00"/>
    <s v="Standard Class"/>
    <s v="SV-20365"/>
    <s v="Seth Vernon"/>
    <x v="0"/>
    <s v="United States"/>
    <x v="10"/>
    <x v="9"/>
    <n v="19140"/>
    <s v="East"/>
    <s v="FUR-BO-10001798"/>
    <x v="0"/>
    <x v="0"/>
    <x v="0"/>
    <n v="130.97999999999999"/>
    <n v="2"/>
    <n v="0.5"/>
    <n v="-89.066399999999987"/>
    <x v="3"/>
    <s v="No"/>
    <n v="0"/>
  </r>
  <r>
    <n v="8636"/>
    <s v="CA-2016-160094"/>
    <x v="1013"/>
    <d v="2016-05-02T00:00:00"/>
    <s v="First Class"/>
    <s v="JM-16195"/>
    <s v="Justin MacKendrick"/>
    <x v="0"/>
    <s v="United States"/>
    <x v="103"/>
    <x v="0"/>
    <n v="40214"/>
    <s v="South"/>
    <s v="OFF-AR-10004010"/>
    <x v="1"/>
    <x v="6"/>
    <x v="1743"/>
    <n v="174.95000000000002"/>
    <n v="5"/>
    <n v="0"/>
    <n v="45.487000000000002"/>
    <x v="0"/>
    <s v="No"/>
    <n v="0"/>
  </r>
  <r>
    <n v="8637"/>
    <s v="CA-2016-160094"/>
    <x v="1013"/>
    <d v="2016-05-02T00:00:00"/>
    <s v="First Class"/>
    <s v="JM-16195"/>
    <s v="Justin MacKendrick"/>
    <x v="0"/>
    <s v="United States"/>
    <x v="103"/>
    <x v="0"/>
    <n v="40214"/>
    <s v="South"/>
    <s v="OFF-ST-10000585"/>
    <x v="1"/>
    <x v="4"/>
    <x v="546"/>
    <n v="826"/>
    <n v="5"/>
    <n v="0"/>
    <n v="214.76"/>
    <x v="0"/>
    <s v="No"/>
    <n v="0"/>
  </r>
  <r>
    <n v="8638"/>
    <s v="CA-2019-151281"/>
    <x v="842"/>
    <d v="2019-05-02T00:00:00"/>
    <s v="Standard Class"/>
    <s v="HM-14980"/>
    <s v="Henry MacAllister"/>
    <x v="0"/>
    <s v="United States"/>
    <x v="4"/>
    <x v="4"/>
    <n v="98105"/>
    <s v="West"/>
    <s v="FUR-FU-10000397"/>
    <x v="0"/>
    <x v="5"/>
    <x v="63"/>
    <n v="139.58000000000001"/>
    <n v="7"/>
    <n v="0"/>
    <n v="39.082400000000007"/>
    <x v="1"/>
    <s v="No"/>
    <n v="0"/>
  </r>
  <r>
    <n v="8639"/>
    <s v="CA-2019-118346"/>
    <x v="283"/>
    <d v="2019-07-24T00:00:00"/>
    <s v="First Class"/>
    <s v="PO-19180"/>
    <s v="Philisse Overcash"/>
    <x v="2"/>
    <s v="United States"/>
    <x v="249"/>
    <x v="6"/>
    <n v="53142"/>
    <s v="Central"/>
    <s v="TEC-AC-10000736"/>
    <x v="2"/>
    <x v="11"/>
    <x v="1094"/>
    <n v="399.95"/>
    <n v="5"/>
    <n v="0"/>
    <n v="143.982"/>
    <x v="2"/>
    <s v="No"/>
    <n v="0"/>
  </r>
  <r>
    <n v="8640"/>
    <s v="CA-2016-129819"/>
    <x v="736"/>
    <d v="2016-12-15T00:00:00"/>
    <s v="Second Class"/>
    <s v="KC-16675"/>
    <s v="Kimberly Carter"/>
    <x v="1"/>
    <s v="United States"/>
    <x v="0"/>
    <x v="0"/>
    <n v="42420"/>
    <s v="South"/>
    <s v="OFF-BI-10004970"/>
    <x v="1"/>
    <x v="8"/>
    <x v="917"/>
    <n v="12.39"/>
    <n v="3"/>
    <n v="0"/>
    <n v="5.8232999999999997"/>
    <x v="0"/>
    <s v="No"/>
    <n v="0"/>
  </r>
  <r>
    <n v="8641"/>
    <s v="US-2019-148551"/>
    <x v="602"/>
    <d v="2019-01-16T00:00:00"/>
    <s v="Standard Class"/>
    <s v="DB-13120"/>
    <s v="David Bremer"/>
    <x v="1"/>
    <s v="United States"/>
    <x v="61"/>
    <x v="5"/>
    <n v="75217"/>
    <s v="Central"/>
    <s v="OFF-BI-10000545"/>
    <x v="1"/>
    <x v="8"/>
    <x v="692"/>
    <n v="760.97999999999979"/>
    <n v="5"/>
    <n v="0.8"/>
    <n v="-1141.47"/>
    <x v="2"/>
    <s v="No"/>
    <n v="0"/>
  </r>
  <r>
    <n v="8642"/>
    <s v="CA-2019-147767"/>
    <x v="574"/>
    <d v="2019-12-02T00:00:00"/>
    <s v="Same Day"/>
    <s v="SV-20935"/>
    <s v="Susan Vittorini"/>
    <x v="0"/>
    <s v="United States"/>
    <x v="97"/>
    <x v="16"/>
    <n v="85345"/>
    <s v="West"/>
    <s v="OFF-BI-10001670"/>
    <x v="1"/>
    <x v="8"/>
    <x v="443"/>
    <n v="67.860000000000014"/>
    <n v="6"/>
    <n v="0.7"/>
    <n v="-45.239999999999995"/>
    <x v="1"/>
    <s v="No"/>
    <n v="0"/>
  </r>
  <r>
    <n v="8643"/>
    <s v="CA-2017-108259"/>
    <x v="627"/>
    <d v="2017-11-15T00:00:00"/>
    <s v="Standard Class"/>
    <s v="NS-18640"/>
    <s v="Noel Staavos"/>
    <x v="1"/>
    <s v="United States"/>
    <x v="108"/>
    <x v="3"/>
    <n v="28540"/>
    <s v="South"/>
    <s v="OFF-FA-10000624"/>
    <x v="1"/>
    <x v="13"/>
    <x v="294"/>
    <n v="31.504000000000005"/>
    <n v="11"/>
    <n v="0.2"/>
    <n v="11.814"/>
    <x v="0"/>
    <s v="No"/>
    <n v="0"/>
  </r>
  <r>
    <n v="8644"/>
    <s v="CA-2017-108259"/>
    <x v="627"/>
    <d v="2017-11-15T00:00:00"/>
    <s v="Standard Class"/>
    <s v="NS-18640"/>
    <s v="Noel Staavos"/>
    <x v="1"/>
    <s v="United States"/>
    <x v="108"/>
    <x v="3"/>
    <n v="28540"/>
    <s v="South"/>
    <s v="OFF-LA-10002945"/>
    <x v="1"/>
    <x v="2"/>
    <x v="1612"/>
    <n v="5.04"/>
    <n v="1"/>
    <n v="0.2"/>
    <n v="1.6379999999999997"/>
    <x v="0"/>
    <s v="No"/>
    <n v="0"/>
  </r>
  <r>
    <n v="8645"/>
    <s v="CA-2017-108259"/>
    <x v="627"/>
    <d v="2017-11-15T00:00:00"/>
    <s v="Standard Class"/>
    <s v="NS-18640"/>
    <s v="Noel Staavos"/>
    <x v="1"/>
    <s v="United States"/>
    <x v="108"/>
    <x v="3"/>
    <n v="28540"/>
    <s v="South"/>
    <s v="OFF-BI-10000315"/>
    <x v="1"/>
    <x v="8"/>
    <x v="412"/>
    <n v="39.878999999999998"/>
    <n v="7"/>
    <n v="0.7"/>
    <n v="-29.244599999999991"/>
    <x v="0"/>
    <s v="No"/>
    <n v="0"/>
  </r>
  <r>
    <n v="8646"/>
    <s v="CA-2017-108259"/>
    <x v="627"/>
    <d v="2017-11-15T00:00:00"/>
    <s v="Standard Class"/>
    <s v="NS-18640"/>
    <s v="Noel Staavos"/>
    <x v="1"/>
    <s v="United States"/>
    <x v="108"/>
    <x v="3"/>
    <n v="28540"/>
    <s v="South"/>
    <s v="FUR-FU-10000023"/>
    <x v="0"/>
    <x v="5"/>
    <x v="325"/>
    <n v="4.7119999999999997"/>
    <n v="1"/>
    <n v="0.2"/>
    <n v="1.4136000000000002"/>
    <x v="0"/>
    <s v="No"/>
    <n v="0"/>
  </r>
  <r>
    <n v="8647"/>
    <s v="CA-2018-113341"/>
    <x v="881"/>
    <d v="2018-11-29T00:00:00"/>
    <s v="Standard Class"/>
    <s v="MH-17455"/>
    <s v="Mark Hamilton"/>
    <x v="0"/>
    <s v="United States"/>
    <x v="1"/>
    <x v="1"/>
    <n v="90032"/>
    <s v="West"/>
    <s v="FUR-CH-10004698"/>
    <x v="0"/>
    <x v="1"/>
    <x v="168"/>
    <n v="194.35200000000003"/>
    <n v="3"/>
    <n v="0.2"/>
    <n v="19.435200000000009"/>
    <x v="1"/>
    <s v="No"/>
    <n v="0"/>
  </r>
  <r>
    <n v="8648"/>
    <s v="US-2017-131842"/>
    <x v="901"/>
    <d v="2017-12-08T00:00:00"/>
    <s v="First Class"/>
    <s v="RR-19525"/>
    <s v="Rick Reed"/>
    <x v="1"/>
    <s v="United States"/>
    <x v="316"/>
    <x v="18"/>
    <n v="37211"/>
    <s v="South"/>
    <s v="FUR-CH-10004477"/>
    <x v="0"/>
    <x v="1"/>
    <x v="213"/>
    <n v="97.424000000000007"/>
    <n v="2"/>
    <n v="0.2"/>
    <n v="10.960199999999993"/>
    <x v="0"/>
    <s v="No"/>
    <n v="0"/>
  </r>
  <r>
    <n v="8649"/>
    <s v="CA-2018-164574"/>
    <x v="875"/>
    <d v="2018-08-03T00:00:00"/>
    <s v="Standard Class"/>
    <s v="RH-19555"/>
    <s v="Ritsa Hightower"/>
    <x v="0"/>
    <s v="United States"/>
    <x v="35"/>
    <x v="3"/>
    <n v="28205"/>
    <s v="South"/>
    <s v="OFF-ST-10003816"/>
    <x v="1"/>
    <x v="4"/>
    <x v="717"/>
    <n v="704.76"/>
    <n v="5"/>
    <n v="0.2"/>
    <n v="26.428499999999957"/>
    <x v="0"/>
    <s v="No"/>
    <n v="0"/>
  </r>
  <r>
    <n v="8650"/>
    <s v="CA-2018-164574"/>
    <x v="875"/>
    <d v="2018-08-03T00:00:00"/>
    <s v="Standard Class"/>
    <s v="RH-19555"/>
    <s v="Ritsa Hightower"/>
    <x v="0"/>
    <s v="United States"/>
    <x v="35"/>
    <x v="3"/>
    <n v="28205"/>
    <s v="South"/>
    <s v="OFF-BI-10002429"/>
    <x v="1"/>
    <x v="8"/>
    <x v="472"/>
    <n v="27.396000000000004"/>
    <n v="3"/>
    <n v="0.7"/>
    <n v="-20.090399999999995"/>
    <x v="0"/>
    <s v="No"/>
    <n v="0"/>
  </r>
  <r>
    <n v="8651"/>
    <s v="CA-2016-142769"/>
    <x v="103"/>
    <d v="2016-09-13T00:00:00"/>
    <s v="Same Day"/>
    <s v="RP-19390"/>
    <s v="Resi Pölking"/>
    <x v="0"/>
    <s v="United States"/>
    <x v="4"/>
    <x v="4"/>
    <n v="98103"/>
    <s v="West"/>
    <s v="OFF-FA-10000840"/>
    <x v="1"/>
    <x v="13"/>
    <x v="1694"/>
    <n v="5.6999999999999993"/>
    <n v="5"/>
    <n v="0"/>
    <n v="2.6789999999999998"/>
    <x v="1"/>
    <s v="No"/>
    <n v="0"/>
  </r>
  <r>
    <n v="8652"/>
    <s v="CA-2016-142769"/>
    <x v="103"/>
    <d v="2016-09-13T00:00:00"/>
    <s v="Same Day"/>
    <s v="RP-19390"/>
    <s v="Resi Pölking"/>
    <x v="0"/>
    <s v="United States"/>
    <x v="4"/>
    <x v="4"/>
    <n v="98103"/>
    <s v="West"/>
    <s v="FUR-FU-10001918"/>
    <x v="0"/>
    <x v="5"/>
    <x v="283"/>
    <n v="14.190000000000001"/>
    <n v="3"/>
    <n v="0"/>
    <n v="5.5341000000000014"/>
    <x v="1"/>
    <s v="No"/>
    <n v="0"/>
  </r>
  <r>
    <n v="8653"/>
    <s v="CA-2016-142769"/>
    <x v="103"/>
    <d v="2016-09-13T00:00:00"/>
    <s v="Same Day"/>
    <s v="RP-19390"/>
    <s v="Resi Pölking"/>
    <x v="0"/>
    <s v="United States"/>
    <x v="4"/>
    <x v="4"/>
    <n v="98103"/>
    <s v="West"/>
    <s v="OFF-SU-10001574"/>
    <x v="1"/>
    <x v="14"/>
    <x v="503"/>
    <n v="7.3"/>
    <n v="2"/>
    <n v="0"/>
    <n v="2.1899999999999995"/>
    <x v="1"/>
    <s v="No"/>
    <n v="0"/>
  </r>
  <r>
    <n v="8654"/>
    <s v="CA-2016-142769"/>
    <x v="103"/>
    <d v="2016-09-13T00:00:00"/>
    <s v="Same Day"/>
    <s v="RP-19390"/>
    <s v="Resi Pölking"/>
    <x v="0"/>
    <s v="United States"/>
    <x v="4"/>
    <x v="4"/>
    <n v="98103"/>
    <s v="West"/>
    <s v="TEC-AC-10001606"/>
    <x v="2"/>
    <x v="11"/>
    <x v="590"/>
    <n v="199.98"/>
    <n v="2"/>
    <n v="0"/>
    <n v="75.992400000000004"/>
    <x v="1"/>
    <s v="No"/>
    <n v="0"/>
  </r>
  <r>
    <n v="8655"/>
    <s v="CA-2016-142769"/>
    <x v="103"/>
    <d v="2016-09-13T00:00:00"/>
    <s v="Same Day"/>
    <s v="RP-19390"/>
    <s v="Resi Pölking"/>
    <x v="0"/>
    <s v="United States"/>
    <x v="4"/>
    <x v="4"/>
    <n v="98103"/>
    <s v="West"/>
    <s v="TEC-AC-10003399"/>
    <x v="2"/>
    <x v="11"/>
    <x v="1506"/>
    <n v="144.96"/>
    <n v="4"/>
    <n v="0"/>
    <n v="60.883200000000002"/>
    <x v="1"/>
    <s v="No"/>
    <n v="0"/>
  </r>
  <r>
    <n v="8656"/>
    <s v="CA-2016-142769"/>
    <x v="103"/>
    <d v="2016-09-13T00:00:00"/>
    <s v="Same Day"/>
    <s v="RP-19390"/>
    <s v="Resi Pölking"/>
    <x v="0"/>
    <s v="United States"/>
    <x v="4"/>
    <x v="4"/>
    <n v="98103"/>
    <s v="West"/>
    <s v="TEC-AC-10000865"/>
    <x v="2"/>
    <x v="11"/>
    <x v="1005"/>
    <n v="118"/>
    <n v="2"/>
    <n v="0"/>
    <n v="20.059999999999988"/>
    <x v="1"/>
    <s v="No"/>
    <n v="0"/>
  </r>
  <r>
    <n v="8657"/>
    <s v="CA-2016-142769"/>
    <x v="103"/>
    <d v="2016-09-13T00:00:00"/>
    <s v="Same Day"/>
    <s v="RP-19390"/>
    <s v="Resi Pölking"/>
    <x v="0"/>
    <s v="United States"/>
    <x v="4"/>
    <x v="4"/>
    <n v="98103"/>
    <s v="West"/>
    <s v="OFF-PA-10002923"/>
    <x v="1"/>
    <x v="10"/>
    <x v="1426"/>
    <n v="48.94"/>
    <n v="1"/>
    <n v="0"/>
    <n v="24.47"/>
    <x v="1"/>
    <s v="No"/>
    <n v="0"/>
  </r>
  <r>
    <n v="8658"/>
    <s v="CA-2016-142769"/>
    <x v="103"/>
    <d v="2016-09-13T00:00:00"/>
    <s v="Same Day"/>
    <s v="RP-19390"/>
    <s v="Resi Pölking"/>
    <x v="0"/>
    <s v="United States"/>
    <x v="4"/>
    <x v="4"/>
    <n v="98103"/>
    <s v="West"/>
    <s v="OFF-AP-10004785"/>
    <x v="1"/>
    <x v="9"/>
    <x v="1186"/>
    <n v="22.66"/>
    <n v="2"/>
    <n v="0"/>
    <n v="9.743800000000002"/>
    <x v="1"/>
    <s v="No"/>
    <n v="0"/>
  </r>
  <r>
    <n v="8659"/>
    <s v="CA-2018-168361"/>
    <x v="1028"/>
    <d v="2018-06-25T00:00:00"/>
    <s v="Standard Class"/>
    <s v="KB-16600"/>
    <s v="Ken Brennan"/>
    <x v="1"/>
    <s v="United States"/>
    <x v="22"/>
    <x v="10"/>
    <n v="60623"/>
    <s v="Central"/>
    <s v="OFF-BI-10003727"/>
    <x v="1"/>
    <x v="8"/>
    <x v="805"/>
    <n v="0.83599999999999974"/>
    <n v="1"/>
    <n v="0.8"/>
    <n v="-1.3376000000000001"/>
    <x v="2"/>
    <s v="No"/>
    <n v="0"/>
  </r>
  <r>
    <n v="8660"/>
    <s v="CA-2018-153185"/>
    <x v="323"/>
    <d v="2018-09-08T00:00:00"/>
    <s v="Standard Class"/>
    <s v="MH-17620"/>
    <s v="Matt Hagelstein"/>
    <x v="1"/>
    <s v="United States"/>
    <x v="74"/>
    <x v="24"/>
    <n v="45231"/>
    <s v="East"/>
    <s v="OFF-PA-10002246"/>
    <x v="1"/>
    <x v="10"/>
    <x v="1395"/>
    <n v="30.96"/>
    <n v="6"/>
    <n v="0.2"/>
    <n v="11.223000000000001"/>
    <x v="3"/>
    <s v="No"/>
    <n v="0"/>
  </r>
  <r>
    <n v="8661"/>
    <s v="CA-2019-124765"/>
    <x v="920"/>
    <d v="2019-11-30T00:00:00"/>
    <s v="Standard Class"/>
    <s v="HZ-14950"/>
    <s v="Henia Zydlo"/>
    <x v="0"/>
    <s v="United States"/>
    <x v="2"/>
    <x v="2"/>
    <n v="33311"/>
    <s v="South"/>
    <s v="FUR-BO-10003965"/>
    <x v="0"/>
    <x v="0"/>
    <x v="1092"/>
    <n v="723.92"/>
    <n v="5"/>
    <n v="0.2"/>
    <n v="-81.440999999999946"/>
    <x v="0"/>
    <s v="No"/>
    <n v="0"/>
  </r>
  <r>
    <n v="8662"/>
    <s v="CA-2017-131856"/>
    <x v="793"/>
    <d v="2017-05-17T00:00:00"/>
    <s v="Standard Class"/>
    <s v="JG-15160"/>
    <s v="James Galang"/>
    <x v="0"/>
    <s v="United States"/>
    <x v="12"/>
    <x v="5"/>
    <n v="77041"/>
    <s v="Central"/>
    <s v="FUR-FU-10000175"/>
    <x v="0"/>
    <x v="5"/>
    <x v="1638"/>
    <n v="21.968000000000004"/>
    <n v="4"/>
    <n v="0.6"/>
    <n v="-15.9268"/>
    <x v="2"/>
    <s v="No"/>
    <n v="0"/>
  </r>
  <r>
    <n v="8663"/>
    <s v="CA-2017-131856"/>
    <x v="793"/>
    <d v="2017-05-17T00:00:00"/>
    <s v="Standard Class"/>
    <s v="JG-15160"/>
    <s v="James Galang"/>
    <x v="0"/>
    <s v="United States"/>
    <x v="12"/>
    <x v="5"/>
    <n v="77041"/>
    <s v="Central"/>
    <s v="TEC-PH-10001336"/>
    <x v="2"/>
    <x v="7"/>
    <x v="950"/>
    <n v="619.15200000000004"/>
    <n v="6"/>
    <n v="0.2"/>
    <n v="69.654599999999988"/>
    <x v="2"/>
    <s v="No"/>
    <n v="0"/>
  </r>
  <r>
    <n v="8664"/>
    <s v="CA-2017-131856"/>
    <x v="793"/>
    <d v="2017-05-17T00:00:00"/>
    <s v="Standard Class"/>
    <s v="JG-15160"/>
    <s v="James Galang"/>
    <x v="0"/>
    <s v="United States"/>
    <x v="12"/>
    <x v="5"/>
    <n v="77041"/>
    <s v="Central"/>
    <s v="OFF-PA-10001954"/>
    <x v="1"/>
    <x v="10"/>
    <x v="600"/>
    <n v="127.90400000000001"/>
    <n v="7"/>
    <n v="0.2"/>
    <n v="41.568799999999996"/>
    <x v="2"/>
    <s v="No"/>
    <n v="0"/>
  </r>
  <r>
    <n v="8665"/>
    <s v="CA-2019-126634"/>
    <x v="983"/>
    <d v="2019-04-01T00:00:00"/>
    <s v="Second Class"/>
    <s v="AB-10165"/>
    <s v="Alan Barnes"/>
    <x v="0"/>
    <s v="United States"/>
    <x v="80"/>
    <x v="1"/>
    <n v="90712"/>
    <s v="West"/>
    <s v="FUR-FU-10004973"/>
    <x v="0"/>
    <x v="5"/>
    <x v="1143"/>
    <n v="94.2"/>
    <n v="5"/>
    <n v="0"/>
    <n v="39.564000000000007"/>
    <x v="1"/>
    <s v="No"/>
    <n v="0"/>
  </r>
  <r>
    <n v="8666"/>
    <s v="CA-2018-118500"/>
    <x v="1019"/>
    <d v="2018-11-18T00:00:00"/>
    <s v="First Class"/>
    <s v="HJ-14875"/>
    <s v="Heather Jas"/>
    <x v="2"/>
    <s v="United States"/>
    <x v="8"/>
    <x v="1"/>
    <n v="94122"/>
    <s v="West"/>
    <s v="OFF-SU-10004231"/>
    <x v="1"/>
    <x v="14"/>
    <x v="557"/>
    <n v="49.5"/>
    <n v="5"/>
    <n v="0"/>
    <n v="13.365"/>
    <x v="1"/>
    <s v="No"/>
    <n v="0"/>
  </r>
  <r>
    <n v="8667"/>
    <s v="CA-2018-163951"/>
    <x v="945"/>
    <d v="2019-01-02T00:00:00"/>
    <s v="First Class"/>
    <s v="CJ-11875"/>
    <s v="Carl Jackson"/>
    <x v="1"/>
    <s v="United States"/>
    <x v="10"/>
    <x v="9"/>
    <n v="19140"/>
    <s v="East"/>
    <s v="OFF-AR-10004269"/>
    <x v="1"/>
    <x v="6"/>
    <x v="1550"/>
    <n v="16.520000000000003"/>
    <n v="5"/>
    <n v="0.2"/>
    <n v="1.6519999999999992"/>
    <x v="3"/>
    <s v="No"/>
    <n v="0"/>
  </r>
  <r>
    <n v="8668"/>
    <s v="CA-2018-149916"/>
    <x v="596"/>
    <d v="2018-12-24T00:00:00"/>
    <s v="Second Class"/>
    <s v="ED-13885"/>
    <s v="Emily Ducich"/>
    <x v="2"/>
    <s v="United States"/>
    <x v="4"/>
    <x v="4"/>
    <n v="98115"/>
    <s v="West"/>
    <s v="OFF-BI-10004002"/>
    <x v="1"/>
    <x v="8"/>
    <x v="154"/>
    <n v="55.360000000000007"/>
    <n v="4"/>
    <n v="0.2"/>
    <n v="19.375999999999998"/>
    <x v="1"/>
    <s v="No"/>
    <n v="0"/>
  </r>
  <r>
    <n v="8669"/>
    <s v="CA-2018-149916"/>
    <x v="596"/>
    <d v="2018-12-24T00:00:00"/>
    <s v="Second Class"/>
    <s v="ED-13885"/>
    <s v="Emily Ducich"/>
    <x v="2"/>
    <s v="United States"/>
    <x v="4"/>
    <x v="4"/>
    <n v="98115"/>
    <s v="West"/>
    <s v="TEC-MA-10000752"/>
    <x v="2"/>
    <x v="15"/>
    <x v="1692"/>
    <n v="11.56"/>
    <n v="1"/>
    <n v="0.2"/>
    <n v="3.7569999999999992"/>
    <x v="1"/>
    <s v="No"/>
    <n v="0"/>
  </r>
  <r>
    <n v="8670"/>
    <s v="CA-2017-158918"/>
    <x v="139"/>
    <d v="2017-12-25T00:00:00"/>
    <s v="Second Class"/>
    <s v="AI-10855"/>
    <s v="Arianne Irving"/>
    <x v="0"/>
    <s v="United States"/>
    <x v="1"/>
    <x v="1"/>
    <n v="90036"/>
    <s v="West"/>
    <s v="OFF-PA-10004947"/>
    <x v="1"/>
    <x v="10"/>
    <x v="33"/>
    <n v="17.12"/>
    <n v="4"/>
    <n v="0"/>
    <n v="7.7039999999999988"/>
    <x v="1"/>
    <s v="No"/>
    <n v="0"/>
  </r>
  <r>
    <n v="8671"/>
    <s v="US-2016-159611"/>
    <x v="422"/>
    <d v="2017-01-01T00:00:00"/>
    <s v="Second Class"/>
    <s v="KB-16315"/>
    <s v="Karl Braun"/>
    <x v="0"/>
    <s v="United States"/>
    <x v="138"/>
    <x v="24"/>
    <n v="44105"/>
    <s v="East"/>
    <s v="FUR-FU-10004904"/>
    <x v="0"/>
    <x v="5"/>
    <x v="1589"/>
    <n v="182.35200000000003"/>
    <n v="3"/>
    <n v="0.2"/>
    <n v="-18.23520000000002"/>
    <x v="3"/>
    <s v="No"/>
    <n v="0"/>
  </r>
  <r>
    <n v="8672"/>
    <s v="US-2016-159611"/>
    <x v="422"/>
    <d v="2017-01-01T00:00:00"/>
    <s v="Second Class"/>
    <s v="KB-16315"/>
    <s v="Karl Braun"/>
    <x v="0"/>
    <s v="United States"/>
    <x v="138"/>
    <x v="24"/>
    <n v="44105"/>
    <s v="East"/>
    <s v="OFF-ST-10002790"/>
    <x v="1"/>
    <x v="4"/>
    <x v="236"/>
    <n v="118.16"/>
    <n v="2"/>
    <n v="0.2"/>
    <n v="-25.108999999999988"/>
    <x v="3"/>
    <s v="No"/>
    <n v="0"/>
  </r>
  <r>
    <n v="8673"/>
    <s v="CA-2019-163265"/>
    <x v="911"/>
    <d v="2019-02-21T00:00:00"/>
    <s v="Standard Class"/>
    <s v="JS-16030"/>
    <s v="Joy Smith"/>
    <x v="0"/>
    <s v="United States"/>
    <x v="27"/>
    <x v="10"/>
    <n v="62521"/>
    <s v="Central"/>
    <s v="OFF-FA-10004854"/>
    <x v="1"/>
    <x v="13"/>
    <x v="271"/>
    <n v="18.368000000000002"/>
    <n v="2"/>
    <n v="0.2"/>
    <n v="6.1991999999999994"/>
    <x v="2"/>
    <s v="No"/>
    <n v="0"/>
  </r>
  <r>
    <n v="8674"/>
    <s v="CA-2019-163265"/>
    <x v="911"/>
    <d v="2019-02-21T00:00:00"/>
    <s v="Standard Class"/>
    <s v="JS-16030"/>
    <s v="Joy Smith"/>
    <x v="0"/>
    <s v="United States"/>
    <x v="27"/>
    <x v="10"/>
    <n v="62521"/>
    <s v="Central"/>
    <s v="FUR-CH-10004063"/>
    <x v="0"/>
    <x v="1"/>
    <x v="120"/>
    <n v="600.55799999999999"/>
    <n v="3"/>
    <n v="0.3"/>
    <n v="-8.5794000000000779"/>
    <x v="2"/>
    <s v="No"/>
    <n v="0"/>
  </r>
  <r>
    <n v="8675"/>
    <s v="CA-2019-163265"/>
    <x v="911"/>
    <d v="2019-02-21T00:00:00"/>
    <s v="Standard Class"/>
    <s v="JS-16030"/>
    <s v="Joy Smith"/>
    <x v="0"/>
    <s v="United States"/>
    <x v="27"/>
    <x v="10"/>
    <n v="62521"/>
    <s v="Central"/>
    <s v="OFF-ST-10000642"/>
    <x v="1"/>
    <x v="4"/>
    <x v="194"/>
    <n v="50.352000000000004"/>
    <n v="3"/>
    <n v="0.2"/>
    <n v="-8.1822000000000052"/>
    <x v="2"/>
    <s v="No"/>
    <n v="0"/>
  </r>
  <r>
    <n v="8676"/>
    <s v="CA-2019-163265"/>
    <x v="911"/>
    <d v="2019-02-21T00:00:00"/>
    <s v="Standard Class"/>
    <s v="JS-16030"/>
    <s v="Joy Smith"/>
    <x v="0"/>
    <s v="United States"/>
    <x v="27"/>
    <x v="10"/>
    <n v="62521"/>
    <s v="Central"/>
    <s v="OFF-AR-10004078"/>
    <x v="1"/>
    <x v="6"/>
    <x v="512"/>
    <n v="28.031999999999996"/>
    <n v="6"/>
    <n v="0.2"/>
    <n v="3.5039999999999996"/>
    <x v="2"/>
    <s v="No"/>
    <n v="0"/>
  </r>
  <r>
    <n v="8677"/>
    <s v="CA-2019-163265"/>
    <x v="911"/>
    <d v="2019-02-21T00:00:00"/>
    <s v="Standard Class"/>
    <s v="JS-16030"/>
    <s v="Joy Smith"/>
    <x v="0"/>
    <s v="United States"/>
    <x v="27"/>
    <x v="10"/>
    <n v="62521"/>
    <s v="Central"/>
    <s v="FUR-FU-10004270"/>
    <x v="0"/>
    <x v="5"/>
    <x v="1381"/>
    <n v="7.6920000000000002"/>
    <n v="1"/>
    <n v="0.6"/>
    <n v="-3.6536999999999988"/>
    <x v="2"/>
    <s v="No"/>
    <n v="0"/>
  </r>
  <r>
    <n v="8678"/>
    <s v="CA-2019-141705"/>
    <x v="1200"/>
    <d v="2019-10-26T00:00:00"/>
    <s v="First Class"/>
    <s v="PO-18850"/>
    <s v="Patrick O'Brill"/>
    <x v="0"/>
    <s v="United States"/>
    <x v="511"/>
    <x v="5"/>
    <n v="76063"/>
    <s v="Central"/>
    <s v="FUR-TA-10004607"/>
    <x v="0"/>
    <x v="3"/>
    <x v="1104"/>
    <n v="517.40500000000009"/>
    <n v="5"/>
    <n v="0.3"/>
    <n v="-81.306500000000028"/>
    <x v="2"/>
    <s v="No"/>
    <n v="0"/>
  </r>
  <r>
    <n v="8679"/>
    <s v="CA-2018-112739"/>
    <x v="476"/>
    <d v="2018-09-07T00:00:00"/>
    <s v="Second Class"/>
    <s v="RD-19810"/>
    <s v="Ross DeVincentis"/>
    <x v="2"/>
    <s v="United States"/>
    <x v="12"/>
    <x v="5"/>
    <n v="77070"/>
    <s v="Central"/>
    <s v="OFF-BI-10001132"/>
    <x v="1"/>
    <x v="8"/>
    <x v="636"/>
    <n v="8.6079999999999988"/>
    <n v="8"/>
    <n v="0.8"/>
    <n v="-13.342400000000001"/>
    <x v="2"/>
    <s v="No"/>
    <n v="0"/>
  </r>
  <r>
    <n v="8680"/>
    <s v="CA-2018-112739"/>
    <x v="476"/>
    <d v="2018-09-07T00:00:00"/>
    <s v="Second Class"/>
    <s v="RD-19810"/>
    <s v="Ross DeVincentis"/>
    <x v="2"/>
    <s v="United States"/>
    <x v="12"/>
    <x v="5"/>
    <n v="77070"/>
    <s v="Central"/>
    <s v="TEC-AC-10001714"/>
    <x v="2"/>
    <x v="11"/>
    <x v="685"/>
    <n v="159.56"/>
    <n v="5"/>
    <n v="0.2"/>
    <n v="33.906499999999994"/>
    <x v="2"/>
    <s v="No"/>
    <n v="0"/>
  </r>
  <r>
    <n v="8681"/>
    <s v="CA-2018-143805"/>
    <x v="49"/>
    <d v="2018-12-03T00:00:00"/>
    <s v="Second Class"/>
    <s v="JD-15895"/>
    <s v="Jonathan Doherty"/>
    <x v="1"/>
    <s v="United States"/>
    <x v="102"/>
    <x v="17"/>
    <n v="23223"/>
    <s v="South"/>
    <s v="OFF-AP-10002945"/>
    <x v="1"/>
    <x v="9"/>
    <x v="228"/>
    <n v="2104.5499999999997"/>
    <n v="7"/>
    <n v="0"/>
    <n v="694.50149999999985"/>
    <x v="0"/>
    <s v="No"/>
    <n v="0"/>
  </r>
  <r>
    <n v="8682"/>
    <s v="CA-2018-143805"/>
    <x v="49"/>
    <d v="2018-12-03T00:00:00"/>
    <s v="Second Class"/>
    <s v="JD-15895"/>
    <s v="Jonathan Doherty"/>
    <x v="1"/>
    <s v="United States"/>
    <x v="102"/>
    <x v="17"/>
    <n v="23223"/>
    <s v="South"/>
    <s v="OFF-SU-10004664"/>
    <x v="1"/>
    <x v="14"/>
    <x v="597"/>
    <n v="40.700000000000003"/>
    <n v="5"/>
    <n v="0"/>
    <n v="11.802999999999999"/>
    <x v="0"/>
    <s v="No"/>
    <n v="0"/>
  </r>
  <r>
    <n v="8683"/>
    <s v="CA-2016-133634"/>
    <x v="1127"/>
    <d v="2016-11-10T00:00:00"/>
    <s v="Standard Class"/>
    <s v="SR-20740"/>
    <s v="Steven Roelle"/>
    <x v="2"/>
    <s v="United States"/>
    <x v="81"/>
    <x v="17"/>
    <n v="22204"/>
    <s v="South"/>
    <s v="TEC-AC-10002550"/>
    <x v="2"/>
    <x v="11"/>
    <x v="1351"/>
    <n v="47.79"/>
    <n v="3"/>
    <n v="0"/>
    <n v="16.2486"/>
    <x v="0"/>
    <s v="No"/>
    <n v="0"/>
  </r>
  <r>
    <n v="8684"/>
    <s v="CA-2019-101665"/>
    <x v="920"/>
    <d v="2019-12-01T00:00:00"/>
    <s v="Standard Class"/>
    <s v="TZ-21580"/>
    <s v="Tracy Zic"/>
    <x v="0"/>
    <s v="United States"/>
    <x v="8"/>
    <x v="1"/>
    <n v="94122"/>
    <s v="West"/>
    <s v="OFF-AR-10002335"/>
    <x v="1"/>
    <x v="6"/>
    <x v="679"/>
    <n v="5.16"/>
    <n v="2"/>
    <n v="0"/>
    <n v="1.3416000000000001"/>
    <x v="1"/>
    <s v="No"/>
    <n v="0"/>
  </r>
  <r>
    <n v="8685"/>
    <s v="CA-2018-155446"/>
    <x v="186"/>
    <d v="2018-12-23T00:00:00"/>
    <s v="Standard Class"/>
    <s v="TN-21040"/>
    <s v="Tanja Norvell"/>
    <x v="2"/>
    <s v="United States"/>
    <x v="70"/>
    <x v="1"/>
    <n v="92024"/>
    <s v="West"/>
    <s v="TEC-AC-10001445"/>
    <x v="2"/>
    <x v="11"/>
    <x v="427"/>
    <n v="21.209999999999997"/>
    <n v="7"/>
    <n v="0"/>
    <n v="4.4540999999999986"/>
    <x v="1"/>
    <s v="No"/>
    <n v="0"/>
  </r>
  <r>
    <n v="8686"/>
    <s v="CA-2019-137323"/>
    <x v="237"/>
    <d v="2019-11-18T00:00:00"/>
    <s v="Second Class"/>
    <s v="PW-19030"/>
    <s v="Pauline Webber"/>
    <x v="1"/>
    <s v="United States"/>
    <x v="232"/>
    <x v="15"/>
    <n v="13601"/>
    <s v="East"/>
    <s v="OFF-ST-10003996"/>
    <x v="1"/>
    <x v="4"/>
    <x v="1212"/>
    <n v="96.359999999999985"/>
    <n v="6"/>
    <n v="0"/>
    <n v="25.053599999999996"/>
    <x v="3"/>
    <s v="No"/>
    <n v="0"/>
  </r>
  <r>
    <n v="8687"/>
    <s v="CA-2018-144015"/>
    <x v="190"/>
    <d v="2018-06-26T00:00:00"/>
    <s v="Same Day"/>
    <s v="AH-10075"/>
    <s v="Adam Hart"/>
    <x v="1"/>
    <s v="United States"/>
    <x v="1"/>
    <x v="1"/>
    <n v="90036"/>
    <s v="West"/>
    <s v="OFF-SU-10003505"/>
    <x v="1"/>
    <x v="14"/>
    <x v="413"/>
    <n v="231.72"/>
    <n v="2"/>
    <n v="0"/>
    <n v="11.585999999999984"/>
    <x v="1"/>
    <s v="No"/>
    <n v="0"/>
  </r>
  <r>
    <n v="8688"/>
    <s v="CA-2018-144015"/>
    <x v="190"/>
    <d v="2018-06-26T00:00:00"/>
    <s v="Same Day"/>
    <s v="AH-10075"/>
    <s v="Adam Hart"/>
    <x v="1"/>
    <s v="United States"/>
    <x v="1"/>
    <x v="1"/>
    <n v="90036"/>
    <s v="West"/>
    <s v="OFF-FA-10000624"/>
    <x v="1"/>
    <x v="13"/>
    <x v="294"/>
    <n v="17.899999999999999"/>
    <n v="5"/>
    <n v="0"/>
    <n v="8.9499999999999993"/>
    <x v="1"/>
    <s v="No"/>
    <n v="0"/>
  </r>
  <r>
    <n v="8689"/>
    <s v="CA-2018-144015"/>
    <x v="190"/>
    <d v="2018-06-26T00:00:00"/>
    <s v="Same Day"/>
    <s v="AH-10075"/>
    <s v="Adam Hart"/>
    <x v="1"/>
    <s v="United States"/>
    <x v="1"/>
    <x v="1"/>
    <n v="90036"/>
    <s v="West"/>
    <s v="OFF-PA-10002870"/>
    <x v="1"/>
    <x v="10"/>
    <x v="902"/>
    <n v="12.48"/>
    <n v="2"/>
    <n v="0"/>
    <n v="5.6159999999999997"/>
    <x v="1"/>
    <s v="No"/>
    <n v="0"/>
  </r>
  <r>
    <n v="8690"/>
    <s v="CA-2016-101427"/>
    <x v="58"/>
    <d v="2016-12-30T00:00:00"/>
    <s v="Standard Class"/>
    <s v="AY-10555"/>
    <s v="Andy Yotov"/>
    <x v="1"/>
    <s v="United States"/>
    <x v="10"/>
    <x v="9"/>
    <n v="19140"/>
    <s v="East"/>
    <s v="OFF-AR-10002257"/>
    <x v="1"/>
    <x v="6"/>
    <x v="1200"/>
    <n v="8.016"/>
    <n v="3"/>
    <n v="0.2"/>
    <n v="1.102199999999999"/>
    <x v="3"/>
    <s v="No"/>
    <n v="0"/>
  </r>
  <r>
    <n v="8691"/>
    <s v="CA-2018-136770"/>
    <x v="1041"/>
    <d v="2018-08-18T00:00:00"/>
    <s v="Standard Class"/>
    <s v="SP-20650"/>
    <s v="Stephanie Phelps"/>
    <x v="1"/>
    <s v="United States"/>
    <x v="59"/>
    <x v="24"/>
    <n v="44312"/>
    <s v="East"/>
    <s v="TEC-PH-10003580"/>
    <x v="2"/>
    <x v="7"/>
    <x v="1006"/>
    <n v="259.89600000000002"/>
    <n v="2"/>
    <n v="0.4"/>
    <n v="-56.310799999999972"/>
    <x v="3"/>
    <s v="No"/>
    <n v="0"/>
  </r>
  <r>
    <n v="8692"/>
    <s v="CA-2018-136770"/>
    <x v="1041"/>
    <d v="2018-08-18T00:00:00"/>
    <s v="Standard Class"/>
    <s v="SP-20650"/>
    <s v="Stephanie Phelps"/>
    <x v="1"/>
    <s v="United States"/>
    <x v="59"/>
    <x v="24"/>
    <n v="44312"/>
    <s v="East"/>
    <s v="TEC-PH-10001530"/>
    <x v="2"/>
    <x v="7"/>
    <x v="759"/>
    <n v="247.18799999999999"/>
    <n v="2"/>
    <n v="0.4"/>
    <n v="-49.437600000000032"/>
    <x v="3"/>
    <s v="No"/>
    <n v="0"/>
  </r>
  <r>
    <n v="8693"/>
    <s v="CA-2018-136770"/>
    <x v="1041"/>
    <d v="2018-08-18T00:00:00"/>
    <s v="Standard Class"/>
    <s v="SP-20650"/>
    <s v="Stephanie Phelps"/>
    <x v="1"/>
    <s v="United States"/>
    <x v="59"/>
    <x v="24"/>
    <n v="44312"/>
    <s v="East"/>
    <s v="TEC-AC-10000420"/>
    <x v="2"/>
    <x v="11"/>
    <x v="1496"/>
    <n v="279.95999999999998"/>
    <n v="5"/>
    <n v="0.2"/>
    <n v="48.992999999999995"/>
    <x v="3"/>
    <s v="No"/>
    <n v="0"/>
  </r>
  <r>
    <n v="8694"/>
    <s v="CA-2018-118311"/>
    <x v="1057"/>
    <d v="2018-10-28T00:00:00"/>
    <s v="Standard Class"/>
    <s v="ED-13885"/>
    <s v="Emily Ducich"/>
    <x v="2"/>
    <s v="United States"/>
    <x v="8"/>
    <x v="1"/>
    <n v="94110"/>
    <s v="West"/>
    <s v="TEC-AC-10000892"/>
    <x v="2"/>
    <x v="11"/>
    <x v="293"/>
    <n v="450"/>
    <n v="5"/>
    <n v="0"/>
    <n v="162"/>
    <x v="1"/>
    <s v="No"/>
    <n v="0"/>
  </r>
  <r>
    <n v="8695"/>
    <s v="US-2016-112795"/>
    <x v="709"/>
    <d v="2016-08-28T00:00:00"/>
    <s v="Second Class"/>
    <s v="CR-12625"/>
    <s v="Corey Roper"/>
    <x v="2"/>
    <s v="United States"/>
    <x v="354"/>
    <x v="12"/>
    <n v="49505"/>
    <s v="Central"/>
    <s v="OFF-PA-10001934"/>
    <x v="1"/>
    <x v="10"/>
    <x v="548"/>
    <n v="19.440000000000001"/>
    <n v="3"/>
    <n v="0"/>
    <n v="9.5256000000000007"/>
    <x v="2"/>
    <s v="No"/>
    <n v="0"/>
  </r>
  <r>
    <n v="8696"/>
    <s v="CA-2019-127096"/>
    <x v="175"/>
    <d v="2019-09-17T00:00:00"/>
    <s v="Second Class"/>
    <s v="CS-12400"/>
    <s v="Christopher Schild"/>
    <x v="2"/>
    <s v="United States"/>
    <x v="8"/>
    <x v="1"/>
    <n v="94109"/>
    <s v="West"/>
    <s v="FUR-TA-10003473"/>
    <x v="0"/>
    <x v="3"/>
    <x v="216"/>
    <n v="300.904"/>
    <n v="1"/>
    <n v="0.2"/>
    <n v="11.283900000000017"/>
    <x v="1"/>
    <s v="No"/>
    <n v="0"/>
  </r>
  <r>
    <n v="8697"/>
    <s v="CA-2019-119284"/>
    <x v="140"/>
    <d v="2019-06-20T00:00:00"/>
    <s v="Standard Class"/>
    <s v="TS-21205"/>
    <s v="Thomas Seio"/>
    <x v="1"/>
    <s v="United States"/>
    <x v="316"/>
    <x v="18"/>
    <n v="37211"/>
    <s v="South"/>
    <s v="TEC-PH-10001051"/>
    <x v="2"/>
    <x v="7"/>
    <x v="1263"/>
    <n v="239.976"/>
    <n v="3"/>
    <n v="0.2"/>
    <n v="26.997299999999967"/>
    <x v="0"/>
    <s v="No"/>
    <n v="0"/>
  </r>
  <r>
    <n v="8698"/>
    <s v="CA-2019-119284"/>
    <x v="140"/>
    <d v="2019-06-20T00:00:00"/>
    <s v="Standard Class"/>
    <s v="TS-21205"/>
    <s v="Thomas Seio"/>
    <x v="1"/>
    <s v="United States"/>
    <x v="316"/>
    <x v="18"/>
    <n v="37211"/>
    <s v="South"/>
    <s v="FUR-FU-10004351"/>
    <x v="0"/>
    <x v="5"/>
    <x v="222"/>
    <n v="31.168000000000003"/>
    <n v="4"/>
    <n v="0.2"/>
    <n v="9.3504000000000005"/>
    <x v="0"/>
    <s v="No"/>
    <n v="0"/>
  </r>
  <r>
    <n v="8699"/>
    <s v="CA-2019-119284"/>
    <x v="140"/>
    <d v="2019-06-20T00:00:00"/>
    <s v="Standard Class"/>
    <s v="TS-21205"/>
    <s v="Thomas Seio"/>
    <x v="1"/>
    <s v="United States"/>
    <x v="316"/>
    <x v="18"/>
    <n v="37211"/>
    <s v="South"/>
    <s v="FUR-TA-10004152"/>
    <x v="0"/>
    <x v="3"/>
    <x v="1516"/>
    <n v="120.96"/>
    <n v="2"/>
    <n v="0.4"/>
    <n v="-28.224000000000004"/>
    <x v="0"/>
    <s v="No"/>
    <n v="0"/>
  </r>
  <r>
    <n v="8700"/>
    <s v="CA-2019-119284"/>
    <x v="140"/>
    <d v="2019-06-20T00:00:00"/>
    <s v="Standard Class"/>
    <s v="TS-21205"/>
    <s v="Thomas Seio"/>
    <x v="1"/>
    <s v="United States"/>
    <x v="316"/>
    <x v="18"/>
    <n v="37211"/>
    <s v="South"/>
    <s v="TEC-PH-10000560"/>
    <x v="2"/>
    <x v="7"/>
    <x v="752"/>
    <n v="2239.9360000000001"/>
    <n v="8"/>
    <n v="0.2"/>
    <n v="223.99360000000013"/>
    <x v="0"/>
    <s v="No"/>
    <n v="0"/>
  </r>
  <r>
    <n v="8701"/>
    <s v="CA-2019-119284"/>
    <x v="140"/>
    <d v="2019-06-20T00:00:00"/>
    <s v="Standard Class"/>
    <s v="TS-21205"/>
    <s v="Thomas Seio"/>
    <x v="1"/>
    <s v="United States"/>
    <x v="316"/>
    <x v="18"/>
    <n v="37211"/>
    <s v="South"/>
    <s v="OFF-AP-10004249"/>
    <x v="1"/>
    <x v="9"/>
    <x v="360"/>
    <n v="76.608000000000004"/>
    <n v="8"/>
    <n v="0.2"/>
    <n v="6.7031999999999954"/>
    <x v="0"/>
    <s v="No"/>
    <n v="0"/>
  </r>
  <r>
    <n v="8702"/>
    <s v="CA-2019-119284"/>
    <x v="140"/>
    <d v="2019-06-20T00:00:00"/>
    <s v="Standard Class"/>
    <s v="TS-21205"/>
    <s v="Thomas Seio"/>
    <x v="1"/>
    <s v="United States"/>
    <x v="316"/>
    <x v="18"/>
    <n v="37211"/>
    <s v="South"/>
    <s v="OFF-ST-10001490"/>
    <x v="1"/>
    <x v="4"/>
    <x v="518"/>
    <n v="142.77600000000001"/>
    <n v="1"/>
    <n v="0.2"/>
    <n v="17.84699999999998"/>
    <x v="0"/>
    <s v="No"/>
    <n v="0"/>
  </r>
  <r>
    <n v="8703"/>
    <s v="CA-2019-119284"/>
    <x v="140"/>
    <d v="2019-06-20T00:00:00"/>
    <s v="Standard Class"/>
    <s v="TS-21205"/>
    <s v="Thomas Seio"/>
    <x v="1"/>
    <s v="United States"/>
    <x v="316"/>
    <x v="18"/>
    <n v="37211"/>
    <s v="South"/>
    <s v="OFF-PA-10000312"/>
    <x v="1"/>
    <x v="10"/>
    <x v="1829"/>
    <n v="91.360000000000014"/>
    <n v="5"/>
    <n v="0.2"/>
    <n v="29.691999999999993"/>
    <x v="0"/>
    <s v="No"/>
    <n v="0"/>
  </r>
  <r>
    <n v="8704"/>
    <s v="CA-2017-133494"/>
    <x v="879"/>
    <d v="2017-03-05T00:00:00"/>
    <s v="Standard Class"/>
    <s v="RP-19390"/>
    <s v="Resi Pölking"/>
    <x v="0"/>
    <s v="United States"/>
    <x v="10"/>
    <x v="9"/>
    <n v="19120"/>
    <s v="East"/>
    <s v="OFF-AP-10002906"/>
    <x v="1"/>
    <x v="9"/>
    <x v="1097"/>
    <n v="3.5520000000000005"/>
    <n v="2"/>
    <n v="0.2"/>
    <n v="0.44399999999999973"/>
    <x v="3"/>
    <s v="No"/>
    <n v="0"/>
  </r>
  <r>
    <n v="8705"/>
    <s v="CA-2018-111318"/>
    <x v="310"/>
    <d v="2018-07-26T00:00:00"/>
    <s v="First Class"/>
    <s v="IL-15100"/>
    <s v="Ivan Liston"/>
    <x v="0"/>
    <s v="United States"/>
    <x v="12"/>
    <x v="5"/>
    <n v="77041"/>
    <s v="Central"/>
    <s v="TEC-PH-10004100"/>
    <x v="2"/>
    <x v="7"/>
    <x v="1752"/>
    <n v="115.136"/>
    <n v="8"/>
    <n v="0.2"/>
    <n v="11.513600000000004"/>
    <x v="2"/>
    <s v="No"/>
    <n v="0"/>
  </r>
  <r>
    <n v="8706"/>
    <s v="US-2016-132745"/>
    <x v="1201"/>
    <d v="2016-10-05T00:00:00"/>
    <s v="Standard Class"/>
    <s v="NF-18475"/>
    <s v="Neil Französisch"/>
    <x v="2"/>
    <s v="United States"/>
    <x v="192"/>
    <x v="33"/>
    <n v="89502"/>
    <s v="West"/>
    <s v="OFF-FA-10000254"/>
    <x v="1"/>
    <x v="13"/>
    <x v="1823"/>
    <n v="4.71"/>
    <n v="1"/>
    <n v="0"/>
    <n v="0"/>
    <x v="1"/>
    <s v="No"/>
    <n v="0"/>
  </r>
  <r>
    <n v="8707"/>
    <s v="CA-2016-146815"/>
    <x v="78"/>
    <d v="2016-09-13T00:00:00"/>
    <s v="Standard Class"/>
    <s v="PP-18955"/>
    <s v="Paul Prost"/>
    <x v="2"/>
    <s v="United States"/>
    <x v="20"/>
    <x v="15"/>
    <n v="10009"/>
    <s v="East"/>
    <s v="FUR-CH-10004289"/>
    <x v="0"/>
    <x v="1"/>
    <x v="984"/>
    <n v="172.76400000000001"/>
    <n v="2"/>
    <n v="0.1"/>
    <n v="13.437199999999986"/>
    <x v="3"/>
    <s v="No"/>
    <n v="0"/>
  </r>
  <r>
    <n v="8708"/>
    <s v="CA-2016-146815"/>
    <x v="78"/>
    <d v="2016-09-13T00:00:00"/>
    <s v="Standard Class"/>
    <s v="PP-18955"/>
    <s v="Paul Prost"/>
    <x v="2"/>
    <s v="United States"/>
    <x v="20"/>
    <x v="15"/>
    <n v="10009"/>
    <s v="East"/>
    <s v="OFF-AR-10003469"/>
    <x v="1"/>
    <x v="6"/>
    <x v="1258"/>
    <n v="3.52"/>
    <n v="2"/>
    <n v="0"/>
    <n v="1.6896"/>
    <x v="3"/>
    <s v="No"/>
    <n v="0"/>
  </r>
  <r>
    <n v="8709"/>
    <s v="CA-2016-119144"/>
    <x v="912"/>
    <d v="2016-11-18T00:00:00"/>
    <s v="First Class"/>
    <s v="JD-16150"/>
    <s v="Justin Deggeller"/>
    <x v="1"/>
    <s v="United States"/>
    <x v="1"/>
    <x v="1"/>
    <n v="90008"/>
    <s v="West"/>
    <s v="TEC-PH-10004188"/>
    <x v="2"/>
    <x v="7"/>
    <x v="770"/>
    <n v="79.968000000000004"/>
    <n v="4"/>
    <n v="0.2"/>
    <n v="-17.992799999999999"/>
    <x v="1"/>
    <s v="No"/>
    <n v="0"/>
  </r>
  <r>
    <n v="8710"/>
    <s v="CA-2016-119144"/>
    <x v="912"/>
    <d v="2016-11-18T00:00:00"/>
    <s v="First Class"/>
    <s v="JD-16150"/>
    <s v="Justin Deggeller"/>
    <x v="1"/>
    <s v="United States"/>
    <x v="1"/>
    <x v="1"/>
    <n v="90008"/>
    <s v="West"/>
    <s v="FUR-BO-10004015"/>
    <x v="0"/>
    <x v="0"/>
    <x v="574"/>
    <n v="305.97449999999998"/>
    <n v="3"/>
    <n v="0.15"/>
    <n v="25.197899999999969"/>
    <x v="1"/>
    <s v="No"/>
    <n v="0"/>
  </r>
  <r>
    <n v="8711"/>
    <s v="CA-2016-119144"/>
    <x v="912"/>
    <d v="2016-11-18T00:00:00"/>
    <s v="First Class"/>
    <s v="JD-16150"/>
    <s v="Justin Deggeller"/>
    <x v="1"/>
    <s v="United States"/>
    <x v="1"/>
    <x v="1"/>
    <n v="90008"/>
    <s v="West"/>
    <s v="OFF-ST-10000991"/>
    <x v="1"/>
    <x v="4"/>
    <x v="157"/>
    <n v="344.90999999999997"/>
    <n v="3"/>
    <n v="0"/>
    <n v="10.347300000000004"/>
    <x v="1"/>
    <s v="No"/>
    <n v="0"/>
  </r>
  <r>
    <n v="8712"/>
    <s v="CA-2016-105648"/>
    <x v="223"/>
    <d v="2016-03-07T00:00:00"/>
    <s v="Standard Class"/>
    <s v="EJ-14155"/>
    <s v="Eva Jacobs"/>
    <x v="0"/>
    <s v="United States"/>
    <x v="70"/>
    <x v="1"/>
    <n v="92037"/>
    <s v="West"/>
    <s v="FUR-TA-10002958"/>
    <x v="0"/>
    <x v="3"/>
    <x v="965"/>
    <n v="626.35200000000009"/>
    <n v="3"/>
    <n v="0.2"/>
    <n v="-23.488200000000091"/>
    <x v="1"/>
    <s v="No"/>
    <n v="0"/>
  </r>
  <r>
    <n v="8713"/>
    <s v="US-2017-145422"/>
    <x v="155"/>
    <d v="2017-12-07T00:00:00"/>
    <s v="Standard Class"/>
    <s v="PW-19240"/>
    <s v="Pierre Wener"/>
    <x v="0"/>
    <s v="United States"/>
    <x v="8"/>
    <x v="1"/>
    <n v="94110"/>
    <s v="West"/>
    <s v="FUR-BO-10002213"/>
    <x v="0"/>
    <x v="0"/>
    <x v="1334"/>
    <n v="359.49899999999997"/>
    <n v="3"/>
    <n v="0.15"/>
    <n v="-29.605799999999981"/>
    <x v="1"/>
    <s v="No"/>
    <n v="0"/>
  </r>
  <r>
    <n v="8714"/>
    <s v="CA-2019-136623"/>
    <x v="497"/>
    <d v="2019-07-16T00:00:00"/>
    <s v="Standard Class"/>
    <s v="TS-21430"/>
    <s v="Tom Stivers"/>
    <x v="1"/>
    <s v="United States"/>
    <x v="70"/>
    <x v="1"/>
    <n v="92105"/>
    <s v="West"/>
    <s v="TEC-PH-10000004"/>
    <x v="2"/>
    <x v="7"/>
    <x v="611"/>
    <n v="71.951999999999998"/>
    <n v="6"/>
    <n v="0.2"/>
    <n v="5.3963999999999963"/>
    <x v="1"/>
    <s v="No"/>
    <n v="0"/>
  </r>
  <r>
    <n v="8715"/>
    <s v="CA-2019-136623"/>
    <x v="497"/>
    <d v="2019-07-16T00:00:00"/>
    <s v="Standard Class"/>
    <s v="TS-21430"/>
    <s v="Tom Stivers"/>
    <x v="1"/>
    <s v="United States"/>
    <x v="70"/>
    <x v="1"/>
    <n v="92105"/>
    <s v="West"/>
    <s v="OFF-BI-10003708"/>
    <x v="1"/>
    <x v="8"/>
    <x v="978"/>
    <n v="29.800000000000004"/>
    <n v="5"/>
    <n v="0.2"/>
    <n v="9.3124999999999982"/>
    <x v="1"/>
    <s v="No"/>
    <n v="0"/>
  </r>
  <r>
    <n v="8716"/>
    <s v="CA-2019-121678"/>
    <x v="673"/>
    <d v="2019-11-20T00:00:00"/>
    <s v="Second Class"/>
    <s v="BM-11650"/>
    <s v="Brian Moss"/>
    <x v="1"/>
    <s v="United States"/>
    <x v="512"/>
    <x v="24"/>
    <n v="44035"/>
    <s v="East"/>
    <s v="OFF-BI-10002949"/>
    <x v="1"/>
    <x v="8"/>
    <x v="525"/>
    <n v="1.8240000000000003"/>
    <n v="1"/>
    <n v="0.7"/>
    <n v="-1.3983999999999996"/>
    <x v="3"/>
    <s v="No"/>
    <n v="0"/>
  </r>
  <r>
    <n v="8717"/>
    <s v="CA-2018-120824"/>
    <x v="1"/>
    <d v="2018-06-16T00:00:00"/>
    <s v="Second Class"/>
    <s v="AW-10930"/>
    <s v="Arthur Wiediger"/>
    <x v="2"/>
    <s v="United States"/>
    <x v="12"/>
    <x v="5"/>
    <n v="77070"/>
    <s v="Central"/>
    <s v="OFF-AP-10001242"/>
    <x v="1"/>
    <x v="9"/>
    <x v="1417"/>
    <n v="64.383999999999986"/>
    <n v="4"/>
    <n v="0.8"/>
    <n v="-160.96"/>
    <x v="2"/>
    <s v="No"/>
    <n v="0"/>
  </r>
  <r>
    <n v="8718"/>
    <s v="CA-2018-120824"/>
    <x v="1"/>
    <d v="2018-06-16T00:00:00"/>
    <s v="Second Class"/>
    <s v="AW-10930"/>
    <s v="Arthur Wiediger"/>
    <x v="2"/>
    <s v="United States"/>
    <x v="12"/>
    <x v="5"/>
    <n v="77070"/>
    <s v="Central"/>
    <s v="FUR-FU-10001424"/>
    <x v="0"/>
    <x v="5"/>
    <x v="698"/>
    <n v="6.9840000000000009"/>
    <n v="2"/>
    <n v="0.6"/>
    <n v="-4.5396000000000019"/>
    <x v="2"/>
    <s v="No"/>
    <n v="0"/>
  </r>
  <r>
    <n v="8719"/>
    <s v="CA-2018-120824"/>
    <x v="1"/>
    <d v="2018-06-16T00:00:00"/>
    <s v="Second Class"/>
    <s v="AW-10930"/>
    <s v="Arthur Wiediger"/>
    <x v="2"/>
    <s v="United States"/>
    <x v="12"/>
    <x v="5"/>
    <n v="77070"/>
    <s v="Central"/>
    <s v="OFF-AR-10003469"/>
    <x v="1"/>
    <x v="6"/>
    <x v="1258"/>
    <n v="11.264000000000001"/>
    <n v="8"/>
    <n v="0.2"/>
    <n v="3.9423999999999997"/>
    <x v="2"/>
    <s v="No"/>
    <n v="0"/>
  </r>
  <r>
    <n v="8720"/>
    <s v="CA-2018-120824"/>
    <x v="1"/>
    <d v="2018-06-16T00:00:00"/>
    <s v="Second Class"/>
    <s v="AW-10930"/>
    <s v="Arthur Wiediger"/>
    <x v="2"/>
    <s v="United States"/>
    <x v="12"/>
    <x v="5"/>
    <n v="77070"/>
    <s v="Central"/>
    <s v="OFF-PA-10000232"/>
    <x v="1"/>
    <x v="10"/>
    <x v="1631"/>
    <n v="15.552000000000003"/>
    <n v="3"/>
    <n v="0.2"/>
    <n v="5.6375999999999999"/>
    <x v="2"/>
    <s v="No"/>
    <n v="0"/>
  </r>
  <r>
    <n v="8721"/>
    <s v="CA-2018-120824"/>
    <x v="1"/>
    <d v="2018-06-16T00:00:00"/>
    <s v="Second Class"/>
    <s v="AW-10930"/>
    <s v="Arthur Wiediger"/>
    <x v="2"/>
    <s v="United States"/>
    <x v="12"/>
    <x v="5"/>
    <n v="77070"/>
    <s v="Central"/>
    <s v="FUR-CH-10000229"/>
    <x v="0"/>
    <x v="1"/>
    <x v="1621"/>
    <n v="379.37200000000001"/>
    <n v="2"/>
    <n v="0.3"/>
    <n v="-119.23120000000003"/>
    <x v="2"/>
    <s v="No"/>
    <n v="0"/>
  </r>
  <r>
    <n v="8722"/>
    <s v="CA-2018-120824"/>
    <x v="1"/>
    <d v="2018-06-16T00:00:00"/>
    <s v="Second Class"/>
    <s v="AW-10930"/>
    <s v="Arthur Wiediger"/>
    <x v="2"/>
    <s v="United States"/>
    <x v="12"/>
    <x v="5"/>
    <n v="77070"/>
    <s v="Central"/>
    <s v="OFF-ST-10002562"/>
    <x v="1"/>
    <x v="4"/>
    <x v="683"/>
    <n v="67.536000000000016"/>
    <n v="9"/>
    <n v="0.2"/>
    <n v="6.7535999999999987"/>
    <x v="2"/>
    <s v="No"/>
    <n v="0"/>
  </r>
  <r>
    <n v="8723"/>
    <s v="CA-2018-120824"/>
    <x v="1"/>
    <d v="2018-06-16T00:00:00"/>
    <s v="Second Class"/>
    <s v="AW-10930"/>
    <s v="Arthur Wiediger"/>
    <x v="2"/>
    <s v="United States"/>
    <x v="12"/>
    <x v="5"/>
    <n v="77070"/>
    <s v="Central"/>
    <s v="OFF-BI-10001525"/>
    <x v="1"/>
    <x v="8"/>
    <x v="31"/>
    <n v="1.5239999999999996"/>
    <n v="2"/>
    <n v="0.8"/>
    <n v="-2.6670000000000007"/>
    <x v="2"/>
    <s v="No"/>
    <n v="0"/>
  </r>
  <r>
    <n v="8724"/>
    <s v="US-2018-135209"/>
    <x v="723"/>
    <d v="2018-12-31T00:00:00"/>
    <s v="Second Class"/>
    <s v="MH-17290"/>
    <s v="Marc Harrigan"/>
    <x v="2"/>
    <s v="United States"/>
    <x v="100"/>
    <x v="2"/>
    <n v="33178"/>
    <s v="South"/>
    <s v="OFF-PA-10002986"/>
    <x v="1"/>
    <x v="10"/>
    <x v="482"/>
    <n v="37.408000000000001"/>
    <n v="7"/>
    <n v="0.2"/>
    <n v="13.0928"/>
    <x v="0"/>
    <s v="No"/>
    <n v="0"/>
  </r>
  <r>
    <n v="8725"/>
    <s v="US-2018-135209"/>
    <x v="723"/>
    <d v="2018-12-31T00:00:00"/>
    <s v="Second Class"/>
    <s v="MH-17290"/>
    <s v="Marc Harrigan"/>
    <x v="2"/>
    <s v="United States"/>
    <x v="100"/>
    <x v="2"/>
    <n v="33178"/>
    <s v="South"/>
    <s v="OFF-PA-10000143"/>
    <x v="1"/>
    <x v="10"/>
    <x v="1701"/>
    <n v="25.344000000000001"/>
    <n v="6"/>
    <n v="0.2"/>
    <n v="8.8704000000000018"/>
    <x v="0"/>
    <s v="No"/>
    <n v="0"/>
  </r>
  <r>
    <n v="8726"/>
    <s v="CA-2019-148145"/>
    <x v="257"/>
    <d v="2019-03-23T00:00:00"/>
    <s v="Standard Class"/>
    <s v="SW-20275"/>
    <s v="Scott Williamson"/>
    <x v="0"/>
    <s v="United States"/>
    <x v="4"/>
    <x v="4"/>
    <n v="98115"/>
    <s v="West"/>
    <s v="OFF-AR-10003752"/>
    <x v="1"/>
    <x v="6"/>
    <x v="684"/>
    <n v="46.2"/>
    <n v="4"/>
    <n v="0"/>
    <n v="21.251999999999999"/>
    <x v="1"/>
    <s v="No"/>
    <n v="0"/>
  </r>
  <r>
    <n v="8727"/>
    <s v="CA-2017-103870"/>
    <x v="17"/>
    <d v="2017-12-31T00:00:00"/>
    <s v="Standard Class"/>
    <s v="SP-20860"/>
    <s v="Sung Pak"/>
    <x v="1"/>
    <s v="United States"/>
    <x v="87"/>
    <x v="18"/>
    <n v="37130"/>
    <s v="South"/>
    <s v="TEC-AC-10002370"/>
    <x v="2"/>
    <x v="11"/>
    <x v="1825"/>
    <n v="4.7279999999999998"/>
    <n v="3"/>
    <n v="0.2"/>
    <n v="0.70919999999999961"/>
    <x v="0"/>
    <s v="No"/>
    <n v="0"/>
  </r>
  <r>
    <n v="8728"/>
    <s v="CA-2017-103870"/>
    <x v="17"/>
    <d v="2017-12-31T00:00:00"/>
    <s v="Standard Class"/>
    <s v="SP-20860"/>
    <s v="Sung Pak"/>
    <x v="1"/>
    <s v="United States"/>
    <x v="87"/>
    <x v="18"/>
    <n v="37130"/>
    <s v="South"/>
    <s v="FUR-FU-10002030"/>
    <x v="0"/>
    <x v="5"/>
    <x v="1822"/>
    <n v="53.352000000000004"/>
    <n v="3"/>
    <n v="0.2"/>
    <n v="16.005600000000005"/>
    <x v="0"/>
    <s v="No"/>
    <n v="0"/>
  </r>
  <r>
    <n v="8729"/>
    <s v="CA-2017-103870"/>
    <x v="17"/>
    <d v="2017-12-31T00:00:00"/>
    <s v="Standard Class"/>
    <s v="SP-20860"/>
    <s v="Sung Pak"/>
    <x v="1"/>
    <s v="United States"/>
    <x v="87"/>
    <x v="18"/>
    <n v="37130"/>
    <s v="South"/>
    <s v="FUR-BO-10002853"/>
    <x v="0"/>
    <x v="0"/>
    <x v="1622"/>
    <n v="131.10400000000001"/>
    <n v="2"/>
    <n v="0.2"/>
    <n v="8.1939999999999955"/>
    <x v="0"/>
    <s v="No"/>
    <n v="0"/>
  </r>
  <r>
    <n v="8730"/>
    <s v="CA-2017-103870"/>
    <x v="17"/>
    <d v="2017-12-31T00:00:00"/>
    <s v="Standard Class"/>
    <s v="SP-20860"/>
    <s v="Sung Pak"/>
    <x v="1"/>
    <s v="United States"/>
    <x v="87"/>
    <x v="18"/>
    <n v="37130"/>
    <s v="South"/>
    <s v="OFF-ST-10002562"/>
    <x v="1"/>
    <x v="4"/>
    <x v="683"/>
    <n v="22.512000000000004"/>
    <n v="3"/>
    <n v="0.2"/>
    <n v="2.2511999999999999"/>
    <x v="0"/>
    <s v="No"/>
    <n v="0"/>
  </r>
  <r>
    <n v="8731"/>
    <s v="CA-2017-103870"/>
    <x v="17"/>
    <d v="2017-12-31T00:00:00"/>
    <s v="Standard Class"/>
    <s v="SP-20860"/>
    <s v="Sung Pak"/>
    <x v="1"/>
    <s v="United States"/>
    <x v="87"/>
    <x v="18"/>
    <n v="37130"/>
    <s v="South"/>
    <s v="TEC-AC-10004227"/>
    <x v="2"/>
    <x v="11"/>
    <x v="1409"/>
    <n v="72.744000000000014"/>
    <n v="7"/>
    <n v="0.2"/>
    <n v="-12.730200000000011"/>
    <x v="0"/>
    <s v="No"/>
    <n v="0"/>
  </r>
  <r>
    <n v="8732"/>
    <s v="CA-2017-111017"/>
    <x v="374"/>
    <d v="2017-08-06T00:00:00"/>
    <s v="Standard Class"/>
    <s v="SC-20695"/>
    <s v="Steve Chapman"/>
    <x v="1"/>
    <s v="United States"/>
    <x v="285"/>
    <x v="25"/>
    <n v="63116"/>
    <s v="Central"/>
    <s v="OFF-SU-10002573"/>
    <x v="1"/>
    <x v="14"/>
    <x v="354"/>
    <n v="52.59"/>
    <n v="3"/>
    <n v="0"/>
    <n v="15.776999999999996"/>
    <x v="2"/>
    <s v="No"/>
    <n v="0"/>
  </r>
  <r>
    <n v="8733"/>
    <s v="CA-2019-116988"/>
    <x v="818"/>
    <d v="2019-06-29T00:00:00"/>
    <s v="Second Class"/>
    <s v="PW-19030"/>
    <s v="Pauline Webber"/>
    <x v="1"/>
    <s v="United States"/>
    <x v="4"/>
    <x v="4"/>
    <n v="98105"/>
    <s v="West"/>
    <s v="OFF-PA-10003848"/>
    <x v="1"/>
    <x v="10"/>
    <x v="1451"/>
    <n v="19.440000000000001"/>
    <n v="3"/>
    <n v="0"/>
    <n v="9.3312000000000008"/>
    <x v="1"/>
    <s v="No"/>
    <n v="0"/>
  </r>
  <r>
    <n v="8734"/>
    <s v="CA-2019-116988"/>
    <x v="818"/>
    <d v="2019-06-29T00:00:00"/>
    <s v="Second Class"/>
    <s v="PW-19030"/>
    <s v="Pauline Webber"/>
    <x v="1"/>
    <s v="United States"/>
    <x v="4"/>
    <x v="4"/>
    <n v="98105"/>
    <s v="West"/>
    <s v="FUR-FU-10001290"/>
    <x v="0"/>
    <x v="5"/>
    <x v="452"/>
    <n v="126.30000000000001"/>
    <n v="3"/>
    <n v="0"/>
    <n v="40.415999999999997"/>
    <x v="1"/>
    <s v="No"/>
    <n v="0"/>
  </r>
  <r>
    <n v="8735"/>
    <s v="CA-2019-116988"/>
    <x v="818"/>
    <d v="2019-06-29T00:00:00"/>
    <s v="Second Class"/>
    <s v="PW-19030"/>
    <s v="Pauline Webber"/>
    <x v="1"/>
    <s v="United States"/>
    <x v="4"/>
    <x v="4"/>
    <n v="98105"/>
    <s v="West"/>
    <s v="TEC-AC-10003832"/>
    <x v="2"/>
    <x v="11"/>
    <x v="218"/>
    <n v="1287.45"/>
    <n v="5"/>
    <n v="0"/>
    <n v="244.61549999999988"/>
    <x v="1"/>
    <s v="No"/>
    <n v="0"/>
  </r>
  <r>
    <n v="8736"/>
    <s v="US-2016-169390"/>
    <x v="315"/>
    <d v="2016-02-10T00:00:00"/>
    <s v="Second Class"/>
    <s v="CS-12250"/>
    <s v="Chris Selesnick"/>
    <x v="1"/>
    <s v="United States"/>
    <x v="20"/>
    <x v="15"/>
    <n v="10024"/>
    <s v="East"/>
    <s v="OFF-ST-10001558"/>
    <x v="1"/>
    <x v="4"/>
    <x v="719"/>
    <n v="64.959999999999994"/>
    <n v="4"/>
    <n v="0"/>
    <n v="9.7439999999999998"/>
    <x v="3"/>
    <s v="No"/>
    <n v="0"/>
  </r>
  <r>
    <n v="8737"/>
    <s v="CA-2018-168774"/>
    <x v="913"/>
    <d v="2018-09-09T00:00:00"/>
    <s v="Standard Class"/>
    <s v="RP-19855"/>
    <s v="Roy Phan"/>
    <x v="1"/>
    <s v="United States"/>
    <x v="439"/>
    <x v="11"/>
    <n v="55125"/>
    <s v="Central"/>
    <s v="OFF-ST-10001490"/>
    <x v="1"/>
    <x v="4"/>
    <x v="518"/>
    <n v="535.41"/>
    <n v="3"/>
    <n v="0"/>
    <n v="160.62299999999993"/>
    <x v="2"/>
    <s v="No"/>
    <n v="0"/>
  </r>
  <r>
    <n v="8738"/>
    <s v="CA-2019-161592"/>
    <x v="1191"/>
    <d v="2019-04-10T00:00:00"/>
    <s v="Standard Class"/>
    <s v="CS-12175"/>
    <s v="Charles Sheldon"/>
    <x v="1"/>
    <s v="United States"/>
    <x v="346"/>
    <x v="18"/>
    <n v="37421"/>
    <s v="South"/>
    <s v="OFF-BI-10003669"/>
    <x v="1"/>
    <x v="8"/>
    <x v="804"/>
    <n v="8.1000000000000014"/>
    <n v="5"/>
    <n v="0.7"/>
    <n v="-5.9399999999999977"/>
    <x v="0"/>
    <s v="No"/>
    <n v="0"/>
  </r>
  <r>
    <n v="8739"/>
    <s v="US-2019-131961"/>
    <x v="166"/>
    <d v="2019-12-11T00:00:00"/>
    <s v="First Class"/>
    <s v="MJ-17740"/>
    <s v="Max Jones"/>
    <x v="0"/>
    <s v="United States"/>
    <x v="10"/>
    <x v="9"/>
    <n v="19140"/>
    <s v="East"/>
    <s v="OFF-AR-10004441"/>
    <x v="1"/>
    <x v="6"/>
    <x v="155"/>
    <n v="13.247999999999999"/>
    <n v="4"/>
    <n v="0.2"/>
    <n v="3.6431999999999998"/>
    <x v="3"/>
    <s v="No"/>
    <n v="0"/>
  </r>
  <r>
    <n v="8740"/>
    <s v="US-2019-131961"/>
    <x v="166"/>
    <d v="2019-12-11T00:00:00"/>
    <s v="First Class"/>
    <s v="MJ-17740"/>
    <s v="Max Jones"/>
    <x v="0"/>
    <s v="United States"/>
    <x v="10"/>
    <x v="9"/>
    <n v="19140"/>
    <s v="East"/>
    <s v="TEC-PH-10001924"/>
    <x v="2"/>
    <x v="7"/>
    <x v="431"/>
    <n v="83.987999999999985"/>
    <n v="2"/>
    <n v="0.4"/>
    <n v="-20.996999999999993"/>
    <x v="3"/>
    <s v="No"/>
    <n v="0"/>
  </r>
  <r>
    <n v="8741"/>
    <s v="CA-2018-102498"/>
    <x v="1131"/>
    <d v="2018-07-25T00:00:00"/>
    <s v="First Class"/>
    <s v="JG-15160"/>
    <s v="James Galang"/>
    <x v="0"/>
    <s v="United States"/>
    <x v="240"/>
    <x v="28"/>
    <n v="70506"/>
    <s v="South"/>
    <s v="OFF-AR-10004456"/>
    <x v="1"/>
    <x v="6"/>
    <x v="1053"/>
    <n v="73.2"/>
    <n v="5"/>
    <n v="0"/>
    <n v="21.227999999999998"/>
    <x v="0"/>
    <s v="No"/>
    <n v="0"/>
  </r>
  <r>
    <n v="8742"/>
    <s v="CA-2017-113222"/>
    <x v="529"/>
    <d v="2017-11-09T00:00:00"/>
    <s v="Same Day"/>
    <s v="AG-10765"/>
    <s v="Anthony Garverick"/>
    <x v="2"/>
    <s v="United States"/>
    <x v="104"/>
    <x v="14"/>
    <n v="46226"/>
    <s v="Central"/>
    <s v="OFF-BI-10001890"/>
    <x v="1"/>
    <x v="8"/>
    <x v="176"/>
    <n v="10.74"/>
    <n v="3"/>
    <n v="0"/>
    <n v="5.1551999999999998"/>
    <x v="2"/>
    <s v="No"/>
    <n v="0"/>
  </r>
  <r>
    <n v="8743"/>
    <s v="US-2017-144771"/>
    <x v="653"/>
    <d v="2017-10-04T00:00:00"/>
    <s v="First Class"/>
    <s v="CK-12205"/>
    <s v="Chloris Kastensmidt"/>
    <x v="0"/>
    <s v="United States"/>
    <x v="492"/>
    <x v="21"/>
    <n v="97123"/>
    <s v="West"/>
    <s v="FUR-FU-10000629"/>
    <x v="0"/>
    <x v="5"/>
    <x v="93"/>
    <n v="11.032"/>
    <n v="1"/>
    <n v="0.2"/>
    <n v="3.0338000000000003"/>
    <x v="1"/>
    <s v="No"/>
    <n v="0"/>
  </r>
  <r>
    <n v="8744"/>
    <s v="US-2017-144771"/>
    <x v="653"/>
    <d v="2017-10-04T00:00:00"/>
    <s v="First Class"/>
    <s v="CK-12205"/>
    <s v="Chloris Kastensmidt"/>
    <x v="0"/>
    <s v="United States"/>
    <x v="492"/>
    <x v="21"/>
    <n v="97123"/>
    <s v="West"/>
    <s v="TEC-AC-10002323"/>
    <x v="2"/>
    <x v="11"/>
    <x v="177"/>
    <n v="53.040000000000006"/>
    <n v="3"/>
    <n v="0.2"/>
    <n v="-4.6409999999999982"/>
    <x v="1"/>
    <s v="No"/>
    <n v="0"/>
  </r>
  <r>
    <n v="8745"/>
    <s v="CA-2017-162376"/>
    <x v="6"/>
    <d v="2017-11-25T00:00:00"/>
    <s v="Second Class"/>
    <s v="HD-14785"/>
    <s v="Harold Dahlen"/>
    <x v="2"/>
    <s v="United States"/>
    <x v="471"/>
    <x v="31"/>
    <n v="2138"/>
    <s v="East"/>
    <s v="OFF-AR-10003056"/>
    <x v="1"/>
    <x v="6"/>
    <x v="18"/>
    <n v="17.12"/>
    <n v="4"/>
    <n v="0"/>
    <n v="4.9647999999999985"/>
    <x v="3"/>
    <s v="No"/>
    <n v="0"/>
  </r>
  <r>
    <n v="8746"/>
    <s v="CA-2017-162376"/>
    <x v="6"/>
    <d v="2017-11-25T00:00:00"/>
    <s v="Second Class"/>
    <s v="HD-14785"/>
    <s v="Harold Dahlen"/>
    <x v="2"/>
    <s v="United States"/>
    <x v="471"/>
    <x v="31"/>
    <n v="2138"/>
    <s v="East"/>
    <s v="OFF-PA-10000300"/>
    <x v="1"/>
    <x v="10"/>
    <x v="1775"/>
    <n v="59.94"/>
    <n v="3"/>
    <n v="0"/>
    <n v="28.171799999999998"/>
    <x v="3"/>
    <s v="No"/>
    <n v="0"/>
  </r>
  <r>
    <n v="8747"/>
    <s v="CA-2019-128076"/>
    <x v="62"/>
    <d v="2019-02-07T00:00:00"/>
    <s v="Standard Class"/>
    <s v="BO-11350"/>
    <s v="Bill Overfelt"/>
    <x v="1"/>
    <s v="United States"/>
    <x v="70"/>
    <x v="1"/>
    <n v="92105"/>
    <s v="West"/>
    <s v="FUR-FU-10000293"/>
    <x v="0"/>
    <x v="5"/>
    <x v="791"/>
    <n v="210.58"/>
    <n v="2"/>
    <n v="0"/>
    <n v="12.634799999999984"/>
    <x v="1"/>
    <s v="No"/>
    <n v="0"/>
  </r>
  <r>
    <n v="8748"/>
    <s v="CA-2019-128076"/>
    <x v="62"/>
    <d v="2019-02-07T00:00:00"/>
    <s v="Standard Class"/>
    <s v="BO-11350"/>
    <s v="Bill Overfelt"/>
    <x v="1"/>
    <s v="United States"/>
    <x v="70"/>
    <x v="1"/>
    <n v="92105"/>
    <s v="West"/>
    <s v="OFF-BI-10003638"/>
    <x v="1"/>
    <x v="8"/>
    <x v="612"/>
    <n v="30.960000000000004"/>
    <n v="2"/>
    <n v="0.2"/>
    <n v="10.061999999999998"/>
    <x v="1"/>
    <s v="No"/>
    <n v="0"/>
  </r>
  <r>
    <n v="8749"/>
    <s v="CA-2019-128076"/>
    <x v="62"/>
    <d v="2019-02-07T00:00:00"/>
    <s v="Standard Class"/>
    <s v="BO-11350"/>
    <s v="Bill Overfelt"/>
    <x v="1"/>
    <s v="United States"/>
    <x v="70"/>
    <x v="1"/>
    <n v="92105"/>
    <s v="West"/>
    <s v="TEC-MA-10002109"/>
    <x v="2"/>
    <x v="15"/>
    <x v="1738"/>
    <n v="239.98400000000004"/>
    <n v="2"/>
    <n v="0.2"/>
    <n v="38.997399999999971"/>
    <x v="1"/>
    <s v="No"/>
    <n v="0"/>
  </r>
  <r>
    <n v="8750"/>
    <s v="US-2017-163825"/>
    <x v="382"/>
    <d v="2017-06-19T00:00:00"/>
    <s v="First Class"/>
    <s v="LC-16885"/>
    <s v="Lena Creighton"/>
    <x v="0"/>
    <s v="United States"/>
    <x v="20"/>
    <x v="15"/>
    <n v="10009"/>
    <s v="East"/>
    <s v="OFF-BI-10003527"/>
    <x v="1"/>
    <x v="8"/>
    <x v="451"/>
    <n v="3050.3760000000002"/>
    <n v="3"/>
    <n v="0.2"/>
    <n v="1143.8910000000001"/>
    <x v="3"/>
    <s v="No"/>
    <n v="0"/>
  </r>
  <r>
    <n v="8751"/>
    <s v="US-2017-163825"/>
    <x v="382"/>
    <d v="2017-06-19T00:00:00"/>
    <s v="First Class"/>
    <s v="LC-16885"/>
    <s v="Lena Creighton"/>
    <x v="0"/>
    <s v="United States"/>
    <x v="20"/>
    <x v="15"/>
    <n v="10009"/>
    <s v="East"/>
    <s v="TEC-PH-10004922"/>
    <x v="2"/>
    <x v="7"/>
    <x v="1076"/>
    <n v="133.97999999999999"/>
    <n v="2"/>
    <n v="0"/>
    <n v="33.495000000000005"/>
    <x v="3"/>
    <s v="No"/>
    <n v="0"/>
  </r>
  <r>
    <n v="8752"/>
    <s v="CA-2018-105662"/>
    <x v="465"/>
    <d v="2018-05-09T00:00:00"/>
    <s v="Standard Class"/>
    <s v="RB-19465"/>
    <s v="Rick Bensley"/>
    <x v="2"/>
    <s v="United States"/>
    <x v="315"/>
    <x v="2"/>
    <n v="32303"/>
    <s v="South"/>
    <s v="OFF-PA-10001001"/>
    <x v="1"/>
    <x v="10"/>
    <x v="1830"/>
    <n v="93.248000000000005"/>
    <n v="4"/>
    <n v="0.2"/>
    <n v="31.4712"/>
    <x v="0"/>
    <s v="No"/>
    <n v="0"/>
  </r>
  <r>
    <n v="8753"/>
    <s v="CA-2018-105662"/>
    <x v="465"/>
    <d v="2018-05-09T00:00:00"/>
    <s v="Standard Class"/>
    <s v="RB-19465"/>
    <s v="Rick Bensley"/>
    <x v="2"/>
    <s v="United States"/>
    <x v="315"/>
    <x v="2"/>
    <n v="32303"/>
    <s v="South"/>
    <s v="TEC-PH-10001198"/>
    <x v="2"/>
    <x v="7"/>
    <x v="1177"/>
    <n v="177.48000000000002"/>
    <n v="3"/>
    <n v="0.2"/>
    <n v="19.966499999999982"/>
    <x v="0"/>
    <s v="No"/>
    <n v="0"/>
  </r>
  <r>
    <n v="8754"/>
    <s v="CA-2019-152198"/>
    <x v="428"/>
    <d v="2019-09-10T00:00:00"/>
    <s v="First Class"/>
    <s v="JD-16015"/>
    <s v="Joy Daniels"/>
    <x v="0"/>
    <s v="United States"/>
    <x v="167"/>
    <x v="24"/>
    <n v="43615"/>
    <s v="East"/>
    <s v="OFF-LA-10000443"/>
    <x v="1"/>
    <x v="2"/>
    <x v="1127"/>
    <n v="17.712"/>
    <n v="6"/>
    <n v="0.2"/>
    <n v="5.9777999999999993"/>
    <x v="3"/>
    <s v="No"/>
    <n v="0"/>
  </r>
  <r>
    <n v="8755"/>
    <s v="CA-2019-152198"/>
    <x v="428"/>
    <d v="2019-09-10T00:00:00"/>
    <s v="First Class"/>
    <s v="JD-16015"/>
    <s v="Joy Daniels"/>
    <x v="0"/>
    <s v="United States"/>
    <x v="167"/>
    <x v="24"/>
    <n v="43615"/>
    <s v="East"/>
    <s v="OFF-BI-10003669"/>
    <x v="1"/>
    <x v="8"/>
    <x v="804"/>
    <n v="4.8600000000000012"/>
    <n v="3"/>
    <n v="0.7"/>
    <n v="-3.5640000000000001"/>
    <x v="3"/>
    <s v="No"/>
    <n v="0"/>
  </r>
  <r>
    <n v="8756"/>
    <s v="CA-2019-152198"/>
    <x v="428"/>
    <d v="2019-09-10T00:00:00"/>
    <s v="First Class"/>
    <s v="JD-16015"/>
    <s v="Joy Daniels"/>
    <x v="0"/>
    <s v="United States"/>
    <x v="167"/>
    <x v="24"/>
    <n v="43615"/>
    <s v="East"/>
    <s v="OFF-BI-10001628"/>
    <x v="1"/>
    <x v="8"/>
    <x v="1112"/>
    <n v="6.2580000000000009"/>
    <n v="2"/>
    <n v="0.7"/>
    <n v="-5.2149999999999999"/>
    <x v="3"/>
    <s v="No"/>
    <n v="0"/>
  </r>
  <r>
    <n v="8757"/>
    <s v="CA-2018-114307"/>
    <x v="405"/>
    <d v="2018-07-26T00:00:00"/>
    <s v="Standard Class"/>
    <s v="MF-17665"/>
    <s v="Maureen Fritzler"/>
    <x v="1"/>
    <s v="United States"/>
    <x v="29"/>
    <x v="39"/>
    <n v="21044"/>
    <s v="East"/>
    <s v="OFF-AP-10002350"/>
    <x v="1"/>
    <x v="9"/>
    <x v="550"/>
    <n v="37.68"/>
    <n v="2"/>
    <n v="0"/>
    <n v="10.5504"/>
    <x v="3"/>
    <s v="No"/>
    <n v="0"/>
  </r>
  <r>
    <n v="8758"/>
    <s v="CA-2018-114307"/>
    <x v="405"/>
    <d v="2018-07-26T00:00:00"/>
    <s v="Standard Class"/>
    <s v="MF-17665"/>
    <s v="Maureen Fritzler"/>
    <x v="1"/>
    <s v="United States"/>
    <x v="29"/>
    <x v="39"/>
    <n v="21044"/>
    <s v="East"/>
    <s v="OFF-PA-10004100"/>
    <x v="1"/>
    <x v="10"/>
    <x v="260"/>
    <n v="51.84"/>
    <n v="8"/>
    <n v="0"/>
    <n v="24.883200000000002"/>
    <x v="3"/>
    <s v="No"/>
    <n v="0"/>
  </r>
  <r>
    <n v="8759"/>
    <s v="CA-2018-114307"/>
    <x v="405"/>
    <d v="2018-07-26T00:00:00"/>
    <s v="Standard Class"/>
    <s v="MF-17665"/>
    <s v="Maureen Fritzler"/>
    <x v="1"/>
    <s v="United States"/>
    <x v="29"/>
    <x v="39"/>
    <n v="21044"/>
    <s v="East"/>
    <s v="FUR-FU-10000794"/>
    <x v="0"/>
    <x v="5"/>
    <x v="645"/>
    <n v="27.42"/>
    <n v="3"/>
    <n v="0"/>
    <n v="9.3227999999999991"/>
    <x v="3"/>
    <s v="No"/>
    <n v="0"/>
  </r>
  <r>
    <n v="8760"/>
    <s v="CA-2018-114307"/>
    <x v="405"/>
    <d v="2018-07-26T00:00:00"/>
    <s v="Standard Class"/>
    <s v="MF-17665"/>
    <s v="Maureen Fritzler"/>
    <x v="1"/>
    <s v="United States"/>
    <x v="29"/>
    <x v="39"/>
    <n v="21044"/>
    <s v="East"/>
    <s v="OFF-BI-10002012"/>
    <x v="1"/>
    <x v="8"/>
    <x v="749"/>
    <n v="5.4"/>
    <n v="3"/>
    <n v="0"/>
    <n v="2.5920000000000001"/>
    <x v="3"/>
    <s v="No"/>
    <n v="0"/>
  </r>
  <r>
    <n v="8761"/>
    <s v="CA-2018-159891"/>
    <x v="1011"/>
    <d v="2018-02-06T00:00:00"/>
    <s v="Standard Class"/>
    <s v="BF-11170"/>
    <s v="Ben Ferrer"/>
    <x v="2"/>
    <s v="United States"/>
    <x v="118"/>
    <x v="32"/>
    <n v="30318"/>
    <s v="South"/>
    <s v="OFF-BI-10003527"/>
    <x v="1"/>
    <x v="8"/>
    <x v="451"/>
    <n v="1270.99"/>
    <n v="1"/>
    <n v="0"/>
    <n v="635.495"/>
    <x v="0"/>
    <s v="No"/>
    <n v="0"/>
  </r>
  <r>
    <n v="8762"/>
    <s v="CA-2018-159891"/>
    <x v="1011"/>
    <d v="2018-02-06T00:00:00"/>
    <s v="Standard Class"/>
    <s v="BF-11170"/>
    <s v="Ben Ferrer"/>
    <x v="2"/>
    <s v="United States"/>
    <x v="118"/>
    <x v="32"/>
    <n v="30318"/>
    <s v="South"/>
    <s v="OFF-EN-10004483"/>
    <x v="1"/>
    <x v="12"/>
    <x v="1344"/>
    <n v="125.36"/>
    <n v="8"/>
    <n v="0"/>
    <n v="58.919199999999989"/>
    <x v="0"/>
    <s v="No"/>
    <n v="0"/>
  </r>
  <r>
    <n v="8763"/>
    <s v="CA-2018-112578"/>
    <x v="723"/>
    <d v="2019-01-02T00:00:00"/>
    <s v="Standard Class"/>
    <s v="FO-14305"/>
    <s v="Frank Olsen"/>
    <x v="0"/>
    <s v="United States"/>
    <x v="301"/>
    <x v="1"/>
    <n v="95823"/>
    <s v="West"/>
    <s v="OFF-ST-10003722"/>
    <x v="1"/>
    <x v="4"/>
    <x v="767"/>
    <n v="14.03"/>
    <n v="1"/>
    <n v="0"/>
    <n v="4.068699999999998"/>
    <x v="1"/>
    <s v="No"/>
    <n v="0"/>
  </r>
  <r>
    <n v="8764"/>
    <s v="CA-2018-112578"/>
    <x v="723"/>
    <d v="2019-01-02T00:00:00"/>
    <s v="Standard Class"/>
    <s v="FO-14305"/>
    <s v="Frank Olsen"/>
    <x v="0"/>
    <s v="United States"/>
    <x v="301"/>
    <x v="1"/>
    <n v="95823"/>
    <s v="West"/>
    <s v="OFF-SU-10002557"/>
    <x v="1"/>
    <x v="14"/>
    <x v="1338"/>
    <n v="27.96"/>
    <n v="2"/>
    <n v="0"/>
    <n v="7.2696000000000005"/>
    <x v="1"/>
    <s v="No"/>
    <n v="0"/>
  </r>
  <r>
    <n v="8765"/>
    <s v="CA-2017-107083"/>
    <x v="82"/>
    <d v="2017-11-27T00:00:00"/>
    <s v="Standard Class"/>
    <s v="BB-11545"/>
    <s v="Brenda Bowman"/>
    <x v="1"/>
    <s v="United States"/>
    <x v="5"/>
    <x v="5"/>
    <n v="76106"/>
    <s v="Central"/>
    <s v="OFF-AR-10002257"/>
    <x v="1"/>
    <x v="6"/>
    <x v="1200"/>
    <n v="5.3440000000000003"/>
    <n v="2"/>
    <n v="0.2"/>
    <n v="0.73479999999999923"/>
    <x v="2"/>
    <s v="No"/>
    <n v="0"/>
  </r>
  <r>
    <n v="8766"/>
    <s v="CA-2017-107083"/>
    <x v="82"/>
    <d v="2017-11-27T00:00:00"/>
    <s v="Standard Class"/>
    <s v="BB-11545"/>
    <s v="Brenda Bowman"/>
    <x v="1"/>
    <s v="United States"/>
    <x v="5"/>
    <x v="5"/>
    <n v="76106"/>
    <s v="Central"/>
    <s v="OFF-BI-10000756"/>
    <x v="1"/>
    <x v="8"/>
    <x v="15"/>
    <n v="1.6959999999999997"/>
    <n v="2"/>
    <n v="0.8"/>
    <n v="-2.5440000000000005"/>
    <x v="2"/>
    <s v="No"/>
    <n v="0"/>
  </r>
  <r>
    <n v="8767"/>
    <s v="CA-2017-107083"/>
    <x v="82"/>
    <d v="2017-11-27T00:00:00"/>
    <s v="Standard Class"/>
    <s v="BB-11545"/>
    <s v="Brenda Bowman"/>
    <x v="1"/>
    <s v="United States"/>
    <x v="5"/>
    <x v="5"/>
    <n v="76106"/>
    <s v="Central"/>
    <s v="OFF-AP-10004136"/>
    <x v="1"/>
    <x v="9"/>
    <x v="1824"/>
    <n v="24.587999999999994"/>
    <n v="3"/>
    <n v="0.8"/>
    <n v="-67.617000000000019"/>
    <x v="2"/>
    <s v="No"/>
    <n v="0"/>
  </r>
  <r>
    <n v="8768"/>
    <s v="CA-2017-107083"/>
    <x v="82"/>
    <d v="2017-11-27T00:00:00"/>
    <s v="Standard Class"/>
    <s v="BB-11545"/>
    <s v="Brenda Bowman"/>
    <x v="1"/>
    <s v="United States"/>
    <x v="5"/>
    <x v="5"/>
    <n v="76106"/>
    <s v="Central"/>
    <s v="OFF-BI-10002194"/>
    <x v="1"/>
    <x v="8"/>
    <x v="416"/>
    <n v="7.9799999999999986"/>
    <n v="5"/>
    <n v="0.8"/>
    <n v="-13.167000000000002"/>
    <x v="2"/>
    <s v="No"/>
    <n v="0"/>
  </r>
  <r>
    <n v="8769"/>
    <s v="CA-2017-151722"/>
    <x v="348"/>
    <d v="2017-10-09T00:00:00"/>
    <s v="Standard Class"/>
    <s v="IL-15100"/>
    <s v="Ivan Liston"/>
    <x v="0"/>
    <s v="United States"/>
    <x v="38"/>
    <x v="24"/>
    <n v="43229"/>
    <s v="East"/>
    <s v="TEC-AC-10000892"/>
    <x v="2"/>
    <x v="11"/>
    <x v="293"/>
    <n v="288"/>
    <n v="4"/>
    <n v="0.2"/>
    <n v="57.599999999999994"/>
    <x v="3"/>
    <s v="No"/>
    <n v="0"/>
  </r>
  <r>
    <n v="8770"/>
    <s v="CA-2018-151148"/>
    <x v="126"/>
    <d v="2018-09-13T00:00:00"/>
    <s v="Same Day"/>
    <s v="PO-19180"/>
    <s v="Philisse Overcash"/>
    <x v="2"/>
    <s v="United States"/>
    <x v="103"/>
    <x v="22"/>
    <n v="80027"/>
    <s v="West"/>
    <s v="TEC-PH-10001870"/>
    <x v="2"/>
    <x v="7"/>
    <x v="1740"/>
    <n v="146.952"/>
    <n v="3"/>
    <n v="0.2"/>
    <n v="9.1844999999999928"/>
    <x v="1"/>
    <s v="No"/>
    <n v="0"/>
  </r>
  <r>
    <n v="8771"/>
    <s v="CA-2018-151148"/>
    <x v="126"/>
    <d v="2018-09-13T00:00:00"/>
    <s v="Same Day"/>
    <s v="PO-19180"/>
    <s v="Philisse Overcash"/>
    <x v="2"/>
    <s v="United States"/>
    <x v="103"/>
    <x v="22"/>
    <n v="80027"/>
    <s v="West"/>
    <s v="FUR-CH-10002304"/>
    <x v="0"/>
    <x v="1"/>
    <x v="790"/>
    <n v="83.13600000000001"/>
    <n v="4"/>
    <n v="0.2"/>
    <n v="5.1960000000000015"/>
    <x v="1"/>
    <s v="No"/>
    <n v="0"/>
  </r>
  <r>
    <n v="8772"/>
    <s v="CA-2019-115882"/>
    <x v="32"/>
    <d v="2019-09-17T00:00:00"/>
    <s v="First Class"/>
    <s v="DB-13555"/>
    <s v="Dorothy Badders"/>
    <x v="1"/>
    <s v="United States"/>
    <x v="253"/>
    <x v="3"/>
    <n v="27604"/>
    <s v="South"/>
    <s v="OFF-AP-10002534"/>
    <x v="1"/>
    <x v="9"/>
    <x v="1202"/>
    <n v="942.78400000000011"/>
    <n v="4"/>
    <n v="0.2"/>
    <n v="94.278400000000033"/>
    <x v="0"/>
    <s v="No"/>
    <n v="0"/>
  </r>
  <r>
    <n v="8773"/>
    <s v="CA-2019-115882"/>
    <x v="32"/>
    <d v="2019-09-17T00:00:00"/>
    <s v="First Class"/>
    <s v="DB-13555"/>
    <s v="Dorothy Badders"/>
    <x v="1"/>
    <s v="United States"/>
    <x v="253"/>
    <x v="3"/>
    <n v="27604"/>
    <s v="South"/>
    <s v="OFF-PA-10001125"/>
    <x v="1"/>
    <x v="10"/>
    <x v="1021"/>
    <n v="74.352000000000004"/>
    <n v="3"/>
    <n v="0.2"/>
    <n v="23.234999999999992"/>
    <x v="0"/>
    <s v="No"/>
    <n v="0"/>
  </r>
  <r>
    <n v="8774"/>
    <s v="CA-2017-132276"/>
    <x v="1202"/>
    <d v="2017-02-28T00:00:00"/>
    <s v="Standard Class"/>
    <s v="LC-16960"/>
    <s v="Lindsay Castell"/>
    <x v="2"/>
    <s v="United States"/>
    <x v="20"/>
    <x v="15"/>
    <n v="10024"/>
    <s v="East"/>
    <s v="OFF-AP-10000804"/>
    <x v="1"/>
    <x v="9"/>
    <x v="566"/>
    <n v="26.880000000000003"/>
    <n v="6"/>
    <n v="0"/>
    <n v="6.7200000000000006"/>
    <x v="3"/>
    <s v="No"/>
    <n v="0"/>
  </r>
  <r>
    <n v="8775"/>
    <s v="CA-2017-132276"/>
    <x v="1202"/>
    <d v="2017-02-28T00:00:00"/>
    <s v="Standard Class"/>
    <s v="LC-16960"/>
    <s v="Lindsay Castell"/>
    <x v="2"/>
    <s v="United States"/>
    <x v="20"/>
    <x v="15"/>
    <n v="10024"/>
    <s v="East"/>
    <s v="OFF-BI-10002982"/>
    <x v="1"/>
    <x v="8"/>
    <x v="1267"/>
    <n v="10.896000000000001"/>
    <n v="2"/>
    <n v="0.2"/>
    <n v="3.8135999999999992"/>
    <x v="3"/>
    <s v="No"/>
    <n v="0"/>
  </r>
  <r>
    <n v="8776"/>
    <s v="CA-2018-163636"/>
    <x v="5"/>
    <d v="2018-12-09T00:00:00"/>
    <s v="Second Class"/>
    <s v="MP-18175"/>
    <s v="Mike Pelletier"/>
    <x v="2"/>
    <s v="United States"/>
    <x v="22"/>
    <x v="10"/>
    <n v="60623"/>
    <s v="Central"/>
    <s v="OFF-AR-10001547"/>
    <x v="1"/>
    <x v="6"/>
    <x v="148"/>
    <n v="3.536"/>
    <n v="2"/>
    <n v="0.2"/>
    <n v="0.30940000000000001"/>
    <x v="2"/>
    <s v="No"/>
    <n v="0"/>
  </r>
  <r>
    <n v="8777"/>
    <s v="CA-2018-102813"/>
    <x v="415"/>
    <d v="2018-07-03T00:00:00"/>
    <s v="First Class"/>
    <s v="EA-14035"/>
    <s v="Erin Ashbrook"/>
    <x v="1"/>
    <s v="United States"/>
    <x v="114"/>
    <x v="5"/>
    <n v="77340"/>
    <s v="Central"/>
    <s v="FUR-CH-10000665"/>
    <x v="0"/>
    <x v="1"/>
    <x v="662"/>
    <n v="528.42999999999995"/>
    <n v="5"/>
    <n v="0.3"/>
    <n v="0"/>
    <x v="2"/>
    <s v="No"/>
    <n v="0"/>
  </r>
  <r>
    <n v="8778"/>
    <s v="CA-2018-102813"/>
    <x v="415"/>
    <d v="2018-07-03T00:00:00"/>
    <s v="First Class"/>
    <s v="EA-14035"/>
    <s v="Erin Ashbrook"/>
    <x v="1"/>
    <s v="United States"/>
    <x v="114"/>
    <x v="5"/>
    <n v="77340"/>
    <s v="Central"/>
    <s v="OFF-PA-10000520"/>
    <x v="1"/>
    <x v="10"/>
    <x v="1428"/>
    <n v="41.472000000000008"/>
    <n v="8"/>
    <n v="0.2"/>
    <n v="14.5152"/>
    <x v="2"/>
    <s v="No"/>
    <n v="0"/>
  </r>
  <r>
    <n v="8779"/>
    <s v="CA-2019-135377"/>
    <x v="1096"/>
    <d v="2019-12-18T00:00:00"/>
    <s v="Standard Class"/>
    <s v="BP-11095"/>
    <s v="Bart Pistole"/>
    <x v="1"/>
    <s v="United States"/>
    <x v="20"/>
    <x v="15"/>
    <n v="10024"/>
    <s v="East"/>
    <s v="FUR-BO-10004015"/>
    <x v="0"/>
    <x v="0"/>
    <x v="574"/>
    <n v="287.976"/>
    <n v="3"/>
    <n v="0.2"/>
    <n v="7.1993999999999687"/>
    <x v="3"/>
    <s v="No"/>
    <n v="0"/>
  </r>
  <r>
    <n v="8780"/>
    <s v="CA-2017-165813"/>
    <x v="305"/>
    <d v="2017-03-22T00:00:00"/>
    <s v="Second Class"/>
    <s v="BM-11785"/>
    <s v="Bryan Mills"/>
    <x v="0"/>
    <s v="United States"/>
    <x v="127"/>
    <x v="21"/>
    <n v="97301"/>
    <s v="West"/>
    <s v="OFF-ST-10004258"/>
    <x v="1"/>
    <x v="4"/>
    <x v="761"/>
    <n v="29.304000000000002"/>
    <n v="3"/>
    <n v="0.2"/>
    <n v="2.5641000000000034"/>
    <x v="1"/>
    <s v="No"/>
    <n v="0"/>
  </r>
  <r>
    <n v="8781"/>
    <s v="CA-2017-133585"/>
    <x v="879"/>
    <d v="2017-03-04T00:00:00"/>
    <s v="First Class"/>
    <s v="CM-12715"/>
    <s v="Craig Molinari"/>
    <x v="1"/>
    <s v="United States"/>
    <x v="12"/>
    <x v="5"/>
    <n v="77070"/>
    <s v="Central"/>
    <s v="OFF-AR-10003696"/>
    <x v="1"/>
    <x v="6"/>
    <x v="1245"/>
    <n v="55.328000000000003"/>
    <n v="2"/>
    <n v="0.2"/>
    <n v="6.2243999999999957"/>
    <x v="2"/>
    <s v="No"/>
    <n v="0"/>
  </r>
  <r>
    <n v="8782"/>
    <s v="CA-2017-133585"/>
    <x v="879"/>
    <d v="2017-03-04T00:00:00"/>
    <s v="First Class"/>
    <s v="CM-12715"/>
    <s v="Craig Molinari"/>
    <x v="1"/>
    <s v="United States"/>
    <x v="12"/>
    <x v="5"/>
    <n v="77070"/>
    <s v="Central"/>
    <s v="FUR-BO-10001811"/>
    <x v="0"/>
    <x v="0"/>
    <x v="787"/>
    <n v="1227.9983999999999"/>
    <n v="6"/>
    <n v="0.32"/>
    <n v="-36.117600000000152"/>
    <x v="2"/>
    <s v="No"/>
    <n v="0"/>
  </r>
  <r>
    <n v="8783"/>
    <s v="CA-2018-116911"/>
    <x v="306"/>
    <d v="2018-09-20T00:00:00"/>
    <s v="Standard Class"/>
    <s v="JD-16150"/>
    <s v="Justin Deggeller"/>
    <x v="1"/>
    <s v="United States"/>
    <x v="513"/>
    <x v="45"/>
    <n v="83301"/>
    <s v="West"/>
    <s v="OFF-BI-10001249"/>
    <x v="1"/>
    <x v="8"/>
    <x v="1191"/>
    <n v="20.416"/>
    <n v="4"/>
    <n v="0.2"/>
    <n v="6.6351999999999984"/>
    <x v="1"/>
    <s v="No"/>
    <n v="0"/>
  </r>
  <r>
    <n v="8784"/>
    <s v="CA-2018-116911"/>
    <x v="306"/>
    <d v="2018-09-20T00:00:00"/>
    <s v="Standard Class"/>
    <s v="JD-16150"/>
    <s v="Justin Deggeller"/>
    <x v="1"/>
    <s v="United States"/>
    <x v="513"/>
    <x v="45"/>
    <n v="83301"/>
    <s v="West"/>
    <s v="FUR-TA-10003473"/>
    <x v="0"/>
    <x v="3"/>
    <x v="216"/>
    <n v="1128.3899999999999"/>
    <n v="3"/>
    <n v="0"/>
    <n v="259.52970000000005"/>
    <x v="1"/>
    <s v="No"/>
    <n v="0"/>
  </r>
  <r>
    <n v="8785"/>
    <s v="US-2019-129224"/>
    <x v="294"/>
    <d v="2019-03-23T00:00:00"/>
    <s v="Standard Class"/>
    <s v="AS-10630"/>
    <s v="Ann Steele"/>
    <x v="2"/>
    <s v="United States"/>
    <x v="289"/>
    <x v="18"/>
    <n v="37918"/>
    <s v="South"/>
    <s v="OFF-LA-10003190"/>
    <x v="1"/>
    <x v="2"/>
    <x v="1172"/>
    <n v="4.6079999999999997"/>
    <n v="2"/>
    <n v="0.2"/>
    <n v="1.6704000000000001"/>
    <x v="0"/>
    <s v="No"/>
    <n v="0"/>
  </r>
  <r>
    <n v="8786"/>
    <s v="CA-2019-145765"/>
    <x v="39"/>
    <d v="2019-06-02T00:00:00"/>
    <s v="Standard Class"/>
    <s v="CM-11815"/>
    <s v="Candace McMahon"/>
    <x v="1"/>
    <s v="United States"/>
    <x v="42"/>
    <x v="16"/>
    <n v="85023"/>
    <s v="West"/>
    <s v="TEC-PH-10001305"/>
    <x v="2"/>
    <x v="7"/>
    <x v="1680"/>
    <n v="195.96000000000004"/>
    <n v="5"/>
    <n v="0.2"/>
    <n v="19.596000000000018"/>
    <x v="1"/>
    <s v="No"/>
    <n v="0"/>
  </r>
  <r>
    <n v="8787"/>
    <s v="CA-2019-145765"/>
    <x v="39"/>
    <d v="2019-06-02T00:00:00"/>
    <s v="Standard Class"/>
    <s v="CM-11815"/>
    <s v="Candace McMahon"/>
    <x v="1"/>
    <s v="United States"/>
    <x v="42"/>
    <x v="16"/>
    <n v="85023"/>
    <s v="West"/>
    <s v="OFF-PA-10001534"/>
    <x v="1"/>
    <x v="10"/>
    <x v="1470"/>
    <n v="15.552000000000003"/>
    <n v="3"/>
    <n v="0.2"/>
    <n v="5.4432"/>
    <x v="1"/>
    <s v="No"/>
    <n v="0"/>
  </r>
  <r>
    <n v="8788"/>
    <s v="CA-2019-145765"/>
    <x v="39"/>
    <d v="2019-06-02T00:00:00"/>
    <s v="Standard Class"/>
    <s v="CM-11815"/>
    <s v="Candace McMahon"/>
    <x v="1"/>
    <s v="United States"/>
    <x v="42"/>
    <x v="16"/>
    <n v="85023"/>
    <s v="West"/>
    <s v="TEC-AC-10000844"/>
    <x v="2"/>
    <x v="11"/>
    <x v="106"/>
    <n v="271.96800000000002"/>
    <n v="4"/>
    <n v="0.2"/>
    <n v="54.393599999999978"/>
    <x v="1"/>
    <s v="No"/>
    <n v="0"/>
  </r>
  <r>
    <n v="8789"/>
    <s v="CA-2019-126914"/>
    <x v="140"/>
    <d v="2019-06-19T00:00:00"/>
    <s v="Standard Class"/>
    <s v="JE-15715"/>
    <s v="Joe Elijah"/>
    <x v="0"/>
    <s v="United States"/>
    <x v="53"/>
    <x v="3"/>
    <n v="28110"/>
    <s v="South"/>
    <s v="FUR-CH-10000847"/>
    <x v="0"/>
    <x v="1"/>
    <x v="995"/>
    <n v="698.35200000000009"/>
    <n v="3"/>
    <n v="0.2"/>
    <n v="52.376399999999961"/>
    <x v="0"/>
    <s v="No"/>
    <n v="0"/>
  </r>
  <r>
    <n v="8790"/>
    <s v="CA-2019-126914"/>
    <x v="140"/>
    <d v="2019-06-19T00:00:00"/>
    <s v="Standard Class"/>
    <s v="JE-15715"/>
    <s v="Joe Elijah"/>
    <x v="0"/>
    <s v="United States"/>
    <x v="53"/>
    <x v="3"/>
    <n v="28110"/>
    <s v="South"/>
    <s v="FUR-BO-10000468"/>
    <x v="0"/>
    <x v="0"/>
    <x v="1180"/>
    <n v="77.728000000000009"/>
    <n v="2"/>
    <n v="0.2"/>
    <n v="-3.8863999999999947"/>
    <x v="0"/>
    <s v="No"/>
    <n v="0"/>
  </r>
  <r>
    <n v="8791"/>
    <s v="CA-2017-169572"/>
    <x v="684"/>
    <d v="2017-09-12T00:00:00"/>
    <s v="Standard Class"/>
    <s v="AG-10525"/>
    <s v="Andy Gerbode"/>
    <x v="1"/>
    <s v="United States"/>
    <x v="102"/>
    <x v="17"/>
    <n v="23223"/>
    <s v="South"/>
    <s v="OFF-BI-10002799"/>
    <x v="1"/>
    <x v="8"/>
    <x v="1459"/>
    <n v="46.62"/>
    <n v="9"/>
    <n v="0"/>
    <n v="21.445199999999996"/>
    <x v="0"/>
    <s v="No"/>
    <n v="0"/>
  </r>
  <r>
    <n v="8792"/>
    <s v="CA-2019-162075"/>
    <x v="257"/>
    <d v="2019-03-24T00:00:00"/>
    <s v="Standard Class"/>
    <s v="TT-21220"/>
    <s v="Thomas Thornton"/>
    <x v="0"/>
    <s v="United States"/>
    <x v="12"/>
    <x v="5"/>
    <n v="77041"/>
    <s v="Central"/>
    <s v="TEC-PH-10001557"/>
    <x v="2"/>
    <x v="7"/>
    <x v="664"/>
    <n v="537.54399999999998"/>
    <n v="7"/>
    <n v="0.2"/>
    <n v="47.035099999999971"/>
    <x v="2"/>
    <s v="No"/>
    <n v="0"/>
  </r>
  <r>
    <n v="8793"/>
    <s v="CA-2016-162992"/>
    <x v="174"/>
    <d v="2016-12-21T00:00:00"/>
    <s v="First Class"/>
    <s v="BP-11095"/>
    <s v="Bart Pistole"/>
    <x v="1"/>
    <s v="United States"/>
    <x v="1"/>
    <x v="1"/>
    <n v="90008"/>
    <s v="West"/>
    <s v="OFF-LA-10001934"/>
    <x v="1"/>
    <x v="2"/>
    <x v="573"/>
    <n v="14.62"/>
    <n v="2"/>
    <n v="0"/>
    <n v="6.8713999999999995"/>
    <x v="1"/>
    <s v="No"/>
    <n v="0"/>
  </r>
  <r>
    <n v="8794"/>
    <s v="CA-2016-162992"/>
    <x v="174"/>
    <d v="2016-12-21T00:00:00"/>
    <s v="First Class"/>
    <s v="BP-11095"/>
    <s v="Bart Pistole"/>
    <x v="1"/>
    <s v="United States"/>
    <x v="1"/>
    <x v="1"/>
    <n v="90008"/>
    <s v="West"/>
    <s v="OFF-FA-10004248"/>
    <x v="1"/>
    <x v="13"/>
    <x v="485"/>
    <n v="22.549999999999997"/>
    <n v="5"/>
    <n v="0"/>
    <n v="8.7945000000000011"/>
    <x v="1"/>
    <s v="No"/>
    <n v="0"/>
  </r>
  <r>
    <n v="8795"/>
    <s v="CA-2016-162992"/>
    <x v="174"/>
    <d v="2016-12-21T00:00:00"/>
    <s v="First Class"/>
    <s v="BP-11095"/>
    <s v="Bart Pistole"/>
    <x v="1"/>
    <s v="United States"/>
    <x v="1"/>
    <x v="1"/>
    <n v="90008"/>
    <s v="West"/>
    <s v="TEC-PH-10001944"/>
    <x v="2"/>
    <x v="7"/>
    <x v="1271"/>
    <n v="583.79999999999995"/>
    <n v="5"/>
    <n v="0.2"/>
    <n v="72.974999999999909"/>
    <x v="1"/>
    <s v="No"/>
    <n v="0"/>
  </r>
  <r>
    <n v="8796"/>
    <s v="CA-2016-162992"/>
    <x v="174"/>
    <d v="2016-12-21T00:00:00"/>
    <s v="First Class"/>
    <s v="BP-11095"/>
    <s v="Bart Pistole"/>
    <x v="1"/>
    <s v="United States"/>
    <x v="1"/>
    <x v="1"/>
    <n v="90008"/>
    <s v="West"/>
    <s v="TEC-PH-10002085"/>
    <x v="2"/>
    <x v="7"/>
    <x v="665"/>
    <n v="211.16800000000001"/>
    <n v="4"/>
    <n v="0.2"/>
    <n v="15.837600000000009"/>
    <x v="1"/>
    <s v="No"/>
    <n v="0"/>
  </r>
  <r>
    <n v="8797"/>
    <s v="CA-2018-106397"/>
    <x v="274"/>
    <d v="2018-07-13T00:00:00"/>
    <s v="Standard Class"/>
    <s v="MJ-17740"/>
    <s v="Max Jones"/>
    <x v="0"/>
    <s v="United States"/>
    <x v="11"/>
    <x v="7"/>
    <n v="84057"/>
    <s v="West"/>
    <s v="OFF-PA-10003441"/>
    <x v="1"/>
    <x v="10"/>
    <x v="490"/>
    <n v="12.96"/>
    <n v="2"/>
    <n v="0"/>
    <n v="6.2208000000000006"/>
    <x v="1"/>
    <s v="No"/>
    <n v="0"/>
  </r>
  <r>
    <n v="8798"/>
    <s v="CA-2018-106397"/>
    <x v="274"/>
    <d v="2018-07-13T00:00:00"/>
    <s v="Standard Class"/>
    <s v="MJ-17740"/>
    <s v="Max Jones"/>
    <x v="0"/>
    <s v="United States"/>
    <x v="11"/>
    <x v="7"/>
    <n v="84057"/>
    <s v="West"/>
    <s v="OFF-AR-10004602"/>
    <x v="1"/>
    <x v="6"/>
    <x v="1226"/>
    <n v="45.98"/>
    <n v="2"/>
    <n v="0"/>
    <n v="12.874400000000001"/>
    <x v="1"/>
    <s v="No"/>
    <n v="0"/>
  </r>
  <r>
    <n v="8799"/>
    <s v="US-2018-150140"/>
    <x v="1203"/>
    <d v="2018-04-10T00:00:00"/>
    <s v="Standard Class"/>
    <s v="VM-21685"/>
    <s v="Valerie Mitchum"/>
    <x v="2"/>
    <s v="United States"/>
    <x v="140"/>
    <x v="42"/>
    <m/>
    <s v="East"/>
    <s v="TEC-PH-10002555"/>
    <x v="2"/>
    <x v="7"/>
    <x v="1352"/>
    <n v="1294.75"/>
    <n v="5"/>
    <n v="0"/>
    <n v="336.63499999999999"/>
    <x v="3"/>
    <s v="No"/>
    <n v="0"/>
  </r>
  <r>
    <n v="8800"/>
    <s v="CA-2016-116666"/>
    <x v="1204"/>
    <d v="2016-05-10T00:00:00"/>
    <s v="First Class"/>
    <s v="KT-16480"/>
    <s v="Kean Thornton"/>
    <x v="0"/>
    <s v="United States"/>
    <x v="10"/>
    <x v="9"/>
    <n v="19134"/>
    <s v="East"/>
    <s v="TEC-CO-10001449"/>
    <x v="2"/>
    <x v="16"/>
    <x v="306"/>
    <n v="1799.9699999999998"/>
    <n v="5"/>
    <n v="0.4"/>
    <n v="239.99600000000009"/>
    <x v="3"/>
    <s v="No"/>
    <n v="0"/>
  </r>
  <r>
    <n v="8801"/>
    <s v="CA-2019-148992"/>
    <x v="51"/>
    <d v="2019-11-27T00:00:00"/>
    <s v="Standard Class"/>
    <s v="CS-12250"/>
    <s v="Chris Selesnick"/>
    <x v="1"/>
    <s v="United States"/>
    <x v="22"/>
    <x v="10"/>
    <n v="60623"/>
    <s v="Central"/>
    <s v="OFF-PA-10004285"/>
    <x v="1"/>
    <x v="10"/>
    <x v="1268"/>
    <n v="10.688000000000001"/>
    <n v="2"/>
    <n v="0.2"/>
    <n v="3.7407999999999997"/>
    <x v="2"/>
    <s v="No"/>
    <n v="0"/>
  </r>
  <r>
    <n v="8802"/>
    <s v="CA-2018-140935"/>
    <x v="338"/>
    <d v="2018-11-12T00:00:00"/>
    <s v="First Class"/>
    <s v="AB-10015"/>
    <s v="Aaron Bergman"/>
    <x v="0"/>
    <s v="United States"/>
    <x v="268"/>
    <x v="26"/>
    <n v="73120"/>
    <s v="Central"/>
    <s v="TEC-PH-10000562"/>
    <x v="2"/>
    <x v="7"/>
    <x v="1707"/>
    <n v="221.98"/>
    <n v="2"/>
    <n v="0"/>
    <n v="62.15440000000001"/>
    <x v="2"/>
    <s v="No"/>
    <n v="0"/>
  </r>
  <r>
    <n v="8803"/>
    <s v="CA-2018-140935"/>
    <x v="338"/>
    <d v="2018-11-12T00:00:00"/>
    <s v="First Class"/>
    <s v="AB-10015"/>
    <s v="Aaron Bergman"/>
    <x v="0"/>
    <s v="United States"/>
    <x v="268"/>
    <x v="26"/>
    <n v="73120"/>
    <s v="Central"/>
    <s v="FUR-BO-10003966"/>
    <x v="0"/>
    <x v="0"/>
    <x v="1095"/>
    <n v="341.96"/>
    <n v="2"/>
    <n v="0"/>
    <n v="54.713599999999985"/>
    <x v="2"/>
    <s v="No"/>
    <n v="0"/>
  </r>
  <r>
    <n v="8804"/>
    <s v="CA-2016-157644"/>
    <x v="520"/>
    <d v="2017-01-01T00:00:00"/>
    <s v="First Class"/>
    <s v="AH-10030"/>
    <s v="Aaron Hawkins"/>
    <x v="1"/>
    <s v="United States"/>
    <x v="20"/>
    <x v="15"/>
    <n v="10035"/>
    <s v="East"/>
    <s v="TEC-AC-10003614"/>
    <x v="2"/>
    <x v="11"/>
    <x v="567"/>
    <n v="34.769999999999996"/>
    <n v="3"/>
    <n v="0"/>
    <n v="11.474099999999996"/>
    <x v="3"/>
    <s v="No"/>
    <n v="0"/>
  </r>
  <r>
    <n v="8805"/>
    <s v="CA-2016-157644"/>
    <x v="520"/>
    <d v="2017-01-01T00:00:00"/>
    <s v="First Class"/>
    <s v="AH-10030"/>
    <s v="Aaron Hawkins"/>
    <x v="1"/>
    <s v="United States"/>
    <x v="20"/>
    <x v="15"/>
    <n v="10035"/>
    <s v="East"/>
    <s v="OFF-LA-10003148"/>
    <x v="1"/>
    <x v="2"/>
    <x v="166"/>
    <n v="18.899999999999999"/>
    <n v="3"/>
    <n v="0"/>
    <n v="8.6939999999999991"/>
    <x v="3"/>
    <s v="No"/>
    <n v="0"/>
  </r>
  <r>
    <n v="8806"/>
    <s v="US-2019-100398"/>
    <x v="971"/>
    <d v="2019-08-23T00:00:00"/>
    <s v="Standard Class"/>
    <s v="DO-13435"/>
    <s v="Denny Ordway"/>
    <x v="0"/>
    <s v="United States"/>
    <x v="288"/>
    <x v="7"/>
    <n v="84106"/>
    <s v="West"/>
    <s v="OFF-BI-10002133"/>
    <x v="1"/>
    <x v="8"/>
    <x v="1147"/>
    <n v="102.72"/>
    <n v="3"/>
    <n v="0.2"/>
    <n v="37.235999999999997"/>
    <x v="1"/>
    <s v="No"/>
    <n v="0"/>
  </r>
  <r>
    <n v="8807"/>
    <s v="CA-2018-113082"/>
    <x v="126"/>
    <d v="2018-09-16T00:00:00"/>
    <s v="Standard Class"/>
    <s v="MC-17590"/>
    <s v="Matt Collister"/>
    <x v="1"/>
    <s v="United States"/>
    <x v="456"/>
    <x v="15"/>
    <n v="13501"/>
    <s v="East"/>
    <s v="FUR-FU-10002813"/>
    <x v="0"/>
    <x v="5"/>
    <x v="1691"/>
    <n v="40.479999999999997"/>
    <n v="2"/>
    <n v="0"/>
    <n v="14.572799999999997"/>
    <x v="3"/>
    <s v="No"/>
    <n v="0"/>
  </r>
  <r>
    <n v="8808"/>
    <s v="US-2019-110646"/>
    <x v="40"/>
    <d v="2019-10-31T00:00:00"/>
    <s v="Standard Class"/>
    <s v="JF-15190"/>
    <s v="Jamie Frazer"/>
    <x v="0"/>
    <s v="United States"/>
    <x v="10"/>
    <x v="9"/>
    <n v="19134"/>
    <s v="East"/>
    <s v="OFF-BI-10004330"/>
    <x v="1"/>
    <x v="8"/>
    <x v="803"/>
    <n v="33.282000000000004"/>
    <n v="3"/>
    <n v="0.7"/>
    <n v="-27.734999999999992"/>
    <x v="3"/>
    <s v="No"/>
    <n v="0"/>
  </r>
  <r>
    <n v="8809"/>
    <s v="US-2019-110646"/>
    <x v="40"/>
    <d v="2019-10-31T00:00:00"/>
    <s v="Standard Class"/>
    <s v="JF-15190"/>
    <s v="Jamie Frazer"/>
    <x v="0"/>
    <s v="United States"/>
    <x v="10"/>
    <x v="9"/>
    <n v="19134"/>
    <s v="East"/>
    <s v="TEC-PH-10002807"/>
    <x v="2"/>
    <x v="7"/>
    <x v="1239"/>
    <n v="118.64999999999998"/>
    <n v="5"/>
    <n v="0.4"/>
    <n v="19.775000000000006"/>
    <x v="3"/>
    <s v="No"/>
    <n v="0"/>
  </r>
  <r>
    <n v="8810"/>
    <s v="US-2019-110646"/>
    <x v="40"/>
    <d v="2019-10-31T00:00:00"/>
    <s v="Standard Class"/>
    <s v="JF-15190"/>
    <s v="Jamie Frazer"/>
    <x v="0"/>
    <s v="United States"/>
    <x v="10"/>
    <x v="9"/>
    <n v="19134"/>
    <s v="East"/>
    <s v="OFF-LA-10001404"/>
    <x v="1"/>
    <x v="2"/>
    <x v="925"/>
    <n v="14.76"/>
    <n v="5"/>
    <n v="0.2"/>
    <n v="4.9815000000000005"/>
    <x v="3"/>
    <s v="No"/>
    <n v="0"/>
  </r>
  <r>
    <n v="8811"/>
    <s v="CA-2019-120614"/>
    <x v="1109"/>
    <d v="2019-06-04T00:00:00"/>
    <s v="Standard Class"/>
    <s v="SM-20950"/>
    <s v="Suzanne McNair"/>
    <x v="1"/>
    <s v="United States"/>
    <x v="1"/>
    <x v="1"/>
    <n v="90004"/>
    <s v="West"/>
    <s v="OFF-PA-10004911"/>
    <x v="1"/>
    <x v="10"/>
    <x v="938"/>
    <n v="37.520000000000003"/>
    <n v="4"/>
    <n v="0"/>
    <n v="18.009600000000002"/>
    <x v="1"/>
    <s v="No"/>
    <n v="0"/>
  </r>
  <r>
    <n v="8812"/>
    <s v="US-2018-140172"/>
    <x v="387"/>
    <d v="2018-03-13T00:00:00"/>
    <s v="Standard Class"/>
    <s v="SP-20650"/>
    <s v="Stephanie Phelps"/>
    <x v="1"/>
    <s v="United States"/>
    <x v="25"/>
    <x v="12"/>
    <n v="49201"/>
    <s v="Central"/>
    <s v="OFF-AP-10004233"/>
    <x v="1"/>
    <x v="9"/>
    <x v="1131"/>
    <n v="207.14400000000001"/>
    <n v="3"/>
    <n v="0.1"/>
    <n v="48.333599999999976"/>
    <x v="2"/>
    <s v="No"/>
    <n v="0"/>
  </r>
  <r>
    <n v="8813"/>
    <s v="US-2018-140172"/>
    <x v="387"/>
    <d v="2018-03-13T00:00:00"/>
    <s v="Standard Class"/>
    <s v="SP-20650"/>
    <s v="Stephanie Phelps"/>
    <x v="1"/>
    <s v="United States"/>
    <x v="25"/>
    <x v="12"/>
    <n v="49201"/>
    <s v="Central"/>
    <s v="OFF-AR-10002766"/>
    <x v="1"/>
    <x v="6"/>
    <x v="1050"/>
    <n v="13.899999999999999"/>
    <n v="5"/>
    <n v="0"/>
    <n v="3.7529999999999997"/>
    <x v="2"/>
    <s v="No"/>
    <n v="0"/>
  </r>
  <r>
    <n v="8814"/>
    <s v="CA-2017-127754"/>
    <x v="353"/>
    <d v="2017-07-31T00:00:00"/>
    <s v="Standard Class"/>
    <s v="CK-12760"/>
    <s v="Cyma Kinney"/>
    <x v="1"/>
    <s v="United States"/>
    <x v="220"/>
    <x v="16"/>
    <n v="85301"/>
    <s v="West"/>
    <s v="FUR-CH-10003199"/>
    <x v="0"/>
    <x v="1"/>
    <x v="637"/>
    <n v="266.35200000000003"/>
    <n v="3"/>
    <n v="0.2"/>
    <n v="13.317599999999985"/>
    <x v="1"/>
    <s v="No"/>
    <n v="0"/>
  </r>
  <r>
    <n v="8815"/>
    <s v="CA-2017-144274"/>
    <x v="521"/>
    <d v="2017-11-25T00:00:00"/>
    <s v="Second Class"/>
    <s v="PW-19240"/>
    <s v="Pierre Wener"/>
    <x v="0"/>
    <s v="United States"/>
    <x v="40"/>
    <x v="13"/>
    <n v="19805"/>
    <s v="East"/>
    <s v="TEC-PH-10003012"/>
    <x v="2"/>
    <x v="7"/>
    <x v="348"/>
    <n v="307.98"/>
    <n v="2"/>
    <n v="0"/>
    <n v="89.314199999999971"/>
    <x v="3"/>
    <s v="No"/>
    <n v="0"/>
  </r>
  <r>
    <n v="8816"/>
    <s v="CA-2017-144274"/>
    <x v="521"/>
    <d v="2017-11-25T00:00:00"/>
    <s v="Second Class"/>
    <s v="PW-19240"/>
    <s v="Pierre Wener"/>
    <x v="0"/>
    <s v="United States"/>
    <x v="40"/>
    <x v="13"/>
    <n v="19805"/>
    <s v="East"/>
    <s v="OFF-PA-10001583"/>
    <x v="1"/>
    <x v="10"/>
    <x v="1831"/>
    <n v="44.099999999999994"/>
    <n v="6"/>
    <n v="0"/>
    <n v="20.726999999999997"/>
    <x v="3"/>
    <s v="No"/>
    <n v="0"/>
  </r>
  <r>
    <n v="8817"/>
    <s v="CA-2017-144274"/>
    <x v="521"/>
    <d v="2017-11-25T00:00:00"/>
    <s v="Second Class"/>
    <s v="PW-19240"/>
    <s v="Pierre Wener"/>
    <x v="0"/>
    <s v="United States"/>
    <x v="40"/>
    <x v="13"/>
    <n v="19805"/>
    <s v="East"/>
    <s v="OFF-AR-10001940"/>
    <x v="1"/>
    <x v="6"/>
    <x v="170"/>
    <n v="13.12"/>
    <n v="4"/>
    <n v="0"/>
    <n v="5.6416000000000004"/>
    <x v="3"/>
    <s v="No"/>
    <n v="0"/>
  </r>
  <r>
    <n v="8818"/>
    <s v="CA-2017-144274"/>
    <x v="521"/>
    <d v="2017-11-25T00:00:00"/>
    <s v="Second Class"/>
    <s v="PW-19240"/>
    <s v="Pierre Wener"/>
    <x v="0"/>
    <s v="United States"/>
    <x v="40"/>
    <x v="13"/>
    <n v="19805"/>
    <s v="East"/>
    <s v="OFF-EN-10003286"/>
    <x v="1"/>
    <x v="12"/>
    <x v="153"/>
    <n v="16.559999999999999"/>
    <n v="2"/>
    <n v="0"/>
    <n v="7.783199999999999"/>
    <x v="3"/>
    <s v="No"/>
    <n v="0"/>
  </r>
  <r>
    <n v="8819"/>
    <s v="CA-2017-144274"/>
    <x v="521"/>
    <d v="2017-11-25T00:00:00"/>
    <s v="Second Class"/>
    <s v="PW-19240"/>
    <s v="Pierre Wener"/>
    <x v="0"/>
    <s v="United States"/>
    <x v="40"/>
    <x v="13"/>
    <n v="19805"/>
    <s v="East"/>
    <s v="OFF-PA-10003441"/>
    <x v="1"/>
    <x v="10"/>
    <x v="490"/>
    <n v="38.880000000000003"/>
    <n v="6"/>
    <n v="0"/>
    <n v="18.662400000000002"/>
    <x v="3"/>
    <s v="No"/>
    <n v="0"/>
  </r>
  <r>
    <n v="8820"/>
    <s v="CA-2017-142930"/>
    <x v="109"/>
    <d v="2017-12-02T00:00:00"/>
    <s v="Standard Class"/>
    <s v="EB-14170"/>
    <s v="Evan Bailliet"/>
    <x v="0"/>
    <s v="United States"/>
    <x v="89"/>
    <x v="5"/>
    <n v="78745"/>
    <s v="Central"/>
    <s v="OFF-PA-10003395"/>
    <x v="1"/>
    <x v="10"/>
    <x v="656"/>
    <n v="335.52"/>
    <n v="4"/>
    <n v="0.2"/>
    <n v="117.43199999999999"/>
    <x v="2"/>
    <s v="No"/>
    <n v="0"/>
  </r>
  <r>
    <n v="8821"/>
    <s v="CA-2019-100622"/>
    <x v="132"/>
    <d v="2019-11-07T00:00:00"/>
    <s v="Standard Class"/>
    <s v="DK-13090"/>
    <s v="Dave Kipp"/>
    <x v="0"/>
    <s v="United States"/>
    <x v="333"/>
    <x v="2"/>
    <n v="32839"/>
    <s v="South"/>
    <s v="TEC-CO-10003236"/>
    <x v="2"/>
    <x v="16"/>
    <x v="456"/>
    <n v="959.98400000000004"/>
    <n v="2"/>
    <n v="0.2"/>
    <n v="311.99479999999994"/>
    <x v="0"/>
    <s v="No"/>
    <n v="0"/>
  </r>
  <r>
    <n v="8822"/>
    <s v="CA-2019-100622"/>
    <x v="132"/>
    <d v="2019-11-07T00:00:00"/>
    <s v="Standard Class"/>
    <s v="DK-13090"/>
    <s v="Dave Kipp"/>
    <x v="0"/>
    <s v="United States"/>
    <x v="333"/>
    <x v="2"/>
    <n v="32839"/>
    <s v="South"/>
    <s v="OFF-BI-10002982"/>
    <x v="1"/>
    <x v="8"/>
    <x v="1267"/>
    <n v="4.0860000000000003"/>
    <n v="2"/>
    <n v="0.7"/>
    <n v="-2.9963999999999995"/>
    <x v="0"/>
    <s v="No"/>
    <n v="0"/>
  </r>
  <r>
    <n v="8823"/>
    <s v="CA-2019-100622"/>
    <x v="132"/>
    <d v="2019-11-07T00:00:00"/>
    <s v="Standard Class"/>
    <s v="DK-13090"/>
    <s v="Dave Kipp"/>
    <x v="0"/>
    <s v="United States"/>
    <x v="333"/>
    <x v="2"/>
    <n v="32839"/>
    <s v="South"/>
    <s v="OFF-AR-10004010"/>
    <x v="1"/>
    <x v="6"/>
    <x v="1743"/>
    <n v="55.984000000000009"/>
    <n v="2"/>
    <n v="0.2"/>
    <n v="4.1987999999999985"/>
    <x v="0"/>
    <s v="No"/>
    <n v="0"/>
  </r>
  <r>
    <n v="8824"/>
    <s v="CA-2019-100622"/>
    <x v="132"/>
    <d v="2019-11-07T00:00:00"/>
    <s v="Standard Class"/>
    <s v="DK-13090"/>
    <s v="Dave Kipp"/>
    <x v="0"/>
    <s v="United States"/>
    <x v="333"/>
    <x v="2"/>
    <n v="32839"/>
    <s v="South"/>
    <s v="OFF-PA-10002947"/>
    <x v="1"/>
    <x v="10"/>
    <x v="710"/>
    <n v="10.688000000000001"/>
    <n v="2"/>
    <n v="0.2"/>
    <n v="3.7407999999999997"/>
    <x v="0"/>
    <s v="No"/>
    <n v="0"/>
  </r>
  <r>
    <n v="8825"/>
    <s v="CA-2019-117156"/>
    <x v="708"/>
    <d v="2019-03-23T00:00:00"/>
    <s v="Second Class"/>
    <s v="TB-21055"/>
    <s v="Ted Butterfield"/>
    <x v="0"/>
    <s v="United States"/>
    <x v="265"/>
    <x v="9"/>
    <n v="19601"/>
    <s v="East"/>
    <s v="OFF-EN-10003845"/>
    <x v="1"/>
    <x v="12"/>
    <x v="436"/>
    <n v="8.8559999999999999"/>
    <n v="3"/>
    <n v="0.2"/>
    <n v="2.8781999999999992"/>
    <x v="3"/>
    <s v="No"/>
    <n v="0"/>
  </r>
  <r>
    <n v="8826"/>
    <s v="CA-2017-115399"/>
    <x v="546"/>
    <d v="2017-12-22T00:00:00"/>
    <s v="First Class"/>
    <s v="AG-10900"/>
    <s v="Arthur Gainer"/>
    <x v="0"/>
    <s v="United States"/>
    <x v="10"/>
    <x v="9"/>
    <n v="19134"/>
    <s v="East"/>
    <s v="OFF-LA-10003190"/>
    <x v="1"/>
    <x v="2"/>
    <x v="1172"/>
    <n v="6.911999999999999"/>
    <n v="3"/>
    <n v="0.2"/>
    <n v="2.5056000000000003"/>
    <x v="3"/>
    <s v="No"/>
    <n v="0"/>
  </r>
  <r>
    <n v="8827"/>
    <s v="US-2016-157847"/>
    <x v="1063"/>
    <d v="2016-04-06T00:00:00"/>
    <s v="Second Class"/>
    <s v="SC-20020"/>
    <s v="Sam Craven"/>
    <x v="0"/>
    <s v="United States"/>
    <x v="12"/>
    <x v="5"/>
    <n v="77095"/>
    <s v="Central"/>
    <s v="OFF-PA-10002986"/>
    <x v="1"/>
    <x v="10"/>
    <x v="482"/>
    <n v="26.720000000000002"/>
    <n v="5"/>
    <n v="0.2"/>
    <n v="9.3520000000000003"/>
    <x v="2"/>
    <s v="No"/>
    <n v="0"/>
  </r>
  <r>
    <n v="8828"/>
    <s v="US-2016-157847"/>
    <x v="1063"/>
    <d v="2016-04-06T00:00:00"/>
    <s v="Second Class"/>
    <s v="SC-20020"/>
    <s v="Sam Craven"/>
    <x v="0"/>
    <s v="United States"/>
    <x v="12"/>
    <x v="5"/>
    <n v="77095"/>
    <s v="Central"/>
    <s v="OFF-PA-10001593"/>
    <x v="1"/>
    <x v="10"/>
    <x v="1764"/>
    <n v="33.488000000000007"/>
    <n v="7"/>
    <n v="0.2"/>
    <n v="10.464999999999998"/>
    <x v="2"/>
    <s v="No"/>
    <n v="0"/>
  </r>
  <r>
    <n v="8829"/>
    <s v="CA-2017-115168"/>
    <x v="1117"/>
    <d v="2017-06-09T00:00:00"/>
    <s v="Standard Class"/>
    <s v="BB-11545"/>
    <s v="Brenda Bowman"/>
    <x v="1"/>
    <s v="United States"/>
    <x v="490"/>
    <x v="25"/>
    <n v="63301"/>
    <s v="Central"/>
    <s v="OFF-PA-10000528"/>
    <x v="1"/>
    <x v="10"/>
    <x v="1145"/>
    <n v="10.56"/>
    <n v="2"/>
    <n v="0"/>
    <n v="4.7519999999999998"/>
    <x v="2"/>
    <s v="No"/>
    <n v="0"/>
  </r>
  <r>
    <n v="8830"/>
    <s v="CA-2016-109680"/>
    <x v="191"/>
    <d v="2016-10-09T00:00:00"/>
    <s v="First Class"/>
    <s v="VP-21760"/>
    <s v="Victoria Pisteka"/>
    <x v="1"/>
    <s v="United States"/>
    <x v="245"/>
    <x v="14"/>
    <n v="46203"/>
    <s v="Central"/>
    <s v="OFF-ST-10001932"/>
    <x v="1"/>
    <x v="4"/>
    <x v="1650"/>
    <n v="386.34"/>
    <n v="2"/>
    <n v="0"/>
    <n v="54.087600000000009"/>
    <x v="2"/>
    <s v="No"/>
    <n v="0"/>
  </r>
  <r>
    <n v="8831"/>
    <s v="CA-2018-167983"/>
    <x v="1036"/>
    <d v="2018-08-24T00:00:00"/>
    <s v="Second Class"/>
    <s v="RP-19270"/>
    <s v="Rachel Payne"/>
    <x v="1"/>
    <s v="United States"/>
    <x v="4"/>
    <x v="4"/>
    <n v="98115"/>
    <s v="West"/>
    <s v="OFF-BI-10003727"/>
    <x v="1"/>
    <x v="8"/>
    <x v="805"/>
    <n v="33.44"/>
    <n v="10"/>
    <n v="0.2"/>
    <n v="11.703999999999997"/>
    <x v="1"/>
    <s v="No"/>
    <n v="0"/>
  </r>
  <r>
    <n v="8832"/>
    <s v="CA-2017-145324"/>
    <x v="219"/>
    <d v="2017-11-19T00:00:00"/>
    <s v="Standard Class"/>
    <s v="DH-13675"/>
    <s v="Duane Huffman"/>
    <x v="2"/>
    <s v="United States"/>
    <x v="193"/>
    <x v="17"/>
    <n v="22801"/>
    <s v="South"/>
    <s v="FUR-FU-10002759"/>
    <x v="0"/>
    <x v="5"/>
    <x v="560"/>
    <n v="39.96"/>
    <n v="2"/>
    <n v="0"/>
    <n v="14.3856"/>
    <x v="0"/>
    <s v="No"/>
    <n v="0"/>
  </r>
  <r>
    <n v="8833"/>
    <s v="CA-2017-153423"/>
    <x v="137"/>
    <d v="2017-06-27T00:00:00"/>
    <s v="Standard Class"/>
    <s v="SW-20455"/>
    <s v="Shaun Weien"/>
    <x v="0"/>
    <s v="United States"/>
    <x v="30"/>
    <x v="15"/>
    <n v="14609"/>
    <s v="East"/>
    <s v="OFF-BI-10000545"/>
    <x v="1"/>
    <x v="8"/>
    <x v="692"/>
    <n v="1217.568"/>
    <n v="2"/>
    <n v="0.2"/>
    <n v="456.58800000000002"/>
    <x v="3"/>
    <s v="No"/>
    <n v="0"/>
  </r>
  <r>
    <n v="8834"/>
    <s v="US-2019-132675"/>
    <x v="241"/>
    <d v="2019-09-28T00:00:00"/>
    <s v="Standard Class"/>
    <s v="KF-16285"/>
    <s v="Karen Ferguson"/>
    <x v="2"/>
    <s v="United States"/>
    <x v="406"/>
    <x v="32"/>
    <n v="30328"/>
    <s v="South"/>
    <s v="OFF-ST-10004950"/>
    <x v="1"/>
    <x v="4"/>
    <x v="1519"/>
    <n v="15.51"/>
    <n v="1"/>
    <n v="0"/>
    <n v="3.8774999999999995"/>
    <x v="0"/>
    <s v="No"/>
    <n v="0"/>
  </r>
  <r>
    <n v="8835"/>
    <s v="US-2019-132675"/>
    <x v="241"/>
    <d v="2019-09-28T00:00:00"/>
    <s v="Standard Class"/>
    <s v="KF-16285"/>
    <s v="Karen Ferguson"/>
    <x v="2"/>
    <s v="United States"/>
    <x v="406"/>
    <x v="32"/>
    <n v="30328"/>
    <s v="South"/>
    <s v="TEC-PH-10003171"/>
    <x v="2"/>
    <x v="7"/>
    <x v="1504"/>
    <n v="89.9"/>
    <n v="2"/>
    <n v="0"/>
    <n v="25.171999999999997"/>
    <x v="0"/>
    <s v="No"/>
    <n v="0"/>
  </r>
  <r>
    <n v="8836"/>
    <s v="US-2019-132675"/>
    <x v="241"/>
    <d v="2019-09-28T00:00:00"/>
    <s v="Standard Class"/>
    <s v="KF-16285"/>
    <s v="Karen Ferguson"/>
    <x v="2"/>
    <s v="United States"/>
    <x v="406"/>
    <x v="32"/>
    <n v="30328"/>
    <s v="South"/>
    <s v="OFF-AR-10000614"/>
    <x v="1"/>
    <x v="6"/>
    <x v="1731"/>
    <n v="14.28"/>
    <n v="4"/>
    <n v="0"/>
    <n v="3.7127999999999997"/>
    <x v="0"/>
    <s v="No"/>
    <n v="0"/>
  </r>
  <r>
    <n v="8837"/>
    <s v="US-2019-132675"/>
    <x v="241"/>
    <d v="2019-09-28T00:00:00"/>
    <s v="Standard Class"/>
    <s v="KF-16285"/>
    <s v="Karen Ferguson"/>
    <x v="2"/>
    <s v="United States"/>
    <x v="406"/>
    <x v="32"/>
    <n v="30328"/>
    <s v="South"/>
    <s v="OFF-AR-10000034"/>
    <x v="1"/>
    <x v="6"/>
    <x v="751"/>
    <n v="12.72"/>
    <n v="3"/>
    <n v="0"/>
    <n v="4.9607999999999999"/>
    <x v="0"/>
    <s v="No"/>
    <n v="0"/>
  </r>
  <r>
    <n v="8838"/>
    <s v="US-2019-132675"/>
    <x v="241"/>
    <d v="2019-09-28T00:00:00"/>
    <s v="Standard Class"/>
    <s v="KF-16285"/>
    <s v="Karen Ferguson"/>
    <x v="2"/>
    <s v="United States"/>
    <x v="406"/>
    <x v="32"/>
    <n v="30328"/>
    <s v="South"/>
    <s v="OFF-LA-10003766"/>
    <x v="1"/>
    <x v="2"/>
    <x v="365"/>
    <n v="15.75"/>
    <n v="5"/>
    <n v="0"/>
    <n v="7.5600000000000005"/>
    <x v="0"/>
    <s v="No"/>
    <n v="0"/>
  </r>
  <r>
    <n v="8839"/>
    <s v="CA-2016-153808"/>
    <x v="322"/>
    <d v="2016-04-10T00:00:00"/>
    <s v="Second Class"/>
    <s v="FH-14275"/>
    <s v="Frank Hawley"/>
    <x v="1"/>
    <s v="United States"/>
    <x v="1"/>
    <x v="1"/>
    <n v="90004"/>
    <s v="West"/>
    <s v="OFF-AR-10001725"/>
    <x v="1"/>
    <x v="6"/>
    <x v="1549"/>
    <n v="70.949999999999989"/>
    <n v="3"/>
    <n v="0"/>
    <n v="18.447000000000003"/>
    <x v="1"/>
    <s v="No"/>
    <n v="0"/>
  </r>
  <r>
    <n v="8840"/>
    <s v="CA-2016-153808"/>
    <x v="322"/>
    <d v="2016-04-10T00:00:00"/>
    <s v="Second Class"/>
    <s v="FH-14275"/>
    <s v="Frank Hawley"/>
    <x v="1"/>
    <s v="United States"/>
    <x v="1"/>
    <x v="1"/>
    <n v="90004"/>
    <s v="West"/>
    <s v="OFF-BI-10002794"/>
    <x v="1"/>
    <x v="8"/>
    <x v="102"/>
    <n v="65.567999999999998"/>
    <n v="2"/>
    <n v="0.2"/>
    <n v="23.768399999999996"/>
    <x v="1"/>
    <s v="No"/>
    <n v="0"/>
  </r>
  <r>
    <n v="8841"/>
    <s v="CA-2016-153808"/>
    <x v="322"/>
    <d v="2016-04-10T00:00:00"/>
    <s v="Second Class"/>
    <s v="FH-14275"/>
    <s v="Frank Hawley"/>
    <x v="1"/>
    <s v="United States"/>
    <x v="1"/>
    <x v="1"/>
    <n v="90004"/>
    <s v="West"/>
    <s v="TEC-AC-10004171"/>
    <x v="2"/>
    <x v="11"/>
    <x v="1321"/>
    <n v="299.96999999999997"/>
    <n v="3"/>
    <n v="0"/>
    <n v="131.98680000000002"/>
    <x v="1"/>
    <s v="No"/>
    <n v="0"/>
  </r>
  <r>
    <n v="8842"/>
    <s v="US-2018-112396"/>
    <x v="1205"/>
    <d v="2018-02-13T00:00:00"/>
    <s v="Standard Class"/>
    <s v="JR-16210"/>
    <s v="Justin Ritter"/>
    <x v="1"/>
    <s v="United States"/>
    <x v="8"/>
    <x v="1"/>
    <n v="94110"/>
    <s v="West"/>
    <s v="TEC-AC-10003628"/>
    <x v="2"/>
    <x v="11"/>
    <x v="247"/>
    <n v="89.97"/>
    <n v="3"/>
    <n v="0"/>
    <n v="39.586800000000011"/>
    <x v="1"/>
    <s v="No"/>
    <n v="0"/>
  </r>
  <r>
    <n v="8843"/>
    <s v="US-2018-112396"/>
    <x v="1205"/>
    <d v="2018-02-13T00:00:00"/>
    <s v="Standard Class"/>
    <s v="JR-16210"/>
    <s v="Justin Ritter"/>
    <x v="1"/>
    <s v="United States"/>
    <x v="8"/>
    <x v="1"/>
    <n v="94110"/>
    <s v="West"/>
    <s v="TEC-AC-10004761"/>
    <x v="2"/>
    <x v="11"/>
    <x v="786"/>
    <n v="31.86"/>
    <n v="2"/>
    <n v="0"/>
    <n v="11.151"/>
    <x v="1"/>
    <s v="No"/>
    <n v="0"/>
  </r>
  <r>
    <n v="8844"/>
    <s v="CA-2016-141173"/>
    <x v="728"/>
    <d v="2016-11-20T00:00:00"/>
    <s v="Second Class"/>
    <s v="JC-16105"/>
    <s v="Julie Creighton"/>
    <x v="1"/>
    <s v="United States"/>
    <x v="31"/>
    <x v="11"/>
    <n v="55407"/>
    <s v="Central"/>
    <s v="OFF-ST-10000885"/>
    <x v="1"/>
    <x v="4"/>
    <x v="1666"/>
    <n v="67.150000000000006"/>
    <n v="5"/>
    <n v="0"/>
    <n v="16.787500000000001"/>
    <x v="2"/>
    <s v="No"/>
    <n v="0"/>
  </r>
  <r>
    <n v="8845"/>
    <s v="CA-2019-156664"/>
    <x v="404"/>
    <d v="2019-12-23T00:00:00"/>
    <s v="Standard Class"/>
    <s v="BP-11290"/>
    <s v="Beth Paige"/>
    <x v="0"/>
    <s v="United States"/>
    <x v="38"/>
    <x v="24"/>
    <n v="43229"/>
    <s v="East"/>
    <s v="OFF-BI-10004209"/>
    <x v="1"/>
    <x v="8"/>
    <x v="1215"/>
    <n v="7.2359999999999998"/>
    <n v="3"/>
    <n v="0.7"/>
    <n v="-6.0299999999999976"/>
    <x v="3"/>
    <s v="No"/>
    <n v="0"/>
  </r>
  <r>
    <n v="8846"/>
    <s v="CA-2019-156664"/>
    <x v="404"/>
    <d v="2019-12-23T00:00:00"/>
    <s v="Standard Class"/>
    <s v="BP-11290"/>
    <s v="Beth Paige"/>
    <x v="0"/>
    <s v="United States"/>
    <x v="38"/>
    <x v="24"/>
    <n v="43229"/>
    <s v="East"/>
    <s v="OFF-FA-10002988"/>
    <x v="1"/>
    <x v="13"/>
    <x v="132"/>
    <n v="4.8239999999999998"/>
    <n v="3"/>
    <n v="0.2"/>
    <n v="1.7486999999999999"/>
    <x v="3"/>
    <s v="No"/>
    <n v="0"/>
  </r>
  <r>
    <n v="8847"/>
    <s v="CA-2019-156664"/>
    <x v="404"/>
    <d v="2019-12-23T00:00:00"/>
    <s v="Standard Class"/>
    <s v="BP-11290"/>
    <s v="Beth Paige"/>
    <x v="0"/>
    <s v="United States"/>
    <x v="38"/>
    <x v="24"/>
    <n v="43229"/>
    <s v="East"/>
    <s v="OFF-PA-10002222"/>
    <x v="1"/>
    <x v="10"/>
    <x v="394"/>
    <n v="91.360000000000014"/>
    <n v="5"/>
    <n v="0.2"/>
    <n v="29.691999999999993"/>
    <x v="3"/>
    <s v="No"/>
    <n v="0"/>
  </r>
  <r>
    <n v="8848"/>
    <s v="CA-2019-156664"/>
    <x v="404"/>
    <d v="2019-12-23T00:00:00"/>
    <s v="Standard Class"/>
    <s v="BP-11290"/>
    <s v="Beth Paige"/>
    <x v="0"/>
    <s v="United States"/>
    <x v="38"/>
    <x v="24"/>
    <n v="43229"/>
    <s v="East"/>
    <s v="OFF-AP-10004487"/>
    <x v="1"/>
    <x v="9"/>
    <x v="722"/>
    <n v="130.11199999999999"/>
    <n v="2"/>
    <n v="0.2"/>
    <n v="13.011199999999995"/>
    <x v="3"/>
    <s v="No"/>
    <n v="0"/>
  </r>
  <r>
    <n v="8849"/>
    <s v="CA-2017-140718"/>
    <x v="740"/>
    <d v="2017-07-04T00:00:00"/>
    <s v="First Class"/>
    <s v="FA-14230"/>
    <s v="Frank Atkinson"/>
    <x v="1"/>
    <s v="United States"/>
    <x v="253"/>
    <x v="3"/>
    <n v="27604"/>
    <s v="South"/>
    <s v="TEC-PH-10003505"/>
    <x v="2"/>
    <x v="7"/>
    <x v="910"/>
    <n v="74.239999999999995"/>
    <n v="1"/>
    <n v="0.2"/>
    <n v="8.3519999999999932"/>
    <x v="0"/>
    <s v="No"/>
    <n v="0"/>
  </r>
  <r>
    <n v="8850"/>
    <s v="CA-2017-140718"/>
    <x v="740"/>
    <d v="2017-07-04T00:00:00"/>
    <s v="First Class"/>
    <s v="FA-14230"/>
    <s v="Frank Atkinson"/>
    <x v="1"/>
    <s v="United States"/>
    <x v="253"/>
    <x v="3"/>
    <n v="27604"/>
    <s v="South"/>
    <s v="FUR-FU-10000076"/>
    <x v="0"/>
    <x v="5"/>
    <x v="884"/>
    <n v="159.84000000000003"/>
    <n v="10"/>
    <n v="0.2"/>
    <n v="45.954000000000008"/>
    <x v="0"/>
    <s v="No"/>
    <n v="0"/>
  </r>
  <r>
    <n v="8851"/>
    <s v="CA-2017-140718"/>
    <x v="740"/>
    <d v="2017-07-04T00:00:00"/>
    <s v="First Class"/>
    <s v="FA-14230"/>
    <s v="Frank Atkinson"/>
    <x v="1"/>
    <s v="United States"/>
    <x v="253"/>
    <x v="3"/>
    <n v="27604"/>
    <s v="South"/>
    <s v="OFF-BI-10004728"/>
    <x v="1"/>
    <x v="8"/>
    <x v="544"/>
    <n v="2.8920000000000008"/>
    <n v="2"/>
    <n v="0.7"/>
    <n v="-2.3136000000000001"/>
    <x v="0"/>
    <s v="No"/>
    <n v="0"/>
  </r>
  <r>
    <n v="8852"/>
    <s v="CA-2017-140718"/>
    <x v="740"/>
    <d v="2017-07-04T00:00:00"/>
    <s v="First Class"/>
    <s v="FA-14230"/>
    <s v="Frank Atkinson"/>
    <x v="1"/>
    <s v="United States"/>
    <x v="253"/>
    <x v="3"/>
    <n v="27604"/>
    <s v="South"/>
    <s v="OFF-PA-10002250"/>
    <x v="1"/>
    <x v="10"/>
    <x v="706"/>
    <n v="9.3920000000000012"/>
    <n v="2"/>
    <n v="0.2"/>
    <n v="3.2871999999999999"/>
    <x v="0"/>
    <s v="No"/>
    <n v="0"/>
  </r>
  <r>
    <n v="8853"/>
    <s v="CA-2016-119977"/>
    <x v="1169"/>
    <d v="2016-10-13T00:00:00"/>
    <s v="Second Class"/>
    <s v="DN-13690"/>
    <s v="Duane Noonan"/>
    <x v="0"/>
    <s v="United States"/>
    <x v="20"/>
    <x v="15"/>
    <n v="10011"/>
    <s v="East"/>
    <s v="OFF-PA-10003823"/>
    <x v="1"/>
    <x v="10"/>
    <x v="1010"/>
    <n v="123.92"/>
    <n v="4"/>
    <n v="0"/>
    <n v="55.763999999999996"/>
    <x v="3"/>
    <s v="No"/>
    <n v="0"/>
  </r>
  <r>
    <n v="8854"/>
    <s v="US-2017-115343"/>
    <x v="357"/>
    <d v="2017-09-25T00:00:00"/>
    <s v="First Class"/>
    <s v="FO-14305"/>
    <s v="Frank Olsen"/>
    <x v="0"/>
    <s v="United States"/>
    <x v="10"/>
    <x v="9"/>
    <n v="19143"/>
    <s v="East"/>
    <s v="OFF-SU-10000898"/>
    <x v="1"/>
    <x v="14"/>
    <x v="1190"/>
    <n v="55.600000000000009"/>
    <n v="5"/>
    <n v="0.2"/>
    <n v="6.2549999999999919"/>
    <x v="3"/>
    <s v="No"/>
    <n v="0"/>
  </r>
  <r>
    <n v="8855"/>
    <s v="US-2017-115343"/>
    <x v="357"/>
    <d v="2017-09-25T00:00:00"/>
    <s v="First Class"/>
    <s v="FO-14305"/>
    <s v="Frank Olsen"/>
    <x v="0"/>
    <s v="United States"/>
    <x v="10"/>
    <x v="9"/>
    <n v="19143"/>
    <s v="East"/>
    <s v="TEC-AC-10003832"/>
    <x v="2"/>
    <x v="11"/>
    <x v="218"/>
    <n v="617.97600000000011"/>
    <n v="3"/>
    <n v="0.2"/>
    <n v="-7.724700000000098"/>
    <x v="3"/>
    <s v="No"/>
    <n v="0"/>
  </r>
  <r>
    <n v="8856"/>
    <s v="CA-2019-163671"/>
    <x v="165"/>
    <d v="2019-12-30T00:00:00"/>
    <s v="Standard Class"/>
    <s v="DP-13105"/>
    <s v="Dave Poirier"/>
    <x v="1"/>
    <s v="United States"/>
    <x v="347"/>
    <x v="45"/>
    <n v="83642"/>
    <s v="West"/>
    <s v="OFF-BI-10001679"/>
    <x v="1"/>
    <x v="8"/>
    <x v="214"/>
    <n v="21.312000000000005"/>
    <n v="3"/>
    <n v="0.2"/>
    <n v="7.9919999999999991"/>
    <x v="1"/>
    <s v="No"/>
    <n v="0"/>
  </r>
  <r>
    <n v="8857"/>
    <s v="CA-2019-135909"/>
    <x v="119"/>
    <d v="2019-10-20T00:00:00"/>
    <s v="Standard Class"/>
    <s v="JW-15220"/>
    <s v="Jane Waco"/>
    <x v="1"/>
    <s v="United States"/>
    <x v="301"/>
    <x v="1"/>
    <n v="95823"/>
    <s v="West"/>
    <s v="TEC-AC-10002335"/>
    <x v="2"/>
    <x v="11"/>
    <x v="343"/>
    <n v="209.94"/>
    <n v="6"/>
    <n v="0"/>
    <n v="39.888599999999997"/>
    <x v="1"/>
    <s v="No"/>
    <n v="0"/>
  </r>
  <r>
    <n v="8858"/>
    <s v="CA-2019-135909"/>
    <x v="119"/>
    <d v="2019-10-20T00:00:00"/>
    <s v="Standard Class"/>
    <s v="JW-15220"/>
    <s v="Jane Waco"/>
    <x v="1"/>
    <s v="United States"/>
    <x v="301"/>
    <x v="1"/>
    <n v="95823"/>
    <s v="West"/>
    <s v="TEC-PH-10003187"/>
    <x v="2"/>
    <x v="7"/>
    <x v="1419"/>
    <n v="31.983999999999998"/>
    <n v="2"/>
    <n v="0.2"/>
    <n v="-7.9959999999999996"/>
    <x v="1"/>
    <s v="No"/>
    <n v="0"/>
  </r>
  <r>
    <n v="8859"/>
    <s v="CA-2019-135909"/>
    <x v="119"/>
    <d v="2019-10-20T00:00:00"/>
    <s v="Standard Class"/>
    <s v="JW-15220"/>
    <s v="Jane Waco"/>
    <x v="1"/>
    <s v="United States"/>
    <x v="301"/>
    <x v="1"/>
    <n v="95823"/>
    <s v="West"/>
    <s v="OFF-BI-10003527"/>
    <x v="1"/>
    <x v="8"/>
    <x v="451"/>
    <n v="5083.96"/>
    <n v="5"/>
    <n v="0.2"/>
    <n v="1906.4849999999999"/>
    <x v="1"/>
    <s v="No"/>
    <n v="0"/>
  </r>
  <r>
    <n v="8860"/>
    <s v="US-2019-114356"/>
    <x v="648"/>
    <d v="2019-08-26T00:00:00"/>
    <s v="Standard Class"/>
    <s v="TT-21460"/>
    <s v="Tonja Turnell"/>
    <x v="2"/>
    <s v="United States"/>
    <x v="35"/>
    <x v="3"/>
    <n v="28205"/>
    <s v="South"/>
    <s v="TEC-PH-10003171"/>
    <x v="2"/>
    <x v="7"/>
    <x v="1504"/>
    <n v="35.96"/>
    <n v="1"/>
    <n v="0.2"/>
    <n v="3.5959999999999983"/>
    <x v="0"/>
    <s v="No"/>
    <n v="0"/>
  </r>
  <r>
    <n v="8861"/>
    <s v="CA-2017-125934"/>
    <x v="861"/>
    <d v="2017-09-18T00:00:00"/>
    <s v="Standard Class"/>
    <s v="SN-20560"/>
    <s v="Skye Norling"/>
    <x v="2"/>
    <s v="United States"/>
    <x v="267"/>
    <x v="30"/>
    <n v="7501"/>
    <s v="East"/>
    <s v="OFF-LA-10000414"/>
    <x v="1"/>
    <x v="2"/>
    <x v="1643"/>
    <n v="31.049999999999997"/>
    <n v="3"/>
    <n v="0"/>
    <n v="14.904"/>
    <x v="3"/>
    <s v="No"/>
    <n v="0"/>
  </r>
  <r>
    <n v="8862"/>
    <s v="CA-2017-125934"/>
    <x v="861"/>
    <d v="2017-09-18T00:00:00"/>
    <s v="Standard Class"/>
    <s v="SN-20560"/>
    <s v="Skye Norling"/>
    <x v="2"/>
    <s v="United States"/>
    <x v="267"/>
    <x v="30"/>
    <n v="7501"/>
    <s v="East"/>
    <s v="FUR-FU-10002107"/>
    <x v="0"/>
    <x v="5"/>
    <x v="1333"/>
    <n v="8.92"/>
    <n v="4"/>
    <n v="0"/>
    <n v="3.9248000000000003"/>
    <x v="3"/>
    <s v="No"/>
    <n v="0"/>
  </r>
  <r>
    <n v="8863"/>
    <s v="CA-2017-125934"/>
    <x v="861"/>
    <d v="2017-09-18T00:00:00"/>
    <s v="Standard Class"/>
    <s v="SN-20560"/>
    <s v="Skye Norling"/>
    <x v="2"/>
    <s v="United States"/>
    <x v="267"/>
    <x v="30"/>
    <n v="7501"/>
    <s v="East"/>
    <s v="OFF-BI-10004593"/>
    <x v="1"/>
    <x v="8"/>
    <x v="270"/>
    <n v="209.6"/>
    <n v="4"/>
    <n v="0"/>
    <n v="96.415999999999997"/>
    <x v="3"/>
    <s v="No"/>
    <n v="0"/>
  </r>
  <r>
    <n v="8864"/>
    <s v="CA-2017-125934"/>
    <x v="861"/>
    <d v="2017-09-18T00:00:00"/>
    <s v="Standard Class"/>
    <s v="SN-20560"/>
    <s v="Skye Norling"/>
    <x v="2"/>
    <s v="United States"/>
    <x v="267"/>
    <x v="30"/>
    <n v="7501"/>
    <s v="East"/>
    <s v="OFF-AP-10003860"/>
    <x v="1"/>
    <x v="9"/>
    <x v="1098"/>
    <n v="111.04"/>
    <n v="4"/>
    <n v="0"/>
    <n v="29.980800000000002"/>
    <x v="3"/>
    <s v="No"/>
    <n v="0"/>
  </r>
  <r>
    <n v="8865"/>
    <s v="CA-2017-125934"/>
    <x v="861"/>
    <d v="2017-09-18T00:00:00"/>
    <s v="Standard Class"/>
    <s v="SN-20560"/>
    <s v="Skye Norling"/>
    <x v="2"/>
    <s v="United States"/>
    <x v="267"/>
    <x v="30"/>
    <n v="7501"/>
    <s v="East"/>
    <s v="OFF-PA-10000556"/>
    <x v="1"/>
    <x v="10"/>
    <x v="1639"/>
    <n v="38.880000000000003"/>
    <n v="6"/>
    <n v="0"/>
    <n v="18.662400000000002"/>
    <x v="3"/>
    <s v="No"/>
    <n v="0"/>
  </r>
  <r>
    <n v="8866"/>
    <s v="CA-2017-158148"/>
    <x v="139"/>
    <d v="2017-12-26T00:00:00"/>
    <s v="Standard Class"/>
    <s v="JM-15865"/>
    <s v="John Murray"/>
    <x v="0"/>
    <s v="United States"/>
    <x v="81"/>
    <x v="17"/>
    <n v="22204"/>
    <s v="South"/>
    <s v="OFF-AP-10003281"/>
    <x v="1"/>
    <x v="9"/>
    <x v="1189"/>
    <n v="36.269999999999996"/>
    <n v="3"/>
    <n v="0"/>
    <n v="10.880999999999997"/>
    <x v="0"/>
    <s v="No"/>
    <n v="0"/>
  </r>
  <r>
    <n v="8867"/>
    <s v="CA-2016-120411"/>
    <x v="59"/>
    <d v="2016-09-23T00:00:00"/>
    <s v="First Class"/>
    <s v="SB-20185"/>
    <s v="Sarah Brown"/>
    <x v="0"/>
    <s v="United States"/>
    <x v="22"/>
    <x v="10"/>
    <n v="60653"/>
    <s v="Central"/>
    <s v="FUR-BO-10004218"/>
    <x v="0"/>
    <x v="0"/>
    <x v="1593"/>
    <n v="493.42999999999995"/>
    <n v="5"/>
    <n v="0.3"/>
    <n v="-70.489999999999981"/>
    <x v="2"/>
    <s v="No"/>
    <n v="0"/>
  </r>
  <r>
    <n v="8868"/>
    <s v="CA-2016-120411"/>
    <x v="59"/>
    <d v="2016-09-23T00:00:00"/>
    <s v="First Class"/>
    <s v="SB-20185"/>
    <s v="Sarah Brown"/>
    <x v="0"/>
    <s v="United States"/>
    <x v="22"/>
    <x v="10"/>
    <n v="60653"/>
    <s v="Central"/>
    <s v="TEC-PH-10002185"/>
    <x v="2"/>
    <x v="7"/>
    <x v="1081"/>
    <n v="11.120000000000001"/>
    <n v="2"/>
    <n v="0.2"/>
    <n v="3.4749999999999996"/>
    <x v="2"/>
    <s v="No"/>
    <n v="0"/>
  </r>
  <r>
    <n v="8869"/>
    <s v="CA-2018-158260"/>
    <x v="254"/>
    <d v="2018-11-08T00:00:00"/>
    <s v="Standard Class"/>
    <s v="CC-12475"/>
    <s v="Cindy Chapman"/>
    <x v="0"/>
    <s v="United States"/>
    <x v="70"/>
    <x v="1"/>
    <n v="92037"/>
    <s v="West"/>
    <s v="TEC-MA-10003176"/>
    <x v="2"/>
    <x v="15"/>
    <x v="1761"/>
    <n v="686.40000000000009"/>
    <n v="2"/>
    <n v="0.2"/>
    <n v="77.219999999999914"/>
    <x v="1"/>
    <s v="No"/>
    <n v="0"/>
  </r>
  <r>
    <n v="8870"/>
    <s v="CA-2019-101805"/>
    <x v="96"/>
    <d v="2019-12-06T00:00:00"/>
    <s v="Standard Class"/>
    <s v="SH-19975"/>
    <s v="Sally Hughsby"/>
    <x v="1"/>
    <s v="United States"/>
    <x v="4"/>
    <x v="4"/>
    <n v="98105"/>
    <s v="West"/>
    <s v="OFF-BI-10002003"/>
    <x v="1"/>
    <x v="8"/>
    <x v="1393"/>
    <n v="15.920000000000002"/>
    <n v="5"/>
    <n v="0.2"/>
    <n v="5.3729999999999993"/>
    <x v="1"/>
    <s v="No"/>
    <n v="0"/>
  </r>
  <r>
    <n v="8871"/>
    <s v="CA-2019-101805"/>
    <x v="96"/>
    <d v="2019-12-06T00:00:00"/>
    <s v="Standard Class"/>
    <s v="SH-19975"/>
    <s v="Sally Hughsby"/>
    <x v="1"/>
    <s v="United States"/>
    <x v="4"/>
    <x v="4"/>
    <n v="98105"/>
    <s v="West"/>
    <s v="FUR-FU-10000023"/>
    <x v="0"/>
    <x v="5"/>
    <x v="325"/>
    <n v="70.679999999999993"/>
    <n v="12"/>
    <n v="0"/>
    <n v="31.099200000000003"/>
    <x v="1"/>
    <s v="No"/>
    <n v="0"/>
  </r>
  <r>
    <n v="8872"/>
    <s v="CA-2019-101805"/>
    <x v="96"/>
    <d v="2019-12-06T00:00:00"/>
    <s v="Standard Class"/>
    <s v="SH-19975"/>
    <s v="Sally Hughsby"/>
    <x v="1"/>
    <s v="United States"/>
    <x v="4"/>
    <x v="4"/>
    <n v="98105"/>
    <s v="West"/>
    <s v="OFF-ST-10002756"/>
    <x v="1"/>
    <x v="4"/>
    <x v="273"/>
    <n v="541.24"/>
    <n v="4"/>
    <n v="0"/>
    <n v="5.4124000000000478"/>
    <x v="1"/>
    <s v="No"/>
    <n v="0"/>
  </r>
  <r>
    <n v="8873"/>
    <s v="US-2016-105137"/>
    <x v="982"/>
    <d v="2016-10-10T00:00:00"/>
    <s v="Same Day"/>
    <s v="RB-19435"/>
    <s v="Richard Bierner"/>
    <x v="0"/>
    <s v="United States"/>
    <x v="38"/>
    <x v="24"/>
    <n v="43229"/>
    <s v="East"/>
    <s v="TEC-MA-10002694"/>
    <x v="2"/>
    <x v="15"/>
    <x v="1832"/>
    <n v="101.99400000000001"/>
    <n v="2"/>
    <n v="0.7"/>
    <n v="-71.39579999999998"/>
    <x v="3"/>
    <s v="No"/>
    <n v="0"/>
  </r>
  <r>
    <n v="8874"/>
    <s v="US-2016-105137"/>
    <x v="982"/>
    <d v="2016-10-10T00:00:00"/>
    <s v="Same Day"/>
    <s v="RB-19435"/>
    <s v="Richard Bierner"/>
    <x v="0"/>
    <s v="United States"/>
    <x v="38"/>
    <x v="24"/>
    <n v="43229"/>
    <s v="East"/>
    <s v="OFF-BI-10002429"/>
    <x v="1"/>
    <x v="8"/>
    <x v="472"/>
    <n v="18.264000000000003"/>
    <n v="2"/>
    <n v="0.7"/>
    <n v="-13.393599999999999"/>
    <x v="3"/>
    <s v="No"/>
    <n v="0"/>
  </r>
  <r>
    <n v="8875"/>
    <s v="CA-2019-142489"/>
    <x v="237"/>
    <d v="2019-11-16T00:00:00"/>
    <s v="Second Class"/>
    <s v="TC-21295"/>
    <s v="Toby Carlisle"/>
    <x v="0"/>
    <s v="United States"/>
    <x v="12"/>
    <x v="5"/>
    <n v="77095"/>
    <s v="Central"/>
    <s v="OFF-BI-10003684"/>
    <x v="1"/>
    <x v="8"/>
    <x v="714"/>
    <n v="21.989999999999995"/>
    <n v="5"/>
    <n v="0.8"/>
    <n v="-32.984999999999999"/>
    <x v="2"/>
    <s v="No"/>
    <n v="0"/>
  </r>
  <r>
    <n v="8876"/>
    <s v="US-2018-141264"/>
    <x v="572"/>
    <d v="2018-08-19T00:00:00"/>
    <s v="Standard Class"/>
    <s v="CT-11995"/>
    <s v="Carol Triggs"/>
    <x v="0"/>
    <s v="United States"/>
    <x v="218"/>
    <x v="5"/>
    <n v="75061"/>
    <s v="Central"/>
    <s v="OFF-SU-10003505"/>
    <x v="1"/>
    <x v="14"/>
    <x v="413"/>
    <n v="185.376"/>
    <n v="2"/>
    <n v="0.2"/>
    <n v="-34.758000000000017"/>
    <x v="2"/>
    <s v="No"/>
    <n v="0"/>
  </r>
  <r>
    <n v="8877"/>
    <s v="US-2018-141264"/>
    <x v="572"/>
    <d v="2018-08-19T00:00:00"/>
    <s v="Standard Class"/>
    <s v="CT-11995"/>
    <s v="Carol Triggs"/>
    <x v="0"/>
    <s v="United States"/>
    <x v="218"/>
    <x v="5"/>
    <n v="75061"/>
    <s v="Central"/>
    <s v="OFF-AP-10002534"/>
    <x v="1"/>
    <x v="9"/>
    <x v="1202"/>
    <n v="58.923999999999985"/>
    <n v="1"/>
    <n v="0.8"/>
    <n v="-153.20240000000001"/>
    <x v="2"/>
    <s v="No"/>
    <n v="0"/>
  </r>
  <r>
    <n v="8878"/>
    <s v="CA-2019-126928"/>
    <x v="697"/>
    <d v="2019-09-23T00:00:00"/>
    <s v="Standard Class"/>
    <s v="GZ-14470"/>
    <s v="Gary Zandusky"/>
    <x v="0"/>
    <s v="United States"/>
    <x v="73"/>
    <x v="30"/>
    <n v="7960"/>
    <s v="East"/>
    <s v="TEC-MA-10004626"/>
    <x v="2"/>
    <x v="15"/>
    <x v="1833"/>
    <n v="480"/>
    <n v="4"/>
    <n v="0"/>
    <n v="225.6"/>
    <x v="3"/>
    <s v="No"/>
    <n v="0"/>
  </r>
  <r>
    <n v="8879"/>
    <s v="CA-2019-126928"/>
    <x v="697"/>
    <d v="2019-09-23T00:00:00"/>
    <s v="Standard Class"/>
    <s v="GZ-14470"/>
    <s v="Gary Zandusky"/>
    <x v="0"/>
    <s v="United States"/>
    <x v="73"/>
    <x v="30"/>
    <n v="7960"/>
    <s v="East"/>
    <s v="OFF-ST-10000615"/>
    <x v="1"/>
    <x v="4"/>
    <x v="75"/>
    <n v="34.049999999999997"/>
    <n v="3"/>
    <n v="0"/>
    <n v="9.5340000000000025"/>
    <x v="3"/>
    <s v="No"/>
    <n v="0"/>
  </r>
  <r>
    <n v="8880"/>
    <s v="US-2017-107944"/>
    <x v="391"/>
    <d v="2017-03-25T00:00:00"/>
    <s v="First Class"/>
    <s v="AM-10360"/>
    <s v="Alice McCarthy"/>
    <x v="1"/>
    <s v="United States"/>
    <x v="1"/>
    <x v="1"/>
    <n v="90008"/>
    <s v="West"/>
    <s v="OFF-PA-10000659"/>
    <x v="1"/>
    <x v="10"/>
    <x v="1295"/>
    <n v="192.72"/>
    <n v="11"/>
    <n v="0"/>
    <n v="92.505599999999987"/>
    <x v="1"/>
    <s v="No"/>
    <n v="0"/>
  </r>
  <r>
    <n v="8881"/>
    <s v="US-2017-107944"/>
    <x v="391"/>
    <d v="2017-03-25T00:00:00"/>
    <s v="First Class"/>
    <s v="AM-10360"/>
    <s v="Alice McCarthy"/>
    <x v="1"/>
    <s v="United States"/>
    <x v="1"/>
    <x v="1"/>
    <n v="90008"/>
    <s v="West"/>
    <s v="TEC-AC-10000736"/>
    <x v="2"/>
    <x v="11"/>
    <x v="1094"/>
    <n v="239.96999999999997"/>
    <n v="3"/>
    <n v="0"/>
    <n v="86.389199999999988"/>
    <x v="1"/>
    <s v="No"/>
    <n v="0"/>
  </r>
  <r>
    <n v="8882"/>
    <s v="CA-2018-135594"/>
    <x v="1186"/>
    <d v="2018-07-03T00:00:00"/>
    <s v="Second Class"/>
    <s v="AH-10120"/>
    <s v="Adrian Hane"/>
    <x v="2"/>
    <s v="United States"/>
    <x v="34"/>
    <x v="10"/>
    <n v="60505"/>
    <s v="Central"/>
    <s v="TEC-AC-10003038"/>
    <x v="2"/>
    <x v="11"/>
    <x v="1033"/>
    <n v="50.120000000000005"/>
    <n v="7"/>
    <n v="0.2"/>
    <n v="-0.62650000000000716"/>
    <x v="2"/>
    <s v="No"/>
    <n v="0"/>
  </r>
  <r>
    <n v="8883"/>
    <s v="US-2019-115252"/>
    <x v="179"/>
    <d v="2019-10-25T00:00:00"/>
    <s v="Standard Class"/>
    <s v="MY-18295"/>
    <s v="Muhammed Yedwab"/>
    <x v="1"/>
    <s v="United States"/>
    <x v="28"/>
    <x v="3"/>
    <n v="27707"/>
    <s v="South"/>
    <s v="TEC-PH-10004071"/>
    <x v="2"/>
    <x v="7"/>
    <x v="1546"/>
    <n v="15.984000000000002"/>
    <n v="2"/>
    <n v="0.2"/>
    <n v="1.3986000000000001"/>
    <x v="0"/>
    <s v="No"/>
    <n v="0"/>
  </r>
  <r>
    <n v="8884"/>
    <s v="US-2019-115252"/>
    <x v="179"/>
    <d v="2019-10-25T00:00:00"/>
    <s v="Standard Class"/>
    <s v="MY-18295"/>
    <s v="Muhammed Yedwab"/>
    <x v="1"/>
    <s v="United States"/>
    <x v="28"/>
    <x v="3"/>
    <n v="27707"/>
    <s v="South"/>
    <s v="OFF-PA-10001667"/>
    <x v="1"/>
    <x v="10"/>
    <x v="458"/>
    <n v="14.352000000000002"/>
    <n v="3"/>
    <n v="0.2"/>
    <n v="4.4849999999999994"/>
    <x v="0"/>
    <s v="No"/>
    <n v="0"/>
  </r>
  <r>
    <n v="8885"/>
    <s v="CA-2016-107398"/>
    <x v="55"/>
    <d v="2016-08-30T00:00:00"/>
    <s v="Standard Class"/>
    <s v="BS-11590"/>
    <s v="Brendan Sweed"/>
    <x v="1"/>
    <s v="United States"/>
    <x v="38"/>
    <x v="24"/>
    <n v="43229"/>
    <s v="East"/>
    <s v="OFF-BI-10001982"/>
    <x v="1"/>
    <x v="8"/>
    <x v="304"/>
    <n v="6.5280000000000014"/>
    <n v="4"/>
    <n v="0.7"/>
    <n v="-4.5695999999999994"/>
    <x v="3"/>
    <s v="No"/>
    <n v="0"/>
  </r>
  <r>
    <n v="8886"/>
    <s v="CA-2016-107398"/>
    <x v="55"/>
    <d v="2016-08-30T00:00:00"/>
    <s v="Standard Class"/>
    <s v="BS-11590"/>
    <s v="Brendan Sweed"/>
    <x v="1"/>
    <s v="United States"/>
    <x v="38"/>
    <x v="24"/>
    <n v="43229"/>
    <s v="East"/>
    <s v="OFF-BI-10004141"/>
    <x v="1"/>
    <x v="8"/>
    <x v="1296"/>
    <n v="2.8620000000000005"/>
    <n v="3"/>
    <n v="0.7"/>
    <n v="-2.2896000000000001"/>
    <x v="3"/>
    <s v="No"/>
    <n v="0"/>
  </r>
  <r>
    <n v="8887"/>
    <s v="CA-2016-107398"/>
    <x v="55"/>
    <d v="2016-08-30T00:00:00"/>
    <s v="Standard Class"/>
    <s v="BS-11590"/>
    <s v="Brendan Sweed"/>
    <x v="1"/>
    <s v="United States"/>
    <x v="38"/>
    <x v="24"/>
    <n v="43229"/>
    <s v="East"/>
    <s v="OFF-BI-10002103"/>
    <x v="1"/>
    <x v="8"/>
    <x v="530"/>
    <n v="20.856000000000002"/>
    <n v="8"/>
    <n v="0.7"/>
    <n v="-16.684799999999996"/>
    <x v="3"/>
    <s v="No"/>
    <n v="0"/>
  </r>
  <r>
    <n v="8888"/>
    <s v="CA-2016-169642"/>
    <x v="923"/>
    <d v="2016-07-30T00:00:00"/>
    <s v="Second Class"/>
    <s v="BB-10990"/>
    <s v="Barry Blumstein"/>
    <x v="1"/>
    <s v="United States"/>
    <x v="1"/>
    <x v="1"/>
    <n v="90036"/>
    <s v="West"/>
    <s v="OFF-ST-10002574"/>
    <x v="1"/>
    <x v="4"/>
    <x v="935"/>
    <n v="276.27999999999997"/>
    <n v="2"/>
    <n v="0"/>
    <n v="0"/>
    <x v="1"/>
    <s v="No"/>
    <n v="0"/>
  </r>
  <r>
    <n v="8889"/>
    <s v="CA-2019-103968"/>
    <x v="96"/>
    <d v="2019-12-07T00:00:00"/>
    <s v="Standard Class"/>
    <s v="ML-17755"/>
    <s v="Max Ludwig"/>
    <x v="2"/>
    <s v="United States"/>
    <x v="280"/>
    <x v="1"/>
    <n v="95207"/>
    <s v="West"/>
    <s v="FUR-FU-10003394"/>
    <x v="0"/>
    <x v="5"/>
    <x v="583"/>
    <n v="629.64"/>
    <n v="9"/>
    <n v="0"/>
    <n v="107.03879999999994"/>
    <x v="1"/>
    <s v="No"/>
    <n v="0"/>
  </r>
  <r>
    <n v="8890"/>
    <s v="CA-2018-147256"/>
    <x v="508"/>
    <d v="2018-10-21T00:00:00"/>
    <s v="Second Class"/>
    <s v="FC-14245"/>
    <s v="Frank Carlisle"/>
    <x v="2"/>
    <s v="United States"/>
    <x v="29"/>
    <x v="25"/>
    <n v="65203"/>
    <s v="Central"/>
    <s v="TEC-PH-10003072"/>
    <x v="2"/>
    <x v="7"/>
    <x v="1319"/>
    <n v="449.97"/>
    <n v="3"/>
    <n v="0"/>
    <n v="220.48530000000002"/>
    <x v="2"/>
    <s v="No"/>
    <n v="0"/>
  </r>
  <r>
    <n v="8891"/>
    <s v="CA-2018-147256"/>
    <x v="508"/>
    <d v="2018-10-21T00:00:00"/>
    <s v="Second Class"/>
    <s v="FC-14245"/>
    <s v="Frank Carlisle"/>
    <x v="2"/>
    <s v="United States"/>
    <x v="29"/>
    <x v="25"/>
    <n v="65203"/>
    <s v="Central"/>
    <s v="OFF-AP-10003057"/>
    <x v="1"/>
    <x v="9"/>
    <x v="1326"/>
    <n v="1927.5900000000001"/>
    <n v="7"/>
    <n v="0"/>
    <n v="751.76010000000008"/>
    <x v="2"/>
    <s v="No"/>
    <n v="0"/>
  </r>
  <r>
    <n v="8892"/>
    <s v="CA-2018-162159"/>
    <x v="1142"/>
    <d v="2018-09-18T00:00:00"/>
    <s v="First Class"/>
    <s v="CR-12625"/>
    <s v="Corey Roper"/>
    <x v="2"/>
    <s v="United States"/>
    <x v="38"/>
    <x v="32"/>
    <n v="31907"/>
    <s v="South"/>
    <s v="FUR-CH-10001146"/>
    <x v="0"/>
    <x v="1"/>
    <x v="64"/>
    <n v="121.78"/>
    <n v="2"/>
    <n v="0"/>
    <n v="30.444999999999993"/>
    <x v="0"/>
    <s v="No"/>
    <n v="0"/>
  </r>
  <r>
    <n v="8893"/>
    <s v="CA-2017-111038"/>
    <x v="494"/>
    <d v="2017-12-06T00:00:00"/>
    <s v="Standard Class"/>
    <s v="LC-16960"/>
    <s v="Lindsay Castell"/>
    <x v="2"/>
    <s v="United States"/>
    <x v="70"/>
    <x v="1"/>
    <n v="92037"/>
    <s v="West"/>
    <s v="FUR-CH-10003973"/>
    <x v="0"/>
    <x v="1"/>
    <x v="867"/>
    <n v="2676.672"/>
    <n v="9"/>
    <n v="0.2"/>
    <n v="267.66720000000009"/>
    <x v="1"/>
    <s v="No"/>
    <n v="0"/>
  </r>
  <r>
    <n v="8894"/>
    <s v="CA-2016-124723"/>
    <x v="79"/>
    <d v="2016-08-12T00:00:00"/>
    <s v="Standard Class"/>
    <s v="GZ-14470"/>
    <s v="Gary Zandusky"/>
    <x v="0"/>
    <s v="United States"/>
    <x v="480"/>
    <x v="5"/>
    <n v="77590"/>
    <s v="Central"/>
    <s v="FUR-TA-10001307"/>
    <x v="0"/>
    <x v="3"/>
    <x v="1099"/>
    <n v="489.22999999999996"/>
    <n v="2"/>
    <n v="0.3"/>
    <n v="41.933999999999997"/>
    <x v="2"/>
    <s v="No"/>
    <n v="0"/>
  </r>
  <r>
    <n v="8895"/>
    <s v="CA-2018-167241"/>
    <x v="243"/>
    <d v="2018-08-22T00:00:00"/>
    <s v="Standard Class"/>
    <s v="BD-11320"/>
    <s v="Bill Donatelli"/>
    <x v="0"/>
    <s v="United States"/>
    <x v="1"/>
    <x v="1"/>
    <n v="90004"/>
    <s v="West"/>
    <s v="FUR-FU-10004071"/>
    <x v="0"/>
    <x v="5"/>
    <x v="575"/>
    <n v="312.03000000000003"/>
    <n v="3"/>
    <n v="0"/>
    <n v="43.684200000000018"/>
    <x v="1"/>
    <s v="No"/>
    <n v="0"/>
  </r>
  <r>
    <n v="8896"/>
    <s v="CA-2018-167241"/>
    <x v="243"/>
    <d v="2018-08-22T00:00:00"/>
    <s v="Standard Class"/>
    <s v="BD-11320"/>
    <s v="Bill Donatelli"/>
    <x v="0"/>
    <s v="United States"/>
    <x v="1"/>
    <x v="1"/>
    <n v="90004"/>
    <s v="West"/>
    <s v="OFF-ST-10001505"/>
    <x v="1"/>
    <x v="4"/>
    <x v="1183"/>
    <n v="17.940000000000001"/>
    <n v="3"/>
    <n v="0"/>
    <n v="3.0497999999999985"/>
    <x v="1"/>
    <s v="No"/>
    <n v="0"/>
  </r>
  <r>
    <n v="8897"/>
    <s v="CA-2018-167241"/>
    <x v="243"/>
    <d v="2018-08-22T00:00:00"/>
    <s v="Standard Class"/>
    <s v="BD-11320"/>
    <s v="Bill Donatelli"/>
    <x v="0"/>
    <s v="United States"/>
    <x v="1"/>
    <x v="1"/>
    <n v="90004"/>
    <s v="West"/>
    <s v="TEC-PH-10004614"/>
    <x v="2"/>
    <x v="7"/>
    <x v="302"/>
    <n v="165.60000000000002"/>
    <n v="3"/>
    <n v="0.2"/>
    <n v="10.349999999999994"/>
    <x v="1"/>
    <s v="No"/>
    <n v="0"/>
  </r>
  <r>
    <n v="8898"/>
    <s v="CA-2018-167241"/>
    <x v="243"/>
    <d v="2018-08-22T00:00:00"/>
    <s v="Standard Class"/>
    <s v="BD-11320"/>
    <s v="Bill Donatelli"/>
    <x v="0"/>
    <s v="United States"/>
    <x v="1"/>
    <x v="1"/>
    <n v="90004"/>
    <s v="West"/>
    <s v="OFF-PA-10004911"/>
    <x v="1"/>
    <x v="10"/>
    <x v="938"/>
    <n v="37.520000000000003"/>
    <n v="4"/>
    <n v="0"/>
    <n v="18.009600000000002"/>
    <x v="1"/>
    <s v="No"/>
    <n v="0"/>
  </r>
  <r>
    <n v="8899"/>
    <s v="CA-2017-163237"/>
    <x v="976"/>
    <d v="2017-08-09T00:00:00"/>
    <s v="Second Class"/>
    <s v="EM-14095"/>
    <s v="Eudokia Martin"/>
    <x v="1"/>
    <s v="United States"/>
    <x v="24"/>
    <x v="17"/>
    <n v="22153"/>
    <s v="South"/>
    <s v="TEC-PH-10003601"/>
    <x v="2"/>
    <x v="7"/>
    <x v="1392"/>
    <n v="494.97"/>
    <n v="3"/>
    <n v="0"/>
    <n v="148.49099999999996"/>
    <x v="0"/>
    <s v="No"/>
    <n v="0"/>
  </r>
  <r>
    <n v="8900"/>
    <s v="CA-2017-163237"/>
    <x v="976"/>
    <d v="2017-08-09T00:00:00"/>
    <s v="Second Class"/>
    <s v="EM-14095"/>
    <s v="Eudokia Martin"/>
    <x v="1"/>
    <s v="United States"/>
    <x v="24"/>
    <x v="17"/>
    <n v="22153"/>
    <s v="South"/>
    <s v="OFF-LA-10004545"/>
    <x v="1"/>
    <x v="2"/>
    <x v="1337"/>
    <n v="25.06"/>
    <n v="2"/>
    <n v="0"/>
    <n v="11.778199999999998"/>
    <x v="0"/>
    <s v="No"/>
    <n v="0"/>
  </r>
  <r>
    <n v="8901"/>
    <s v="CA-2018-150483"/>
    <x v="1206"/>
    <d v="2018-06-04T00:00:00"/>
    <s v="Standard Class"/>
    <s v="BP-11290"/>
    <s v="Beth Paige"/>
    <x v="0"/>
    <s v="United States"/>
    <x v="27"/>
    <x v="10"/>
    <n v="62521"/>
    <s v="Central"/>
    <s v="FUR-FU-10001379"/>
    <x v="0"/>
    <x v="5"/>
    <x v="1819"/>
    <n v="32.064"/>
    <n v="3"/>
    <n v="0.6"/>
    <n v="-12.825599999999994"/>
    <x v="2"/>
    <s v="No"/>
    <n v="0"/>
  </r>
  <r>
    <n v="8902"/>
    <s v="CA-2018-150483"/>
    <x v="1206"/>
    <d v="2018-06-04T00:00:00"/>
    <s v="Standard Class"/>
    <s v="BP-11290"/>
    <s v="Beth Paige"/>
    <x v="0"/>
    <s v="United States"/>
    <x v="27"/>
    <x v="10"/>
    <n v="62521"/>
    <s v="Central"/>
    <s v="OFF-PA-10001846"/>
    <x v="1"/>
    <x v="10"/>
    <x v="1816"/>
    <n v="18.496000000000002"/>
    <n v="4"/>
    <n v="0.2"/>
    <n v="6.7048000000000005"/>
    <x v="2"/>
    <s v="No"/>
    <n v="0"/>
  </r>
  <r>
    <n v="8903"/>
    <s v="CA-2018-150483"/>
    <x v="1206"/>
    <d v="2018-06-04T00:00:00"/>
    <s v="Standard Class"/>
    <s v="BP-11290"/>
    <s v="Beth Paige"/>
    <x v="0"/>
    <s v="United States"/>
    <x v="27"/>
    <x v="10"/>
    <n v="62521"/>
    <s v="Central"/>
    <s v="FUR-CH-10000422"/>
    <x v="0"/>
    <x v="1"/>
    <x v="1441"/>
    <n v="191.07899999999998"/>
    <n v="3"/>
    <n v="0.3"/>
    <n v="-38.215799999999973"/>
    <x v="2"/>
    <s v="No"/>
    <n v="0"/>
  </r>
  <r>
    <n v="8904"/>
    <s v="CA-2018-150483"/>
    <x v="1206"/>
    <d v="2018-06-04T00:00:00"/>
    <s v="Standard Class"/>
    <s v="BP-11290"/>
    <s v="Beth Paige"/>
    <x v="0"/>
    <s v="United States"/>
    <x v="27"/>
    <x v="10"/>
    <n v="62521"/>
    <s v="Central"/>
    <s v="OFF-PA-10004621"/>
    <x v="1"/>
    <x v="10"/>
    <x v="745"/>
    <n v="10.368000000000002"/>
    <n v="2"/>
    <n v="0.2"/>
    <n v="3.6288"/>
    <x v="2"/>
    <s v="No"/>
    <n v="0"/>
  </r>
  <r>
    <n v="8905"/>
    <s v="US-2018-126431"/>
    <x v="949"/>
    <d v="2018-07-01T00:00:00"/>
    <s v="Same Day"/>
    <s v="SU-20665"/>
    <s v="Stephanie Ulpright"/>
    <x v="2"/>
    <s v="United States"/>
    <x v="20"/>
    <x v="15"/>
    <n v="10009"/>
    <s v="East"/>
    <s v="OFF-LA-10001474"/>
    <x v="1"/>
    <x v="2"/>
    <x v="926"/>
    <n v="30.53"/>
    <n v="1"/>
    <n v="0"/>
    <n v="14.043800000000001"/>
    <x v="3"/>
    <s v="No"/>
    <n v="0"/>
  </r>
  <r>
    <n v="8906"/>
    <s v="US-2018-126431"/>
    <x v="949"/>
    <d v="2018-07-01T00:00:00"/>
    <s v="Same Day"/>
    <s v="SU-20665"/>
    <s v="Stephanie Ulpright"/>
    <x v="2"/>
    <s v="United States"/>
    <x v="20"/>
    <x v="15"/>
    <n v="10009"/>
    <s v="East"/>
    <s v="TEC-AC-10001635"/>
    <x v="2"/>
    <x v="11"/>
    <x v="1372"/>
    <n v="30.839999999999996"/>
    <n v="3"/>
    <n v="0"/>
    <n v="6.1679999999999975"/>
    <x v="3"/>
    <s v="No"/>
    <n v="0"/>
  </r>
  <r>
    <n v="8907"/>
    <s v="US-2018-126431"/>
    <x v="949"/>
    <d v="2018-07-01T00:00:00"/>
    <s v="Same Day"/>
    <s v="SU-20665"/>
    <s v="Stephanie Ulpright"/>
    <x v="2"/>
    <s v="United States"/>
    <x v="20"/>
    <x v="15"/>
    <n v="10009"/>
    <s v="East"/>
    <s v="OFF-PA-10001950"/>
    <x v="1"/>
    <x v="10"/>
    <x v="145"/>
    <n v="75.06"/>
    <n v="9"/>
    <n v="0"/>
    <n v="33.776999999999994"/>
    <x v="3"/>
    <s v="No"/>
    <n v="0"/>
  </r>
  <r>
    <n v="8908"/>
    <s v="CA-2018-139934"/>
    <x v="122"/>
    <d v="2018-12-20T00:00:00"/>
    <s v="First Class"/>
    <s v="AY-10555"/>
    <s v="Andy Yotov"/>
    <x v="1"/>
    <s v="United States"/>
    <x v="8"/>
    <x v="1"/>
    <n v="94110"/>
    <s v="West"/>
    <s v="TEC-PH-10001552"/>
    <x v="2"/>
    <x v="7"/>
    <x v="180"/>
    <n v="66.976000000000013"/>
    <n v="7"/>
    <n v="0.2"/>
    <n v="6.6976000000000013"/>
    <x v="1"/>
    <s v="No"/>
    <n v="0"/>
  </r>
  <r>
    <n v="8909"/>
    <s v="CA-2017-109603"/>
    <x v="1207"/>
    <d v="2017-02-01T00:00:00"/>
    <s v="Standard Class"/>
    <s v="EM-13825"/>
    <s v="Elizabeth Moffitt"/>
    <x v="1"/>
    <s v="United States"/>
    <x v="429"/>
    <x v="1"/>
    <n v="92553"/>
    <s v="West"/>
    <s v="OFF-PA-10003790"/>
    <x v="1"/>
    <x v="10"/>
    <x v="1259"/>
    <n v="182.72"/>
    <n v="8"/>
    <n v="0"/>
    <n v="84.051199999999994"/>
    <x v="1"/>
    <s v="No"/>
    <n v="0"/>
  </r>
  <r>
    <n v="8910"/>
    <s v="CA-2019-160661"/>
    <x v="960"/>
    <d v="2019-11-01T00:00:00"/>
    <s v="Standard Class"/>
    <s v="SA-20830"/>
    <s v="Sue Ann Reed"/>
    <x v="0"/>
    <s v="United States"/>
    <x v="231"/>
    <x v="31"/>
    <n v="2149"/>
    <s v="East"/>
    <s v="OFF-LA-10002475"/>
    <x v="1"/>
    <x v="2"/>
    <x v="149"/>
    <n v="21.93"/>
    <n v="3"/>
    <n v="0"/>
    <n v="10.307099999999998"/>
    <x v="3"/>
    <s v="No"/>
    <n v="0"/>
  </r>
  <r>
    <n v="8911"/>
    <s v="CA-2019-102610"/>
    <x v="259"/>
    <d v="2019-11-08T00:00:00"/>
    <s v="Standard Class"/>
    <s v="CA-12265"/>
    <s v="Christina Anderson"/>
    <x v="0"/>
    <s v="United States"/>
    <x v="346"/>
    <x v="18"/>
    <n v="37421"/>
    <s v="South"/>
    <s v="TEC-AC-10000303"/>
    <x v="2"/>
    <x v="11"/>
    <x v="434"/>
    <n v="95.976000000000013"/>
    <n v="3"/>
    <n v="0.2"/>
    <n v="15.596099999999996"/>
    <x v="0"/>
    <s v="No"/>
    <n v="0"/>
  </r>
  <r>
    <n v="8912"/>
    <s v="CA-2019-102610"/>
    <x v="259"/>
    <d v="2019-11-08T00:00:00"/>
    <s v="Standard Class"/>
    <s v="CA-12265"/>
    <s v="Christina Anderson"/>
    <x v="0"/>
    <s v="United States"/>
    <x v="346"/>
    <x v="18"/>
    <n v="37421"/>
    <s v="South"/>
    <s v="TEC-PH-10000127"/>
    <x v="2"/>
    <x v="7"/>
    <x v="1767"/>
    <n v="143.928"/>
    <n v="9"/>
    <n v="0.2"/>
    <n v="-32.383800000000008"/>
    <x v="0"/>
    <s v="No"/>
    <n v="0"/>
  </r>
  <r>
    <n v="8913"/>
    <s v="CA-2019-102610"/>
    <x v="259"/>
    <d v="2019-11-08T00:00:00"/>
    <s v="Standard Class"/>
    <s v="CA-12265"/>
    <s v="Christina Anderson"/>
    <x v="0"/>
    <s v="United States"/>
    <x v="346"/>
    <x v="18"/>
    <n v="37421"/>
    <s v="South"/>
    <s v="OFF-BI-10004364"/>
    <x v="1"/>
    <x v="8"/>
    <x v="305"/>
    <n v="3.5640000000000009"/>
    <n v="2"/>
    <n v="0.7"/>
    <n v="-2.9700000000000006"/>
    <x v="0"/>
    <s v="No"/>
    <n v="0"/>
  </r>
  <r>
    <n v="8914"/>
    <s v="CA-2019-102610"/>
    <x v="259"/>
    <d v="2019-11-08T00:00:00"/>
    <s v="Standard Class"/>
    <s v="CA-12265"/>
    <s v="Christina Anderson"/>
    <x v="0"/>
    <s v="United States"/>
    <x v="346"/>
    <x v="18"/>
    <n v="37421"/>
    <s v="South"/>
    <s v="OFF-LA-10002195"/>
    <x v="1"/>
    <x v="2"/>
    <x v="1028"/>
    <n v="4.9280000000000008"/>
    <n v="2"/>
    <n v="0.2"/>
    <n v="1.7247999999999997"/>
    <x v="0"/>
    <s v="No"/>
    <n v="0"/>
  </r>
  <r>
    <n v="8915"/>
    <s v="US-2018-144057"/>
    <x v="195"/>
    <d v="2018-05-13T00:00:00"/>
    <s v="Standard Class"/>
    <s v="CV-12805"/>
    <s v="Cynthia Voltz"/>
    <x v="1"/>
    <s v="United States"/>
    <x v="89"/>
    <x v="5"/>
    <n v="78745"/>
    <s v="Central"/>
    <s v="OFF-ST-10001490"/>
    <x v="1"/>
    <x v="4"/>
    <x v="518"/>
    <n v="856.65600000000006"/>
    <n v="6"/>
    <n v="0.2"/>
    <n v="107.08199999999985"/>
    <x v="2"/>
    <s v="No"/>
    <n v="0"/>
  </r>
  <r>
    <n v="8916"/>
    <s v="US-2018-144057"/>
    <x v="195"/>
    <d v="2018-05-13T00:00:00"/>
    <s v="Standard Class"/>
    <s v="CV-12805"/>
    <s v="Cynthia Voltz"/>
    <x v="1"/>
    <s v="United States"/>
    <x v="89"/>
    <x v="5"/>
    <n v="78745"/>
    <s v="Central"/>
    <s v="OFF-BI-10002852"/>
    <x v="1"/>
    <x v="8"/>
    <x v="91"/>
    <n v="13.183999999999997"/>
    <n v="4"/>
    <n v="0.8"/>
    <n v="-20.435200000000002"/>
    <x v="2"/>
    <s v="No"/>
    <n v="0"/>
  </r>
  <r>
    <n v="8917"/>
    <s v="US-2018-144057"/>
    <x v="195"/>
    <d v="2018-05-13T00:00:00"/>
    <s v="Standard Class"/>
    <s v="CV-12805"/>
    <s v="Cynthia Voltz"/>
    <x v="1"/>
    <s v="United States"/>
    <x v="89"/>
    <x v="5"/>
    <n v="78745"/>
    <s v="Central"/>
    <s v="OFF-AP-10000390"/>
    <x v="1"/>
    <x v="9"/>
    <x v="1700"/>
    <n v="48.783999999999985"/>
    <n v="4"/>
    <n v="0.8"/>
    <n v="-131.71680000000001"/>
    <x v="2"/>
    <s v="No"/>
    <n v="0"/>
  </r>
  <r>
    <n v="8918"/>
    <s v="US-2018-144057"/>
    <x v="195"/>
    <d v="2018-05-13T00:00:00"/>
    <s v="Standard Class"/>
    <s v="CV-12805"/>
    <s v="Cynthia Voltz"/>
    <x v="1"/>
    <s v="United States"/>
    <x v="89"/>
    <x v="5"/>
    <n v="78745"/>
    <s v="Central"/>
    <s v="OFF-PA-10004327"/>
    <x v="1"/>
    <x v="10"/>
    <x v="137"/>
    <n v="76.64"/>
    <n v="2"/>
    <n v="0.2"/>
    <n v="26.823999999999995"/>
    <x v="2"/>
    <s v="No"/>
    <n v="0"/>
  </r>
  <r>
    <n v="8919"/>
    <s v="US-2018-144057"/>
    <x v="195"/>
    <d v="2018-05-13T00:00:00"/>
    <s v="Standard Class"/>
    <s v="CV-12805"/>
    <s v="Cynthia Voltz"/>
    <x v="1"/>
    <s v="United States"/>
    <x v="89"/>
    <x v="5"/>
    <n v="78745"/>
    <s v="Central"/>
    <s v="OFF-BI-10002353"/>
    <x v="1"/>
    <x v="8"/>
    <x v="1077"/>
    <n v="18.527999999999995"/>
    <n v="6"/>
    <n v="0.8"/>
    <n v="-27.791999999999994"/>
    <x v="2"/>
    <s v="No"/>
    <n v="0"/>
  </r>
  <r>
    <n v="8920"/>
    <s v="CA-2016-160276"/>
    <x v="1063"/>
    <d v="2016-04-08T00:00:00"/>
    <s v="Standard Class"/>
    <s v="AH-10690"/>
    <s v="Anna Häberlin"/>
    <x v="1"/>
    <s v="United States"/>
    <x v="173"/>
    <x v="17"/>
    <n v="23464"/>
    <s v="South"/>
    <s v="FUR-FU-10003192"/>
    <x v="0"/>
    <x v="5"/>
    <x v="1729"/>
    <n v="177.68"/>
    <n v="2"/>
    <n v="0"/>
    <n v="46.196799999999996"/>
    <x v="0"/>
    <s v="No"/>
    <n v="0"/>
  </r>
  <r>
    <n v="8921"/>
    <s v="CA-2016-132983"/>
    <x v="582"/>
    <d v="2016-05-03T00:00:00"/>
    <s v="Standard Class"/>
    <s v="DS-13180"/>
    <s v="David Smith"/>
    <x v="1"/>
    <s v="United States"/>
    <x v="312"/>
    <x v="15"/>
    <n v="14701"/>
    <s v="East"/>
    <s v="TEC-AC-10000736"/>
    <x v="2"/>
    <x v="11"/>
    <x v="1094"/>
    <n v="159.97999999999999"/>
    <n v="2"/>
    <n v="0"/>
    <n v="57.592799999999997"/>
    <x v="3"/>
    <s v="No"/>
    <n v="0"/>
  </r>
  <r>
    <n v="8922"/>
    <s v="CA-2018-145709"/>
    <x v="964"/>
    <d v="2018-10-08T00:00:00"/>
    <s v="Standard Class"/>
    <s v="AH-10690"/>
    <s v="Anna Häberlin"/>
    <x v="1"/>
    <s v="United States"/>
    <x v="514"/>
    <x v="2"/>
    <n v="33134"/>
    <s v="South"/>
    <s v="TEC-PH-10003095"/>
    <x v="2"/>
    <x v="7"/>
    <x v="1500"/>
    <n v="52.679999999999993"/>
    <n v="3"/>
    <n v="0.2"/>
    <n v="19.754999999999999"/>
    <x v="0"/>
    <s v="No"/>
    <n v="0"/>
  </r>
  <r>
    <n v="8923"/>
    <s v="CA-2018-145709"/>
    <x v="964"/>
    <d v="2018-10-08T00:00:00"/>
    <s v="Standard Class"/>
    <s v="AH-10690"/>
    <s v="Anna Häberlin"/>
    <x v="1"/>
    <s v="United States"/>
    <x v="514"/>
    <x v="2"/>
    <n v="33134"/>
    <s v="South"/>
    <s v="FUR-FU-10002885"/>
    <x v="0"/>
    <x v="5"/>
    <x v="762"/>
    <n v="11.568000000000001"/>
    <n v="3"/>
    <n v="0.2"/>
    <n v="2.6028000000000011"/>
    <x v="0"/>
    <s v="No"/>
    <n v="0"/>
  </r>
  <r>
    <n v="8924"/>
    <s v="CA-2019-133928"/>
    <x v="532"/>
    <d v="2019-06-17T00:00:00"/>
    <s v="Standard Class"/>
    <s v="ZC-21910"/>
    <s v="Zuschuss Carroll"/>
    <x v="0"/>
    <s v="United States"/>
    <x v="365"/>
    <x v="3"/>
    <n v="28601"/>
    <s v="South"/>
    <s v="OFF-BI-10001525"/>
    <x v="1"/>
    <x v="8"/>
    <x v="31"/>
    <n v="4.572000000000001"/>
    <n v="4"/>
    <n v="0.7"/>
    <n v="-3.8100000000000005"/>
    <x v="0"/>
    <s v="No"/>
    <n v="0"/>
  </r>
  <r>
    <n v="8925"/>
    <s v="CA-2018-168032"/>
    <x v="806"/>
    <d v="2018-02-03T00:00:00"/>
    <s v="Standard Class"/>
    <s v="DF-13135"/>
    <s v="David Flashing"/>
    <x v="0"/>
    <s v="United States"/>
    <x v="179"/>
    <x v="10"/>
    <n v="61107"/>
    <s v="Central"/>
    <s v="TEC-PH-10004241"/>
    <x v="2"/>
    <x v="7"/>
    <x v="1834"/>
    <n v="1439.9680000000001"/>
    <n v="4"/>
    <n v="0.2"/>
    <n v="143.99680000000006"/>
    <x v="2"/>
    <s v="No"/>
    <n v="0"/>
  </r>
  <r>
    <n v="8926"/>
    <s v="CA-2018-168032"/>
    <x v="806"/>
    <d v="2018-02-03T00:00:00"/>
    <s v="Standard Class"/>
    <s v="DF-13135"/>
    <s v="David Flashing"/>
    <x v="0"/>
    <s v="United States"/>
    <x v="179"/>
    <x v="10"/>
    <n v="61107"/>
    <s v="Central"/>
    <s v="OFF-BI-10000546"/>
    <x v="1"/>
    <x v="8"/>
    <x v="614"/>
    <n v="1.7279999999999995"/>
    <n v="3"/>
    <n v="0.8"/>
    <n v="-2.678399999999999"/>
    <x v="2"/>
    <s v="No"/>
    <n v="0"/>
  </r>
  <r>
    <n v="8927"/>
    <s v="CA-2018-168032"/>
    <x v="806"/>
    <d v="2018-02-03T00:00:00"/>
    <s v="Standard Class"/>
    <s v="DF-13135"/>
    <s v="David Flashing"/>
    <x v="0"/>
    <s v="United States"/>
    <x v="179"/>
    <x v="10"/>
    <n v="61107"/>
    <s v="Central"/>
    <s v="FUR-TA-10004256"/>
    <x v="0"/>
    <x v="3"/>
    <x v="489"/>
    <n v="626.09999999999991"/>
    <n v="3"/>
    <n v="0.5"/>
    <n v="-538.44600000000003"/>
    <x v="2"/>
    <s v="No"/>
    <n v="0"/>
  </r>
  <r>
    <n v="8928"/>
    <s v="CA-2017-143616"/>
    <x v="874"/>
    <d v="2017-09-29T00:00:00"/>
    <s v="Second Class"/>
    <s v="SS-20140"/>
    <s v="Saphhira Shifley"/>
    <x v="1"/>
    <s v="United States"/>
    <x v="4"/>
    <x v="4"/>
    <n v="98103"/>
    <s v="West"/>
    <s v="OFF-AR-10002067"/>
    <x v="1"/>
    <x v="6"/>
    <x v="1154"/>
    <n v="99.2"/>
    <n v="5"/>
    <n v="0"/>
    <n v="25.792000000000002"/>
    <x v="1"/>
    <s v="No"/>
    <n v="0"/>
  </r>
  <r>
    <n v="8929"/>
    <s v="US-2017-168704"/>
    <x v="657"/>
    <d v="2017-04-17T00:00:00"/>
    <s v="Standard Class"/>
    <s v="FP-14320"/>
    <s v="Frank Preis"/>
    <x v="0"/>
    <s v="United States"/>
    <x v="114"/>
    <x v="5"/>
    <n v="77340"/>
    <s v="Central"/>
    <s v="FUR-TA-10000688"/>
    <x v="0"/>
    <x v="3"/>
    <x v="561"/>
    <n v="609.9799999999999"/>
    <n v="4"/>
    <n v="0.3"/>
    <n v="-113.28200000000004"/>
    <x v="2"/>
    <s v="No"/>
    <n v="0"/>
  </r>
  <r>
    <n v="8930"/>
    <s v="US-2017-168704"/>
    <x v="657"/>
    <d v="2017-04-17T00:00:00"/>
    <s v="Standard Class"/>
    <s v="FP-14320"/>
    <s v="Frank Preis"/>
    <x v="0"/>
    <s v="United States"/>
    <x v="114"/>
    <x v="5"/>
    <n v="77340"/>
    <s v="Central"/>
    <s v="FUR-TA-10002530"/>
    <x v="0"/>
    <x v="3"/>
    <x v="992"/>
    <n v="211.37199999999999"/>
    <n v="2"/>
    <n v="0.3"/>
    <n v="-45.294000000000011"/>
    <x v="2"/>
    <s v="No"/>
    <n v="0"/>
  </r>
  <r>
    <n v="8931"/>
    <s v="US-2017-168704"/>
    <x v="657"/>
    <d v="2017-04-17T00:00:00"/>
    <s v="Standard Class"/>
    <s v="FP-14320"/>
    <s v="Frank Preis"/>
    <x v="0"/>
    <s v="United States"/>
    <x v="114"/>
    <x v="5"/>
    <n v="77340"/>
    <s v="Central"/>
    <s v="TEC-PH-10001061"/>
    <x v="2"/>
    <x v="7"/>
    <x v="830"/>
    <n v="239.976"/>
    <n v="3"/>
    <n v="0.2"/>
    <n v="17.998199999999997"/>
    <x v="2"/>
    <s v="No"/>
    <n v="0"/>
  </r>
  <r>
    <n v="8932"/>
    <s v="CA-2019-143252"/>
    <x v="404"/>
    <d v="2019-12-24T00:00:00"/>
    <s v="Standard Class"/>
    <s v="HE-14800"/>
    <s v="Harold Engle"/>
    <x v="1"/>
    <s v="United States"/>
    <x v="158"/>
    <x v="6"/>
    <n v="53209"/>
    <s v="Central"/>
    <s v="FUR-FU-10001057"/>
    <x v="0"/>
    <x v="5"/>
    <x v="1791"/>
    <n v="99.949999999999989"/>
    <n v="5"/>
    <n v="0"/>
    <n v="22.988499999999998"/>
    <x v="2"/>
    <s v="No"/>
    <n v="0"/>
  </r>
  <r>
    <n v="8933"/>
    <s v="CA-2019-143252"/>
    <x v="404"/>
    <d v="2019-12-24T00:00:00"/>
    <s v="Standard Class"/>
    <s v="HE-14800"/>
    <s v="Harold Engle"/>
    <x v="1"/>
    <s v="United States"/>
    <x v="158"/>
    <x v="6"/>
    <n v="53209"/>
    <s v="Central"/>
    <s v="TEC-AC-10002331"/>
    <x v="2"/>
    <x v="11"/>
    <x v="1591"/>
    <n v="29.339999999999996"/>
    <n v="3"/>
    <n v="0"/>
    <n v="10.855799999999999"/>
    <x v="2"/>
    <s v="No"/>
    <n v="0"/>
  </r>
  <r>
    <n v="8934"/>
    <s v="CA-2018-102134"/>
    <x v="560"/>
    <d v="2018-03-19T00:00:00"/>
    <s v="Standard Class"/>
    <s v="SP-20545"/>
    <s v="Sibella Parks"/>
    <x v="1"/>
    <s v="United States"/>
    <x v="124"/>
    <x v="6"/>
    <n v="54302"/>
    <s v="Central"/>
    <s v="FUR-FU-10003724"/>
    <x v="0"/>
    <x v="5"/>
    <x v="896"/>
    <n v="16.739999999999998"/>
    <n v="2"/>
    <n v="0"/>
    <n v="4.3523999999999994"/>
    <x v="2"/>
    <s v="No"/>
    <n v="0"/>
  </r>
  <r>
    <n v="8935"/>
    <s v="CA-2019-130036"/>
    <x v="151"/>
    <d v="2019-08-27T00:00:00"/>
    <s v="Same Day"/>
    <s v="BP-11185"/>
    <s v="Ben Peterman"/>
    <x v="1"/>
    <s v="United States"/>
    <x v="10"/>
    <x v="9"/>
    <n v="19120"/>
    <s v="East"/>
    <s v="OFF-PA-10000528"/>
    <x v="1"/>
    <x v="10"/>
    <x v="1145"/>
    <n v="12.672000000000001"/>
    <n v="3"/>
    <n v="0.2"/>
    <n v="3.96"/>
    <x v="3"/>
    <s v="No"/>
    <n v="0"/>
  </r>
  <r>
    <n v="8936"/>
    <s v="CA-2019-130036"/>
    <x v="151"/>
    <d v="2019-08-27T00:00:00"/>
    <s v="Same Day"/>
    <s v="BP-11185"/>
    <s v="Ben Peterman"/>
    <x v="1"/>
    <s v="United States"/>
    <x v="10"/>
    <x v="9"/>
    <n v="19120"/>
    <s v="East"/>
    <s v="TEC-AC-10001908"/>
    <x v="2"/>
    <x v="11"/>
    <x v="295"/>
    <n v="1119.8880000000001"/>
    <n v="14"/>
    <n v="0.2"/>
    <n v="209.97899999999993"/>
    <x v="3"/>
    <s v="No"/>
    <n v="0"/>
  </r>
  <r>
    <n v="8937"/>
    <s v="CA-2017-134117"/>
    <x v="997"/>
    <d v="2017-12-19T00:00:00"/>
    <s v="Second Class"/>
    <s v="PG-18895"/>
    <s v="Paul Gonzalez"/>
    <x v="0"/>
    <s v="United States"/>
    <x v="1"/>
    <x v="1"/>
    <n v="90008"/>
    <s v="West"/>
    <s v="OFF-AR-10003903"/>
    <x v="1"/>
    <x v="6"/>
    <x v="887"/>
    <n v="204.85"/>
    <n v="5"/>
    <n v="0"/>
    <n v="53.261000000000003"/>
    <x v="1"/>
    <s v="No"/>
    <n v="0"/>
  </r>
  <r>
    <n v="8938"/>
    <s v="CA-2017-134117"/>
    <x v="997"/>
    <d v="2017-12-19T00:00:00"/>
    <s v="Second Class"/>
    <s v="PG-18895"/>
    <s v="Paul Gonzalez"/>
    <x v="0"/>
    <s v="United States"/>
    <x v="1"/>
    <x v="1"/>
    <n v="90008"/>
    <s v="West"/>
    <s v="TEC-PH-10004908"/>
    <x v="2"/>
    <x v="7"/>
    <x v="1483"/>
    <n v="135.98400000000001"/>
    <n v="2"/>
    <n v="0.2"/>
    <n v="16.997999999999983"/>
    <x v="1"/>
    <s v="No"/>
    <n v="0"/>
  </r>
  <r>
    <n v="8939"/>
    <s v="CA-2017-134117"/>
    <x v="997"/>
    <d v="2017-12-19T00:00:00"/>
    <s v="Second Class"/>
    <s v="PG-18895"/>
    <s v="Paul Gonzalez"/>
    <x v="0"/>
    <s v="United States"/>
    <x v="1"/>
    <x v="1"/>
    <n v="90008"/>
    <s v="West"/>
    <s v="OFF-AR-10001940"/>
    <x v="1"/>
    <x v="6"/>
    <x v="170"/>
    <n v="16.399999999999999"/>
    <n v="5"/>
    <n v="0"/>
    <n v="7.0520000000000005"/>
    <x v="1"/>
    <s v="No"/>
    <n v="0"/>
  </r>
  <r>
    <n v="8940"/>
    <s v="CA-2017-134117"/>
    <x v="997"/>
    <d v="2017-12-19T00:00:00"/>
    <s v="Second Class"/>
    <s v="PG-18895"/>
    <s v="Paul Gonzalez"/>
    <x v="0"/>
    <s v="United States"/>
    <x v="1"/>
    <x v="1"/>
    <n v="90008"/>
    <s v="West"/>
    <s v="OFF-BI-10002026"/>
    <x v="1"/>
    <x v="8"/>
    <x v="912"/>
    <n v="92.960000000000008"/>
    <n v="2"/>
    <n v="0.2"/>
    <n v="31.373999999999995"/>
    <x v="1"/>
    <s v="No"/>
    <n v="0"/>
  </r>
  <r>
    <n v="8941"/>
    <s v="CA-2016-130918"/>
    <x v="963"/>
    <d v="2016-08-24T00:00:00"/>
    <s v="Second Class"/>
    <s v="JP-15520"/>
    <s v="Jeremy Pistek"/>
    <x v="0"/>
    <s v="United States"/>
    <x v="368"/>
    <x v="2"/>
    <n v="33161"/>
    <s v="South"/>
    <s v="OFF-SU-10003936"/>
    <x v="1"/>
    <x v="14"/>
    <x v="1835"/>
    <n v="7.6320000000000014"/>
    <n v="3"/>
    <n v="0.2"/>
    <n v="-1.8126000000000002"/>
    <x v="0"/>
    <s v="No"/>
    <n v="0"/>
  </r>
  <r>
    <n v="8942"/>
    <s v="CA-2018-159023"/>
    <x v="54"/>
    <d v="2018-11-05T00:00:00"/>
    <s v="First Class"/>
    <s v="NW-18400"/>
    <s v="Natalie Webber"/>
    <x v="0"/>
    <s v="United States"/>
    <x v="32"/>
    <x v="21"/>
    <n v="97206"/>
    <s v="West"/>
    <s v="OFF-BI-10002813"/>
    <x v="1"/>
    <x v="8"/>
    <x v="914"/>
    <n v="4.1580000000000004"/>
    <n v="7"/>
    <n v="0.7"/>
    <n v="-3.4649999999999999"/>
    <x v="1"/>
    <s v="No"/>
    <n v="0"/>
  </r>
  <r>
    <n v="8943"/>
    <s v="CA-2018-159023"/>
    <x v="54"/>
    <d v="2018-11-05T00:00:00"/>
    <s v="First Class"/>
    <s v="NW-18400"/>
    <s v="Natalie Webber"/>
    <x v="0"/>
    <s v="United States"/>
    <x v="32"/>
    <x v="21"/>
    <n v="97206"/>
    <s v="West"/>
    <s v="TEC-MA-10003337"/>
    <x v="2"/>
    <x v="15"/>
    <x v="1836"/>
    <n v="179.99100000000004"/>
    <n v="3"/>
    <n v="0.7"/>
    <n v="-251.98739999999992"/>
    <x v="1"/>
    <s v="No"/>
    <n v="0"/>
  </r>
  <r>
    <n v="8944"/>
    <s v="CA-2019-111717"/>
    <x v="1208"/>
    <d v="2019-10-16T00:00:00"/>
    <s v="Standard Class"/>
    <s v="SW-20245"/>
    <s v="Scot Wooten"/>
    <x v="0"/>
    <s v="United States"/>
    <x v="34"/>
    <x v="10"/>
    <n v="60505"/>
    <s v="Central"/>
    <s v="FUR-CH-10001545"/>
    <x v="0"/>
    <x v="1"/>
    <x v="1746"/>
    <n v="239.358"/>
    <n v="3"/>
    <n v="0.3"/>
    <n v="-47.871600000000001"/>
    <x v="2"/>
    <s v="No"/>
    <n v="0"/>
  </r>
  <r>
    <n v="8945"/>
    <s v="CA-2016-154592"/>
    <x v="1035"/>
    <d v="2016-12-08T00:00:00"/>
    <s v="First Class"/>
    <s v="EH-14005"/>
    <s v="Erica Hernandez"/>
    <x v="2"/>
    <s v="United States"/>
    <x v="8"/>
    <x v="1"/>
    <n v="94109"/>
    <s v="West"/>
    <s v="OFF-PA-10000062"/>
    <x v="1"/>
    <x v="10"/>
    <x v="1384"/>
    <n v="164.88"/>
    <n v="3"/>
    <n v="0"/>
    <n v="80.791200000000003"/>
    <x v="1"/>
    <s v="No"/>
    <n v="0"/>
  </r>
  <r>
    <n v="8946"/>
    <s v="CA-2016-128622"/>
    <x v="647"/>
    <d v="2016-11-17T00:00:00"/>
    <s v="Second Class"/>
    <s v="SC-20260"/>
    <s v="Scott Cohen"/>
    <x v="1"/>
    <s v="United States"/>
    <x v="8"/>
    <x v="1"/>
    <n v="94110"/>
    <s v="West"/>
    <s v="OFF-SU-10001574"/>
    <x v="1"/>
    <x v="14"/>
    <x v="503"/>
    <n v="10.95"/>
    <n v="3"/>
    <n v="0"/>
    <n v="3.2849999999999993"/>
    <x v="1"/>
    <s v="No"/>
    <n v="0"/>
  </r>
  <r>
    <n v="8947"/>
    <s v="CA-2019-148355"/>
    <x v="165"/>
    <d v="2019-12-28T00:00:00"/>
    <s v="Standard Class"/>
    <s v="NC-18535"/>
    <s v="Nick Crebassa"/>
    <x v="1"/>
    <s v="United States"/>
    <x v="217"/>
    <x v="31"/>
    <n v="2740"/>
    <s v="East"/>
    <s v="OFF-PA-10001972"/>
    <x v="1"/>
    <x v="10"/>
    <x v="1178"/>
    <n v="19.440000000000001"/>
    <n v="3"/>
    <n v="0"/>
    <n v="9.3312000000000008"/>
    <x v="3"/>
    <s v="No"/>
    <n v="0"/>
  </r>
  <r>
    <n v="8948"/>
    <s v="CA-2019-148355"/>
    <x v="165"/>
    <d v="2019-12-28T00:00:00"/>
    <s v="Standard Class"/>
    <s v="NC-18535"/>
    <s v="Nick Crebassa"/>
    <x v="1"/>
    <s v="United States"/>
    <x v="217"/>
    <x v="31"/>
    <n v="2740"/>
    <s v="East"/>
    <s v="OFF-BI-10000201"/>
    <x v="1"/>
    <x v="8"/>
    <x v="1687"/>
    <n v="12.3"/>
    <n v="5"/>
    <n v="0"/>
    <n v="6.15"/>
    <x v="3"/>
    <s v="No"/>
    <n v="0"/>
  </r>
  <r>
    <n v="8949"/>
    <s v="CA-2016-132913"/>
    <x v="163"/>
    <d v="2016-12-26T00:00:00"/>
    <s v="First Class"/>
    <s v="AS-10090"/>
    <s v="Adam Shillingsburg"/>
    <x v="0"/>
    <s v="United States"/>
    <x v="70"/>
    <x v="1"/>
    <n v="92037"/>
    <s v="West"/>
    <s v="OFF-AP-10003278"/>
    <x v="1"/>
    <x v="9"/>
    <x v="1793"/>
    <n v="13.97"/>
    <n v="1"/>
    <n v="0"/>
    <n v="3.632200000000001"/>
    <x v="1"/>
    <s v="No"/>
    <n v="0"/>
  </r>
  <r>
    <n v="8950"/>
    <s v="CA-2019-150910"/>
    <x v="66"/>
    <d v="2019-12-28T00:00:00"/>
    <s v="Standard Class"/>
    <s v="JL-15130"/>
    <s v="Jack Lebron"/>
    <x v="0"/>
    <s v="United States"/>
    <x v="25"/>
    <x v="18"/>
    <n v="38301"/>
    <s v="South"/>
    <s v="FUR-TA-10002903"/>
    <x v="0"/>
    <x v="3"/>
    <x v="258"/>
    <n v="934.9559999999999"/>
    <n v="6"/>
    <n v="0.4"/>
    <n v="-249.32159999999999"/>
    <x v="0"/>
    <s v="No"/>
    <n v="0"/>
  </r>
  <r>
    <n v="8951"/>
    <s v="CA-2019-150910"/>
    <x v="66"/>
    <d v="2019-12-28T00:00:00"/>
    <s v="Standard Class"/>
    <s v="JL-15130"/>
    <s v="Jack Lebron"/>
    <x v="0"/>
    <s v="United States"/>
    <x v="25"/>
    <x v="18"/>
    <n v="38301"/>
    <s v="South"/>
    <s v="TEC-AC-10001013"/>
    <x v="2"/>
    <x v="11"/>
    <x v="821"/>
    <n v="46.864000000000004"/>
    <n v="2"/>
    <n v="0.2"/>
    <n v="7.615399999999994"/>
    <x v="0"/>
    <s v="No"/>
    <n v="0"/>
  </r>
  <r>
    <n v="8952"/>
    <s v="CA-2019-150910"/>
    <x v="66"/>
    <d v="2019-12-28T00:00:00"/>
    <s v="Standard Class"/>
    <s v="JL-15130"/>
    <s v="Jack Lebron"/>
    <x v="0"/>
    <s v="United States"/>
    <x v="25"/>
    <x v="18"/>
    <n v="38301"/>
    <s v="South"/>
    <s v="OFF-ST-10000918"/>
    <x v="1"/>
    <x v="4"/>
    <x v="377"/>
    <n v="26.160000000000004"/>
    <n v="3"/>
    <n v="0.2"/>
    <n v="1.961999999999998"/>
    <x v="0"/>
    <s v="No"/>
    <n v="0"/>
  </r>
  <r>
    <n v="8953"/>
    <s v="CA-2019-150910"/>
    <x v="66"/>
    <d v="2019-12-28T00:00:00"/>
    <s v="Standard Class"/>
    <s v="JL-15130"/>
    <s v="Jack Lebron"/>
    <x v="0"/>
    <s v="United States"/>
    <x v="25"/>
    <x v="18"/>
    <n v="38301"/>
    <s v="South"/>
    <s v="OFF-AR-10001419"/>
    <x v="1"/>
    <x v="6"/>
    <x v="1015"/>
    <n v="23.128"/>
    <n v="7"/>
    <n v="0.2"/>
    <n v="2.8909999999999982"/>
    <x v="0"/>
    <s v="No"/>
    <n v="0"/>
  </r>
  <r>
    <n v="8954"/>
    <s v="CA-2019-150910"/>
    <x v="66"/>
    <d v="2019-12-28T00:00:00"/>
    <s v="Standard Class"/>
    <s v="JL-15130"/>
    <s v="Jack Lebron"/>
    <x v="0"/>
    <s v="United States"/>
    <x v="25"/>
    <x v="18"/>
    <n v="38301"/>
    <s v="South"/>
    <s v="OFF-AP-10003266"/>
    <x v="1"/>
    <x v="9"/>
    <x v="667"/>
    <n v="59.24"/>
    <n v="5"/>
    <n v="0.2"/>
    <n v="16.290999999999997"/>
    <x v="0"/>
    <s v="No"/>
    <n v="0"/>
  </r>
  <r>
    <n v="8955"/>
    <s v="CA-2016-156790"/>
    <x v="233"/>
    <d v="2016-08-10T00:00:00"/>
    <s v="Second Class"/>
    <s v="VG-21790"/>
    <s v="Vivek Gonzalez"/>
    <x v="0"/>
    <s v="United States"/>
    <x v="108"/>
    <x v="2"/>
    <n v="32216"/>
    <s v="South"/>
    <s v="FUR-BO-10000468"/>
    <x v="0"/>
    <x v="0"/>
    <x v="1180"/>
    <n v="155.45600000000002"/>
    <n v="4"/>
    <n v="0.2"/>
    <n v="-7.7727999999999895"/>
    <x v="0"/>
    <s v="No"/>
    <n v="0"/>
  </r>
  <r>
    <n v="8956"/>
    <s v="CA-2016-126480"/>
    <x v="59"/>
    <d v="2016-09-24T00:00:00"/>
    <s v="Standard Class"/>
    <s v="HG-14965"/>
    <s v="Henry Goldwyn"/>
    <x v="1"/>
    <s v="United States"/>
    <x v="70"/>
    <x v="1"/>
    <n v="92024"/>
    <s v="West"/>
    <s v="OFF-PA-10004610"/>
    <x v="1"/>
    <x v="10"/>
    <x v="1520"/>
    <n v="8.56"/>
    <n v="2"/>
    <n v="0"/>
    <n v="3.8519999999999994"/>
    <x v="1"/>
    <s v="No"/>
    <n v="0"/>
  </r>
  <r>
    <n v="8957"/>
    <s v="CA-2019-105620"/>
    <x v="53"/>
    <d v="2019-12-28T00:00:00"/>
    <s v="First Class"/>
    <s v="JH-15430"/>
    <s v="Jennifer Halladay"/>
    <x v="0"/>
    <s v="United States"/>
    <x v="146"/>
    <x v="2"/>
    <n v="33012"/>
    <s v="South"/>
    <s v="FUR-FU-10004963"/>
    <x v="0"/>
    <x v="5"/>
    <x v="1443"/>
    <n v="21"/>
    <n v="3"/>
    <n v="0.2"/>
    <n v="5.7750000000000021"/>
    <x v="0"/>
    <s v="No"/>
    <n v="0"/>
  </r>
  <r>
    <n v="8958"/>
    <s v="CA-2019-105620"/>
    <x v="53"/>
    <d v="2019-12-28T00:00:00"/>
    <s v="First Class"/>
    <s v="JH-15430"/>
    <s v="Jennifer Halladay"/>
    <x v="0"/>
    <s v="United States"/>
    <x v="146"/>
    <x v="2"/>
    <n v="33012"/>
    <s v="South"/>
    <s v="TEC-MA-10004626"/>
    <x v="2"/>
    <x v="15"/>
    <x v="1833"/>
    <n v="120"/>
    <n v="2"/>
    <n v="0.5"/>
    <n v="-7.2000000000000028"/>
    <x v="0"/>
    <s v="No"/>
    <n v="0"/>
  </r>
  <r>
    <n v="8959"/>
    <s v="CA-2019-150266"/>
    <x v="920"/>
    <d v="2019-11-30T00:00:00"/>
    <s v="Standard Class"/>
    <s v="RO-19780"/>
    <s v="Rose O'Brian"/>
    <x v="0"/>
    <s v="United States"/>
    <x v="12"/>
    <x v="5"/>
    <n v="77070"/>
    <s v="Central"/>
    <s v="TEC-PH-10003437"/>
    <x v="2"/>
    <x v="7"/>
    <x v="922"/>
    <n v="299.95999999999998"/>
    <n v="5"/>
    <n v="0.2"/>
    <n v="37.494999999999962"/>
    <x v="2"/>
    <s v="No"/>
    <n v="0"/>
  </r>
  <r>
    <n v="8960"/>
    <s v="CA-2019-150266"/>
    <x v="920"/>
    <d v="2019-11-30T00:00:00"/>
    <s v="Standard Class"/>
    <s v="RO-19780"/>
    <s v="Rose O'Brian"/>
    <x v="0"/>
    <s v="United States"/>
    <x v="12"/>
    <x v="5"/>
    <n v="77070"/>
    <s v="Central"/>
    <s v="OFF-AP-10002867"/>
    <x v="1"/>
    <x v="9"/>
    <x v="1514"/>
    <n v="67.839999999999989"/>
    <n v="5"/>
    <n v="0.8"/>
    <n v="-179.77600000000001"/>
    <x v="2"/>
    <s v="No"/>
    <n v="0"/>
  </r>
  <r>
    <n v="8961"/>
    <s v="CA-2019-150266"/>
    <x v="920"/>
    <d v="2019-11-30T00:00:00"/>
    <s v="Standard Class"/>
    <s v="RO-19780"/>
    <s v="Rose O'Brian"/>
    <x v="0"/>
    <s v="United States"/>
    <x v="12"/>
    <x v="5"/>
    <n v="77070"/>
    <s v="Central"/>
    <s v="FUR-CH-10002126"/>
    <x v="0"/>
    <x v="1"/>
    <x v="849"/>
    <n v="853.92999999999984"/>
    <n v="5"/>
    <n v="0.3"/>
    <n v="-24.397999999999911"/>
    <x v="2"/>
    <s v="No"/>
    <n v="0"/>
  </r>
  <r>
    <n v="8962"/>
    <s v="CA-2019-150266"/>
    <x v="920"/>
    <d v="2019-11-30T00:00:00"/>
    <s v="Standard Class"/>
    <s v="RO-19780"/>
    <s v="Rose O'Brian"/>
    <x v="0"/>
    <s v="United States"/>
    <x v="12"/>
    <x v="5"/>
    <n v="77070"/>
    <s v="Central"/>
    <s v="OFF-AR-10001761"/>
    <x v="1"/>
    <x v="6"/>
    <x v="1651"/>
    <n v="18.687999999999999"/>
    <n v="4"/>
    <n v="0.2"/>
    <n v="3.7375999999999996"/>
    <x v="2"/>
    <s v="No"/>
    <n v="0"/>
  </r>
  <r>
    <n v="8963"/>
    <s v="CA-2018-157280"/>
    <x v="732"/>
    <d v="2018-11-07T00:00:00"/>
    <s v="First Class"/>
    <s v="LW-17125"/>
    <s v="Liz Willingham"/>
    <x v="0"/>
    <s v="United States"/>
    <x v="173"/>
    <x v="17"/>
    <n v="23464"/>
    <s v="South"/>
    <s v="FUR-FU-10004665"/>
    <x v="0"/>
    <x v="5"/>
    <x v="1354"/>
    <n v="273.95999999999998"/>
    <n v="2"/>
    <n v="0"/>
    <n v="71.229600000000005"/>
    <x v="0"/>
    <s v="No"/>
    <n v="0"/>
  </r>
  <r>
    <n v="8964"/>
    <s v="CA-2018-157280"/>
    <x v="732"/>
    <d v="2018-11-07T00:00:00"/>
    <s v="First Class"/>
    <s v="LW-17125"/>
    <s v="Liz Willingham"/>
    <x v="0"/>
    <s v="United States"/>
    <x v="173"/>
    <x v="17"/>
    <n v="23464"/>
    <s v="South"/>
    <s v="TEC-AC-10000057"/>
    <x v="2"/>
    <x v="11"/>
    <x v="632"/>
    <n v="89.97"/>
    <n v="3"/>
    <n v="0"/>
    <n v="18.893699999999995"/>
    <x v="0"/>
    <s v="No"/>
    <n v="0"/>
  </r>
  <r>
    <n v="8965"/>
    <s v="CA-2018-157280"/>
    <x v="732"/>
    <d v="2018-11-07T00:00:00"/>
    <s v="First Class"/>
    <s v="LW-17125"/>
    <s v="Liz Willingham"/>
    <x v="0"/>
    <s v="United States"/>
    <x v="173"/>
    <x v="17"/>
    <n v="23464"/>
    <s v="South"/>
    <s v="FUR-FU-10003806"/>
    <x v="0"/>
    <x v="5"/>
    <x v="1804"/>
    <n v="756.80000000000007"/>
    <n v="5"/>
    <n v="0"/>
    <n v="75.679999999999978"/>
    <x v="0"/>
    <s v="No"/>
    <n v="0"/>
  </r>
  <r>
    <n v="8966"/>
    <s v="CA-2019-106691"/>
    <x v="44"/>
    <d v="2019-11-12T00:00:00"/>
    <s v="Standard Class"/>
    <s v="CC-12370"/>
    <s v="Christopher Conant"/>
    <x v="0"/>
    <s v="United States"/>
    <x v="12"/>
    <x v="5"/>
    <n v="77070"/>
    <s v="Central"/>
    <s v="OFF-BI-10000145"/>
    <x v="1"/>
    <x v="8"/>
    <x v="742"/>
    <n v="1.2479999999999998"/>
    <n v="2"/>
    <n v="0.8"/>
    <n v="-1.934400000000001"/>
    <x v="2"/>
    <s v="No"/>
    <n v="0"/>
  </r>
  <r>
    <n v="8967"/>
    <s v="CA-2018-134180"/>
    <x v="54"/>
    <d v="2018-11-07T00:00:00"/>
    <s v="Standard Class"/>
    <s v="JP-16135"/>
    <s v="Julie Prescott"/>
    <x v="2"/>
    <s v="United States"/>
    <x v="10"/>
    <x v="9"/>
    <n v="19120"/>
    <s v="East"/>
    <s v="TEC-AC-10000892"/>
    <x v="2"/>
    <x v="11"/>
    <x v="293"/>
    <n v="72"/>
    <n v="1"/>
    <n v="0.2"/>
    <n v="14.399999999999999"/>
    <x v="3"/>
    <s v="No"/>
    <n v="0"/>
  </r>
  <r>
    <n v="8968"/>
    <s v="CA-2018-134180"/>
    <x v="54"/>
    <d v="2018-11-07T00:00:00"/>
    <s v="Standard Class"/>
    <s v="JP-16135"/>
    <s v="Julie Prescott"/>
    <x v="2"/>
    <s v="United States"/>
    <x v="10"/>
    <x v="9"/>
    <n v="19120"/>
    <s v="East"/>
    <s v="FUR-CH-10004886"/>
    <x v="0"/>
    <x v="1"/>
    <x v="371"/>
    <n v="470.15499999999997"/>
    <n v="7"/>
    <n v="0.3"/>
    <n v="-13.432999999999993"/>
    <x v="3"/>
    <s v="No"/>
    <n v="0"/>
  </r>
  <r>
    <n v="8969"/>
    <s v="CA-2016-166730"/>
    <x v="125"/>
    <d v="2017-01-01T00:00:00"/>
    <s v="First Class"/>
    <s v="DD-13570"/>
    <s v="Dorothy Dickinson"/>
    <x v="0"/>
    <s v="United States"/>
    <x v="26"/>
    <x v="18"/>
    <n v="38109"/>
    <s v="South"/>
    <s v="OFF-ST-10002554"/>
    <x v="1"/>
    <x v="4"/>
    <x v="1153"/>
    <n v="39.128"/>
    <n v="1"/>
    <n v="0.2"/>
    <n v="-8.803799999999999"/>
    <x v="0"/>
    <s v="No"/>
    <n v="0"/>
  </r>
  <r>
    <n v="8970"/>
    <s v="CA-2019-157469"/>
    <x v="574"/>
    <d v="2019-12-07T00:00:00"/>
    <s v="Standard Class"/>
    <s v="ES-14080"/>
    <s v="Erin Smith"/>
    <x v="1"/>
    <s v="United States"/>
    <x v="80"/>
    <x v="24"/>
    <n v="44107"/>
    <s v="East"/>
    <s v="OFF-AR-10001662"/>
    <x v="1"/>
    <x v="6"/>
    <x v="448"/>
    <n v="19.728000000000002"/>
    <n v="9"/>
    <n v="0.2"/>
    <n v="1.7262000000000022"/>
    <x v="3"/>
    <s v="No"/>
    <n v="0"/>
  </r>
  <r>
    <n v="8971"/>
    <s v="CA-2019-157469"/>
    <x v="574"/>
    <d v="2019-12-07T00:00:00"/>
    <s v="Standard Class"/>
    <s v="ES-14080"/>
    <s v="Erin Smith"/>
    <x v="1"/>
    <s v="United States"/>
    <x v="80"/>
    <x v="24"/>
    <n v="44107"/>
    <s v="East"/>
    <s v="TEC-PH-10004531"/>
    <x v="2"/>
    <x v="7"/>
    <x v="1404"/>
    <n v="151.18799999999999"/>
    <n v="2"/>
    <n v="0.4"/>
    <n v="-25.198000000000008"/>
    <x v="3"/>
    <s v="No"/>
    <n v="0"/>
  </r>
  <r>
    <n v="8972"/>
    <s v="CA-2019-122308"/>
    <x v="668"/>
    <d v="2019-03-28T00:00:00"/>
    <s v="Standard Class"/>
    <s v="MV-17485"/>
    <s v="Mark Van Huff"/>
    <x v="0"/>
    <s v="United States"/>
    <x v="20"/>
    <x v="15"/>
    <n v="10011"/>
    <s v="East"/>
    <s v="FUR-CH-10000665"/>
    <x v="0"/>
    <x v="1"/>
    <x v="662"/>
    <n v="271.76400000000001"/>
    <n v="2"/>
    <n v="0.1"/>
    <n v="60.391999999999967"/>
    <x v="3"/>
    <s v="No"/>
    <n v="0"/>
  </r>
  <r>
    <n v="8973"/>
    <s v="US-2016-149034"/>
    <x v="84"/>
    <d v="2016-11-21T00:00:00"/>
    <s v="First Class"/>
    <s v="RD-19900"/>
    <s v="Ruben Dartt"/>
    <x v="0"/>
    <s v="United States"/>
    <x v="10"/>
    <x v="9"/>
    <n v="19120"/>
    <s v="East"/>
    <s v="TEC-AC-10003023"/>
    <x v="2"/>
    <x v="11"/>
    <x v="1079"/>
    <n v="47.496000000000002"/>
    <n v="1"/>
    <n v="0.2"/>
    <n v="-1.187400000000002"/>
    <x v="3"/>
    <s v="No"/>
    <n v="0"/>
  </r>
  <r>
    <n v="8974"/>
    <s v="CA-2019-159226"/>
    <x v="1016"/>
    <d v="2019-04-27T00:00:00"/>
    <s v="Second Class"/>
    <s v="RL-19615"/>
    <s v="Rob Lucas"/>
    <x v="0"/>
    <s v="United States"/>
    <x v="1"/>
    <x v="1"/>
    <n v="90008"/>
    <s v="West"/>
    <s v="FUR-BO-10004709"/>
    <x v="0"/>
    <x v="0"/>
    <x v="266"/>
    <n v="344.98099999999994"/>
    <n v="7"/>
    <n v="0.15"/>
    <n v="28.410200000000017"/>
    <x v="1"/>
    <s v="No"/>
    <n v="0"/>
  </r>
  <r>
    <n v="8975"/>
    <s v="CA-2019-156622"/>
    <x v="51"/>
    <d v="2019-11-26T00:00:00"/>
    <s v="First Class"/>
    <s v="JP-15460"/>
    <s v="Jennifer Patt"/>
    <x v="1"/>
    <s v="United States"/>
    <x v="61"/>
    <x v="5"/>
    <n v="75220"/>
    <s v="Central"/>
    <s v="OFF-PA-10000477"/>
    <x v="1"/>
    <x v="10"/>
    <x v="1270"/>
    <n v="36.288000000000011"/>
    <n v="7"/>
    <n v="0.2"/>
    <n v="12.700800000000001"/>
    <x v="2"/>
    <s v="No"/>
    <n v="0"/>
  </r>
  <r>
    <n v="8976"/>
    <s v="CA-2019-156622"/>
    <x v="51"/>
    <d v="2019-11-26T00:00:00"/>
    <s v="First Class"/>
    <s v="JP-15460"/>
    <s v="Jennifer Patt"/>
    <x v="1"/>
    <s v="United States"/>
    <x v="61"/>
    <x v="5"/>
    <n v="75220"/>
    <s v="Central"/>
    <s v="OFF-PA-10002923"/>
    <x v="1"/>
    <x v="10"/>
    <x v="1426"/>
    <n v="78.304000000000002"/>
    <n v="2"/>
    <n v="0.2"/>
    <n v="29.363999999999997"/>
    <x v="2"/>
    <s v="No"/>
    <n v="0"/>
  </r>
  <r>
    <n v="8977"/>
    <s v="CA-2019-156622"/>
    <x v="51"/>
    <d v="2019-11-26T00:00:00"/>
    <s v="First Class"/>
    <s v="JP-15460"/>
    <s v="Jennifer Patt"/>
    <x v="1"/>
    <s v="United States"/>
    <x v="61"/>
    <x v="5"/>
    <n v="75220"/>
    <s v="Central"/>
    <s v="FUR-TA-10003008"/>
    <x v="0"/>
    <x v="3"/>
    <x v="955"/>
    <n v="127.785"/>
    <n v="1"/>
    <n v="0.3"/>
    <n v="-31.033499999999989"/>
    <x v="2"/>
    <s v="No"/>
    <n v="0"/>
  </r>
  <r>
    <n v="8978"/>
    <s v="CA-2019-156622"/>
    <x v="51"/>
    <d v="2019-11-26T00:00:00"/>
    <s v="First Class"/>
    <s v="JP-15460"/>
    <s v="Jennifer Patt"/>
    <x v="1"/>
    <s v="United States"/>
    <x v="61"/>
    <x v="5"/>
    <n v="75220"/>
    <s v="Central"/>
    <s v="OFF-BI-10003707"/>
    <x v="1"/>
    <x v="8"/>
    <x v="784"/>
    <n v="6.1039999999999983"/>
    <n v="2"/>
    <n v="0.8"/>
    <n v="-9.1560000000000006"/>
    <x v="2"/>
    <s v="No"/>
    <n v="0"/>
  </r>
  <r>
    <n v="8979"/>
    <s v="CA-2016-119529"/>
    <x v="935"/>
    <d v="2016-11-05T00:00:00"/>
    <s v="Second Class"/>
    <s v="DM-13345"/>
    <s v="Denise Monton"/>
    <x v="1"/>
    <s v="United States"/>
    <x v="334"/>
    <x v="30"/>
    <n v="7050"/>
    <s v="East"/>
    <s v="OFF-BI-10000546"/>
    <x v="1"/>
    <x v="8"/>
    <x v="614"/>
    <n v="5.76"/>
    <n v="2"/>
    <n v="0"/>
    <n v="2.8224"/>
    <x v="3"/>
    <s v="No"/>
    <n v="0"/>
  </r>
  <r>
    <n v="8980"/>
    <s v="CA-2017-150413"/>
    <x v="324"/>
    <d v="2017-10-24T00:00:00"/>
    <s v="Second Class"/>
    <s v="CS-11860"/>
    <s v="Cari Schnelling"/>
    <x v="0"/>
    <s v="United States"/>
    <x v="61"/>
    <x v="5"/>
    <n v="75220"/>
    <s v="Central"/>
    <s v="OFF-BI-10000404"/>
    <x v="1"/>
    <x v="8"/>
    <x v="481"/>
    <n v="1.7199999999999995"/>
    <n v="1"/>
    <n v="0.8"/>
    <n v="-2.8380000000000001"/>
    <x v="2"/>
    <s v="No"/>
    <n v="0"/>
  </r>
  <r>
    <n v="8981"/>
    <s v="CA-2016-108182"/>
    <x v="644"/>
    <d v="2016-02-10T00:00:00"/>
    <s v="Second Class"/>
    <s v="DL-13315"/>
    <s v="Delfina Latchford"/>
    <x v="0"/>
    <s v="United States"/>
    <x v="515"/>
    <x v="10"/>
    <n v="60441"/>
    <s v="Central"/>
    <s v="OFF-BI-10001196"/>
    <x v="1"/>
    <x v="8"/>
    <x v="1390"/>
    <n v="8.9519999999999982"/>
    <n v="2"/>
    <n v="0.8"/>
    <n v="-14.770800000000001"/>
    <x v="2"/>
    <s v="No"/>
    <n v="0"/>
  </r>
  <r>
    <n v="8982"/>
    <s v="CA-2018-110898"/>
    <x v="1193"/>
    <d v="2018-03-12T00:00:00"/>
    <s v="Standard Class"/>
    <s v="LC-16870"/>
    <s v="Lena Cacioppo"/>
    <x v="0"/>
    <s v="United States"/>
    <x v="22"/>
    <x v="10"/>
    <n v="60623"/>
    <s v="Central"/>
    <s v="OFF-AP-10001626"/>
    <x v="1"/>
    <x v="9"/>
    <x v="1025"/>
    <n v="2.3339999999999996"/>
    <n v="3"/>
    <n v="0.8"/>
    <n v="-6.3018000000000001"/>
    <x v="2"/>
    <s v="No"/>
    <n v="0"/>
  </r>
  <r>
    <n v="8983"/>
    <s v="CA-2018-110898"/>
    <x v="1193"/>
    <d v="2018-03-12T00:00:00"/>
    <s v="Standard Class"/>
    <s v="LC-16870"/>
    <s v="Lena Cacioppo"/>
    <x v="0"/>
    <s v="United States"/>
    <x v="22"/>
    <x v="10"/>
    <n v="60623"/>
    <s v="Central"/>
    <s v="OFF-BI-10004656"/>
    <x v="1"/>
    <x v="8"/>
    <x v="864"/>
    <n v="1.7279999999999998"/>
    <n v="4"/>
    <n v="0.8"/>
    <n v="-2.764800000000001"/>
    <x v="2"/>
    <s v="No"/>
    <n v="0"/>
  </r>
  <r>
    <n v="8984"/>
    <s v="CA-2018-110898"/>
    <x v="1193"/>
    <d v="2018-03-12T00:00:00"/>
    <s v="Standard Class"/>
    <s v="LC-16870"/>
    <s v="Lena Cacioppo"/>
    <x v="0"/>
    <s v="United States"/>
    <x v="22"/>
    <x v="10"/>
    <n v="60623"/>
    <s v="Central"/>
    <s v="FUR-FU-10003773"/>
    <x v="0"/>
    <x v="5"/>
    <x v="125"/>
    <n v="159.04"/>
    <n v="5"/>
    <n v="0.6"/>
    <n v="-194.82400000000001"/>
    <x v="2"/>
    <s v="No"/>
    <n v="0"/>
  </r>
  <r>
    <n v="8985"/>
    <s v="CA-2018-110898"/>
    <x v="1193"/>
    <d v="2018-03-12T00:00:00"/>
    <s v="Standard Class"/>
    <s v="LC-16870"/>
    <s v="Lena Cacioppo"/>
    <x v="0"/>
    <s v="United States"/>
    <x v="22"/>
    <x v="10"/>
    <n v="60623"/>
    <s v="Central"/>
    <s v="FUR-TA-10000849"/>
    <x v="0"/>
    <x v="3"/>
    <x v="1327"/>
    <n v="145.97999999999999"/>
    <n v="2"/>
    <n v="0.5"/>
    <n v="-99.266399999999976"/>
    <x v="2"/>
    <s v="No"/>
    <n v="0"/>
  </r>
  <r>
    <n v="8986"/>
    <s v="CA-2017-123092"/>
    <x v="155"/>
    <d v="2017-12-07T00:00:00"/>
    <s v="Standard Class"/>
    <s v="JG-15115"/>
    <s v="Jack Garza"/>
    <x v="0"/>
    <s v="United States"/>
    <x v="108"/>
    <x v="3"/>
    <n v="28540"/>
    <s v="South"/>
    <s v="FUR-FU-10000222"/>
    <x v="0"/>
    <x v="5"/>
    <x v="596"/>
    <n v="77.951999999999998"/>
    <n v="3"/>
    <n v="0.2"/>
    <n v="12.667199999999994"/>
    <x v="0"/>
    <s v="No"/>
    <n v="0"/>
  </r>
  <r>
    <n v="8987"/>
    <s v="CA-2017-123092"/>
    <x v="155"/>
    <d v="2017-12-07T00:00:00"/>
    <s v="Standard Class"/>
    <s v="JG-15115"/>
    <s v="Jack Garza"/>
    <x v="0"/>
    <s v="United States"/>
    <x v="108"/>
    <x v="3"/>
    <n v="28540"/>
    <s v="South"/>
    <s v="OFF-BI-10001718"/>
    <x v="1"/>
    <x v="8"/>
    <x v="1225"/>
    <n v="95.970000000000013"/>
    <n v="5"/>
    <n v="0.7"/>
    <n v="-73.57699999999997"/>
    <x v="0"/>
    <s v="No"/>
    <n v="0"/>
  </r>
  <r>
    <n v="8988"/>
    <s v="CA-2017-123092"/>
    <x v="155"/>
    <d v="2017-12-07T00:00:00"/>
    <s v="Standard Class"/>
    <s v="JG-15115"/>
    <s v="Jack Garza"/>
    <x v="0"/>
    <s v="United States"/>
    <x v="108"/>
    <x v="3"/>
    <n v="28540"/>
    <s v="South"/>
    <s v="TEC-PH-10001700"/>
    <x v="2"/>
    <x v="7"/>
    <x v="195"/>
    <n v="105.584"/>
    <n v="2"/>
    <n v="0.2"/>
    <n v="9.2386000000000053"/>
    <x v="0"/>
    <s v="No"/>
    <n v="0"/>
  </r>
  <r>
    <n v="8989"/>
    <s v="CA-2017-123092"/>
    <x v="155"/>
    <d v="2017-12-07T00:00:00"/>
    <s v="Standard Class"/>
    <s v="JG-15115"/>
    <s v="Jack Garza"/>
    <x v="0"/>
    <s v="United States"/>
    <x v="108"/>
    <x v="3"/>
    <n v="28540"/>
    <s v="South"/>
    <s v="OFF-AR-10004078"/>
    <x v="1"/>
    <x v="6"/>
    <x v="512"/>
    <n v="9.3439999999999994"/>
    <n v="2"/>
    <n v="0.2"/>
    <n v="1.1679999999999997"/>
    <x v="0"/>
    <s v="No"/>
    <n v="0"/>
  </r>
  <r>
    <n v="8990"/>
    <s v="US-2017-128587"/>
    <x v="100"/>
    <d v="2017-12-30T00:00:00"/>
    <s v="Standard Class"/>
    <s v="HM-14860"/>
    <s v="Harry Marie"/>
    <x v="1"/>
    <s v="United States"/>
    <x v="24"/>
    <x v="25"/>
    <n v="65807"/>
    <s v="Central"/>
    <s v="FUR-FU-10003026"/>
    <x v="0"/>
    <x v="5"/>
    <x v="1564"/>
    <n v="9.68"/>
    <n v="2"/>
    <n v="0"/>
    <n v="3.7751999999999999"/>
    <x v="2"/>
    <s v="No"/>
    <n v="0"/>
  </r>
  <r>
    <n v="8991"/>
    <s v="US-2017-128587"/>
    <x v="100"/>
    <d v="2017-12-30T00:00:00"/>
    <s v="Standard Class"/>
    <s v="HM-14860"/>
    <s v="Harry Marie"/>
    <x v="1"/>
    <s v="United States"/>
    <x v="24"/>
    <x v="25"/>
    <n v="65807"/>
    <s v="Central"/>
    <s v="TEC-CO-10003763"/>
    <x v="2"/>
    <x v="16"/>
    <x v="1279"/>
    <n v="4899.93"/>
    <n v="7"/>
    <n v="0"/>
    <n v="2302.9670999999998"/>
    <x v="2"/>
    <s v="No"/>
    <n v="0"/>
  </r>
  <r>
    <n v="8992"/>
    <s v="US-2019-139577"/>
    <x v="172"/>
    <d v="2019-10-06T00:00:00"/>
    <s v="Standard Class"/>
    <s v="TN-21040"/>
    <s v="Tanja Norvell"/>
    <x v="2"/>
    <s v="United States"/>
    <x v="8"/>
    <x v="1"/>
    <n v="94110"/>
    <s v="West"/>
    <s v="TEC-AC-10004708"/>
    <x v="2"/>
    <x v="11"/>
    <x v="341"/>
    <n v="104.75"/>
    <n v="5"/>
    <n v="0"/>
    <n v="21.997499999999999"/>
    <x v="1"/>
    <s v="No"/>
    <n v="0"/>
  </r>
  <r>
    <n v="8993"/>
    <s v="CA-2019-159100"/>
    <x v="524"/>
    <d v="2019-10-21T00:00:00"/>
    <s v="Standard Class"/>
    <s v="VP-21760"/>
    <s v="Victoria Pisteka"/>
    <x v="1"/>
    <s v="United States"/>
    <x v="29"/>
    <x v="18"/>
    <n v="38401"/>
    <s v="South"/>
    <s v="TEC-AC-10003499"/>
    <x v="2"/>
    <x v="11"/>
    <x v="103"/>
    <n v="18.528000000000002"/>
    <n v="2"/>
    <n v="0.2"/>
    <n v="4.4004000000000003"/>
    <x v="0"/>
    <s v="No"/>
    <n v="0"/>
  </r>
  <r>
    <n v="8994"/>
    <s v="CA-2019-159100"/>
    <x v="524"/>
    <d v="2019-10-21T00:00:00"/>
    <s v="Standard Class"/>
    <s v="VP-21760"/>
    <s v="Victoria Pisteka"/>
    <x v="1"/>
    <s v="United States"/>
    <x v="29"/>
    <x v="18"/>
    <n v="38401"/>
    <s v="South"/>
    <s v="FUR-TA-10001950"/>
    <x v="0"/>
    <x v="3"/>
    <x v="1284"/>
    <n v="1875.258"/>
    <n v="7"/>
    <n v="0.4"/>
    <n v="-968.88329999999996"/>
    <x v="0"/>
    <s v="No"/>
    <n v="0"/>
  </r>
  <r>
    <n v="8995"/>
    <s v="CA-2016-109043"/>
    <x v="860"/>
    <d v="2016-08-17T00:00:00"/>
    <s v="First Class"/>
    <s v="CS-12355"/>
    <s v="Christine Sundaresam"/>
    <x v="0"/>
    <s v="United States"/>
    <x v="389"/>
    <x v="2"/>
    <n v="33021"/>
    <s v="South"/>
    <s v="OFF-PA-10000312"/>
    <x v="1"/>
    <x v="10"/>
    <x v="1829"/>
    <n v="91.360000000000014"/>
    <n v="5"/>
    <n v="0.2"/>
    <n v="29.691999999999993"/>
    <x v="0"/>
    <s v="No"/>
    <n v="0"/>
  </r>
  <r>
    <n v="8996"/>
    <s v="CA-2016-109043"/>
    <x v="860"/>
    <d v="2016-08-17T00:00:00"/>
    <s v="First Class"/>
    <s v="CS-12355"/>
    <s v="Christine Sundaresam"/>
    <x v="0"/>
    <s v="United States"/>
    <x v="389"/>
    <x v="2"/>
    <n v="33021"/>
    <s v="South"/>
    <s v="OFF-AP-10004708"/>
    <x v="1"/>
    <x v="9"/>
    <x v="513"/>
    <n v="152.24"/>
    <n v="5"/>
    <n v="0.2"/>
    <n v="17.126999999999988"/>
    <x v="0"/>
    <s v="No"/>
    <n v="0"/>
  </r>
  <r>
    <n v="8997"/>
    <s v="US-2019-116491"/>
    <x v="343"/>
    <d v="2019-11-13T00:00:00"/>
    <s v="First Class"/>
    <s v="PG-18820"/>
    <s v="Patrick Gardner"/>
    <x v="0"/>
    <s v="United States"/>
    <x v="61"/>
    <x v="5"/>
    <n v="75081"/>
    <s v="Central"/>
    <s v="TEC-PH-10004531"/>
    <x v="2"/>
    <x v="7"/>
    <x v="721"/>
    <n v="35.183999999999997"/>
    <n v="2"/>
    <n v="0.2"/>
    <n v="12.314399999999999"/>
    <x v="2"/>
    <s v="No"/>
    <n v="0"/>
  </r>
  <r>
    <n v="8998"/>
    <s v="CA-2019-122763"/>
    <x v="177"/>
    <d v="2019-03-20T00:00:00"/>
    <s v="Same Day"/>
    <s v="HG-14845"/>
    <s v="Harry Greene"/>
    <x v="0"/>
    <s v="United States"/>
    <x v="12"/>
    <x v="5"/>
    <n v="77041"/>
    <s v="Central"/>
    <s v="OFF-PA-10000474"/>
    <x v="1"/>
    <x v="10"/>
    <x v="33"/>
    <n v="56.704000000000001"/>
    <n v="2"/>
    <n v="0.2"/>
    <n v="19.137599999999992"/>
    <x v="2"/>
    <s v="No"/>
    <n v="0"/>
  </r>
  <r>
    <n v="8999"/>
    <s v="CA-2019-122763"/>
    <x v="177"/>
    <d v="2019-03-20T00:00:00"/>
    <s v="Same Day"/>
    <s v="HG-14845"/>
    <s v="Harry Greene"/>
    <x v="0"/>
    <s v="United States"/>
    <x v="12"/>
    <x v="5"/>
    <n v="77041"/>
    <s v="Central"/>
    <s v="OFF-PA-10002377"/>
    <x v="1"/>
    <x v="10"/>
    <x v="127"/>
    <n v="274.06400000000002"/>
    <n v="7"/>
    <n v="0.2"/>
    <n v="102.77399999999999"/>
    <x v="2"/>
    <s v="No"/>
    <n v="0"/>
  </r>
  <r>
    <n v="9000"/>
    <s v="CA-2019-137785"/>
    <x v="726"/>
    <d v="2019-05-17T00:00:00"/>
    <s v="Standard Class"/>
    <s v="MH-18115"/>
    <s v="Mick Hernandez"/>
    <x v="2"/>
    <s v="United States"/>
    <x v="10"/>
    <x v="9"/>
    <n v="19140"/>
    <s v="East"/>
    <s v="FUR-CH-10001482"/>
    <x v="0"/>
    <x v="1"/>
    <x v="541"/>
    <n v="458.42999999999995"/>
    <n v="5"/>
    <n v="0.3"/>
    <n v="-124.431"/>
    <x v="3"/>
    <s v="No"/>
    <n v="0"/>
  </r>
  <r>
    <n v="9001"/>
    <s v="CA-2016-133389"/>
    <x v="169"/>
    <d v="2016-06-22T00:00:00"/>
    <s v="Same Day"/>
    <s v="TB-21280"/>
    <s v="Toby Braunhardt"/>
    <x v="0"/>
    <s v="United States"/>
    <x v="42"/>
    <x v="16"/>
    <n v="85023"/>
    <s v="West"/>
    <s v="OFF-BI-10001553"/>
    <x v="1"/>
    <x v="8"/>
    <x v="1302"/>
    <n v="8.2260000000000009"/>
    <n v="3"/>
    <n v="0.7"/>
    <n v="-6.0323999999999991"/>
    <x v="1"/>
    <s v="No"/>
    <n v="0"/>
  </r>
  <r>
    <n v="9002"/>
    <s v="CA-2016-103807"/>
    <x v="266"/>
    <d v="2016-12-09T00:00:00"/>
    <s v="Standard Class"/>
    <s v="EM-13825"/>
    <s v="Elizabeth Moffitt"/>
    <x v="1"/>
    <s v="United States"/>
    <x v="406"/>
    <x v="32"/>
    <n v="30328"/>
    <s v="South"/>
    <s v="TEC-AC-10000199"/>
    <x v="2"/>
    <x v="11"/>
    <x v="1618"/>
    <n v="5.95"/>
    <n v="1"/>
    <n v="0"/>
    <n v="0.83300000000000018"/>
    <x v="0"/>
    <s v="No"/>
    <n v="0"/>
  </r>
  <r>
    <n v="9003"/>
    <s v="CA-2016-103807"/>
    <x v="266"/>
    <d v="2016-12-09T00:00:00"/>
    <s v="Standard Class"/>
    <s v="EM-13825"/>
    <s v="Elizabeth Moffitt"/>
    <x v="1"/>
    <s v="United States"/>
    <x v="406"/>
    <x v="32"/>
    <n v="30328"/>
    <s v="South"/>
    <s v="OFF-PA-10002195"/>
    <x v="1"/>
    <x v="10"/>
    <x v="726"/>
    <n v="15.24"/>
    <n v="3"/>
    <n v="0"/>
    <n v="7.1627999999999998"/>
    <x v="0"/>
    <s v="No"/>
    <n v="0"/>
  </r>
  <r>
    <n v="9004"/>
    <s v="CA-2017-102855"/>
    <x v="57"/>
    <d v="2017-04-06T00:00:00"/>
    <s v="Same Day"/>
    <s v="JF-15415"/>
    <s v="Jennifer Ferguson"/>
    <x v="0"/>
    <s v="United States"/>
    <x v="258"/>
    <x v="4"/>
    <n v="99207"/>
    <s v="West"/>
    <s v="TEC-AC-10001767"/>
    <x v="2"/>
    <x v="11"/>
    <x v="97"/>
    <n v="239.94"/>
    <n v="6"/>
    <n v="0"/>
    <n v="26.393399999999986"/>
    <x v="1"/>
    <s v="No"/>
    <n v="0"/>
  </r>
  <r>
    <n v="9005"/>
    <s v="CA-2017-102855"/>
    <x v="57"/>
    <d v="2017-04-06T00:00:00"/>
    <s v="Same Day"/>
    <s v="JF-15415"/>
    <s v="Jennifer Ferguson"/>
    <x v="0"/>
    <s v="United States"/>
    <x v="258"/>
    <x v="4"/>
    <n v="99207"/>
    <s v="West"/>
    <s v="OFF-AR-10002467"/>
    <x v="1"/>
    <x v="6"/>
    <x v="1690"/>
    <n v="23.84"/>
    <n v="8"/>
    <n v="0"/>
    <n v="6.4368000000000016"/>
    <x v="1"/>
    <s v="No"/>
    <n v="0"/>
  </r>
  <r>
    <n v="9006"/>
    <s v="CA-2019-107825"/>
    <x v="551"/>
    <d v="2019-11-18T00:00:00"/>
    <s v="Same Day"/>
    <s v="NB-18655"/>
    <s v="Nona Balk"/>
    <x v="1"/>
    <s v="United States"/>
    <x v="158"/>
    <x v="6"/>
    <n v="53209"/>
    <s v="Central"/>
    <s v="OFF-ST-10001321"/>
    <x v="1"/>
    <x v="4"/>
    <x v="421"/>
    <n v="92.52"/>
    <n v="6"/>
    <n v="0"/>
    <n v="24.980400000000007"/>
    <x v="2"/>
    <s v="No"/>
    <n v="0"/>
  </r>
  <r>
    <n v="9007"/>
    <s v="CA-2019-107825"/>
    <x v="551"/>
    <d v="2019-11-18T00:00:00"/>
    <s v="Same Day"/>
    <s v="NB-18655"/>
    <s v="Nona Balk"/>
    <x v="1"/>
    <s v="United States"/>
    <x v="158"/>
    <x v="6"/>
    <n v="53209"/>
    <s v="Central"/>
    <s v="OFF-ST-10000777"/>
    <x v="1"/>
    <x v="4"/>
    <x v="117"/>
    <n v="37.76"/>
    <n v="1"/>
    <n v="0"/>
    <n v="10.572800000000001"/>
    <x v="2"/>
    <s v="No"/>
    <n v="0"/>
  </r>
  <r>
    <n v="9008"/>
    <s v="CA-2019-107825"/>
    <x v="551"/>
    <d v="2019-11-18T00:00:00"/>
    <s v="Same Day"/>
    <s v="NB-18655"/>
    <s v="Nona Balk"/>
    <x v="1"/>
    <s v="United States"/>
    <x v="158"/>
    <x v="6"/>
    <n v="53209"/>
    <s v="Central"/>
    <s v="OFF-LA-10003720"/>
    <x v="1"/>
    <x v="2"/>
    <x v="1636"/>
    <n v="7.38"/>
    <n v="2"/>
    <n v="0"/>
    <n v="3.4685999999999999"/>
    <x v="2"/>
    <s v="No"/>
    <n v="0"/>
  </r>
  <r>
    <n v="9009"/>
    <s v="CA-2019-107825"/>
    <x v="551"/>
    <d v="2019-11-18T00:00:00"/>
    <s v="Same Day"/>
    <s v="NB-18655"/>
    <s v="Nona Balk"/>
    <x v="1"/>
    <s v="United States"/>
    <x v="158"/>
    <x v="6"/>
    <n v="53209"/>
    <s v="Central"/>
    <s v="FUR-FU-10000206"/>
    <x v="0"/>
    <x v="5"/>
    <x v="397"/>
    <n v="5.82"/>
    <n v="2"/>
    <n v="0"/>
    <n v="2.7353999999999998"/>
    <x v="2"/>
    <s v="No"/>
    <n v="0"/>
  </r>
  <r>
    <n v="9010"/>
    <s v="CA-2019-106047"/>
    <x v="1209"/>
    <d v="2019-07-18T00:00:00"/>
    <s v="Standard Class"/>
    <s v="CS-11860"/>
    <s v="Cari Schnelling"/>
    <x v="0"/>
    <s v="United States"/>
    <x v="54"/>
    <x v="24"/>
    <n v="45014"/>
    <s v="East"/>
    <s v="OFF-PA-10000791"/>
    <x v="1"/>
    <x v="10"/>
    <x v="1433"/>
    <n v="3.8159999999999998"/>
    <n v="1"/>
    <n v="0.2"/>
    <n v="1.1924999999999997"/>
    <x v="3"/>
    <s v="No"/>
    <n v="0"/>
  </r>
  <r>
    <n v="9011"/>
    <s v="CA-2019-127803"/>
    <x v="240"/>
    <d v="2019-05-23T00:00:00"/>
    <s v="Standard Class"/>
    <s v="ND-18460"/>
    <s v="Neil Ducich"/>
    <x v="1"/>
    <s v="United States"/>
    <x v="114"/>
    <x v="19"/>
    <n v="35810"/>
    <s v="South"/>
    <s v="OFF-BI-10001787"/>
    <x v="1"/>
    <x v="8"/>
    <x v="1491"/>
    <n v="26.16"/>
    <n v="4"/>
    <n v="0"/>
    <n v="12.8184"/>
    <x v="0"/>
    <s v="No"/>
    <n v="0"/>
  </r>
  <r>
    <n v="9012"/>
    <s v="CA-2017-137071"/>
    <x v="139"/>
    <d v="2017-12-21T00:00:00"/>
    <s v="First Class"/>
    <s v="ED-13885"/>
    <s v="Emily Ducich"/>
    <x v="2"/>
    <s v="United States"/>
    <x v="12"/>
    <x v="5"/>
    <n v="77036"/>
    <s v="Central"/>
    <s v="TEC-AC-10004353"/>
    <x v="2"/>
    <x v="11"/>
    <x v="724"/>
    <n v="100.80000000000001"/>
    <n v="2"/>
    <n v="0.2"/>
    <n v="21.42"/>
    <x v="2"/>
    <s v="No"/>
    <n v="0"/>
  </r>
  <r>
    <n v="9013"/>
    <s v="CA-2018-121447"/>
    <x v="823"/>
    <d v="2018-02-22T00:00:00"/>
    <s v="First Class"/>
    <s v="EA-14035"/>
    <s v="Erin Ashbrook"/>
    <x v="1"/>
    <s v="United States"/>
    <x v="20"/>
    <x v="15"/>
    <n v="10011"/>
    <s v="East"/>
    <s v="FUR-FU-10001861"/>
    <x v="0"/>
    <x v="5"/>
    <x v="275"/>
    <n v="135.79999999999998"/>
    <n v="7"/>
    <n v="0"/>
    <n v="66.541999999999987"/>
    <x v="3"/>
    <s v="No"/>
    <n v="0"/>
  </r>
  <r>
    <n v="9014"/>
    <s v="CA-2019-143084"/>
    <x v="257"/>
    <d v="2019-03-22T00:00:00"/>
    <s v="Standard Class"/>
    <s v="BP-11050"/>
    <s v="Barry Pond"/>
    <x v="1"/>
    <s v="United States"/>
    <x v="1"/>
    <x v="1"/>
    <n v="90008"/>
    <s v="West"/>
    <s v="OFF-AR-10002766"/>
    <x v="1"/>
    <x v="6"/>
    <x v="1050"/>
    <n v="13.899999999999999"/>
    <n v="5"/>
    <n v="0"/>
    <n v="3.7529999999999997"/>
    <x v="1"/>
    <s v="No"/>
    <n v="0"/>
  </r>
  <r>
    <n v="9015"/>
    <s v="CA-2019-143084"/>
    <x v="257"/>
    <d v="2019-03-22T00:00:00"/>
    <s v="Standard Class"/>
    <s v="BP-11050"/>
    <s v="Barry Pond"/>
    <x v="1"/>
    <s v="United States"/>
    <x v="1"/>
    <x v="1"/>
    <n v="90008"/>
    <s v="West"/>
    <s v="OFF-EN-10003072"/>
    <x v="1"/>
    <x v="12"/>
    <x v="775"/>
    <n v="19.399999999999999"/>
    <n v="5"/>
    <n v="0"/>
    <n v="9.3120000000000012"/>
    <x v="1"/>
    <s v="No"/>
    <n v="0"/>
  </r>
  <r>
    <n v="9016"/>
    <s v="CA-2018-131639"/>
    <x v="907"/>
    <d v="2018-12-23T00:00:00"/>
    <s v="Standard Class"/>
    <s v="NS-18640"/>
    <s v="Noel Staavos"/>
    <x v="1"/>
    <s v="United States"/>
    <x v="51"/>
    <x v="27"/>
    <n v="88220"/>
    <s v="West"/>
    <s v="OFF-BI-10001636"/>
    <x v="1"/>
    <x v="8"/>
    <x v="674"/>
    <n v="13.488"/>
    <n v="2"/>
    <n v="0.2"/>
    <n v="4.3835999999999995"/>
    <x v="1"/>
    <s v="No"/>
    <n v="0"/>
  </r>
  <r>
    <n v="9017"/>
    <s v="CA-2018-131639"/>
    <x v="907"/>
    <d v="2018-12-23T00:00:00"/>
    <s v="Standard Class"/>
    <s v="NS-18640"/>
    <s v="Noel Staavos"/>
    <x v="1"/>
    <s v="United States"/>
    <x v="51"/>
    <x v="27"/>
    <n v="88220"/>
    <s v="West"/>
    <s v="OFF-BI-10000948"/>
    <x v="1"/>
    <x v="8"/>
    <x v="1382"/>
    <n v="11.416"/>
    <n v="1"/>
    <n v="0.2"/>
    <n v="3.8528999999999991"/>
    <x v="1"/>
    <s v="No"/>
    <n v="0"/>
  </r>
  <r>
    <n v="9018"/>
    <s v="CA-2018-161361"/>
    <x v="253"/>
    <d v="2018-03-28T00:00:00"/>
    <s v="Second Class"/>
    <s v="MV-17485"/>
    <s v="Mark Van Huff"/>
    <x v="0"/>
    <s v="United States"/>
    <x v="449"/>
    <x v="45"/>
    <n v="83201"/>
    <s v="West"/>
    <s v="OFF-PA-10001838"/>
    <x v="1"/>
    <x v="10"/>
    <x v="1008"/>
    <n v="17.64"/>
    <n v="3"/>
    <n v="0"/>
    <n v="8.6435999999999993"/>
    <x v="1"/>
    <s v="No"/>
    <n v="0"/>
  </r>
  <r>
    <n v="9019"/>
    <s v="CA-2018-161361"/>
    <x v="253"/>
    <d v="2018-03-28T00:00:00"/>
    <s v="Second Class"/>
    <s v="MV-17485"/>
    <s v="Mark Van Huff"/>
    <x v="0"/>
    <s v="United States"/>
    <x v="449"/>
    <x v="45"/>
    <n v="83201"/>
    <s v="West"/>
    <s v="OFF-BI-10002215"/>
    <x v="1"/>
    <x v="8"/>
    <x v="20"/>
    <n v="17.04"/>
    <n v="3"/>
    <n v="0.2"/>
    <n v="5.5379999999999985"/>
    <x v="1"/>
    <s v="No"/>
    <n v="0"/>
  </r>
  <r>
    <n v="9020"/>
    <s v="CA-2016-100706"/>
    <x v="757"/>
    <d v="2016-12-18T00:00:00"/>
    <s v="Second Class"/>
    <s v="LE-16810"/>
    <s v="Laurel Elliston"/>
    <x v="0"/>
    <s v="United States"/>
    <x v="24"/>
    <x v="17"/>
    <n v="22153"/>
    <s v="South"/>
    <s v="TEC-AC-10001314"/>
    <x v="2"/>
    <x v="11"/>
    <x v="952"/>
    <n v="99.98"/>
    <n v="2"/>
    <n v="0"/>
    <n v="7.9983999999999895"/>
    <x v="0"/>
    <s v="No"/>
    <n v="0"/>
  </r>
  <r>
    <n v="9021"/>
    <s v="CA-2016-100706"/>
    <x v="757"/>
    <d v="2016-12-18T00:00:00"/>
    <s v="Second Class"/>
    <s v="LE-16810"/>
    <s v="Laurel Elliston"/>
    <x v="0"/>
    <s v="United States"/>
    <x v="24"/>
    <x v="17"/>
    <n v="22153"/>
    <s v="South"/>
    <s v="FUR-FU-10002268"/>
    <x v="0"/>
    <x v="5"/>
    <x v="869"/>
    <n v="29.46"/>
    <n v="6"/>
    <n v="0"/>
    <n v="9.7217999999999982"/>
    <x v="0"/>
    <s v="No"/>
    <n v="0"/>
  </r>
  <r>
    <n v="9022"/>
    <s v="CA-2017-129525"/>
    <x v="219"/>
    <d v="2017-11-20T00:00:00"/>
    <s v="Standard Class"/>
    <s v="VP-21760"/>
    <s v="Victoria Pisteka"/>
    <x v="1"/>
    <s v="United States"/>
    <x v="167"/>
    <x v="24"/>
    <n v="43615"/>
    <s v="East"/>
    <s v="OFF-BI-10002133"/>
    <x v="1"/>
    <x v="8"/>
    <x v="1147"/>
    <n v="166.92000000000002"/>
    <n v="13"/>
    <n v="0.7"/>
    <n v="-116.84399999999999"/>
    <x v="3"/>
    <s v="No"/>
    <n v="0"/>
  </r>
  <r>
    <n v="9023"/>
    <s v="US-2018-141880"/>
    <x v="250"/>
    <d v="2018-08-23T00:00:00"/>
    <s v="First Class"/>
    <s v="TC-21475"/>
    <s v="Tony Chapman"/>
    <x v="2"/>
    <s v="United States"/>
    <x v="299"/>
    <x v="22"/>
    <n v="80525"/>
    <s v="West"/>
    <s v="FUR-FU-10001979"/>
    <x v="0"/>
    <x v="5"/>
    <x v="514"/>
    <n v="98.328000000000003"/>
    <n v="3"/>
    <n v="0.2"/>
    <n v="9.832800000000006"/>
    <x v="1"/>
    <s v="No"/>
    <n v="0"/>
  </r>
  <r>
    <n v="9024"/>
    <s v="CA-2017-165799"/>
    <x v="685"/>
    <d v="2017-07-02T00:00:00"/>
    <s v="First Class"/>
    <s v="SG-20470"/>
    <s v="Sheri Gordon"/>
    <x v="0"/>
    <s v="United States"/>
    <x v="20"/>
    <x v="15"/>
    <n v="10024"/>
    <s v="East"/>
    <s v="FUR-CH-10001482"/>
    <x v="0"/>
    <x v="1"/>
    <x v="541"/>
    <n v="117.88199999999999"/>
    <n v="1"/>
    <n v="0.1"/>
    <n v="1.3097999999999956"/>
    <x v="3"/>
    <s v="No"/>
    <n v="0"/>
  </r>
  <r>
    <n v="9025"/>
    <s v="CA-2018-102127"/>
    <x v="190"/>
    <d v="2018-07-02T00:00:00"/>
    <s v="Standard Class"/>
    <s v="VP-21760"/>
    <s v="Victoria Pisteka"/>
    <x v="1"/>
    <s v="United States"/>
    <x v="20"/>
    <x v="15"/>
    <n v="10035"/>
    <s v="East"/>
    <s v="TEC-AC-10002018"/>
    <x v="2"/>
    <x v="11"/>
    <x v="1683"/>
    <n v="20.97"/>
    <n v="3"/>
    <n v="0"/>
    <n v="9.017100000000001"/>
    <x v="3"/>
    <s v="No"/>
    <n v="0"/>
  </r>
  <r>
    <n v="9026"/>
    <s v="CA-2018-102127"/>
    <x v="190"/>
    <d v="2018-07-02T00:00:00"/>
    <s v="Standard Class"/>
    <s v="VP-21760"/>
    <s v="Victoria Pisteka"/>
    <x v="1"/>
    <s v="United States"/>
    <x v="20"/>
    <x v="15"/>
    <n v="10035"/>
    <s v="East"/>
    <s v="TEC-AC-10000397"/>
    <x v="2"/>
    <x v="11"/>
    <x v="1468"/>
    <n v="139.96"/>
    <n v="4"/>
    <n v="0"/>
    <n v="9.7972000000000037"/>
    <x v="3"/>
    <s v="No"/>
    <n v="0"/>
  </r>
  <r>
    <n v="9027"/>
    <s v="CA-2018-102127"/>
    <x v="190"/>
    <d v="2018-07-02T00:00:00"/>
    <s v="Standard Class"/>
    <s v="VP-21760"/>
    <s v="Victoria Pisteka"/>
    <x v="1"/>
    <s v="United States"/>
    <x v="20"/>
    <x v="15"/>
    <n v="10035"/>
    <s v="East"/>
    <s v="FUR-FU-10003976"/>
    <x v="0"/>
    <x v="5"/>
    <x v="973"/>
    <n v="37.74"/>
    <n v="3"/>
    <n v="0"/>
    <n v="12.831599999999996"/>
    <x v="3"/>
    <s v="No"/>
    <n v="0"/>
  </r>
  <r>
    <n v="9028"/>
    <s v="US-2018-152415"/>
    <x v="42"/>
    <d v="2018-09-22T00:00:00"/>
    <s v="Standard Class"/>
    <s v="PO-18865"/>
    <s v="Patrick O'Donnell"/>
    <x v="0"/>
    <s v="United States"/>
    <x v="516"/>
    <x v="31"/>
    <n v="1752"/>
    <s v="East"/>
    <s v="FUR-FU-10002597"/>
    <x v="0"/>
    <x v="5"/>
    <x v="627"/>
    <n v="14.82"/>
    <n v="3"/>
    <n v="0"/>
    <n v="6.224400000000001"/>
    <x v="3"/>
    <s v="No"/>
    <n v="0"/>
  </r>
  <r>
    <n v="9029"/>
    <s v="US-2018-152415"/>
    <x v="42"/>
    <d v="2018-09-22T00:00:00"/>
    <s v="Standard Class"/>
    <s v="PO-18865"/>
    <s v="Patrick O'Donnell"/>
    <x v="0"/>
    <s v="United States"/>
    <x v="516"/>
    <x v="31"/>
    <n v="1752"/>
    <s v="East"/>
    <s v="FUR-FU-10004864"/>
    <x v="0"/>
    <x v="5"/>
    <x v="441"/>
    <n v="191.82"/>
    <n v="3"/>
    <n v="0"/>
    <n v="61.382399999999997"/>
    <x v="3"/>
    <s v="No"/>
    <n v="0"/>
  </r>
  <r>
    <n v="9030"/>
    <s v="CA-2016-138198"/>
    <x v="667"/>
    <d v="2016-07-23T00:00:00"/>
    <s v="Standard Class"/>
    <s v="JL-15130"/>
    <s v="Jack Lebron"/>
    <x v="0"/>
    <s v="United States"/>
    <x v="106"/>
    <x v="15"/>
    <n v="10801"/>
    <s v="East"/>
    <s v="OFF-BI-10002103"/>
    <x v="1"/>
    <x v="8"/>
    <x v="530"/>
    <n v="13.904"/>
    <n v="2"/>
    <n v="0.2"/>
    <n v="4.5187999999999997"/>
    <x v="3"/>
    <s v="No"/>
    <n v="0"/>
  </r>
  <r>
    <n v="9031"/>
    <s v="CA-2019-128041"/>
    <x v="853"/>
    <d v="2019-09-01T00:00:00"/>
    <s v="Same Day"/>
    <s v="RW-19540"/>
    <s v="Rick Wilson"/>
    <x v="1"/>
    <s v="United States"/>
    <x v="4"/>
    <x v="4"/>
    <n v="98103"/>
    <s v="West"/>
    <s v="OFF-AP-10001005"/>
    <x v="1"/>
    <x v="9"/>
    <x v="1140"/>
    <n v="314.60000000000002"/>
    <n v="4"/>
    <n v="0"/>
    <n v="103.81799999999998"/>
    <x v="1"/>
    <s v="No"/>
    <n v="0"/>
  </r>
  <r>
    <n v="9032"/>
    <s v="CA-2019-128041"/>
    <x v="853"/>
    <d v="2019-09-01T00:00:00"/>
    <s v="Same Day"/>
    <s v="RW-19540"/>
    <s v="Rick Wilson"/>
    <x v="1"/>
    <s v="United States"/>
    <x v="4"/>
    <x v="4"/>
    <n v="98103"/>
    <s v="West"/>
    <s v="FUR-TA-10002607"/>
    <x v="0"/>
    <x v="3"/>
    <x v="224"/>
    <n v="283.56"/>
    <n v="4"/>
    <n v="0"/>
    <n v="45.36960000000002"/>
    <x v="1"/>
    <s v="No"/>
    <n v="0"/>
  </r>
  <r>
    <n v="9033"/>
    <s v="CA-2019-105823"/>
    <x v="738"/>
    <d v="2019-06-26T00:00:00"/>
    <s v="Standard Class"/>
    <s v="RB-19465"/>
    <s v="Rick Bensley"/>
    <x v="2"/>
    <s v="United States"/>
    <x v="66"/>
    <x v="12"/>
    <n v="48227"/>
    <s v="Central"/>
    <s v="FUR-CH-10000454"/>
    <x v="0"/>
    <x v="1"/>
    <x v="1"/>
    <n v="487.96"/>
    <n v="2"/>
    <n v="0"/>
    <n v="146.38799999999998"/>
    <x v="2"/>
    <s v="No"/>
    <n v="0"/>
  </r>
  <r>
    <n v="9034"/>
    <s v="CA-2016-152268"/>
    <x v="814"/>
    <d v="2016-09-07T00:00:00"/>
    <s v="Standard Class"/>
    <s v="SC-20095"/>
    <s v="Sanjit Chand"/>
    <x v="0"/>
    <s v="United States"/>
    <x v="115"/>
    <x v="36"/>
    <n v="72701"/>
    <s v="South"/>
    <s v="OFF-BI-10001359"/>
    <x v="1"/>
    <x v="8"/>
    <x v="1162"/>
    <n v="1793.98"/>
    <n v="2"/>
    <n v="0"/>
    <n v="843.17059999999992"/>
    <x v="0"/>
    <s v="No"/>
    <n v="0"/>
  </r>
  <r>
    <n v="9035"/>
    <s v="CA-2017-148873"/>
    <x v="486"/>
    <d v="2017-10-05T00:00:00"/>
    <s v="Standard Class"/>
    <s v="EM-13960"/>
    <s v="Eric Murdock"/>
    <x v="0"/>
    <s v="United States"/>
    <x v="94"/>
    <x v="10"/>
    <n v="62301"/>
    <s v="Central"/>
    <s v="OFF-BI-10003196"/>
    <x v="1"/>
    <x v="8"/>
    <x v="1376"/>
    <n v="2.9919999999999995"/>
    <n v="4"/>
    <n v="0.8"/>
    <n v="-4.4880000000000013"/>
    <x v="2"/>
    <s v="No"/>
    <n v="0"/>
  </r>
  <r>
    <n v="9036"/>
    <s v="CA-2017-148873"/>
    <x v="486"/>
    <d v="2017-10-05T00:00:00"/>
    <s v="Standard Class"/>
    <s v="EM-13960"/>
    <s v="Eric Murdock"/>
    <x v="0"/>
    <s v="United States"/>
    <x v="94"/>
    <x v="10"/>
    <n v="62301"/>
    <s v="Central"/>
    <s v="TEC-AC-10003657"/>
    <x v="2"/>
    <x v="11"/>
    <x v="152"/>
    <n v="108.76800000000001"/>
    <n v="4"/>
    <n v="0.2"/>
    <n v="2.7191999999999901"/>
    <x v="2"/>
    <s v="No"/>
    <n v="0"/>
  </r>
  <r>
    <n v="9037"/>
    <s v="CA-2017-166492"/>
    <x v="1003"/>
    <d v="2017-04-10T00:00:00"/>
    <s v="First Class"/>
    <s v="RP-19390"/>
    <s v="Resi Pölking"/>
    <x v="0"/>
    <s v="United States"/>
    <x v="20"/>
    <x v="15"/>
    <n v="10035"/>
    <s v="East"/>
    <s v="OFF-PA-10002262"/>
    <x v="1"/>
    <x v="10"/>
    <x v="1001"/>
    <n v="25.92"/>
    <n v="4"/>
    <n v="0"/>
    <n v="12.441600000000001"/>
    <x v="3"/>
    <s v="No"/>
    <n v="0"/>
  </r>
  <r>
    <n v="9038"/>
    <s v="CA-2017-166492"/>
    <x v="1003"/>
    <d v="2017-04-10T00:00:00"/>
    <s v="First Class"/>
    <s v="RP-19390"/>
    <s v="Resi Pölking"/>
    <x v="0"/>
    <s v="United States"/>
    <x v="20"/>
    <x v="15"/>
    <n v="10035"/>
    <s v="East"/>
    <s v="OFF-ST-10002214"/>
    <x v="1"/>
    <x v="4"/>
    <x v="1003"/>
    <n v="22.58"/>
    <n v="2"/>
    <n v="0"/>
    <n v="5.8707999999999991"/>
    <x v="3"/>
    <s v="No"/>
    <n v="0"/>
  </r>
  <r>
    <n v="9039"/>
    <s v="CA-2019-157420"/>
    <x v="610"/>
    <d v="2019-11-21T00:00:00"/>
    <s v="Same Day"/>
    <s v="HZ-14950"/>
    <s v="Henia Zydlo"/>
    <x v="0"/>
    <s v="United States"/>
    <x v="12"/>
    <x v="5"/>
    <n v="77095"/>
    <s v="Central"/>
    <s v="TEC-PH-10003555"/>
    <x v="2"/>
    <x v="7"/>
    <x v="462"/>
    <n v="55.176000000000002"/>
    <n v="3"/>
    <n v="0.2"/>
    <n v="-12.414599999999997"/>
    <x v="2"/>
    <s v="No"/>
    <n v="0"/>
  </r>
  <r>
    <n v="9040"/>
    <s v="CA-2018-117121"/>
    <x v="907"/>
    <d v="2018-12-21T00:00:00"/>
    <s v="Standard Class"/>
    <s v="AB-10105"/>
    <s v="Adrian Barton"/>
    <x v="0"/>
    <s v="United States"/>
    <x v="66"/>
    <x v="12"/>
    <n v="48205"/>
    <s v="Central"/>
    <s v="OFF-BI-10000545"/>
    <x v="1"/>
    <x v="8"/>
    <x v="692"/>
    <n v="9892.74"/>
    <n v="13"/>
    <n v="0"/>
    <n v="4946.37"/>
    <x v="2"/>
    <s v="No"/>
    <n v="0"/>
  </r>
  <r>
    <n v="9041"/>
    <s v="CA-2016-138177"/>
    <x v="111"/>
    <d v="2016-09-24T00:00:00"/>
    <s v="Standard Class"/>
    <s v="ND-18460"/>
    <s v="Neil Ducich"/>
    <x v="1"/>
    <s v="United States"/>
    <x v="432"/>
    <x v="16"/>
    <n v="85224"/>
    <s v="West"/>
    <s v="FUR-TA-10004607"/>
    <x v="0"/>
    <x v="3"/>
    <x v="1104"/>
    <n v="73.915000000000006"/>
    <n v="1"/>
    <n v="0.5"/>
    <n v="-45.827300000000008"/>
    <x v="1"/>
    <s v="No"/>
    <n v="0"/>
  </r>
  <r>
    <n v="9042"/>
    <s v="CA-2016-114335"/>
    <x v="450"/>
    <d v="2016-10-03T00:00:00"/>
    <s v="Standard Class"/>
    <s v="XP-21865"/>
    <s v="Xylona Preis"/>
    <x v="0"/>
    <s v="United States"/>
    <x v="389"/>
    <x v="2"/>
    <n v="33021"/>
    <s v="South"/>
    <s v="FUR-FU-10000277"/>
    <x v="0"/>
    <x v="5"/>
    <x v="1795"/>
    <n v="337.08800000000002"/>
    <n v="4"/>
    <n v="0.2"/>
    <n v="16.854399999999984"/>
    <x v="0"/>
    <s v="No"/>
    <n v="0"/>
  </r>
  <r>
    <n v="9043"/>
    <s v="CA-2017-168760"/>
    <x v="357"/>
    <d v="2017-09-26T00:00:00"/>
    <s v="Second Class"/>
    <s v="MM-18280"/>
    <s v="Muhammed MacIntyre"/>
    <x v="1"/>
    <s v="United States"/>
    <x v="1"/>
    <x v="1"/>
    <n v="90049"/>
    <s v="West"/>
    <s v="OFF-AP-10004532"/>
    <x v="1"/>
    <x v="9"/>
    <x v="564"/>
    <n v="61.44"/>
    <n v="3"/>
    <n v="0"/>
    <n v="16.588799999999999"/>
    <x v="1"/>
    <s v="No"/>
    <n v="0"/>
  </r>
  <r>
    <n v="9044"/>
    <s v="CA-2018-168830"/>
    <x v="77"/>
    <d v="2018-11-13T00:00:00"/>
    <s v="Standard Class"/>
    <s v="ML-17395"/>
    <s v="Marina Lichtenstein"/>
    <x v="1"/>
    <s v="United States"/>
    <x v="8"/>
    <x v="1"/>
    <n v="94122"/>
    <s v="West"/>
    <s v="TEC-AC-10003911"/>
    <x v="2"/>
    <x v="11"/>
    <x v="331"/>
    <n v="479.97"/>
    <n v="3"/>
    <n v="0"/>
    <n v="163.18979999999999"/>
    <x v="1"/>
    <s v="No"/>
    <n v="0"/>
  </r>
  <r>
    <n v="9045"/>
    <s v="CA-2019-137463"/>
    <x v="819"/>
    <d v="2019-12-20T00:00:00"/>
    <s v="Second Class"/>
    <s v="KM-16225"/>
    <s v="Kalyca Meade"/>
    <x v="1"/>
    <s v="United States"/>
    <x v="282"/>
    <x v="1"/>
    <n v="94086"/>
    <s v="West"/>
    <s v="OFF-BI-10003196"/>
    <x v="1"/>
    <x v="8"/>
    <x v="1376"/>
    <n v="5.9840000000000009"/>
    <n v="2"/>
    <n v="0.2"/>
    <n v="2.2439999999999998"/>
    <x v="1"/>
    <s v="No"/>
    <n v="0"/>
  </r>
  <r>
    <n v="9046"/>
    <s v="CA-2019-137463"/>
    <x v="819"/>
    <d v="2019-12-20T00:00:00"/>
    <s v="Second Class"/>
    <s v="KM-16225"/>
    <s v="Kalyca Meade"/>
    <x v="1"/>
    <s v="United States"/>
    <x v="282"/>
    <x v="1"/>
    <n v="94086"/>
    <s v="West"/>
    <s v="TEC-AC-10000358"/>
    <x v="2"/>
    <x v="11"/>
    <x v="1287"/>
    <n v="189.95000000000002"/>
    <n v="5"/>
    <n v="0"/>
    <n v="45.587999999999994"/>
    <x v="1"/>
    <s v="No"/>
    <n v="0"/>
  </r>
  <r>
    <n v="9047"/>
    <s v="CA-2019-137463"/>
    <x v="819"/>
    <d v="2019-12-20T00:00:00"/>
    <s v="Second Class"/>
    <s v="KM-16225"/>
    <s v="Kalyca Meade"/>
    <x v="1"/>
    <s v="United States"/>
    <x v="282"/>
    <x v="1"/>
    <n v="94086"/>
    <s v="West"/>
    <s v="TEC-AC-10000057"/>
    <x v="2"/>
    <x v="11"/>
    <x v="632"/>
    <n v="149.94999999999999"/>
    <n v="5"/>
    <n v="0"/>
    <n v="31.489499999999992"/>
    <x v="1"/>
    <s v="No"/>
    <n v="0"/>
  </r>
  <r>
    <n v="9048"/>
    <s v="CA-2019-137463"/>
    <x v="819"/>
    <d v="2019-12-20T00:00:00"/>
    <s v="Second Class"/>
    <s v="KM-16225"/>
    <s v="Kalyca Meade"/>
    <x v="1"/>
    <s v="United States"/>
    <x v="282"/>
    <x v="1"/>
    <n v="94086"/>
    <s v="West"/>
    <s v="OFF-AR-10001988"/>
    <x v="1"/>
    <x v="6"/>
    <x v="756"/>
    <n v="29.950000000000003"/>
    <n v="5"/>
    <n v="0"/>
    <n v="8.6854999999999993"/>
    <x v="1"/>
    <s v="No"/>
    <n v="0"/>
  </r>
  <r>
    <n v="9049"/>
    <s v="CA-2019-137463"/>
    <x v="819"/>
    <d v="2019-12-20T00:00:00"/>
    <s v="Second Class"/>
    <s v="KM-16225"/>
    <s v="Kalyca Meade"/>
    <x v="1"/>
    <s v="United States"/>
    <x v="282"/>
    <x v="1"/>
    <n v="94086"/>
    <s v="West"/>
    <s v="OFF-LA-10003498"/>
    <x v="1"/>
    <x v="2"/>
    <x v="1749"/>
    <n v="44.400000000000006"/>
    <n v="3"/>
    <n v="0"/>
    <n v="22.200000000000003"/>
    <x v="1"/>
    <s v="No"/>
    <n v="0"/>
  </r>
  <r>
    <n v="9050"/>
    <s v="CA-2016-124513"/>
    <x v="158"/>
    <d v="2016-09-25T00:00:00"/>
    <s v="Standard Class"/>
    <s v="SL-20155"/>
    <s v="Sara Luxemburg"/>
    <x v="2"/>
    <s v="United States"/>
    <x v="20"/>
    <x v="15"/>
    <n v="10011"/>
    <s v="East"/>
    <s v="OFF-AR-10002956"/>
    <x v="1"/>
    <x v="6"/>
    <x v="666"/>
    <n v="66.03"/>
    <n v="3"/>
    <n v="0"/>
    <n v="17.1678"/>
    <x v="3"/>
    <s v="No"/>
    <n v="0"/>
  </r>
  <r>
    <n v="9051"/>
    <s v="CA-2017-165554"/>
    <x v="1210"/>
    <d v="2017-05-22T00:00:00"/>
    <s v="Standard Class"/>
    <s v="AJ-10780"/>
    <s v="Anthony Jacobs"/>
    <x v="1"/>
    <s v="United States"/>
    <x v="1"/>
    <x v="1"/>
    <n v="90004"/>
    <s v="West"/>
    <s v="OFF-PA-10003724"/>
    <x v="1"/>
    <x v="10"/>
    <x v="362"/>
    <n v="10.86"/>
    <n v="2"/>
    <n v="0"/>
    <n v="5.3213999999999997"/>
    <x v="1"/>
    <s v="No"/>
    <n v="0"/>
  </r>
  <r>
    <n v="9052"/>
    <s v="CA-2016-141838"/>
    <x v="959"/>
    <d v="2016-03-31T00:00:00"/>
    <s v="Second Class"/>
    <s v="DK-12835"/>
    <s v="Damala Kotsonis"/>
    <x v="1"/>
    <s v="United States"/>
    <x v="8"/>
    <x v="1"/>
    <n v="94122"/>
    <s v="West"/>
    <s v="OFF-AR-10004272"/>
    <x v="1"/>
    <x v="6"/>
    <x v="1229"/>
    <n v="3.36"/>
    <n v="2"/>
    <n v="0"/>
    <n v="0.83999999999999986"/>
    <x v="1"/>
    <s v="No"/>
    <n v="0"/>
  </r>
  <r>
    <n v="9053"/>
    <s v="CA-2016-141838"/>
    <x v="959"/>
    <d v="2016-03-31T00:00:00"/>
    <s v="Second Class"/>
    <s v="DK-12835"/>
    <s v="Damala Kotsonis"/>
    <x v="1"/>
    <s v="United States"/>
    <x v="8"/>
    <x v="1"/>
    <n v="94122"/>
    <s v="West"/>
    <s v="OFF-BI-10003291"/>
    <x v="1"/>
    <x v="8"/>
    <x v="44"/>
    <n v="27.936000000000003"/>
    <n v="4"/>
    <n v="0.2"/>
    <n v="9.4283999999999963"/>
    <x v="1"/>
    <s v="No"/>
    <n v="0"/>
  </r>
  <r>
    <n v="9054"/>
    <s v="CA-2016-141838"/>
    <x v="959"/>
    <d v="2016-03-31T00:00:00"/>
    <s v="Second Class"/>
    <s v="DK-12835"/>
    <s v="Damala Kotsonis"/>
    <x v="1"/>
    <s v="United States"/>
    <x v="8"/>
    <x v="1"/>
    <n v="94122"/>
    <s v="West"/>
    <s v="TEC-PH-10004100"/>
    <x v="2"/>
    <x v="7"/>
    <x v="1752"/>
    <n v="28.783999999999999"/>
    <n v="2"/>
    <n v="0.2"/>
    <n v="2.878400000000001"/>
    <x v="1"/>
    <s v="No"/>
    <n v="0"/>
  </r>
  <r>
    <n v="9055"/>
    <s v="CA-2019-117009"/>
    <x v="585"/>
    <d v="2019-09-28T00:00:00"/>
    <s v="Standard Class"/>
    <s v="BK-11260"/>
    <s v="Berenike Kampe"/>
    <x v="0"/>
    <s v="United States"/>
    <x v="157"/>
    <x v="1"/>
    <n v="92704"/>
    <s v="West"/>
    <s v="OFF-SU-10001218"/>
    <x v="1"/>
    <x v="14"/>
    <x v="134"/>
    <n v="21.96"/>
    <n v="2"/>
    <n v="0"/>
    <n v="6.1488000000000014"/>
    <x v="1"/>
    <s v="No"/>
    <n v="0"/>
  </r>
  <r>
    <n v="9056"/>
    <s v="CA-2017-128993"/>
    <x v="811"/>
    <d v="2017-09-17T00:00:00"/>
    <s v="Second Class"/>
    <s v="CC-12670"/>
    <s v="Craig Carreira"/>
    <x v="0"/>
    <s v="United States"/>
    <x v="4"/>
    <x v="4"/>
    <n v="98103"/>
    <s v="West"/>
    <s v="TEC-AC-10004209"/>
    <x v="2"/>
    <x v="11"/>
    <x v="908"/>
    <n v="21.98"/>
    <n v="2"/>
    <n v="0"/>
    <n v="8.5722000000000005"/>
    <x v="1"/>
    <s v="No"/>
    <n v="0"/>
  </r>
  <r>
    <n v="9057"/>
    <s v="CA-2017-160227"/>
    <x v="121"/>
    <d v="2017-11-04T00:00:00"/>
    <s v="First Class"/>
    <s v="ED-13885"/>
    <s v="Emily Ducich"/>
    <x v="2"/>
    <s v="United States"/>
    <x v="20"/>
    <x v="15"/>
    <n v="10011"/>
    <s v="East"/>
    <s v="FUR-CH-10002073"/>
    <x v="0"/>
    <x v="1"/>
    <x v="1792"/>
    <n v="2621.3220000000001"/>
    <n v="11"/>
    <n v="0.1"/>
    <n v="553.39019999999982"/>
    <x v="3"/>
    <s v="No"/>
    <n v="0"/>
  </r>
  <r>
    <n v="9058"/>
    <s v="CA-2017-149097"/>
    <x v="1182"/>
    <d v="2017-10-24T00:00:00"/>
    <s v="Standard Class"/>
    <s v="SV-20785"/>
    <s v="Stewart Visinsky"/>
    <x v="0"/>
    <s v="United States"/>
    <x v="1"/>
    <x v="1"/>
    <n v="90045"/>
    <s v="West"/>
    <s v="FUR-FU-10003424"/>
    <x v="0"/>
    <x v="5"/>
    <x v="1668"/>
    <n v="74.759999999999991"/>
    <n v="7"/>
    <n v="0"/>
    <n v="23.923199999999994"/>
    <x v="1"/>
    <s v="No"/>
    <n v="0"/>
  </r>
  <r>
    <n v="9059"/>
    <s v="CA-2017-149097"/>
    <x v="1182"/>
    <d v="2017-10-24T00:00:00"/>
    <s v="Standard Class"/>
    <s v="SV-20785"/>
    <s v="Stewart Visinsky"/>
    <x v="0"/>
    <s v="United States"/>
    <x v="1"/>
    <x v="1"/>
    <n v="90045"/>
    <s v="West"/>
    <s v="FUR-TA-10001086"/>
    <x v="0"/>
    <x v="3"/>
    <x v="1736"/>
    <n v="364.77600000000007"/>
    <n v="3"/>
    <n v="0.2"/>
    <n v="27.358200000000011"/>
    <x v="1"/>
    <s v="No"/>
    <n v="0"/>
  </r>
  <r>
    <n v="9060"/>
    <s v="CA-2018-132304"/>
    <x v="403"/>
    <d v="2018-06-18T00:00:00"/>
    <s v="Standard Class"/>
    <s v="AR-10825"/>
    <s v="Anthony Rawles"/>
    <x v="1"/>
    <s v="United States"/>
    <x v="4"/>
    <x v="4"/>
    <n v="98103"/>
    <s v="West"/>
    <s v="FUR-TA-10004619"/>
    <x v="0"/>
    <x v="3"/>
    <x v="891"/>
    <n v="1115.17"/>
    <n v="7"/>
    <n v="0"/>
    <n v="334.55099999999993"/>
    <x v="1"/>
    <s v="No"/>
    <n v="0"/>
  </r>
  <r>
    <n v="9061"/>
    <s v="CA-2017-136420"/>
    <x v="312"/>
    <d v="2017-11-21T00:00:00"/>
    <s v="First Class"/>
    <s v="CS-12250"/>
    <s v="Chris Selesnick"/>
    <x v="1"/>
    <s v="United States"/>
    <x v="70"/>
    <x v="1"/>
    <n v="92024"/>
    <s v="West"/>
    <s v="OFF-BI-10002854"/>
    <x v="1"/>
    <x v="8"/>
    <x v="904"/>
    <n v="89.696000000000012"/>
    <n v="4"/>
    <n v="0.2"/>
    <n v="33.635999999999996"/>
    <x v="1"/>
    <s v="No"/>
    <n v="0"/>
  </r>
  <r>
    <n v="9062"/>
    <s v="CA-2017-136420"/>
    <x v="312"/>
    <d v="2017-11-21T00:00:00"/>
    <s v="First Class"/>
    <s v="CS-12250"/>
    <s v="Chris Selesnick"/>
    <x v="1"/>
    <s v="United States"/>
    <x v="70"/>
    <x v="1"/>
    <n v="92024"/>
    <s v="West"/>
    <s v="OFF-LA-10002762"/>
    <x v="1"/>
    <x v="2"/>
    <x v="49"/>
    <n v="50.12"/>
    <n v="4"/>
    <n v="0"/>
    <n v="23.556399999999996"/>
    <x v="1"/>
    <s v="No"/>
    <n v="0"/>
  </r>
  <r>
    <n v="9063"/>
    <s v="CA-2018-101623"/>
    <x v="905"/>
    <d v="2018-03-06T00:00:00"/>
    <s v="Standard Class"/>
    <s v="RR-19525"/>
    <s v="Rick Reed"/>
    <x v="1"/>
    <s v="United States"/>
    <x v="20"/>
    <x v="15"/>
    <n v="10035"/>
    <s v="East"/>
    <s v="OFF-FA-10003495"/>
    <x v="1"/>
    <x v="13"/>
    <x v="128"/>
    <n v="36.480000000000004"/>
    <n v="6"/>
    <n v="0"/>
    <n v="18.240000000000002"/>
    <x v="3"/>
    <s v="No"/>
    <n v="0"/>
  </r>
  <r>
    <n v="9064"/>
    <s v="US-2016-151015"/>
    <x v="1005"/>
    <d v="2016-10-20T00:00:00"/>
    <s v="Standard Class"/>
    <s v="BD-11500"/>
    <s v="Bradley Drucker"/>
    <x v="0"/>
    <s v="United States"/>
    <x v="22"/>
    <x v="10"/>
    <n v="60653"/>
    <s v="Central"/>
    <s v="OFF-PA-10002581"/>
    <x v="1"/>
    <x v="10"/>
    <x v="1309"/>
    <n v="322.19200000000001"/>
    <n v="13"/>
    <n v="0.2"/>
    <n v="100.68499999999997"/>
    <x v="2"/>
    <s v="No"/>
    <n v="0"/>
  </r>
  <r>
    <n v="9065"/>
    <s v="US-2016-151015"/>
    <x v="1005"/>
    <d v="2016-10-20T00:00:00"/>
    <s v="Standard Class"/>
    <s v="BD-11500"/>
    <s v="Bradley Drucker"/>
    <x v="0"/>
    <s v="United States"/>
    <x v="22"/>
    <x v="10"/>
    <n v="60653"/>
    <s v="Central"/>
    <s v="OFF-BI-10000343"/>
    <x v="1"/>
    <x v="8"/>
    <x v="186"/>
    <n v="2.9459999999999993"/>
    <n v="3"/>
    <n v="0.8"/>
    <n v="-4.8609000000000009"/>
    <x v="2"/>
    <s v="No"/>
    <n v="0"/>
  </r>
  <r>
    <n v="9066"/>
    <s v="US-2016-151015"/>
    <x v="1005"/>
    <d v="2016-10-20T00:00:00"/>
    <s v="Standard Class"/>
    <s v="BD-11500"/>
    <s v="Bradley Drucker"/>
    <x v="0"/>
    <s v="United States"/>
    <x v="22"/>
    <x v="10"/>
    <n v="60653"/>
    <s v="Central"/>
    <s v="OFF-PA-10001184"/>
    <x v="1"/>
    <x v="10"/>
    <x v="1316"/>
    <n v="19.136000000000003"/>
    <n v="4"/>
    <n v="0.2"/>
    <n v="6.9367999999999999"/>
    <x v="2"/>
    <s v="No"/>
    <n v="0"/>
  </r>
  <r>
    <n v="9067"/>
    <s v="CA-2019-152968"/>
    <x v="1143"/>
    <d v="2019-05-30T00:00:00"/>
    <s v="Standard Class"/>
    <s v="BM-11785"/>
    <s v="Bryan Mills"/>
    <x v="0"/>
    <s v="United States"/>
    <x v="193"/>
    <x v="17"/>
    <n v="22801"/>
    <s v="South"/>
    <s v="TEC-AC-10000521"/>
    <x v="2"/>
    <x v="11"/>
    <x v="1566"/>
    <n v="23.08"/>
    <n v="2"/>
    <n v="0"/>
    <n v="6.9239999999999995"/>
    <x v="0"/>
    <s v="No"/>
    <n v="0"/>
  </r>
  <r>
    <n v="9068"/>
    <s v="CA-2018-150077"/>
    <x v="1084"/>
    <d v="2018-02-10T00:00:00"/>
    <s v="Standard Class"/>
    <s v="MS-17365"/>
    <s v="Maribeth Schnelling"/>
    <x v="0"/>
    <s v="United States"/>
    <x v="196"/>
    <x v="39"/>
    <n v="20852"/>
    <s v="East"/>
    <s v="TEC-PH-10002890"/>
    <x v="2"/>
    <x v="7"/>
    <x v="1396"/>
    <n v="90.48"/>
    <n v="2"/>
    <n v="0"/>
    <n v="23.524799999999999"/>
    <x v="3"/>
    <s v="No"/>
    <n v="0"/>
  </r>
  <r>
    <n v="9069"/>
    <s v="CA-2018-106278"/>
    <x v="476"/>
    <d v="2018-09-05T00:00:00"/>
    <s v="Second Class"/>
    <s v="BM-11140"/>
    <s v="Becky Martin"/>
    <x v="0"/>
    <s v="United States"/>
    <x v="96"/>
    <x v="4"/>
    <n v="98198"/>
    <s v="West"/>
    <s v="FUR-CH-10003061"/>
    <x v="0"/>
    <x v="1"/>
    <x v="51"/>
    <n v="215.976"/>
    <n v="3"/>
    <n v="0.2"/>
    <n v="-2.6997000000000355"/>
    <x v="1"/>
    <s v="No"/>
    <n v="0"/>
  </r>
  <r>
    <n v="9070"/>
    <s v="CA-2018-106278"/>
    <x v="476"/>
    <d v="2018-09-05T00:00:00"/>
    <s v="Second Class"/>
    <s v="BM-11140"/>
    <s v="Becky Martin"/>
    <x v="0"/>
    <s v="United States"/>
    <x v="96"/>
    <x v="4"/>
    <n v="98198"/>
    <s v="West"/>
    <s v="OFF-EN-10003567"/>
    <x v="1"/>
    <x v="12"/>
    <x v="1652"/>
    <n v="65.94"/>
    <n v="3"/>
    <n v="0"/>
    <n v="30.991800000000001"/>
    <x v="1"/>
    <s v="No"/>
    <n v="0"/>
  </r>
  <r>
    <n v="9071"/>
    <s v="CA-2019-147550"/>
    <x v="769"/>
    <d v="2019-12-05T00:00:00"/>
    <s v="First Class"/>
    <s v="KE-16420"/>
    <s v="Katrina Edelman"/>
    <x v="1"/>
    <s v="United States"/>
    <x v="10"/>
    <x v="9"/>
    <n v="19134"/>
    <s v="East"/>
    <s v="FUR-FU-10001918"/>
    <x v="0"/>
    <x v="5"/>
    <x v="283"/>
    <n v="11.352000000000002"/>
    <n v="3"/>
    <n v="0.2"/>
    <n v="2.6961000000000008"/>
    <x v="3"/>
    <s v="No"/>
    <n v="0"/>
  </r>
  <r>
    <n v="9072"/>
    <s v="CA-2017-136105"/>
    <x v="821"/>
    <d v="2017-06-16T00:00:00"/>
    <s v="Standard Class"/>
    <s v="SZ-20035"/>
    <s v="Sam Zeldin"/>
    <x v="2"/>
    <s v="United States"/>
    <x v="38"/>
    <x v="14"/>
    <n v="47201"/>
    <s v="Central"/>
    <s v="OFF-ST-10002444"/>
    <x v="1"/>
    <x v="4"/>
    <x v="576"/>
    <n v="24.56"/>
    <n v="2"/>
    <n v="0"/>
    <n v="6.8767999999999994"/>
    <x v="2"/>
    <s v="No"/>
    <n v="0"/>
  </r>
  <r>
    <n v="9073"/>
    <s v="CA-2018-142524"/>
    <x v="913"/>
    <d v="2018-09-08T00:00:00"/>
    <s v="Standard Class"/>
    <s v="MB-18085"/>
    <s v="Mick Brown"/>
    <x v="0"/>
    <s v="United States"/>
    <x v="24"/>
    <x v="25"/>
    <n v="65807"/>
    <s v="Central"/>
    <s v="OFF-EN-10003286"/>
    <x v="1"/>
    <x v="12"/>
    <x v="153"/>
    <n v="16.559999999999999"/>
    <n v="2"/>
    <n v="0"/>
    <n v="7.783199999999999"/>
    <x v="2"/>
    <s v="No"/>
    <n v="0"/>
  </r>
  <r>
    <n v="9074"/>
    <s v="CA-2018-142524"/>
    <x v="913"/>
    <d v="2018-09-08T00:00:00"/>
    <s v="Standard Class"/>
    <s v="MB-18085"/>
    <s v="Mick Brown"/>
    <x v="0"/>
    <s v="United States"/>
    <x v="24"/>
    <x v="25"/>
    <n v="65807"/>
    <s v="Central"/>
    <s v="TEC-AC-10000109"/>
    <x v="2"/>
    <x v="11"/>
    <x v="202"/>
    <n v="279.95"/>
    <n v="5"/>
    <n v="0"/>
    <n v="67.188000000000017"/>
    <x v="2"/>
    <s v="No"/>
    <n v="0"/>
  </r>
  <r>
    <n v="9075"/>
    <s v="CA-2016-136336"/>
    <x v="419"/>
    <d v="2016-04-26T00:00:00"/>
    <s v="Standard Class"/>
    <s v="DB-13555"/>
    <s v="Dorothy Badders"/>
    <x v="1"/>
    <s v="United States"/>
    <x v="0"/>
    <x v="0"/>
    <n v="42420"/>
    <s v="South"/>
    <s v="OFF-ST-10002574"/>
    <x v="1"/>
    <x v="4"/>
    <x v="935"/>
    <n v="828.83999999999992"/>
    <n v="6"/>
    <n v="0"/>
    <n v="0"/>
    <x v="0"/>
    <s v="No"/>
    <n v="0"/>
  </r>
  <r>
    <n v="9076"/>
    <s v="US-2017-136259"/>
    <x v="599"/>
    <d v="2017-11-08T00:00:00"/>
    <s v="First Class"/>
    <s v="CB-12415"/>
    <s v="Christy Brittain"/>
    <x v="0"/>
    <s v="United States"/>
    <x v="80"/>
    <x v="24"/>
    <n v="44107"/>
    <s v="East"/>
    <s v="OFF-BI-10000773"/>
    <x v="1"/>
    <x v="8"/>
    <x v="386"/>
    <n v="7.218"/>
    <n v="3"/>
    <n v="0.7"/>
    <n v="-5.5338000000000012"/>
    <x v="3"/>
    <s v="No"/>
    <n v="0"/>
  </r>
  <r>
    <n v="9077"/>
    <s v="US-2017-136259"/>
    <x v="599"/>
    <d v="2017-11-08T00:00:00"/>
    <s v="First Class"/>
    <s v="CB-12415"/>
    <s v="Christy Brittain"/>
    <x v="0"/>
    <s v="United States"/>
    <x v="80"/>
    <x v="24"/>
    <n v="44107"/>
    <s v="East"/>
    <s v="OFF-SU-10004661"/>
    <x v="1"/>
    <x v="14"/>
    <x v="1757"/>
    <n v="27.200000000000003"/>
    <n v="4"/>
    <n v="0.2"/>
    <n v="2.0399999999999991"/>
    <x v="3"/>
    <s v="No"/>
    <n v="0"/>
  </r>
  <r>
    <n v="9078"/>
    <s v="US-2016-124625"/>
    <x v="935"/>
    <d v="2016-11-07T00:00:00"/>
    <s v="Standard Class"/>
    <s v="SP-20650"/>
    <s v="Stephanie Phelps"/>
    <x v="1"/>
    <s v="United States"/>
    <x v="155"/>
    <x v="8"/>
    <n v="68104"/>
    <s v="Central"/>
    <s v="TEC-AC-10003280"/>
    <x v="2"/>
    <x v="11"/>
    <x v="1037"/>
    <n v="89.97"/>
    <n v="3"/>
    <n v="0"/>
    <n v="18.893699999999995"/>
    <x v="2"/>
    <s v="No"/>
    <n v="0"/>
  </r>
  <r>
    <n v="9079"/>
    <s v="CA-2018-108105"/>
    <x v="595"/>
    <d v="2018-02-23T00:00:00"/>
    <s v="Standard Class"/>
    <s v="GW-14605"/>
    <s v="Giulietta Weimer"/>
    <x v="0"/>
    <s v="United States"/>
    <x v="0"/>
    <x v="0"/>
    <n v="42420"/>
    <s v="South"/>
    <s v="FUR-FU-10003773"/>
    <x v="0"/>
    <x v="5"/>
    <x v="125"/>
    <n v="318.08"/>
    <n v="4"/>
    <n v="0"/>
    <n v="34.988799999999969"/>
    <x v="0"/>
    <s v="No"/>
    <n v="0"/>
  </r>
  <r>
    <n v="9080"/>
    <s v="CA-2018-108105"/>
    <x v="595"/>
    <d v="2018-02-23T00:00:00"/>
    <s v="Standard Class"/>
    <s v="GW-14605"/>
    <s v="Giulietta Weimer"/>
    <x v="0"/>
    <s v="United States"/>
    <x v="0"/>
    <x v="0"/>
    <n v="42420"/>
    <s v="South"/>
    <s v="OFF-BI-10002412"/>
    <x v="1"/>
    <x v="8"/>
    <x v="326"/>
    <n v="5.8"/>
    <n v="1"/>
    <n v="0"/>
    <n v="2.61"/>
    <x v="0"/>
    <s v="No"/>
    <n v="0"/>
  </r>
  <r>
    <n v="9081"/>
    <s v="CA-2019-166898"/>
    <x v="220"/>
    <d v="2019-09-13T00:00:00"/>
    <s v="Second Class"/>
    <s v="KH-16630"/>
    <s v="Ken Heidel"/>
    <x v="1"/>
    <s v="United States"/>
    <x v="157"/>
    <x v="1"/>
    <n v="92704"/>
    <s v="West"/>
    <s v="TEC-PH-10002564"/>
    <x v="2"/>
    <x v="7"/>
    <x v="985"/>
    <n v="143.952"/>
    <n v="6"/>
    <n v="0.2"/>
    <n v="17.993999999999978"/>
    <x v="1"/>
    <s v="No"/>
    <n v="0"/>
  </r>
  <r>
    <n v="9082"/>
    <s v="CA-2019-166898"/>
    <x v="220"/>
    <d v="2019-09-13T00:00:00"/>
    <s v="Second Class"/>
    <s v="KH-16630"/>
    <s v="Ken Heidel"/>
    <x v="1"/>
    <s v="United States"/>
    <x v="157"/>
    <x v="1"/>
    <n v="92704"/>
    <s v="West"/>
    <s v="OFF-PA-10002262"/>
    <x v="1"/>
    <x v="10"/>
    <x v="1001"/>
    <n v="19.440000000000001"/>
    <n v="3"/>
    <n v="0"/>
    <n v="9.3312000000000008"/>
    <x v="1"/>
    <s v="No"/>
    <n v="0"/>
  </r>
  <r>
    <n v="9083"/>
    <s v="CA-2019-169005"/>
    <x v="808"/>
    <d v="2019-11-06T00:00:00"/>
    <s v="Standard Class"/>
    <s v="BG-11035"/>
    <s v="Barry Gonzalez"/>
    <x v="0"/>
    <s v="United States"/>
    <x v="24"/>
    <x v="17"/>
    <n v="22153"/>
    <s v="South"/>
    <s v="OFF-AR-10000246"/>
    <x v="1"/>
    <x v="6"/>
    <x v="21"/>
    <n v="5.56"/>
    <n v="2"/>
    <n v="0"/>
    <n v="1.4455999999999998"/>
    <x v="0"/>
    <s v="No"/>
    <n v="0"/>
  </r>
  <r>
    <n v="9084"/>
    <s v="CA-2017-104038"/>
    <x v="525"/>
    <d v="2017-02-08T00:00:00"/>
    <s v="First Class"/>
    <s v="LO-17170"/>
    <s v="Lori Olson"/>
    <x v="1"/>
    <s v="United States"/>
    <x v="244"/>
    <x v="17"/>
    <n v="23434"/>
    <s v="South"/>
    <s v="OFF-ST-10002554"/>
    <x v="1"/>
    <x v="4"/>
    <x v="1153"/>
    <n v="146.72999999999999"/>
    <n v="3"/>
    <n v="0"/>
    <n v="2.9346000000000032"/>
    <x v="0"/>
    <s v="No"/>
    <n v="0"/>
  </r>
  <r>
    <n v="9085"/>
    <s v="CA-2017-104038"/>
    <x v="525"/>
    <d v="2017-02-08T00:00:00"/>
    <s v="First Class"/>
    <s v="LO-17170"/>
    <s v="Lori Olson"/>
    <x v="1"/>
    <s v="United States"/>
    <x v="244"/>
    <x v="17"/>
    <n v="23434"/>
    <s v="South"/>
    <s v="OFF-PA-10002751"/>
    <x v="1"/>
    <x v="10"/>
    <x v="151"/>
    <n v="29.900000000000002"/>
    <n v="5"/>
    <n v="0"/>
    <n v="13.454999999999998"/>
    <x v="0"/>
    <s v="No"/>
    <n v="0"/>
  </r>
  <r>
    <n v="9086"/>
    <s v="CA-2018-126102"/>
    <x v="545"/>
    <d v="2018-09-12T00:00:00"/>
    <s v="Second Class"/>
    <s v="DV-13465"/>
    <s v="Dianna Vittorini"/>
    <x v="0"/>
    <s v="United States"/>
    <x v="1"/>
    <x v="1"/>
    <n v="90049"/>
    <s v="West"/>
    <s v="OFF-BI-10004318"/>
    <x v="1"/>
    <x v="8"/>
    <x v="1583"/>
    <n v="276.78400000000005"/>
    <n v="2"/>
    <n v="0.2"/>
    <n v="89.954799999999992"/>
    <x v="1"/>
    <s v="No"/>
    <n v="0"/>
  </r>
  <r>
    <n v="9087"/>
    <s v="CA-2018-143406"/>
    <x v="182"/>
    <d v="2018-09-30T00:00:00"/>
    <s v="Standard Class"/>
    <s v="LR-17035"/>
    <s v="Lisa Ryan"/>
    <x v="1"/>
    <s v="United States"/>
    <x v="12"/>
    <x v="5"/>
    <n v="77041"/>
    <s v="Central"/>
    <s v="OFF-AP-10001564"/>
    <x v="1"/>
    <x v="9"/>
    <x v="1768"/>
    <n v="93.031999999999982"/>
    <n v="2"/>
    <n v="0.8"/>
    <n v="-251.18640000000005"/>
    <x v="2"/>
    <s v="No"/>
    <n v="0"/>
  </r>
  <r>
    <n v="9088"/>
    <s v="CA-2018-143406"/>
    <x v="182"/>
    <d v="2018-09-30T00:00:00"/>
    <s v="Standard Class"/>
    <s v="LR-17035"/>
    <s v="Lisa Ryan"/>
    <x v="1"/>
    <s v="United States"/>
    <x v="12"/>
    <x v="5"/>
    <n v="77041"/>
    <s v="Central"/>
    <s v="FUR-CH-10000513"/>
    <x v="0"/>
    <x v="1"/>
    <x v="70"/>
    <n v="454.96499999999997"/>
    <n v="5"/>
    <n v="0.3"/>
    <n v="-136.48950000000002"/>
    <x v="2"/>
    <s v="No"/>
    <n v="0"/>
  </r>
  <r>
    <n v="9089"/>
    <s v="CA-2017-150308"/>
    <x v="83"/>
    <d v="2017-12-20T00:00:00"/>
    <s v="Standard Class"/>
    <s v="RR-19525"/>
    <s v="Rick Reed"/>
    <x v="1"/>
    <s v="United States"/>
    <x v="143"/>
    <x v="3"/>
    <n v="27511"/>
    <s v="South"/>
    <s v="TEC-PH-10001433"/>
    <x v="2"/>
    <x v="7"/>
    <x v="240"/>
    <n v="246.16800000000001"/>
    <n v="3"/>
    <n v="0.2"/>
    <n v="21.539699999999996"/>
    <x v="0"/>
    <s v="No"/>
    <n v="0"/>
  </r>
  <r>
    <n v="9090"/>
    <s v="CA-2018-131093"/>
    <x v="42"/>
    <d v="2018-09-20T00:00:00"/>
    <s v="Second Class"/>
    <s v="TS-21610"/>
    <s v="Troy Staebel"/>
    <x v="0"/>
    <s v="United States"/>
    <x v="24"/>
    <x v="24"/>
    <n v="45503"/>
    <s v="East"/>
    <s v="OFF-ST-10002790"/>
    <x v="1"/>
    <x v="4"/>
    <x v="236"/>
    <n v="295.39999999999998"/>
    <n v="5"/>
    <n v="0.2"/>
    <n v="-62.772499999999965"/>
    <x v="3"/>
    <s v="No"/>
    <n v="0"/>
  </r>
  <r>
    <n v="9091"/>
    <s v="US-2019-148831"/>
    <x v="119"/>
    <d v="2019-10-15T00:00:00"/>
    <s v="First Class"/>
    <s v="AH-10210"/>
    <s v="Alan Hwang"/>
    <x v="0"/>
    <s v="United States"/>
    <x v="103"/>
    <x v="0"/>
    <n v="40214"/>
    <s v="South"/>
    <s v="OFF-ST-10002974"/>
    <x v="1"/>
    <x v="4"/>
    <x v="123"/>
    <n v="348.56"/>
    <n v="8"/>
    <n v="0"/>
    <n v="104.56799999999998"/>
    <x v="0"/>
    <s v="No"/>
    <n v="0"/>
  </r>
  <r>
    <n v="9092"/>
    <s v="CA-2017-162950"/>
    <x v="1141"/>
    <d v="2017-07-03T00:00:00"/>
    <s v="Second Class"/>
    <s v="DW-13585"/>
    <s v="Dorothy Wardle"/>
    <x v="1"/>
    <s v="United States"/>
    <x v="21"/>
    <x v="24"/>
    <n v="45373"/>
    <s v="East"/>
    <s v="OFF-PA-10003177"/>
    <x v="1"/>
    <x v="10"/>
    <x v="89"/>
    <n v="15.552000000000003"/>
    <n v="3"/>
    <n v="0.2"/>
    <n v="5.4432"/>
    <x v="3"/>
    <s v="No"/>
    <n v="0"/>
  </r>
  <r>
    <n v="9093"/>
    <s v="CA-2017-162950"/>
    <x v="1141"/>
    <d v="2017-07-03T00:00:00"/>
    <s v="Second Class"/>
    <s v="DW-13585"/>
    <s v="Dorothy Wardle"/>
    <x v="1"/>
    <s v="United States"/>
    <x v="21"/>
    <x v="24"/>
    <n v="45373"/>
    <s v="East"/>
    <s v="FUR-BO-10001918"/>
    <x v="0"/>
    <x v="0"/>
    <x v="1149"/>
    <n v="482.93999999999994"/>
    <n v="6"/>
    <n v="0.5"/>
    <n v="-376.69319999999999"/>
    <x v="3"/>
    <s v="No"/>
    <n v="0"/>
  </r>
  <r>
    <n v="9094"/>
    <s v="US-2017-132836"/>
    <x v="932"/>
    <d v="2017-06-05T00:00:00"/>
    <s v="Standard Class"/>
    <s v="AJ-10945"/>
    <s v="Ashley Jarboe"/>
    <x v="0"/>
    <s v="United States"/>
    <x v="66"/>
    <x v="12"/>
    <n v="48227"/>
    <s v="Central"/>
    <s v="TEC-PH-10001299"/>
    <x v="2"/>
    <x v="7"/>
    <x v="1489"/>
    <n v="299.98"/>
    <n v="2"/>
    <n v="0"/>
    <n v="83.994400000000013"/>
    <x v="2"/>
    <s v="No"/>
    <n v="0"/>
  </r>
  <r>
    <n v="9095"/>
    <s v="US-2017-132836"/>
    <x v="932"/>
    <d v="2017-06-05T00:00:00"/>
    <s v="Standard Class"/>
    <s v="AJ-10945"/>
    <s v="Ashley Jarboe"/>
    <x v="0"/>
    <s v="United States"/>
    <x v="66"/>
    <x v="12"/>
    <n v="48227"/>
    <s v="Central"/>
    <s v="OFF-BI-10004224"/>
    <x v="1"/>
    <x v="8"/>
    <x v="1070"/>
    <n v="403.68"/>
    <n v="6"/>
    <n v="0"/>
    <n v="181.65599999999998"/>
    <x v="2"/>
    <s v="No"/>
    <n v="0"/>
  </r>
  <r>
    <n v="9096"/>
    <s v="US-2017-132836"/>
    <x v="932"/>
    <d v="2017-06-05T00:00:00"/>
    <s v="Standard Class"/>
    <s v="AJ-10945"/>
    <s v="Ashley Jarboe"/>
    <x v="0"/>
    <s v="United States"/>
    <x v="66"/>
    <x v="12"/>
    <n v="48227"/>
    <s v="Central"/>
    <s v="TEC-PH-10001300"/>
    <x v="2"/>
    <x v="7"/>
    <x v="1011"/>
    <n v="41.9"/>
    <n v="2"/>
    <n v="0"/>
    <n v="11.731999999999999"/>
    <x v="2"/>
    <s v="No"/>
    <n v="0"/>
  </r>
  <r>
    <n v="9097"/>
    <s v="US-2017-132836"/>
    <x v="932"/>
    <d v="2017-06-05T00:00:00"/>
    <s v="Standard Class"/>
    <s v="AJ-10945"/>
    <s v="Ashley Jarboe"/>
    <x v="0"/>
    <s v="United States"/>
    <x v="66"/>
    <x v="12"/>
    <n v="48227"/>
    <s v="Central"/>
    <s v="OFF-LA-10004178"/>
    <x v="1"/>
    <x v="2"/>
    <x v="1709"/>
    <n v="28.91"/>
    <n v="7"/>
    <n v="0"/>
    <n v="13.2986"/>
    <x v="2"/>
    <s v="No"/>
    <n v="0"/>
  </r>
  <r>
    <n v="9098"/>
    <s v="US-2016-158365"/>
    <x v="791"/>
    <d v="2016-04-17T00:00:00"/>
    <s v="Standard Class"/>
    <s v="SV-20785"/>
    <s v="Stewart Visinsky"/>
    <x v="0"/>
    <s v="United States"/>
    <x v="41"/>
    <x v="14"/>
    <n v="47401"/>
    <s v="Central"/>
    <s v="OFF-PA-10000289"/>
    <x v="1"/>
    <x v="10"/>
    <x v="729"/>
    <n v="32.400000000000006"/>
    <n v="5"/>
    <n v="0"/>
    <n v="15.552000000000001"/>
    <x v="2"/>
    <s v="No"/>
    <n v="0"/>
  </r>
  <r>
    <n v="9099"/>
    <s v="CA-2019-152933"/>
    <x v="386"/>
    <d v="2019-10-16T00:00:00"/>
    <s v="Standard Class"/>
    <s v="MG-17650"/>
    <s v="Matthew Grinstein"/>
    <x v="2"/>
    <s v="United States"/>
    <x v="61"/>
    <x v="5"/>
    <n v="75081"/>
    <s v="Central"/>
    <s v="TEC-PH-10002085"/>
    <x v="2"/>
    <x v="7"/>
    <x v="665"/>
    <n v="369.54399999999998"/>
    <n v="7"/>
    <n v="0.2"/>
    <n v="27.71580000000003"/>
    <x v="2"/>
    <s v="No"/>
    <n v="0"/>
  </r>
  <r>
    <n v="9100"/>
    <s v="CA-2019-152933"/>
    <x v="386"/>
    <d v="2019-10-16T00:00:00"/>
    <s v="Standard Class"/>
    <s v="MG-17650"/>
    <s v="Matthew Grinstein"/>
    <x v="2"/>
    <s v="United States"/>
    <x v="61"/>
    <x v="5"/>
    <n v="75081"/>
    <s v="Central"/>
    <s v="OFF-PA-10001934"/>
    <x v="1"/>
    <x v="10"/>
    <x v="548"/>
    <n v="10.368000000000002"/>
    <n v="2"/>
    <n v="0.2"/>
    <n v="3.7584"/>
    <x v="2"/>
    <s v="No"/>
    <n v="0"/>
  </r>
  <r>
    <n v="9101"/>
    <s v="CA-2019-152933"/>
    <x v="386"/>
    <d v="2019-10-16T00:00:00"/>
    <s v="Standard Class"/>
    <s v="MG-17650"/>
    <s v="Matthew Grinstein"/>
    <x v="2"/>
    <s v="United States"/>
    <x v="61"/>
    <x v="5"/>
    <n v="75081"/>
    <s v="Central"/>
    <s v="TEC-AC-10003033"/>
    <x v="2"/>
    <x v="11"/>
    <x v="763"/>
    <n v="791.87999999999988"/>
    <n v="3"/>
    <n v="0.2"/>
    <n v="128.68049999999994"/>
    <x v="2"/>
    <s v="No"/>
    <n v="0"/>
  </r>
  <r>
    <n v="9102"/>
    <s v="CA-2017-163181"/>
    <x v="209"/>
    <d v="2017-11-12T00:00:00"/>
    <s v="Standard Class"/>
    <s v="AB-10105"/>
    <s v="Adrian Barton"/>
    <x v="0"/>
    <s v="United States"/>
    <x v="12"/>
    <x v="5"/>
    <n v="77041"/>
    <s v="Central"/>
    <s v="OFF-AR-10001683"/>
    <x v="1"/>
    <x v="6"/>
    <x v="32"/>
    <n v="23.64"/>
    <n v="3"/>
    <n v="0.2"/>
    <n v="5.3190000000000008"/>
    <x v="2"/>
    <s v="No"/>
    <n v="0"/>
  </r>
  <r>
    <n v="9103"/>
    <s v="CA-2017-163181"/>
    <x v="209"/>
    <d v="2017-11-12T00:00:00"/>
    <s v="Standard Class"/>
    <s v="AB-10105"/>
    <s v="Adrian Barton"/>
    <x v="0"/>
    <s v="United States"/>
    <x v="12"/>
    <x v="5"/>
    <n v="77041"/>
    <s v="Central"/>
    <s v="OFF-ST-10001713"/>
    <x v="1"/>
    <x v="4"/>
    <x v="45"/>
    <n v="84.784000000000006"/>
    <n v="2"/>
    <n v="0.2"/>
    <n v="-16.956800000000005"/>
    <x v="2"/>
    <s v="No"/>
    <n v="0"/>
  </r>
  <r>
    <n v="9104"/>
    <s v="CA-2017-163181"/>
    <x v="209"/>
    <d v="2017-11-12T00:00:00"/>
    <s v="Standard Class"/>
    <s v="AB-10105"/>
    <s v="Adrian Barton"/>
    <x v="0"/>
    <s v="United States"/>
    <x v="12"/>
    <x v="5"/>
    <n v="77041"/>
    <s v="Central"/>
    <s v="FUR-FU-10000193"/>
    <x v="0"/>
    <x v="5"/>
    <x v="1512"/>
    <n v="64.959999999999994"/>
    <n v="5"/>
    <n v="0.6"/>
    <n v="-84.447999999999993"/>
    <x v="2"/>
    <s v="No"/>
    <n v="0"/>
  </r>
  <r>
    <n v="9105"/>
    <s v="CA-2017-163181"/>
    <x v="209"/>
    <d v="2017-11-12T00:00:00"/>
    <s v="Standard Class"/>
    <s v="AB-10105"/>
    <s v="Adrian Barton"/>
    <x v="0"/>
    <s v="United States"/>
    <x v="12"/>
    <x v="5"/>
    <n v="77041"/>
    <s v="Central"/>
    <s v="OFF-BI-10000474"/>
    <x v="1"/>
    <x v="8"/>
    <x v="27"/>
    <n v="32.059999999999995"/>
    <n v="10"/>
    <n v="0.8"/>
    <n v="-51.296000000000006"/>
    <x v="2"/>
    <s v="No"/>
    <n v="0"/>
  </r>
  <r>
    <n v="9106"/>
    <s v="CA-2017-163181"/>
    <x v="209"/>
    <d v="2017-11-12T00:00:00"/>
    <s v="Standard Class"/>
    <s v="AB-10105"/>
    <s v="Adrian Barton"/>
    <x v="0"/>
    <s v="United States"/>
    <x v="12"/>
    <x v="5"/>
    <n v="77041"/>
    <s v="Central"/>
    <s v="OFF-ST-10000129"/>
    <x v="1"/>
    <x v="4"/>
    <x v="1655"/>
    <n v="177.64800000000002"/>
    <n v="2"/>
    <n v="0.2"/>
    <n v="-28.867800000000017"/>
    <x v="2"/>
    <s v="No"/>
    <n v="0"/>
  </r>
  <r>
    <n v="9107"/>
    <s v="CA-2017-163181"/>
    <x v="209"/>
    <d v="2017-11-12T00:00:00"/>
    <s v="Standard Class"/>
    <s v="AB-10105"/>
    <s v="Adrian Barton"/>
    <x v="0"/>
    <s v="United States"/>
    <x v="12"/>
    <x v="5"/>
    <n v="77041"/>
    <s v="Central"/>
    <s v="TEC-MA-10001016"/>
    <x v="2"/>
    <x v="15"/>
    <x v="1607"/>
    <n v="287.90999999999997"/>
    <n v="3"/>
    <n v="0.4"/>
    <n v="33.589499999999987"/>
    <x v="2"/>
    <s v="No"/>
    <n v="0"/>
  </r>
  <r>
    <n v="9108"/>
    <s v="CA-2017-132941"/>
    <x v="442"/>
    <d v="2017-05-28T00:00:00"/>
    <s v="First Class"/>
    <s v="MM-18280"/>
    <s v="Muhammed MacIntyre"/>
    <x v="1"/>
    <s v="United States"/>
    <x v="319"/>
    <x v="5"/>
    <n v="76117"/>
    <s v="Central"/>
    <s v="OFF-SU-10002557"/>
    <x v="1"/>
    <x v="14"/>
    <x v="1338"/>
    <n v="22.368000000000002"/>
    <n v="2"/>
    <n v="0.2"/>
    <n v="1.6776"/>
    <x v="2"/>
    <s v="No"/>
    <n v="0"/>
  </r>
  <r>
    <n v="9109"/>
    <s v="CA-2017-132941"/>
    <x v="442"/>
    <d v="2017-05-28T00:00:00"/>
    <s v="First Class"/>
    <s v="MM-18280"/>
    <s v="Muhammed MacIntyre"/>
    <x v="1"/>
    <s v="United States"/>
    <x v="319"/>
    <x v="5"/>
    <n v="76117"/>
    <s v="Central"/>
    <s v="OFF-PA-10002160"/>
    <x v="1"/>
    <x v="10"/>
    <x v="1199"/>
    <n v="32.368000000000002"/>
    <n v="7"/>
    <n v="0.2"/>
    <n v="11.733400000000001"/>
    <x v="2"/>
    <s v="No"/>
    <n v="0"/>
  </r>
  <r>
    <n v="9110"/>
    <s v="CA-2017-132941"/>
    <x v="442"/>
    <d v="2017-05-28T00:00:00"/>
    <s v="First Class"/>
    <s v="MM-18280"/>
    <s v="Muhammed MacIntyre"/>
    <x v="1"/>
    <s v="United States"/>
    <x v="319"/>
    <x v="5"/>
    <n v="76117"/>
    <s v="Central"/>
    <s v="TEC-AC-10003095"/>
    <x v="2"/>
    <x v="11"/>
    <x v="1286"/>
    <n v="207.98400000000004"/>
    <n v="2"/>
    <n v="0.2"/>
    <n v="36.397199999999998"/>
    <x v="2"/>
    <s v="No"/>
    <n v="0"/>
  </r>
  <r>
    <n v="9111"/>
    <s v="CA-2016-132010"/>
    <x v="303"/>
    <d v="2016-10-15T00:00:00"/>
    <s v="First Class"/>
    <s v="MA-17995"/>
    <s v="Michelle Arnett"/>
    <x v="2"/>
    <s v="United States"/>
    <x v="102"/>
    <x v="17"/>
    <n v="23223"/>
    <s v="South"/>
    <s v="OFF-EN-10003160"/>
    <x v="1"/>
    <x v="12"/>
    <x v="1036"/>
    <n v="36.4"/>
    <n v="5"/>
    <n v="0"/>
    <n v="17.472000000000001"/>
    <x v="0"/>
    <s v="No"/>
    <n v="0"/>
  </r>
  <r>
    <n v="9112"/>
    <s v="CA-2016-132010"/>
    <x v="303"/>
    <d v="2016-10-15T00:00:00"/>
    <s v="First Class"/>
    <s v="MA-17995"/>
    <s v="Michelle Arnett"/>
    <x v="2"/>
    <s v="United States"/>
    <x v="102"/>
    <x v="17"/>
    <n v="23223"/>
    <s v="South"/>
    <s v="TEC-AC-10001542"/>
    <x v="2"/>
    <x v="11"/>
    <x v="1678"/>
    <n v="22.96"/>
    <n v="2"/>
    <n v="0"/>
    <n v="4.3623999999999974"/>
    <x v="0"/>
    <s v="No"/>
    <n v="0"/>
  </r>
  <r>
    <n v="9113"/>
    <s v="CA-2016-132010"/>
    <x v="303"/>
    <d v="2016-10-15T00:00:00"/>
    <s v="First Class"/>
    <s v="MA-17995"/>
    <s v="Michelle Arnett"/>
    <x v="2"/>
    <s v="United States"/>
    <x v="102"/>
    <x v="17"/>
    <n v="23223"/>
    <s v="South"/>
    <s v="OFF-ST-10003641"/>
    <x v="1"/>
    <x v="4"/>
    <x v="1808"/>
    <n v="315.2"/>
    <n v="4"/>
    <n v="0"/>
    <n v="6.3040000000000305"/>
    <x v="0"/>
    <s v="No"/>
    <n v="0"/>
  </r>
  <r>
    <n v="9114"/>
    <s v="CA-2016-132010"/>
    <x v="303"/>
    <d v="2016-10-15T00:00:00"/>
    <s v="First Class"/>
    <s v="MA-17995"/>
    <s v="Michelle Arnett"/>
    <x v="2"/>
    <s v="United States"/>
    <x v="102"/>
    <x v="17"/>
    <n v="23223"/>
    <s v="South"/>
    <s v="OFF-BI-10002432"/>
    <x v="1"/>
    <x v="8"/>
    <x v="875"/>
    <n v="15.18"/>
    <n v="3"/>
    <n v="0"/>
    <n v="7.1345999999999989"/>
    <x v="0"/>
    <s v="No"/>
    <n v="0"/>
  </r>
  <r>
    <n v="9115"/>
    <s v="CA-2018-135461"/>
    <x v="569"/>
    <d v="2018-02-10T00:00:00"/>
    <s v="Second Class"/>
    <s v="EB-13975"/>
    <s v="Erica Bern"/>
    <x v="1"/>
    <s v="United States"/>
    <x v="1"/>
    <x v="1"/>
    <n v="90049"/>
    <s v="West"/>
    <s v="TEC-PH-10004094"/>
    <x v="2"/>
    <x v="7"/>
    <x v="1797"/>
    <n v="623.96"/>
    <n v="5"/>
    <n v="0.2"/>
    <n v="38.997500000000002"/>
    <x v="1"/>
    <s v="No"/>
    <n v="0"/>
  </r>
  <r>
    <n v="9116"/>
    <s v="CA-2019-153045"/>
    <x v="617"/>
    <d v="2019-01-24T00:00:00"/>
    <s v="Second Class"/>
    <s v="NS-18505"/>
    <s v="Neola Schneider"/>
    <x v="0"/>
    <s v="United States"/>
    <x v="10"/>
    <x v="9"/>
    <n v="19140"/>
    <s v="East"/>
    <s v="TEC-PH-10001817"/>
    <x v="2"/>
    <x v="7"/>
    <x v="1106"/>
    <n v="429.59999999999997"/>
    <n v="2"/>
    <n v="0.4"/>
    <n v="-93.079999999999984"/>
    <x v="3"/>
    <s v="No"/>
    <n v="0"/>
  </r>
  <r>
    <n v="9117"/>
    <s v="CA-2019-153045"/>
    <x v="617"/>
    <d v="2019-01-24T00:00:00"/>
    <s v="Second Class"/>
    <s v="NS-18505"/>
    <s v="Neola Schneider"/>
    <x v="0"/>
    <s v="United States"/>
    <x v="10"/>
    <x v="9"/>
    <n v="19140"/>
    <s v="East"/>
    <s v="FUR-FU-10002759"/>
    <x v="0"/>
    <x v="5"/>
    <x v="560"/>
    <n v="31.968000000000004"/>
    <n v="2"/>
    <n v="0.2"/>
    <n v="6.3935999999999993"/>
    <x v="3"/>
    <s v="No"/>
    <n v="0"/>
  </r>
  <r>
    <n v="9118"/>
    <s v="CA-2019-153045"/>
    <x v="617"/>
    <d v="2019-01-24T00:00:00"/>
    <s v="Second Class"/>
    <s v="NS-18505"/>
    <s v="Neola Schneider"/>
    <x v="0"/>
    <s v="United States"/>
    <x v="10"/>
    <x v="9"/>
    <n v="19140"/>
    <s v="East"/>
    <s v="FUR-CH-10000309"/>
    <x v="0"/>
    <x v="1"/>
    <x v="773"/>
    <n v="887.27099999999984"/>
    <n v="3"/>
    <n v="0.3"/>
    <n v="-63.376499999999965"/>
    <x v="3"/>
    <s v="No"/>
    <n v="0"/>
  </r>
  <r>
    <n v="9119"/>
    <s v="CA-2019-153045"/>
    <x v="617"/>
    <d v="2019-01-24T00:00:00"/>
    <s v="Second Class"/>
    <s v="NS-18505"/>
    <s v="Neola Schneider"/>
    <x v="0"/>
    <s v="United States"/>
    <x v="10"/>
    <x v="9"/>
    <n v="19140"/>
    <s v="East"/>
    <s v="OFF-PA-10003673"/>
    <x v="1"/>
    <x v="10"/>
    <x v="980"/>
    <n v="21.696000000000002"/>
    <n v="4"/>
    <n v="0.2"/>
    <n v="7.0511999999999988"/>
    <x v="3"/>
    <s v="No"/>
    <n v="0"/>
  </r>
  <r>
    <n v="9120"/>
    <s v="US-2018-155971"/>
    <x v="112"/>
    <d v="2018-06-12T00:00:00"/>
    <s v="Standard Class"/>
    <s v="RB-19795"/>
    <s v="Ross Baird"/>
    <x v="2"/>
    <s v="United States"/>
    <x v="1"/>
    <x v="1"/>
    <n v="90036"/>
    <s v="West"/>
    <s v="OFF-LA-10000452"/>
    <x v="1"/>
    <x v="2"/>
    <x v="812"/>
    <n v="22.05"/>
    <n v="7"/>
    <n v="0"/>
    <n v="10.584"/>
    <x v="1"/>
    <s v="No"/>
    <n v="0"/>
  </r>
  <r>
    <n v="9121"/>
    <s v="US-2018-155971"/>
    <x v="112"/>
    <d v="2018-06-12T00:00:00"/>
    <s v="Standard Class"/>
    <s v="RB-19795"/>
    <s v="Ross Baird"/>
    <x v="2"/>
    <s v="United States"/>
    <x v="1"/>
    <x v="1"/>
    <n v="90036"/>
    <s v="West"/>
    <s v="OFF-PA-10000210"/>
    <x v="1"/>
    <x v="10"/>
    <x v="1837"/>
    <n v="99.9"/>
    <n v="5"/>
    <n v="0"/>
    <n v="46.952999999999996"/>
    <x v="1"/>
    <s v="No"/>
    <n v="0"/>
  </r>
  <r>
    <n v="9122"/>
    <s v="CA-2019-122007"/>
    <x v="257"/>
    <d v="2019-03-20T00:00:00"/>
    <s v="Second Class"/>
    <s v="JK-15325"/>
    <s v="Jason Klamczynski"/>
    <x v="1"/>
    <s v="United States"/>
    <x v="1"/>
    <x v="1"/>
    <n v="90032"/>
    <s v="West"/>
    <s v="OFF-AP-10000358"/>
    <x v="1"/>
    <x v="9"/>
    <x v="95"/>
    <n v="90.86"/>
    <n v="7"/>
    <n v="0"/>
    <n v="26.349399999999992"/>
    <x v="1"/>
    <s v="No"/>
    <n v="0"/>
  </r>
  <r>
    <n v="9123"/>
    <s v="CA-2019-162250"/>
    <x v="221"/>
    <d v="2019-11-24T00:00:00"/>
    <s v="Same Day"/>
    <s v="PR-18880"/>
    <s v="Patrick Ryan"/>
    <x v="0"/>
    <s v="United States"/>
    <x v="8"/>
    <x v="1"/>
    <n v="94109"/>
    <s v="West"/>
    <s v="OFF-PA-10002137"/>
    <x v="1"/>
    <x v="10"/>
    <x v="565"/>
    <n v="7.78"/>
    <n v="1"/>
    <n v="0"/>
    <n v="3.5009999999999994"/>
    <x v="1"/>
    <s v="No"/>
    <n v="0"/>
  </r>
  <r>
    <n v="9124"/>
    <s v="US-2018-158288"/>
    <x v="491"/>
    <d v="2018-11-28T00:00:00"/>
    <s v="Second Class"/>
    <s v="EH-13945"/>
    <s v="Eric Hoffmann"/>
    <x v="0"/>
    <s v="United States"/>
    <x v="10"/>
    <x v="9"/>
    <n v="19120"/>
    <s v="East"/>
    <s v="OFF-BI-10003364"/>
    <x v="1"/>
    <x v="8"/>
    <x v="705"/>
    <n v="78.759000000000015"/>
    <n v="9"/>
    <n v="0.7"/>
    <n v="-57.75660000000002"/>
    <x v="3"/>
    <s v="No"/>
    <n v="0"/>
  </r>
  <r>
    <n v="9125"/>
    <s v="CA-2018-128916"/>
    <x v="298"/>
    <d v="2018-08-20T00:00:00"/>
    <s v="Second Class"/>
    <s v="MA-17560"/>
    <s v="Matt Abelman"/>
    <x v="2"/>
    <s v="United States"/>
    <x v="12"/>
    <x v="5"/>
    <n v="77070"/>
    <s v="Central"/>
    <s v="FUR-FU-10001940"/>
    <x v="0"/>
    <x v="5"/>
    <x v="222"/>
    <n v="9.5519999999999996"/>
    <n v="3"/>
    <n v="0.6"/>
    <n v="-3.8207999999999984"/>
    <x v="2"/>
    <s v="No"/>
    <n v="0"/>
  </r>
  <r>
    <n v="9126"/>
    <s v="CA-2018-128916"/>
    <x v="298"/>
    <d v="2018-08-20T00:00:00"/>
    <s v="Second Class"/>
    <s v="MA-17560"/>
    <s v="Matt Abelman"/>
    <x v="2"/>
    <s v="United States"/>
    <x v="12"/>
    <x v="5"/>
    <n v="77070"/>
    <s v="Central"/>
    <s v="FUR-FU-10000320"/>
    <x v="0"/>
    <x v="5"/>
    <x v="1521"/>
    <n v="5.3440000000000003"/>
    <n v="4"/>
    <n v="0.6"/>
    <n v="-2.1375999999999991"/>
    <x v="2"/>
    <s v="No"/>
    <n v="0"/>
  </r>
  <r>
    <n v="9127"/>
    <s v="CA-2017-157028"/>
    <x v="109"/>
    <d v="2017-12-03T00:00:00"/>
    <s v="Standard Class"/>
    <s v="MA-17995"/>
    <s v="Michelle Arnett"/>
    <x v="2"/>
    <s v="United States"/>
    <x v="324"/>
    <x v="27"/>
    <n v="88001"/>
    <s v="West"/>
    <s v="OFF-AR-10004441"/>
    <x v="1"/>
    <x v="6"/>
    <x v="155"/>
    <n v="8.2799999999999994"/>
    <n v="2"/>
    <n v="0"/>
    <n v="3.4775999999999998"/>
    <x v="1"/>
    <s v="No"/>
    <n v="0"/>
  </r>
  <r>
    <n v="9128"/>
    <s v="CA-2019-112473"/>
    <x v="1126"/>
    <d v="2019-06-01T00:00:00"/>
    <s v="Standard Class"/>
    <s v="JL-15505"/>
    <s v="Jeremy Lonsdale"/>
    <x v="0"/>
    <s v="United States"/>
    <x v="12"/>
    <x v="5"/>
    <n v="77070"/>
    <s v="Central"/>
    <s v="OFF-ST-10002182"/>
    <x v="1"/>
    <x v="4"/>
    <x v="1741"/>
    <n v="50.135999999999996"/>
    <n v="3"/>
    <n v="0.2"/>
    <n v="-11.2806"/>
    <x v="2"/>
    <s v="No"/>
    <n v="0"/>
  </r>
  <r>
    <n v="9129"/>
    <s v="US-2019-147655"/>
    <x v="507"/>
    <d v="2019-09-05T00:00:00"/>
    <s v="First Class"/>
    <s v="AS-10045"/>
    <s v="Aaron Smayling"/>
    <x v="1"/>
    <s v="United States"/>
    <x v="252"/>
    <x v="21"/>
    <n v="97756"/>
    <s v="West"/>
    <s v="OFF-BI-10002931"/>
    <x v="1"/>
    <x v="8"/>
    <x v="734"/>
    <n v="88.074000000000012"/>
    <n v="7"/>
    <n v="0.7"/>
    <n v="-58.71599999999998"/>
    <x v="1"/>
    <s v="No"/>
    <n v="0"/>
  </r>
  <r>
    <n v="9130"/>
    <s v="CA-2018-130911"/>
    <x v="830"/>
    <d v="2018-03-26T00:00:00"/>
    <s v="Second Class"/>
    <s v="DC-12850"/>
    <s v="Dan Campbell"/>
    <x v="0"/>
    <s v="United States"/>
    <x v="138"/>
    <x v="24"/>
    <n v="44105"/>
    <s v="East"/>
    <s v="FUR-BO-10004357"/>
    <x v="0"/>
    <x v="0"/>
    <x v="1358"/>
    <n v="301.46999999999997"/>
    <n v="3"/>
    <n v="0.5"/>
    <n v="-241.17600000000002"/>
    <x v="3"/>
    <s v="No"/>
    <n v="0"/>
  </r>
  <r>
    <n v="9131"/>
    <s v="CA-2018-130911"/>
    <x v="830"/>
    <d v="2018-03-26T00:00:00"/>
    <s v="Second Class"/>
    <s v="DC-12850"/>
    <s v="Dan Campbell"/>
    <x v="0"/>
    <s v="United States"/>
    <x v="138"/>
    <x v="24"/>
    <n v="44105"/>
    <s v="East"/>
    <s v="OFF-AR-10000475"/>
    <x v="1"/>
    <x v="6"/>
    <x v="1120"/>
    <n v="18.656000000000002"/>
    <n v="2"/>
    <n v="0.2"/>
    <n v="1.6324000000000014"/>
    <x v="3"/>
    <s v="No"/>
    <n v="0"/>
  </r>
  <r>
    <n v="9132"/>
    <s v="CA-2019-100055"/>
    <x v="39"/>
    <d v="2019-06-01T00:00:00"/>
    <s v="Standard Class"/>
    <s v="MD-17860"/>
    <s v="Michael Dominguez"/>
    <x v="1"/>
    <s v="United States"/>
    <x v="517"/>
    <x v="39"/>
    <n v="20707"/>
    <s v="East"/>
    <s v="FUR-FU-10001473"/>
    <x v="0"/>
    <x v="5"/>
    <x v="993"/>
    <n v="27.46"/>
    <n v="2"/>
    <n v="0"/>
    <n v="9.8856000000000002"/>
    <x v="3"/>
    <s v="No"/>
    <n v="0"/>
  </r>
  <r>
    <n v="9133"/>
    <s v="CA-2019-100055"/>
    <x v="39"/>
    <d v="2019-06-01T00:00:00"/>
    <s v="Standard Class"/>
    <s v="MD-17860"/>
    <s v="Michael Dominguez"/>
    <x v="1"/>
    <s v="United States"/>
    <x v="517"/>
    <x v="39"/>
    <n v="20707"/>
    <s v="East"/>
    <s v="OFF-AP-10001469"/>
    <x v="1"/>
    <x v="9"/>
    <x v="586"/>
    <n v="125.13"/>
    <n v="3"/>
    <n v="0"/>
    <n v="36.287699999999987"/>
    <x v="3"/>
    <s v="No"/>
    <n v="0"/>
  </r>
  <r>
    <n v="9134"/>
    <s v="CA-2017-157805"/>
    <x v="284"/>
    <d v="2017-09-04T00:00:00"/>
    <s v="Standard Class"/>
    <s v="RH-19510"/>
    <s v="Rick Huthwaite"/>
    <x v="2"/>
    <s v="United States"/>
    <x v="70"/>
    <x v="1"/>
    <n v="92037"/>
    <s v="West"/>
    <s v="TEC-PH-10004447"/>
    <x v="2"/>
    <x v="7"/>
    <x v="866"/>
    <n v="555.96"/>
    <n v="5"/>
    <n v="0.2"/>
    <n v="41.697000000000003"/>
    <x v="1"/>
    <s v="No"/>
    <n v="0"/>
  </r>
  <r>
    <n v="9135"/>
    <s v="CA-2018-124254"/>
    <x v="408"/>
    <d v="2018-04-17T00:00:00"/>
    <s v="Standard Class"/>
    <s v="TB-21175"/>
    <s v="Thomas Boland"/>
    <x v="1"/>
    <s v="United States"/>
    <x v="481"/>
    <x v="3"/>
    <n v="27893"/>
    <s v="South"/>
    <s v="OFF-ST-10001469"/>
    <x v="1"/>
    <x v="4"/>
    <x v="399"/>
    <n v="129.55199999999999"/>
    <n v="3"/>
    <n v="0.2"/>
    <n v="-22.671600000000005"/>
    <x v="0"/>
    <s v="No"/>
    <n v="0"/>
  </r>
  <r>
    <n v="9136"/>
    <s v="CA-2018-124254"/>
    <x v="408"/>
    <d v="2018-04-17T00:00:00"/>
    <s v="Standard Class"/>
    <s v="TB-21175"/>
    <s v="Thomas Boland"/>
    <x v="1"/>
    <s v="United States"/>
    <x v="481"/>
    <x v="3"/>
    <n v="27893"/>
    <s v="South"/>
    <s v="OFF-ST-10000060"/>
    <x v="1"/>
    <x v="4"/>
    <x v="392"/>
    <n v="51.984000000000009"/>
    <n v="1"/>
    <n v="0.2"/>
    <n v="-5.1983999999999995"/>
    <x v="0"/>
    <s v="No"/>
    <n v="0"/>
  </r>
  <r>
    <n v="9137"/>
    <s v="CA-2018-124254"/>
    <x v="408"/>
    <d v="2018-04-17T00:00:00"/>
    <s v="Standard Class"/>
    <s v="TB-21175"/>
    <s v="Thomas Boland"/>
    <x v="1"/>
    <s v="United States"/>
    <x v="481"/>
    <x v="3"/>
    <n v="27893"/>
    <s v="South"/>
    <s v="OFF-PA-10000807"/>
    <x v="1"/>
    <x v="10"/>
    <x v="1659"/>
    <n v="10.272000000000002"/>
    <n v="3"/>
    <n v="0.2"/>
    <n v="3.4668000000000001"/>
    <x v="0"/>
    <s v="No"/>
    <n v="0"/>
  </r>
  <r>
    <n v="9138"/>
    <s v="CA-2016-123400"/>
    <x v="563"/>
    <d v="2016-02-09T00:00:00"/>
    <s v="Standard Class"/>
    <s v="EB-13930"/>
    <s v="Eric Barreto"/>
    <x v="0"/>
    <s v="United States"/>
    <x v="84"/>
    <x v="2"/>
    <n v="33710"/>
    <s v="South"/>
    <s v="OFF-BI-10000666"/>
    <x v="1"/>
    <x v="8"/>
    <x v="989"/>
    <n v="18.336000000000002"/>
    <n v="2"/>
    <n v="0.7"/>
    <n v="-12.224"/>
    <x v="0"/>
    <s v="No"/>
    <n v="0"/>
  </r>
  <r>
    <n v="9139"/>
    <s v="CA-2016-123400"/>
    <x v="563"/>
    <d v="2016-02-09T00:00:00"/>
    <s v="Standard Class"/>
    <s v="EB-13930"/>
    <s v="Eric Barreto"/>
    <x v="0"/>
    <s v="United States"/>
    <x v="84"/>
    <x v="2"/>
    <n v="33710"/>
    <s v="South"/>
    <s v="TEC-PH-10002890"/>
    <x v="2"/>
    <x v="7"/>
    <x v="1396"/>
    <n v="180.96"/>
    <n v="5"/>
    <n v="0.2"/>
    <n v="13.571999999999996"/>
    <x v="0"/>
    <s v="No"/>
    <n v="0"/>
  </r>
  <r>
    <n v="9140"/>
    <s v="CA-2016-106971"/>
    <x v="814"/>
    <d v="2016-09-08T00:00:00"/>
    <s v="Standard Class"/>
    <s v="BM-11785"/>
    <s v="Bryan Mills"/>
    <x v="0"/>
    <s v="United States"/>
    <x v="452"/>
    <x v="10"/>
    <n v="60089"/>
    <s v="Central"/>
    <s v="TEC-AC-10000844"/>
    <x v="2"/>
    <x v="11"/>
    <x v="106"/>
    <n v="475.94400000000002"/>
    <n v="7"/>
    <n v="0.2"/>
    <n v="95.188799999999972"/>
    <x v="2"/>
    <s v="No"/>
    <n v="0"/>
  </r>
  <r>
    <n v="9141"/>
    <s v="CA-2019-123029"/>
    <x v="1033"/>
    <d v="2019-10-02T00:00:00"/>
    <s v="Second Class"/>
    <s v="BT-11530"/>
    <s v="Bradley Talbott"/>
    <x v="2"/>
    <s v="United States"/>
    <x v="1"/>
    <x v="1"/>
    <n v="90049"/>
    <s v="West"/>
    <s v="TEC-AC-10002402"/>
    <x v="2"/>
    <x v="11"/>
    <x v="657"/>
    <n v="159.97999999999999"/>
    <n v="2"/>
    <n v="0"/>
    <n v="47.993999999999986"/>
    <x v="1"/>
    <s v="No"/>
    <n v="0"/>
  </r>
  <r>
    <n v="9142"/>
    <s v="CA-2018-139409"/>
    <x v="64"/>
    <d v="2018-09-07T00:00:00"/>
    <s v="First Class"/>
    <s v="FW-14395"/>
    <s v="Fred Wasserman"/>
    <x v="1"/>
    <s v="United States"/>
    <x v="20"/>
    <x v="15"/>
    <n v="10011"/>
    <s v="East"/>
    <s v="TEC-PH-10003988"/>
    <x v="2"/>
    <x v="7"/>
    <x v="47"/>
    <n v="43.6"/>
    <n v="4"/>
    <n v="0"/>
    <n v="12.208000000000002"/>
    <x v="3"/>
    <s v="No"/>
    <n v="0"/>
  </r>
  <r>
    <n v="9143"/>
    <s v="US-2019-166688"/>
    <x v="968"/>
    <d v="2019-05-26T00:00:00"/>
    <s v="Standard Class"/>
    <s v="RD-19480"/>
    <s v="Rick Duston"/>
    <x v="0"/>
    <s v="United States"/>
    <x v="98"/>
    <x v="33"/>
    <n v="89115"/>
    <s v="West"/>
    <s v="OFF-BI-10004040"/>
    <x v="1"/>
    <x v="8"/>
    <x v="1487"/>
    <n v="8.2880000000000003"/>
    <n v="2"/>
    <n v="0.2"/>
    <n v="3.0043999999999995"/>
    <x v="1"/>
    <s v="No"/>
    <n v="0"/>
  </r>
  <r>
    <n v="9144"/>
    <s v="US-2019-166688"/>
    <x v="968"/>
    <d v="2019-05-26T00:00:00"/>
    <s v="Standard Class"/>
    <s v="RD-19480"/>
    <s v="Rick Duston"/>
    <x v="0"/>
    <s v="United States"/>
    <x v="98"/>
    <x v="33"/>
    <n v="89115"/>
    <s v="West"/>
    <s v="TEC-PH-10004094"/>
    <x v="2"/>
    <x v="7"/>
    <x v="1797"/>
    <n v="1123.1280000000002"/>
    <n v="9"/>
    <n v="0.2"/>
    <n v="70.195499999999981"/>
    <x v="1"/>
    <s v="No"/>
    <n v="0"/>
  </r>
  <r>
    <n v="9145"/>
    <s v="US-2019-166688"/>
    <x v="968"/>
    <d v="2019-05-26T00:00:00"/>
    <s v="Standard Class"/>
    <s v="RD-19480"/>
    <s v="Rick Duston"/>
    <x v="0"/>
    <s v="United States"/>
    <x v="98"/>
    <x v="33"/>
    <n v="89115"/>
    <s v="West"/>
    <s v="OFF-AP-10000358"/>
    <x v="1"/>
    <x v="9"/>
    <x v="95"/>
    <n v="64.900000000000006"/>
    <n v="5"/>
    <n v="0"/>
    <n v="18.820999999999994"/>
    <x v="1"/>
    <s v="No"/>
    <n v="0"/>
  </r>
  <r>
    <n v="9146"/>
    <s v="CA-2017-126970"/>
    <x v="1181"/>
    <d v="2017-09-24T00:00:00"/>
    <s v="Standard Class"/>
    <s v="TP-21130"/>
    <s v="Theone Pippenger"/>
    <x v="0"/>
    <s v="United States"/>
    <x v="14"/>
    <x v="10"/>
    <n v="60540"/>
    <s v="Central"/>
    <s v="OFF-BI-10000138"/>
    <x v="1"/>
    <x v="8"/>
    <x v="605"/>
    <n v="2.8079999999999989"/>
    <n v="3"/>
    <n v="0.8"/>
    <n v="-4.492799999999999"/>
    <x v="2"/>
    <s v="No"/>
    <n v="0"/>
  </r>
  <r>
    <n v="9147"/>
    <s v="US-2018-165505"/>
    <x v="1156"/>
    <d v="2018-01-27T00:00:00"/>
    <s v="Standard Class"/>
    <s v="CB-12535"/>
    <s v="Claudia Bergmann"/>
    <x v="1"/>
    <s v="United States"/>
    <x v="140"/>
    <x v="42"/>
    <m/>
    <s v="East"/>
    <s v="TEC-AC-10002926"/>
    <x v="2"/>
    <x v="11"/>
    <x v="1123"/>
    <n v="99.98"/>
    <n v="2"/>
    <n v="0"/>
    <n v="42.991400000000006"/>
    <x v="3"/>
    <s v="No"/>
    <n v="0"/>
  </r>
  <r>
    <n v="9148"/>
    <s v="US-2018-165505"/>
    <x v="1156"/>
    <d v="2018-01-27T00:00:00"/>
    <s v="Standard Class"/>
    <s v="CB-12535"/>
    <s v="Claudia Bergmann"/>
    <x v="1"/>
    <s v="United States"/>
    <x v="140"/>
    <x v="42"/>
    <m/>
    <s v="East"/>
    <s v="OFF-AR-10003477"/>
    <x v="1"/>
    <x v="6"/>
    <x v="1838"/>
    <n v="8.0400000000000009"/>
    <n v="6"/>
    <n v="0"/>
    <n v="2.7336"/>
    <x v="3"/>
    <s v="No"/>
    <n v="0"/>
  </r>
  <r>
    <n v="9149"/>
    <s v="US-2018-165505"/>
    <x v="1156"/>
    <d v="2018-01-27T00:00:00"/>
    <s v="Standard Class"/>
    <s v="CB-12535"/>
    <s v="Claudia Bergmann"/>
    <x v="1"/>
    <s v="United States"/>
    <x v="140"/>
    <x v="42"/>
    <m/>
    <s v="East"/>
    <s v="OFF-ST-10001526"/>
    <x v="1"/>
    <x v="4"/>
    <x v="771"/>
    <n v="1564.29"/>
    <n v="13"/>
    <n v="0"/>
    <n v="406.71539999999993"/>
    <x v="3"/>
    <s v="No"/>
    <n v="0"/>
  </r>
  <r>
    <n v="9150"/>
    <s v="US-2016-157070"/>
    <x v="106"/>
    <d v="2016-06-06T00:00:00"/>
    <s v="Standard Class"/>
    <s v="QJ-19255"/>
    <s v="Quincy Jones"/>
    <x v="1"/>
    <s v="United States"/>
    <x v="66"/>
    <x v="12"/>
    <n v="48234"/>
    <s v="Central"/>
    <s v="OFF-BI-10001765"/>
    <x v="1"/>
    <x v="8"/>
    <x v="994"/>
    <n v="138.56"/>
    <n v="4"/>
    <n v="0"/>
    <n v="66.508799999999994"/>
    <x v="2"/>
    <s v="No"/>
    <n v="0"/>
  </r>
  <r>
    <n v="9151"/>
    <s v="US-2016-157070"/>
    <x v="106"/>
    <d v="2016-06-06T00:00:00"/>
    <s v="Standard Class"/>
    <s v="QJ-19255"/>
    <s v="Quincy Jones"/>
    <x v="1"/>
    <s v="United States"/>
    <x v="66"/>
    <x v="12"/>
    <n v="48234"/>
    <s v="Central"/>
    <s v="OFF-AP-10004859"/>
    <x v="1"/>
    <x v="9"/>
    <x v="930"/>
    <n v="65.52000000000001"/>
    <n v="5"/>
    <n v="0.1"/>
    <n v="12.376000000000001"/>
    <x v="2"/>
    <s v="No"/>
    <n v="0"/>
  </r>
  <r>
    <n v="9152"/>
    <s v="US-2017-106873"/>
    <x v="496"/>
    <d v="2017-09-29T00:00:00"/>
    <s v="Second Class"/>
    <s v="KM-16720"/>
    <s v="Kunst Miller"/>
    <x v="0"/>
    <s v="United States"/>
    <x v="418"/>
    <x v="16"/>
    <n v="85323"/>
    <s v="West"/>
    <s v="OFF-AR-10003179"/>
    <x v="1"/>
    <x v="6"/>
    <x v="1574"/>
    <n v="14.576000000000001"/>
    <n v="2"/>
    <n v="0.2"/>
    <n v="2.3685999999999989"/>
    <x v="1"/>
    <s v="No"/>
    <n v="0"/>
  </r>
  <r>
    <n v="9153"/>
    <s v="US-2017-106873"/>
    <x v="496"/>
    <d v="2017-09-29T00:00:00"/>
    <s v="Second Class"/>
    <s v="KM-16720"/>
    <s v="Kunst Miller"/>
    <x v="0"/>
    <s v="United States"/>
    <x v="418"/>
    <x v="16"/>
    <n v="85323"/>
    <s v="West"/>
    <s v="TEC-AC-10002345"/>
    <x v="2"/>
    <x v="11"/>
    <x v="175"/>
    <n v="23.200000000000003"/>
    <n v="2"/>
    <n v="0.2"/>
    <n v="1.4499999999999993"/>
    <x v="1"/>
    <s v="No"/>
    <n v="0"/>
  </r>
  <r>
    <n v="9154"/>
    <s v="US-2017-106873"/>
    <x v="496"/>
    <d v="2017-09-29T00:00:00"/>
    <s v="Second Class"/>
    <s v="KM-16720"/>
    <s v="Kunst Miller"/>
    <x v="0"/>
    <s v="United States"/>
    <x v="418"/>
    <x v="16"/>
    <n v="85323"/>
    <s v="West"/>
    <s v="OFF-AR-10001246"/>
    <x v="1"/>
    <x v="6"/>
    <x v="455"/>
    <n v="16.463999999999999"/>
    <n v="7"/>
    <n v="0.2"/>
    <n v="1.852199999999999"/>
    <x v="1"/>
    <s v="No"/>
    <n v="0"/>
  </r>
  <r>
    <n v="9155"/>
    <s v="CA-2018-132990"/>
    <x v="1147"/>
    <d v="2018-08-03T00:00:00"/>
    <s v="Second Class"/>
    <s v="KM-16660"/>
    <s v="Khloe Miller"/>
    <x v="0"/>
    <s v="United States"/>
    <x v="10"/>
    <x v="9"/>
    <n v="19140"/>
    <s v="East"/>
    <s v="FUR-FU-10004864"/>
    <x v="0"/>
    <x v="5"/>
    <x v="1719"/>
    <n v="19.312000000000001"/>
    <n v="2"/>
    <n v="0.2"/>
    <n v="3.1382000000000003"/>
    <x v="3"/>
    <s v="No"/>
    <n v="0"/>
  </r>
  <r>
    <n v="9156"/>
    <s v="CA-2016-102645"/>
    <x v="1211"/>
    <d v="2016-01-28T00:00:00"/>
    <s v="Standard Class"/>
    <s v="IM-15055"/>
    <s v="Ionia McGrath"/>
    <x v="0"/>
    <s v="United States"/>
    <x v="98"/>
    <x v="33"/>
    <n v="89115"/>
    <s v="West"/>
    <s v="OFF-PA-10001804"/>
    <x v="1"/>
    <x v="10"/>
    <x v="129"/>
    <n v="40.08"/>
    <n v="6"/>
    <n v="0"/>
    <n v="19.238399999999999"/>
    <x v="1"/>
    <s v="No"/>
    <n v="0"/>
  </r>
  <r>
    <n v="9157"/>
    <s v="CA-2016-134215"/>
    <x v="472"/>
    <d v="2016-08-08T00:00:00"/>
    <s v="Standard Class"/>
    <s v="ML-17395"/>
    <s v="Marina Lichtenstein"/>
    <x v="1"/>
    <s v="United States"/>
    <x v="294"/>
    <x v="43"/>
    <n v="4401"/>
    <s v="East"/>
    <s v="OFF-AP-10001271"/>
    <x v="1"/>
    <x v="9"/>
    <x v="474"/>
    <n v="101.96"/>
    <n v="2"/>
    <n v="0"/>
    <n v="27.529200000000003"/>
    <x v="3"/>
    <s v="No"/>
    <n v="0"/>
  </r>
  <r>
    <n v="9158"/>
    <s v="CA-2016-134215"/>
    <x v="472"/>
    <d v="2016-08-08T00:00:00"/>
    <s v="Standard Class"/>
    <s v="ML-17395"/>
    <s v="Marina Lichtenstein"/>
    <x v="1"/>
    <s v="United States"/>
    <x v="294"/>
    <x v="43"/>
    <n v="4401"/>
    <s v="East"/>
    <s v="OFF-PA-10004353"/>
    <x v="1"/>
    <x v="10"/>
    <x v="1661"/>
    <n v="259.74"/>
    <n v="13"/>
    <n v="0"/>
    <n v="124.6752"/>
    <x v="3"/>
    <s v="No"/>
    <n v="0"/>
  </r>
  <r>
    <n v="9159"/>
    <s v="CA-2016-134215"/>
    <x v="472"/>
    <d v="2016-08-08T00:00:00"/>
    <s v="Standard Class"/>
    <s v="ML-17395"/>
    <s v="Marina Lichtenstein"/>
    <x v="1"/>
    <s v="United States"/>
    <x v="294"/>
    <x v="43"/>
    <n v="4401"/>
    <s v="East"/>
    <s v="TEC-AC-10002473"/>
    <x v="2"/>
    <x v="11"/>
    <x v="720"/>
    <n v="255.42"/>
    <n v="9"/>
    <n v="0"/>
    <n v="104.7222"/>
    <x v="3"/>
    <s v="No"/>
    <n v="0"/>
  </r>
  <r>
    <n v="9160"/>
    <s v="CA-2018-118934"/>
    <x v="888"/>
    <d v="2018-08-14T00:00:00"/>
    <s v="Standard Class"/>
    <s v="GH-14410"/>
    <s v="Gary Hansen"/>
    <x v="2"/>
    <s v="United States"/>
    <x v="469"/>
    <x v="18"/>
    <n v="37075"/>
    <s v="South"/>
    <s v="OFF-BI-10003314"/>
    <x v="1"/>
    <x v="8"/>
    <x v="308"/>
    <n v="4.338000000000001"/>
    <n v="3"/>
    <n v="0.7"/>
    <n v="-3.0366"/>
    <x v="0"/>
    <s v="No"/>
    <n v="0"/>
  </r>
  <r>
    <n v="9161"/>
    <s v="CA-2018-118934"/>
    <x v="888"/>
    <d v="2018-08-14T00:00:00"/>
    <s v="Standard Class"/>
    <s v="GH-14410"/>
    <s v="Gary Hansen"/>
    <x v="2"/>
    <s v="United States"/>
    <x v="469"/>
    <x v="18"/>
    <n v="37075"/>
    <s v="South"/>
    <s v="OFF-BI-10004465"/>
    <x v="1"/>
    <x v="8"/>
    <x v="739"/>
    <n v="11.880000000000003"/>
    <n v="5"/>
    <n v="0.7"/>
    <n v="-7.9199999999999982"/>
    <x v="0"/>
    <s v="No"/>
    <n v="0"/>
  </r>
  <r>
    <n v="9162"/>
    <s v="CA-2018-160108"/>
    <x v="16"/>
    <d v="2018-12-12T00:00:00"/>
    <s v="Standard Class"/>
    <s v="AG-10900"/>
    <s v="Arthur Gainer"/>
    <x v="0"/>
    <s v="United States"/>
    <x v="342"/>
    <x v="6"/>
    <n v="54703"/>
    <s v="Central"/>
    <s v="FUR-BO-10003450"/>
    <x v="0"/>
    <x v="0"/>
    <x v="1353"/>
    <n v="405.85999999999996"/>
    <n v="7"/>
    <n v="0"/>
    <n v="32.46879999999998"/>
    <x v="2"/>
    <s v="No"/>
    <n v="0"/>
  </r>
  <r>
    <n v="9163"/>
    <s v="CA-2018-160108"/>
    <x v="16"/>
    <d v="2018-12-12T00:00:00"/>
    <s v="Standard Class"/>
    <s v="AG-10900"/>
    <s v="Arthur Gainer"/>
    <x v="0"/>
    <s v="United States"/>
    <x v="342"/>
    <x v="6"/>
    <n v="54703"/>
    <s v="Central"/>
    <s v="FUR-CH-10002335"/>
    <x v="0"/>
    <x v="1"/>
    <x v="629"/>
    <n v="680.01"/>
    <n v="3"/>
    <n v="0"/>
    <n v="176.80260000000001"/>
    <x v="2"/>
    <s v="No"/>
    <n v="0"/>
  </r>
  <r>
    <n v="9164"/>
    <s v="CA-2017-164007"/>
    <x v="1212"/>
    <d v="2017-06-12T00:00:00"/>
    <s v="Standard Class"/>
    <s v="MG-17695"/>
    <s v="Maureen Gnade"/>
    <x v="0"/>
    <s v="United States"/>
    <x v="22"/>
    <x v="10"/>
    <n v="60610"/>
    <s v="Central"/>
    <s v="TEC-AC-10003433"/>
    <x v="2"/>
    <x v="11"/>
    <x v="1418"/>
    <n v="2.3760000000000003"/>
    <n v="3"/>
    <n v="0.2"/>
    <n v="0.74249999999999994"/>
    <x v="2"/>
    <s v="No"/>
    <n v="0"/>
  </r>
  <r>
    <n v="9165"/>
    <s v="CA-2017-164007"/>
    <x v="1212"/>
    <d v="2017-06-12T00:00:00"/>
    <s v="Standard Class"/>
    <s v="MG-17695"/>
    <s v="Maureen Gnade"/>
    <x v="0"/>
    <s v="United States"/>
    <x v="22"/>
    <x v="10"/>
    <n v="60610"/>
    <s v="Central"/>
    <s v="OFF-AP-10003849"/>
    <x v="1"/>
    <x v="9"/>
    <x v="841"/>
    <n v="143.12799999999996"/>
    <n v="2"/>
    <n v="0.8"/>
    <n v="-393.60200000000009"/>
    <x v="2"/>
    <s v="No"/>
    <n v="0"/>
  </r>
  <r>
    <n v="9166"/>
    <s v="CA-2018-100300"/>
    <x v="890"/>
    <d v="2018-06-26T00:00:00"/>
    <s v="Second Class"/>
    <s v="MJ-17740"/>
    <s v="Max Jones"/>
    <x v="0"/>
    <s v="United States"/>
    <x v="70"/>
    <x v="1"/>
    <n v="92037"/>
    <s v="West"/>
    <s v="TEC-MA-10000984"/>
    <x v="2"/>
    <x v="15"/>
    <x v="1820"/>
    <n v="4476.8"/>
    <n v="4"/>
    <n v="0.2"/>
    <n v="503.63999999999965"/>
    <x v="1"/>
    <s v="No"/>
    <n v="0"/>
  </r>
  <r>
    <n v="9167"/>
    <s v="CA-2018-100300"/>
    <x v="890"/>
    <d v="2018-06-26T00:00:00"/>
    <s v="Second Class"/>
    <s v="MJ-17740"/>
    <s v="Max Jones"/>
    <x v="0"/>
    <s v="United States"/>
    <x v="70"/>
    <x v="1"/>
    <n v="92037"/>
    <s v="West"/>
    <s v="OFF-PA-10000418"/>
    <x v="1"/>
    <x v="10"/>
    <x v="970"/>
    <n v="104.85"/>
    <n v="1"/>
    <n v="0"/>
    <n v="50.327999999999996"/>
    <x v="1"/>
    <s v="No"/>
    <n v="0"/>
  </r>
  <r>
    <n v="9168"/>
    <s v="CA-2018-100300"/>
    <x v="890"/>
    <d v="2018-06-26T00:00:00"/>
    <s v="Second Class"/>
    <s v="MJ-17740"/>
    <s v="Max Jones"/>
    <x v="0"/>
    <s v="United States"/>
    <x v="70"/>
    <x v="1"/>
    <n v="92037"/>
    <s v="West"/>
    <s v="OFF-AP-10001242"/>
    <x v="1"/>
    <x v="9"/>
    <x v="1417"/>
    <n v="241.44"/>
    <n v="3"/>
    <n v="0"/>
    <n v="72.431999999999988"/>
    <x v="1"/>
    <s v="No"/>
    <n v="0"/>
  </r>
  <r>
    <n v="9169"/>
    <s v="CA-2018-140571"/>
    <x v="543"/>
    <d v="2018-03-19T00:00:00"/>
    <s v="Standard Class"/>
    <s v="SJ-20125"/>
    <s v="Sanjit Jacobs"/>
    <x v="2"/>
    <s v="United States"/>
    <x v="25"/>
    <x v="35"/>
    <n v="39212"/>
    <s v="South"/>
    <s v="OFF-PA-10001954"/>
    <x v="1"/>
    <x v="10"/>
    <x v="600"/>
    <n v="319.76"/>
    <n v="14"/>
    <n v="0"/>
    <n v="147.08959999999999"/>
    <x v="0"/>
    <s v="No"/>
    <n v="0"/>
  </r>
  <r>
    <n v="9170"/>
    <s v="CA-2018-140571"/>
    <x v="543"/>
    <d v="2018-03-19T00:00:00"/>
    <s v="Standard Class"/>
    <s v="SJ-20125"/>
    <s v="Sanjit Jacobs"/>
    <x v="2"/>
    <s v="United States"/>
    <x v="25"/>
    <x v="35"/>
    <n v="39212"/>
    <s v="South"/>
    <s v="OFF-PA-10001954"/>
    <x v="1"/>
    <x v="10"/>
    <x v="600"/>
    <n v="45.68"/>
    <n v="2"/>
    <n v="0"/>
    <n v="21.012799999999999"/>
    <x v="0"/>
    <s v="No"/>
    <n v="0"/>
  </r>
  <r>
    <n v="9171"/>
    <s v="US-2018-155768"/>
    <x v="49"/>
    <d v="2018-12-01T00:00:00"/>
    <s v="Same Day"/>
    <s v="LB-16795"/>
    <s v="Laurel Beltran"/>
    <x v="2"/>
    <s v="United States"/>
    <x v="475"/>
    <x v="1"/>
    <n v="93030"/>
    <s v="West"/>
    <s v="FUR-FU-10000448"/>
    <x v="0"/>
    <x v="5"/>
    <x v="469"/>
    <n v="31.96"/>
    <n v="2"/>
    <n v="0"/>
    <n v="1.597999999999999"/>
    <x v="1"/>
    <s v="No"/>
    <n v="0"/>
  </r>
  <r>
    <n v="9172"/>
    <s v="US-2018-155768"/>
    <x v="49"/>
    <d v="2018-12-01T00:00:00"/>
    <s v="Same Day"/>
    <s v="LB-16795"/>
    <s v="Laurel Beltran"/>
    <x v="2"/>
    <s v="United States"/>
    <x v="475"/>
    <x v="1"/>
    <n v="93030"/>
    <s v="West"/>
    <s v="OFF-PA-10001357"/>
    <x v="1"/>
    <x v="10"/>
    <x v="1041"/>
    <n v="47.9"/>
    <n v="1"/>
    <n v="0"/>
    <n v="22.991999999999997"/>
    <x v="1"/>
    <s v="No"/>
    <n v="0"/>
  </r>
  <r>
    <n v="9173"/>
    <s v="US-2018-155768"/>
    <x v="49"/>
    <d v="2018-12-01T00:00:00"/>
    <s v="Same Day"/>
    <s v="LB-16795"/>
    <s v="Laurel Beltran"/>
    <x v="2"/>
    <s v="United States"/>
    <x v="475"/>
    <x v="1"/>
    <n v="93030"/>
    <s v="West"/>
    <s v="OFF-ST-10002292"/>
    <x v="1"/>
    <x v="4"/>
    <x v="872"/>
    <n v="1112.94"/>
    <n v="3"/>
    <n v="0"/>
    <n v="222.58799999999991"/>
    <x v="1"/>
    <s v="No"/>
    <n v="0"/>
  </r>
  <r>
    <n v="9174"/>
    <s v="US-2018-155768"/>
    <x v="49"/>
    <d v="2018-12-01T00:00:00"/>
    <s v="Same Day"/>
    <s v="LB-16795"/>
    <s v="Laurel Beltran"/>
    <x v="2"/>
    <s v="United States"/>
    <x v="475"/>
    <x v="1"/>
    <n v="93030"/>
    <s v="West"/>
    <s v="OFF-EN-10001219"/>
    <x v="1"/>
    <x v="12"/>
    <x v="588"/>
    <n v="22.919999999999998"/>
    <n v="3"/>
    <n v="0"/>
    <n v="11.230799999999999"/>
    <x v="1"/>
    <s v="No"/>
    <n v="0"/>
  </r>
  <r>
    <n v="9175"/>
    <s v="CA-2019-119424"/>
    <x v="492"/>
    <d v="2019-06-14T00:00:00"/>
    <s v="Second Class"/>
    <s v="SB-20185"/>
    <s v="Sarah Brown"/>
    <x v="0"/>
    <s v="United States"/>
    <x v="239"/>
    <x v="4"/>
    <n v="98031"/>
    <s v="West"/>
    <s v="TEC-PH-10002564"/>
    <x v="2"/>
    <x v="7"/>
    <x v="985"/>
    <n v="71.975999999999999"/>
    <n v="3"/>
    <n v="0.2"/>
    <n v="8.9969999999999892"/>
    <x v="1"/>
    <s v="No"/>
    <n v="0"/>
  </r>
  <r>
    <n v="9176"/>
    <s v="CA-2019-119424"/>
    <x v="492"/>
    <d v="2019-06-14T00:00:00"/>
    <s v="Second Class"/>
    <s v="SB-20185"/>
    <s v="Sarah Brown"/>
    <x v="0"/>
    <s v="United States"/>
    <x v="239"/>
    <x v="4"/>
    <n v="98031"/>
    <s v="West"/>
    <s v="OFF-PA-10001639"/>
    <x v="1"/>
    <x v="10"/>
    <x v="981"/>
    <n v="19.440000000000001"/>
    <n v="3"/>
    <n v="0"/>
    <n v="9.3312000000000008"/>
    <x v="1"/>
    <s v="No"/>
    <n v="0"/>
  </r>
  <r>
    <n v="9177"/>
    <s v="CA-2018-118178"/>
    <x v="690"/>
    <d v="2018-03-24T00:00:00"/>
    <s v="Standard Class"/>
    <s v="CC-12610"/>
    <s v="Corey Catlett"/>
    <x v="1"/>
    <s v="United States"/>
    <x v="316"/>
    <x v="18"/>
    <n v="37211"/>
    <s v="South"/>
    <s v="OFF-BI-10001153"/>
    <x v="1"/>
    <x v="8"/>
    <x v="303"/>
    <n v="31.086000000000006"/>
    <n v="3"/>
    <n v="0.7"/>
    <n v="-20.72399999999999"/>
    <x v="0"/>
    <s v="No"/>
    <n v="0"/>
  </r>
  <r>
    <n v="9178"/>
    <s v="CA-2018-166618"/>
    <x v="696"/>
    <d v="2018-11-18T00:00:00"/>
    <s v="Standard Class"/>
    <s v="DP-13000"/>
    <s v="Darren Powers"/>
    <x v="0"/>
    <s v="United States"/>
    <x v="20"/>
    <x v="15"/>
    <n v="10035"/>
    <s v="East"/>
    <s v="TEC-PH-10003356"/>
    <x v="2"/>
    <x v="7"/>
    <x v="1698"/>
    <n v="13.98"/>
    <n v="2"/>
    <n v="0"/>
    <n v="3.9144000000000005"/>
    <x v="3"/>
    <s v="No"/>
    <n v="0"/>
  </r>
  <r>
    <n v="9179"/>
    <s v="CA-2018-166618"/>
    <x v="696"/>
    <d v="2018-11-18T00:00:00"/>
    <s v="Standard Class"/>
    <s v="DP-13000"/>
    <s v="Darren Powers"/>
    <x v="0"/>
    <s v="United States"/>
    <x v="20"/>
    <x v="15"/>
    <n v="10035"/>
    <s v="East"/>
    <s v="OFF-AR-10001725"/>
    <x v="1"/>
    <x v="6"/>
    <x v="1549"/>
    <n v="23.65"/>
    <n v="1"/>
    <n v="0"/>
    <n v="6.1490000000000009"/>
    <x v="3"/>
    <s v="No"/>
    <n v="0"/>
  </r>
  <r>
    <n v="9180"/>
    <s v="CA-2019-156776"/>
    <x v="783"/>
    <d v="2019-08-11T00:00:00"/>
    <s v="Standard Class"/>
    <s v="JL-15505"/>
    <s v="Jeremy Lonsdale"/>
    <x v="0"/>
    <s v="United States"/>
    <x v="223"/>
    <x v="1"/>
    <n v="92683"/>
    <s v="West"/>
    <s v="TEC-PH-10002415"/>
    <x v="2"/>
    <x v="7"/>
    <x v="1526"/>
    <n v="707.88"/>
    <n v="3"/>
    <n v="0.2"/>
    <n v="44.242500000000035"/>
    <x v="1"/>
    <s v="No"/>
    <n v="0"/>
  </r>
  <r>
    <n v="9181"/>
    <s v="CA-2019-156776"/>
    <x v="783"/>
    <d v="2019-08-11T00:00:00"/>
    <s v="Standard Class"/>
    <s v="JL-15505"/>
    <s v="Jeremy Lonsdale"/>
    <x v="0"/>
    <s v="United States"/>
    <x v="223"/>
    <x v="1"/>
    <n v="92683"/>
    <s v="West"/>
    <s v="OFF-BI-10003355"/>
    <x v="1"/>
    <x v="8"/>
    <x v="591"/>
    <n v="11.952000000000002"/>
    <n v="3"/>
    <n v="0.2"/>
    <n v="4.1832000000000003"/>
    <x v="1"/>
    <s v="No"/>
    <n v="0"/>
  </r>
  <r>
    <n v="9182"/>
    <s v="CA-2019-156776"/>
    <x v="783"/>
    <d v="2019-08-11T00:00:00"/>
    <s v="Standard Class"/>
    <s v="JL-15505"/>
    <s v="Jeremy Lonsdale"/>
    <x v="0"/>
    <s v="United States"/>
    <x v="223"/>
    <x v="1"/>
    <n v="92683"/>
    <s v="West"/>
    <s v="OFF-BI-10000216"/>
    <x v="1"/>
    <x v="8"/>
    <x v="1634"/>
    <n v="31.128000000000004"/>
    <n v="3"/>
    <n v="0.2"/>
    <n v="11.673000000000002"/>
    <x v="1"/>
    <s v="No"/>
    <n v="0"/>
  </r>
  <r>
    <n v="9183"/>
    <s v="CA-2019-156776"/>
    <x v="783"/>
    <d v="2019-08-11T00:00:00"/>
    <s v="Standard Class"/>
    <s v="JL-15505"/>
    <s v="Jeremy Lonsdale"/>
    <x v="0"/>
    <s v="United States"/>
    <x v="223"/>
    <x v="1"/>
    <n v="92683"/>
    <s v="West"/>
    <s v="TEC-AC-10004803"/>
    <x v="2"/>
    <x v="11"/>
    <x v="1765"/>
    <n v="55.76"/>
    <n v="4"/>
    <n v="0"/>
    <n v="7.8064000000000036"/>
    <x v="1"/>
    <s v="No"/>
    <n v="0"/>
  </r>
  <r>
    <n v="9184"/>
    <s v="CA-2019-156776"/>
    <x v="783"/>
    <d v="2019-08-11T00:00:00"/>
    <s v="Standard Class"/>
    <s v="JL-15505"/>
    <s v="Jeremy Lonsdale"/>
    <x v="0"/>
    <s v="United States"/>
    <x v="223"/>
    <x v="1"/>
    <n v="92683"/>
    <s v="West"/>
    <s v="OFF-PA-10001970"/>
    <x v="1"/>
    <x v="10"/>
    <x v="314"/>
    <n v="24.56"/>
    <n v="2"/>
    <n v="0"/>
    <n v="11.543199999999999"/>
    <x v="1"/>
    <s v="No"/>
    <n v="0"/>
  </r>
  <r>
    <n v="9185"/>
    <s v="CA-2019-156776"/>
    <x v="783"/>
    <d v="2019-08-11T00:00:00"/>
    <s v="Standard Class"/>
    <s v="JL-15505"/>
    <s v="Jeremy Lonsdale"/>
    <x v="0"/>
    <s v="United States"/>
    <x v="223"/>
    <x v="1"/>
    <n v="92683"/>
    <s v="West"/>
    <s v="FUR-FU-10004848"/>
    <x v="0"/>
    <x v="5"/>
    <x v="28"/>
    <n v="51.75"/>
    <n v="1"/>
    <n v="0"/>
    <n v="15.524999999999999"/>
    <x v="1"/>
    <s v="No"/>
    <n v="0"/>
  </r>
  <r>
    <n v="9186"/>
    <s v="CA-2019-156776"/>
    <x v="783"/>
    <d v="2019-08-11T00:00:00"/>
    <s v="Standard Class"/>
    <s v="JL-15505"/>
    <s v="Jeremy Lonsdale"/>
    <x v="0"/>
    <s v="United States"/>
    <x v="223"/>
    <x v="1"/>
    <n v="92683"/>
    <s v="West"/>
    <s v="FUR-CH-10002317"/>
    <x v="0"/>
    <x v="1"/>
    <x v="1839"/>
    <n v="207.18400000000003"/>
    <n v="1"/>
    <n v="0.2"/>
    <n v="25.897999999999982"/>
    <x v="1"/>
    <s v="No"/>
    <n v="0"/>
  </r>
  <r>
    <n v="9187"/>
    <s v="CA-2019-156776"/>
    <x v="783"/>
    <d v="2019-08-11T00:00:00"/>
    <s v="Standard Class"/>
    <s v="JL-15505"/>
    <s v="Jeremy Lonsdale"/>
    <x v="0"/>
    <s v="United States"/>
    <x v="223"/>
    <x v="1"/>
    <n v="92683"/>
    <s v="West"/>
    <s v="OFF-AP-10002534"/>
    <x v="1"/>
    <x v="9"/>
    <x v="1202"/>
    <n v="1473.1"/>
    <n v="5"/>
    <n v="0"/>
    <n v="412.46800000000007"/>
    <x v="1"/>
    <s v="No"/>
    <n v="0"/>
  </r>
  <r>
    <n v="9188"/>
    <s v="US-2017-130512"/>
    <x v="291"/>
    <d v="2017-08-25T00:00:00"/>
    <s v="Standard Class"/>
    <s v="SM-20320"/>
    <s v="Sean Miller"/>
    <x v="2"/>
    <s v="United States"/>
    <x v="227"/>
    <x v="9"/>
    <n v="18103"/>
    <s v="East"/>
    <s v="OFF-SU-10001935"/>
    <x v="1"/>
    <x v="14"/>
    <x v="327"/>
    <n v="3.4880000000000004"/>
    <n v="2"/>
    <n v="0.2"/>
    <n v="-0.69760000000000066"/>
    <x v="3"/>
    <s v="No"/>
    <n v="0"/>
  </r>
  <r>
    <n v="9189"/>
    <s v="US-2017-130512"/>
    <x v="291"/>
    <d v="2017-08-25T00:00:00"/>
    <s v="Standard Class"/>
    <s v="SM-20320"/>
    <s v="Sean Miller"/>
    <x v="2"/>
    <s v="United States"/>
    <x v="227"/>
    <x v="9"/>
    <n v="18103"/>
    <s v="East"/>
    <s v="TEC-AC-10000290"/>
    <x v="2"/>
    <x v="11"/>
    <x v="235"/>
    <n v="21.728000000000002"/>
    <n v="4"/>
    <n v="0.2"/>
    <n v="3.8024000000000004"/>
    <x v="3"/>
    <s v="No"/>
    <n v="0"/>
  </r>
  <r>
    <n v="9190"/>
    <s v="US-2017-130512"/>
    <x v="291"/>
    <d v="2017-08-25T00:00:00"/>
    <s v="Standard Class"/>
    <s v="SM-20320"/>
    <s v="Sean Miller"/>
    <x v="2"/>
    <s v="United States"/>
    <x v="227"/>
    <x v="9"/>
    <n v="18103"/>
    <s v="East"/>
    <s v="OFF-ST-10002574"/>
    <x v="1"/>
    <x v="4"/>
    <x v="935"/>
    <n v="663.072"/>
    <n v="6"/>
    <n v="0.2"/>
    <n v="-165.768"/>
    <x v="3"/>
    <s v="No"/>
    <n v="0"/>
  </r>
  <r>
    <n v="9191"/>
    <s v="US-2017-130512"/>
    <x v="291"/>
    <d v="2017-08-25T00:00:00"/>
    <s v="Standard Class"/>
    <s v="SM-20320"/>
    <s v="Sean Miller"/>
    <x v="2"/>
    <s v="United States"/>
    <x v="227"/>
    <x v="9"/>
    <n v="18103"/>
    <s v="East"/>
    <s v="OFF-BI-10004519"/>
    <x v="1"/>
    <x v="8"/>
    <x v="889"/>
    <n v="99.588000000000008"/>
    <n v="2"/>
    <n v="0.7"/>
    <n v="-82.989999999999981"/>
    <x v="3"/>
    <s v="No"/>
    <n v="0"/>
  </r>
  <r>
    <n v="9192"/>
    <s v="US-2017-130512"/>
    <x v="291"/>
    <d v="2017-08-25T00:00:00"/>
    <s v="Standard Class"/>
    <s v="SM-20320"/>
    <s v="Sean Miller"/>
    <x v="2"/>
    <s v="United States"/>
    <x v="227"/>
    <x v="9"/>
    <n v="18103"/>
    <s v="East"/>
    <s v="OFF-PA-10003625"/>
    <x v="1"/>
    <x v="10"/>
    <x v="757"/>
    <n v="49.568000000000005"/>
    <n v="2"/>
    <n v="0.2"/>
    <n v="15.489999999999997"/>
    <x v="3"/>
    <s v="No"/>
    <n v="0"/>
  </r>
  <r>
    <n v="9193"/>
    <s v="CA-2017-141810"/>
    <x v="121"/>
    <d v="2017-11-07T00:00:00"/>
    <s v="Standard Class"/>
    <s v="BB-10990"/>
    <s v="Barry Blumstein"/>
    <x v="1"/>
    <s v="United States"/>
    <x v="52"/>
    <x v="5"/>
    <n v="78207"/>
    <s v="Central"/>
    <s v="OFF-BI-10001524"/>
    <x v="1"/>
    <x v="8"/>
    <x v="301"/>
    <n v="29.371999999999993"/>
    <n v="7"/>
    <n v="0.8"/>
    <n v="-46.995200000000025"/>
    <x v="2"/>
    <s v="No"/>
    <n v="0"/>
  </r>
  <r>
    <n v="9194"/>
    <s v="CA-2017-141810"/>
    <x v="121"/>
    <d v="2017-11-07T00:00:00"/>
    <s v="Standard Class"/>
    <s v="BB-10990"/>
    <s v="Barry Blumstein"/>
    <x v="1"/>
    <s v="United States"/>
    <x v="52"/>
    <x v="5"/>
    <n v="78207"/>
    <s v="Central"/>
    <s v="TEC-PH-10002200"/>
    <x v="2"/>
    <x v="7"/>
    <x v="1480"/>
    <n v="344.70400000000001"/>
    <n v="2"/>
    <n v="0.2"/>
    <n v="38.779199999999989"/>
    <x v="2"/>
    <s v="No"/>
    <n v="0"/>
  </r>
  <r>
    <n v="9195"/>
    <s v="CA-2016-146843"/>
    <x v="953"/>
    <d v="2016-12-06T00:00:00"/>
    <s v="Standard Class"/>
    <s v="PB-19150"/>
    <s v="Philip Brown"/>
    <x v="0"/>
    <s v="United States"/>
    <x v="418"/>
    <x v="16"/>
    <n v="85323"/>
    <s v="West"/>
    <s v="OFF-SU-10001664"/>
    <x v="1"/>
    <x v="14"/>
    <x v="1241"/>
    <n v="47.992000000000004"/>
    <n v="7"/>
    <n v="0.2"/>
    <n v="3.5993999999999993"/>
    <x v="1"/>
    <s v="No"/>
    <n v="0"/>
  </r>
  <r>
    <n v="9196"/>
    <s v="CA-2016-146843"/>
    <x v="953"/>
    <d v="2016-12-06T00:00:00"/>
    <s v="Standard Class"/>
    <s v="PB-19150"/>
    <s v="Philip Brown"/>
    <x v="0"/>
    <s v="United States"/>
    <x v="418"/>
    <x v="16"/>
    <n v="85323"/>
    <s v="West"/>
    <s v="TEC-AC-10002550"/>
    <x v="2"/>
    <x v="11"/>
    <x v="1548"/>
    <n v="102.24000000000001"/>
    <n v="4"/>
    <n v="0.2"/>
    <n v="-16.614000000000004"/>
    <x v="1"/>
    <s v="No"/>
    <n v="0"/>
  </r>
  <r>
    <n v="9197"/>
    <s v="CA-2016-103310"/>
    <x v="1025"/>
    <d v="2016-05-15T00:00:00"/>
    <s v="Standard Class"/>
    <s v="GM-14680"/>
    <s v="Greg Matthias"/>
    <x v="0"/>
    <s v="United States"/>
    <x v="49"/>
    <x v="1"/>
    <n v="95123"/>
    <s v="West"/>
    <s v="OFF-PA-10004353"/>
    <x v="1"/>
    <x v="10"/>
    <x v="1661"/>
    <n v="39.96"/>
    <n v="2"/>
    <n v="0"/>
    <n v="19.180800000000001"/>
    <x v="1"/>
    <s v="No"/>
    <n v="0"/>
  </r>
  <r>
    <n v="9198"/>
    <s v="CA-2016-103310"/>
    <x v="1025"/>
    <d v="2016-05-15T00:00:00"/>
    <s v="Standard Class"/>
    <s v="GM-14680"/>
    <s v="Greg Matthias"/>
    <x v="0"/>
    <s v="United States"/>
    <x v="49"/>
    <x v="1"/>
    <n v="95123"/>
    <s v="West"/>
    <s v="TEC-PH-10001817"/>
    <x v="2"/>
    <x v="7"/>
    <x v="1106"/>
    <n v="1432.0000000000002"/>
    <n v="5"/>
    <n v="0.2"/>
    <n v="125.30000000000007"/>
    <x v="1"/>
    <s v="No"/>
    <n v="0"/>
  </r>
  <r>
    <n v="9199"/>
    <s v="CA-2016-103310"/>
    <x v="1025"/>
    <d v="2016-05-15T00:00:00"/>
    <s v="Standard Class"/>
    <s v="GM-14680"/>
    <s v="Greg Matthias"/>
    <x v="0"/>
    <s v="United States"/>
    <x v="49"/>
    <x v="1"/>
    <n v="95123"/>
    <s v="West"/>
    <s v="OFF-SU-10004737"/>
    <x v="1"/>
    <x v="14"/>
    <x v="1713"/>
    <n v="41.04"/>
    <n v="6"/>
    <n v="0"/>
    <n v="11.0808"/>
    <x v="1"/>
    <s v="No"/>
    <n v="0"/>
  </r>
  <r>
    <n v="9200"/>
    <s v="CA-2016-103310"/>
    <x v="1025"/>
    <d v="2016-05-15T00:00:00"/>
    <s v="Standard Class"/>
    <s v="GM-14680"/>
    <s v="Greg Matthias"/>
    <x v="0"/>
    <s v="United States"/>
    <x v="49"/>
    <x v="1"/>
    <n v="95123"/>
    <s v="West"/>
    <s v="FUR-CH-10002320"/>
    <x v="0"/>
    <x v="1"/>
    <x v="1463"/>
    <n v="256.78400000000005"/>
    <n v="1"/>
    <n v="0.2"/>
    <n v="32.097999999999971"/>
    <x v="1"/>
    <s v="No"/>
    <n v="0"/>
  </r>
  <r>
    <n v="9201"/>
    <s v="CA-2018-152688"/>
    <x v="508"/>
    <d v="2018-10-20T00:00:00"/>
    <s v="First Class"/>
    <s v="NR-18550"/>
    <s v="Nick Radford"/>
    <x v="0"/>
    <s v="United States"/>
    <x v="275"/>
    <x v="30"/>
    <n v="8861"/>
    <s v="East"/>
    <s v="FUR-BO-10001337"/>
    <x v="0"/>
    <x v="0"/>
    <x v="430"/>
    <n v="120.98"/>
    <n v="1"/>
    <n v="0"/>
    <n v="12.097999999999999"/>
    <x v="3"/>
    <s v="No"/>
    <n v="0"/>
  </r>
  <r>
    <n v="9202"/>
    <s v="CA-2018-152688"/>
    <x v="508"/>
    <d v="2018-10-20T00:00:00"/>
    <s v="First Class"/>
    <s v="NR-18550"/>
    <s v="Nick Radford"/>
    <x v="0"/>
    <s v="United States"/>
    <x v="275"/>
    <x v="30"/>
    <n v="8861"/>
    <s v="East"/>
    <s v="OFF-BI-10004584"/>
    <x v="1"/>
    <x v="8"/>
    <x v="383"/>
    <n v="315.98"/>
    <n v="1"/>
    <n v="0"/>
    <n v="148.51060000000001"/>
    <x v="3"/>
    <s v="No"/>
    <n v="0"/>
  </r>
  <r>
    <n v="9203"/>
    <s v="CA-2018-153836"/>
    <x v="859"/>
    <d v="2018-11-03T00:00:00"/>
    <s v="Standard Class"/>
    <s v="EH-13765"/>
    <s v="Edward Hooks"/>
    <x v="1"/>
    <s v="United States"/>
    <x v="20"/>
    <x v="15"/>
    <n v="10011"/>
    <s v="East"/>
    <s v="OFF-BI-10004817"/>
    <x v="1"/>
    <x v="8"/>
    <x v="1208"/>
    <n v="28.752000000000002"/>
    <n v="3"/>
    <n v="0.2"/>
    <n v="10.0632"/>
    <x v="3"/>
    <s v="No"/>
    <n v="0"/>
  </r>
  <r>
    <n v="9204"/>
    <s v="CA-2018-153836"/>
    <x v="859"/>
    <d v="2018-11-03T00:00:00"/>
    <s v="Standard Class"/>
    <s v="EH-13765"/>
    <s v="Edward Hooks"/>
    <x v="1"/>
    <s v="United States"/>
    <x v="20"/>
    <x v="15"/>
    <n v="10011"/>
    <s v="East"/>
    <s v="OFF-AR-10004602"/>
    <x v="1"/>
    <x v="6"/>
    <x v="1226"/>
    <n v="114.94999999999999"/>
    <n v="5"/>
    <n v="0"/>
    <n v="32.186000000000007"/>
    <x v="3"/>
    <s v="No"/>
    <n v="0"/>
  </r>
  <r>
    <n v="9205"/>
    <s v="CA-2018-104689"/>
    <x v="49"/>
    <d v="2018-12-05T00:00:00"/>
    <s v="Standard Class"/>
    <s v="FH-14365"/>
    <s v="Fred Hopkins"/>
    <x v="1"/>
    <s v="United States"/>
    <x v="1"/>
    <x v="1"/>
    <n v="90004"/>
    <s v="West"/>
    <s v="OFF-AR-10001149"/>
    <x v="1"/>
    <x v="6"/>
    <x v="131"/>
    <n v="23.04"/>
    <n v="8"/>
    <n v="0"/>
    <n v="6.911999999999999"/>
    <x v="1"/>
    <s v="No"/>
    <n v="0"/>
  </r>
  <r>
    <n v="9206"/>
    <s v="CA-2018-146423"/>
    <x v="438"/>
    <d v="2018-04-21T00:00:00"/>
    <s v="Same Day"/>
    <s v="BT-11680"/>
    <s v="Brian Thompson"/>
    <x v="0"/>
    <s v="United States"/>
    <x v="451"/>
    <x v="29"/>
    <n v="6460"/>
    <s v="East"/>
    <s v="OFF-AR-10004817"/>
    <x v="1"/>
    <x v="6"/>
    <x v="915"/>
    <n v="15.48"/>
    <n v="3"/>
    <n v="0"/>
    <n v="4.4891999999999985"/>
    <x v="3"/>
    <s v="No"/>
    <n v="0"/>
  </r>
  <r>
    <n v="9207"/>
    <s v="CA-2018-146423"/>
    <x v="438"/>
    <d v="2018-04-21T00:00:00"/>
    <s v="Same Day"/>
    <s v="BT-11680"/>
    <s v="Brian Thompson"/>
    <x v="0"/>
    <s v="United States"/>
    <x v="451"/>
    <x v="29"/>
    <n v="6460"/>
    <s v="East"/>
    <s v="OFF-PA-10003797"/>
    <x v="1"/>
    <x v="10"/>
    <x v="1710"/>
    <n v="51.84"/>
    <n v="8"/>
    <n v="0"/>
    <n v="24.883200000000002"/>
    <x v="3"/>
    <s v="No"/>
    <n v="0"/>
  </r>
  <r>
    <n v="9208"/>
    <s v="CA-2019-140781"/>
    <x v="646"/>
    <d v="2019-08-07T00:00:00"/>
    <s v="Standard Class"/>
    <s v="AB-10105"/>
    <s v="Adrian Barton"/>
    <x v="0"/>
    <s v="United States"/>
    <x v="41"/>
    <x v="10"/>
    <n v="61701"/>
    <s v="Central"/>
    <s v="TEC-AC-10000682"/>
    <x v="2"/>
    <x v="11"/>
    <x v="1336"/>
    <n v="39.816000000000003"/>
    <n v="3"/>
    <n v="0.2"/>
    <n v="7.4654999999999987"/>
    <x v="2"/>
    <s v="No"/>
    <n v="0"/>
  </r>
  <r>
    <n v="9209"/>
    <s v="CA-2019-141747"/>
    <x v="646"/>
    <d v="2019-08-08T00:00:00"/>
    <s v="Second Class"/>
    <s v="SC-20230"/>
    <s v="Scot Coram"/>
    <x v="1"/>
    <s v="United States"/>
    <x v="4"/>
    <x v="4"/>
    <n v="98105"/>
    <s v="West"/>
    <s v="OFF-ST-10003996"/>
    <x v="1"/>
    <x v="4"/>
    <x v="1212"/>
    <n v="16.059999999999999"/>
    <n v="1"/>
    <n v="0"/>
    <n v="4.1755999999999993"/>
    <x v="1"/>
    <s v="No"/>
    <n v="0"/>
  </r>
  <r>
    <n v="9210"/>
    <s v="CA-2019-142776"/>
    <x v="157"/>
    <d v="2019-12-14T00:00:00"/>
    <s v="Second Class"/>
    <s v="RS-19870"/>
    <s v="Roy Skaria"/>
    <x v="2"/>
    <s v="United States"/>
    <x v="140"/>
    <x v="23"/>
    <n v="52601"/>
    <s v="Central"/>
    <s v="OFF-EN-10003160"/>
    <x v="1"/>
    <x v="12"/>
    <x v="1036"/>
    <n v="7.28"/>
    <n v="1"/>
    <n v="0"/>
    <n v="3.4944000000000002"/>
    <x v="2"/>
    <s v="No"/>
    <n v="0"/>
  </r>
  <r>
    <n v="9211"/>
    <s v="CA-2019-142776"/>
    <x v="157"/>
    <d v="2019-12-14T00:00:00"/>
    <s v="Second Class"/>
    <s v="RS-19870"/>
    <s v="Roy Skaria"/>
    <x v="2"/>
    <s v="United States"/>
    <x v="140"/>
    <x v="23"/>
    <n v="52601"/>
    <s v="Central"/>
    <s v="OFF-BI-10002012"/>
    <x v="1"/>
    <x v="8"/>
    <x v="749"/>
    <n v="5.4"/>
    <n v="3"/>
    <n v="0"/>
    <n v="2.5920000000000001"/>
    <x v="2"/>
    <s v="No"/>
    <n v="0"/>
  </r>
  <r>
    <n v="9212"/>
    <s v="CA-2017-167479"/>
    <x v="948"/>
    <d v="2017-03-19T00:00:00"/>
    <s v="Standard Class"/>
    <s v="AI-10855"/>
    <s v="Arianne Irving"/>
    <x v="0"/>
    <s v="United States"/>
    <x v="43"/>
    <x v="1"/>
    <n v="95661"/>
    <s v="West"/>
    <s v="OFF-PA-10002105"/>
    <x v="1"/>
    <x v="10"/>
    <x v="272"/>
    <n v="19.440000000000001"/>
    <n v="3"/>
    <n v="0"/>
    <n v="9.3312000000000008"/>
    <x v="1"/>
    <s v="No"/>
    <n v="0"/>
  </r>
  <r>
    <n v="9213"/>
    <s v="CA-2016-144071"/>
    <x v="589"/>
    <d v="2016-12-15T00:00:00"/>
    <s v="Standard Class"/>
    <s v="DJ-13420"/>
    <s v="Denny Joy"/>
    <x v="1"/>
    <s v="United States"/>
    <x v="8"/>
    <x v="1"/>
    <n v="94110"/>
    <s v="West"/>
    <s v="FUR-FU-10000397"/>
    <x v="0"/>
    <x v="5"/>
    <x v="63"/>
    <n v="39.880000000000003"/>
    <n v="2"/>
    <n v="0"/>
    <n v="11.166400000000003"/>
    <x v="1"/>
    <s v="No"/>
    <n v="0"/>
  </r>
  <r>
    <n v="9214"/>
    <s v="CA-2016-144071"/>
    <x v="589"/>
    <d v="2016-12-15T00:00:00"/>
    <s v="Standard Class"/>
    <s v="DJ-13420"/>
    <s v="Denny Joy"/>
    <x v="1"/>
    <s v="United States"/>
    <x v="8"/>
    <x v="1"/>
    <n v="94110"/>
    <s v="West"/>
    <s v="FUR-FU-10000758"/>
    <x v="0"/>
    <x v="5"/>
    <x v="1082"/>
    <n v="79.44"/>
    <n v="3"/>
    <n v="0"/>
    <n v="28.598399999999994"/>
    <x v="1"/>
    <s v="No"/>
    <n v="0"/>
  </r>
  <r>
    <n v="9215"/>
    <s v="US-2019-120908"/>
    <x v="1033"/>
    <d v="2019-10-02T00:00:00"/>
    <s v="First Class"/>
    <s v="BF-10975"/>
    <s v="Barbara Fisher"/>
    <x v="1"/>
    <s v="United States"/>
    <x v="10"/>
    <x v="9"/>
    <n v="19120"/>
    <s v="East"/>
    <s v="OFF-LA-10004677"/>
    <x v="1"/>
    <x v="2"/>
    <x v="1840"/>
    <n v="20.664000000000001"/>
    <n v="7"/>
    <n v="0.2"/>
    <n v="6.9741"/>
    <x v="3"/>
    <s v="No"/>
    <n v="0"/>
  </r>
  <r>
    <n v="9216"/>
    <s v="CA-2018-152646"/>
    <x v="831"/>
    <d v="2018-11-26T00:00:00"/>
    <s v="Standard Class"/>
    <s v="TH-21235"/>
    <s v="Tiffany House"/>
    <x v="1"/>
    <s v="United States"/>
    <x v="1"/>
    <x v="1"/>
    <n v="90049"/>
    <s v="West"/>
    <s v="OFF-PA-10004451"/>
    <x v="1"/>
    <x v="10"/>
    <x v="498"/>
    <n v="32.400000000000006"/>
    <n v="5"/>
    <n v="0"/>
    <n v="15.552000000000001"/>
    <x v="1"/>
    <s v="No"/>
    <n v="0"/>
  </r>
  <r>
    <n v="9217"/>
    <s v="CA-2019-103765"/>
    <x v="221"/>
    <d v="2019-11-30T00:00:00"/>
    <s v="Standard Class"/>
    <s v="JG-15310"/>
    <s v="Jason Gross"/>
    <x v="1"/>
    <s v="United States"/>
    <x v="372"/>
    <x v="5"/>
    <n v="79762"/>
    <s v="Central"/>
    <s v="OFF-AP-10002311"/>
    <x v="1"/>
    <x v="9"/>
    <x v="14"/>
    <n v="13.761999999999997"/>
    <n v="1"/>
    <n v="0.8"/>
    <n v="-24.771599999999999"/>
    <x v="2"/>
    <s v="No"/>
    <n v="0"/>
  </r>
  <r>
    <n v="9218"/>
    <s v="US-2019-118157"/>
    <x v="237"/>
    <d v="2019-11-17T00:00:00"/>
    <s v="First Class"/>
    <s v="AW-10930"/>
    <s v="Arthur Wiediger"/>
    <x v="2"/>
    <s v="United States"/>
    <x v="31"/>
    <x v="11"/>
    <n v="55407"/>
    <s v="Central"/>
    <s v="OFF-EN-10004459"/>
    <x v="1"/>
    <x v="12"/>
    <x v="661"/>
    <n v="15.28"/>
    <n v="2"/>
    <n v="0"/>
    <n v="7.4871999999999996"/>
    <x v="2"/>
    <s v="No"/>
    <n v="0"/>
  </r>
  <r>
    <n v="9219"/>
    <s v="US-2017-164238"/>
    <x v="748"/>
    <d v="2017-08-20T00:00:00"/>
    <s v="Standard Class"/>
    <s v="JW-15955"/>
    <s v="Joni Wasserman"/>
    <x v="0"/>
    <s v="United States"/>
    <x v="10"/>
    <x v="9"/>
    <n v="19120"/>
    <s v="East"/>
    <s v="OFF-ST-10002352"/>
    <x v="1"/>
    <x v="4"/>
    <x v="855"/>
    <n v="44.688000000000002"/>
    <n v="7"/>
    <n v="0.2"/>
    <n v="3.3515999999999977"/>
    <x v="3"/>
    <s v="No"/>
    <n v="0"/>
  </r>
  <r>
    <n v="9220"/>
    <s v="US-2017-164238"/>
    <x v="748"/>
    <d v="2017-08-20T00:00:00"/>
    <s v="Standard Class"/>
    <s v="JW-15955"/>
    <s v="Joni Wasserman"/>
    <x v="0"/>
    <s v="United States"/>
    <x v="10"/>
    <x v="9"/>
    <n v="19120"/>
    <s v="East"/>
    <s v="FUR-BO-10000780"/>
    <x v="0"/>
    <x v="0"/>
    <x v="1318"/>
    <n v="301.46999999999997"/>
    <n v="3"/>
    <n v="0.5"/>
    <n v="-204.99959999999996"/>
    <x v="3"/>
    <s v="No"/>
    <n v="0"/>
  </r>
  <r>
    <n v="9221"/>
    <s v="CA-2019-103212"/>
    <x v="119"/>
    <d v="2019-10-14T00:00:00"/>
    <s v="First Class"/>
    <s v="MH-18025"/>
    <s v="Michelle Huthwaite"/>
    <x v="0"/>
    <s v="United States"/>
    <x v="240"/>
    <x v="28"/>
    <n v="70506"/>
    <s v="South"/>
    <s v="OFF-LA-10000248"/>
    <x v="1"/>
    <x v="2"/>
    <x v="1221"/>
    <n v="11.07"/>
    <n v="3"/>
    <n v="0"/>
    <n v="5.2028999999999996"/>
    <x v="0"/>
    <s v="No"/>
    <n v="0"/>
  </r>
  <r>
    <n v="9222"/>
    <s v="CA-2019-103212"/>
    <x v="119"/>
    <d v="2019-10-14T00:00:00"/>
    <s v="First Class"/>
    <s v="MH-18025"/>
    <s v="Michelle Huthwaite"/>
    <x v="0"/>
    <s v="United States"/>
    <x v="240"/>
    <x v="28"/>
    <n v="70506"/>
    <s v="South"/>
    <s v="FUR-TA-10003473"/>
    <x v="0"/>
    <x v="3"/>
    <x v="216"/>
    <n v="1504.52"/>
    <n v="4"/>
    <n v="0"/>
    <n v="346.03960000000006"/>
    <x v="0"/>
    <s v="No"/>
    <n v="0"/>
  </r>
  <r>
    <n v="9223"/>
    <s v="CA-2019-103212"/>
    <x v="119"/>
    <d v="2019-10-14T00:00:00"/>
    <s v="First Class"/>
    <s v="MH-18025"/>
    <s v="Michelle Huthwaite"/>
    <x v="0"/>
    <s v="United States"/>
    <x v="240"/>
    <x v="28"/>
    <n v="70506"/>
    <s v="South"/>
    <s v="OFF-PA-10004355"/>
    <x v="1"/>
    <x v="10"/>
    <x v="1103"/>
    <n v="25.92"/>
    <n v="4"/>
    <n v="0"/>
    <n v="12.441600000000001"/>
    <x v="0"/>
    <s v="No"/>
    <n v="0"/>
  </r>
  <r>
    <n v="9224"/>
    <s v="CA-2019-121160"/>
    <x v="259"/>
    <d v="2019-11-04T00:00:00"/>
    <s v="Same Day"/>
    <s v="FM-14290"/>
    <s v="Frank Merwin"/>
    <x v="2"/>
    <s v="United States"/>
    <x v="518"/>
    <x v="5"/>
    <n v="77803"/>
    <s v="Central"/>
    <s v="OFF-BI-10001308"/>
    <x v="1"/>
    <x v="8"/>
    <x v="1360"/>
    <n v="7.5359999999999987"/>
    <n v="6"/>
    <n v="0.8"/>
    <n v="-13.188000000000009"/>
    <x v="2"/>
    <s v="No"/>
    <n v="0"/>
  </r>
  <r>
    <n v="9225"/>
    <s v="CA-2019-121160"/>
    <x v="259"/>
    <d v="2019-11-04T00:00:00"/>
    <s v="Same Day"/>
    <s v="FM-14290"/>
    <s v="Frank Merwin"/>
    <x v="2"/>
    <s v="United States"/>
    <x v="518"/>
    <x v="5"/>
    <n v="77803"/>
    <s v="Central"/>
    <s v="OFF-BI-10003094"/>
    <x v="1"/>
    <x v="8"/>
    <x v="653"/>
    <n v="1.4079999999999997"/>
    <n v="2"/>
    <n v="0.8"/>
    <n v="-2.3232000000000008"/>
    <x v="2"/>
    <s v="No"/>
    <n v="0"/>
  </r>
  <r>
    <n v="9226"/>
    <s v="CA-2019-121160"/>
    <x v="259"/>
    <d v="2019-11-04T00:00:00"/>
    <s v="Same Day"/>
    <s v="FM-14290"/>
    <s v="Frank Merwin"/>
    <x v="2"/>
    <s v="United States"/>
    <x v="518"/>
    <x v="5"/>
    <n v="77803"/>
    <s v="Central"/>
    <s v="OFF-BI-10004040"/>
    <x v="1"/>
    <x v="8"/>
    <x v="1487"/>
    <n v="4.1439999999999992"/>
    <n v="4"/>
    <n v="0.8"/>
    <n v="-6.4232000000000014"/>
    <x v="2"/>
    <s v="No"/>
    <n v="0"/>
  </r>
  <r>
    <n v="9227"/>
    <s v="CA-2019-121160"/>
    <x v="259"/>
    <d v="2019-11-04T00:00:00"/>
    <s v="Same Day"/>
    <s v="FM-14290"/>
    <s v="Frank Merwin"/>
    <x v="2"/>
    <s v="United States"/>
    <x v="518"/>
    <x v="5"/>
    <n v="77803"/>
    <s v="Central"/>
    <s v="OFF-ST-10002485"/>
    <x v="1"/>
    <x v="4"/>
    <x v="211"/>
    <n v="52.751999999999995"/>
    <n v="3"/>
    <n v="0.2"/>
    <n v="-12.528600000000001"/>
    <x v="2"/>
    <s v="No"/>
    <n v="0"/>
  </r>
  <r>
    <n v="9228"/>
    <s v="CA-2019-140515"/>
    <x v="498"/>
    <d v="2019-03-24T00:00:00"/>
    <s v="Standard Class"/>
    <s v="GZ-14545"/>
    <s v="George Zrebassa"/>
    <x v="1"/>
    <s v="United States"/>
    <x v="1"/>
    <x v="1"/>
    <n v="90008"/>
    <s v="West"/>
    <s v="OFF-AP-10001205"/>
    <x v="1"/>
    <x v="9"/>
    <x v="1294"/>
    <n v="381.35999999999996"/>
    <n v="7"/>
    <n v="0"/>
    <n v="106.78080000000003"/>
    <x v="1"/>
    <s v="No"/>
    <n v="0"/>
  </r>
  <r>
    <n v="9229"/>
    <s v="CA-2016-153619"/>
    <x v="935"/>
    <d v="2016-11-03T00:00:00"/>
    <s v="Same Day"/>
    <s v="TC-21535"/>
    <s v="Tracy Collins"/>
    <x v="2"/>
    <s v="United States"/>
    <x v="1"/>
    <x v="1"/>
    <n v="90049"/>
    <s v="West"/>
    <s v="OFF-AR-10001868"/>
    <x v="1"/>
    <x v="6"/>
    <x v="59"/>
    <n v="6.72"/>
    <n v="4"/>
    <n v="0"/>
    <n v="3.36"/>
    <x v="1"/>
    <s v="No"/>
    <n v="0"/>
  </r>
  <r>
    <n v="9230"/>
    <s v="CA-2019-133718"/>
    <x v="283"/>
    <d v="2019-07-26T00:00:00"/>
    <s v="First Class"/>
    <s v="TB-21520"/>
    <s v="Tracy Blumstein"/>
    <x v="0"/>
    <s v="United States"/>
    <x v="1"/>
    <x v="1"/>
    <n v="90045"/>
    <s v="West"/>
    <s v="OFF-BI-10003429"/>
    <x v="1"/>
    <x v="8"/>
    <x v="852"/>
    <n v="15.192"/>
    <n v="3"/>
    <n v="0.2"/>
    <n v="5.5070999999999994"/>
    <x v="1"/>
    <s v="No"/>
    <n v="0"/>
  </r>
  <r>
    <n v="9231"/>
    <s v="CA-2019-133718"/>
    <x v="283"/>
    <d v="2019-07-26T00:00:00"/>
    <s v="First Class"/>
    <s v="TB-21520"/>
    <s v="Tracy Blumstein"/>
    <x v="0"/>
    <s v="United States"/>
    <x v="1"/>
    <x v="1"/>
    <n v="90045"/>
    <s v="West"/>
    <s v="OFF-PA-10002689"/>
    <x v="1"/>
    <x v="10"/>
    <x v="1066"/>
    <n v="58.320000000000007"/>
    <n v="9"/>
    <n v="0"/>
    <n v="27.993600000000001"/>
    <x v="1"/>
    <s v="No"/>
    <n v="0"/>
  </r>
  <r>
    <n v="9232"/>
    <s v="CA-2016-148383"/>
    <x v="422"/>
    <d v="2016-12-31T00:00:00"/>
    <s v="Standard Class"/>
    <s v="RP-19390"/>
    <s v="Resi Pölking"/>
    <x v="0"/>
    <s v="United States"/>
    <x v="42"/>
    <x v="16"/>
    <n v="85023"/>
    <s v="West"/>
    <s v="OFF-BI-10003650"/>
    <x v="1"/>
    <x v="8"/>
    <x v="115"/>
    <n v="946.76400000000024"/>
    <n v="6"/>
    <n v="0.7"/>
    <n v="-694.29359999999997"/>
    <x v="1"/>
    <s v="No"/>
    <n v="0"/>
  </r>
  <r>
    <n v="9233"/>
    <s v="CA-2018-126732"/>
    <x v="476"/>
    <d v="2018-09-06T00:00:00"/>
    <s v="Standard Class"/>
    <s v="LR-16915"/>
    <s v="Lena Radford"/>
    <x v="0"/>
    <s v="United States"/>
    <x v="1"/>
    <x v="1"/>
    <n v="90036"/>
    <s v="West"/>
    <s v="FUR-FU-10001889"/>
    <x v="0"/>
    <x v="5"/>
    <x v="1158"/>
    <n v="94.679999999999993"/>
    <n v="9"/>
    <n v="0"/>
    <n v="31.244399999999995"/>
    <x v="1"/>
    <s v="No"/>
    <n v="0"/>
  </r>
  <r>
    <n v="9234"/>
    <s v="CA-2018-126732"/>
    <x v="476"/>
    <d v="2018-09-06T00:00:00"/>
    <s v="Standard Class"/>
    <s v="LR-16915"/>
    <s v="Lena Radford"/>
    <x v="0"/>
    <s v="United States"/>
    <x v="1"/>
    <x v="1"/>
    <n v="90036"/>
    <s v="West"/>
    <s v="OFF-ST-10000321"/>
    <x v="1"/>
    <x v="4"/>
    <x v="1543"/>
    <n v="23.669999999999998"/>
    <n v="3"/>
    <n v="0"/>
    <n v="0.94679999999999698"/>
    <x v="1"/>
    <s v="No"/>
    <n v="0"/>
  </r>
  <r>
    <n v="9235"/>
    <s v="CA-2018-126732"/>
    <x v="476"/>
    <d v="2018-09-06T00:00:00"/>
    <s v="Standard Class"/>
    <s v="LR-16915"/>
    <s v="Lena Radford"/>
    <x v="0"/>
    <s v="United States"/>
    <x v="1"/>
    <x v="1"/>
    <n v="90036"/>
    <s v="West"/>
    <s v="TEC-PH-10001530"/>
    <x v="2"/>
    <x v="7"/>
    <x v="638"/>
    <n v="1091.1680000000001"/>
    <n v="4"/>
    <n v="0.2"/>
    <n v="68.197999999999979"/>
    <x v="1"/>
    <s v="No"/>
    <n v="0"/>
  </r>
  <r>
    <n v="9236"/>
    <s v="CA-2018-126732"/>
    <x v="476"/>
    <d v="2018-09-06T00:00:00"/>
    <s v="Standard Class"/>
    <s v="LR-16915"/>
    <s v="Lena Radford"/>
    <x v="0"/>
    <s v="United States"/>
    <x v="1"/>
    <x v="1"/>
    <n v="90036"/>
    <s v="West"/>
    <s v="OFF-AR-10004752"/>
    <x v="1"/>
    <x v="6"/>
    <x v="1114"/>
    <n v="18.689999999999998"/>
    <n v="7"/>
    <n v="0"/>
    <n v="5.2332000000000001"/>
    <x v="1"/>
    <s v="No"/>
    <n v="0"/>
  </r>
  <r>
    <n v="9237"/>
    <s v="CA-2018-126732"/>
    <x v="476"/>
    <d v="2018-09-06T00:00:00"/>
    <s v="Standard Class"/>
    <s v="LR-16915"/>
    <s v="Lena Radford"/>
    <x v="0"/>
    <s v="United States"/>
    <x v="1"/>
    <x v="1"/>
    <n v="90036"/>
    <s v="West"/>
    <s v="FUR-TA-10001539"/>
    <x v="0"/>
    <x v="3"/>
    <x v="10"/>
    <n v="568.72800000000007"/>
    <n v="3"/>
    <n v="0.2"/>
    <n v="28.436399999999935"/>
    <x v="1"/>
    <s v="No"/>
    <n v="0"/>
  </r>
  <r>
    <n v="9238"/>
    <s v="CA-2018-126732"/>
    <x v="476"/>
    <d v="2018-09-06T00:00:00"/>
    <s v="Standard Class"/>
    <s v="LR-16915"/>
    <s v="Lena Radford"/>
    <x v="0"/>
    <s v="United States"/>
    <x v="1"/>
    <x v="1"/>
    <n v="90036"/>
    <s v="West"/>
    <s v="OFF-BI-10001553"/>
    <x v="1"/>
    <x v="8"/>
    <x v="1302"/>
    <n v="7.3120000000000012"/>
    <n v="1"/>
    <n v="0.2"/>
    <n v="2.5591999999999997"/>
    <x v="1"/>
    <s v="No"/>
    <n v="0"/>
  </r>
  <r>
    <n v="9239"/>
    <s v="CA-2019-138156"/>
    <x v="512"/>
    <d v="2019-02-14T00:00:00"/>
    <s v="First Class"/>
    <s v="MM-17260"/>
    <s v="Magdelene Morse"/>
    <x v="0"/>
    <s v="United States"/>
    <x v="38"/>
    <x v="24"/>
    <n v="43229"/>
    <s v="East"/>
    <s v="FUR-FU-10003601"/>
    <x v="0"/>
    <x v="5"/>
    <x v="736"/>
    <n v="147.56800000000001"/>
    <n v="2"/>
    <n v="0.2"/>
    <n v="-3.6892000000000067"/>
    <x v="3"/>
    <s v="No"/>
    <n v="0"/>
  </r>
  <r>
    <n v="9240"/>
    <s v="CA-2019-110310"/>
    <x v="855"/>
    <d v="2019-11-02T00:00:00"/>
    <s v="Standard Class"/>
    <s v="NB-18655"/>
    <s v="Nona Balk"/>
    <x v="1"/>
    <s v="United States"/>
    <x v="315"/>
    <x v="2"/>
    <n v="32303"/>
    <s v="South"/>
    <s v="OFF-PA-10001685"/>
    <x v="1"/>
    <x v="10"/>
    <x v="33"/>
    <n v="56.783999999999999"/>
    <n v="7"/>
    <n v="0.2"/>
    <n v="20.584200000000003"/>
    <x v="0"/>
    <s v="No"/>
    <n v="0"/>
  </r>
  <r>
    <n v="9241"/>
    <s v="CA-2019-110310"/>
    <x v="855"/>
    <d v="2019-11-02T00:00:00"/>
    <s v="Standard Class"/>
    <s v="NB-18655"/>
    <s v="Nona Balk"/>
    <x v="1"/>
    <s v="United States"/>
    <x v="315"/>
    <x v="2"/>
    <n v="32303"/>
    <s v="South"/>
    <s v="OFF-BI-10001097"/>
    <x v="1"/>
    <x v="8"/>
    <x v="797"/>
    <n v="5.6070000000000011"/>
    <n v="3"/>
    <n v="0.7"/>
    <n v="-3.9248999999999974"/>
    <x v="0"/>
    <s v="No"/>
    <n v="0"/>
  </r>
  <r>
    <n v="9242"/>
    <s v="CA-2019-110310"/>
    <x v="855"/>
    <d v="2019-11-02T00:00:00"/>
    <s v="Standard Class"/>
    <s v="NB-18655"/>
    <s v="Nona Balk"/>
    <x v="1"/>
    <s v="United States"/>
    <x v="315"/>
    <x v="2"/>
    <n v="32303"/>
    <s v="South"/>
    <s v="OFF-AR-10001662"/>
    <x v="1"/>
    <x v="6"/>
    <x v="448"/>
    <n v="6.5760000000000005"/>
    <n v="3"/>
    <n v="0.2"/>
    <n v="0.57540000000000058"/>
    <x v="0"/>
    <s v="No"/>
    <n v="0"/>
  </r>
  <r>
    <n v="9243"/>
    <s v="CA-2016-113271"/>
    <x v="868"/>
    <d v="2016-07-14T00:00:00"/>
    <s v="Standard Class"/>
    <s v="DS-13030"/>
    <s v="Darrin Sayre"/>
    <x v="2"/>
    <s v="United States"/>
    <x v="8"/>
    <x v="1"/>
    <n v="94122"/>
    <s v="West"/>
    <s v="OFF-BI-10002609"/>
    <x v="1"/>
    <x v="8"/>
    <x v="98"/>
    <n v="14.303999999999998"/>
    <n v="6"/>
    <n v="0.2"/>
    <n v="4.6487999999999987"/>
    <x v="1"/>
    <s v="No"/>
    <n v="0"/>
  </r>
  <r>
    <n v="9244"/>
    <s v="CA-2016-113271"/>
    <x v="868"/>
    <d v="2016-07-14T00:00:00"/>
    <s v="Standard Class"/>
    <s v="DS-13030"/>
    <s v="Darrin Sayre"/>
    <x v="2"/>
    <s v="United States"/>
    <x v="8"/>
    <x v="1"/>
    <n v="94122"/>
    <s v="West"/>
    <s v="FUR-BO-10004218"/>
    <x v="0"/>
    <x v="0"/>
    <x v="1593"/>
    <n v="119.83299999999998"/>
    <n v="1"/>
    <n v="0.15"/>
    <n v="7.0489999999999995"/>
    <x v="1"/>
    <s v="No"/>
    <n v="0"/>
  </r>
  <r>
    <n v="9245"/>
    <s v="CA-2016-113271"/>
    <x v="868"/>
    <d v="2016-07-14T00:00:00"/>
    <s v="Standard Class"/>
    <s v="DS-13030"/>
    <s v="Darrin Sayre"/>
    <x v="2"/>
    <s v="United States"/>
    <x v="8"/>
    <x v="1"/>
    <n v="94122"/>
    <s v="West"/>
    <s v="OFF-AR-10003251"/>
    <x v="1"/>
    <x v="6"/>
    <x v="1050"/>
    <n v="5.56"/>
    <n v="2"/>
    <n v="0"/>
    <n v="2.2239999999999998"/>
    <x v="1"/>
    <s v="No"/>
    <n v="0"/>
  </r>
  <r>
    <n v="9246"/>
    <s v="CA-2016-113271"/>
    <x v="868"/>
    <d v="2016-07-14T00:00:00"/>
    <s v="Standard Class"/>
    <s v="DS-13030"/>
    <s v="Darrin Sayre"/>
    <x v="2"/>
    <s v="United States"/>
    <x v="8"/>
    <x v="1"/>
    <n v="94122"/>
    <s v="West"/>
    <s v="OFF-PA-10002365"/>
    <x v="1"/>
    <x v="10"/>
    <x v="12"/>
    <n v="32.400000000000006"/>
    <n v="5"/>
    <n v="0"/>
    <n v="15.552000000000001"/>
    <x v="1"/>
    <s v="No"/>
    <n v="0"/>
  </r>
  <r>
    <n v="9247"/>
    <s v="CA-2019-130106"/>
    <x v="1053"/>
    <d v="2019-05-26T00:00:00"/>
    <s v="Standard Class"/>
    <s v="VF-21715"/>
    <s v="Vicky Freymann"/>
    <x v="2"/>
    <s v="United States"/>
    <x v="8"/>
    <x v="1"/>
    <n v="94109"/>
    <s v="West"/>
    <s v="OFF-AR-10003651"/>
    <x v="1"/>
    <x v="6"/>
    <x v="279"/>
    <n v="9.84"/>
    <n v="3"/>
    <n v="0"/>
    <n v="2.8535999999999988"/>
    <x v="1"/>
    <s v="No"/>
    <n v="0"/>
  </r>
  <r>
    <n v="9248"/>
    <s v="CA-2019-130106"/>
    <x v="1053"/>
    <d v="2019-05-26T00:00:00"/>
    <s v="Standard Class"/>
    <s v="VF-21715"/>
    <s v="Vicky Freymann"/>
    <x v="2"/>
    <s v="United States"/>
    <x v="8"/>
    <x v="1"/>
    <n v="94109"/>
    <s v="West"/>
    <s v="OFF-AR-10003732"/>
    <x v="1"/>
    <x v="6"/>
    <x v="324"/>
    <n v="2.78"/>
    <n v="1"/>
    <n v="0"/>
    <n v="0.72279999999999989"/>
    <x v="1"/>
    <s v="No"/>
    <n v="0"/>
  </r>
  <r>
    <n v="9249"/>
    <s v="CA-2018-127761"/>
    <x v="338"/>
    <d v="2018-11-14T00:00:00"/>
    <s v="Standard Class"/>
    <s v="SW-20275"/>
    <s v="Scott Williamson"/>
    <x v="0"/>
    <s v="United States"/>
    <x v="20"/>
    <x v="15"/>
    <n v="10009"/>
    <s v="East"/>
    <s v="OFF-BI-10002557"/>
    <x v="1"/>
    <x v="8"/>
    <x v="249"/>
    <n v="3.64"/>
    <n v="1"/>
    <n v="0.2"/>
    <n v="1.3649999999999998"/>
    <x v="3"/>
    <s v="No"/>
    <n v="0"/>
  </r>
  <r>
    <n v="9250"/>
    <s v="CA-2018-127761"/>
    <x v="338"/>
    <d v="2018-11-14T00:00:00"/>
    <s v="Standard Class"/>
    <s v="SW-20275"/>
    <s v="Scott Williamson"/>
    <x v="0"/>
    <s v="United States"/>
    <x v="20"/>
    <x v="15"/>
    <n v="10009"/>
    <s v="East"/>
    <s v="TEC-PH-10003691"/>
    <x v="2"/>
    <x v="7"/>
    <x v="1407"/>
    <n v="881.93"/>
    <n v="7"/>
    <n v="0"/>
    <n v="220.48250000000002"/>
    <x v="3"/>
    <s v="No"/>
    <n v="0"/>
  </r>
  <r>
    <n v="9251"/>
    <s v="CA-2018-105354"/>
    <x v="499"/>
    <d v="2018-12-06T00:00:00"/>
    <s v="Standard Class"/>
    <s v="PW-19030"/>
    <s v="Pauline Webber"/>
    <x v="1"/>
    <s v="United States"/>
    <x v="292"/>
    <x v="23"/>
    <n v="52302"/>
    <s v="Central"/>
    <s v="OFF-BI-10001107"/>
    <x v="1"/>
    <x v="8"/>
    <x v="497"/>
    <n v="115.84"/>
    <n v="8"/>
    <n v="0"/>
    <n v="54.444800000000001"/>
    <x v="2"/>
    <s v="No"/>
    <n v="0"/>
  </r>
  <r>
    <n v="9252"/>
    <s v="CA-2019-155712"/>
    <x v="580"/>
    <d v="2019-03-08T00:00:00"/>
    <s v="Standard Class"/>
    <s v="KD-16615"/>
    <s v="Ken Dana"/>
    <x v="1"/>
    <s v="United States"/>
    <x v="1"/>
    <x v="1"/>
    <n v="90008"/>
    <s v="West"/>
    <s v="OFF-BI-10004224"/>
    <x v="1"/>
    <x v="8"/>
    <x v="1070"/>
    <n v="107.64800000000001"/>
    <n v="2"/>
    <n v="0.2"/>
    <n v="33.639999999999986"/>
    <x v="1"/>
    <s v="No"/>
    <n v="0"/>
  </r>
  <r>
    <n v="9253"/>
    <s v="CA-2019-102309"/>
    <x v="397"/>
    <d v="2019-09-25T00:00:00"/>
    <s v="Second Class"/>
    <s v="DO-13645"/>
    <s v="Doug O'Connell"/>
    <x v="0"/>
    <s v="United States"/>
    <x v="519"/>
    <x v="36"/>
    <n v="71603"/>
    <s v="South"/>
    <s v="TEC-AC-10001114"/>
    <x v="2"/>
    <x v="11"/>
    <x v="1211"/>
    <n v="199.95000000000002"/>
    <n v="5"/>
    <n v="0"/>
    <n v="63.983999999999988"/>
    <x v="0"/>
    <s v="No"/>
    <n v="0"/>
  </r>
  <r>
    <n v="9254"/>
    <s v="CA-2019-102309"/>
    <x v="397"/>
    <d v="2019-09-25T00:00:00"/>
    <s v="Second Class"/>
    <s v="DO-13645"/>
    <s v="Doug O'Connell"/>
    <x v="0"/>
    <s v="United States"/>
    <x v="519"/>
    <x v="36"/>
    <n v="71603"/>
    <s v="South"/>
    <s v="OFF-PA-10002005"/>
    <x v="1"/>
    <x v="10"/>
    <x v="510"/>
    <n v="12.96"/>
    <n v="2"/>
    <n v="0"/>
    <n v="6.2208000000000006"/>
    <x v="0"/>
    <s v="No"/>
    <n v="0"/>
  </r>
  <r>
    <n v="9255"/>
    <s v="CA-2016-168368"/>
    <x v="1058"/>
    <d v="2016-02-15T00:00:00"/>
    <s v="Second Class"/>
    <s v="GA-14725"/>
    <s v="Guy Armstrong"/>
    <x v="0"/>
    <s v="United States"/>
    <x v="29"/>
    <x v="25"/>
    <n v="65203"/>
    <s v="Central"/>
    <s v="FUR-CH-10001146"/>
    <x v="0"/>
    <x v="1"/>
    <x v="64"/>
    <n v="60.89"/>
    <n v="1"/>
    <n v="0"/>
    <n v="15.222499999999997"/>
    <x v="2"/>
    <s v="No"/>
    <n v="0"/>
  </r>
  <r>
    <n v="9256"/>
    <s v="CA-2016-168368"/>
    <x v="1058"/>
    <d v="2016-02-15T00:00:00"/>
    <s v="Second Class"/>
    <s v="GA-14725"/>
    <s v="Guy Armstrong"/>
    <x v="0"/>
    <s v="United States"/>
    <x v="29"/>
    <x v="25"/>
    <n v="65203"/>
    <s v="Central"/>
    <s v="OFF-LA-10004853"/>
    <x v="1"/>
    <x v="2"/>
    <x v="690"/>
    <n v="14.940000000000001"/>
    <n v="3"/>
    <n v="0"/>
    <n v="6.8723999999999998"/>
    <x v="2"/>
    <s v="No"/>
    <n v="0"/>
  </r>
  <r>
    <n v="9257"/>
    <s v="CA-2016-168368"/>
    <x v="1058"/>
    <d v="2016-02-15T00:00:00"/>
    <s v="Second Class"/>
    <s v="GA-14725"/>
    <s v="Guy Armstrong"/>
    <x v="0"/>
    <s v="United States"/>
    <x v="29"/>
    <x v="25"/>
    <n v="65203"/>
    <s v="Central"/>
    <s v="OFF-BI-10004728"/>
    <x v="1"/>
    <x v="8"/>
    <x v="544"/>
    <n v="9.64"/>
    <n v="2"/>
    <n v="0"/>
    <n v="4.4344000000000001"/>
    <x v="2"/>
    <s v="No"/>
    <n v="0"/>
  </r>
  <r>
    <n v="9258"/>
    <s v="CA-2016-168368"/>
    <x v="1058"/>
    <d v="2016-02-15T00:00:00"/>
    <s v="Second Class"/>
    <s v="GA-14725"/>
    <s v="Guy Armstrong"/>
    <x v="0"/>
    <s v="United States"/>
    <x v="29"/>
    <x v="25"/>
    <n v="65203"/>
    <s v="Central"/>
    <s v="FUR-FU-10002298"/>
    <x v="0"/>
    <x v="5"/>
    <x v="1305"/>
    <n v="332.94"/>
    <n v="3"/>
    <n v="0"/>
    <n v="53.270399999999995"/>
    <x v="2"/>
    <s v="No"/>
    <n v="0"/>
  </r>
  <r>
    <n v="9259"/>
    <s v="CA-2016-168368"/>
    <x v="1058"/>
    <d v="2016-02-15T00:00:00"/>
    <s v="Second Class"/>
    <s v="GA-14725"/>
    <s v="Guy Armstrong"/>
    <x v="0"/>
    <s v="United States"/>
    <x v="29"/>
    <x v="25"/>
    <n v="65203"/>
    <s v="Central"/>
    <s v="OFF-BI-10004654"/>
    <x v="1"/>
    <x v="8"/>
    <x v="1453"/>
    <n v="51.900000000000006"/>
    <n v="3"/>
    <n v="0"/>
    <n v="24.393000000000001"/>
    <x v="2"/>
    <s v="No"/>
    <n v="0"/>
  </r>
  <r>
    <n v="9260"/>
    <s v="CA-2016-168368"/>
    <x v="1058"/>
    <d v="2016-02-15T00:00:00"/>
    <s v="Second Class"/>
    <s v="GA-14725"/>
    <s v="Guy Armstrong"/>
    <x v="0"/>
    <s v="United States"/>
    <x v="29"/>
    <x v="25"/>
    <n v="65203"/>
    <s v="Central"/>
    <s v="OFF-ST-10002583"/>
    <x v="1"/>
    <x v="4"/>
    <x v="571"/>
    <n v="64.959999999999994"/>
    <n v="2"/>
    <n v="0"/>
    <n v="2.598399999999998"/>
    <x v="2"/>
    <s v="No"/>
    <n v="0"/>
  </r>
  <r>
    <n v="9261"/>
    <s v="CA-2019-167976"/>
    <x v="343"/>
    <d v="2019-11-14T00:00:00"/>
    <s v="Second Class"/>
    <s v="JL-15505"/>
    <s v="Jeremy Lonsdale"/>
    <x v="0"/>
    <s v="United States"/>
    <x v="520"/>
    <x v="44"/>
    <n v="57401"/>
    <s v="Central"/>
    <s v="OFF-SU-10004661"/>
    <x v="1"/>
    <x v="14"/>
    <x v="1757"/>
    <n v="25.5"/>
    <n v="3"/>
    <n v="0"/>
    <n v="6.63"/>
    <x v="2"/>
    <s v="No"/>
    <n v="0"/>
  </r>
  <r>
    <n v="9262"/>
    <s v="CA-2019-111388"/>
    <x v="264"/>
    <d v="2019-09-02T00:00:00"/>
    <s v="Same Day"/>
    <s v="SU-20665"/>
    <s v="Stephanie Ulpright"/>
    <x v="2"/>
    <s v="United States"/>
    <x v="4"/>
    <x v="4"/>
    <n v="98103"/>
    <s v="West"/>
    <s v="FUR-CH-10003061"/>
    <x v="0"/>
    <x v="1"/>
    <x v="51"/>
    <n v="215.976"/>
    <n v="3"/>
    <n v="0.2"/>
    <n v="-2.6997000000000355"/>
    <x v="1"/>
    <s v="No"/>
    <n v="0"/>
  </r>
  <r>
    <n v="9263"/>
    <s v="CA-2017-124499"/>
    <x v="330"/>
    <d v="2017-10-13T00:00:00"/>
    <s v="Standard Class"/>
    <s v="FM-14380"/>
    <s v="Fred McMath"/>
    <x v="0"/>
    <s v="United States"/>
    <x v="66"/>
    <x v="12"/>
    <n v="48227"/>
    <s v="Central"/>
    <s v="FUR-CH-10000513"/>
    <x v="0"/>
    <x v="1"/>
    <x v="70"/>
    <n v="389.97"/>
    <n v="3"/>
    <n v="0"/>
    <n v="35.097300000000004"/>
    <x v="2"/>
    <s v="No"/>
    <n v="0"/>
  </r>
  <r>
    <n v="9264"/>
    <s v="CA-2017-124499"/>
    <x v="330"/>
    <d v="2017-10-13T00:00:00"/>
    <s v="Standard Class"/>
    <s v="FM-14380"/>
    <s v="Fred McMath"/>
    <x v="0"/>
    <s v="United States"/>
    <x v="66"/>
    <x v="12"/>
    <n v="48227"/>
    <s v="Central"/>
    <s v="OFF-AP-10002191"/>
    <x v="1"/>
    <x v="9"/>
    <x v="808"/>
    <n v="269.90999999999997"/>
    <n v="5"/>
    <n v="0.1"/>
    <n v="53.982000000000006"/>
    <x v="2"/>
    <s v="No"/>
    <n v="0"/>
  </r>
  <r>
    <n v="9265"/>
    <s v="US-2019-128118"/>
    <x v="221"/>
    <d v="2019-12-01T00:00:00"/>
    <s v="Standard Class"/>
    <s v="MY-17380"/>
    <s v="Maribeth Yedwab"/>
    <x v="1"/>
    <s v="United States"/>
    <x v="26"/>
    <x v="18"/>
    <n v="38109"/>
    <s v="South"/>
    <s v="OFF-BI-10000216"/>
    <x v="1"/>
    <x v="8"/>
    <x v="1634"/>
    <n v="11.673000000000002"/>
    <n v="3"/>
    <n v="0.7"/>
    <n v="-7.782"/>
    <x v="0"/>
    <s v="No"/>
    <n v="0"/>
  </r>
  <r>
    <n v="9266"/>
    <s v="US-2019-128118"/>
    <x v="221"/>
    <d v="2019-12-01T00:00:00"/>
    <s v="Standard Class"/>
    <s v="MY-17380"/>
    <s v="Maribeth Yedwab"/>
    <x v="1"/>
    <s v="United States"/>
    <x v="26"/>
    <x v="18"/>
    <n v="38109"/>
    <s v="South"/>
    <s v="OFF-EN-10003448"/>
    <x v="1"/>
    <x v="12"/>
    <x v="1711"/>
    <n v="64.848000000000013"/>
    <n v="7"/>
    <n v="0.2"/>
    <n v="24.317999999999998"/>
    <x v="0"/>
    <s v="No"/>
    <n v="0"/>
  </r>
  <r>
    <n v="9267"/>
    <s v="CA-2016-125759"/>
    <x v="1213"/>
    <d v="2016-02-09T00:00:00"/>
    <s v="First Class"/>
    <s v="NM-18445"/>
    <s v="Nathan Mautz"/>
    <x v="2"/>
    <s v="United States"/>
    <x v="226"/>
    <x v="33"/>
    <n v="89031"/>
    <s v="West"/>
    <s v="FUR-FU-10002111"/>
    <x v="0"/>
    <x v="5"/>
    <x v="1665"/>
    <n v="14.56"/>
    <n v="2"/>
    <n v="0"/>
    <n v="5.5327999999999999"/>
    <x v="1"/>
    <s v="No"/>
    <n v="0"/>
  </r>
  <r>
    <n v="9268"/>
    <s v="CA-2017-151869"/>
    <x v="12"/>
    <d v="2017-09-25T00:00:00"/>
    <s v="Same Day"/>
    <s v="CS-11950"/>
    <s v="Carlos Soltero"/>
    <x v="0"/>
    <s v="United States"/>
    <x v="210"/>
    <x v="15"/>
    <n v="11520"/>
    <s v="East"/>
    <s v="FUR-CH-10001545"/>
    <x v="0"/>
    <x v="1"/>
    <x v="1746"/>
    <n v="102.58200000000001"/>
    <n v="1"/>
    <n v="0.1"/>
    <n v="6.8388000000000009"/>
    <x v="3"/>
    <s v="No"/>
    <n v="0"/>
  </r>
  <r>
    <n v="9269"/>
    <s v="CA-2017-151869"/>
    <x v="12"/>
    <d v="2017-09-25T00:00:00"/>
    <s v="Same Day"/>
    <s v="CS-11950"/>
    <s v="Carlos Soltero"/>
    <x v="0"/>
    <s v="United States"/>
    <x v="210"/>
    <x v="15"/>
    <n v="11520"/>
    <s v="East"/>
    <s v="OFF-PA-10002947"/>
    <x v="1"/>
    <x v="10"/>
    <x v="710"/>
    <n v="20.04"/>
    <n v="3"/>
    <n v="0"/>
    <n v="9.6191999999999993"/>
    <x v="3"/>
    <s v="No"/>
    <n v="0"/>
  </r>
  <r>
    <n v="9270"/>
    <s v="US-2019-102183"/>
    <x v="170"/>
    <d v="2019-08-28T00:00:00"/>
    <s v="Standard Class"/>
    <s v="PK-19075"/>
    <s v="Pete Kriz"/>
    <x v="0"/>
    <s v="United States"/>
    <x v="20"/>
    <x v="15"/>
    <n v="10035"/>
    <s v="East"/>
    <s v="OFF-BI-10003476"/>
    <x v="1"/>
    <x v="8"/>
    <x v="1535"/>
    <n v="32.088000000000001"/>
    <n v="7"/>
    <n v="0.2"/>
    <n v="11.2308"/>
    <x v="3"/>
    <s v="No"/>
    <n v="0"/>
  </r>
  <r>
    <n v="9271"/>
    <s v="US-2019-102183"/>
    <x v="170"/>
    <d v="2019-08-28T00:00:00"/>
    <s v="Standard Class"/>
    <s v="PK-19075"/>
    <s v="Pete Kriz"/>
    <x v="0"/>
    <s v="United States"/>
    <x v="20"/>
    <x v="15"/>
    <n v="10035"/>
    <s v="East"/>
    <s v="OFF-BI-10001359"/>
    <x v="1"/>
    <x v="8"/>
    <x v="1162"/>
    <n v="4305.5520000000006"/>
    <n v="6"/>
    <n v="0.2"/>
    <n v="1453.1237999999996"/>
    <x v="3"/>
    <s v="No"/>
    <n v="0"/>
  </r>
  <r>
    <n v="9272"/>
    <s v="CA-2018-100510"/>
    <x v="536"/>
    <d v="2018-05-17T00:00:00"/>
    <s v="Standard Class"/>
    <s v="HM-14860"/>
    <s v="Harry Marie"/>
    <x v="1"/>
    <s v="United States"/>
    <x v="20"/>
    <x v="15"/>
    <n v="10024"/>
    <s v="East"/>
    <s v="FUR-FU-10000320"/>
    <x v="0"/>
    <x v="5"/>
    <x v="1521"/>
    <n v="10.02"/>
    <n v="3"/>
    <n v="0"/>
    <n v="4.4088000000000012"/>
    <x v="3"/>
    <s v="No"/>
    <n v="0"/>
  </r>
  <r>
    <n v="9273"/>
    <s v="CA-2018-100510"/>
    <x v="536"/>
    <d v="2018-05-17T00:00:00"/>
    <s v="Standard Class"/>
    <s v="HM-14860"/>
    <s v="Harry Marie"/>
    <x v="1"/>
    <s v="United States"/>
    <x v="20"/>
    <x v="15"/>
    <n v="10024"/>
    <s v="East"/>
    <s v="TEC-PH-10001835"/>
    <x v="2"/>
    <x v="7"/>
    <x v="1342"/>
    <n v="631.96"/>
    <n v="4"/>
    <n v="0"/>
    <n v="303.3408"/>
    <x v="3"/>
    <s v="No"/>
    <n v="0"/>
  </r>
  <r>
    <n v="9274"/>
    <s v="CA-2019-146983"/>
    <x v="264"/>
    <d v="2019-09-06T00:00:00"/>
    <s v="Standard Class"/>
    <s v="AH-10210"/>
    <s v="Alan Hwang"/>
    <x v="0"/>
    <s v="United States"/>
    <x v="0"/>
    <x v="0"/>
    <n v="42420"/>
    <s v="South"/>
    <s v="OFF-BI-10003650"/>
    <x v="1"/>
    <x v="8"/>
    <x v="115"/>
    <n v="1577.94"/>
    <n v="3"/>
    <n v="0"/>
    <n v="757.41120000000001"/>
    <x v="0"/>
    <s v="No"/>
    <n v="0"/>
  </r>
  <r>
    <n v="9275"/>
    <s v="US-2016-134054"/>
    <x v="982"/>
    <d v="2016-10-10T00:00:00"/>
    <s v="Same Day"/>
    <s v="FC-14335"/>
    <s v="Fred Chung"/>
    <x v="1"/>
    <s v="United States"/>
    <x v="305"/>
    <x v="27"/>
    <n v="87105"/>
    <s v="West"/>
    <s v="OFF-AR-10000937"/>
    <x v="1"/>
    <x v="6"/>
    <x v="1821"/>
    <n v="255.84999999999997"/>
    <n v="7"/>
    <n v="0"/>
    <n v="112.57400000000001"/>
    <x v="1"/>
    <s v="No"/>
    <n v="0"/>
  </r>
  <r>
    <n v="9276"/>
    <s v="CA-2018-113236"/>
    <x v="439"/>
    <d v="2018-05-29T00:00:00"/>
    <s v="Second Class"/>
    <s v="CP-12085"/>
    <s v="Cathy Prescott"/>
    <x v="1"/>
    <s v="United States"/>
    <x v="478"/>
    <x v="2"/>
    <n v="33445"/>
    <s v="South"/>
    <s v="OFF-ST-10000532"/>
    <x v="1"/>
    <x v="4"/>
    <x v="1412"/>
    <n v="184.70400000000001"/>
    <n v="6"/>
    <n v="0.2"/>
    <n v="13.852799999999995"/>
    <x v="0"/>
    <s v="No"/>
    <n v="0"/>
  </r>
  <r>
    <n v="9277"/>
    <s v="CA-2018-113236"/>
    <x v="439"/>
    <d v="2018-05-29T00:00:00"/>
    <s v="Second Class"/>
    <s v="CP-12085"/>
    <s v="Cathy Prescott"/>
    <x v="1"/>
    <s v="United States"/>
    <x v="478"/>
    <x v="2"/>
    <n v="33445"/>
    <s v="South"/>
    <s v="TEC-AC-10001267"/>
    <x v="2"/>
    <x v="11"/>
    <x v="538"/>
    <n v="47.92"/>
    <n v="2"/>
    <n v="0.2"/>
    <n v="11.98"/>
    <x v="0"/>
    <s v="No"/>
    <n v="0"/>
  </r>
  <r>
    <n v="9278"/>
    <s v="CA-2019-122539"/>
    <x v="96"/>
    <d v="2019-12-05T00:00:00"/>
    <s v="Standard Class"/>
    <s v="SC-20305"/>
    <s v="Sean Christensen"/>
    <x v="0"/>
    <s v="United States"/>
    <x v="10"/>
    <x v="9"/>
    <n v="19140"/>
    <s v="East"/>
    <s v="OFF-LA-10004853"/>
    <x v="1"/>
    <x v="2"/>
    <x v="690"/>
    <n v="15.936000000000002"/>
    <n v="4"/>
    <n v="0.2"/>
    <n v="5.1791999999999998"/>
    <x v="3"/>
    <s v="No"/>
    <n v="0"/>
  </r>
  <r>
    <n v="9279"/>
    <s v="CA-2019-122539"/>
    <x v="96"/>
    <d v="2019-12-05T00:00:00"/>
    <s v="Standard Class"/>
    <s v="SC-20305"/>
    <s v="Sean Christensen"/>
    <x v="0"/>
    <s v="United States"/>
    <x v="10"/>
    <x v="9"/>
    <n v="19140"/>
    <s v="East"/>
    <s v="OFF-BI-10001759"/>
    <x v="1"/>
    <x v="8"/>
    <x v="732"/>
    <n v="8.0010000000000012"/>
    <n v="7"/>
    <n v="0.7"/>
    <n v="-5.6006999999999962"/>
    <x v="3"/>
    <s v="No"/>
    <n v="0"/>
  </r>
  <r>
    <n v="9280"/>
    <s v="CA-2019-122539"/>
    <x v="96"/>
    <d v="2019-12-05T00:00:00"/>
    <s v="Standard Class"/>
    <s v="SC-20305"/>
    <s v="Sean Christensen"/>
    <x v="0"/>
    <s v="United States"/>
    <x v="10"/>
    <x v="9"/>
    <n v="19140"/>
    <s v="East"/>
    <s v="FUR-CH-10003379"/>
    <x v="0"/>
    <x v="1"/>
    <x v="464"/>
    <n v="398.97199999999998"/>
    <n v="2"/>
    <n v="0.3"/>
    <n v="-28.49799999999999"/>
    <x v="3"/>
    <s v="No"/>
    <n v="0"/>
  </r>
  <r>
    <n v="9281"/>
    <s v="CA-2018-166772"/>
    <x v="873"/>
    <d v="2018-09-24T00:00:00"/>
    <s v="Standard Class"/>
    <s v="HJ-14875"/>
    <s v="Heather Jas"/>
    <x v="2"/>
    <s v="United States"/>
    <x v="4"/>
    <x v="4"/>
    <n v="98105"/>
    <s v="West"/>
    <s v="FUR-BO-10002853"/>
    <x v="0"/>
    <x v="0"/>
    <x v="1622"/>
    <n v="163.88"/>
    <n v="2"/>
    <n v="0"/>
    <n v="40.97"/>
    <x v="1"/>
    <s v="No"/>
    <n v="0"/>
  </r>
  <r>
    <n v="9282"/>
    <s v="US-2019-152898"/>
    <x v="220"/>
    <d v="2019-09-15T00:00:00"/>
    <s v="Standard Class"/>
    <s v="CB-12025"/>
    <s v="Cassandra Brandow"/>
    <x v="0"/>
    <s v="United States"/>
    <x v="102"/>
    <x v="17"/>
    <n v="23223"/>
    <s v="South"/>
    <s v="OFF-AP-10000027"/>
    <x v="1"/>
    <x v="9"/>
    <x v="1813"/>
    <n v="67.900000000000006"/>
    <n v="5"/>
    <n v="0"/>
    <n v="20.369999999999997"/>
    <x v="0"/>
    <s v="No"/>
    <n v="0"/>
  </r>
  <r>
    <n v="9283"/>
    <s v="CA-2018-160486"/>
    <x v="945"/>
    <d v="2019-01-04T00:00:00"/>
    <s v="Standard Class"/>
    <s v="EH-14185"/>
    <s v="Evan Henry"/>
    <x v="0"/>
    <s v="United States"/>
    <x v="487"/>
    <x v="2"/>
    <n v="33407"/>
    <s v="South"/>
    <s v="OFF-PA-10002421"/>
    <x v="1"/>
    <x v="10"/>
    <x v="1425"/>
    <n v="72.224000000000004"/>
    <n v="4"/>
    <n v="0.2"/>
    <n v="25.278400000000001"/>
    <x v="0"/>
    <s v="No"/>
    <n v="0"/>
  </r>
  <r>
    <n v="9284"/>
    <s v="CA-2019-102218"/>
    <x v="264"/>
    <d v="2019-09-04T00:00:00"/>
    <s v="Second Class"/>
    <s v="LW-17215"/>
    <s v="Luke Weiss"/>
    <x v="0"/>
    <s v="United States"/>
    <x v="299"/>
    <x v="22"/>
    <n v="80525"/>
    <s v="West"/>
    <s v="OFF-LA-10002475"/>
    <x v="1"/>
    <x v="2"/>
    <x v="149"/>
    <n v="11.696"/>
    <n v="2"/>
    <n v="0.2"/>
    <n v="3.9473999999999996"/>
    <x v="1"/>
    <s v="No"/>
    <n v="0"/>
  </r>
  <r>
    <n v="9285"/>
    <s v="CA-2016-161032"/>
    <x v="728"/>
    <d v="2016-11-23T00:00:00"/>
    <s v="Standard Class"/>
    <s v="MK-17905"/>
    <s v="Michael Kennedy"/>
    <x v="1"/>
    <s v="United States"/>
    <x v="47"/>
    <x v="6"/>
    <n v="53132"/>
    <s v="Central"/>
    <s v="FUR-CH-10001482"/>
    <x v="0"/>
    <x v="1"/>
    <x v="541"/>
    <n v="392.93999999999994"/>
    <n v="3"/>
    <n v="0"/>
    <n v="43.223399999999984"/>
    <x v="2"/>
    <s v="No"/>
    <n v="0"/>
  </r>
  <r>
    <n v="9286"/>
    <s v="CA-2017-102778"/>
    <x v="82"/>
    <d v="2017-11-24T00:00:00"/>
    <s v="First Class"/>
    <s v="JH-15820"/>
    <s v="John Huston"/>
    <x v="0"/>
    <s v="United States"/>
    <x v="53"/>
    <x v="3"/>
    <n v="28110"/>
    <s v="South"/>
    <s v="FUR-FU-10000087"/>
    <x v="0"/>
    <x v="5"/>
    <x v="206"/>
    <n v="18.175999999999998"/>
    <n v="1"/>
    <n v="0.2"/>
    <n v="4.7712000000000012"/>
    <x v="0"/>
    <s v="No"/>
    <n v="0"/>
  </r>
  <r>
    <n v="9287"/>
    <s v="CA-2019-154011"/>
    <x v="249"/>
    <d v="2019-06-26T00:00:00"/>
    <s v="Standard Class"/>
    <s v="DB-13270"/>
    <s v="Deborah Brumfield"/>
    <x v="2"/>
    <s v="United States"/>
    <x v="61"/>
    <x v="5"/>
    <n v="75081"/>
    <s v="Central"/>
    <s v="OFF-BI-10003166"/>
    <x v="1"/>
    <x v="8"/>
    <x v="1414"/>
    <n v="6.8879999999999981"/>
    <n v="3"/>
    <n v="0.8"/>
    <n v="-11.020800000000005"/>
    <x v="2"/>
    <s v="No"/>
    <n v="0"/>
  </r>
  <r>
    <n v="9288"/>
    <s v="CA-2019-154011"/>
    <x v="249"/>
    <d v="2019-06-26T00:00:00"/>
    <s v="Standard Class"/>
    <s v="DB-13270"/>
    <s v="Deborah Brumfield"/>
    <x v="2"/>
    <s v="United States"/>
    <x v="61"/>
    <x v="5"/>
    <n v="75081"/>
    <s v="Central"/>
    <s v="FUR-TA-10000688"/>
    <x v="0"/>
    <x v="3"/>
    <x v="561"/>
    <n v="457.4849999999999"/>
    <n v="3"/>
    <n v="0.3"/>
    <n v="-84.961500000000029"/>
    <x v="2"/>
    <s v="No"/>
    <n v="0"/>
  </r>
  <r>
    <n v="9289"/>
    <s v="US-2019-165456"/>
    <x v="329"/>
    <d v="2019-12-03T00:00:00"/>
    <s v="First Class"/>
    <s v="TB-21625"/>
    <s v="Trudy Brown"/>
    <x v="0"/>
    <s v="United States"/>
    <x v="10"/>
    <x v="9"/>
    <n v="19134"/>
    <s v="East"/>
    <s v="FUR-CH-10003981"/>
    <x v="0"/>
    <x v="1"/>
    <x v="1175"/>
    <n v="1079.316"/>
    <n v="6"/>
    <n v="0.3"/>
    <n v="-15.418800000000203"/>
    <x v="3"/>
    <s v="No"/>
    <n v="0"/>
  </r>
  <r>
    <n v="9290"/>
    <s v="CA-2016-111857"/>
    <x v="488"/>
    <d v="2016-04-26T00:00:00"/>
    <s v="Second Class"/>
    <s v="NM-18445"/>
    <s v="Nathan Mautz"/>
    <x v="2"/>
    <s v="United States"/>
    <x v="8"/>
    <x v="1"/>
    <n v="94109"/>
    <s v="West"/>
    <s v="OFF-PA-10001878"/>
    <x v="1"/>
    <x v="10"/>
    <x v="1170"/>
    <n v="48.91"/>
    <n v="1"/>
    <n v="0"/>
    <n v="22.987699999999997"/>
    <x v="1"/>
    <s v="No"/>
    <n v="0"/>
  </r>
  <r>
    <n v="9291"/>
    <s v="CA-2016-163650"/>
    <x v="865"/>
    <d v="2016-09-25T00:00:00"/>
    <s v="First Class"/>
    <s v="TT-21220"/>
    <s v="Thomas Thornton"/>
    <x v="0"/>
    <s v="United States"/>
    <x v="18"/>
    <x v="13"/>
    <n v="19901"/>
    <s v="East"/>
    <s v="OFF-AR-10002375"/>
    <x v="1"/>
    <x v="6"/>
    <x v="831"/>
    <n v="9.84"/>
    <n v="3"/>
    <n v="0"/>
    <n v="2.8535999999999988"/>
    <x v="3"/>
    <s v="No"/>
    <n v="0"/>
  </r>
  <r>
    <n v="9292"/>
    <s v="CA-2016-163650"/>
    <x v="865"/>
    <d v="2016-09-25T00:00:00"/>
    <s v="First Class"/>
    <s v="TT-21220"/>
    <s v="Thomas Thornton"/>
    <x v="0"/>
    <s v="United States"/>
    <x v="18"/>
    <x v="13"/>
    <n v="19901"/>
    <s v="East"/>
    <s v="OFF-BI-10004965"/>
    <x v="1"/>
    <x v="8"/>
    <x v="1014"/>
    <n v="34.5"/>
    <n v="3"/>
    <n v="0"/>
    <n v="15.524999999999999"/>
    <x v="3"/>
    <s v="No"/>
    <n v="0"/>
  </r>
  <r>
    <n v="9293"/>
    <s v="CA-2019-124114"/>
    <x v="580"/>
    <d v="2019-03-02T00:00:00"/>
    <s v="Same Day"/>
    <s v="RS-19765"/>
    <s v="Roland Schwarz"/>
    <x v="1"/>
    <s v="United States"/>
    <x v="435"/>
    <x v="5"/>
    <n v="76706"/>
    <s v="Central"/>
    <s v="OFF-BI-10004022"/>
    <x v="1"/>
    <x v="8"/>
    <x v="755"/>
    <n v="0.55599999999999983"/>
    <n v="1"/>
    <n v="0.8"/>
    <n v="-0.94520000000000004"/>
    <x v="2"/>
    <s v="No"/>
    <n v="0"/>
  </r>
  <r>
    <n v="9294"/>
    <s v="US-2019-116505"/>
    <x v="701"/>
    <d v="2019-11-21T00:00:00"/>
    <s v="Second Class"/>
    <s v="TB-21625"/>
    <s v="Trudy Brown"/>
    <x v="0"/>
    <s v="United States"/>
    <x v="521"/>
    <x v="39"/>
    <n v="21740"/>
    <s v="East"/>
    <s v="OFF-BI-10000050"/>
    <x v="1"/>
    <x v="8"/>
    <x v="347"/>
    <n v="43.8"/>
    <n v="6"/>
    <n v="0"/>
    <n v="20.585999999999999"/>
    <x v="3"/>
    <s v="No"/>
    <n v="0"/>
  </r>
  <r>
    <n v="9295"/>
    <s v="CA-2019-161340"/>
    <x v="39"/>
    <d v="2019-06-01T00:00:00"/>
    <s v="Standard Class"/>
    <s v="AM-10360"/>
    <s v="Alice McCarthy"/>
    <x v="1"/>
    <s v="United States"/>
    <x v="138"/>
    <x v="24"/>
    <n v="44105"/>
    <s v="East"/>
    <s v="OFF-PA-10002464"/>
    <x v="1"/>
    <x v="10"/>
    <x v="1002"/>
    <n v="13.872000000000002"/>
    <n v="3"/>
    <n v="0.2"/>
    <n v="5.0286000000000008"/>
    <x v="3"/>
    <s v="No"/>
    <n v="0"/>
  </r>
  <r>
    <n v="9296"/>
    <s v="CA-2019-161340"/>
    <x v="39"/>
    <d v="2019-06-01T00:00:00"/>
    <s v="Standard Class"/>
    <s v="AM-10360"/>
    <s v="Alice McCarthy"/>
    <x v="1"/>
    <s v="United States"/>
    <x v="138"/>
    <x v="24"/>
    <n v="44105"/>
    <s v="East"/>
    <s v="FUR-BO-10004709"/>
    <x v="0"/>
    <x v="0"/>
    <x v="266"/>
    <n v="115.96"/>
    <n v="4"/>
    <n v="0.5"/>
    <n v="-64.937599999999989"/>
    <x v="3"/>
    <s v="No"/>
    <n v="0"/>
  </r>
  <r>
    <n v="9297"/>
    <s v="US-2017-163433"/>
    <x v="24"/>
    <d v="2017-04-22T00:00:00"/>
    <s v="Second Class"/>
    <s v="MP-17965"/>
    <s v="Michael Paige"/>
    <x v="1"/>
    <s v="United States"/>
    <x v="392"/>
    <x v="5"/>
    <n v="78501"/>
    <s v="Central"/>
    <s v="TEC-AC-10003590"/>
    <x v="2"/>
    <x v="11"/>
    <x v="1102"/>
    <n v="41.424000000000007"/>
    <n v="2"/>
    <n v="0.2"/>
    <n v="8.2847999999999971"/>
    <x v="2"/>
    <s v="No"/>
    <n v="0"/>
  </r>
  <r>
    <n v="9298"/>
    <s v="US-2017-163433"/>
    <x v="24"/>
    <d v="2017-04-22T00:00:00"/>
    <s v="Second Class"/>
    <s v="MP-17965"/>
    <s v="Michael Paige"/>
    <x v="1"/>
    <s v="United States"/>
    <x v="392"/>
    <x v="5"/>
    <n v="78501"/>
    <s v="Central"/>
    <s v="TEC-PH-10003357"/>
    <x v="2"/>
    <x v="7"/>
    <x v="1071"/>
    <n v="244.768"/>
    <n v="4"/>
    <n v="0.2"/>
    <n v="24.476800000000004"/>
    <x v="2"/>
    <s v="No"/>
    <n v="0"/>
  </r>
  <r>
    <n v="9299"/>
    <s v="US-2017-163433"/>
    <x v="24"/>
    <d v="2017-04-22T00:00:00"/>
    <s v="Second Class"/>
    <s v="MP-17965"/>
    <s v="Michael Paige"/>
    <x v="1"/>
    <s v="United States"/>
    <x v="392"/>
    <x v="5"/>
    <n v="78501"/>
    <s v="Central"/>
    <s v="OFF-AR-10003373"/>
    <x v="1"/>
    <x v="6"/>
    <x v="290"/>
    <n v="74.352000000000004"/>
    <n v="3"/>
    <n v="0.2"/>
    <n v="6.5057999999999971"/>
    <x v="2"/>
    <s v="No"/>
    <n v="0"/>
  </r>
  <r>
    <n v="9300"/>
    <s v="US-2017-163433"/>
    <x v="24"/>
    <d v="2017-04-22T00:00:00"/>
    <s v="Second Class"/>
    <s v="MP-17965"/>
    <s v="Michael Paige"/>
    <x v="1"/>
    <s v="United States"/>
    <x v="392"/>
    <x v="5"/>
    <n v="78501"/>
    <s v="Central"/>
    <s v="OFF-BI-10003676"/>
    <x v="1"/>
    <x v="8"/>
    <x v="824"/>
    <n v="4.3119999999999985"/>
    <n v="2"/>
    <n v="0.8"/>
    <n v="-6.8992000000000022"/>
    <x v="2"/>
    <s v="No"/>
    <n v="0"/>
  </r>
  <r>
    <n v="9301"/>
    <s v="US-2017-163433"/>
    <x v="24"/>
    <d v="2017-04-22T00:00:00"/>
    <s v="Second Class"/>
    <s v="MP-17965"/>
    <s v="Michael Paige"/>
    <x v="1"/>
    <s v="United States"/>
    <x v="392"/>
    <x v="5"/>
    <n v="78501"/>
    <s v="Central"/>
    <s v="FUR-CH-10000225"/>
    <x v="0"/>
    <x v="1"/>
    <x v="406"/>
    <n v="56.686"/>
    <n v="1"/>
    <n v="0.3"/>
    <n v="-20.245000000000008"/>
    <x v="2"/>
    <s v="No"/>
    <n v="0"/>
  </r>
  <r>
    <n v="9302"/>
    <s v="US-2017-163433"/>
    <x v="24"/>
    <d v="2017-04-22T00:00:00"/>
    <s v="Second Class"/>
    <s v="MP-17965"/>
    <s v="Michael Paige"/>
    <x v="1"/>
    <s v="United States"/>
    <x v="392"/>
    <x v="5"/>
    <n v="78501"/>
    <s v="Central"/>
    <s v="TEC-PH-10001870"/>
    <x v="2"/>
    <x v="7"/>
    <x v="1740"/>
    <n v="97.968000000000004"/>
    <n v="2"/>
    <n v="0.2"/>
    <n v="6.122999999999994"/>
    <x v="2"/>
    <s v="No"/>
    <n v="0"/>
  </r>
  <r>
    <n v="9303"/>
    <s v="US-2017-163433"/>
    <x v="24"/>
    <d v="2017-04-22T00:00:00"/>
    <s v="Second Class"/>
    <s v="MP-17965"/>
    <s v="Michael Paige"/>
    <x v="1"/>
    <s v="United States"/>
    <x v="392"/>
    <x v="5"/>
    <n v="78501"/>
    <s v="Central"/>
    <s v="OFF-AR-10003481"/>
    <x v="1"/>
    <x v="6"/>
    <x v="1600"/>
    <n v="7.8719999999999999"/>
    <n v="3"/>
    <n v="0.2"/>
    <n v="0.88559999999999883"/>
    <x v="2"/>
    <s v="No"/>
    <n v="0"/>
  </r>
  <r>
    <n v="9304"/>
    <s v="US-2017-163433"/>
    <x v="24"/>
    <d v="2017-04-22T00:00:00"/>
    <s v="Second Class"/>
    <s v="MP-17965"/>
    <s v="Michael Paige"/>
    <x v="1"/>
    <s v="United States"/>
    <x v="392"/>
    <x v="5"/>
    <n v="78501"/>
    <s v="Central"/>
    <s v="OFF-PA-10003936"/>
    <x v="1"/>
    <x v="10"/>
    <x v="1292"/>
    <n v="15.552000000000003"/>
    <n v="3"/>
    <n v="0.2"/>
    <n v="5.4432"/>
    <x v="2"/>
    <s v="No"/>
    <n v="0"/>
  </r>
  <r>
    <n v="9305"/>
    <s v="US-2017-163433"/>
    <x v="24"/>
    <d v="2017-04-22T00:00:00"/>
    <s v="Second Class"/>
    <s v="MP-17965"/>
    <s v="Michael Paige"/>
    <x v="1"/>
    <s v="United States"/>
    <x v="392"/>
    <x v="5"/>
    <n v="78501"/>
    <s v="Central"/>
    <s v="OFF-BI-10000320"/>
    <x v="1"/>
    <x v="8"/>
    <x v="776"/>
    <n v="1.4759999999999998"/>
    <n v="1"/>
    <n v="0.8"/>
    <n v="-2.2877999999999998"/>
    <x v="2"/>
    <s v="No"/>
    <n v="0"/>
  </r>
  <r>
    <n v="9306"/>
    <s v="CA-2017-137603"/>
    <x v="444"/>
    <d v="2017-09-24T00:00:00"/>
    <s v="Standard Class"/>
    <s v="MH-17290"/>
    <s v="Marc Harrigan"/>
    <x v="2"/>
    <s v="United States"/>
    <x v="364"/>
    <x v="27"/>
    <n v="87505"/>
    <s v="West"/>
    <s v="OFF-AR-10001972"/>
    <x v="1"/>
    <x v="6"/>
    <x v="1632"/>
    <n v="8.4"/>
    <n v="5"/>
    <n v="0"/>
    <n v="2.1840000000000002"/>
    <x v="1"/>
    <s v="No"/>
    <n v="0"/>
  </r>
  <r>
    <n v="9307"/>
    <s v="CA-2016-128237"/>
    <x v="727"/>
    <d v="2016-03-30T00:00:00"/>
    <s v="Standard Class"/>
    <s v="CA-12265"/>
    <s v="Christina Anderson"/>
    <x v="0"/>
    <s v="United States"/>
    <x v="8"/>
    <x v="1"/>
    <n v="94110"/>
    <s v="West"/>
    <s v="OFF-AR-10003829"/>
    <x v="1"/>
    <x v="6"/>
    <x v="943"/>
    <n v="6.56"/>
    <n v="2"/>
    <n v="0"/>
    <n v="1.9023999999999992"/>
    <x v="1"/>
    <s v="No"/>
    <n v="0"/>
  </r>
  <r>
    <n v="9308"/>
    <s v="CA-2016-128237"/>
    <x v="727"/>
    <d v="2016-03-30T00:00:00"/>
    <s v="Standard Class"/>
    <s v="CA-12265"/>
    <s v="Christina Anderson"/>
    <x v="0"/>
    <s v="United States"/>
    <x v="8"/>
    <x v="1"/>
    <n v="94110"/>
    <s v="West"/>
    <s v="OFF-AR-10003338"/>
    <x v="1"/>
    <x v="6"/>
    <x v="1439"/>
    <n v="14.88"/>
    <n v="2"/>
    <n v="0"/>
    <n v="3.7200000000000006"/>
    <x v="1"/>
    <s v="No"/>
    <n v="0"/>
  </r>
  <r>
    <n v="9309"/>
    <s v="CA-2016-128237"/>
    <x v="727"/>
    <d v="2016-03-30T00:00:00"/>
    <s v="Standard Class"/>
    <s v="CA-12265"/>
    <s v="Christina Anderson"/>
    <x v="0"/>
    <s v="United States"/>
    <x v="8"/>
    <x v="1"/>
    <n v="94110"/>
    <s v="West"/>
    <s v="TEC-AC-10002558"/>
    <x v="2"/>
    <x v="11"/>
    <x v="1555"/>
    <n v="45.48"/>
    <n v="4"/>
    <n v="0"/>
    <n v="15.917999999999999"/>
    <x v="1"/>
    <s v="No"/>
    <n v="0"/>
  </r>
  <r>
    <n v="9310"/>
    <s v="CA-2016-128237"/>
    <x v="727"/>
    <d v="2016-03-30T00:00:00"/>
    <s v="Standard Class"/>
    <s v="CA-12265"/>
    <s v="Christina Anderson"/>
    <x v="0"/>
    <s v="United States"/>
    <x v="8"/>
    <x v="1"/>
    <n v="94110"/>
    <s v="West"/>
    <s v="OFF-AR-10000034"/>
    <x v="1"/>
    <x v="6"/>
    <x v="751"/>
    <n v="25.44"/>
    <n v="6"/>
    <n v="0"/>
    <n v="9.9215999999999998"/>
    <x v="1"/>
    <s v="No"/>
    <n v="0"/>
  </r>
  <r>
    <n v="9311"/>
    <s v="US-2018-102141"/>
    <x v="370"/>
    <d v="2018-08-31T00:00:00"/>
    <s v="Standard Class"/>
    <s v="KD-16615"/>
    <s v="Ken Dana"/>
    <x v="1"/>
    <s v="United States"/>
    <x v="20"/>
    <x v="15"/>
    <n v="10024"/>
    <s v="East"/>
    <s v="OFF-BI-10001510"/>
    <x v="1"/>
    <x v="8"/>
    <x v="709"/>
    <n v="146.68800000000002"/>
    <n v="8"/>
    <n v="0.2"/>
    <n v="45.839999999999996"/>
    <x v="3"/>
    <s v="No"/>
    <n v="0"/>
  </r>
  <r>
    <n v="9312"/>
    <s v="CA-2019-148642"/>
    <x v="904"/>
    <d v="2019-03-12T00:00:00"/>
    <s v="Standard Class"/>
    <s v="DW-13540"/>
    <s v="Don Weiss"/>
    <x v="0"/>
    <s v="United States"/>
    <x v="61"/>
    <x v="5"/>
    <n v="75220"/>
    <s v="Central"/>
    <s v="OFF-LA-10000134"/>
    <x v="1"/>
    <x v="2"/>
    <x v="85"/>
    <n v="4.9280000000000008"/>
    <n v="2"/>
    <n v="0.2"/>
    <n v="1.7247999999999997"/>
    <x v="2"/>
    <s v="No"/>
    <n v="0"/>
  </r>
  <r>
    <n v="9313"/>
    <s v="CA-2019-148642"/>
    <x v="904"/>
    <d v="2019-03-12T00:00:00"/>
    <s v="Standard Class"/>
    <s v="DW-13540"/>
    <s v="Don Weiss"/>
    <x v="0"/>
    <s v="United States"/>
    <x v="61"/>
    <x v="5"/>
    <n v="75220"/>
    <s v="Central"/>
    <s v="OFF-AR-10000588"/>
    <x v="1"/>
    <x v="6"/>
    <x v="398"/>
    <n v="63.488"/>
    <n v="4"/>
    <n v="0.2"/>
    <n v="4.7616000000000014"/>
    <x v="2"/>
    <s v="No"/>
    <n v="0"/>
  </r>
  <r>
    <n v="9314"/>
    <s v="CA-2017-111948"/>
    <x v="1214"/>
    <d v="2017-11-11T00:00:00"/>
    <s v="Same Day"/>
    <s v="AG-10495"/>
    <s v="Andrew Gjertsen"/>
    <x v="1"/>
    <s v="United States"/>
    <x v="66"/>
    <x v="12"/>
    <n v="48234"/>
    <s v="Central"/>
    <s v="OFF-ST-10003282"/>
    <x v="1"/>
    <x v="4"/>
    <x v="42"/>
    <n v="418.32"/>
    <n v="7"/>
    <n v="0"/>
    <n v="117.12960000000004"/>
    <x v="2"/>
    <s v="No"/>
    <n v="0"/>
  </r>
  <r>
    <n v="9315"/>
    <s v="CA-2017-111948"/>
    <x v="1214"/>
    <d v="2017-11-11T00:00:00"/>
    <s v="Same Day"/>
    <s v="AG-10495"/>
    <s v="Andrew Gjertsen"/>
    <x v="1"/>
    <s v="United States"/>
    <x v="66"/>
    <x v="12"/>
    <n v="48234"/>
    <s v="Central"/>
    <s v="OFF-AP-10002311"/>
    <x v="1"/>
    <x v="9"/>
    <x v="14"/>
    <n v="123.858"/>
    <n v="2"/>
    <n v="0.1"/>
    <n v="46.790800000000004"/>
    <x v="2"/>
    <s v="No"/>
    <n v="0"/>
  </r>
  <r>
    <n v="9316"/>
    <s v="CA-2018-161907"/>
    <x v="41"/>
    <d v="2018-04-09T00:00:00"/>
    <s v="Standard Class"/>
    <s v="JH-16180"/>
    <s v="Justin Hirsh"/>
    <x v="0"/>
    <s v="United States"/>
    <x v="10"/>
    <x v="9"/>
    <n v="19140"/>
    <s v="East"/>
    <s v="TEC-PH-10000141"/>
    <x v="2"/>
    <x v="7"/>
    <x v="1312"/>
    <n v="118.78199999999998"/>
    <n v="3"/>
    <n v="0.4"/>
    <n v="-27.715799999999994"/>
    <x v="3"/>
    <s v="No"/>
    <n v="0"/>
  </r>
  <r>
    <n v="9317"/>
    <s v="CA-2018-161907"/>
    <x v="41"/>
    <d v="2018-04-09T00:00:00"/>
    <s v="Standard Class"/>
    <s v="JH-16180"/>
    <s v="Justin Hirsh"/>
    <x v="0"/>
    <s v="United States"/>
    <x v="10"/>
    <x v="9"/>
    <n v="19140"/>
    <s v="East"/>
    <s v="OFF-SU-10000646"/>
    <x v="1"/>
    <x v="14"/>
    <x v="262"/>
    <n v="769.18400000000008"/>
    <n v="4"/>
    <n v="0.2"/>
    <n v="-163.45159999999996"/>
    <x v="3"/>
    <s v="No"/>
    <n v="0"/>
  </r>
  <r>
    <n v="9318"/>
    <s v="CA-2019-124940"/>
    <x v="1215"/>
    <d v="2019-02-26T00:00:00"/>
    <s v="Standard Class"/>
    <s v="DK-13090"/>
    <s v="Dave Kipp"/>
    <x v="0"/>
    <s v="United States"/>
    <x v="238"/>
    <x v="5"/>
    <n v="75007"/>
    <s v="Central"/>
    <s v="TEC-AC-10002076"/>
    <x v="2"/>
    <x v="11"/>
    <x v="333"/>
    <n v="47.904000000000003"/>
    <n v="1"/>
    <n v="0.2"/>
    <n v="-2.9940000000000015"/>
    <x v="2"/>
    <s v="No"/>
    <n v="0"/>
  </r>
  <r>
    <n v="9319"/>
    <s v="US-2019-108343"/>
    <x v="228"/>
    <d v="2019-07-25T00:00:00"/>
    <s v="Standard Class"/>
    <s v="AR-10825"/>
    <s v="Anthony Rawles"/>
    <x v="1"/>
    <s v="United States"/>
    <x v="20"/>
    <x v="15"/>
    <n v="10009"/>
    <s v="East"/>
    <s v="OFF-PA-10000743"/>
    <x v="1"/>
    <x v="10"/>
    <x v="578"/>
    <n v="13.36"/>
    <n v="2"/>
    <n v="0"/>
    <n v="6.4127999999999998"/>
    <x v="3"/>
    <s v="No"/>
    <n v="0"/>
  </r>
  <r>
    <n v="9320"/>
    <s v="US-2019-108343"/>
    <x v="228"/>
    <d v="2019-07-25T00:00:00"/>
    <s v="Standard Class"/>
    <s v="AR-10825"/>
    <s v="Anthony Rawles"/>
    <x v="1"/>
    <s v="United States"/>
    <x v="20"/>
    <x v="15"/>
    <n v="10009"/>
    <s v="East"/>
    <s v="FUR-CH-10002780"/>
    <x v="0"/>
    <x v="1"/>
    <x v="1841"/>
    <n v="163.76400000000001"/>
    <n v="2"/>
    <n v="0.1"/>
    <n v="25.474399999999999"/>
    <x v="3"/>
    <s v="No"/>
    <n v="0"/>
  </r>
  <r>
    <n v="9321"/>
    <s v="US-2019-108343"/>
    <x v="228"/>
    <d v="2019-07-25T00:00:00"/>
    <s v="Standard Class"/>
    <s v="AR-10825"/>
    <s v="Anthony Rawles"/>
    <x v="1"/>
    <s v="United States"/>
    <x v="20"/>
    <x v="15"/>
    <n v="10009"/>
    <s v="East"/>
    <s v="FUR-FU-10000747"/>
    <x v="0"/>
    <x v="5"/>
    <x v="1751"/>
    <n v="183.92"/>
    <n v="4"/>
    <n v="0"/>
    <n v="31.266399999999976"/>
    <x v="3"/>
    <s v="No"/>
    <n v="0"/>
  </r>
  <r>
    <n v="9322"/>
    <s v="US-2018-111563"/>
    <x v="254"/>
    <d v="2018-11-08T00:00:00"/>
    <s v="Standard Class"/>
    <s v="SM-20005"/>
    <s v="Sally Matthias"/>
    <x v="0"/>
    <s v="United States"/>
    <x v="12"/>
    <x v="5"/>
    <n v="77041"/>
    <s v="Central"/>
    <s v="FUR-FU-10002445"/>
    <x v="0"/>
    <x v="5"/>
    <x v="1448"/>
    <n v="11.376000000000001"/>
    <n v="3"/>
    <n v="0.6"/>
    <n v="-5.6879999999999988"/>
    <x v="2"/>
    <s v="No"/>
    <n v="0"/>
  </r>
  <r>
    <n v="9323"/>
    <s v="US-2018-111563"/>
    <x v="254"/>
    <d v="2018-11-08T00:00:00"/>
    <s v="Standard Class"/>
    <s v="SM-20005"/>
    <s v="Sally Matthias"/>
    <x v="0"/>
    <s v="United States"/>
    <x v="12"/>
    <x v="5"/>
    <n v="77041"/>
    <s v="Central"/>
    <s v="FUR-FU-10000723"/>
    <x v="0"/>
    <x v="5"/>
    <x v="480"/>
    <n v="66.112000000000009"/>
    <n v="4"/>
    <n v="0.6"/>
    <n v="-84.292799999999986"/>
    <x v="2"/>
    <s v="No"/>
    <n v="0"/>
  </r>
  <r>
    <n v="9324"/>
    <s v="CA-2019-121853"/>
    <x v="397"/>
    <d v="2019-09-29T00:00:00"/>
    <s v="Standard Class"/>
    <s v="DB-13660"/>
    <s v="Duane Benoit"/>
    <x v="0"/>
    <s v="United States"/>
    <x v="1"/>
    <x v="1"/>
    <n v="90036"/>
    <s v="West"/>
    <s v="OFF-PA-10003641"/>
    <x v="1"/>
    <x v="10"/>
    <x v="947"/>
    <n v="211.04"/>
    <n v="8"/>
    <n v="0"/>
    <n v="97.078399999999988"/>
    <x v="1"/>
    <s v="No"/>
    <n v="0"/>
  </r>
  <r>
    <n v="9325"/>
    <s v="CA-2019-121853"/>
    <x v="397"/>
    <d v="2019-09-29T00:00:00"/>
    <s v="Standard Class"/>
    <s v="DB-13660"/>
    <s v="Duane Benoit"/>
    <x v="0"/>
    <s v="United States"/>
    <x v="1"/>
    <x v="1"/>
    <n v="90036"/>
    <s v="West"/>
    <s v="FUR-CH-10003973"/>
    <x v="0"/>
    <x v="1"/>
    <x v="867"/>
    <n v="594.81600000000003"/>
    <n v="2"/>
    <n v="0.2"/>
    <n v="59.481600000000014"/>
    <x v="1"/>
    <s v="No"/>
    <n v="0"/>
  </r>
  <r>
    <n v="9326"/>
    <s v="CA-2019-121853"/>
    <x v="397"/>
    <d v="2019-09-29T00:00:00"/>
    <s v="Standard Class"/>
    <s v="DB-13660"/>
    <s v="Duane Benoit"/>
    <x v="0"/>
    <s v="United States"/>
    <x v="1"/>
    <x v="1"/>
    <n v="90036"/>
    <s v="West"/>
    <s v="OFF-BI-10000977"/>
    <x v="1"/>
    <x v="8"/>
    <x v="991"/>
    <n v="72.960000000000008"/>
    <n v="3"/>
    <n v="0.2"/>
    <n v="23.711999999999996"/>
    <x v="1"/>
    <s v="No"/>
    <n v="0"/>
  </r>
  <r>
    <n v="9327"/>
    <s v="US-2019-130687"/>
    <x v="210"/>
    <d v="2019-09-10T00:00:00"/>
    <s v="First Class"/>
    <s v="PF-19225"/>
    <s v="Phillip Flathmann"/>
    <x v="0"/>
    <s v="United States"/>
    <x v="156"/>
    <x v="4"/>
    <n v="98026"/>
    <s v="West"/>
    <s v="FUR-FU-10004053"/>
    <x v="0"/>
    <x v="5"/>
    <x v="1642"/>
    <n v="80.959999999999994"/>
    <n v="4"/>
    <n v="0"/>
    <n v="34.812800000000003"/>
    <x v="1"/>
    <s v="No"/>
    <n v="0"/>
  </r>
  <r>
    <n v="9328"/>
    <s v="US-2019-130687"/>
    <x v="210"/>
    <d v="2019-09-10T00:00:00"/>
    <s v="First Class"/>
    <s v="PF-19225"/>
    <s v="Phillip Flathmann"/>
    <x v="0"/>
    <s v="United States"/>
    <x v="156"/>
    <x v="4"/>
    <n v="98026"/>
    <s v="West"/>
    <s v="TEC-PH-10002033"/>
    <x v="2"/>
    <x v="7"/>
    <x v="11"/>
    <n v="455.71199999999999"/>
    <n v="2"/>
    <n v="0.2"/>
    <n v="34.178400000000011"/>
    <x v="1"/>
    <s v="No"/>
    <n v="0"/>
  </r>
  <r>
    <n v="9329"/>
    <s v="US-2019-130687"/>
    <x v="210"/>
    <d v="2019-09-10T00:00:00"/>
    <s v="First Class"/>
    <s v="PF-19225"/>
    <s v="Phillip Flathmann"/>
    <x v="0"/>
    <s v="United States"/>
    <x v="156"/>
    <x v="4"/>
    <n v="98026"/>
    <s v="West"/>
    <s v="OFF-AR-10004260"/>
    <x v="1"/>
    <x v="6"/>
    <x v="1490"/>
    <n v="25.98"/>
    <n v="1"/>
    <n v="0"/>
    <n v="7.2744"/>
    <x v="1"/>
    <s v="No"/>
    <n v="0"/>
  </r>
  <r>
    <n v="9330"/>
    <s v="CA-2017-164497"/>
    <x v="109"/>
    <d v="2017-11-30T00:00:00"/>
    <s v="First Class"/>
    <s v="AJ-10945"/>
    <s v="Ashley Jarboe"/>
    <x v="0"/>
    <s v="United States"/>
    <x v="8"/>
    <x v="1"/>
    <n v="94110"/>
    <s v="West"/>
    <s v="OFF-AP-10004655"/>
    <x v="1"/>
    <x v="9"/>
    <x v="1616"/>
    <n v="45.28"/>
    <n v="4"/>
    <n v="0"/>
    <n v="15.395199999999999"/>
    <x v="1"/>
    <s v="No"/>
    <n v="0"/>
  </r>
  <r>
    <n v="9331"/>
    <s v="US-2017-153283"/>
    <x v="768"/>
    <d v="2017-11-18T00:00:00"/>
    <s v="Standard Class"/>
    <s v="EB-14110"/>
    <s v="Eugene Barchas"/>
    <x v="0"/>
    <s v="United States"/>
    <x v="20"/>
    <x v="15"/>
    <n v="10035"/>
    <s v="East"/>
    <s v="OFF-EN-10001539"/>
    <x v="1"/>
    <x v="12"/>
    <x v="153"/>
    <n v="15.56"/>
    <n v="2"/>
    <n v="0"/>
    <n v="7.3132000000000001"/>
    <x v="3"/>
    <s v="No"/>
    <n v="0"/>
  </r>
  <r>
    <n v="9332"/>
    <s v="CA-2018-108056"/>
    <x v="321"/>
    <d v="2018-10-03T00:00:00"/>
    <s v="Standard Class"/>
    <s v="ES-14080"/>
    <s v="Erin Smith"/>
    <x v="1"/>
    <s v="United States"/>
    <x v="24"/>
    <x v="21"/>
    <n v="97477"/>
    <s v="West"/>
    <s v="TEC-PH-10001817"/>
    <x v="2"/>
    <x v="7"/>
    <x v="1106"/>
    <n v="859.2"/>
    <n v="3"/>
    <n v="0.2"/>
    <n v="75.180000000000064"/>
    <x v="1"/>
    <s v="No"/>
    <n v="0"/>
  </r>
  <r>
    <n v="9333"/>
    <s v="CA-2019-127726"/>
    <x v="220"/>
    <d v="2019-09-13T00:00:00"/>
    <s v="Second Class"/>
    <s v="SS-20410"/>
    <s v="Shahid Shariari"/>
    <x v="0"/>
    <s v="United States"/>
    <x v="430"/>
    <x v="0"/>
    <n v="40324"/>
    <s v="South"/>
    <s v="OFF-AP-10002578"/>
    <x v="1"/>
    <x v="9"/>
    <x v="414"/>
    <n v="195.68"/>
    <n v="4"/>
    <n v="0"/>
    <n v="50.876800000000003"/>
    <x v="0"/>
    <s v="No"/>
    <n v="0"/>
  </r>
  <r>
    <n v="9334"/>
    <s v="CA-2019-127726"/>
    <x v="220"/>
    <d v="2019-09-13T00:00:00"/>
    <s v="Second Class"/>
    <s v="SS-20410"/>
    <s v="Shahid Shariari"/>
    <x v="0"/>
    <s v="United States"/>
    <x v="430"/>
    <x v="0"/>
    <n v="40324"/>
    <s v="South"/>
    <s v="OFF-FA-10000992"/>
    <x v="1"/>
    <x v="13"/>
    <x v="1042"/>
    <n v="14.2"/>
    <n v="4"/>
    <n v="0"/>
    <n v="6.6739999999999995"/>
    <x v="0"/>
    <s v="No"/>
    <n v="0"/>
  </r>
  <r>
    <n v="9335"/>
    <s v="CA-2019-110198"/>
    <x v="927"/>
    <d v="2019-05-02T00:00:00"/>
    <s v="First Class"/>
    <s v="AG-10900"/>
    <s v="Arthur Gainer"/>
    <x v="0"/>
    <s v="United States"/>
    <x v="197"/>
    <x v="2"/>
    <n v="33065"/>
    <s v="South"/>
    <s v="FUR-BO-10001798"/>
    <x v="0"/>
    <x v="0"/>
    <x v="0"/>
    <n v="314.35199999999998"/>
    <n v="3"/>
    <n v="0.2"/>
    <n v="-15.71759999999999"/>
    <x v="0"/>
    <s v="No"/>
    <n v="0"/>
  </r>
  <r>
    <n v="9336"/>
    <s v="CA-2019-110198"/>
    <x v="927"/>
    <d v="2019-05-02T00:00:00"/>
    <s v="First Class"/>
    <s v="AG-10900"/>
    <s v="Arthur Gainer"/>
    <x v="0"/>
    <s v="United States"/>
    <x v="197"/>
    <x v="2"/>
    <n v="33065"/>
    <s v="South"/>
    <s v="OFF-LA-10004409"/>
    <x v="1"/>
    <x v="2"/>
    <x v="1559"/>
    <n v="4.6079999999999997"/>
    <n v="2"/>
    <n v="0.2"/>
    <n v="1.4975999999999996"/>
    <x v="0"/>
    <s v="No"/>
    <n v="0"/>
  </r>
  <r>
    <n v="9337"/>
    <s v="CA-2019-130715"/>
    <x v="118"/>
    <d v="2019-09-20T00:00:00"/>
    <s v="Standard Class"/>
    <s v="CY-12745"/>
    <s v="Craig Yedwab"/>
    <x v="1"/>
    <s v="United States"/>
    <x v="8"/>
    <x v="1"/>
    <n v="94110"/>
    <s v="West"/>
    <s v="OFF-FA-10000621"/>
    <x v="1"/>
    <x v="13"/>
    <x v="110"/>
    <n v="17.899999999999999"/>
    <n v="5"/>
    <n v="0"/>
    <n v="8.7710000000000008"/>
    <x v="1"/>
    <s v="No"/>
    <n v="0"/>
  </r>
  <r>
    <n v="9338"/>
    <s v="CA-2016-155264"/>
    <x v="538"/>
    <d v="2016-10-22T00:00:00"/>
    <s v="Second Class"/>
    <s v="RP-19270"/>
    <s v="Rachel Payne"/>
    <x v="1"/>
    <s v="United States"/>
    <x v="8"/>
    <x v="1"/>
    <n v="94110"/>
    <s v="West"/>
    <s v="OFF-BI-10003196"/>
    <x v="1"/>
    <x v="8"/>
    <x v="1376"/>
    <n v="2.9920000000000004"/>
    <n v="1"/>
    <n v="0.2"/>
    <n v="1.1219999999999999"/>
    <x v="1"/>
    <s v="No"/>
    <n v="0"/>
  </r>
  <r>
    <n v="9339"/>
    <s v="CA-2016-155264"/>
    <x v="538"/>
    <d v="2016-10-22T00:00:00"/>
    <s v="Second Class"/>
    <s v="RP-19270"/>
    <s v="Rachel Payne"/>
    <x v="1"/>
    <s v="United States"/>
    <x v="8"/>
    <x v="1"/>
    <n v="94110"/>
    <s v="West"/>
    <s v="OFF-BI-10003727"/>
    <x v="1"/>
    <x v="8"/>
    <x v="805"/>
    <n v="20.064"/>
    <n v="6"/>
    <n v="0.2"/>
    <n v="7.0223999999999993"/>
    <x v="1"/>
    <s v="No"/>
    <n v="0"/>
  </r>
  <r>
    <n v="9340"/>
    <s v="CA-2016-155264"/>
    <x v="538"/>
    <d v="2016-10-22T00:00:00"/>
    <s v="Second Class"/>
    <s v="RP-19270"/>
    <s v="Rachel Payne"/>
    <x v="1"/>
    <s v="United States"/>
    <x v="8"/>
    <x v="1"/>
    <n v="94110"/>
    <s v="West"/>
    <s v="OFF-PA-10003228"/>
    <x v="1"/>
    <x v="10"/>
    <x v="1677"/>
    <n v="146.72999999999999"/>
    <n v="3"/>
    <n v="0"/>
    <n v="68.963099999999997"/>
    <x v="1"/>
    <s v="No"/>
    <n v="0"/>
  </r>
  <r>
    <n v="9341"/>
    <s v="CA-2016-155264"/>
    <x v="538"/>
    <d v="2016-10-22T00:00:00"/>
    <s v="Second Class"/>
    <s v="RP-19270"/>
    <s v="Rachel Payne"/>
    <x v="1"/>
    <s v="United States"/>
    <x v="8"/>
    <x v="1"/>
    <n v="94110"/>
    <s v="West"/>
    <s v="OFF-LA-10002787"/>
    <x v="1"/>
    <x v="2"/>
    <x v="547"/>
    <n v="18.75"/>
    <n v="5"/>
    <n v="0"/>
    <n v="9"/>
    <x v="1"/>
    <s v="No"/>
    <n v="0"/>
  </r>
  <r>
    <n v="9342"/>
    <s v="CA-2016-155264"/>
    <x v="538"/>
    <d v="2016-10-22T00:00:00"/>
    <s v="Second Class"/>
    <s v="RP-19270"/>
    <s v="Rachel Payne"/>
    <x v="1"/>
    <s v="United States"/>
    <x v="8"/>
    <x v="1"/>
    <n v="94110"/>
    <s v="West"/>
    <s v="TEC-PH-10001305"/>
    <x v="2"/>
    <x v="7"/>
    <x v="1680"/>
    <n v="117.57600000000002"/>
    <n v="3"/>
    <n v="0.2"/>
    <n v="11.757600000000011"/>
    <x v="1"/>
    <s v="No"/>
    <n v="0"/>
  </r>
  <r>
    <n v="9343"/>
    <s v="CA-2018-119123"/>
    <x v="69"/>
    <d v="2018-03-18T00:00:00"/>
    <s v="Standard Class"/>
    <s v="DB-13360"/>
    <s v="Dennis Bolton"/>
    <x v="2"/>
    <s v="United States"/>
    <x v="169"/>
    <x v="1"/>
    <n v="92503"/>
    <s v="West"/>
    <s v="OFF-BI-10001036"/>
    <x v="1"/>
    <x v="8"/>
    <x v="624"/>
    <n v="51.184000000000012"/>
    <n v="7"/>
    <n v="0.2"/>
    <n v="19.193999999999999"/>
    <x v="1"/>
    <s v="No"/>
    <n v="0"/>
  </r>
  <r>
    <n v="9344"/>
    <s v="CA-2019-109085"/>
    <x v="922"/>
    <d v="2019-02-20T00:00:00"/>
    <s v="First Class"/>
    <s v="CK-12325"/>
    <s v="Christine Kargatis"/>
    <x v="2"/>
    <s v="United States"/>
    <x v="21"/>
    <x v="24"/>
    <n v="45373"/>
    <s v="East"/>
    <s v="FUR-TA-10001086"/>
    <x v="0"/>
    <x v="3"/>
    <x v="1736"/>
    <n v="455.97"/>
    <n v="5"/>
    <n v="0.4"/>
    <n v="-106.39299999999997"/>
    <x v="3"/>
    <s v="No"/>
    <n v="0"/>
  </r>
  <r>
    <n v="9345"/>
    <s v="CA-2019-109085"/>
    <x v="922"/>
    <d v="2019-02-20T00:00:00"/>
    <s v="First Class"/>
    <s v="CK-12325"/>
    <s v="Christine Kargatis"/>
    <x v="2"/>
    <s v="United States"/>
    <x v="21"/>
    <x v="24"/>
    <n v="45373"/>
    <s v="East"/>
    <s v="OFF-BI-10001525"/>
    <x v="1"/>
    <x v="8"/>
    <x v="31"/>
    <n v="5.7150000000000016"/>
    <n v="5"/>
    <n v="0.7"/>
    <n v="-4.7625000000000011"/>
    <x v="3"/>
    <s v="No"/>
    <n v="0"/>
  </r>
  <r>
    <n v="9346"/>
    <s v="CA-2019-109085"/>
    <x v="922"/>
    <d v="2019-02-20T00:00:00"/>
    <s v="First Class"/>
    <s v="CK-12325"/>
    <s v="Christine Kargatis"/>
    <x v="2"/>
    <s v="United States"/>
    <x v="21"/>
    <x v="24"/>
    <n v="45373"/>
    <s v="East"/>
    <s v="TEC-PH-10000526"/>
    <x v="2"/>
    <x v="7"/>
    <x v="1472"/>
    <n v="57.593999999999994"/>
    <n v="1"/>
    <n v="0.4"/>
    <n v="-11.518799999999999"/>
    <x v="3"/>
    <s v="No"/>
    <n v="0"/>
  </r>
  <r>
    <n v="9347"/>
    <s v="CA-2019-109085"/>
    <x v="922"/>
    <d v="2019-02-20T00:00:00"/>
    <s v="First Class"/>
    <s v="CK-12325"/>
    <s v="Christine Kargatis"/>
    <x v="2"/>
    <s v="United States"/>
    <x v="21"/>
    <x v="24"/>
    <n v="45373"/>
    <s v="East"/>
    <s v="FUR-FU-10004973"/>
    <x v="0"/>
    <x v="5"/>
    <x v="1143"/>
    <n v="30.144000000000002"/>
    <n v="2"/>
    <n v="0.2"/>
    <n v="8.2896000000000001"/>
    <x v="3"/>
    <s v="No"/>
    <n v="0"/>
  </r>
  <r>
    <n v="9348"/>
    <s v="CA-2019-109085"/>
    <x v="922"/>
    <d v="2019-02-20T00:00:00"/>
    <s v="First Class"/>
    <s v="CK-12325"/>
    <s v="Christine Kargatis"/>
    <x v="2"/>
    <s v="United States"/>
    <x v="21"/>
    <x v="24"/>
    <n v="45373"/>
    <s v="East"/>
    <s v="FUR-CH-10003981"/>
    <x v="0"/>
    <x v="1"/>
    <x v="1175"/>
    <n v="899.43"/>
    <n v="5"/>
    <n v="0.3"/>
    <n v="-12.84900000000016"/>
    <x v="3"/>
    <s v="No"/>
    <n v="0"/>
  </r>
  <r>
    <n v="9349"/>
    <s v="CA-2018-114860"/>
    <x v="596"/>
    <d v="2018-12-28T00:00:00"/>
    <s v="Standard Class"/>
    <s v="DN-13690"/>
    <s v="Duane Noonan"/>
    <x v="0"/>
    <s v="United States"/>
    <x v="429"/>
    <x v="1"/>
    <n v="92553"/>
    <s v="West"/>
    <s v="FUR-FU-10000277"/>
    <x v="0"/>
    <x v="5"/>
    <x v="1795"/>
    <n v="842.72"/>
    <n v="8"/>
    <n v="0"/>
    <n v="202.25279999999998"/>
    <x v="1"/>
    <s v="No"/>
    <n v="0"/>
  </r>
  <r>
    <n v="9350"/>
    <s v="CA-2018-114860"/>
    <x v="596"/>
    <d v="2018-12-28T00:00:00"/>
    <s v="Standard Class"/>
    <s v="DN-13690"/>
    <s v="Duane Noonan"/>
    <x v="0"/>
    <s v="United States"/>
    <x v="429"/>
    <x v="1"/>
    <n v="92553"/>
    <s v="West"/>
    <s v="FUR-FU-10001934"/>
    <x v="0"/>
    <x v="5"/>
    <x v="107"/>
    <n v="41.96"/>
    <n v="2"/>
    <n v="0"/>
    <n v="10.909600000000001"/>
    <x v="1"/>
    <s v="No"/>
    <n v="0"/>
  </r>
  <r>
    <n v="9351"/>
    <s v="CA-2018-159009"/>
    <x v="713"/>
    <d v="2018-09-27T00:00:00"/>
    <s v="Standard Class"/>
    <s v="DP-13105"/>
    <s v="Dave Poirier"/>
    <x v="1"/>
    <s v="United States"/>
    <x v="4"/>
    <x v="4"/>
    <n v="98115"/>
    <s v="West"/>
    <s v="OFF-BI-10004970"/>
    <x v="1"/>
    <x v="8"/>
    <x v="917"/>
    <n v="13.216000000000001"/>
    <n v="4"/>
    <n v="0.2"/>
    <n v="4.4603999999999999"/>
    <x v="1"/>
    <s v="No"/>
    <n v="0"/>
  </r>
  <r>
    <n v="9352"/>
    <s v="CA-2018-159009"/>
    <x v="713"/>
    <d v="2018-09-27T00:00:00"/>
    <s v="Standard Class"/>
    <s v="DP-13105"/>
    <s v="Dave Poirier"/>
    <x v="1"/>
    <s v="United States"/>
    <x v="4"/>
    <x v="4"/>
    <n v="98115"/>
    <s v="West"/>
    <s v="FUR-CH-10003396"/>
    <x v="0"/>
    <x v="1"/>
    <x v="390"/>
    <n v="184.75200000000001"/>
    <n v="3"/>
    <n v="0.2"/>
    <n v="-20.784600000000012"/>
    <x v="1"/>
    <s v="No"/>
    <n v="0"/>
  </r>
  <r>
    <n v="9353"/>
    <s v="CA-2019-148411"/>
    <x v="241"/>
    <d v="2019-09-26T00:00:00"/>
    <s v="First Class"/>
    <s v="RO-19780"/>
    <s v="Rose O'Brian"/>
    <x v="0"/>
    <s v="United States"/>
    <x v="22"/>
    <x v="10"/>
    <n v="60623"/>
    <s v="Central"/>
    <s v="FUR-CH-10003973"/>
    <x v="0"/>
    <x v="1"/>
    <x v="867"/>
    <n v="520.46399999999994"/>
    <n v="2"/>
    <n v="0.3"/>
    <n v="-14.870399999999961"/>
    <x v="2"/>
    <s v="No"/>
    <n v="0"/>
  </r>
  <r>
    <n v="9354"/>
    <s v="CA-2019-148411"/>
    <x v="241"/>
    <d v="2019-09-26T00:00:00"/>
    <s v="First Class"/>
    <s v="RO-19780"/>
    <s v="Rose O'Brian"/>
    <x v="0"/>
    <s v="United States"/>
    <x v="22"/>
    <x v="10"/>
    <n v="60623"/>
    <s v="Central"/>
    <s v="OFF-PA-10002109"/>
    <x v="1"/>
    <x v="10"/>
    <x v="1780"/>
    <n v="11.423999999999999"/>
    <n v="3"/>
    <n v="0.2"/>
    <n v="3.7127999999999988"/>
    <x v="2"/>
    <s v="No"/>
    <n v="0"/>
  </r>
  <r>
    <n v="9355"/>
    <s v="CA-2017-110324"/>
    <x v="494"/>
    <d v="2017-12-05T00:00:00"/>
    <s v="Standard Class"/>
    <s v="MA-17560"/>
    <s v="Matt Abelman"/>
    <x v="2"/>
    <s v="United States"/>
    <x v="25"/>
    <x v="12"/>
    <n v="49201"/>
    <s v="Central"/>
    <s v="OFF-PA-10001826"/>
    <x v="1"/>
    <x v="10"/>
    <x v="1759"/>
    <n v="19.440000000000001"/>
    <n v="3"/>
    <n v="0"/>
    <n v="9.3312000000000008"/>
    <x v="2"/>
    <s v="No"/>
    <n v="0"/>
  </r>
  <r>
    <n v="9356"/>
    <s v="CA-2017-110324"/>
    <x v="494"/>
    <d v="2017-12-05T00:00:00"/>
    <s v="Standard Class"/>
    <s v="MA-17560"/>
    <s v="Matt Abelman"/>
    <x v="2"/>
    <s v="United States"/>
    <x v="25"/>
    <x v="12"/>
    <n v="49201"/>
    <s v="Central"/>
    <s v="OFF-AR-10000823"/>
    <x v="1"/>
    <x v="6"/>
    <x v="1052"/>
    <n v="3.64"/>
    <n v="2"/>
    <n v="0"/>
    <n v="1.0192000000000001"/>
    <x v="2"/>
    <s v="No"/>
    <n v="0"/>
  </r>
  <r>
    <n v="9357"/>
    <s v="CA-2017-110324"/>
    <x v="494"/>
    <d v="2017-12-05T00:00:00"/>
    <s v="Standard Class"/>
    <s v="MA-17560"/>
    <s v="Matt Abelman"/>
    <x v="2"/>
    <s v="United States"/>
    <x v="25"/>
    <x v="12"/>
    <n v="49201"/>
    <s v="Central"/>
    <s v="OFF-PA-10001776"/>
    <x v="1"/>
    <x v="10"/>
    <x v="1272"/>
    <n v="18.54"/>
    <n v="2"/>
    <n v="0"/>
    <n v="8.7137999999999991"/>
    <x v="2"/>
    <s v="No"/>
    <n v="0"/>
  </r>
  <r>
    <n v="9358"/>
    <s v="CA-2018-168046"/>
    <x v="967"/>
    <d v="2018-01-28T00:00:00"/>
    <s v="Second Class"/>
    <s v="JD-15895"/>
    <s v="Jonathan Doherty"/>
    <x v="1"/>
    <s v="United States"/>
    <x v="20"/>
    <x v="15"/>
    <n v="10024"/>
    <s v="East"/>
    <s v="OFF-BI-10003676"/>
    <x v="1"/>
    <x v="8"/>
    <x v="824"/>
    <n v="43.120000000000005"/>
    <n v="5"/>
    <n v="0.2"/>
    <n v="15.091999999999995"/>
    <x v="3"/>
    <s v="No"/>
    <n v="0"/>
  </r>
  <r>
    <n v="9359"/>
    <s v="CA-2018-168046"/>
    <x v="967"/>
    <d v="2018-01-28T00:00:00"/>
    <s v="Second Class"/>
    <s v="JD-15895"/>
    <s v="Jonathan Doherty"/>
    <x v="1"/>
    <s v="United States"/>
    <x v="20"/>
    <x v="15"/>
    <n v="10024"/>
    <s v="East"/>
    <s v="FUR-TA-10001095"/>
    <x v="0"/>
    <x v="3"/>
    <x v="616"/>
    <n v="313.72199999999998"/>
    <n v="3"/>
    <n v="0.4"/>
    <n v="-99.34529999999998"/>
    <x v="3"/>
    <s v="No"/>
    <n v="0"/>
  </r>
  <r>
    <n v="9360"/>
    <s v="CA-2018-168046"/>
    <x v="967"/>
    <d v="2018-01-28T00:00:00"/>
    <s v="Second Class"/>
    <s v="JD-15895"/>
    <s v="Jonathan Doherty"/>
    <x v="1"/>
    <s v="United States"/>
    <x v="20"/>
    <x v="15"/>
    <n v="10024"/>
    <s v="East"/>
    <s v="FUR-FU-10000747"/>
    <x v="0"/>
    <x v="5"/>
    <x v="1751"/>
    <n v="45.98"/>
    <n v="1"/>
    <n v="0"/>
    <n v="7.816599999999994"/>
    <x v="3"/>
    <s v="No"/>
    <n v="0"/>
  </r>
  <r>
    <n v="9361"/>
    <s v="CA-2018-168046"/>
    <x v="967"/>
    <d v="2018-01-28T00:00:00"/>
    <s v="Second Class"/>
    <s v="JD-15895"/>
    <s v="Jonathan Doherty"/>
    <x v="1"/>
    <s v="United States"/>
    <x v="20"/>
    <x v="15"/>
    <n v="10024"/>
    <s v="East"/>
    <s v="OFF-ST-10004337"/>
    <x v="1"/>
    <x v="4"/>
    <x v="847"/>
    <n v="428.68"/>
    <n v="7"/>
    <n v="0"/>
    <n v="0"/>
    <x v="3"/>
    <s v="No"/>
    <n v="0"/>
  </r>
  <r>
    <n v="9362"/>
    <s v="CA-2019-111591"/>
    <x v="708"/>
    <d v="2019-03-25T00:00:00"/>
    <s v="Standard Class"/>
    <s v="PS-18970"/>
    <s v="Paul Stevenson"/>
    <x v="2"/>
    <s v="United States"/>
    <x v="4"/>
    <x v="4"/>
    <n v="98105"/>
    <s v="West"/>
    <s v="OFF-BI-10004410"/>
    <x v="1"/>
    <x v="8"/>
    <x v="48"/>
    <n v="30.576000000000001"/>
    <n v="6"/>
    <n v="0.2"/>
    <n v="10.3194"/>
    <x v="1"/>
    <s v="No"/>
    <n v="0"/>
  </r>
  <r>
    <n v="9363"/>
    <s v="CA-2019-111591"/>
    <x v="708"/>
    <d v="2019-03-25T00:00:00"/>
    <s v="Standard Class"/>
    <s v="PS-18970"/>
    <s v="Paul Stevenson"/>
    <x v="2"/>
    <s v="United States"/>
    <x v="4"/>
    <x v="4"/>
    <n v="98105"/>
    <s v="West"/>
    <s v="OFF-FA-10004838"/>
    <x v="1"/>
    <x v="13"/>
    <x v="800"/>
    <n v="13.020000000000001"/>
    <n v="7"/>
    <n v="0"/>
    <n v="0.3906000000000005"/>
    <x v="1"/>
    <s v="No"/>
    <n v="0"/>
  </r>
  <r>
    <n v="9364"/>
    <s v="CA-2019-111591"/>
    <x v="708"/>
    <d v="2019-03-25T00:00:00"/>
    <s v="Standard Class"/>
    <s v="PS-18970"/>
    <s v="Paul Stevenson"/>
    <x v="2"/>
    <s v="United States"/>
    <x v="4"/>
    <x v="4"/>
    <n v="98105"/>
    <s v="West"/>
    <s v="FUR-FU-10002364"/>
    <x v="0"/>
    <x v="5"/>
    <x v="1240"/>
    <n v="22.14"/>
    <n v="3"/>
    <n v="0"/>
    <n v="6.4205999999999976"/>
    <x v="1"/>
    <s v="No"/>
    <n v="0"/>
  </r>
  <r>
    <n v="9365"/>
    <s v="CA-2019-111591"/>
    <x v="708"/>
    <d v="2019-03-25T00:00:00"/>
    <s v="Standard Class"/>
    <s v="PS-18970"/>
    <s v="Paul Stevenson"/>
    <x v="2"/>
    <s v="United States"/>
    <x v="4"/>
    <x v="4"/>
    <n v="98105"/>
    <s v="West"/>
    <s v="OFF-ST-10001809"/>
    <x v="1"/>
    <x v="4"/>
    <x v="435"/>
    <n v="359.32"/>
    <n v="4"/>
    <n v="0"/>
    <n v="7.1863999999999919"/>
    <x v="1"/>
    <s v="No"/>
    <n v="0"/>
  </r>
  <r>
    <n v="9366"/>
    <s v="US-2016-166828"/>
    <x v="963"/>
    <d v="2016-08-25T00:00:00"/>
    <s v="First Class"/>
    <s v="JF-15415"/>
    <s v="Jennifer Ferguson"/>
    <x v="0"/>
    <s v="United States"/>
    <x v="490"/>
    <x v="25"/>
    <n v="63301"/>
    <s v="Central"/>
    <s v="OFF-PA-10001846"/>
    <x v="1"/>
    <x v="10"/>
    <x v="1816"/>
    <n v="11.56"/>
    <n v="2"/>
    <n v="0"/>
    <n v="5.6644000000000005"/>
    <x v="2"/>
    <s v="No"/>
    <n v="0"/>
  </r>
  <r>
    <n v="9367"/>
    <s v="CA-2016-108147"/>
    <x v="785"/>
    <d v="2016-06-13T00:00:00"/>
    <s v="Standard Class"/>
    <s v="RD-19480"/>
    <s v="Rick Duston"/>
    <x v="0"/>
    <s v="United States"/>
    <x v="85"/>
    <x v="15"/>
    <n v="11561"/>
    <s v="East"/>
    <s v="OFF-BI-10003876"/>
    <x v="1"/>
    <x v="8"/>
    <x v="1626"/>
    <n v="68.48"/>
    <n v="2"/>
    <n v="0.2"/>
    <n v="25.679999999999996"/>
    <x v="3"/>
    <s v="No"/>
    <n v="0"/>
  </r>
  <r>
    <n v="9368"/>
    <s v="CA-2016-108147"/>
    <x v="785"/>
    <d v="2016-06-13T00:00:00"/>
    <s v="Standard Class"/>
    <s v="RD-19480"/>
    <s v="Rick Duston"/>
    <x v="0"/>
    <s v="United States"/>
    <x v="85"/>
    <x v="15"/>
    <n v="11561"/>
    <s v="East"/>
    <s v="OFF-ST-10003470"/>
    <x v="1"/>
    <x v="4"/>
    <x v="1348"/>
    <n v="1676.88"/>
    <n v="6"/>
    <n v="0"/>
    <n v="83.843999999999937"/>
    <x v="3"/>
    <s v="No"/>
    <n v="0"/>
  </r>
  <r>
    <n v="9369"/>
    <s v="CA-2018-154998"/>
    <x v="281"/>
    <d v="2018-04-09T00:00:00"/>
    <s v="First Class"/>
    <s v="ES-14080"/>
    <s v="Erin Smith"/>
    <x v="1"/>
    <s v="United States"/>
    <x v="80"/>
    <x v="30"/>
    <n v="8701"/>
    <s v="East"/>
    <s v="OFF-PA-10004243"/>
    <x v="1"/>
    <x v="10"/>
    <x v="274"/>
    <n v="37.94"/>
    <n v="2"/>
    <n v="0"/>
    <n v="18.211199999999998"/>
    <x v="3"/>
    <s v="No"/>
    <n v="0"/>
  </r>
  <r>
    <n v="9370"/>
    <s v="CA-2019-113460"/>
    <x v="659"/>
    <d v="2019-11-09T00:00:00"/>
    <s v="Second Class"/>
    <s v="KN-16390"/>
    <s v="Katherine Nockton"/>
    <x v="1"/>
    <s v="United States"/>
    <x v="183"/>
    <x v="39"/>
    <n v="20735"/>
    <s v="East"/>
    <s v="FUR-CH-10000422"/>
    <x v="0"/>
    <x v="1"/>
    <x v="1441"/>
    <n v="272.96999999999997"/>
    <n v="3"/>
    <n v="0"/>
    <n v="43.675200000000018"/>
    <x v="3"/>
    <s v="No"/>
    <n v="0"/>
  </r>
  <r>
    <n v="9371"/>
    <s v="CA-2017-111339"/>
    <x v="352"/>
    <d v="2017-05-31T00:00:00"/>
    <s v="First Class"/>
    <s v="VP-21760"/>
    <s v="Victoria Pisteka"/>
    <x v="1"/>
    <s v="United States"/>
    <x v="38"/>
    <x v="24"/>
    <n v="43229"/>
    <s v="East"/>
    <s v="FUR-FU-10002506"/>
    <x v="0"/>
    <x v="5"/>
    <x v="1811"/>
    <n v="41.568000000000005"/>
    <n v="4"/>
    <n v="0.2"/>
    <n v="-4.1568000000000023"/>
    <x v="3"/>
    <s v="No"/>
    <n v="0"/>
  </r>
  <r>
    <n v="9372"/>
    <s v="CA-2017-111339"/>
    <x v="352"/>
    <d v="2017-05-31T00:00:00"/>
    <s v="First Class"/>
    <s v="VP-21760"/>
    <s v="Victoria Pisteka"/>
    <x v="1"/>
    <s v="United States"/>
    <x v="38"/>
    <x v="24"/>
    <n v="43229"/>
    <s v="East"/>
    <s v="FUR-CH-10000863"/>
    <x v="0"/>
    <x v="1"/>
    <x v="83"/>
    <n v="317.05799999999999"/>
    <n v="3"/>
    <n v="0.3"/>
    <n v="-86.058600000000013"/>
    <x v="3"/>
    <s v="No"/>
    <n v="0"/>
  </r>
  <r>
    <n v="9373"/>
    <s v="CA-2017-111339"/>
    <x v="352"/>
    <d v="2017-05-31T00:00:00"/>
    <s v="First Class"/>
    <s v="VP-21760"/>
    <s v="Victoria Pisteka"/>
    <x v="1"/>
    <s v="United States"/>
    <x v="38"/>
    <x v="24"/>
    <n v="43229"/>
    <s v="East"/>
    <s v="OFF-FA-10002988"/>
    <x v="1"/>
    <x v="13"/>
    <x v="132"/>
    <n v="8.0399999999999991"/>
    <n v="5"/>
    <n v="0.2"/>
    <n v="2.9144999999999994"/>
    <x v="3"/>
    <s v="No"/>
    <n v="0"/>
  </r>
  <r>
    <n v="9374"/>
    <s v="CA-2019-102820"/>
    <x v="917"/>
    <d v="2019-05-11T00:00:00"/>
    <s v="Standard Class"/>
    <s v="CS-11950"/>
    <s v="Carlos Soltero"/>
    <x v="0"/>
    <s v="United States"/>
    <x v="45"/>
    <x v="1"/>
    <n v="91104"/>
    <s v="West"/>
    <s v="TEC-PH-10003437"/>
    <x v="2"/>
    <x v="7"/>
    <x v="922"/>
    <n v="419.94399999999996"/>
    <n v="7"/>
    <n v="0.2"/>
    <n v="52.492999999999967"/>
    <x v="1"/>
    <s v="No"/>
    <n v="0"/>
  </r>
  <r>
    <n v="9375"/>
    <s v="CA-2018-149671"/>
    <x v="410"/>
    <d v="2018-06-09T00:00:00"/>
    <s v="Standard Class"/>
    <s v="KB-16600"/>
    <s v="Ken Brennan"/>
    <x v="1"/>
    <s v="United States"/>
    <x v="4"/>
    <x v="4"/>
    <n v="98105"/>
    <s v="West"/>
    <s v="OFF-SU-10002537"/>
    <x v="1"/>
    <x v="14"/>
    <x v="682"/>
    <n v="61.38"/>
    <n v="6"/>
    <n v="0"/>
    <n v="15.958800000000004"/>
    <x v="1"/>
    <s v="No"/>
    <n v="0"/>
  </r>
  <r>
    <n v="9376"/>
    <s v="CA-2017-126347"/>
    <x v="639"/>
    <d v="2017-12-19T00:00:00"/>
    <s v="Second Class"/>
    <s v="AJ-10945"/>
    <s v="Ashley Jarboe"/>
    <x v="0"/>
    <s v="United States"/>
    <x v="1"/>
    <x v="1"/>
    <n v="90045"/>
    <s v="West"/>
    <s v="TEC-AC-10003063"/>
    <x v="2"/>
    <x v="11"/>
    <x v="1061"/>
    <n v="50"/>
    <n v="2"/>
    <n v="0"/>
    <n v="10.5"/>
    <x v="1"/>
    <s v="No"/>
    <n v="0"/>
  </r>
  <r>
    <n v="9377"/>
    <s v="CA-2019-108756"/>
    <x v="53"/>
    <d v="2019-12-29T00:00:00"/>
    <s v="Standard Class"/>
    <s v="PO-18865"/>
    <s v="Patrick O'Donnell"/>
    <x v="0"/>
    <s v="United States"/>
    <x v="522"/>
    <x v="30"/>
    <n v="7017"/>
    <s v="East"/>
    <s v="TEC-AC-10003237"/>
    <x v="2"/>
    <x v="11"/>
    <x v="1640"/>
    <n v="31.799999999999997"/>
    <n v="3"/>
    <n v="0"/>
    <n v="13.674000000000003"/>
    <x v="3"/>
    <s v="No"/>
    <n v="0"/>
  </r>
  <r>
    <n v="9378"/>
    <s v="CA-2019-155362"/>
    <x v="94"/>
    <d v="2019-12-21T00:00:00"/>
    <s v="Standard Class"/>
    <s v="DP-13105"/>
    <s v="Dave Poirier"/>
    <x v="1"/>
    <s v="United States"/>
    <x v="342"/>
    <x v="6"/>
    <n v="54703"/>
    <s v="Central"/>
    <s v="OFF-ST-10001031"/>
    <x v="1"/>
    <x v="4"/>
    <x v="1560"/>
    <n v="32.56"/>
    <n v="2"/>
    <n v="0"/>
    <n v="8.465600000000002"/>
    <x v="2"/>
    <s v="No"/>
    <n v="0"/>
  </r>
  <r>
    <n v="9379"/>
    <s v="CA-2018-117625"/>
    <x v="1120"/>
    <d v="2018-05-15T00:00:00"/>
    <s v="Standard Class"/>
    <s v="GM-14500"/>
    <s v="Gene McClure"/>
    <x v="0"/>
    <s v="United States"/>
    <x v="22"/>
    <x v="10"/>
    <n v="60610"/>
    <s v="Central"/>
    <s v="OFF-EN-10001535"/>
    <x v="1"/>
    <x v="12"/>
    <x v="1842"/>
    <n v="7.0720000000000001"/>
    <n v="2"/>
    <n v="0.2"/>
    <n v="2.3868"/>
    <x v="2"/>
    <s v="No"/>
    <n v="0"/>
  </r>
  <r>
    <n v="9380"/>
    <s v="CA-2016-154158"/>
    <x v="851"/>
    <d v="2016-12-27T00:00:00"/>
    <s v="Second Class"/>
    <s v="CC-12670"/>
    <s v="Craig Carreira"/>
    <x v="0"/>
    <s v="United States"/>
    <x v="67"/>
    <x v="2"/>
    <n v="33614"/>
    <s v="South"/>
    <s v="OFF-PA-10001295"/>
    <x v="1"/>
    <x v="10"/>
    <x v="1220"/>
    <n v="45.527999999999999"/>
    <n v="3"/>
    <n v="0.2"/>
    <n v="15.934799999999997"/>
    <x v="0"/>
    <s v="No"/>
    <n v="0"/>
  </r>
  <r>
    <n v="9381"/>
    <s v="CA-2016-154158"/>
    <x v="851"/>
    <d v="2016-12-27T00:00:00"/>
    <s v="Second Class"/>
    <s v="CC-12670"/>
    <s v="Craig Carreira"/>
    <x v="0"/>
    <s v="United States"/>
    <x v="67"/>
    <x v="2"/>
    <n v="33614"/>
    <s v="South"/>
    <s v="FUR-CH-10004698"/>
    <x v="0"/>
    <x v="1"/>
    <x v="168"/>
    <n v="64.784000000000006"/>
    <n v="1"/>
    <n v="0.2"/>
    <n v="6.4784000000000042"/>
    <x v="0"/>
    <s v="No"/>
    <n v="0"/>
  </r>
  <r>
    <n v="9382"/>
    <s v="CA-2016-154158"/>
    <x v="851"/>
    <d v="2016-12-27T00:00:00"/>
    <s v="Second Class"/>
    <s v="CC-12670"/>
    <s v="Craig Carreira"/>
    <x v="0"/>
    <s v="United States"/>
    <x v="67"/>
    <x v="2"/>
    <n v="33614"/>
    <s v="South"/>
    <s v="OFF-ST-10000078"/>
    <x v="1"/>
    <x v="4"/>
    <x v="1227"/>
    <n v="424.27200000000005"/>
    <n v="2"/>
    <n v="0.2"/>
    <n v="-10.60680000000005"/>
    <x v="0"/>
    <s v="No"/>
    <n v="0"/>
  </r>
  <r>
    <n v="9383"/>
    <s v="CA-2016-154158"/>
    <x v="851"/>
    <d v="2016-12-27T00:00:00"/>
    <s v="Second Class"/>
    <s v="CC-12670"/>
    <s v="Craig Carreira"/>
    <x v="0"/>
    <s v="United States"/>
    <x v="67"/>
    <x v="2"/>
    <n v="33614"/>
    <s v="South"/>
    <s v="OFF-AR-10001868"/>
    <x v="1"/>
    <x v="6"/>
    <x v="59"/>
    <n v="1.3440000000000001"/>
    <n v="1"/>
    <n v="0.2"/>
    <n v="0.504"/>
    <x v="0"/>
    <s v="No"/>
    <n v="0"/>
  </r>
  <r>
    <n v="9384"/>
    <s v="CA-2016-154158"/>
    <x v="851"/>
    <d v="2016-12-27T00:00:00"/>
    <s v="Second Class"/>
    <s v="CC-12670"/>
    <s v="Craig Carreira"/>
    <x v="0"/>
    <s v="United States"/>
    <x v="67"/>
    <x v="2"/>
    <n v="33614"/>
    <s v="South"/>
    <s v="OFF-ST-10004950"/>
    <x v="1"/>
    <x v="4"/>
    <x v="1009"/>
    <n v="83.920000000000016"/>
    <n v="5"/>
    <n v="0.2"/>
    <n v="-1.049000000000003"/>
    <x v="0"/>
    <s v="No"/>
    <n v="0"/>
  </r>
  <r>
    <n v="9385"/>
    <s v="CA-2019-100433"/>
    <x v="938"/>
    <d v="2019-08-16T00:00:00"/>
    <s v="Standard Class"/>
    <s v="SJ-20125"/>
    <s v="Sanjit Jacobs"/>
    <x v="2"/>
    <s v="United States"/>
    <x v="20"/>
    <x v="15"/>
    <n v="10009"/>
    <s v="East"/>
    <s v="OFF-PA-10003441"/>
    <x v="1"/>
    <x v="10"/>
    <x v="490"/>
    <n v="25.92"/>
    <n v="4"/>
    <n v="0"/>
    <n v="12.441600000000001"/>
    <x v="3"/>
    <s v="No"/>
    <n v="0"/>
  </r>
  <r>
    <n v="9386"/>
    <s v="CA-2019-163097"/>
    <x v="151"/>
    <d v="2019-08-31T00:00:00"/>
    <s v="Standard Class"/>
    <s v="SF-20200"/>
    <s v="Sarah Foster"/>
    <x v="0"/>
    <s v="United States"/>
    <x v="123"/>
    <x v="16"/>
    <n v="85204"/>
    <s v="West"/>
    <s v="FUR-FU-10004973"/>
    <x v="0"/>
    <x v="5"/>
    <x v="1143"/>
    <n v="120.57600000000001"/>
    <n v="8"/>
    <n v="0.2"/>
    <n v="33.1584"/>
    <x v="1"/>
    <s v="No"/>
    <n v="0"/>
  </r>
  <r>
    <n v="9387"/>
    <s v="US-2019-127292"/>
    <x v="617"/>
    <d v="2019-01-23T00:00:00"/>
    <s v="Standard Class"/>
    <s v="RM-19375"/>
    <s v="Raymond Messe"/>
    <x v="0"/>
    <s v="United States"/>
    <x v="140"/>
    <x v="42"/>
    <m/>
    <s v="East"/>
    <s v="OFF-PA-10000157"/>
    <x v="1"/>
    <x v="10"/>
    <x v="369"/>
    <n v="79.92"/>
    <n v="4"/>
    <n v="0"/>
    <n v="37.562399999999997"/>
    <x v="3"/>
    <s v="No"/>
    <n v="0"/>
  </r>
  <r>
    <n v="9388"/>
    <s v="US-2019-127292"/>
    <x v="617"/>
    <d v="2019-01-23T00:00:00"/>
    <s v="Standard Class"/>
    <s v="RM-19375"/>
    <s v="Raymond Messe"/>
    <x v="0"/>
    <s v="United States"/>
    <x v="140"/>
    <x v="42"/>
    <m/>
    <s v="East"/>
    <s v="OFF-PA-10001970"/>
    <x v="1"/>
    <x v="10"/>
    <x v="314"/>
    <n v="12.28"/>
    <n v="1"/>
    <n v="0"/>
    <n v="5.7715999999999994"/>
    <x v="3"/>
    <s v="No"/>
    <n v="0"/>
  </r>
  <r>
    <n v="9389"/>
    <s v="US-2019-127292"/>
    <x v="617"/>
    <d v="2019-01-23T00:00:00"/>
    <s v="Standard Class"/>
    <s v="RM-19375"/>
    <s v="Raymond Messe"/>
    <x v="0"/>
    <s v="United States"/>
    <x v="140"/>
    <x v="42"/>
    <m/>
    <s v="East"/>
    <s v="OFF-AP-10000828"/>
    <x v="1"/>
    <x v="9"/>
    <x v="1096"/>
    <n v="542.93999999999994"/>
    <n v="3"/>
    <n v="0"/>
    <n v="152.02319999999997"/>
    <x v="3"/>
    <s v="No"/>
    <n v="0"/>
  </r>
  <r>
    <n v="9390"/>
    <s v="US-2019-127292"/>
    <x v="617"/>
    <d v="2019-01-23T00:00:00"/>
    <s v="Standard Class"/>
    <s v="RM-19375"/>
    <s v="Raymond Messe"/>
    <x v="0"/>
    <s v="United States"/>
    <x v="140"/>
    <x v="42"/>
    <m/>
    <s v="East"/>
    <s v="OFF-EN-10001509"/>
    <x v="1"/>
    <x v="12"/>
    <x v="29"/>
    <n v="2.04"/>
    <n v="1"/>
    <n v="0"/>
    <n v="0.95879999999999987"/>
    <x v="3"/>
    <s v="No"/>
    <n v="0"/>
  </r>
  <r>
    <n v="9391"/>
    <s v="CA-2017-163734"/>
    <x v="974"/>
    <d v="2017-06-24T00:00:00"/>
    <s v="Standard Class"/>
    <s v="KM-16375"/>
    <s v="Katherine Murray"/>
    <x v="2"/>
    <s v="United States"/>
    <x v="12"/>
    <x v="5"/>
    <n v="77070"/>
    <s v="Central"/>
    <s v="OFF-ST-10003692"/>
    <x v="1"/>
    <x v="4"/>
    <x v="1262"/>
    <n v="228.92"/>
    <n v="5"/>
    <n v="0.2"/>
    <n v="14.307499999999997"/>
    <x v="2"/>
    <s v="No"/>
    <n v="0"/>
  </r>
  <r>
    <n v="9392"/>
    <s v="CA-2019-162474"/>
    <x v="677"/>
    <d v="2019-03-16T00:00:00"/>
    <s v="First Class"/>
    <s v="FH-14275"/>
    <s v="Frank Hawley"/>
    <x v="1"/>
    <s v="United States"/>
    <x v="34"/>
    <x v="10"/>
    <n v="60505"/>
    <s v="Central"/>
    <s v="TEC-PH-10004700"/>
    <x v="2"/>
    <x v="7"/>
    <x v="851"/>
    <n v="7.9920000000000009"/>
    <n v="1"/>
    <n v="0.2"/>
    <n v="2.5973999999999995"/>
    <x v="2"/>
    <s v="No"/>
    <n v="0"/>
  </r>
  <r>
    <n v="9393"/>
    <s v="CA-2017-130848"/>
    <x v="969"/>
    <d v="2017-10-25T00:00:00"/>
    <s v="Same Day"/>
    <s v="DG-13300"/>
    <s v="Deirdre Greer"/>
    <x v="1"/>
    <s v="United States"/>
    <x v="60"/>
    <x v="22"/>
    <n v="80219"/>
    <s v="West"/>
    <s v="FUR-CH-10000422"/>
    <x v="0"/>
    <x v="1"/>
    <x v="1441"/>
    <n v="582.33600000000001"/>
    <n v="8"/>
    <n v="0.2"/>
    <n v="-29.116799999999955"/>
    <x v="1"/>
    <s v="No"/>
    <n v="0"/>
  </r>
  <r>
    <n v="9394"/>
    <s v="CA-2016-125997"/>
    <x v="59"/>
    <d v="2016-09-23T00:00:00"/>
    <s v="First Class"/>
    <s v="MW-18220"/>
    <s v="Mitch Webber"/>
    <x v="0"/>
    <s v="United States"/>
    <x v="20"/>
    <x v="15"/>
    <n v="10011"/>
    <s v="East"/>
    <s v="TEC-PH-10003484"/>
    <x v="2"/>
    <x v="7"/>
    <x v="1539"/>
    <n v="629.94999999999993"/>
    <n v="5"/>
    <n v="0"/>
    <n v="157.48750000000001"/>
    <x v="3"/>
    <s v="No"/>
    <n v="0"/>
  </r>
  <r>
    <n v="9395"/>
    <s v="CA-2016-125997"/>
    <x v="59"/>
    <d v="2016-09-23T00:00:00"/>
    <s v="First Class"/>
    <s v="MW-18220"/>
    <s v="Mitch Webber"/>
    <x v="0"/>
    <s v="United States"/>
    <x v="20"/>
    <x v="15"/>
    <n v="10011"/>
    <s v="East"/>
    <s v="FUR-CH-10001394"/>
    <x v="0"/>
    <x v="1"/>
    <x v="654"/>
    <n v="631.78200000000004"/>
    <n v="2"/>
    <n v="0.1"/>
    <n v="140.39599999999993"/>
    <x v="3"/>
    <s v="No"/>
    <n v="0"/>
  </r>
  <r>
    <n v="9396"/>
    <s v="CA-2016-125997"/>
    <x v="59"/>
    <d v="2016-09-23T00:00:00"/>
    <s v="First Class"/>
    <s v="MW-18220"/>
    <s v="Mitch Webber"/>
    <x v="0"/>
    <s v="United States"/>
    <x v="20"/>
    <x v="15"/>
    <n v="10011"/>
    <s v="East"/>
    <s v="FUR-BO-10002213"/>
    <x v="0"/>
    <x v="0"/>
    <x v="1232"/>
    <n v="801.5680000000001"/>
    <n v="2"/>
    <n v="0.2"/>
    <n v="-10.019600000000054"/>
    <x v="3"/>
    <s v="No"/>
    <n v="0"/>
  </r>
  <r>
    <n v="9397"/>
    <s v="CA-2016-125997"/>
    <x v="59"/>
    <d v="2016-09-23T00:00:00"/>
    <s v="First Class"/>
    <s v="MW-18220"/>
    <s v="Mitch Webber"/>
    <x v="0"/>
    <s v="United States"/>
    <x v="20"/>
    <x v="15"/>
    <n v="10011"/>
    <s v="East"/>
    <s v="OFF-LA-10002762"/>
    <x v="1"/>
    <x v="2"/>
    <x v="49"/>
    <n v="75.179999999999993"/>
    <n v="6"/>
    <n v="0"/>
    <n v="35.334599999999995"/>
    <x v="3"/>
    <s v="No"/>
    <n v="0"/>
  </r>
  <r>
    <n v="9398"/>
    <s v="CA-2016-125997"/>
    <x v="59"/>
    <d v="2016-09-23T00:00:00"/>
    <s v="First Class"/>
    <s v="MW-18220"/>
    <s v="Mitch Webber"/>
    <x v="0"/>
    <s v="United States"/>
    <x v="20"/>
    <x v="15"/>
    <n v="10011"/>
    <s v="East"/>
    <s v="OFF-AP-10003842"/>
    <x v="1"/>
    <x v="9"/>
    <x v="1256"/>
    <n v="30.98"/>
    <n v="1"/>
    <n v="0"/>
    <n v="8.0548000000000002"/>
    <x v="3"/>
    <s v="No"/>
    <n v="0"/>
  </r>
  <r>
    <n v="9399"/>
    <s v="CA-2016-125997"/>
    <x v="59"/>
    <d v="2016-09-23T00:00:00"/>
    <s v="First Class"/>
    <s v="MW-18220"/>
    <s v="Mitch Webber"/>
    <x v="0"/>
    <s v="United States"/>
    <x v="20"/>
    <x v="15"/>
    <n v="10011"/>
    <s v="East"/>
    <s v="TEC-PH-10003072"/>
    <x v="2"/>
    <x v="7"/>
    <x v="1319"/>
    <n v="1349.91"/>
    <n v="9"/>
    <n v="0"/>
    <n v="661.45590000000004"/>
    <x v="3"/>
    <s v="No"/>
    <n v="0"/>
  </r>
  <r>
    <n v="9400"/>
    <s v="CA-2018-103128"/>
    <x v="583"/>
    <d v="2018-11-15T00:00:00"/>
    <s v="Standard Class"/>
    <s v="SC-20845"/>
    <s v="Sung Chung"/>
    <x v="0"/>
    <s v="United States"/>
    <x v="523"/>
    <x v="10"/>
    <n v="60004"/>
    <s v="Central"/>
    <s v="OFF-AR-10003394"/>
    <x v="1"/>
    <x v="6"/>
    <x v="501"/>
    <n v="14.111999999999998"/>
    <n v="6"/>
    <n v="0.2"/>
    <n v="1.2348000000000008"/>
    <x v="2"/>
    <s v="No"/>
    <n v="0"/>
  </r>
  <r>
    <n v="9401"/>
    <s v="CA-2017-167696"/>
    <x v="1216"/>
    <d v="2017-09-21T00:00:00"/>
    <s v="Standard Class"/>
    <s v="BD-11500"/>
    <s v="Bradley Drucker"/>
    <x v="0"/>
    <s v="United States"/>
    <x v="311"/>
    <x v="17"/>
    <n v="23602"/>
    <s v="South"/>
    <s v="OFF-EN-10001539"/>
    <x v="1"/>
    <x v="12"/>
    <x v="153"/>
    <n v="31.12"/>
    <n v="4"/>
    <n v="0"/>
    <n v="14.6264"/>
    <x v="0"/>
    <s v="No"/>
    <n v="0"/>
  </r>
  <r>
    <n v="9402"/>
    <s v="CA-2016-159814"/>
    <x v="1217"/>
    <d v="2016-06-28T00:00:00"/>
    <s v="Standard Class"/>
    <s v="LP-17080"/>
    <s v="Liz Pelletier"/>
    <x v="0"/>
    <s v="United States"/>
    <x v="93"/>
    <x v="16"/>
    <n v="85705"/>
    <s v="West"/>
    <s v="FUR-FU-10001731"/>
    <x v="0"/>
    <x v="5"/>
    <x v="1556"/>
    <n v="4.2720000000000002"/>
    <n v="2"/>
    <n v="0.2"/>
    <n v="0.96119999999999983"/>
    <x v="1"/>
    <s v="No"/>
    <n v="0"/>
  </r>
  <r>
    <n v="9403"/>
    <s v="CA-2018-105459"/>
    <x v="399"/>
    <d v="2018-08-17T00:00:00"/>
    <s v="Second Class"/>
    <s v="NP-18700"/>
    <s v="Nora Preis"/>
    <x v="0"/>
    <s v="United States"/>
    <x v="20"/>
    <x v="15"/>
    <n v="10024"/>
    <s v="East"/>
    <s v="FUR-TA-10001095"/>
    <x v="0"/>
    <x v="3"/>
    <x v="616"/>
    <n v="209.148"/>
    <n v="2"/>
    <n v="0.4"/>
    <n v="-66.230199999999996"/>
    <x v="3"/>
    <s v="No"/>
    <n v="0"/>
  </r>
  <r>
    <n v="9404"/>
    <s v="CA-2018-105459"/>
    <x v="399"/>
    <d v="2018-08-17T00:00:00"/>
    <s v="Second Class"/>
    <s v="NP-18700"/>
    <s v="Nora Preis"/>
    <x v="0"/>
    <s v="United States"/>
    <x v="20"/>
    <x v="15"/>
    <n v="10024"/>
    <s v="East"/>
    <s v="OFF-ST-10000078"/>
    <x v="1"/>
    <x v="4"/>
    <x v="1227"/>
    <n v="1591.02"/>
    <n v="6"/>
    <n v="0"/>
    <n v="286.38359999999989"/>
    <x v="3"/>
    <s v="No"/>
    <n v="0"/>
  </r>
  <r>
    <n v="9405"/>
    <s v="CA-2019-141663"/>
    <x v="669"/>
    <d v="2019-04-17T00:00:00"/>
    <s v="Standard Class"/>
    <s v="DP-13105"/>
    <s v="Dave Poirier"/>
    <x v="1"/>
    <s v="United States"/>
    <x v="10"/>
    <x v="9"/>
    <n v="19134"/>
    <s v="East"/>
    <s v="OFF-FA-10004076"/>
    <x v="1"/>
    <x v="13"/>
    <x v="1222"/>
    <n v="7.92"/>
    <n v="5"/>
    <n v="0.2"/>
    <n v="1.6829999999999994"/>
    <x v="3"/>
    <s v="No"/>
    <n v="0"/>
  </r>
  <r>
    <n v="9406"/>
    <s v="CA-2016-152618"/>
    <x v="619"/>
    <d v="2016-03-17T00:00:00"/>
    <s v="First Class"/>
    <s v="RB-19465"/>
    <s v="Rick Bensley"/>
    <x v="2"/>
    <s v="United States"/>
    <x v="22"/>
    <x v="10"/>
    <n v="60653"/>
    <s v="Central"/>
    <s v="TEC-MA-10003626"/>
    <x v="2"/>
    <x v="15"/>
    <x v="1397"/>
    <n v="574.91"/>
    <n v="2"/>
    <n v="0.3"/>
    <n v="156.04699999999997"/>
    <x v="2"/>
    <s v="No"/>
    <n v="0"/>
  </r>
  <r>
    <n v="9407"/>
    <s v="CA-2016-152618"/>
    <x v="619"/>
    <d v="2016-03-17T00:00:00"/>
    <s v="First Class"/>
    <s v="RB-19465"/>
    <s v="Rick Bensley"/>
    <x v="2"/>
    <s v="United States"/>
    <x v="22"/>
    <x v="10"/>
    <n v="60653"/>
    <s v="Central"/>
    <s v="OFF-PA-10001215"/>
    <x v="1"/>
    <x v="10"/>
    <x v="1726"/>
    <n v="8.4480000000000004"/>
    <n v="2"/>
    <n v="0.2"/>
    <n v="2.6399999999999997"/>
    <x v="2"/>
    <s v="No"/>
    <n v="0"/>
  </r>
  <r>
    <n v="9408"/>
    <s v="CA-2019-162789"/>
    <x v="585"/>
    <d v="2019-09-24T00:00:00"/>
    <s v="Second Class"/>
    <s v="LC-17140"/>
    <s v="Logan Currie"/>
    <x v="0"/>
    <s v="United States"/>
    <x v="20"/>
    <x v="15"/>
    <n v="10035"/>
    <s v="East"/>
    <s v="TEC-AC-10002842"/>
    <x v="2"/>
    <x v="11"/>
    <x v="1185"/>
    <n v="1071"/>
    <n v="9"/>
    <n v="0"/>
    <n v="171.36000000000007"/>
    <x v="3"/>
    <s v="No"/>
    <n v="0"/>
  </r>
  <r>
    <n v="9409"/>
    <s v="CA-2019-162789"/>
    <x v="585"/>
    <d v="2019-09-24T00:00:00"/>
    <s v="Second Class"/>
    <s v="LC-17140"/>
    <s v="Logan Currie"/>
    <x v="0"/>
    <s v="United States"/>
    <x v="20"/>
    <x v="15"/>
    <n v="10035"/>
    <s v="East"/>
    <s v="FUR-FU-10004864"/>
    <x v="0"/>
    <x v="5"/>
    <x v="1719"/>
    <n v="12.07"/>
    <n v="1"/>
    <n v="0"/>
    <n v="3.9831000000000003"/>
    <x v="3"/>
    <s v="No"/>
    <n v="0"/>
  </r>
  <r>
    <n v="9410"/>
    <s v="US-2019-110149"/>
    <x v="389"/>
    <d v="2019-12-13T00:00:00"/>
    <s v="First Class"/>
    <s v="WB-21850"/>
    <s v="William Brown"/>
    <x v="0"/>
    <s v="United States"/>
    <x v="10"/>
    <x v="9"/>
    <n v="19143"/>
    <s v="East"/>
    <s v="OFF-BI-10000014"/>
    <x v="1"/>
    <x v="8"/>
    <x v="634"/>
    <n v="3.2730000000000006"/>
    <n v="1"/>
    <n v="0.7"/>
    <n v="-2.5092999999999996"/>
    <x v="3"/>
    <s v="No"/>
    <n v="0"/>
  </r>
  <r>
    <n v="9411"/>
    <s v="US-2019-110149"/>
    <x v="389"/>
    <d v="2019-12-13T00:00:00"/>
    <s v="First Class"/>
    <s v="WB-21850"/>
    <s v="William Brown"/>
    <x v="0"/>
    <s v="United States"/>
    <x v="10"/>
    <x v="9"/>
    <n v="19143"/>
    <s v="East"/>
    <s v="FUR-FU-10001475"/>
    <x v="0"/>
    <x v="5"/>
    <x v="504"/>
    <n v="87.92"/>
    <n v="5"/>
    <n v="0.2"/>
    <n v="15.385999999999999"/>
    <x v="3"/>
    <s v="No"/>
    <n v="0"/>
  </r>
  <r>
    <n v="9412"/>
    <s v="CA-2018-108959"/>
    <x v="612"/>
    <d v="2018-03-14T00:00:00"/>
    <s v="Second Class"/>
    <s v="MH-17785"/>
    <s v="Maya Herman"/>
    <x v="1"/>
    <s v="United States"/>
    <x v="220"/>
    <x v="16"/>
    <n v="85301"/>
    <s v="West"/>
    <s v="OFF-ST-10001272"/>
    <x v="1"/>
    <x v="4"/>
    <x v="533"/>
    <n v="104.69600000000001"/>
    <n v="1"/>
    <n v="0.2"/>
    <n v="6.5434999999999981"/>
    <x v="1"/>
    <s v="No"/>
    <n v="0"/>
  </r>
  <r>
    <n v="9413"/>
    <s v="CA-2017-164777"/>
    <x v="746"/>
    <d v="2017-01-29T00:00:00"/>
    <s v="First Class"/>
    <s v="SC-20305"/>
    <s v="Sean Christensen"/>
    <x v="0"/>
    <s v="United States"/>
    <x v="1"/>
    <x v="1"/>
    <n v="90036"/>
    <s v="West"/>
    <s v="FUR-CH-10002024"/>
    <x v="0"/>
    <x v="1"/>
    <x v="483"/>
    <n v="2803.92"/>
    <n v="5"/>
    <n v="0.2"/>
    <n v="0"/>
    <x v="1"/>
    <s v="No"/>
    <n v="0"/>
  </r>
  <r>
    <n v="9414"/>
    <s v="CA-2018-132017"/>
    <x v="182"/>
    <d v="2018-09-27T00:00:00"/>
    <s v="First Class"/>
    <s v="MH-17620"/>
    <s v="Matt Hagelstein"/>
    <x v="1"/>
    <s v="United States"/>
    <x v="12"/>
    <x v="5"/>
    <n v="77041"/>
    <s v="Central"/>
    <s v="OFF-BI-10004001"/>
    <x v="1"/>
    <x v="8"/>
    <x v="818"/>
    <n v="6.8159999999999981"/>
    <n v="2"/>
    <n v="0.8"/>
    <n v="-11.587200000000003"/>
    <x v="2"/>
    <s v="No"/>
    <n v="0"/>
  </r>
  <r>
    <n v="9415"/>
    <s v="CA-2017-127824"/>
    <x v="1090"/>
    <d v="2017-10-22T00:00:00"/>
    <s v="Standard Class"/>
    <s v="JC-15775"/>
    <s v="John Castell"/>
    <x v="0"/>
    <s v="United States"/>
    <x v="4"/>
    <x v="4"/>
    <n v="98115"/>
    <s v="West"/>
    <s v="TEC-PH-10004094"/>
    <x v="2"/>
    <x v="7"/>
    <x v="1797"/>
    <n v="249.58400000000003"/>
    <n v="2"/>
    <n v="0.2"/>
    <n v="15.598999999999997"/>
    <x v="1"/>
    <s v="No"/>
    <n v="0"/>
  </r>
  <r>
    <n v="9416"/>
    <s v="CA-2017-127824"/>
    <x v="1090"/>
    <d v="2017-10-22T00:00:00"/>
    <s v="Standard Class"/>
    <s v="JC-15775"/>
    <s v="John Castell"/>
    <x v="0"/>
    <s v="United States"/>
    <x v="4"/>
    <x v="4"/>
    <n v="98115"/>
    <s v="West"/>
    <s v="OFF-PA-10001184"/>
    <x v="1"/>
    <x v="10"/>
    <x v="1316"/>
    <n v="17.940000000000001"/>
    <n v="3"/>
    <n v="0"/>
    <n v="8.7906000000000013"/>
    <x v="1"/>
    <s v="No"/>
    <n v="0"/>
  </r>
  <r>
    <n v="9417"/>
    <s v="CA-2017-127824"/>
    <x v="1090"/>
    <d v="2017-10-22T00:00:00"/>
    <s v="Standard Class"/>
    <s v="JC-15775"/>
    <s v="John Castell"/>
    <x v="0"/>
    <s v="United States"/>
    <x v="4"/>
    <x v="4"/>
    <n v="98115"/>
    <s v="West"/>
    <s v="FUR-FU-10002505"/>
    <x v="0"/>
    <x v="5"/>
    <x v="225"/>
    <n v="10.11"/>
    <n v="3"/>
    <n v="0"/>
    <n v="3.2351999999999994"/>
    <x v="1"/>
    <s v="No"/>
    <n v="0"/>
  </r>
  <r>
    <n v="9418"/>
    <s v="CA-2016-148285"/>
    <x v="1218"/>
    <d v="2016-11-01T00:00:00"/>
    <s v="Standard Class"/>
    <s v="RD-19810"/>
    <s v="Ross DeVincentis"/>
    <x v="2"/>
    <s v="United States"/>
    <x v="115"/>
    <x v="3"/>
    <n v="28314"/>
    <s v="South"/>
    <s v="OFF-PA-10001166"/>
    <x v="1"/>
    <x v="10"/>
    <x v="777"/>
    <n v="10.368000000000002"/>
    <n v="2"/>
    <n v="0.2"/>
    <n v="3.6288"/>
    <x v="0"/>
    <s v="No"/>
    <n v="0"/>
  </r>
  <r>
    <n v="9419"/>
    <s v="CA-2016-148285"/>
    <x v="1218"/>
    <d v="2016-11-01T00:00:00"/>
    <s v="Standard Class"/>
    <s v="RD-19810"/>
    <s v="Ross DeVincentis"/>
    <x v="2"/>
    <s v="United States"/>
    <x v="115"/>
    <x v="3"/>
    <n v="28314"/>
    <s v="South"/>
    <s v="OFF-PA-10000349"/>
    <x v="1"/>
    <x v="10"/>
    <x v="33"/>
    <n v="11.952000000000002"/>
    <n v="3"/>
    <n v="0.2"/>
    <n v="4.0338000000000003"/>
    <x v="0"/>
    <s v="No"/>
    <n v="0"/>
  </r>
  <r>
    <n v="9420"/>
    <s v="CA-2019-152926"/>
    <x v="280"/>
    <d v="2019-10-04T00:00:00"/>
    <s v="Second Class"/>
    <s v="SC-20695"/>
    <s v="Steve Chapman"/>
    <x v="1"/>
    <s v="United States"/>
    <x v="12"/>
    <x v="5"/>
    <n v="77041"/>
    <s v="Central"/>
    <s v="OFF-AP-10004708"/>
    <x v="1"/>
    <x v="9"/>
    <x v="513"/>
    <n v="15.223999999999997"/>
    <n v="2"/>
    <n v="0.8"/>
    <n v="-38.821200000000012"/>
    <x v="2"/>
    <s v="No"/>
    <n v="0"/>
  </r>
  <r>
    <n v="9421"/>
    <s v="CA-2019-152926"/>
    <x v="280"/>
    <d v="2019-10-04T00:00:00"/>
    <s v="Second Class"/>
    <s v="SC-20695"/>
    <s v="Steve Chapman"/>
    <x v="1"/>
    <s v="United States"/>
    <x v="12"/>
    <x v="5"/>
    <n v="77041"/>
    <s v="Central"/>
    <s v="OFF-AP-10001947"/>
    <x v="1"/>
    <x v="9"/>
    <x v="1537"/>
    <n v="21.983999999999995"/>
    <n v="6"/>
    <n v="0.8"/>
    <n v="-56.059200000000011"/>
    <x v="2"/>
    <s v="No"/>
    <n v="0"/>
  </r>
  <r>
    <n v="9422"/>
    <s v="CA-2016-145254"/>
    <x v="149"/>
    <d v="2016-07-27T00:00:00"/>
    <s v="Standard Class"/>
    <s v="NC-18535"/>
    <s v="Nick Crebassa"/>
    <x v="1"/>
    <s v="United States"/>
    <x v="8"/>
    <x v="1"/>
    <n v="94122"/>
    <s v="West"/>
    <s v="TEC-PH-10000441"/>
    <x v="2"/>
    <x v="7"/>
    <x v="1055"/>
    <n v="604.75199999999995"/>
    <n v="6"/>
    <n v="0.2"/>
    <n v="60.475200000000058"/>
    <x v="1"/>
    <s v="No"/>
    <n v="0"/>
  </r>
  <r>
    <n v="9423"/>
    <s v="CA-2016-145254"/>
    <x v="149"/>
    <d v="2016-07-27T00:00:00"/>
    <s v="Standard Class"/>
    <s v="NC-18535"/>
    <s v="Nick Crebassa"/>
    <x v="1"/>
    <s v="United States"/>
    <x v="8"/>
    <x v="1"/>
    <n v="94122"/>
    <s v="West"/>
    <s v="OFF-SU-10004664"/>
    <x v="1"/>
    <x v="14"/>
    <x v="597"/>
    <n v="40.700000000000003"/>
    <n v="5"/>
    <n v="0"/>
    <n v="11.802999999999999"/>
    <x v="1"/>
    <s v="No"/>
    <n v="0"/>
  </r>
  <r>
    <n v="9424"/>
    <s v="CA-2016-145254"/>
    <x v="149"/>
    <d v="2016-07-27T00:00:00"/>
    <s v="Standard Class"/>
    <s v="NC-18535"/>
    <s v="Nick Crebassa"/>
    <x v="1"/>
    <s v="United States"/>
    <x v="8"/>
    <x v="1"/>
    <n v="94122"/>
    <s v="West"/>
    <s v="TEC-PH-10004531"/>
    <x v="2"/>
    <x v="7"/>
    <x v="1404"/>
    <n v="302.37599999999998"/>
    <n v="3"/>
    <n v="0.2"/>
    <n v="37.796999999999997"/>
    <x v="1"/>
    <s v="No"/>
    <n v="0"/>
  </r>
  <r>
    <n v="9425"/>
    <s v="CA-2016-145254"/>
    <x v="149"/>
    <d v="2016-07-27T00:00:00"/>
    <s v="Standard Class"/>
    <s v="NC-18535"/>
    <s v="Nick Crebassa"/>
    <x v="1"/>
    <s v="United States"/>
    <x v="8"/>
    <x v="1"/>
    <n v="94122"/>
    <s v="West"/>
    <s v="TEC-AC-10002167"/>
    <x v="2"/>
    <x v="11"/>
    <x v="46"/>
    <n v="45"/>
    <n v="3"/>
    <n v="0"/>
    <n v="4.9500000000000011"/>
    <x v="1"/>
    <s v="No"/>
    <n v="0"/>
  </r>
  <r>
    <n v="9426"/>
    <s v="CA-2016-116246"/>
    <x v="171"/>
    <d v="2016-09-17T00:00:00"/>
    <s v="Second Class"/>
    <s v="LW-17215"/>
    <s v="Luke Weiss"/>
    <x v="0"/>
    <s v="United States"/>
    <x v="20"/>
    <x v="15"/>
    <n v="10035"/>
    <s v="East"/>
    <s v="FUR-CH-10002024"/>
    <x v="0"/>
    <x v="1"/>
    <x v="483"/>
    <n v="3785.2920000000004"/>
    <n v="6"/>
    <n v="0.1"/>
    <n v="420.58800000000019"/>
    <x v="3"/>
    <s v="No"/>
    <n v="0"/>
  </r>
  <r>
    <n v="9427"/>
    <s v="CA-2018-160479"/>
    <x v="306"/>
    <d v="2018-09-20T00:00:00"/>
    <s v="Standard Class"/>
    <s v="AH-10585"/>
    <s v="Angele Hood"/>
    <x v="0"/>
    <s v="United States"/>
    <x v="4"/>
    <x v="4"/>
    <n v="98105"/>
    <s v="West"/>
    <s v="OFF-AR-10002445"/>
    <x v="1"/>
    <x v="6"/>
    <x v="1646"/>
    <n v="35.4"/>
    <n v="5"/>
    <n v="0"/>
    <n v="13.452000000000002"/>
    <x v="1"/>
    <s v="No"/>
    <n v="0"/>
  </r>
  <r>
    <n v="9428"/>
    <s v="CA-2016-167486"/>
    <x v="501"/>
    <d v="2016-12-01T00:00:00"/>
    <s v="Standard Class"/>
    <s v="JO-15145"/>
    <s v="Jack O'Briant"/>
    <x v="1"/>
    <s v="United States"/>
    <x v="198"/>
    <x v="15"/>
    <n v="14215"/>
    <s v="East"/>
    <s v="FUR-FU-10003268"/>
    <x v="0"/>
    <x v="5"/>
    <x v="885"/>
    <n v="199.89999999999998"/>
    <n v="5"/>
    <n v="0"/>
    <n v="39.97999999999999"/>
    <x v="3"/>
    <s v="No"/>
    <n v="0"/>
  </r>
  <r>
    <n v="9429"/>
    <s v="CA-2016-152100"/>
    <x v="218"/>
    <d v="2016-05-16T00:00:00"/>
    <s v="Standard Class"/>
    <s v="VW-21775"/>
    <s v="Victoria Wilson"/>
    <x v="1"/>
    <s v="United States"/>
    <x v="114"/>
    <x v="5"/>
    <n v="77340"/>
    <s v="Central"/>
    <s v="FUR-CH-10000015"/>
    <x v="0"/>
    <x v="1"/>
    <x v="378"/>
    <n v="1212.9599999999998"/>
    <n v="8"/>
    <n v="0.3"/>
    <n v="-69.311999999999898"/>
    <x v="2"/>
    <s v="No"/>
    <n v="0"/>
  </r>
  <r>
    <n v="9430"/>
    <s v="CA-2017-166219"/>
    <x v="834"/>
    <d v="2017-09-01T00:00:00"/>
    <s v="Standard Class"/>
    <s v="BP-11185"/>
    <s v="Ben Peterman"/>
    <x v="1"/>
    <s v="United States"/>
    <x v="61"/>
    <x v="5"/>
    <n v="75081"/>
    <s v="Central"/>
    <s v="TEC-PH-10004165"/>
    <x v="2"/>
    <x v="7"/>
    <x v="895"/>
    <n v="1099.96"/>
    <n v="5"/>
    <n v="0.2"/>
    <n v="82.496999999999957"/>
    <x v="2"/>
    <s v="No"/>
    <n v="0"/>
  </r>
  <r>
    <n v="9431"/>
    <s v="CA-2017-166219"/>
    <x v="834"/>
    <d v="2017-09-01T00:00:00"/>
    <s v="Standard Class"/>
    <s v="BP-11185"/>
    <s v="Ben Peterman"/>
    <x v="1"/>
    <s v="United States"/>
    <x v="61"/>
    <x v="5"/>
    <n v="75081"/>
    <s v="Central"/>
    <s v="FUR-TA-10004607"/>
    <x v="0"/>
    <x v="3"/>
    <x v="1104"/>
    <n v="103.48100000000001"/>
    <n v="1"/>
    <n v="0.3"/>
    <n v="-16.261300000000006"/>
    <x v="2"/>
    <s v="No"/>
    <n v="0"/>
  </r>
  <r>
    <n v="9432"/>
    <s v="CA-2017-111864"/>
    <x v="974"/>
    <d v="2017-06-19T00:00:00"/>
    <s v="Same Day"/>
    <s v="PP-18955"/>
    <s v="Paul Prost"/>
    <x v="2"/>
    <s v="United States"/>
    <x v="10"/>
    <x v="9"/>
    <n v="19134"/>
    <s v="East"/>
    <s v="OFF-LA-10004677"/>
    <x v="1"/>
    <x v="2"/>
    <x v="1840"/>
    <n v="5.9039999999999999"/>
    <n v="2"/>
    <n v="0.2"/>
    <n v="1.9925999999999999"/>
    <x v="3"/>
    <s v="No"/>
    <n v="0"/>
  </r>
  <r>
    <n v="9433"/>
    <s v="CA-2017-119627"/>
    <x v="493"/>
    <d v="2017-08-23T00:00:00"/>
    <s v="Standard Class"/>
    <s v="SC-20725"/>
    <s v="Steven Cartwright"/>
    <x v="0"/>
    <s v="United States"/>
    <x v="97"/>
    <x v="16"/>
    <n v="85345"/>
    <s v="West"/>
    <s v="TEC-AC-10002217"/>
    <x v="2"/>
    <x v="11"/>
    <x v="1187"/>
    <n v="30.080000000000002"/>
    <n v="2"/>
    <n v="0.2"/>
    <n v="-5.2640000000000002"/>
    <x v="1"/>
    <s v="No"/>
    <n v="0"/>
  </r>
  <r>
    <n v="9434"/>
    <s v="CA-2017-119627"/>
    <x v="493"/>
    <d v="2017-08-23T00:00:00"/>
    <s v="Standard Class"/>
    <s v="SC-20725"/>
    <s v="Steven Cartwright"/>
    <x v="0"/>
    <s v="United States"/>
    <x v="97"/>
    <x v="16"/>
    <n v="85345"/>
    <s v="West"/>
    <s v="OFF-PA-10001937"/>
    <x v="1"/>
    <x v="10"/>
    <x v="289"/>
    <n v="36.288000000000011"/>
    <n v="7"/>
    <n v="0.2"/>
    <n v="12.700800000000001"/>
    <x v="1"/>
    <s v="No"/>
    <n v="0"/>
  </r>
  <r>
    <n v="9435"/>
    <s v="CA-2017-119627"/>
    <x v="493"/>
    <d v="2017-08-23T00:00:00"/>
    <s v="Standard Class"/>
    <s v="SC-20725"/>
    <s v="Steven Cartwright"/>
    <x v="0"/>
    <s v="United States"/>
    <x v="97"/>
    <x v="16"/>
    <n v="85345"/>
    <s v="West"/>
    <s v="OFF-AR-10000203"/>
    <x v="1"/>
    <x v="6"/>
    <x v="785"/>
    <n v="10.272000000000002"/>
    <n v="3"/>
    <n v="0.2"/>
    <n v="1.1555999999999984"/>
    <x v="1"/>
    <s v="No"/>
    <n v="0"/>
  </r>
  <r>
    <n v="9436"/>
    <s v="CA-2017-119627"/>
    <x v="493"/>
    <d v="2017-08-23T00:00:00"/>
    <s v="Standard Class"/>
    <s v="SC-20725"/>
    <s v="Steven Cartwright"/>
    <x v="0"/>
    <s v="United States"/>
    <x v="97"/>
    <x v="16"/>
    <n v="85345"/>
    <s v="West"/>
    <s v="TEC-AC-10001142"/>
    <x v="2"/>
    <x v="11"/>
    <x v="551"/>
    <n v="252.8"/>
    <n v="4"/>
    <n v="0.2"/>
    <n v="-31.600000000000037"/>
    <x v="1"/>
    <s v="No"/>
    <n v="0"/>
  </r>
  <r>
    <n v="9437"/>
    <s v="CA-2017-160787"/>
    <x v="12"/>
    <d v="2017-09-25T00:00:00"/>
    <s v="Same Day"/>
    <s v="BM-11785"/>
    <s v="Bryan Mills"/>
    <x v="0"/>
    <s v="United States"/>
    <x v="10"/>
    <x v="9"/>
    <n v="19143"/>
    <s v="East"/>
    <s v="OFF-BI-10003712"/>
    <x v="1"/>
    <x v="8"/>
    <x v="696"/>
    <n v="2.9460000000000006"/>
    <n v="2"/>
    <n v="0.7"/>
    <n v="-2.0621999999999998"/>
    <x v="3"/>
    <s v="No"/>
    <n v="0"/>
  </r>
  <r>
    <n v="9438"/>
    <s v="CA-2019-107853"/>
    <x v="1143"/>
    <d v="2019-05-31T00:00:00"/>
    <s v="Standard Class"/>
    <s v="CD-11920"/>
    <s v="Carlos Daly"/>
    <x v="0"/>
    <s v="United States"/>
    <x v="147"/>
    <x v="1"/>
    <n v="92054"/>
    <s v="West"/>
    <s v="OFF-PA-10000520"/>
    <x v="1"/>
    <x v="10"/>
    <x v="1428"/>
    <n v="12.96"/>
    <n v="2"/>
    <n v="0"/>
    <n v="6.2208000000000006"/>
    <x v="1"/>
    <s v="No"/>
    <n v="0"/>
  </r>
  <r>
    <n v="9439"/>
    <s v="CA-2019-126144"/>
    <x v="689"/>
    <d v="2019-08-05T00:00:00"/>
    <s v="Standard Class"/>
    <s v="GM-14680"/>
    <s v="Greg Matthias"/>
    <x v="0"/>
    <s v="United States"/>
    <x v="10"/>
    <x v="9"/>
    <n v="19134"/>
    <s v="East"/>
    <s v="TEC-PH-10001079"/>
    <x v="2"/>
    <x v="7"/>
    <x v="1255"/>
    <n v="285.57599999999996"/>
    <n v="4"/>
    <n v="0.4"/>
    <n v="-57.115200000000016"/>
    <x v="3"/>
    <s v="No"/>
    <n v="0"/>
  </r>
  <r>
    <n v="9440"/>
    <s v="US-2016-154655"/>
    <x v="36"/>
    <d v="2016-10-17T00:00:00"/>
    <s v="Standard Class"/>
    <s v="BP-11050"/>
    <s v="Barry Pond"/>
    <x v="1"/>
    <s v="United States"/>
    <x v="22"/>
    <x v="10"/>
    <n v="60623"/>
    <s v="Central"/>
    <s v="OFF-SU-10000898"/>
    <x v="1"/>
    <x v="14"/>
    <x v="1190"/>
    <n v="22.240000000000002"/>
    <n v="2"/>
    <n v="0.2"/>
    <n v="2.5019999999999971"/>
    <x v="2"/>
    <s v="No"/>
    <n v="0"/>
  </r>
  <r>
    <n v="9441"/>
    <s v="CA-2016-100391"/>
    <x v="594"/>
    <d v="2016-05-29T00:00:00"/>
    <s v="Standard Class"/>
    <s v="BW-11065"/>
    <s v="Barry Weirich"/>
    <x v="0"/>
    <s v="United States"/>
    <x v="20"/>
    <x v="15"/>
    <n v="10035"/>
    <s v="East"/>
    <s v="OFF-PA-10001471"/>
    <x v="1"/>
    <x v="10"/>
    <x v="1477"/>
    <n v="14.62"/>
    <n v="2"/>
    <n v="0"/>
    <n v="6.7251999999999992"/>
    <x v="3"/>
    <s v="No"/>
    <n v="0"/>
  </r>
  <r>
    <n v="9442"/>
    <s v="CA-2016-165477"/>
    <x v="282"/>
    <d v="2016-12-31T00:00:00"/>
    <s v="Second Class"/>
    <s v="RE-19405"/>
    <s v="Ricardo Emerson"/>
    <x v="0"/>
    <s v="United States"/>
    <x v="239"/>
    <x v="24"/>
    <n v="44240"/>
    <s v="East"/>
    <s v="OFF-AP-10003281"/>
    <x v="1"/>
    <x v="9"/>
    <x v="1189"/>
    <n v="48.36"/>
    <n v="5"/>
    <n v="0.2"/>
    <n v="6.0449999999999946"/>
    <x v="3"/>
    <s v="No"/>
    <n v="0"/>
  </r>
  <r>
    <n v="9443"/>
    <s v="CA-2019-165904"/>
    <x v="104"/>
    <d v="2019-04-11T00:00:00"/>
    <s v="Standard Class"/>
    <s v="HR-14770"/>
    <s v="Hallie Redmond"/>
    <x v="2"/>
    <s v="United States"/>
    <x v="108"/>
    <x v="2"/>
    <n v="32216"/>
    <s v="South"/>
    <s v="OFF-AR-10003156"/>
    <x v="1"/>
    <x v="6"/>
    <x v="401"/>
    <n v="16.256"/>
    <n v="2"/>
    <n v="0.2"/>
    <n v="1.2192000000000007"/>
    <x v="0"/>
    <s v="No"/>
    <n v="0"/>
  </r>
  <r>
    <n v="9444"/>
    <s v="CA-2019-165904"/>
    <x v="104"/>
    <d v="2019-04-11T00:00:00"/>
    <s v="Standard Class"/>
    <s v="HR-14770"/>
    <s v="Hallie Redmond"/>
    <x v="2"/>
    <s v="United States"/>
    <x v="108"/>
    <x v="2"/>
    <n v="32216"/>
    <s v="South"/>
    <s v="TEC-PH-10000576"/>
    <x v="2"/>
    <x v="7"/>
    <x v="815"/>
    <n v="219.18400000000003"/>
    <n v="2"/>
    <n v="0.2"/>
    <n v="19.178600000000003"/>
    <x v="0"/>
    <s v="No"/>
    <n v="0"/>
  </r>
  <r>
    <n v="9445"/>
    <s v="CA-2017-104052"/>
    <x v="879"/>
    <d v="2017-03-02T00:00:00"/>
    <s v="First Class"/>
    <s v="TP-21565"/>
    <s v="Tracy Poddar"/>
    <x v="1"/>
    <s v="United States"/>
    <x v="224"/>
    <x v="5"/>
    <n v="75019"/>
    <s v="Central"/>
    <s v="TEC-PH-10003215"/>
    <x v="2"/>
    <x v="7"/>
    <x v="1611"/>
    <n v="95.84"/>
    <n v="4"/>
    <n v="0.2"/>
    <n v="34.741999999999997"/>
    <x v="2"/>
    <s v="No"/>
    <n v="0"/>
  </r>
  <r>
    <n v="9446"/>
    <s v="CA-2017-168277"/>
    <x v="352"/>
    <d v="2017-06-03T00:00:00"/>
    <s v="Standard Class"/>
    <s v="KB-16315"/>
    <s v="Karl Braun"/>
    <x v="0"/>
    <s v="United States"/>
    <x v="245"/>
    <x v="14"/>
    <n v="46203"/>
    <s v="Central"/>
    <s v="OFF-LA-10004484"/>
    <x v="1"/>
    <x v="2"/>
    <x v="617"/>
    <n v="12.39"/>
    <n v="3"/>
    <n v="0"/>
    <n v="5.6993999999999998"/>
    <x v="2"/>
    <s v="No"/>
    <n v="0"/>
  </r>
  <r>
    <n v="9447"/>
    <s v="CA-2018-158617"/>
    <x v="897"/>
    <d v="2018-09-28T00:00:00"/>
    <s v="Standard Class"/>
    <s v="AC-10660"/>
    <s v="Anna Chung"/>
    <x v="0"/>
    <s v="United States"/>
    <x v="104"/>
    <x v="14"/>
    <n v="46226"/>
    <s v="Central"/>
    <s v="OFF-PA-10002245"/>
    <x v="1"/>
    <x v="10"/>
    <x v="1343"/>
    <n v="35.880000000000003"/>
    <n v="6"/>
    <n v="0"/>
    <n v="16.146000000000001"/>
    <x v="2"/>
    <s v="No"/>
    <n v="0"/>
  </r>
  <r>
    <n v="9448"/>
    <s v="CA-2019-136882"/>
    <x v="837"/>
    <d v="2019-06-03T00:00:00"/>
    <s v="Standard Class"/>
    <s v="DN-13690"/>
    <s v="Duane Noonan"/>
    <x v="0"/>
    <s v="United States"/>
    <x v="251"/>
    <x v="26"/>
    <n v="74133"/>
    <s v="Central"/>
    <s v="FUR-FU-10003664"/>
    <x v="0"/>
    <x v="5"/>
    <x v="35"/>
    <n v="477.29999999999995"/>
    <n v="5"/>
    <n v="0"/>
    <n v="138.41699999999997"/>
    <x v="2"/>
    <s v="No"/>
    <n v="0"/>
  </r>
  <r>
    <n v="9449"/>
    <s v="US-2018-148957"/>
    <x v="42"/>
    <d v="2018-09-23T00:00:00"/>
    <s v="Standard Class"/>
    <s v="CC-12430"/>
    <s v="Chuck Clark"/>
    <x v="2"/>
    <s v="United States"/>
    <x v="252"/>
    <x v="4"/>
    <n v="98052"/>
    <s v="West"/>
    <s v="OFF-LA-10002195"/>
    <x v="1"/>
    <x v="2"/>
    <x v="1028"/>
    <n v="12.32"/>
    <n v="4"/>
    <n v="0"/>
    <n v="5.9135999999999997"/>
    <x v="1"/>
    <s v="No"/>
    <n v="0"/>
  </r>
  <r>
    <n v="9450"/>
    <s v="CA-2016-140032"/>
    <x v="78"/>
    <d v="2016-09-13T00:00:00"/>
    <s v="Standard Class"/>
    <s v="TS-21340"/>
    <s v="Toby Swindell"/>
    <x v="0"/>
    <s v="United States"/>
    <x v="8"/>
    <x v="1"/>
    <n v="94109"/>
    <s v="West"/>
    <s v="OFF-BI-10000822"/>
    <x v="1"/>
    <x v="8"/>
    <x v="967"/>
    <n v="8.6080000000000005"/>
    <n v="2"/>
    <n v="0.2"/>
    <n v="3.0127999999999995"/>
    <x v="1"/>
    <s v="No"/>
    <n v="0"/>
  </r>
  <r>
    <n v="9451"/>
    <s v="CA-2019-145506"/>
    <x v="95"/>
    <d v="2019-06-07T00:00:00"/>
    <s v="Standard Class"/>
    <s v="MO-17800"/>
    <s v="Meg O'Connel"/>
    <x v="2"/>
    <s v="United States"/>
    <x v="258"/>
    <x v="4"/>
    <n v="99207"/>
    <s v="West"/>
    <s v="OFF-ST-10004963"/>
    <x v="1"/>
    <x v="4"/>
    <x v="465"/>
    <n v="136.26"/>
    <n v="9"/>
    <n v="0"/>
    <n v="5.4503999999999913"/>
    <x v="1"/>
    <s v="No"/>
    <n v="0"/>
  </r>
  <r>
    <n v="9452"/>
    <s v="CA-2017-129546"/>
    <x v="694"/>
    <d v="2017-10-05T00:00:00"/>
    <s v="Standard Class"/>
    <s v="RP-19855"/>
    <s v="Roy Phan"/>
    <x v="1"/>
    <s v="United States"/>
    <x v="1"/>
    <x v="1"/>
    <n v="90032"/>
    <s v="West"/>
    <s v="OFF-AP-10002495"/>
    <x v="1"/>
    <x v="9"/>
    <x v="1084"/>
    <n v="186.14999999999998"/>
    <n v="3"/>
    <n v="0"/>
    <n v="55.844999999999985"/>
    <x v="1"/>
    <s v="No"/>
    <n v="0"/>
  </r>
  <r>
    <n v="9453"/>
    <s v="CA-2017-129546"/>
    <x v="694"/>
    <d v="2017-10-05T00:00:00"/>
    <s v="Standard Class"/>
    <s v="RP-19855"/>
    <s v="Roy Phan"/>
    <x v="1"/>
    <s v="United States"/>
    <x v="1"/>
    <x v="1"/>
    <n v="90032"/>
    <s v="West"/>
    <s v="OFF-BI-10004001"/>
    <x v="1"/>
    <x v="8"/>
    <x v="818"/>
    <n v="81.792000000000002"/>
    <n v="6"/>
    <n v="0.2"/>
    <n v="26.582399999999986"/>
    <x v="1"/>
    <s v="No"/>
    <n v="0"/>
  </r>
  <r>
    <n v="9454"/>
    <s v="CA-2017-129546"/>
    <x v="694"/>
    <d v="2017-10-05T00:00:00"/>
    <s v="Standard Class"/>
    <s v="RP-19855"/>
    <s v="Roy Phan"/>
    <x v="1"/>
    <s v="United States"/>
    <x v="1"/>
    <x v="1"/>
    <n v="90032"/>
    <s v="West"/>
    <s v="OFF-SU-10004884"/>
    <x v="1"/>
    <x v="14"/>
    <x v="1789"/>
    <n v="47.19"/>
    <n v="3"/>
    <n v="0"/>
    <n v="13.685099999999995"/>
    <x v="1"/>
    <s v="No"/>
    <n v="0"/>
  </r>
  <r>
    <n v="9455"/>
    <s v="CA-2017-129546"/>
    <x v="694"/>
    <d v="2017-10-05T00:00:00"/>
    <s v="Standard Class"/>
    <s v="RP-19855"/>
    <s v="Roy Phan"/>
    <x v="1"/>
    <s v="United States"/>
    <x v="1"/>
    <x v="1"/>
    <n v="90032"/>
    <s v="West"/>
    <s v="TEC-PH-10003555"/>
    <x v="2"/>
    <x v="7"/>
    <x v="462"/>
    <n v="36.783999999999999"/>
    <n v="2"/>
    <n v="0.2"/>
    <n v="-8.2763999999999971"/>
    <x v="1"/>
    <s v="No"/>
    <n v="0"/>
  </r>
  <r>
    <n v="9456"/>
    <s v="CA-2018-140977"/>
    <x v="950"/>
    <d v="2018-06-19T00:00:00"/>
    <s v="Second Class"/>
    <s v="JL-15175"/>
    <s v="James Lanier"/>
    <x v="2"/>
    <s v="United States"/>
    <x v="346"/>
    <x v="18"/>
    <n v="37421"/>
    <s v="South"/>
    <s v="TEC-MA-10003493"/>
    <x v="2"/>
    <x v="15"/>
    <x v="1843"/>
    <n v="91.474999999999994"/>
    <n v="1"/>
    <n v="0.5"/>
    <n v="-1.8294999999999959"/>
    <x v="0"/>
    <s v="No"/>
    <n v="0"/>
  </r>
  <r>
    <n v="9457"/>
    <s v="CA-2019-151855"/>
    <x v="837"/>
    <d v="2019-06-03T00:00:00"/>
    <s v="Standard Class"/>
    <s v="BW-11110"/>
    <s v="Bart Watters"/>
    <x v="1"/>
    <s v="United States"/>
    <x v="247"/>
    <x v="3"/>
    <n v="27405"/>
    <s v="South"/>
    <s v="TEC-AC-10002380"/>
    <x v="2"/>
    <x v="11"/>
    <x v="1844"/>
    <n v="27.192"/>
    <n v="3"/>
    <n v="0.2"/>
    <n v="0.33989999999999654"/>
    <x v="0"/>
    <s v="No"/>
    <n v="0"/>
  </r>
  <r>
    <n v="9458"/>
    <s v="CA-2019-151855"/>
    <x v="837"/>
    <d v="2019-06-03T00:00:00"/>
    <s v="Standard Class"/>
    <s v="BW-11110"/>
    <s v="Bart Watters"/>
    <x v="1"/>
    <s v="United States"/>
    <x v="247"/>
    <x v="3"/>
    <n v="27405"/>
    <s v="South"/>
    <s v="OFF-BI-10004209"/>
    <x v="1"/>
    <x v="8"/>
    <x v="1215"/>
    <n v="12.059999999999999"/>
    <n v="5"/>
    <n v="0.7"/>
    <n v="-10.050000000000001"/>
    <x v="0"/>
    <s v="No"/>
    <n v="0"/>
  </r>
  <r>
    <n v="9459"/>
    <s v="CA-2016-138240"/>
    <x v="1148"/>
    <d v="2016-10-14T00:00:00"/>
    <s v="Standard Class"/>
    <s v="SJ-20500"/>
    <s v="Shirley Jackson"/>
    <x v="0"/>
    <s v="United States"/>
    <x v="8"/>
    <x v="1"/>
    <n v="94122"/>
    <s v="West"/>
    <s v="OFF-AR-10002135"/>
    <x v="1"/>
    <x v="6"/>
    <x v="281"/>
    <n v="144.60000000000002"/>
    <n v="3"/>
    <n v="0"/>
    <n v="41.933999999999983"/>
    <x v="1"/>
    <s v="No"/>
    <n v="0"/>
  </r>
  <r>
    <n v="9460"/>
    <s v="CA-2016-138240"/>
    <x v="1148"/>
    <d v="2016-10-14T00:00:00"/>
    <s v="Standard Class"/>
    <s v="SJ-20500"/>
    <s v="Shirley Jackson"/>
    <x v="0"/>
    <s v="United States"/>
    <x v="8"/>
    <x v="1"/>
    <n v="94122"/>
    <s v="West"/>
    <s v="TEC-PH-10002583"/>
    <x v="2"/>
    <x v="7"/>
    <x v="1717"/>
    <n v="15.991999999999999"/>
    <n v="1"/>
    <n v="0.2"/>
    <n v="-2.9985000000000022"/>
    <x v="1"/>
    <s v="No"/>
    <n v="0"/>
  </r>
  <r>
    <n v="9461"/>
    <s v="CA-2016-101833"/>
    <x v="664"/>
    <d v="2016-11-22T00:00:00"/>
    <s v="Second Class"/>
    <s v="FG-14260"/>
    <s v="Frank Gastineau"/>
    <x v="2"/>
    <s v="United States"/>
    <x v="20"/>
    <x v="15"/>
    <n v="10024"/>
    <s v="East"/>
    <s v="OFF-PA-10003591"/>
    <x v="1"/>
    <x v="10"/>
    <x v="693"/>
    <n v="34.44"/>
    <n v="3"/>
    <n v="0"/>
    <n v="17.22"/>
    <x v="3"/>
    <s v="No"/>
    <n v="0"/>
  </r>
  <r>
    <n v="9462"/>
    <s v="CA-2016-100867"/>
    <x v="538"/>
    <d v="2016-10-24T00:00:00"/>
    <s v="Standard Class"/>
    <s v="EH-14125"/>
    <s v="Eugene Hildebrand"/>
    <x v="2"/>
    <s v="United States"/>
    <x v="80"/>
    <x v="1"/>
    <n v="90712"/>
    <s v="West"/>
    <s v="TEC-PH-10004922"/>
    <x v="2"/>
    <x v="7"/>
    <x v="1076"/>
    <n v="321.55200000000002"/>
    <n v="6"/>
    <n v="0.2"/>
    <n v="20.097000000000008"/>
    <x v="1"/>
    <s v="No"/>
    <n v="0"/>
  </r>
  <r>
    <n v="9463"/>
    <s v="US-2019-109610"/>
    <x v="920"/>
    <d v="2019-11-30T00:00:00"/>
    <s v="Second Class"/>
    <s v="BS-11590"/>
    <s v="Brendan Sweed"/>
    <x v="1"/>
    <s v="United States"/>
    <x v="103"/>
    <x v="0"/>
    <n v="40214"/>
    <s v="South"/>
    <s v="FUR-CH-10001854"/>
    <x v="0"/>
    <x v="1"/>
    <x v="1119"/>
    <n v="701.96"/>
    <n v="2"/>
    <n v="0"/>
    <n v="168.47040000000004"/>
    <x v="0"/>
    <s v="No"/>
    <n v="0"/>
  </r>
  <r>
    <n v="9464"/>
    <s v="CA-2016-156545"/>
    <x v="1219"/>
    <d v="2016-03-03T00:00:00"/>
    <s v="First Class"/>
    <s v="JS-16030"/>
    <s v="Joy Smith"/>
    <x v="0"/>
    <s v="United States"/>
    <x v="38"/>
    <x v="24"/>
    <n v="43229"/>
    <s v="East"/>
    <s v="OFF-AR-10003560"/>
    <x v="1"/>
    <x v="6"/>
    <x v="487"/>
    <n v="19.456000000000003"/>
    <n v="4"/>
    <n v="0.2"/>
    <n v="3.4047999999999981"/>
    <x v="3"/>
    <s v="No"/>
    <n v="0"/>
  </r>
  <r>
    <n v="9465"/>
    <s v="CA-2016-109127"/>
    <x v="1059"/>
    <d v="2016-12-25T00:00:00"/>
    <s v="Standard Class"/>
    <s v="JC-15775"/>
    <s v="John Castell"/>
    <x v="0"/>
    <s v="United States"/>
    <x v="46"/>
    <x v="13"/>
    <n v="19711"/>
    <s v="East"/>
    <s v="OFF-LA-10004409"/>
    <x v="1"/>
    <x v="2"/>
    <x v="1559"/>
    <n v="17.28"/>
    <n v="6"/>
    <n v="0"/>
    <n v="7.9487999999999985"/>
    <x v="3"/>
    <s v="No"/>
    <n v="0"/>
  </r>
  <r>
    <n v="9466"/>
    <s v="CA-2018-126858"/>
    <x v="258"/>
    <d v="2018-11-23T00:00:00"/>
    <s v="Standard Class"/>
    <s v="JM-15265"/>
    <s v="Janet Molinari"/>
    <x v="1"/>
    <s v="United States"/>
    <x v="4"/>
    <x v="4"/>
    <n v="98115"/>
    <s v="West"/>
    <s v="FUR-FU-10000448"/>
    <x v="0"/>
    <x v="5"/>
    <x v="469"/>
    <n v="31.96"/>
    <n v="2"/>
    <n v="0"/>
    <n v="1.597999999999999"/>
    <x v="1"/>
    <s v="No"/>
    <n v="0"/>
  </r>
  <r>
    <n v="9467"/>
    <s v="CA-2019-102925"/>
    <x v="60"/>
    <d v="2019-11-10T00:00:00"/>
    <s v="Second Class"/>
    <s v="CD-12280"/>
    <s v="Christina DeMoss"/>
    <x v="0"/>
    <s v="United States"/>
    <x v="20"/>
    <x v="15"/>
    <n v="10024"/>
    <s v="East"/>
    <s v="OFF-BI-10002735"/>
    <x v="1"/>
    <x v="8"/>
    <x v="142"/>
    <n v="164.68800000000002"/>
    <n v="6"/>
    <n v="0.2"/>
    <n v="55.582200000000007"/>
    <x v="3"/>
    <s v="No"/>
    <n v="0"/>
  </r>
  <r>
    <n v="9468"/>
    <s v="CA-2019-102925"/>
    <x v="60"/>
    <d v="2019-11-10T00:00:00"/>
    <s v="Second Class"/>
    <s v="CD-12280"/>
    <s v="Christina DeMoss"/>
    <x v="0"/>
    <s v="United States"/>
    <x v="20"/>
    <x v="15"/>
    <n v="10024"/>
    <s v="East"/>
    <s v="FUR-TA-10003469"/>
    <x v="0"/>
    <x v="3"/>
    <x v="1573"/>
    <n v="166.5"/>
    <n v="2"/>
    <n v="0.4"/>
    <n v="-66.599999999999994"/>
    <x v="3"/>
    <s v="No"/>
    <n v="0"/>
  </r>
  <r>
    <n v="9469"/>
    <s v="CA-2019-102925"/>
    <x v="60"/>
    <d v="2019-11-10T00:00:00"/>
    <s v="Second Class"/>
    <s v="CD-12280"/>
    <s v="Christina DeMoss"/>
    <x v="0"/>
    <s v="United States"/>
    <x v="20"/>
    <x v="15"/>
    <n v="10024"/>
    <s v="East"/>
    <s v="OFF-PA-10001870"/>
    <x v="1"/>
    <x v="10"/>
    <x v="680"/>
    <n v="12.96"/>
    <n v="2"/>
    <n v="0"/>
    <n v="6.2208000000000006"/>
    <x v="3"/>
    <s v="No"/>
    <n v="0"/>
  </r>
  <r>
    <n v="9470"/>
    <s v="CA-2019-102925"/>
    <x v="60"/>
    <d v="2019-11-10T00:00:00"/>
    <s v="Second Class"/>
    <s v="CD-12280"/>
    <s v="Christina DeMoss"/>
    <x v="0"/>
    <s v="United States"/>
    <x v="20"/>
    <x v="15"/>
    <n v="10024"/>
    <s v="East"/>
    <s v="OFF-PA-10004071"/>
    <x v="1"/>
    <x v="10"/>
    <x v="417"/>
    <n v="110.96"/>
    <n v="2"/>
    <n v="0"/>
    <n v="53.260799999999996"/>
    <x v="3"/>
    <s v="No"/>
    <n v="0"/>
  </r>
  <r>
    <n v="9471"/>
    <s v="CA-2019-102925"/>
    <x v="60"/>
    <d v="2019-11-10T00:00:00"/>
    <s v="Second Class"/>
    <s v="CD-12280"/>
    <s v="Christina DeMoss"/>
    <x v="0"/>
    <s v="United States"/>
    <x v="20"/>
    <x v="15"/>
    <n v="10024"/>
    <s v="East"/>
    <s v="TEC-PH-10001448"/>
    <x v="2"/>
    <x v="7"/>
    <x v="141"/>
    <n v="99.98"/>
    <n v="2"/>
    <n v="0"/>
    <n v="3.9991999999999877"/>
    <x v="3"/>
    <s v="No"/>
    <n v="0"/>
  </r>
  <r>
    <n v="9472"/>
    <s v="CA-2019-102925"/>
    <x v="60"/>
    <d v="2019-11-10T00:00:00"/>
    <s v="Second Class"/>
    <s v="CD-12280"/>
    <s v="Christina DeMoss"/>
    <x v="0"/>
    <s v="United States"/>
    <x v="20"/>
    <x v="15"/>
    <n v="10024"/>
    <s v="East"/>
    <s v="OFF-BI-10002706"/>
    <x v="1"/>
    <x v="8"/>
    <x v="276"/>
    <n v="11.423999999999999"/>
    <n v="1"/>
    <n v="0.2"/>
    <n v="3.7127999999999997"/>
    <x v="3"/>
    <s v="No"/>
    <n v="0"/>
  </r>
  <r>
    <n v="9473"/>
    <s v="CA-2019-102925"/>
    <x v="60"/>
    <d v="2019-11-10T00:00:00"/>
    <s v="Second Class"/>
    <s v="CD-12280"/>
    <s v="Christina DeMoss"/>
    <x v="0"/>
    <s v="United States"/>
    <x v="20"/>
    <x v="15"/>
    <n v="10024"/>
    <s v="East"/>
    <s v="FUR-CH-10004875"/>
    <x v="0"/>
    <x v="1"/>
    <x v="1445"/>
    <n v="128.12400000000002"/>
    <n v="2"/>
    <n v="0.1"/>
    <n v="24.2012"/>
    <x v="3"/>
    <s v="No"/>
    <n v="0"/>
  </r>
  <r>
    <n v="9474"/>
    <s v="CA-2019-102925"/>
    <x v="60"/>
    <d v="2019-11-10T00:00:00"/>
    <s v="Second Class"/>
    <s v="CD-12280"/>
    <s v="Christina DeMoss"/>
    <x v="0"/>
    <s v="United States"/>
    <x v="20"/>
    <x v="15"/>
    <n v="10024"/>
    <s v="East"/>
    <s v="FUR-FU-10004245"/>
    <x v="0"/>
    <x v="5"/>
    <x v="1747"/>
    <n v="101.4"/>
    <n v="5"/>
    <n v="0"/>
    <n v="38.532000000000004"/>
    <x v="3"/>
    <s v="No"/>
    <n v="0"/>
  </r>
  <r>
    <n v="9475"/>
    <s v="CA-2017-100818"/>
    <x v="70"/>
    <d v="2017-06-05T00:00:00"/>
    <s v="Second Class"/>
    <s v="JM-15265"/>
    <s v="Janet Molinari"/>
    <x v="1"/>
    <s v="United States"/>
    <x v="22"/>
    <x v="10"/>
    <n v="60653"/>
    <s v="Central"/>
    <s v="OFF-LA-10000443"/>
    <x v="1"/>
    <x v="2"/>
    <x v="1127"/>
    <n v="5.9039999999999999"/>
    <n v="2"/>
    <n v="0.2"/>
    <n v="1.9925999999999999"/>
    <x v="2"/>
    <s v="No"/>
    <n v="0"/>
  </r>
  <r>
    <n v="9476"/>
    <s v="CA-2017-100818"/>
    <x v="70"/>
    <d v="2017-06-05T00:00:00"/>
    <s v="Second Class"/>
    <s v="JM-15265"/>
    <s v="Janet Molinari"/>
    <x v="1"/>
    <s v="United States"/>
    <x v="22"/>
    <x v="10"/>
    <n v="60653"/>
    <s v="Central"/>
    <s v="OFF-PA-10001125"/>
    <x v="1"/>
    <x v="10"/>
    <x v="1021"/>
    <n v="173.48800000000003"/>
    <n v="7"/>
    <n v="0.2"/>
    <n v="54.214999999999982"/>
    <x v="2"/>
    <s v="No"/>
    <n v="0"/>
  </r>
  <r>
    <n v="9477"/>
    <s v="CA-2017-100818"/>
    <x v="70"/>
    <d v="2017-06-05T00:00:00"/>
    <s v="Second Class"/>
    <s v="JM-15265"/>
    <s v="Janet Molinari"/>
    <x v="1"/>
    <s v="United States"/>
    <x v="22"/>
    <x v="10"/>
    <n v="60653"/>
    <s v="Central"/>
    <s v="FUR-FU-10002703"/>
    <x v="0"/>
    <x v="5"/>
    <x v="1525"/>
    <n v="51.56"/>
    <n v="2"/>
    <n v="0.6"/>
    <n v="-61.872"/>
    <x v="2"/>
    <s v="No"/>
    <n v="0"/>
  </r>
  <r>
    <n v="9478"/>
    <s v="CA-2017-100818"/>
    <x v="70"/>
    <d v="2017-06-05T00:00:00"/>
    <s v="Second Class"/>
    <s v="JM-15265"/>
    <s v="Janet Molinari"/>
    <x v="1"/>
    <s v="United States"/>
    <x v="22"/>
    <x v="10"/>
    <n v="60653"/>
    <s v="Central"/>
    <s v="OFF-BI-10004364"/>
    <x v="1"/>
    <x v="8"/>
    <x v="305"/>
    <n v="3.5639999999999992"/>
    <n v="3"/>
    <n v="0.8"/>
    <n v="-6.2370000000000019"/>
    <x v="2"/>
    <s v="No"/>
    <n v="0"/>
  </r>
  <r>
    <n v="9479"/>
    <s v="CA-2016-126193"/>
    <x v="557"/>
    <d v="2016-09-14T00:00:00"/>
    <s v="Standard Class"/>
    <s v="SS-20410"/>
    <s v="Shahid Shariari"/>
    <x v="0"/>
    <s v="United States"/>
    <x v="524"/>
    <x v="10"/>
    <n v="60543"/>
    <s v="Central"/>
    <s v="OFF-FA-10000936"/>
    <x v="1"/>
    <x v="13"/>
    <x v="1307"/>
    <n v="13.16"/>
    <n v="5"/>
    <n v="0.2"/>
    <n v="4.1124999999999998"/>
    <x v="2"/>
    <s v="No"/>
    <n v="0"/>
  </r>
  <r>
    <n v="9480"/>
    <s v="CA-2016-126193"/>
    <x v="557"/>
    <d v="2016-09-14T00:00:00"/>
    <s v="Standard Class"/>
    <s v="SS-20410"/>
    <s v="Shahid Shariari"/>
    <x v="0"/>
    <s v="United States"/>
    <x v="524"/>
    <x v="10"/>
    <n v="60543"/>
    <s v="Central"/>
    <s v="OFF-BI-10001249"/>
    <x v="1"/>
    <x v="8"/>
    <x v="1191"/>
    <n v="3.8279999999999994"/>
    <n v="3"/>
    <n v="0.8"/>
    <n v="-6.5076000000000018"/>
    <x v="2"/>
    <s v="No"/>
    <n v="0"/>
  </r>
  <r>
    <n v="9481"/>
    <s v="CA-2016-126193"/>
    <x v="557"/>
    <d v="2016-09-14T00:00:00"/>
    <s v="Standard Class"/>
    <s v="SS-20410"/>
    <s v="Shahid Shariari"/>
    <x v="0"/>
    <s v="United States"/>
    <x v="524"/>
    <x v="10"/>
    <n v="60543"/>
    <s v="Central"/>
    <s v="OFF-BI-10004632"/>
    <x v="1"/>
    <x v="8"/>
    <x v="569"/>
    <n v="304.98999999999995"/>
    <n v="5"/>
    <n v="0.8"/>
    <n v="-533.73250000000007"/>
    <x v="2"/>
    <s v="No"/>
    <n v="0"/>
  </r>
  <r>
    <n v="9482"/>
    <s v="CA-2019-150504"/>
    <x v="44"/>
    <d v="2019-11-12T00:00:00"/>
    <s v="Standard Class"/>
    <s v="HG-14845"/>
    <s v="Harry Greene"/>
    <x v="0"/>
    <s v="United States"/>
    <x v="61"/>
    <x v="5"/>
    <n v="75220"/>
    <s v="Central"/>
    <s v="OFF-ST-10000615"/>
    <x v="1"/>
    <x v="4"/>
    <x v="75"/>
    <n v="18.16"/>
    <n v="2"/>
    <n v="0.2"/>
    <n v="1.8160000000000016"/>
    <x v="2"/>
    <s v="No"/>
    <n v="0"/>
  </r>
  <r>
    <n v="9483"/>
    <s v="CA-2017-158351"/>
    <x v="782"/>
    <d v="2017-06-24T00:00:00"/>
    <s v="Second Class"/>
    <s v="BC-11125"/>
    <s v="Becky Castell"/>
    <x v="2"/>
    <s v="United States"/>
    <x v="10"/>
    <x v="9"/>
    <n v="19134"/>
    <s v="East"/>
    <s v="TEC-AC-10001838"/>
    <x v="2"/>
    <x v="11"/>
    <x v="651"/>
    <n v="319.98400000000004"/>
    <n v="2"/>
    <n v="0.2"/>
    <n v="91.995400000000018"/>
    <x v="3"/>
    <s v="No"/>
    <n v="0"/>
  </r>
  <r>
    <n v="9484"/>
    <s v="CA-2016-122679"/>
    <x v="192"/>
    <d v="2016-07-28T00:00:00"/>
    <s v="Standard Class"/>
    <s v="AB-10255"/>
    <s v="Alejandro Ballentine"/>
    <x v="2"/>
    <s v="United States"/>
    <x v="1"/>
    <x v="1"/>
    <n v="90008"/>
    <s v="West"/>
    <s v="OFF-AR-10004757"/>
    <x v="1"/>
    <x v="6"/>
    <x v="346"/>
    <n v="19.68"/>
    <n v="6"/>
    <n v="0"/>
    <n v="6.4943999999999988"/>
    <x v="1"/>
    <s v="No"/>
    <n v="0"/>
  </r>
  <r>
    <n v="9485"/>
    <s v="CA-2018-164770"/>
    <x v="499"/>
    <d v="2018-12-04T00:00:00"/>
    <s v="Second Class"/>
    <s v="MY-18295"/>
    <s v="Muhammed Yedwab"/>
    <x v="1"/>
    <s v="United States"/>
    <x v="12"/>
    <x v="5"/>
    <n v="77036"/>
    <s v="Central"/>
    <s v="FUR-BO-10003893"/>
    <x v="0"/>
    <x v="0"/>
    <x v="1674"/>
    <n v="781.86399999999992"/>
    <n v="10"/>
    <n v="0.32"/>
    <n v="-137.97600000000008"/>
    <x v="2"/>
    <s v="No"/>
    <n v="0"/>
  </r>
  <r>
    <n v="9486"/>
    <s v="CA-2018-164770"/>
    <x v="499"/>
    <d v="2018-12-04T00:00:00"/>
    <s v="Second Class"/>
    <s v="MY-18295"/>
    <s v="Muhammed Yedwab"/>
    <x v="1"/>
    <s v="United States"/>
    <x v="12"/>
    <x v="5"/>
    <n v="77036"/>
    <s v="Central"/>
    <s v="OFF-PA-10003893"/>
    <x v="1"/>
    <x v="10"/>
    <x v="1105"/>
    <n v="30.816000000000003"/>
    <n v="9"/>
    <n v="0.2"/>
    <n v="9.6299999999999955"/>
    <x v="2"/>
    <s v="No"/>
    <n v="0"/>
  </r>
  <r>
    <n v="9487"/>
    <s v="CA-2019-130505"/>
    <x v="386"/>
    <d v="2019-10-12T00:00:00"/>
    <s v="Same Day"/>
    <s v="NF-18385"/>
    <s v="Natalie Fritzler"/>
    <x v="0"/>
    <s v="United States"/>
    <x v="320"/>
    <x v="48"/>
    <n v="26003"/>
    <s v="East"/>
    <s v="FUR-TA-10001932"/>
    <x v="0"/>
    <x v="3"/>
    <x v="848"/>
    <n v="673.34399999999994"/>
    <n v="3"/>
    <n v="0.3"/>
    <n v="-76.953599999999994"/>
    <x v="3"/>
    <s v="No"/>
    <n v="0"/>
  </r>
  <r>
    <n v="9488"/>
    <s v="US-2019-125213"/>
    <x v="157"/>
    <d v="2019-12-13T00:00:00"/>
    <s v="First Class"/>
    <s v="NB-18655"/>
    <s v="Nona Balk"/>
    <x v="1"/>
    <s v="United States"/>
    <x v="267"/>
    <x v="30"/>
    <n v="7501"/>
    <s v="East"/>
    <s v="OFF-FA-10001561"/>
    <x v="1"/>
    <x v="13"/>
    <x v="839"/>
    <n v="6.5400000000000009"/>
    <n v="3"/>
    <n v="0"/>
    <n v="2.1581999999999999"/>
    <x v="3"/>
    <s v="No"/>
    <n v="0"/>
  </r>
  <r>
    <n v="9489"/>
    <s v="CA-2017-156566"/>
    <x v="486"/>
    <d v="2017-10-04T00:00:00"/>
    <s v="First Class"/>
    <s v="EM-13960"/>
    <s v="Eric Murdock"/>
    <x v="0"/>
    <s v="United States"/>
    <x v="32"/>
    <x v="21"/>
    <n v="97206"/>
    <s v="West"/>
    <s v="TEC-PH-10001817"/>
    <x v="2"/>
    <x v="7"/>
    <x v="1106"/>
    <n v="572.80000000000007"/>
    <n v="2"/>
    <n v="0.2"/>
    <n v="50.120000000000033"/>
    <x v="1"/>
    <s v="No"/>
    <n v="0"/>
  </r>
  <r>
    <n v="9490"/>
    <s v="US-2018-102232"/>
    <x v="1220"/>
    <d v="2018-08-11T00:00:00"/>
    <s v="Standard Class"/>
    <s v="MF-17665"/>
    <s v="Maureen Fritzler"/>
    <x v="1"/>
    <s v="United States"/>
    <x v="114"/>
    <x v="19"/>
    <n v="35810"/>
    <s v="South"/>
    <s v="OFF-AR-10000538"/>
    <x v="1"/>
    <x v="6"/>
    <x v="1254"/>
    <n v="197.04999999999998"/>
    <n v="7"/>
    <n v="0"/>
    <n v="59.114999999999981"/>
    <x v="0"/>
    <s v="No"/>
    <n v="0"/>
  </r>
  <r>
    <n v="9491"/>
    <s v="CA-2019-111738"/>
    <x v="1032"/>
    <d v="2019-01-07T00:00:00"/>
    <s v="Standard Class"/>
    <s v="CM-12385"/>
    <s v="Christopher Martinez"/>
    <x v="0"/>
    <s v="United States"/>
    <x v="8"/>
    <x v="1"/>
    <n v="94110"/>
    <s v="West"/>
    <s v="OFF-BI-10004584"/>
    <x v="1"/>
    <x v="8"/>
    <x v="383"/>
    <n v="2022.2720000000002"/>
    <n v="8"/>
    <n v="0.2"/>
    <n v="682.5168000000001"/>
    <x v="1"/>
    <s v="No"/>
    <n v="0"/>
  </r>
  <r>
    <n v="9492"/>
    <s v="CA-2019-111738"/>
    <x v="1032"/>
    <d v="2019-01-07T00:00:00"/>
    <s v="Standard Class"/>
    <s v="CM-12385"/>
    <s v="Christopher Martinez"/>
    <x v="0"/>
    <s v="United States"/>
    <x v="8"/>
    <x v="1"/>
    <n v="94110"/>
    <s v="West"/>
    <s v="OFF-AR-10000817"/>
    <x v="1"/>
    <x v="6"/>
    <x v="1264"/>
    <n v="9.120000000000001"/>
    <n v="3"/>
    <n v="0"/>
    <n v="3.1007999999999996"/>
    <x v="1"/>
    <s v="No"/>
    <n v="0"/>
  </r>
  <r>
    <n v="9493"/>
    <s v="CA-2019-163188"/>
    <x v="659"/>
    <d v="2019-11-07T00:00:00"/>
    <s v="Same Day"/>
    <s v="EC-14050"/>
    <s v="Erin Creighton"/>
    <x v="0"/>
    <s v="United States"/>
    <x v="268"/>
    <x v="26"/>
    <n v="73120"/>
    <s v="Central"/>
    <s v="OFF-BI-10000756"/>
    <x v="1"/>
    <x v="8"/>
    <x v="15"/>
    <n v="38.160000000000004"/>
    <n v="9"/>
    <n v="0"/>
    <n v="19.080000000000002"/>
    <x v="2"/>
    <s v="No"/>
    <n v="0"/>
  </r>
  <r>
    <n v="9494"/>
    <s v="CA-2018-105207"/>
    <x v="835"/>
    <d v="2018-01-08T00:00:00"/>
    <s v="Standard Class"/>
    <s v="BO-11350"/>
    <s v="Bill Overfelt"/>
    <x v="1"/>
    <s v="United States"/>
    <x v="387"/>
    <x v="26"/>
    <n v="74012"/>
    <s v="Central"/>
    <s v="FUR-TA-10000617"/>
    <x v="0"/>
    <x v="3"/>
    <x v="342"/>
    <n v="1592.8500000000001"/>
    <n v="7"/>
    <n v="0"/>
    <n v="350.42700000000002"/>
    <x v="2"/>
    <s v="No"/>
    <n v="0"/>
  </r>
  <r>
    <n v="9495"/>
    <s v="CA-2018-105207"/>
    <x v="835"/>
    <d v="2018-01-08T00:00:00"/>
    <s v="Standard Class"/>
    <s v="BO-11350"/>
    <s v="Bill Overfelt"/>
    <x v="1"/>
    <s v="United States"/>
    <x v="387"/>
    <x v="26"/>
    <n v="74012"/>
    <s v="Central"/>
    <s v="OFF-BI-10004364"/>
    <x v="1"/>
    <x v="8"/>
    <x v="305"/>
    <n v="11.88"/>
    <n v="2"/>
    <n v="0"/>
    <n v="5.3460000000000001"/>
    <x v="2"/>
    <s v="No"/>
    <n v="0"/>
  </r>
  <r>
    <n v="9496"/>
    <s v="US-2018-123610"/>
    <x v="536"/>
    <d v="2018-05-16T00:00:00"/>
    <s v="Standard Class"/>
    <s v="VM-21835"/>
    <s v="Vivian Mathis"/>
    <x v="0"/>
    <s v="United States"/>
    <x v="133"/>
    <x v="1"/>
    <n v="92691"/>
    <s v="West"/>
    <s v="TEC-AC-10004518"/>
    <x v="2"/>
    <x v="11"/>
    <x v="1812"/>
    <n v="120"/>
    <n v="6"/>
    <n v="0"/>
    <n v="46.800000000000004"/>
    <x v="1"/>
    <s v="No"/>
    <n v="0"/>
  </r>
  <r>
    <n v="9497"/>
    <s v="US-2018-123610"/>
    <x v="536"/>
    <d v="2018-05-16T00:00:00"/>
    <s v="Standard Class"/>
    <s v="VM-21835"/>
    <s v="Vivian Mathis"/>
    <x v="0"/>
    <s v="United States"/>
    <x v="133"/>
    <x v="1"/>
    <n v="92691"/>
    <s v="West"/>
    <s v="OFF-AP-10002222"/>
    <x v="1"/>
    <x v="9"/>
    <x v="360"/>
    <n v="8.67"/>
    <n v="1"/>
    <n v="0"/>
    <n v="2.3409000000000004"/>
    <x v="1"/>
    <s v="No"/>
    <n v="0"/>
  </r>
  <r>
    <n v="9498"/>
    <s v="CA-2019-118213"/>
    <x v="60"/>
    <d v="2019-11-07T00:00:00"/>
    <s v="First Class"/>
    <s v="AB-10060"/>
    <s v="Adam Bellavance"/>
    <x v="2"/>
    <s v="United States"/>
    <x v="382"/>
    <x v="14"/>
    <n v="46142"/>
    <s v="Central"/>
    <s v="OFF-PA-10002615"/>
    <x v="1"/>
    <x v="10"/>
    <x v="250"/>
    <n v="4.41"/>
    <n v="1"/>
    <n v="0"/>
    <n v="2.0286"/>
    <x v="2"/>
    <s v="No"/>
    <n v="0"/>
  </r>
  <r>
    <n v="9499"/>
    <s v="CA-2019-118213"/>
    <x v="60"/>
    <d v="2019-11-07T00:00:00"/>
    <s v="First Class"/>
    <s v="AB-10060"/>
    <s v="Adam Bellavance"/>
    <x v="2"/>
    <s v="United States"/>
    <x v="382"/>
    <x v="14"/>
    <n v="46142"/>
    <s v="Central"/>
    <s v="OFF-PA-10000565"/>
    <x v="1"/>
    <x v="10"/>
    <x v="33"/>
    <n v="167.94"/>
    <n v="3"/>
    <n v="0"/>
    <n v="82.290599999999998"/>
    <x v="2"/>
    <s v="No"/>
    <n v="0"/>
  </r>
  <r>
    <n v="9500"/>
    <s v="CA-2019-118213"/>
    <x v="60"/>
    <d v="2019-11-07T00:00:00"/>
    <s v="First Class"/>
    <s v="AB-10060"/>
    <s v="Adam Bellavance"/>
    <x v="2"/>
    <s v="United States"/>
    <x v="382"/>
    <x v="14"/>
    <n v="46142"/>
    <s v="Central"/>
    <s v="OFF-PA-10003673"/>
    <x v="1"/>
    <x v="10"/>
    <x v="980"/>
    <n v="67.8"/>
    <n v="10"/>
    <n v="0"/>
    <n v="31.187999999999999"/>
    <x v="2"/>
    <s v="No"/>
    <n v="0"/>
  </r>
  <r>
    <n v="9501"/>
    <s v="CA-2018-149237"/>
    <x v="439"/>
    <d v="2018-05-30T00:00:00"/>
    <s v="Standard Class"/>
    <s v="CM-12235"/>
    <s v="Chris McAfee"/>
    <x v="0"/>
    <s v="United States"/>
    <x v="158"/>
    <x v="6"/>
    <n v="53209"/>
    <s v="Central"/>
    <s v="FUR-FU-10002088"/>
    <x v="0"/>
    <x v="5"/>
    <x v="1093"/>
    <n v="26.94"/>
    <n v="3"/>
    <n v="0"/>
    <n v="11.314800000000002"/>
    <x v="2"/>
    <s v="No"/>
    <n v="0"/>
  </r>
  <r>
    <n v="9502"/>
    <s v="US-2017-158589"/>
    <x v="312"/>
    <d v="2017-11-24T00:00:00"/>
    <s v="Standard Class"/>
    <s v="KW-16570"/>
    <s v="Kelly Williams"/>
    <x v="0"/>
    <s v="United States"/>
    <x v="8"/>
    <x v="1"/>
    <n v="94109"/>
    <s v="West"/>
    <s v="FUR-FU-10001546"/>
    <x v="0"/>
    <x v="5"/>
    <x v="1432"/>
    <n v="32.04"/>
    <n v="3"/>
    <n v="0"/>
    <n v="8.01"/>
    <x v="1"/>
    <s v="No"/>
    <n v="0"/>
  </r>
  <r>
    <n v="9503"/>
    <s v="CA-2018-101329"/>
    <x v="183"/>
    <d v="2018-04-29T00:00:00"/>
    <s v="Standard Class"/>
    <s v="MM-17920"/>
    <s v="Michael Moore"/>
    <x v="0"/>
    <s v="United States"/>
    <x v="410"/>
    <x v="15"/>
    <n v="13440"/>
    <s v="East"/>
    <s v="OFF-AR-10000614"/>
    <x v="1"/>
    <x v="6"/>
    <x v="1731"/>
    <n v="32.129999999999995"/>
    <n v="9"/>
    <n v="0"/>
    <n v="8.3537999999999997"/>
    <x v="3"/>
    <s v="No"/>
    <n v="0"/>
  </r>
  <r>
    <n v="9504"/>
    <s v="CA-2018-101329"/>
    <x v="183"/>
    <d v="2018-04-29T00:00:00"/>
    <s v="Standard Class"/>
    <s v="MM-17920"/>
    <s v="Michael Moore"/>
    <x v="0"/>
    <s v="United States"/>
    <x v="410"/>
    <x v="15"/>
    <n v="13440"/>
    <s v="East"/>
    <s v="OFF-AR-10003190"/>
    <x v="1"/>
    <x v="6"/>
    <x v="649"/>
    <n v="2.88"/>
    <n v="1"/>
    <n v="0"/>
    <n v="0.80640000000000001"/>
    <x v="3"/>
    <s v="No"/>
    <n v="0"/>
  </r>
  <r>
    <n v="9505"/>
    <s v="CA-2018-113607"/>
    <x v="500"/>
    <d v="2018-10-18T00:00:00"/>
    <s v="Standard Class"/>
    <s v="PW-19030"/>
    <s v="Pauline Webber"/>
    <x v="1"/>
    <s v="United States"/>
    <x v="20"/>
    <x v="15"/>
    <n v="10009"/>
    <s v="East"/>
    <s v="TEC-PH-10004094"/>
    <x v="2"/>
    <x v="7"/>
    <x v="1797"/>
    <n v="1091.93"/>
    <n v="7"/>
    <n v="0"/>
    <n v="272.98250000000002"/>
    <x v="3"/>
    <s v="No"/>
    <n v="0"/>
  </r>
  <r>
    <n v="9506"/>
    <s v="CA-2018-113607"/>
    <x v="500"/>
    <d v="2018-10-18T00:00:00"/>
    <s v="Standard Class"/>
    <s v="PW-19030"/>
    <s v="Pauline Webber"/>
    <x v="1"/>
    <s v="United States"/>
    <x v="20"/>
    <x v="15"/>
    <n v="10009"/>
    <s v="East"/>
    <s v="OFF-PA-10001970"/>
    <x v="1"/>
    <x v="10"/>
    <x v="366"/>
    <n v="111.96"/>
    <n v="2"/>
    <n v="0"/>
    <n v="54.860399999999998"/>
    <x v="3"/>
    <s v="No"/>
    <n v="0"/>
  </r>
  <r>
    <n v="9507"/>
    <s v="CA-2016-149104"/>
    <x v="267"/>
    <d v="2016-04-07T00:00:00"/>
    <s v="Second Class"/>
    <s v="RD-19900"/>
    <s v="Ruben Dartt"/>
    <x v="0"/>
    <s v="United States"/>
    <x v="363"/>
    <x v="12"/>
    <n v="48127"/>
    <s v="Central"/>
    <s v="OFF-AR-10002952"/>
    <x v="1"/>
    <x v="6"/>
    <x v="814"/>
    <n v="26.7"/>
    <n v="2"/>
    <n v="0"/>
    <n v="7.4759999999999991"/>
    <x v="2"/>
    <s v="No"/>
    <n v="0"/>
  </r>
  <r>
    <n v="9508"/>
    <s v="CA-2016-149104"/>
    <x v="267"/>
    <d v="2016-04-07T00:00:00"/>
    <s v="Second Class"/>
    <s v="RD-19900"/>
    <s v="Ruben Dartt"/>
    <x v="0"/>
    <s v="United States"/>
    <x v="363"/>
    <x v="12"/>
    <n v="48127"/>
    <s v="Central"/>
    <s v="OFF-BI-10004209"/>
    <x v="1"/>
    <x v="8"/>
    <x v="1215"/>
    <n v="40.199999999999996"/>
    <n v="5"/>
    <n v="0"/>
    <n v="18.089999999999996"/>
    <x v="2"/>
    <s v="No"/>
    <n v="0"/>
  </r>
  <r>
    <n v="9509"/>
    <s v="CA-2016-149104"/>
    <x v="267"/>
    <d v="2016-04-07T00:00:00"/>
    <s v="Second Class"/>
    <s v="RD-19900"/>
    <s v="Ruben Dartt"/>
    <x v="0"/>
    <s v="United States"/>
    <x v="363"/>
    <x v="12"/>
    <n v="48127"/>
    <s v="Central"/>
    <s v="OFF-AR-10004685"/>
    <x v="1"/>
    <x v="6"/>
    <x v="183"/>
    <n v="13.89"/>
    <n v="3"/>
    <n v="0"/>
    <n v="4.5836999999999994"/>
    <x v="2"/>
    <s v="No"/>
    <n v="0"/>
  </r>
  <r>
    <n v="9510"/>
    <s v="CA-2016-149104"/>
    <x v="267"/>
    <d v="2016-04-07T00:00:00"/>
    <s v="Second Class"/>
    <s v="RD-19900"/>
    <s v="Ruben Dartt"/>
    <x v="0"/>
    <s v="United States"/>
    <x v="363"/>
    <x v="12"/>
    <n v="48127"/>
    <s v="Central"/>
    <s v="OFF-ST-10000991"/>
    <x v="1"/>
    <x v="4"/>
    <x v="157"/>
    <n v="689.81999999999994"/>
    <n v="6"/>
    <n v="0"/>
    <n v="20.694600000000008"/>
    <x v="2"/>
    <s v="No"/>
    <n v="0"/>
  </r>
  <r>
    <n v="9511"/>
    <s v="CA-2018-105263"/>
    <x v="876"/>
    <d v="2018-08-11T00:00:00"/>
    <s v="Standard Class"/>
    <s v="LM-17065"/>
    <s v="Liz MacKendrick"/>
    <x v="0"/>
    <s v="United States"/>
    <x v="20"/>
    <x v="15"/>
    <n v="10024"/>
    <s v="East"/>
    <s v="OFF-AR-10002399"/>
    <x v="1"/>
    <x v="6"/>
    <x v="319"/>
    <n v="38.339999999999996"/>
    <n v="9"/>
    <n v="0"/>
    <n v="15.7194"/>
    <x v="3"/>
    <s v="No"/>
    <n v="0"/>
  </r>
  <r>
    <n v="9512"/>
    <s v="CA-2016-130575"/>
    <x v="637"/>
    <d v="2016-12-16T00:00:00"/>
    <s v="First Class"/>
    <s v="CS-11845"/>
    <s v="Cari Sayre"/>
    <x v="1"/>
    <s v="United States"/>
    <x v="22"/>
    <x v="10"/>
    <n v="60623"/>
    <s v="Central"/>
    <s v="OFF-BI-10002353"/>
    <x v="1"/>
    <x v="8"/>
    <x v="1077"/>
    <n v="9.2639999999999976"/>
    <n v="3"/>
    <n v="0.8"/>
    <n v="-13.895999999999997"/>
    <x v="2"/>
    <s v="No"/>
    <n v="0"/>
  </r>
  <r>
    <n v="9513"/>
    <s v="CA-2019-142461"/>
    <x v="1109"/>
    <d v="2019-06-03T00:00:00"/>
    <s v="Second Class"/>
    <s v="KT-16480"/>
    <s v="Kean Thornton"/>
    <x v="0"/>
    <s v="United States"/>
    <x v="61"/>
    <x v="5"/>
    <n v="75217"/>
    <s v="Central"/>
    <s v="FUR-BO-10001811"/>
    <x v="0"/>
    <x v="0"/>
    <x v="787"/>
    <n v="204.66639999999998"/>
    <n v="1"/>
    <n v="0.32"/>
    <n v="-6.0196000000000254"/>
    <x v="2"/>
    <s v="No"/>
    <n v="0"/>
  </r>
  <r>
    <n v="9514"/>
    <s v="CA-2018-125220"/>
    <x v="500"/>
    <d v="2018-10-19T00:00:00"/>
    <s v="Standard Class"/>
    <s v="BE-11410"/>
    <s v="Bobby Elias"/>
    <x v="0"/>
    <s v="United States"/>
    <x v="233"/>
    <x v="6"/>
    <n v="54915"/>
    <s v="Central"/>
    <s v="TEC-AC-10003033"/>
    <x v="2"/>
    <x v="11"/>
    <x v="763"/>
    <n v="1649.75"/>
    <n v="5"/>
    <n v="0"/>
    <n v="544.41749999999979"/>
    <x v="2"/>
    <s v="No"/>
    <n v="0"/>
  </r>
  <r>
    <n v="9515"/>
    <s v="CA-2016-100293"/>
    <x v="619"/>
    <d v="2016-03-18T00:00:00"/>
    <s v="Standard Class"/>
    <s v="NF-18475"/>
    <s v="Neil Französisch"/>
    <x v="2"/>
    <s v="United States"/>
    <x v="108"/>
    <x v="2"/>
    <n v="32216"/>
    <s v="South"/>
    <s v="OFF-PA-10000176"/>
    <x v="1"/>
    <x v="10"/>
    <x v="640"/>
    <n v="91.055999999999997"/>
    <n v="6"/>
    <n v="0.2"/>
    <n v="31.869599999999995"/>
    <x v="0"/>
    <s v="No"/>
    <n v="0"/>
  </r>
  <r>
    <n v="9516"/>
    <s v="CA-2016-154165"/>
    <x v="1221"/>
    <d v="2016-02-24T00:00:00"/>
    <s v="Standard Class"/>
    <s v="DL-13315"/>
    <s v="Delfina Latchford"/>
    <x v="0"/>
    <s v="United States"/>
    <x v="22"/>
    <x v="10"/>
    <n v="60653"/>
    <s v="Central"/>
    <s v="OFF-AR-10003631"/>
    <x v="1"/>
    <x v="6"/>
    <x v="772"/>
    <n v="54.207999999999998"/>
    <n v="14"/>
    <n v="0.2"/>
    <n v="8.808799999999998"/>
    <x v="2"/>
    <s v="No"/>
    <n v="0"/>
  </r>
  <r>
    <n v="9517"/>
    <s v="CA-2017-123939"/>
    <x v="252"/>
    <d v="2017-08-26T00:00:00"/>
    <s v="Second Class"/>
    <s v="MS-17710"/>
    <s v="Maurice Satty"/>
    <x v="0"/>
    <s v="United States"/>
    <x v="256"/>
    <x v="24"/>
    <n v="43402"/>
    <s v="East"/>
    <s v="TEC-PH-10000923"/>
    <x v="2"/>
    <x v="7"/>
    <x v="1234"/>
    <n v="26.981999999999999"/>
    <n v="3"/>
    <n v="0.4"/>
    <n v="4.0472999999999999"/>
    <x v="3"/>
    <s v="No"/>
    <n v="0"/>
  </r>
  <r>
    <n v="9518"/>
    <s v="CA-2017-123939"/>
    <x v="252"/>
    <d v="2017-08-26T00:00:00"/>
    <s v="Second Class"/>
    <s v="MS-17710"/>
    <s v="Maurice Satty"/>
    <x v="0"/>
    <s v="United States"/>
    <x v="256"/>
    <x v="24"/>
    <n v="43402"/>
    <s v="East"/>
    <s v="OFF-LA-10003190"/>
    <x v="1"/>
    <x v="2"/>
    <x v="1172"/>
    <n v="6.911999999999999"/>
    <n v="3"/>
    <n v="0.2"/>
    <n v="2.5056000000000003"/>
    <x v="3"/>
    <s v="No"/>
    <n v="0"/>
  </r>
  <r>
    <n v="9519"/>
    <s v="CA-2017-123939"/>
    <x v="252"/>
    <d v="2017-08-26T00:00:00"/>
    <s v="Second Class"/>
    <s v="MS-17710"/>
    <s v="Maurice Satty"/>
    <x v="0"/>
    <s v="United States"/>
    <x v="256"/>
    <x v="24"/>
    <n v="43402"/>
    <s v="East"/>
    <s v="OFF-ST-10003208"/>
    <x v="1"/>
    <x v="4"/>
    <x v="246"/>
    <n v="435.50400000000002"/>
    <n v="3"/>
    <n v="0.2"/>
    <n v="48.994199999999921"/>
    <x v="3"/>
    <s v="No"/>
    <n v="0"/>
  </r>
  <r>
    <n v="9520"/>
    <s v="US-2019-104451"/>
    <x v="540"/>
    <d v="2019-05-12T00:00:00"/>
    <s v="Second Class"/>
    <s v="MM-18055"/>
    <s v="Michelle Moray"/>
    <x v="0"/>
    <s v="United States"/>
    <x v="8"/>
    <x v="1"/>
    <n v="94110"/>
    <s v="West"/>
    <s v="OFF-AP-10000692"/>
    <x v="1"/>
    <x v="9"/>
    <x v="1250"/>
    <n v="81.08"/>
    <n v="4"/>
    <n v="0"/>
    <n v="22.702400000000004"/>
    <x v="1"/>
    <s v="No"/>
    <n v="0"/>
  </r>
  <r>
    <n v="9521"/>
    <s v="CA-2018-101189"/>
    <x v="1084"/>
    <d v="2018-02-09T00:00:00"/>
    <s v="Standard Class"/>
    <s v="JB-15400"/>
    <s v="Jennifer Braxton"/>
    <x v="1"/>
    <s v="United States"/>
    <x v="1"/>
    <x v="1"/>
    <n v="90049"/>
    <s v="West"/>
    <s v="OFF-ST-10004180"/>
    <x v="1"/>
    <x v="4"/>
    <x v="244"/>
    <n v="93.02"/>
    <n v="2"/>
    <n v="0"/>
    <n v="3.720799999999997"/>
    <x v="1"/>
    <s v="No"/>
    <n v="0"/>
  </r>
  <r>
    <n v="9522"/>
    <s v="CA-2016-169446"/>
    <x v="174"/>
    <d v="2016-12-25T00:00:00"/>
    <s v="Standard Class"/>
    <s v="SG-20605"/>
    <s v="Speros Goranitis"/>
    <x v="0"/>
    <s v="United States"/>
    <x v="22"/>
    <x v="10"/>
    <n v="60623"/>
    <s v="Central"/>
    <s v="TEC-PH-10002817"/>
    <x v="2"/>
    <x v="7"/>
    <x v="1845"/>
    <n v="323.97600000000006"/>
    <n v="3"/>
    <n v="0.2"/>
    <n v="36.44729999999997"/>
    <x v="2"/>
    <s v="No"/>
    <n v="0"/>
  </r>
  <r>
    <n v="9523"/>
    <s v="CA-2016-169446"/>
    <x v="174"/>
    <d v="2016-12-25T00:00:00"/>
    <s v="Standard Class"/>
    <s v="SG-20605"/>
    <s v="Speros Goranitis"/>
    <x v="0"/>
    <s v="United States"/>
    <x v="22"/>
    <x v="10"/>
    <n v="60623"/>
    <s v="Central"/>
    <s v="OFF-PA-10000295"/>
    <x v="1"/>
    <x v="10"/>
    <x v="1788"/>
    <n v="15.552000000000003"/>
    <n v="3"/>
    <n v="0.2"/>
    <n v="5.4432"/>
    <x v="2"/>
    <s v="No"/>
    <n v="0"/>
  </r>
  <r>
    <n v="9524"/>
    <s v="CA-2016-169446"/>
    <x v="174"/>
    <d v="2016-12-25T00:00:00"/>
    <s v="Standard Class"/>
    <s v="SG-20605"/>
    <s v="Speros Goranitis"/>
    <x v="0"/>
    <s v="United States"/>
    <x v="22"/>
    <x v="10"/>
    <n v="60623"/>
    <s v="Central"/>
    <s v="OFF-ST-10000419"/>
    <x v="1"/>
    <x v="4"/>
    <x v="1024"/>
    <n v="32.591999999999999"/>
    <n v="3"/>
    <n v="0.2"/>
    <n v="-7.7406000000000006"/>
    <x v="2"/>
    <s v="No"/>
    <n v="0"/>
  </r>
  <r>
    <n v="9525"/>
    <s v="CA-2019-156958"/>
    <x v="256"/>
    <d v="2019-12-06T00:00:00"/>
    <s v="First Class"/>
    <s v="PB-18805"/>
    <s v="Patrick Bzostek"/>
    <x v="2"/>
    <s v="United States"/>
    <x v="4"/>
    <x v="4"/>
    <n v="98115"/>
    <s v="West"/>
    <s v="OFF-BI-10001524"/>
    <x v="1"/>
    <x v="8"/>
    <x v="301"/>
    <n v="83.920000000000016"/>
    <n v="5"/>
    <n v="0.2"/>
    <n v="29.371999999999993"/>
    <x v="1"/>
    <s v="No"/>
    <n v="0"/>
  </r>
  <r>
    <n v="9526"/>
    <s v="CA-2019-156958"/>
    <x v="256"/>
    <d v="2019-12-06T00:00:00"/>
    <s v="First Class"/>
    <s v="PB-18805"/>
    <s v="Patrick Bzostek"/>
    <x v="2"/>
    <s v="United States"/>
    <x v="4"/>
    <x v="4"/>
    <n v="98115"/>
    <s v="West"/>
    <s v="FUR-FU-10003268"/>
    <x v="0"/>
    <x v="5"/>
    <x v="885"/>
    <n v="199.89999999999998"/>
    <n v="5"/>
    <n v="0"/>
    <n v="39.97999999999999"/>
    <x v="1"/>
    <s v="No"/>
    <n v="0"/>
  </r>
  <r>
    <n v="9527"/>
    <s v="CA-2019-156958"/>
    <x v="256"/>
    <d v="2019-12-06T00:00:00"/>
    <s v="First Class"/>
    <s v="PB-18805"/>
    <s v="Patrick Bzostek"/>
    <x v="2"/>
    <s v="United States"/>
    <x v="4"/>
    <x v="4"/>
    <n v="98115"/>
    <s v="West"/>
    <s v="TEC-PH-10000148"/>
    <x v="2"/>
    <x v="7"/>
    <x v="779"/>
    <n v="31.176000000000002"/>
    <n v="3"/>
    <n v="0.2"/>
    <n v="-7.0145999999999997"/>
    <x v="1"/>
    <s v="No"/>
    <n v="0"/>
  </r>
  <r>
    <n v="9528"/>
    <s v="CA-2019-156958"/>
    <x v="256"/>
    <d v="2019-12-06T00:00:00"/>
    <s v="First Class"/>
    <s v="PB-18805"/>
    <s v="Patrick Bzostek"/>
    <x v="2"/>
    <s v="United States"/>
    <x v="4"/>
    <x v="4"/>
    <n v="98115"/>
    <s v="West"/>
    <s v="OFF-BI-10001543"/>
    <x v="1"/>
    <x v="8"/>
    <x v="380"/>
    <n v="172.75200000000001"/>
    <n v="6"/>
    <n v="0.2"/>
    <n v="60.463200000000015"/>
    <x v="1"/>
    <s v="No"/>
    <n v="0"/>
  </r>
  <r>
    <n v="9529"/>
    <s v="CA-2019-156958"/>
    <x v="256"/>
    <d v="2019-12-06T00:00:00"/>
    <s v="First Class"/>
    <s v="PB-18805"/>
    <s v="Patrick Bzostek"/>
    <x v="2"/>
    <s v="United States"/>
    <x v="4"/>
    <x v="4"/>
    <n v="98115"/>
    <s v="West"/>
    <s v="OFF-BI-10002071"/>
    <x v="1"/>
    <x v="8"/>
    <x v="699"/>
    <n v="9.2959999999999994"/>
    <n v="2"/>
    <n v="0.2"/>
    <n v="3.0211999999999994"/>
    <x v="1"/>
    <s v="No"/>
    <n v="0"/>
  </r>
  <r>
    <n v="9530"/>
    <s v="CA-2019-101637"/>
    <x v="668"/>
    <d v="2019-03-25T00:00:00"/>
    <s v="Same Day"/>
    <s v="AC-10615"/>
    <s v="Ann Chong"/>
    <x v="1"/>
    <s v="United States"/>
    <x v="486"/>
    <x v="5"/>
    <n v="77705"/>
    <s v="Central"/>
    <s v="OFF-ST-10002352"/>
    <x v="1"/>
    <x v="4"/>
    <x v="855"/>
    <n v="12.768000000000001"/>
    <n v="2"/>
    <n v="0.2"/>
    <n v="0.95759999999999934"/>
    <x v="2"/>
    <s v="No"/>
    <n v="0"/>
  </r>
  <r>
    <n v="9531"/>
    <s v="CA-2019-111759"/>
    <x v="141"/>
    <d v="2019-07-12T00:00:00"/>
    <s v="Standard Class"/>
    <s v="MR-17545"/>
    <s v="Mathew Reese"/>
    <x v="2"/>
    <s v="United States"/>
    <x v="4"/>
    <x v="4"/>
    <n v="98103"/>
    <s v="West"/>
    <s v="OFF-PA-10003127"/>
    <x v="1"/>
    <x v="10"/>
    <x v="33"/>
    <n v="52.76"/>
    <n v="2"/>
    <n v="0"/>
    <n v="24.269599999999997"/>
    <x v="1"/>
    <s v="No"/>
    <n v="0"/>
  </r>
  <r>
    <n v="9532"/>
    <s v="CA-2019-102729"/>
    <x v="40"/>
    <d v="2019-10-31T00:00:00"/>
    <s v="Standard Class"/>
    <s v="BF-11215"/>
    <s v="Benjamin Farhat"/>
    <x v="2"/>
    <s v="United States"/>
    <x v="61"/>
    <x v="5"/>
    <n v="75217"/>
    <s v="Central"/>
    <s v="OFF-ST-10000464"/>
    <x v="1"/>
    <x v="4"/>
    <x v="1144"/>
    <n v="55.616"/>
    <n v="2"/>
    <n v="0.2"/>
    <n v="5.5616000000000021"/>
    <x v="2"/>
    <s v="No"/>
    <n v="0"/>
  </r>
  <r>
    <n v="9533"/>
    <s v="CA-2018-116596"/>
    <x v="189"/>
    <d v="2018-10-31T00:00:00"/>
    <s v="Standard Class"/>
    <s v="BW-11200"/>
    <s v="Ben Wallace"/>
    <x v="0"/>
    <s v="United States"/>
    <x v="20"/>
    <x v="15"/>
    <n v="10011"/>
    <s v="East"/>
    <s v="FUR-CH-10000553"/>
    <x v="0"/>
    <x v="1"/>
    <x v="1257"/>
    <n v="427.64400000000001"/>
    <n v="14"/>
    <n v="0.1"/>
    <n v="80.777199999999979"/>
    <x v="3"/>
    <s v="No"/>
    <n v="0"/>
  </r>
  <r>
    <n v="9534"/>
    <s v="CA-2018-116596"/>
    <x v="189"/>
    <d v="2018-10-31T00:00:00"/>
    <s v="Standard Class"/>
    <s v="BW-11200"/>
    <s v="Ben Wallace"/>
    <x v="0"/>
    <s v="United States"/>
    <x v="20"/>
    <x v="15"/>
    <n v="10011"/>
    <s v="East"/>
    <s v="OFF-FA-10000134"/>
    <x v="1"/>
    <x v="13"/>
    <x v="196"/>
    <n v="40.669999999999995"/>
    <n v="7"/>
    <n v="0"/>
    <n v="12.607699999999999"/>
    <x v="3"/>
    <s v="No"/>
    <n v="0"/>
  </r>
  <r>
    <n v="9535"/>
    <s v="CA-2018-116596"/>
    <x v="189"/>
    <d v="2018-10-31T00:00:00"/>
    <s v="Standard Class"/>
    <s v="BW-11200"/>
    <s v="Ben Wallace"/>
    <x v="0"/>
    <s v="United States"/>
    <x v="20"/>
    <x v="15"/>
    <n v="10011"/>
    <s v="East"/>
    <s v="OFF-ST-10000636"/>
    <x v="1"/>
    <x v="4"/>
    <x v="1753"/>
    <n v="33.479999999999997"/>
    <n v="2"/>
    <n v="0"/>
    <n v="1.3391999999999982"/>
    <x v="3"/>
    <s v="No"/>
    <n v="0"/>
  </r>
  <r>
    <n v="9536"/>
    <s v="CA-2018-116596"/>
    <x v="189"/>
    <d v="2018-10-31T00:00:00"/>
    <s v="Standard Class"/>
    <s v="BW-11200"/>
    <s v="Ben Wallace"/>
    <x v="0"/>
    <s v="United States"/>
    <x v="20"/>
    <x v="15"/>
    <n v="10011"/>
    <s v="East"/>
    <s v="OFF-BI-10002949"/>
    <x v="1"/>
    <x v="8"/>
    <x v="525"/>
    <n v="9.7280000000000015"/>
    <n v="2"/>
    <n v="0.2"/>
    <n v="3.283199999999999"/>
    <x v="3"/>
    <s v="No"/>
    <n v="0"/>
  </r>
  <r>
    <n v="9537"/>
    <s v="CA-2019-124191"/>
    <x v="492"/>
    <d v="2019-06-14T00:00:00"/>
    <s v="Second Class"/>
    <s v="TS-21610"/>
    <s v="Troy Staebel"/>
    <x v="0"/>
    <s v="United States"/>
    <x v="22"/>
    <x v="10"/>
    <n v="60610"/>
    <s v="Central"/>
    <s v="FUR-FU-10002364"/>
    <x v="0"/>
    <x v="5"/>
    <x v="1240"/>
    <n v="8.8559999999999999"/>
    <n v="3"/>
    <n v="0.6"/>
    <n v="-6.8634000000000013"/>
    <x v="2"/>
    <s v="No"/>
    <n v="0"/>
  </r>
  <r>
    <n v="9538"/>
    <s v="CA-2018-148747"/>
    <x v="477"/>
    <d v="2018-09-27T00:00:00"/>
    <s v="First Class"/>
    <s v="AS-10045"/>
    <s v="Aaron Smayling"/>
    <x v="1"/>
    <s v="United States"/>
    <x v="8"/>
    <x v="1"/>
    <n v="94110"/>
    <s v="West"/>
    <s v="FUR-BO-10002613"/>
    <x v="0"/>
    <x v="0"/>
    <x v="179"/>
    <n v="477.666"/>
    <n v="2"/>
    <n v="0.15"/>
    <n v="84.293999999999969"/>
    <x v="1"/>
    <s v="No"/>
    <n v="0"/>
  </r>
  <r>
    <n v="9539"/>
    <s v="US-2019-169488"/>
    <x v="210"/>
    <d v="2019-09-09T00:00:00"/>
    <s v="First Class"/>
    <s v="AA-10375"/>
    <s v="Allen Armold"/>
    <x v="0"/>
    <s v="United States"/>
    <x v="205"/>
    <x v="34"/>
    <n v="2908"/>
    <s v="East"/>
    <s v="OFF-PA-10002659"/>
    <x v="1"/>
    <x v="10"/>
    <x v="931"/>
    <n v="16.899999999999999"/>
    <n v="5"/>
    <n v="0"/>
    <n v="7.7739999999999991"/>
    <x v="3"/>
    <s v="No"/>
    <n v="0"/>
  </r>
  <r>
    <n v="9540"/>
    <s v="US-2019-169488"/>
    <x v="210"/>
    <d v="2019-09-09T00:00:00"/>
    <s v="First Class"/>
    <s v="AA-10375"/>
    <s v="Allen Armold"/>
    <x v="0"/>
    <s v="United States"/>
    <x v="205"/>
    <x v="34"/>
    <n v="2908"/>
    <s v="East"/>
    <s v="OFF-PA-10000157"/>
    <x v="1"/>
    <x v="10"/>
    <x v="369"/>
    <n v="39.96"/>
    <n v="2"/>
    <n v="0"/>
    <n v="18.781199999999998"/>
    <x v="3"/>
    <s v="No"/>
    <n v="0"/>
  </r>
  <r>
    <n v="9541"/>
    <s v="CA-2017-135727"/>
    <x v="1222"/>
    <d v="2017-05-16T00:00:00"/>
    <s v="Second Class"/>
    <s v="PS-18970"/>
    <s v="Paul Stevenson"/>
    <x v="2"/>
    <s v="United States"/>
    <x v="42"/>
    <x v="16"/>
    <n v="85023"/>
    <s v="West"/>
    <s v="FUR-CH-10004540"/>
    <x v="0"/>
    <x v="1"/>
    <x v="871"/>
    <n v="191.96800000000002"/>
    <n v="7"/>
    <n v="0.2"/>
    <n v="16.797200000000004"/>
    <x v="1"/>
    <s v="No"/>
    <n v="0"/>
  </r>
  <r>
    <n v="9542"/>
    <s v="CA-2017-135251"/>
    <x v="705"/>
    <d v="2017-08-10T00:00:00"/>
    <s v="Standard Class"/>
    <s v="RP-19270"/>
    <s v="Rachel Payne"/>
    <x v="1"/>
    <s v="United States"/>
    <x v="12"/>
    <x v="5"/>
    <n v="77095"/>
    <s v="Central"/>
    <s v="OFF-LA-10004544"/>
    <x v="1"/>
    <x v="2"/>
    <x v="199"/>
    <n v="35.520000000000003"/>
    <n v="3"/>
    <n v="0.2"/>
    <n v="13.320000000000002"/>
    <x v="2"/>
    <s v="No"/>
    <n v="0"/>
  </r>
  <r>
    <n v="9543"/>
    <s v="CA-2017-135251"/>
    <x v="705"/>
    <d v="2017-08-10T00:00:00"/>
    <s v="Standard Class"/>
    <s v="RP-19270"/>
    <s v="Rachel Payne"/>
    <x v="1"/>
    <s v="United States"/>
    <x v="12"/>
    <x v="5"/>
    <n v="77095"/>
    <s v="Central"/>
    <s v="OFF-BI-10001097"/>
    <x v="1"/>
    <x v="8"/>
    <x v="797"/>
    <n v="6.2299999999999986"/>
    <n v="5"/>
    <n v="0.8"/>
    <n v="-9.6565000000000047"/>
    <x v="2"/>
    <s v="No"/>
    <n v="0"/>
  </r>
  <r>
    <n v="9544"/>
    <s v="CA-2017-135251"/>
    <x v="705"/>
    <d v="2017-08-10T00:00:00"/>
    <s v="Standard Class"/>
    <s v="RP-19270"/>
    <s v="Rachel Payne"/>
    <x v="1"/>
    <s v="United States"/>
    <x v="12"/>
    <x v="5"/>
    <n v="77095"/>
    <s v="Central"/>
    <s v="OFF-PA-10003302"/>
    <x v="1"/>
    <x v="10"/>
    <x v="1721"/>
    <n v="56.704000000000001"/>
    <n v="2"/>
    <n v="0.2"/>
    <n v="19.137599999999992"/>
    <x v="2"/>
    <s v="No"/>
    <n v="0"/>
  </r>
  <r>
    <n v="9545"/>
    <s v="CA-2017-135251"/>
    <x v="705"/>
    <d v="2017-08-10T00:00:00"/>
    <s v="Standard Class"/>
    <s v="RP-19270"/>
    <s v="Rachel Payne"/>
    <x v="1"/>
    <s v="United States"/>
    <x v="12"/>
    <x v="5"/>
    <n v="77095"/>
    <s v="Central"/>
    <s v="FUR-BO-10003965"/>
    <x v="0"/>
    <x v="0"/>
    <x v="1092"/>
    <n v="369.19919999999996"/>
    <n v="3"/>
    <n v="0.32"/>
    <n v="-114.01739999999995"/>
    <x v="2"/>
    <s v="No"/>
    <n v="0"/>
  </r>
  <r>
    <n v="9546"/>
    <s v="CA-2016-166590"/>
    <x v="194"/>
    <d v="2016-11-02T00:00:00"/>
    <s v="Standard Class"/>
    <s v="NC-18625"/>
    <s v="Noah Childs"/>
    <x v="1"/>
    <s v="United States"/>
    <x v="38"/>
    <x v="14"/>
    <n v="47201"/>
    <s v="Central"/>
    <s v="TEC-AC-10003433"/>
    <x v="2"/>
    <x v="11"/>
    <x v="1418"/>
    <n v="1.98"/>
    <n v="2"/>
    <n v="0"/>
    <n v="0.89100000000000001"/>
    <x v="2"/>
    <s v="No"/>
    <n v="0"/>
  </r>
  <r>
    <n v="9547"/>
    <s v="CA-2016-166590"/>
    <x v="194"/>
    <d v="2016-11-02T00:00:00"/>
    <s v="Standard Class"/>
    <s v="NC-18625"/>
    <s v="Noah Childs"/>
    <x v="1"/>
    <s v="United States"/>
    <x v="38"/>
    <x v="14"/>
    <n v="47201"/>
    <s v="Central"/>
    <s v="OFF-PA-10000482"/>
    <x v="1"/>
    <x v="10"/>
    <x v="67"/>
    <n v="75.88"/>
    <n v="2"/>
    <n v="0"/>
    <n v="35.663599999999995"/>
    <x v="2"/>
    <s v="No"/>
    <n v="0"/>
  </r>
  <r>
    <n v="9548"/>
    <s v="CA-2018-131744"/>
    <x v="1133"/>
    <d v="2018-06-20T00:00:00"/>
    <s v="Second Class"/>
    <s v="SC-20770"/>
    <s v="Stewart Carmichael"/>
    <x v="1"/>
    <s v="United States"/>
    <x v="10"/>
    <x v="9"/>
    <n v="19134"/>
    <s v="East"/>
    <s v="OFF-PA-10004610"/>
    <x v="1"/>
    <x v="10"/>
    <x v="1520"/>
    <n v="6.8480000000000008"/>
    <n v="2"/>
    <n v="0.2"/>
    <n v="2.1399999999999992"/>
    <x v="3"/>
    <s v="No"/>
    <n v="0"/>
  </r>
  <r>
    <n v="9549"/>
    <s v="CA-2018-131744"/>
    <x v="1133"/>
    <d v="2018-06-20T00:00:00"/>
    <s v="Second Class"/>
    <s v="SC-20770"/>
    <s v="Stewart Carmichael"/>
    <x v="1"/>
    <s v="United States"/>
    <x v="10"/>
    <x v="9"/>
    <n v="19134"/>
    <s v="East"/>
    <s v="OFF-BI-10003910"/>
    <x v="1"/>
    <x v="8"/>
    <x v="8"/>
    <n v="4.6260000000000003"/>
    <n v="2"/>
    <n v="0.7"/>
    <n v="-3.8549999999999986"/>
    <x v="3"/>
    <s v="No"/>
    <n v="0"/>
  </r>
  <r>
    <n v="9550"/>
    <s v="CA-2018-131744"/>
    <x v="1133"/>
    <d v="2018-06-20T00:00:00"/>
    <s v="Second Class"/>
    <s v="SC-20770"/>
    <s v="Stewart Carmichael"/>
    <x v="1"/>
    <s v="United States"/>
    <x v="10"/>
    <x v="9"/>
    <n v="19134"/>
    <s v="East"/>
    <s v="OFF-AP-10001394"/>
    <x v="1"/>
    <x v="9"/>
    <x v="1129"/>
    <n v="453.6"/>
    <n v="3"/>
    <n v="0.2"/>
    <n v="90.71999999999997"/>
    <x v="3"/>
    <s v="No"/>
    <n v="0"/>
  </r>
  <r>
    <n v="9551"/>
    <s v="CA-2017-160864"/>
    <x v="910"/>
    <d v="2017-05-06T00:00:00"/>
    <s v="First Class"/>
    <s v="NF-18595"/>
    <s v="Nicole Fjeld"/>
    <x v="2"/>
    <s v="United States"/>
    <x v="49"/>
    <x v="1"/>
    <n v="95123"/>
    <s v="West"/>
    <s v="OFF-BI-10004654"/>
    <x v="1"/>
    <x v="8"/>
    <x v="68"/>
    <n v="13.847999999999999"/>
    <n v="3"/>
    <n v="0.2"/>
    <n v="5.1929999999999996"/>
    <x v="1"/>
    <s v="No"/>
    <n v="0"/>
  </r>
  <r>
    <n v="9552"/>
    <s v="CA-2017-147690"/>
    <x v="113"/>
    <d v="2017-11-14T00:00:00"/>
    <s v="Standard Class"/>
    <s v="SC-20020"/>
    <s v="Sam Craven"/>
    <x v="0"/>
    <s v="United States"/>
    <x v="10"/>
    <x v="9"/>
    <n v="19140"/>
    <s v="East"/>
    <s v="OFF-ST-10001526"/>
    <x v="1"/>
    <x v="4"/>
    <x v="771"/>
    <n v="577.58400000000006"/>
    <n v="6"/>
    <n v="0.2"/>
    <n v="43.318799999999953"/>
    <x v="3"/>
    <s v="No"/>
    <n v="0"/>
  </r>
  <r>
    <n v="9553"/>
    <s v="CA-2017-163923"/>
    <x v="1051"/>
    <d v="2017-06-03T00:00:00"/>
    <s v="Standard Class"/>
    <s v="BD-11560"/>
    <s v="Brendan Dodson"/>
    <x v="2"/>
    <s v="United States"/>
    <x v="24"/>
    <x v="17"/>
    <n v="22153"/>
    <s v="South"/>
    <s v="TEC-AC-10000358"/>
    <x v="2"/>
    <x v="11"/>
    <x v="1287"/>
    <n v="151.96"/>
    <n v="4"/>
    <n v="0"/>
    <n v="36.470399999999998"/>
    <x v="0"/>
    <s v="No"/>
    <n v="0"/>
  </r>
  <r>
    <n v="9554"/>
    <s v="CA-2018-125724"/>
    <x v="897"/>
    <d v="2018-09-27T00:00:00"/>
    <s v="Standard Class"/>
    <s v="SM-20950"/>
    <s v="Suzanne McNair"/>
    <x v="1"/>
    <s v="United States"/>
    <x v="266"/>
    <x v="22"/>
    <n v="80020"/>
    <s v="West"/>
    <s v="FUR-FU-10000246"/>
    <x v="0"/>
    <x v="5"/>
    <x v="391"/>
    <n v="68.432000000000016"/>
    <n v="7"/>
    <n v="0.2"/>
    <n v="8.5539999999999878"/>
    <x v="1"/>
    <s v="No"/>
    <n v="0"/>
  </r>
  <r>
    <n v="9555"/>
    <s v="CA-2017-111612"/>
    <x v="109"/>
    <d v="2017-12-02T00:00:00"/>
    <s v="Standard Class"/>
    <s v="EB-14110"/>
    <s v="Eugene Barchas"/>
    <x v="0"/>
    <s v="United States"/>
    <x v="38"/>
    <x v="24"/>
    <n v="43229"/>
    <s v="East"/>
    <s v="FUR-FU-10003799"/>
    <x v="0"/>
    <x v="5"/>
    <x v="90"/>
    <n v="71.12"/>
    <n v="5"/>
    <n v="0.2"/>
    <n v="9.7789999999999964"/>
    <x v="3"/>
    <s v="No"/>
    <n v="0"/>
  </r>
  <r>
    <n v="9556"/>
    <s v="CA-2017-111612"/>
    <x v="109"/>
    <d v="2017-12-02T00:00:00"/>
    <s v="Standard Class"/>
    <s v="EB-14110"/>
    <s v="Eugene Barchas"/>
    <x v="0"/>
    <s v="United States"/>
    <x v="38"/>
    <x v="24"/>
    <n v="43229"/>
    <s v="East"/>
    <s v="OFF-FA-10003021"/>
    <x v="1"/>
    <x v="13"/>
    <x v="128"/>
    <n v="3.008"/>
    <n v="2"/>
    <n v="0.2"/>
    <n v="0.56399999999999983"/>
    <x v="3"/>
    <s v="No"/>
    <n v="0"/>
  </r>
  <r>
    <n v="9557"/>
    <s v="CA-2017-156853"/>
    <x v="155"/>
    <d v="2017-12-05T00:00:00"/>
    <s v="Second Class"/>
    <s v="HP-14815"/>
    <s v="Harold Pawlan"/>
    <x v="2"/>
    <s v="United States"/>
    <x v="3"/>
    <x v="38"/>
    <n v="3301"/>
    <s v="East"/>
    <s v="OFF-PA-10003656"/>
    <x v="1"/>
    <x v="10"/>
    <x v="778"/>
    <n v="184.66"/>
    <n v="7"/>
    <n v="0"/>
    <n v="84.943599999999989"/>
    <x v="3"/>
    <s v="No"/>
    <n v="0"/>
  </r>
  <r>
    <n v="9558"/>
    <s v="CA-2016-103086"/>
    <x v="1136"/>
    <d v="2016-10-19T00:00:00"/>
    <s v="Second Class"/>
    <s v="EB-14170"/>
    <s v="Evan Bailliet"/>
    <x v="0"/>
    <s v="United States"/>
    <x v="12"/>
    <x v="5"/>
    <n v="77095"/>
    <s v="Central"/>
    <s v="FUR-FU-10004586"/>
    <x v="0"/>
    <x v="5"/>
    <x v="1482"/>
    <n v="5.3120000000000003"/>
    <n v="2"/>
    <n v="0.6"/>
    <n v="-1.5935999999999995"/>
    <x v="2"/>
    <s v="No"/>
    <n v="0"/>
  </r>
  <r>
    <n v="9559"/>
    <s v="CA-2018-129280"/>
    <x v="973"/>
    <d v="2018-05-05T00:00:00"/>
    <s v="First Class"/>
    <s v="SM-20905"/>
    <s v="Susan MacKendrick"/>
    <x v="0"/>
    <s v="United States"/>
    <x v="46"/>
    <x v="24"/>
    <n v="43055"/>
    <s v="East"/>
    <s v="TEC-AC-10003832"/>
    <x v="2"/>
    <x v="11"/>
    <x v="463"/>
    <n v="132.52000000000004"/>
    <n v="5"/>
    <n v="0.2"/>
    <n v="34.786500000000004"/>
    <x v="3"/>
    <s v="No"/>
    <n v="0"/>
  </r>
  <r>
    <n v="9560"/>
    <s v="CA-2018-129280"/>
    <x v="973"/>
    <d v="2018-05-05T00:00:00"/>
    <s v="First Class"/>
    <s v="SM-20905"/>
    <s v="Susan MacKendrick"/>
    <x v="0"/>
    <s v="United States"/>
    <x v="46"/>
    <x v="24"/>
    <n v="43055"/>
    <s v="East"/>
    <s v="OFF-ST-10002554"/>
    <x v="1"/>
    <x v="4"/>
    <x v="1153"/>
    <n v="195.64"/>
    <n v="5"/>
    <n v="0.2"/>
    <n v="-44.018999999999991"/>
    <x v="3"/>
    <s v="No"/>
    <n v="0"/>
  </r>
  <r>
    <n v="9561"/>
    <s v="CA-2018-129280"/>
    <x v="973"/>
    <d v="2018-05-05T00:00:00"/>
    <s v="First Class"/>
    <s v="SM-20905"/>
    <s v="Susan MacKendrick"/>
    <x v="0"/>
    <s v="United States"/>
    <x v="46"/>
    <x v="24"/>
    <n v="43055"/>
    <s v="East"/>
    <s v="FUR-FU-10001876"/>
    <x v="0"/>
    <x v="5"/>
    <x v="1403"/>
    <n v="51.967999999999996"/>
    <n v="2"/>
    <n v="0.2"/>
    <n v="10.393599999999998"/>
    <x v="3"/>
    <s v="No"/>
    <n v="0"/>
  </r>
  <r>
    <n v="9562"/>
    <s v="CA-2018-129280"/>
    <x v="973"/>
    <d v="2018-05-05T00:00:00"/>
    <s v="First Class"/>
    <s v="SM-20905"/>
    <s v="Susan MacKendrick"/>
    <x v="0"/>
    <s v="United States"/>
    <x v="46"/>
    <x v="24"/>
    <n v="43055"/>
    <s v="East"/>
    <s v="TEC-AC-10002637"/>
    <x v="2"/>
    <x v="11"/>
    <x v="1317"/>
    <n v="431.97600000000006"/>
    <n v="3"/>
    <n v="0.2"/>
    <n v="-75.59580000000004"/>
    <x v="3"/>
    <s v="No"/>
    <n v="0"/>
  </r>
  <r>
    <n v="9563"/>
    <s v="CA-2018-129280"/>
    <x v="973"/>
    <d v="2018-05-05T00:00:00"/>
    <s v="First Class"/>
    <s v="SM-20905"/>
    <s v="Susan MacKendrick"/>
    <x v="0"/>
    <s v="United States"/>
    <x v="46"/>
    <x v="24"/>
    <n v="43055"/>
    <s v="East"/>
    <s v="TEC-MA-10003589"/>
    <x v="2"/>
    <x v="15"/>
    <x v="1846"/>
    <n v="224.93700000000004"/>
    <n v="3"/>
    <n v="0.7"/>
    <n v="-164.9538"/>
    <x v="3"/>
    <s v="No"/>
    <n v="0"/>
  </r>
  <r>
    <n v="9564"/>
    <s v="CA-2018-129280"/>
    <x v="973"/>
    <d v="2018-05-05T00:00:00"/>
    <s v="First Class"/>
    <s v="SM-20905"/>
    <s v="Susan MacKendrick"/>
    <x v="0"/>
    <s v="United States"/>
    <x v="46"/>
    <x v="24"/>
    <n v="43055"/>
    <s v="East"/>
    <s v="OFF-LA-10000081"/>
    <x v="1"/>
    <x v="2"/>
    <x v="1330"/>
    <n v="6"/>
    <n v="2"/>
    <n v="0.2"/>
    <n v="2.0999999999999996"/>
    <x v="3"/>
    <s v="No"/>
    <n v="0"/>
  </r>
  <r>
    <n v="9565"/>
    <s v="CA-2017-161242"/>
    <x v="932"/>
    <d v="2017-06-08T00:00:00"/>
    <s v="Standard Class"/>
    <s v="CG-12040"/>
    <s v="Catherine Glotzbach"/>
    <x v="2"/>
    <s v="United States"/>
    <x v="1"/>
    <x v="1"/>
    <n v="90045"/>
    <s v="West"/>
    <s v="OFF-PA-10001838"/>
    <x v="1"/>
    <x v="10"/>
    <x v="1008"/>
    <n v="11.76"/>
    <n v="2"/>
    <n v="0"/>
    <n v="5.7623999999999995"/>
    <x v="1"/>
    <s v="No"/>
    <n v="0"/>
  </r>
  <r>
    <n v="9566"/>
    <s v="CA-2016-130428"/>
    <x v="691"/>
    <d v="2016-03-31T00:00:00"/>
    <s v="Same Day"/>
    <s v="TG-21640"/>
    <s v="Trudy Glocke"/>
    <x v="0"/>
    <s v="United States"/>
    <x v="67"/>
    <x v="2"/>
    <n v="33614"/>
    <s v="South"/>
    <s v="FUR-CH-10002965"/>
    <x v="0"/>
    <x v="1"/>
    <x v="229"/>
    <n v="1125.4879999999998"/>
    <n v="7"/>
    <n v="0.2"/>
    <n v="98.480200000000082"/>
    <x v="0"/>
    <s v="No"/>
    <n v="0"/>
  </r>
  <r>
    <n v="9567"/>
    <s v="CA-2016-130428"/>
    <x v="691"/>
    <d v="2016-03-31T00:00:00"/>
    <s v="Same Day"/>
    <s v="TG-21640"/>
    <s v="Trudy Glocke"/>
    <x v="0"/>
    <s v="United States"/>
    <x v="67"/>
    <x v="2"/>
    <n v="33614"/>
    <s v="South"/>
    <s v="OFF-BI-10001636"/>
    <x v="1"/>
    <x v="8"/>
    <x v="674"/>
    <n v="12.645000000000001"/>
    <n v="5"/>
    <n v="0.7"/>
    <n v="-10.116"/>
    <x v="0"/>
    <s v="No"/>
    <n v="0"/>
  </r>
  <r>
    <n v="9568"/>
    <s v="CA-2016-130428"/>
    <x v="691"/>
    <d v="2016-03-31T00:00:00"/>
    <s v="Same Day"/>
    <s v="TG-21640"/>
    <s v="Trudy Glocke"/>
    <x v="0"/>
    <s v="United States"/>
    <x v="67"/>
    <x v="2"/>
    <n v="33614"/>
    <s v="South"/>
    <s v="OFF-AR-10004027"/>
    <x v="1"/>
    <x v="6"/>
    <x v="184"/>
    <n v="4.032"/>
    <n v="2"/>
    <n v="0.2"/>
    <n v="1.0584000000000002"/>
    <x v="0"/>
    <s v="No"/>
    <n v="0"/>
  </r>
  <r>
    <n v="9569"/>
    <s v="CA-2019-104388"/>
    <x v="957"/>
    <d v="2019-07-07T00:00:00"/>
    <s v="First Class"/>
    <s v="DK-12835"/>
    <s v="Damala Kotsonis"/>
    <x v="1"/>
    <s v="United States"/>
    <x v="9"/>
    <x v="8"/>
    <n v="68025"/>
    <s v="Central"/>
    <s v="TEC-PH-10002293"/>
    <x v="2"/>
    <x v="7"/>
    <x v="126"/>
    <n v="79.959999999999994"/>
    <n v="4"/>
    <n v="0"/>
    <n v="22.388800000000003"/>
    <x v="2"/>
    <s v="No"/>
    <n v="0"/>
  </r>
  <r>
    <n v="9570"/>
    <s v="CA-2017-113131"/>
    <x v="496"/>
    <d v="2017-09-24T00:00:00"/>
    <s v="Same Day"/>
    <s v="MB-17305"/>
    <s v="Maria Bertelson"/>
    <x v="0"/>
    <s v="United States"/>
    <x v="38"/>
    <x v="24"/>
    <n v="43229"/>
    <s v="East"/>
    <s v="OFF-BI-10003196"/>
    <x v="1"/>
    <x v="8"/>
    <x v="1376"/>
    <n v="6.732000000000002"/>
    <n v="6"/>
    <n v="0.7"/>
    <n v="-4.4879999999999978"/>
    <x v="3"/>
    <s v="No"/>
    <n v="0"/>
  </r>
  <r>
    <n v="9571"/>
    <s v="CA-2017-113131"/>
    <x v="496"/>
    <d v="2017-09-24T00:00:00"/>
    <s v="Same Day"/>
    <s v="MB-17305"/>
    <s v="Maria Bertelson"/>
    <x v="0"/>
    <s v="United States"/>
    <x v="38"/>
    <x v="24"/>
    <n v="43229"/>
    <s v="East"/>
    <s v="OFF-ST-10001172"/>
    <x v="1"/>
    <x v="4"/>
    <x v="1206"/>
    <n v="33.568000000000005"/>
    <n v="2"/>
    <n v="0.2"/>
    <n v="1.6783999999999981"/>
    <x v="3"/>
    <s v="No"/>
    <n v="0"/>
  </r>
  <r>
    <n v="9572"/>
    <s v="CA-2017-113131"/>
    <x v="496"/>
    <d v="2017-09-24T00:00:00"/>
    <s v="Same Day"/>
    <s v="MB-17305"/>
    <s v="Maria Bertelson"/>
    <x v="0"/>
    <s v="United States"/>
    <x v="38"/>
    <x v="24"/>
    <n v="43229"/>
    <s v="East"/>
    <s v="OFF-EN-10003068"/>
    <x v="1"/>
    <x v="12"/>
    <x v="1641"/>
    <n v="15.840000000000002"/>
    <n v="2"/>
    <n v="0.2"/>
    <n v="5.5439999999999987"/>
    <x v="3"/>
    <s v="No"/>
    <n v="0"/>
  </r>
  <r>
    <n v="9573"/>
    <s v="CA-2017-113131"/>
    <x v="496"/>
    <d v="2017-09-24T00:00:00"/>
    <s v="Same Day"/>
    <s v="MB-17305"/>
    <s v="Maria Bertelson"/>
    <x v="0"/>
    <s v="United States"/>
    <x v="38"/>
    <x v="24"/>
    <n v="43229"/>
    <s v="East"/>
    <s v="OFF-LA-10003510"/>
    <x v="1"/>
    <x v="2"/>
    <x v="580"/>
    <n v="24.424000000000003"/>
    <n v="1"/>
    <n v="0.2"/>
    <n v="7.9378000000000002"/>
    <x v="3"/>
    <s v="No"/>
    <n v="0"/>
  </r>
  <r>
    <n v="9574"/>
    <s v="CA-2017-113131"/>
    <x v="496"/>
    <d v="2017-09-24T00:00:00"/>
    <s v="Same Day"/>
    <s v="MB-17305"/>
    <s v="Maria Bertelson"/>
    <x v="0"/>
    <s v="United States"/>
    <x v="38"/>
    <x v="24"/>
    <n v="43229"/>
    <s v="East"/>
    <s v="OFF-AR-10003504"/>
    <x v="1"/>
    <x v="6"/>
    <x v="1035"/>
    <n v="17.12"/>
    <n v="5"/>
    <n v="0.2"/>
    <n v="1.9259999999999975"/>
    <x v="3"/>
    <s v="No"/>
    <n v="0"/>
  </r>
  <r>
    <n v="9575"/>
    <s v="CA-2017-148495"/>
    <x v="863"/>
    <d v="2017-08-13T00:00:00"/>
    <s v="Same Day"/>
    <s v="SF-20065"/>
    <s v="Sandra Flanagan"/>
    <x v="0"/>
    <s v="United States"/>
    <x v="225"/>
    <x v="1"/>
    <n v="91767"/>
    <s v="West"/>
    <s v="FUR-FU-10001889"/>
    <x v="0"/>
    <x v="5"/>
    <x v="1158"/>
    <n v="31.56"/>
    <n v="3"/>
    <n v="0"/>
    <n v="10.4148"/>
    <x v="1"/>
    <s v="No"/>
    <n v="0"/>
  </r>
  <r>
    <n v="9576"/>
    <s v="CA-2017-143147"/>
    <x v="989"/>
    <d v="2017-05-28T00:00:00"/>
    <s v="Second Class"/>
    <s v="PS-18760"/>
    <s v="Pamela Stobb"/>
    <x v="0"/>
    <s v="United States"/>
    <x v="52"/>
    <x v="5"/>
    <n v="78207"/>
    <s v="Central"/>
    <s v="FUR-CH-10000863"/>
    <x v="0"/>
    <x v="1"/>
    <x v="83"/>
    <n v="105.68599999999999"/>
    <n v="1"/>
    <n v="0.3"/>
    <n v="-28.686199999999999"/>
    <x v="2"/>
    <s v="No"/>
    <n v="0"/>
  </r>
  <r>
    <n v="9577"/>
    <s v="CA-2017-143147"/>
    <x v="989"/>
    <d v="2017-05-28T00:00:00"/>
    <s v="Second Class"/>
    <s v="PS-18760"/>
    <s v="Pamela Stobb"/>
    <x v="0"/>
    <s v="United States"/>
    <x v="52"/>
    <x v="5"/>
    <n v="78207"/>
    <s v="Central"/>
    <s v="TEC-MA-10004679"/>
    <x v="2"/>
    <x v="15"/>
    <x v="1083"/>
    <n v="399.53999999999996"/>
    <n v="2"/>
    <n v="0.4"/>
    <n v="-79.908000000000015"/>
    <x v="2"/>
    <s v="No"/>
    <n v="0"/>
  </r>
  <r>
    <n v="9578"/>
    <s v="CA-2017-143147"/>
    <x v="989"/>
    <d v="2017-05-28T00:00:00"/>
    <s v="Second Class"/>
    <s v="PS-18760"/>
    <s v="Pamela Stobb"/>
    <x v="0"/>
    <s v="United States"/>
    <x v="52"/>
    <x v="5"/>
    <n v="78207"/>
    <s v="Central"/>
    <s v="FUR-CH-10004754"/>
    <x v="0"/>
    <x v="1"/>
    <x v="1132"/>
    <n v="104.93"/>
    <n v="5"/>
    <n v="0.3"/>
    <n v="-4.4969999999999999"/>
    <x v="2"/>
    <s v="No"/>
    <n v="0"/>
  </r>
  <r>
    <n v="9579"/>
    <s v="CA-2019-152975"/>
    <x v="32"/>
    <d v="2019-09-16T00:00:00"/>
    <s v="First Class"/>
    <s v="RB-19705"/>
    <s v="Roger Barcio"/>
    <x v="2"/>
    <s v="United States"/>
    <x v="20"/>
    <x v="15"/>
    <n v="10035"/>
    <s v="East"/>
    <s v="TEC-PH-10004586"/>
    <x v="2"/>
    <x v="7"/>
    <x v="899"/>
    <n v="1079.8499999999999"/>
    <n v="3"/>
    <n v="0"/>
    <n v="323.95499999999993"/>
    <x v="3"/>
    <s v="No"/>
    <n v="0"/>
  </r>
  <r>
    <n v="9580"/>
    <s v="CA-2019-152975"/>
    <x v="32"/>
    <d v="2019-09-16T00:00:00"/>
    <s v="First Class"/>
    <s v="RB-19705"/>
    <s v="Roger Barcio"/>
    <x v="2"/>
    <s v="United States"/>
    <x v="20"/>
    <x v="15"/>
    <n v="10035"/>
    <s v="East"/>
    <s v="OFF-ST-10001370"/>
    <x v="1"/>
    <x v="4"/>
    <x v="1032"/>
    <n v="70.98"/>
    <n v="1"/>
    <n v="0"/>
    <n v="3.5489999999999924"/>
    <x v="3"/>
    <s v="No"/>
    <n v="0"/>
  </r>
  <r>
    <n v="9581"/>
    <s v="CA-2019-152975"/>
    <x v="32"/>
    <d v="2019-09-16T00:00:00"/>
    <s v="First Class"/>
    <s v="RB-19705"/>
    <s v="Roger Barcio"/>
    <x v="2"/>
    <s v="United States"/>
    <x v="20"/>
    <x v="15"/>
    <n v="10035"/>
    <s v="East"/>
    <s v="OFF-AR-10001988"/>
    <x v="1"/>
    <x v="6"/>
    <x v="756"/>
    <n v="29.950000000000003"/>
    <n v="5"/>
    <n v="0"/>
    <n v="8.6854999999999993"/>
    <x v="3"/>
    <s v="No"/>
    <n v="0"/>
  </r>
  <r>
    <n v="9582"/>
    <s v="CA-2019-152975"/>
    <x v="32"/>
    <d v="2019-09-16T00:00:00"/>
    <s v="First Class"/>
    <s v="RB-19705"/>
    <s v="Roger Barcio"/>
    <x v="2"/>
    <s v="United States"/>
    <x v="20"/>
    <x v="15"/>
    <n v="10035"/>
    <s v="East"/>
    <s v="FUR-CH-10003298"/>
    <x v="0"/>
    <x v="1"/>
    <x v="1576"/>
    <n v="589.41"/>
    <n v="5"/>
    <n v="0.1"/>
    <n v="-6.5490000000000492"/>
    <x v="3"/>
    <s v="No"/>
    <n v="0"/>
  </r>
  <r>
    <n v="9583"/>
    <s v="CA-2018-107475"/>
    <x v="843"/>
    <d v="2018-06-11T00:00:00"/>
    <s v="Standard Class"/>
    <s v="RS-19870"/>
    <s v="Roy Skaria"/>
    <x v="2"/>
    <s v="United States"/>
    <x v="10"/>
    <x v="9"/>
    <n v="19120"/>
    <s v="East"/>
    <s v="OFF-FA-10002988"/>
    <x v="1"/>
    <x v="13"/>
    <x v="132"/>
    <n v="9.6479999999999997"/>
    <n v="6"/>
    <n v="0.2"/>
    <n v="3.4973999999999998"/>
    <x v="3"/>
    <s v="No"/>
    <n v="0"/>
  </r>
  <r>
    <n v="9584"/>
    <s v="CA-2019-116127"/>
    <x v="643"/>
    <d v="2019-06-27T00:00:00"/>
    <s v="Second Class"/>
    <s v="SB-20185"/>
    <s v="Sarah Brown"/>
    <x v="0"/>
    <s v="United States"/>
    <x v="20"/>
    <x v="15"/>
    <n v="10024"/>
    <s v="East"/>
    <s v="FUR-BO-10002213"/>
    <x v="0"/>
    <x v="0"/>
    <x v="1232"/>
    <n v="400.78400000000005"/>
    <n v="1"/>
    <n v="0.2"/>
    <n v="-5.0098000000000269"/>
    <x v="3"/>
    <s v="No"/>
    <n v="0"/>
  </r>
  <r>
    <n v="9585"/>
    <s v="CA-2019-132584"/>
    <x v="775"/>
    <d v="2019-08-27T00:00:00"/>
    <s v="First Class"/>
    <s v="HJ-14875"/>
    <s v="Heather Jas"/>
    <x v="2"/>
    <s v="United States"/>
    <x v="66"/>
    <x v="12"/>
    <n v="48234"/>
    <s v="Central"/>
    <s v="OFF-ST-10000344"/>
    <x v="1"/>
    <x v="4"/>
    <x v="1022"/>
    <n v="53.72"/>
    <n v="4"/>
    <n v="0"/>
    <n v="13.967199999999998"/>
    <x v="2"/>
    <s v="No"/>
    <n v="0"/>
  </r>
  <r>
    <n v="9586"/>
    <s v="CA-2018-160598"/>
    <x v="370"/>
    <d v="2018-08-28T00:00:00"/>
    <s v="First Class"/>
    <s v="SV-20815"/>
    <s v="Stuart Van"/>
    <x v="1"/>
    <s v="United States"/>
    <x v="100"/>
    <x v="2"/>
    <n v="33142"/>
    <s v="South"/>
    <s v="OFF-PA-10002319"/>
    <x v="1"/>
    <x v="10"/>
    <x v="1400"/>
    <n v="31.007999999999999"/>
    <n v="1"/>
    <n v="0.2"/>
    <n v="11.240400000000001"/>
    <x v="0"/>
    <s v="No"/>
    <n v="0"/>
  </r>
  <r>
    <n v="9587"/>
    <s v="CA-2018-108630"/>
    <x v="741"/>
    <d v="2018-11-18T00:00:00"/>
    <s v="Same Day"/>
    <s v="BE-11410"/>
    <s v="Bobby Elias"/>
    <x v="0"/>
    <s v="United States"/>
    <x v="3"/>
    <x v="1"/>
    <n v="94521"/>
    <s v="West"/>
    <s v="OFF-BI-10002437"/>
    <x v="1"/>
    <x v="8"/>
    <x v="1314"/>
    <n v="61.120000000000005"/>
    <n v="5"/>
    <n v="0.2"/>
    <n v="22.155999999999999"/>
    <x v="1"/>
    <s v="No"/>
    <n v="0"/>
  </r>
  <r>
    <n v="9588"/>
    <s v="US-2019-129203"/>
    <x v="827"/>
    <d v="2019-04-22T00:00:00"/>
    <s v="Standard Class"/>
    <s v="BM-11575"/>
    <s v="Brendan Murry"/>
    <x v="1"/>
    <s v="United States"/>
    <x v="22"/>
    <x v="10"/>
    <n v="60653"/>
    <s v="Central"/>
    <s v="OFF-ST-10001418"/>
    <x v="1"/>
    <x v="4"/>
    <x v="879"/>
    <n v="195.136"/>
    <n v="4"/>
    <n v="0.2"/>
    <n v="-43.9056"/>
    <x v="2"/>
    <s v="No"/>
    <n v="0"/>
  </r>
  <r>
    <n v="9589"/>
    <s v="CA-2019-110940"/>
    <x v="283"/>
    <d v="2019-07-28T00:00:00"/>
    <s v="Standard Class"/>
    <s v="AZ-10750"/>
    <s v="Annie Zypern"/>
    <x v="0"/>
    <s v="United States"/>
    <x v="320"/>
    <x v="10"/>
    <n v="60090"/>
    <s v="Central"/>
    <s v="OFF-AR-10000380"/>
    <x v="1"/>
    <x v="6"/>
    <x v="108"/>
    <n v="121.536"/>
    <n v="4"/>
    <n v="0.2"/>
    <n v="15.191999999999979"/>
    <x v="2"/>
    <s v="No"/>
    <n v="0"/>
  </r>
  <r>
    <n v="9590"/>
    <s v="CA-2016-119172"/>
    <x v="218"/>
    <d v="2016-05-15T00:00:00"/>
    <s v="Standard Class"/>
    <s v="HD-14785"/>
    <s v="Harold Dahlen"/>
    <x v="2"/>
    <s v="United States"/>
    <x v="22"/>
    <x v="10"/>
    <n v="60610"/>
    <s v="Central"/>
    <s v="OFF-PA-10003036"/>
    <x v="1"/>
    <x v="10"/>
    <x v="1739"/>
    <n v="17.472000000000001"/>
    <n v="3"/>
    <n v="0.2"/>
    <n v="5.6783999999999981"/>
    <x v="2"/>
    <s v="No"/>
    <n v="0"/>
  </r>
  <r>
    <n v="9591"/>
    <s v="CA-2016-119172"/>
    <x v="218"/>
    <d v="2016-05-15T00:00:00"/>
    <s v="Standard Class"/>
    <s v="HD-14785"/>
    <s v="Harold Dahlen"/>
    <x v="2"/>
    <s v="United States"/>
    <x v="22"/>
    <x v="10"/>
    <n v="60610"/>
    <s v="Central"/>
    <s v="OFF-BI-10002026"/>
    <x v="1"/>
    <x v="8"/>
    <x v="912"/>
    <n v="104.57999999999998"/>
    <n v="9"/>
    <n v="0.8"/>
    <n v="-172.55700000000007"/>
    <x v="2"/>
    <s v="No"/>
    <n v="0"/>
  </r>
  <r>
    <n v="9592"/>
    <s v="US-2018-105452"/>
    <x v="1062"/>
    <d v="2018-08-01T00:00:00"/>
    <s v="Standard Class"/>
    <s v="BF-11005"/>
    <s v="Barry Franz"/>
    <x v="2"/>
    <s v="United States"/>
    <x v="45"/>
    <x v="5"/>
    <n v="77506"/>
    <s v="Central"/>
    <s v="FUR-FU-10003691"/>
    <x v="0"/>
    <x v="5"/>
    <x v="886"/>
    <n v="24.700000000000003"/>
    <n v="5"/>
    <n v="0.6"/>
    <n v="-9.8799999999999955"/>
    <x v="2"/>
    <s v="No"/>
    <n v="0"/>
  </r>
  <r>
    <n v="9593"/>
    <s v="US-2018-105452"/>
    <x v="1062"/>
    <d v="2018-08-01T00:00:00"/>
    <s v="Standard Class"/>
    <s v="BF-11005"/>
    <s v="Barry Franz"/>
    <x v="2"/>
    <s v="United States"/>
    <x v="45"/>
    <x v="5"/>
    <n v="77506"/>
    <s v="Central"/>
    <s v="FUR-FU-10003806"/>
    <x v="0"/>
    <x v="5"/>
    <x v="1804"/>
    <n v="302.72000000000003"/>
    <n v="5"/>
    <n v="0.6"/>
    <n v="-378.40000000000009"/>
    <x v="2"/>
    <s v="No"/>
    <n v="0"/>
  </r>
  <r>
    <n v="9594"/>
    <s v="CA-2019-108931"/>
    <x v="32"/>
    <d v="2019-09-19T00:00:00"/>
    <s v="Standard Class"/>
    <s v="HZ-14950"/>
    <s v="Henia Zydlo"/>
    <x v="0"/>
    <s v="United States"/>
    <x v="20"/>
    <x v="15"/>
    <n v="10024"/>
    <s v="East"/>
    <s v="OFF-PA-10002741"/>
    <x v="1"/>
    <x v="10"/>
    <x v="1476"/>
    <n v="8.56"/>
    <n v="2"/>
    <n v="0"/>
    <n v="3.8519999999999994"/>
    <x v="3"/>
    <s v="No"/>
    <n v="0"/>
  </r>
  <r>
    <n v="9595"/>
    <s v="CA-2019-108931"/>
    <x v="32"/>
    <d v="2019-09-19T00:00:00"/>
    <s v="Standard Class"/>
    <s v="HZ-14950"/>
    <s v="Henia Zydlo"/>
    <x v="0"/>
    <s v="United States"/>
    <x v="20"/>
    <x v="15"/>
    <n v="10024"/>
    <s v="East"/>
    <s v="OFF-PA-10003845"/>
    <x v="1"/>
    <x v="10"/>
    <x v="372"/>
    <n v="11.56"/>
    <n v="2"/>
    <n v="0"/>
    <n v="5.6644000000000005"/>
    <x v="3"/>
    <s v="No"/>
    <n v="0"/>
  </r>
  <r>
    <n v="9596"/>
    <s v="CA-2019-104619"/>
    <x v="714"/>
    <d v="2019-01-29T00:00:00"/>
    <s v="Standard Class"/>
    <s v="KD-16495"/>
    <s v="Keith Dawkins"/>
    <x v="1"/>
    <s v="United States"/>
    <x v="49"/>
    <x v="1"/>
    <n v="95123"/>
    <s v="West"/>
    <s v="OFF-AP-10001492"/>
    <x v="1"/>
    <x v="9"/>
    <x v="22"/>
    <n v="25.86"/>
    <n v="3"/>
    <n v="0"/>
    <n v="6.7236000000000002"/>
    <x v="1"/>
    <s v="No"/>
    <n v="0"/>
  </r>
  <r>
    <n v="9597"/>
    <s v="CA-2019-104619"/>
    <x v="714"/>
    <d v="2019-01-29T00:00:00"/>
    <s v="Standard Class"/>
    <s v="KD-16495"/>
    <s v="Keith Dawkins"/>
    <x v="1"/>
    <s v="United States"/>
    <x v="49"/>
    <x v="1"/>
    <n v="95123"/>
    <s v="West"/>
    <s v="OFF-BI-10004318"/>
    <x v="1"/>
    <x v="8"/>
    <x v="1583"/>
    <n v="276.78400000000005"/>
    <n v="2"/>
    <n v="0.2"/>
    <n v="89.954799999999992"/>
    <x v="1"/>
    <s v="No"/>
    <n v="0"/>
  </r>
  <r>
    <n v="9598"/>
    <s v="CA-2019-104619"/>
    <x v="714"/>
    <d v="2019-01-29T00:00:00"/>
    <s v="Standard Class"/>
    <s v="KD-16495"/>
    <s v="Keith Dawkins"/>
    <x v="1"/>
    <s v="United States"/>
    <x v="49"/>
    <x v="1"/>
    <n v="95123"/>
    <s v="West"/>
    <s v="TEC-PH-10000193"/>
    <x v="2"/>
    <x v="7"/>
    <x v="1664"/>
    <n v="110.352"/>
    <n v="3"/>
    <n v="0.2"/>
    <n v="8.2763999999999953"/>
    <x v="1"/>
    <s v="No"/>
    <n v="0"/>
  </r>
  <r>
    <n v="9599"/>
    <s v="CA-2017-149517"/>
    <x v="444"/>
    <d v="2017-09-23T00:00:00"/>
    <s v="Standard Class"/>
    <s v="FC-14245"/>
    <s v="Frank Carlisle"/>
    <x v="2"/>
    <s v="United States"/>
    <x v="301"/>
    <x v="1"/>
    <n v="95823"/>
    <s v="West"/>
    <s v="FUR-FU-10003464"/>
    <x v="0"/>
    <x v="5"/>
    <x v="1479"/>
    <n v="60.84"/>
    <n v="3"/>
    <n v="0"/>
    <n v="19.468799999999998"/>
    <x v="1"/>
    <s v="No"/>
    <n v="0"/>
  </r>
  <r>
    <n v="9600"/>
    <s v="CA-2017-116841"/>
    <x v="1223"/>
    <d v="2017-04-18T00:00:00"/>
    <s v="Standard Class"/>
    <s v="TP-21130"/>
    <s v="Theone Pippenger"/>
    <x v="0"/>
    <s v="United States"/>
    <x v="24"/>
    <x v="21"/>
    <n v="97477"/>
    <s v="West"/>
    <s v="OFF-AP-10002403"/>
    <x v="1"/>
    <x v="9"/>
    <x v="1311"/>
    <n v="35.207999999999998"/>
    <n v="1"/>
    <n v="0.2"/>
    <n v="2.6405999999999992"/>
    <x v="1"/>
    <s v="No"/>
    <n v="0"/>
  </r>
  <r>
    <n v="9601"/>
    <s v="CA-2019-107797"/>
    <x v="540"/>
    <d v="2019-05-11T00:00:00"/>
    <s v="Second Class"/>
    <s v="EB-13705"/>
    <s v="Ed Braxton"/>
    <x v="1"/>
    <s v="United States"/>
    <x v="511"/>
    <x v="5"/>
    <n v="76063"/>
    <s v="Central"/>
    <s v="OFF-PA-10003848"/>
    <x v="1"/>
    <x v="10"/>
    <x v="1451"/>
    <n v="41.472000000000008"/>
    <n v="8"/>
    <n v="0.2"/>
    <n v="14.5152"/>
    <x v="2"/>
    <s v="No"/>
    <n v="0"/>
  </r>
  <r>
    <n v="9602"/>
    <s v="CA-2018-117604"/>
    <x v="913"/>
    <d v="2018-09-09T00:00:00"/>
    <s v="Standard Class"/>
    <s v="JP-15520"/>
    <s v="Jeremy Pistek"/>
    <x v="0"/>
    <s v="United States"/>
    <x v="186"/>
    <x v="36"/>
    <n v="72401"/>
    <s v="South"/>
    <s v="OFF-PA-10001357"/>
    <x v="1"/>
    <x v="10"/>
    <x v="1041"/>
    <n v="239.5"/>
    <n v="5"/>
    <n v="0"/>
    <n v="114.95999999999998"/>
    <x v="0"/>
    <s v="No"/>
    <n v="0"/>
  </r>
  <r>
    <n v="9603"/>
    <s v="CA-2016-130155"/>
    <x v="946"/>
    <d v="2016-05-22T00:00:00"/>
    <s v="First Class"/>
    <s v="TD-20995"/>
    <s v="Tamara Dahlen"/>
    <x v="0"/>
    <s v="United States"/>
    <x v="173"/>
    <x v="17"/>
    <n v="23464"/>
    <s v="South"/>
    <s v="OFF-SU-10004737"/>
    <x v="1"/>
    <x v="14"/>
    <x v="1713"/>
    <n v="34.200000000000003"/>
    <n v="5"/>
    <n v="0"/>
    <n v="9.234"/>
    <x v="0"/>
    <s v="No"/>
    <n v="0"/>
  </r>
  <r>
    <n v="9604"/>
    <s v="CA-2018-129861"/>
    <x v="26"/>
    <d v="2018-06-23T00:00:00"/>
    <s v="Standard Class"/>
    <s v="DM-13345"/>
    <s v="Denise Monton"/>
    <x v="1"/>
    <s v="United States"/>
    <x v="30"/>
    <x v="15"/>
    <n v="14609"/>
    <s v="East"/>
    <s v="FUR-TA-10003715"/>
    <x v="0"/>
    <x v="3"/>
    <x v="1012"/>
    <n v="376.86599999999999"/>
    <n v="3"/>
    <n v="0.4"/>
    <n v="-213.55740000000006"/>
    <x v="3"/>
    <s v="No"/>
    <n v="0"/>
  </r>
  <r>
    <n v="9605"/>
    <s v="CA-2017-138625"/>
    <x v="121"/>
    <d v="2017-11-05T00:00:00"/>
    <s v="First Class"/>
    <s v="EG-13900"/>
    <s v="Emily Grady"/>
    <x v="0"/>
    <s v="United States"/>
    <x v="269"/>
    <x v="17"/>
    <n v="23320"/>
    <s v="South"/>
    <s v="OFF-AP-10003099"/>
    <x v="1"/>
    <x v="9"/>
    <x v="1847"/>
    <n v="197.72"/>
    <n v="4"/>
    <n v="0"/>
    <n v="55.36160000000001"/>
    <x v="0"/>
    <s v="No"/>
    <n v="0"/>
  </r>
  <r>
    <n v="9606"/>
    <s v="US-2019-122672"/>
    <x v="259"/>
    <d v="2019-11-09T00:00:00"/>
    <s v="Standard Class"/>
    <s v="HG-14965"/>
    <s v="Henry Goldwyn"/>
    <x v="1"/>
    <s v="United States"/>
    <x v="152"/>
    <x v="24"/>
    <n v="43130"/>
    <s v="East"/>
    <s v="TEC-AC-10002323"/>
    <x v="2"/>
    <x v="11"/>
    <x v="177"/>
    <n v="70.720000000000013"/>
    <n v="4"/>
    <n v="0.2"/>
    <n v="-6.1879999999999988"/>
    <x v="3"/>
    <s v="No"/>
    <n v="0"/>
  </r>
  <r>
    <n v="9607"/>
    <s v="US-2019-122672"/>
    <x v="259"/>
    <d v="2019-11-09T00:00:00"/>
    <s v="Standard Class"/>
    <s v="HG-14965"/>
    <s v="Henry Goldwyn"/>
    <x v="1"/>
    <s v="United States"/>
    <x v="152"/>
    <x v="24"/>
    <n v="43130"/>
    <s v="East"/>
    <s v="OFF-ST-10002344"/>
    <x v="1"/>
    <x v="4"/>
    <x v="865"/>
    <n v="194.35200000000003"/>
    <n v="3"/>
    <n v="0.2"/>
    <n v="-43.729199999999992"/>
    <x v="3"/>
    <s v="No"/>
    <n v="0"/>
  </r>
  <r>
    <n v="9608"/>
    <s v="CA-2019-117128"/>
    <x v="256"/>
    <d v="2019-12-08T00:00:00"/>
    <s v="Second Class"/>
    <s v="BF-11080"/>
    <s v="Bart Folk"/>
    <x v="0"/>
    <s v="United States"/>
    <x v="20"/>
    <x v="15"/>
    <n v="10024"/>
    <s v="East"/>
    <s v="OFF-PA-10000007"/>
    <x v="1"/>
    <x v="10"/>
    <x v="1540"/>
    <n v="21.6"/>
    <n v="6"/>
    <n v="0"/>
    <n v="9.9359999999999999"/>
    <x v="3"/>
    <s v="No"/>
    <n v="0"/>
  </r>
  <r>
    <n v="9609"/>
    <s v="CA-2019-117128"/>
    <x v="256"/>
    <d v="2019-12-08T00:00:00"/>
    <s v="Second Class"/>
    <s v="BF-11080"/>
    <s v="Bart Folk"/>
    <x v="0"/>
    <s v="United States"/>
    <x v="20"/>
    <x v="15"/>
    <n v="10024"/>
    <s v="East"/>
    <s v="OFF-LA-10000248"/>
    <x v="1"/>
    <x v="2"/>
    <x v="1221"/>
    <n v="11.07"/>
    <n v="3"/>
    <n v="0"/>
    <n v="5.2028999999999996"/>
    <x v="3"/>
    <s v="No"/>
    <n v="0"/>
  </r>
  <r>
    <n v="9610"/>
    <s v="CA-2018-130638"/>
    <x v="458"/>
    <d v="2018-05-19T00:00:00"/>
    <s v="Second Class"/>
    <s v="SC-20095"/>
    <s v="Sanjit Chand"/>
    <x v="0"/>
    <s v="United States"/>
    <x v="1"/>
    <x v="1"/>
    <n v="90045"/>
    <s v="West"/>
    <s v="FUR-FU-10002116"/>
    <x v="0"/>
    <x v="5"/>
    <x v="1440"/>
    <n v="282.83999999999997"/>
    <n v="4"/>
    <n v="0"/>
    <n v="19.798799999999972"/>
    <x v="1"/>
    <s v="No"/>
    <n v="0"/>
  </r>
  <r>
    <n v="9611"/>
    <s v="CA-2018-130638"/>
    <x v="458"/>
    <d v="2018-05-19T00:00:00"/>
    <s v="Second Class"/>
    <s v="SC-20095"/>
    <s v="Sanjit Chand"/>
    <x v="0"/>
    <s v="United States"/>
    <x v="1"/>
    <x v="1"/>
    <n v="90045"/>
    <s v="West"/>
    <s v="OFF-LA-10002195"/>
    <x v="1"/>
    <x v="2"/>
    <x v="1028"/>
    <n v="27.72"/>
    <n v="9"/>
    <n v="0"/>
    <n v="13.3056"/>
    <x v="1"/>
    <s v="No"/>
    <n v="0"/>
  </r>
  <r>
    <n v="9612"/>
    <s v="CA-2019-144365"/>
    <x v="1200"/>
    <d v="2019-10-30T00:00:00"/>
    <s v="Standard Class"/>
    <s v="CS-11950"/>
    <s v="Carlos Soltero"/>
    <x v="0"/>
    <s v="United States"/>
    <x v="25"/>
    <x v="35"/>
    <n v="39212"/>
    <s v="South"/>
    <s v="OFF-FA-10000735"/>
    <x v="1"/>
    <x v="13"/>
    <x v="128"/>
    <n v="11.68"/>
    <n v="4"/>
    <n v="0"/>
    <n v="5.2559999999999993"/>
    <x v="0"/>
    <s v="No"/>
    <n v="0"/>
  </r>
  <r>
    <n v="9613"/>
    <s v="CA-2018-110086"/>
    <x v="31"/>
    <d v="2018-09-22T00:00:00"/>
    <s v="Standard Class"/>
    <s v="BD-11320"/>
    <s v="Bill Donatelli"/>
    <x v="0"/>
    <s v="United States"/>
    <x v="350"/>
    <x v="1"/>
    <n v="95695"/>
    <s v="West"/>
    <s v="TEC-PH-10001299"/>
    <x v="2"/>
    <x v="7"/>
    <x v="1489"/>
    <n v="239.98400000000004"/>
    <n v="2"/>
    <n v="0.2"/>
    <n v="23.998400000000004"/>
    <x v="1"/>
    <s v="No"/>
    <n v="0"/>
  </r>
  <r>
    <n v="9614"/>
    <s v="CA-2016-128524"/>
    <x v="7"/>
    <d v="2016-11-13T00:00:00"/>
    <s v="First Class"/>
    <s v="MZ-17515"/>
    <s v="Mary Zewe"/>
    <x v="1"/>
    <s v="United States"/>
    <x v="4"/>
    <x v="4"/>
    <n v="98115"/>
    <s v="West"/>
    <s v="OFF-AP-10002892"/>
    <x v="1"/>
    <x v="9"/>
    <x v="9"/>
    <n v="22.98"/>
    <n v="1"/>
    <n v="0"/>
    <n v="6.8939999999999984"/>
    <x v="1"/>
    <s v="No"/>
    <n v="0"/>
  </r>
  <r>
    <n v="9615"/>
    <s v="CA-2016-128524"/>
    <x v="7"/>
    <d v="2016-11-13T00:00:00"/>
    <s v="First Class"/>
    <s v="MZ-17515"/>
    <s v="Mary Zewe"/>
    <x v="1"/>
    <s v="United States"/>
    <x v="4"/>
    <x v="4"/>
    <n v="98115"/>
    <s v="West"/>
    <s v="TEC-AC-10002718"/>
    <x v="2"/>
    <x v="11"/>
    <x v="1192"/>
    <n v="102.13"/>
    <n v="7"/>
    <n v="0"/>
    <n v="15.319499999999996"/>
    <x v="1"/>
    <s v="No"/>
    <n v="0"/>
  </r>
  <r>
    <n v="9616"/>
    <s v="CA-2016-128524"/>
    <x v="7"/>
    <d v="2016-11-13T00:00:00"/>
    <s v="First Class"/>
    <s v="MZ-17515"/>
    <s v="Mary Zewe"/>
    <x v="1"/>
    <s v="United States"/>
    <x v="4"/>
    <x v="4"/>
    <n v="98115"/>
    <s v="West"/>
    <s v="OFF-BI-10003527"/>
    <x v="1"/>
    <x v="8"/>
    <x v="451"/>
    <n v="2033.5840000000001"/>
    <n v="2"/>
    <n v="0.2"/>
    <n v="762.59400000000005"/>
    <x v="1"/>
    <s v="No"/>
    <n v="0"/>
  </r>
  <r>
    <n v="9617"/>
    <s v="CA-2018-140256"/>
    <x v="250"/>
    <d v="2018-08-29T00:00:00"/>
    <s v="Standard Class"/>
    <s v="PW-19030"/>
    <s v="Pauline Webber"/>
    <x v="1"/>
    <s v="United States"/>
    <x v="1"/>
    <x v="1"/>
    <n v="90049"/>
    <s v="West"/>
    <s v="OFF-AR-10002255"/>
    <x v="1"/>
    <x v="6"/>
    <x v="822"/>
    <n v="5.76"/>
    <n v="2"/>
    <n v="0"/>
    <n v="1.6703999999999999"/>
    <x v="1"/>
    <s v="No"/>
    <n v="0"/>
  </r>
  <r>
    <n v="9618"/>
    <s v="CA-2019-160633"/>
    <x v="673"/>
    <d v="2019-11-21T00:00:00"/>
    <s v="Standard Class"/>
    <s v="BS-11380"/>
    <s v="Bill Stewart"/>
    <x v="1"/>
    <s v="United States"/>
    <x v="256"/>
    <x v="24"/>
    <n v="43402"/>
    <s v="East"/>
    <s v="TEC-CO-10002095"/>
    <x v="2"/>
    <x v="16"/>
    <x v="615"/>
    <n v="899.98199999999997"/>
    <n v="3"/>
    <n v="0.4"/>
    <n v="74.998499999999922"/>
    <x v="3"/>
    <s v="No"/>
    <n v="0"/>
  </r>
  <r>
    <n v="9619"/>
    <s v="CA-2019-160633"/>
    <x v="673"/>
    <d v="2019-11-21T00:00:00"/>
    <s v="Standard Class"/>
    <s v="BS-11380"/>
    <s v="Bill Stewart"/>
    <x v="1"/>
    <s v="United States"/>
    <x v="256"/>
    <x v="24"/>
    <n v="43402"/>
    <s v="East"/>
    <s v="OFF-AR-10004022"/>
    <x v="1"/>
    <x v="6"/>
    <x v="907"/>
    <n v="86.352000000000004"/>
    <n v="3"/>
    <n v="0.2"/>
    <n v="5.3969999999999914"/>
    <x v="3"/>
    <s v="No"/>
    <n v="0"/>
  </r>
  <r>
    <n v="9620"/>
    <s v="CA-2019-160633"/>
    <x v="673"/>
    <d v="2019-11-21T00:00:00"/>
    <s v="Standard Class"/>
    <s v="BS-11380"/>
    <s v="Bill Stewart"/>
    <x v="1"/>
    <s v="United States"/>
    <x v="256"/>
    <x v="24"/>
    <n v="43402"/>
    <s v="East"/>
    <s v="TEC-AC-10002335"/>
    <x v="2"/>
    <x v="11"/>
    <x v="343"/>
    <n v="139.96000000000004"/>
    <n v="5"/>
    <n v="0.2"/>
    <n v="-1.7495000000000118"/>
    <x v="3"/>
    <s v="No"/>
    <n v="0"/>
  </r>
  <r>
    <n v="9621"/>
    <s v="CA-2016-115133"/>
    <x v="467"/>
    <d v="2016-09-30T00:00:00"/>
    <s v="Standard Class"/>
    <s v="DA-13450"/>
    <s v="Dianna Arnett"/>
    <x v="2"/>
    <s v="United States"/>
    <x v="152"/>
    <x v="24"/>
    <n v="43130"/>
    <s v="East"/>
    <s v="OFF-AP-10001634"/>
    <x v="1"/>
    <x v="9"/>
    <x v="1799"/>
    <n v="16.704000000000001"/>
    <n v="6"/>
    <n v="0.2"/>
    <n v="1.2527999999999988"/>
    <x v="3"/>
    <s v="No"/>
    <n v="0"/>
  </r>
  <r>
    <n v="9622"/>
    <s v="CA-2016-115133"/>
    <x v="467"/>
    <d v="2016-09-30T00:00:00"/>
    <s v="Standard Class"/>
    <s v="DA-13450"/>
    <s v="Dianna Arnett"/>
    <x v="2"/>
    <s v="United States"/>
    <x v="152"/>
    <x v="24"/>
    <n v="43130"/>
    <s v="East"/>
    <s v="TEC-AC-10002370"/>
    <x v="2"/>
    <x v="11"/>
    <x v="1825"/>
    <n v="3.1520000000000001"/>
    <n v="2"/>
    <n v="0.2"/>
    <n v="0.47279999999999966"/>
    <x v="3"/>
    <s v="No"/>
    <n v="0"/>
  </r>
  <r>
    <n v="9623"/>
    <s v="CA-2016-115133"/>
    <x v="467"/>
    <d v="2016-09-30T00:00:00"/>
    <s v="Standard Class"/>
    <s v="DA-13450"/>
    <s v="Dianna Arnett"/>
    <x v="2"/>
    <s v="United States"/>
    <x v="152"/>
    <x v="24"/>
    <n v="43130"/>
    <s v="East"/>
    <s v="OFF-PA-10000174"/>
    <x v="1"/>
    <x v="10"/>
    <x v="1524"/>
    <n v="32.896000000000001"/>
    <n v="4"/>
    <n v="0.2"/>
    <n v="11.102399999999996"/>
    <x v="3"/>
    <s v="No"/>
    <n v="0"/>
  </r>
  <r>
    <n v="9624"/>
    <s v="CA-2019-137449"/>
    <x v="222"/>
    <d v="2019-06-30T00:00:00"/>
    <s v="First Class"/>
    <s v="ME-17725"/>
    <s v="Max Engle"/>
    <x v="0"/>
    <s v="United States"/>
    <x v="61"/>
    <x v="5"/>
    <n v="75220"/>
    <s v="Central"/>
    <s v="OFF-AP-10000240"/>
    <x v="1"/>
    <x v="9"/>
    <x v="650"/>
    <n v="21.391999999999992"/>
    <n v="2"/>
    <n v="0.8"/>
    <n v="-54.549600000000012"/>
    <x v="2"/>
    <s v="No"/>
    <n v="0"/>
  </r>
  <r>
    <n v="9625"/>
    <s v="CA-2019-137449"/>
    <x v="222"/>
    <d v="2019-06-30T00:00:00"/>
    <s v="First Class"/>
    <s v="ME-17725"/>
    <s v="Max Engle"/>
    <x v="0"/>
    <s v="United States"/>
    <x v="61"/>
    <x v="5"/>
    <n v="75220"/>
    <s v="Central"/>
    <s v="FUR-TA-10002855"/>
    <x v="0"/>
    <x v="3"/>
    <x v="1198"/>
    <n v="307.31400000000002"/>
    <n v="3"/>
    <n v="0.3"/>
    <n v="-39.511800000000036"/>
    <x v="2"/>
    <s v="No"/>
    <n v="0"/>
  </r>
  <r>
    <n v="9626"/>
    <s v="CA-2019-137449"/>
    <x v="222"/>
    <d v="2019-06-30T00:00:00"/>
    <s v="First Class"/>
    <s v="ME-17725"/>
    <s v="Max Engle"/>
    <x v="0"/>
    <s v="United States"/>
    <x v="61"/>
    <x v="5"/>
    <n v="75220"/>
    <s v="Central"/>
    <s v="FUR-BO-10000780"/>
    <x v="0"/>
    <x v="0"/>
    <x v="1318"/>
    <n v="409.99919999999997"/>
    <n v="3"/>
    <n v="0.32"/>
    <n v="-96.470399999999955"/>
    <x v="2"/>
    <s v="No"/>
    <n v="0"/>
  </r>
  <r>
    <n v="9627"/>
    <s v="CA-2019-103520"/>
    <x v="397"/>
    <d v="2019-09-25T00:00:00"/>
    <s v="First Class"/>
    <s v="MH-17785"/>
    <s v="Maya Herman"/>
    <x v="1"/>
    <s v="United States"/>
    <x v="270"/>
    <x v="5"/>
    <n v="79424"/>
    <s v="Central"/>
    <s v="OFF-PA-10001846"/>
    <x v="1"/>
    <x v="10"/>
    <x v="1816"/>
    <n v="9.2480000000000011"/>
    <n v="2"/>
    <n v="0.2"/>
    <n v="3.3524000000000003"/>
    <x v="2"/>
    <s v="No"/>
    <n v="0"/>
  </r>
  <r>
    <n v="9628"/>
    <s v="CA-2016-139283"/>
    <x v="533"/>
    <d v="2016-11-27T00:00:00"/>
    <s v="Standard Class"/>
    <s v="BT-11440"/>
    <s v="Bobby Trafton"/>
    <x v="0"/>
    <s v="United States"/>
    <x v="66"/>
    <x v="12"/>
    <n v="48227"/>
    <s v="Central"/>
    <s v="OFF-BI-10002049"/>
    <x v="1"/>
    <x v="8"/>
    <x v="765"/>
    <n v="14.669999999999998"/>
    <n v="3"/>
    <n v="0"/>
    <n v="6.7481999999999989"/>
    <x v="2"/>
    <s v="No"/>
    <n v="0"/>
  </r>
  <r>
    <n v="9629"/>
    <s v="CA-2016-118192"/>
    <x v="286"/>
    <d v="2016-01-18T00:00:00"/>
    <s v="Standard Class"/>
    <s v="MM-17920"/>
    <s v="Michael Moore"/>
    <x v="0"/>
    <s v="United States"/>
    <x v="46"/>
    <x v="24"/>
    <n v="43055"/>
    <s v="East"/>
    <s v="OFF-PA-10002947"/>
    <x v="1"/>
    <x v="10"/>
    <x v="710"/>
    <n v="37.408000000000001"/>
    <n v="7"/>
    <n v="0.2"/>
    <n v="13.0928"/>
    <x v="3"/>
    <s v="No"/>
    <n v="0"/>
  </r>
  <r>
    <n v="9630"/>
    <s v="CA-2016-118192"/>
    <x v="286"/>
    <d v="2016-01-18T00:00:00"/>
    <s v="Standard Class"/>
    <s v="MM-17920"/>
    <s v="Michael Moore"/>
    <x v="0"/>
    <s v="United States"/>
    <x v="46"/>
    <x v="24"/>
    <n v="43055"/>
    <s v="East"/>
    <s v="OFF-BI-10003476"/>
    <x v="1"/>
    <x v="8"/>
    <x v="1535"/>
    <n v="3.4380000000000006"/>
    <n v="2"/>
    <n v="0.7"/>
    <n v="-2.5212000000000003"/>
    <x v="3"/>
    <s v="No"/>
    <n v="0"/>
  </r>
  <r>
    <n v="9631"/>
    <s v="CA-2018-168844"/>
    <x v="1206"/>
    <d v="2018-06-06T00:00:00"/>
    <s v="Standard Class"/>
    <s v="NM-18520"/>
    <s v="Neoma Murray"/>
    <x v="0"/>
    <s v="United States"/>
    <x v="20"/>
    <x v="15"/>
    <n v="10011"/>
    <s v="East"/>
    <s v="OFF-BI-10002609"/>
    <x v="1"/>
    <x v="8"/>
    <x v="98"/>
    <n v="7.1519999999999992"/>
    <n v="3"/>
    <n v="0.2"/>
    <n v="2.3243999999999994"/>
    <x v="3"/>
    <s v="No"/>
    <n v="0"/>
  </r>
  <r>
    <n v="9632"/>
    <s v="CA-2018-168844"/>
    <x v="1206"/>
    <d v="2018-06-06T00:00:00"/>
    <s v="Standard Class"/>
    <s v="NM-18520"/>
    <s v="Neoma Murray"/>
    <x v="0"/>
    <s v="United States"/>
    <x v="20"/>
    <x v="15"/>
    <n v="10011"/>
    <s v="East"/>
    <s v="TEC-PH-10003215"/>
    <x v="2"/>
    <x v="7"/>
    <x v="1611"/>
    <n v="179.7"/>
    <n v="6"/>
    <n v="0"/>
    <n v="88.052999999999997"/>
    <x v="3"/>
    <s v="No"/>
    <n v="0"/>
  </r>
  <r>
    <n v="9633"/>
    <s v="CA-2019-154809"/>
    <x v="778"/>
    <d v="2019-02-17T00:00:00"/>
    <s v="Standard Class"/>
    <s v="MH-17455"/>
    <s v="Mark Hamilton"/>
    <x v="0"/>
    <s v="United States"/>
    <x v="31"/>
    <x v="11"/>
    <n v="55407"/>
    <s v="Central"/>
    <s v="OFF-AP-10004785"/>
    <x v="1"/>
    <x v="9"/>
    <x v="1186"/>
    <n v="90.64"/>
    <n v="8"/>
    <n v="0"/>
    <n v="38.975200000000008"/>
    <x v="2"/>
    <s v="No"/>
    <n v="0"/>
  </r>
  <r>
    <n v="9634"/>
    <s v="CA-2016-151330"/>
    <x v="1005"/>
    <d v="2016-10-17T00:00:00"/>
    <s v="First Class"/>
    <s v="TC-21295"/>
    <s v="Toby Carlisle"/>
    <x v="0"/>
    <s v="United States"/>
    <x v="231"/>
    <x v="31"/>
    <n v="2149"/>
    <s v="East"/>
    <s v="TEC-AC-10000865"/>
    <x v="2"/>
    <x v="11"/>
    <x v="1005"/>
    <n v="177"/>
    <n v="3"/>
    <n v="0"/>
    <n v="30.089999999999982"/>
    <x v="3"/>
    <s v="No"/>
    <n v="0"/>
  </r>
  <r>
    <n v="9635"/>
    <s v="CA-2016-151330"/>
    <x v="1005"/>
    <d v="2016-10-17T00:00:00"/>
    <s v="First Class"/>
    <s v="TC-21295"/>
    <s v="Toby Carlisle"/>
    <x v="0"/>
    <s v="United States"/>
    <x v="231"/>
    <x v="31"/>
    <n v="2149"/>
    <s v="East"/>
    <s v="OFF-ST-10000615"/>
    <x v="1"/>
    <x v="4"/>
    <x v="75"/>
    <n v="79.45"/>
    <n v="7"/>
    <n v="0"/>
    <n v="22.246000000000006"/>
    <x v="3"/>
    <s v="No"/>
    <n v="0"/>
  </r>
  <r>
    <n v="9636"/>
    <s v="CA-2016-151330"/>
    <x v="1005"/>
    <d v="2016-10-17T00:00:00"/>
    <s v="First Class"/>
    <s v="TC-21295"/>
    <s v="Toby Carlisle"/>
    <x v="0"/>
    <s v="United States"/>
    <x v="231"/>
    <x v="31"/>
    <n v="2149"/>
    <s v="East"/>
    <s v="FUR-CH-10000749"/>
    <x v="0"/>
    <x v="1"/>
    <x v="1676"/>
    <n v="1628.82"/>
    <n v="9"/>
    <n v="0"/>
    <n v="260.61120000000017"/>
    <x v="3"/>
    <s v="No"/>
    <n v="0"/>
  </r>
  <r>
    <n v="9637"/>
    <s v="CA-2016-124702"/>
    <x v="728"/>
    <d v="2016-11-25T00:00:00"/>
    <s v="Standard Class"/>
    <s v="MH-17785"/>
    <s v="Maya Herman"/>
    <x v="1"/>
    <s v="United States"/>
    <x v="4"/>
    <x v="4"/>
    <n v="98105"/>
    <s v="West"/>
    <s v="FUR-FU-10003553"/>
    <x v="0"/>
    <x v="5"/>
    <x v="568"/>
    <n v="137.54"/>
    <n v="2"/>
    <n v="0"/>
    <n v="55.016000000000005"/>
    <x v="1"/>
    <s v="No"/>
    <n v="0"/>
  </r>
  <r>
    <n v="9638"/>
    <s v="CA-2016-124702"/>
    <x v="728"/>
    <d v="2016-11-25T00:00:00"/>
    <s v="Standard Class"/>
    <s v="MH-17785"/>
    <s v="Maya Herman"/>
    <x v="1"/>
    <s v="United States"/>
    <x v="4"/>
    <x v="4"/>
    <n v="98105"/>
    <s v="West"/>
    <s v="FUR-TA-10003008"/>
    <x v="0"/>
    <x v="3"/>
    <x v="955"/>
    <n v="730.2"/>
    <n v="4"/>
    <n v="0"/>
    <n v="94.926000000000045"/>
    <x v="1"/>
    <s v="No"/>
    <n v="0"/>
  </r>
  <r>
    <n v="9639"/>
    <s v="US-2019-125808"/>
    <x v="105"/>
    <d v="2019-11-15T00:00:00"/>
    <s v="Second Class"/>
    <s v="EP-13915"/>
    <s v="Emily Phan"/>
    <x v="0"/>
    <s v="United States"/>
    <x v="1"/>
    <x v="1"/>
    <n v="90032"/>
    <s v="West"/>
    <s v="OFF-PA-10001846"/>
    <x v="1"/>
    <x v="10"/>
    <x v="1816"/>
    <n v="11.56"/>
    <n v="2"/>
    <n v="0"/>
    <n v="5.6644000000000005"/>
    <x v="1"/>
    <s v="No"/>
    <n v="0"/>
  </r>
  <r>
    <n v="9640"/>
    <s v="CA-2017-116638"/>
    <x v="1224"/>
    <d v="2017-01-31T00:00:00"/>
    <s v="Second Class"/>
    <s v="JH-15985"/>
    <s v="Joseph Holt"/>
    <x v="0"/>
    <s v="United States"/>
    <x v="3"/>
    <x v="3"/>
    <n v="28027"/>
    <s v="South"/>
    <s v="FUR-TA-10000198"/>
    <x v="0"/>
    <x v="3"/>
    <x v="594"/>
    <n v="4297.6440000000002"/>
    <n v="13"/>
    <n v="0.4"/>
    <n v="-1862.3124000000003"/>
    <x v="0"/>
    <s v="No"/>
    <n v="0"/>
  </r>
  <r>
    <n v="9641"/>
    <s v="CA-2016-104563"/>
    <x v="1009"/>
    <d v="2016-03-12T00:00:00"/>
    <s v="Standard Class"/>
    <s v="CM-12715"/>
    <s v="Craig Molinari"/>
    <x v="1"/>
    <s v="United States"/>
    <x v="4"/>
    <x v="4"/>
    <n v="98103"/>
    <s v="West"/>
    <s v="OFF-AR-10000390"/>
    <x v="1"/>
    <x v="6"/>
    <x v="105"/>
    <n v="20.65"/>
    <n v="5"/>
    <n v="0"/>
    <n v="9.4989999999999988"/>
    <x v="1"/>
    <s v="No"/>
    <n v="0"/>
  </r>
  <r>
    <n v="9642"/>
    <s v="CA-2016-104563"/>
    <x v="1009"/>
    <d v="2016-03-12T00:00:00"/>
    <s v="Standard Class"/>
    <s v="CM-12715"/>
    <s v="Craig Molinari"/>
    <x v="1"/>
    <s v="United States"/>
    <x v="4"/>
    <x v="4"/>
    <n v="98103"/>
    <s v="West"/>
    <s v="OFF-ST-10000934"/>
    <x v="1"/>
    <x v="4"/>
    <x v="356"/>
    <n v="204.89999999999998"/>
    <n v="5"/>
    <n v="0"/>
    <n v="0"/>
    <x v="1"/>
    <s v="No"/>
    <n v="0"/>
  </r>
  <r>
    <n v="9643"/>
    <s v="CA-2016-104563"/>
    <x v="1009"/>
    <d v="2016-03-12T00:00:00"/>
    <s v="Standard Class"/>
    <s v="CM-12715"/>
    <s v="Craig Molinari"/>
    <x v="1"/>
    <s v="United States"/>
    <x v="4"/>
    <x v="4"/>
    <n v="98103"/>
    <s v="West"/>
    <s v="FUR-CH-10002780"/>
    <x v="0"/>
    <x v="1"/>
    <x v="1841"/>
    <n v="436.70400000000006"/>
    <n v="6"/>
    <n v="0.2"/>
    <n v="21.835199999999986"/>
    <x v="1"/>
    <s v="No"/>
    <n v="0"/>
  </r>
  <r>
    <n v="9644"/>
    <s v="CA-2016-104563"/>
    <x v="1009"/>
    <d v="2016-03-12T00:00:00"/>
    <s v="Standard Class"/>
    <s v="CM-12715"/>
    <s v="Craig Molinari"/>
    <x v="1"/>
    <s v="United States"/>
    <x v="4"/>
    <x v="4"/>
    <n v="98103"/>
    <s v="West"/>
    <s v="FUR-CH-10004495"/>
    <x v="0"/>
    <x v="1"/>
    <x v="1484"/>
    <n v="481.56800000000004"/>
    <n v="2"/>
    <n v="0.2"/>
    <n v="54.17639999999993"/>
    <x v="1"/>
    <s v="No"/>
    <n v="0"/>
  </r>
  <r>
    <n v="9645"/>
    <s v="US-2019-107979"/>
    <x v="110"/>
    <d v="2019-06-13T00:00:00"/>
    <s v="Standard Class"/>
    <s v="FO-14305"/>
    <s v="Frank Olsen"/>
    <x v="0"/>
    <s v="United States"/>
    <x v="220"/>
    <x v="16"/>
    <n v="85301"/>
    <s v="West"/>
    <s v="TEC-AC-10002006"/>
    <x v="2"/>
    <x v="11"/>
    <x v="1087"/>
    <n v="89.544000000000011"/>
    <n v="7"/>
    <n v="0.2"/>
    <n v="12.312299999999993"/>
    <x v="1"/>
    <s v="No"/>
    <n v="0"/>
  </r>
  <r>
    <n v="9646"/>
    <s v="US-2019-107979"/>
    <x v="110"/>
    <d v="2019-06-13T00:00:00"/>
    <s v="Standard Class"/>
    <s v="FO-14305"/>
    <s v="Frank Olsen"/>
    <x v="0"/>
    <s v="United States"/>
    <x v="220"/>
    <x v="16"/>
    <n v="85301"/>
    <s v="West"/>
    <s v="OFF-ST-10002485"/>
    <x v="1"/>
    <x v="4"/>
    <x v="211"/>
    <n v="35.167999999999999"/>
    <n v="2"/>
    <n v="0.2"/>
    <n v="-8.3524000000000012"/>
    <x v="1"/>
    <s v="No"/>
    <n v="0"/>
  </r>
  <r>
    <n v="9647"/>
    <s v="US-2019-107979"/>
    <x v="110"/>
    <d v="2019-06-13T00:00:00"/>
    <s v="Standard Class"/>
    <s v="FO-14305"/>
    <s v="Frank Olsen"/>
    <x v="0"/>
    <s v="United States"/>
    <x v="220"/>
    <x v="16"/>
    <n v="85301"/>
    <s v="West"/>
    <s v="OFF-BI-10000778"/>
    <x v="1"/>
    <x v="8"/>
    <x v="261"/>
    <n v="72.588000000000008"/>
    <n v="2"/>
    <n v="0.7"/>
    <n v="-48.391999999999982"/>
    <x v="1"/>
    <s v="No"/>
    <n v="0"/>
  </r>
  <r>
    <n v="9648"/>
    <s v="CA-2016-150518"/>
    <x v="84"/>
    <d v="2016-11-24T00:00:00"/>
    <s v="Standard Class"/>
    <s v="MW-18220"/>
    <s v="Mitch Webber"/>
    <x v="0"/>
    <s v="United States"/>
    <x v="525"/>
    <x v="11"/>
    <n v="55433"/>
    <s v="Central"/>
    <s v="OFF-ST-10000877"/>
    <x v="1"/>
    <x v="4"/>
    <x v="1113"/>
    <n v="221.16"/>
    <n v="4"/>
    <n v="0"/>
    <n v="57.501599999999996"/>
    <x v="2"/>
    <s v="No"/>
    <n v="0"/>
  </r>
  <r>
    <n v="9649"/>
    <s v="CA-2016-150518"/>
    <x v="84"/>
    <d v="2016-11-24T00:00:00"/>
    <s v="Standard Class"/>
    <s v="MW-18220"/>
    <s v="Mitch Webber"/>
    <x v="0"/>
    <s v="United States"/>
    <x v="525"/>
    <x v="11"/>
    <n v="55433"/>
    <s v="Central"/>
    <s v="TEC-PH-10002103"/>
    <x v="2"/>
    <x v="7"/>
    <x v="539"/>
    <n v="281.96999999999997"/>
    <n v="3"/>
    <n v="0"/>
    <n v="78.951599999999999"/>
    <x v="2"/>
    <s v="No"/>
    <n v="0"/>
  </r>
  <r>
    <n v="9650"/>
    <s v="CA-2018-107104"/>
    <x v="491"/>
    <d v="2018-11-30T00:00:00"/>
    <s v="Standard Class"/>
    <s v="MS-17365"/>
    <s v="Maribeth Schnelling"/>
    <x v="0"/>
    <s v="United States"/>
    <x v="1"/>
    <x v="1"/>
    <n v="90045"/>
    <s v="West"/>
    <s v="FUR-BO-10002213"/>
    <x v="0"/>
    <x v="0"/>
    <x v="1232"/>
    <n v="3406.6640000000002"/>
    <n v="8"/>
    <n v="0.15"/>
    <n v="160.31359999999984"/>
    <x v="1"/>
    <s v="No"/>
    <n v="0"/>
  </r>
  <r>
    <n v="9651"/>
    <s v="CA-2018-107104"/>
    <x v="491"/>
    <d v="2018-11-30T00:00:00"/>
    <s v="Standard Class"/>
    <s v="MS-17365"/>
    <s v="Maribeth Schnelling"/>
    <x v="0"/>
    <s v="United States"/>
    <x v="1"/>
    <x v="1"/>
    <n v="90045"/>
    <s v="West"/>
    <s v="OFF-AR-10004269"/>
    <x v="1"/>
    <x v="6"/>
    <x v="1550"/>
    <n v="37.17"/>
    <n v="9"/>
    <n v="0"/>
    <n v="10.4076"/>
    <x v="1"/>
    <s v="No"/>
    <n v="0"/>
  </r>
  <r>
    <n v="9652"/>
    <s v="CA-2018-107104"/>
    <x v="491"/>
    <d v="2018-11-30T00:00:00"/>
    <s v="Standard Class"/>
    <s v="MS-17365"/>
    <s v="Maribeth Schnelling"/>
    <x v="0"/>
    <s v="United States"/>
    <x v="1"/>
    <x v="1"/>
    <n v="90045"/>
    <s v="West"/>
    <s v="OFF-AP-10000055"/>
    <x v="1"/>
    <x v="9"/>
    <x v="789"/>
    <n v="64.959999999999994"/>
    <n v="2"/>
    <n v="0"/>
    <n v="19.487999999999992"/>
    <x v="1"/>
    <s v="No"/>
    <n v="0"/>
  </r>
  <r>
    <n v="9653"/>
    <s v="CA-2018-107104"/>
    <x v="491"/>
    <d v="2018-11-30T00:00:00"/>
    <s v="Standard Class"/>
    <s v="MS-17365"/>
    <s v="Maribeth Schnelling"/>
    <x v="0"/>
    <s v="United States"/>
    <x v="1"/>
    <x v="1"/>
    <n v="90045"/>
    <s v="West"/>
    <s v="FUR-FU-10002937"/>
    <x v="0"/>
    <x v="5"/>
    <x v="1060"/>
    <n v="595.38"/>
    <n v="6"/>
    <n v="0"/>
    <n v="297.69"/>
    <x v="1"/>
    <s v="No"/>
    <n v="0"/>
  </r>
  <r>
    <n v="9654"/>
    <s v="CA-2019-161893"/>
    <x v="205"/>
    <d v="2019-01-27T00:00:00"/>
    <s v="Standard Class"/>
    <s v="HP-14815"/>
    <s v="Harold Pawlan"/>
    <x v="2"/>
    <s v="United States"/>
    <x v="93"/>
    <x v="16"/>
    <n v="85705"/>
    <s v="West"/>
    <s v="TEC-AC-10001874"/>
    <x v="2"/>
    <x v="11"/>
    <x v="1571"/>
    <n v="95.984000000000009"/>
    <n v="2"/>
    <n v="0.2"/>
    <n v="11.997999999999998"/>
    <x v="1"/>
    <s v="No"/>
    <n v="0"/>
  </r>
  <r>
    <n v="9655"/>
    <s v="CA-2019-161893"/>
    <x v="205"/>
    <d v="2019-01-27T00:00:00"/>
    <s v="Standard Class"/>
    <s v="HP-14815"/>
    <s v="Harold Pawlan"/>
    <x v="2"/>
    <s v="United States"/>
    <x v="93"/>
    <x v="16"/>
    <n v="85705"/>
    <s v="West"/>
    <s v="OFF-BI-10004506"/>
    <x v="1"/>
    <x v="8"/>
    <x v="1247"/>
    <n v="4.9380000000000006"/>
    <n v="2"/>
    <n v="0.7"/>
    <n v="-3.6212"/>
    <x v="1"/>
    <s v="No"/>
    <n v="0"/>
  </r>
  <r>
    <n v="9656"/>
    <s v="CA-2016-156160"/>
    <x v="358"/>
    <d v="2016-09-29T00:00:00"/>
    <s v="Standard Class"/>
    <s v="AS-10090"/>
    <s v="Adam Shillingsburg"/>
    <x v="0"/>
    <s v="United States"/>
    <x v="20"/>
    <x v="15"/>
    <n v="10035"/>
    <s v="East"/>
    <s v="FUR-FU-10001876"/>
    <x v="0"/>
    <x v="5"/>
    <x v="1403"/>
    <n v="97.44"/>
    <n v="3"/>
    <n v="0"/>
    <n v="35.078399999999995"/>
    <x v="3"/>
    <s v="No"/>
    <n v="0"/>
  </r>
  <r>
    <n v="9657"/>
    <s v="CA-2016-156160"/>
    <x v="358"/>
    <d v="2016-09-29T00:00:00"/>
    <s v="Standard Class"/>
    <s v="AS-10090"/>
    <s v="Adam Shillingsburg"/>
    <x v="0"/>
    <s v="United States"/>
    <x v="20"/>
    <x v="15"/>
    <n v="10035"/>
    <s v="East"/>
    <s v="OFF-BI-10003355"/>
    <x v="1"/>
    <x v="8"/>
    <x v="591"/>
    <n v="3.9840000000000004"/>
    <n v="1"/>
    <n v="0.2"/>
    <n v="1.3944000000000001"/>
    <x v="3"/>
    <s v="No"/>
    <n v="0"/>
  </r>
  <r>
    <n v="9658"/>
    <s v="CA-2016-156160"/>
    <x v="358"/>
    <d v="2016-09-29T00:00:00"/>
    <s v="Standard Class"/>
    <s v="AS-10090"/>
    <s v="Adam Shillingsburg"/>
    <x v="0"/>
    <s v="United States"/>
    <x v="20"/>
    <x v="15"/>
    <n v="10035"/>
    <s v="East"/>
    <s v="OFF-AR-10003876"/>
    <x v="1"/>
    <x v="6"/>
    <x v="1718"/>
    <n v="13.04"/>
    <n v="4"/>
    <n v="0"/>
    <n v="5.7376000000000005"/>
    <x v="3"/>
    <s v="No"/>
    <n v="0"/>
  </r>
  <r>
    <n v="9659"/>
    <s v="CA-2016-156160"/>
    <x v="358"/>
    <d v="2016-09-29T00:00:00"/>
    <s v="Standard Class"/>
    <s v="AS-10090"/>
    <s v="Adam Shillingsburg"/>
    <x v="0"/>
    <s v="United States"/>
    <x v="20"/>
    <x v="15"/>
    <n v="10035"/>
    <s v="East"/>
    <s v="FUR-CH-10004983"/>
    <x v="0"/>
    <x v="1"/>
    <x v="1569"/>
    <n v="579.52800000000002"/>
    <n v="4"/>
    <n v="0.1"/>
    <n v="83.709599999999966"/>
    <x v="3"/>
    <s v="No"/>
    <n v="0"/>
  </r>
  <r>
    <n v="9660"/>
    <s v="CA-2016-100860"/>
    <x v="959"/>
    <d v="2016-03-30T00:00:00"/>
    <s v="Second Class"/>
    <s v="CS-12505"/>
    <s v="Cindy Stewart"/>
    <x v="0"/>
    <s v="United States"/>
    <x v="225"/>
    <x v="1"/>
    <n v="91767"/>
    <s v="West"/>
    <s v="OFF-LA-10001982"/>
    <x v="1"/>
    <x v="2"/>
    <x v="1538"/>
    <n v="18.75"/>
    <n v="5"/>
    <n v="0"/>
    <n v="9"/>
    <x v="1"/>
    <s v="No"/>
    <n v="0"/>
  </r>
  <r>
    <n v="9661"/>
    <s v="CA-2018-160717"/>
    <x v="112"/>
    <d v="2018-06-11T00:00:00"/>
    <s v="Standard Class"/>
    <s v="ME-17320"/>
    <s v="Maria Etezadi"/>
    <x v="2"/>
    <s v="United States"/>
    <x v="443"/>
    <x v="1"/>
    <n v="93101"/>
    <s v="West"/>
    <s v="TEC-PH-10001459"/>
    <x v="2"/>
    <x v="7"/>
    <x v="1447"/>
    <n v="3023.9280000000003"/>
    <n v="9"/>
    <n v="0.2"/>
    <n v="226.79460000000006"/>
    <x v="1"/>
    <s v="No"/>
    <n v="0"/>
  </r>
  <r>
    <n v="9662"/>
    <s v="CA-2018-160717"/>
    <x v="112"/>
    <d v="2018-06-11T00:00:00"/>
    <s v="Standard Class"/>
    <s v="ME-17320"/>
    <s v="Maria Etezadi"/>
    <x v="2"/>
    <s v="United States"/>
    <x v="443"/>
    <x v="1"/>
    <n v="93101"/>
    <s v="West"/>
    <s v="TEC-AC-10002134"/>
    <x v="2"/>
    <x v="11"/>
    <x v="1545"/>
    <n v="26.96"/>
    <n v="2"/>
    <n v="0"/>
    <n v="3.7744"/>
    <x v="1"/>
    <s v="No"/>
    <n v="0"/>
  </r>
  <r>
    <n v="9663"/>
    <s v="CA-2018-160717"/>
    <x v="112"/>
    <d v="2018-06-11T00:00:00"/>
    <s v="Standard Class"/>
    <s v="ME-17320"/>
    <s v="Maria Etezadi"/>
    <x v="2"/>
    <s v="United States"/>
    <x v="443"/>
    <x v="1"/>
    <n v="93101"/>
    <s v="West"/>
    <s v="TEC-PH-10001760"/>
    <x v="2"/>
    <x v="7"/>
    <x v="257"/>
    <n v="477.6"/>
    <n v="3"/>
    <n v="0.2"/>
    <n v="161.19000000000003"/>
    <x v="1"/>
    <s v="No"/>
    <n v="0"/>
  </r>
  <r>
    <n v="9664"/>
    <s v="CA-2019-132619"/>
    <x v="515"/>
    <d v="2019-09-05T00:00:00"/>
    <s v="Standard Class"/>
    <s v="MS-17770"/>
    <s v="Maxwell Schwartz"/>
    <x v="0"/>
    <s v="United States"/>
    <x v="8"/>
    <x v="1"/>
    <n v="94109"/>
    <s v="West"/>
    <s v="OFF-ST-10001511"/>
    <x v="1"/>
    <x v="4"/>
    <x v="556"/>
    <n v="193.95000000000002"/>
    <n v="3"/>
    <n v="0"/>
    <n v="9.6974999999999838"/>
    <x v="1"/>
    <s v="No"/>
    <n v="0"/>
  </r>
  <r>
    <n v="9665"/>
    <s v="US-2017-120957"/>
    <x v="214"/>
    <d v="2017-12-07T00:00:00"/>
    <s v="Same Day"/>
    <s v="KH-16690"/>
    <s v="Kristen Hastings"/>
    <x v="1"/>
    <s v="United States"/>
    <x v="169"/>
    <x v="1"/>
    <n v="92503"/>
    <s v="West"/>
    <s v="OFF-PA-10003953"/>
    <x v="1"/>
    <x v="10"/>
    <x v="644"/>
    <n v="12.96"/>
    <n v="2"/>
    <n v="0"/>
    <n v="6.2208000000000006"/>
    <x v="1"/>
    <s v="No"/>
    <n v="0"/>
  </r>
  <r>
    <n v="9666"/>
    <s v="CA-2019-157448"/>
    <x v="673"/>
    <d v="2019-11-20T00:00:00"/>
    <s v="Standard Class"/>
    <s v="LC-16885"/>
    <s v="Lena Creighton"/>
    <x v="0"/>
    <s v="United States"/>
    <x v="1"/>
    <x v="1"/>
    <n v="90049"/>
    <s v="West"/>
    <s v="FUR-FU-10003268"/>
    <x v="0"/>
    <x v="5"/>
    <x v="885"/>
    <n v="119.94"/>
    <n v="3"/>
    <n v="0"/>
    <n v="23.987999999999996"/>
    <x v="1"/>
    <s v="No"/>
    <n v="0"/>
  </r>
  <r>
    <n v="9667"/>
    <s v="CA-2019-157448"/>
    <x v="673"/>
    <d v="2019-11-20T00:00:00"/>
    <s v="Standard Class"/>
    <s v="LC-16885"/>
    <s v="Lena Creighton"/>
    <x v="0"/>
    <s v="United States"/>
    <x v="1"/>
    <x v="1"/>
    <n v="90049"/>
    <s v="West"/>
    <s v="FUR-FU-10001847"/>
    <x v="0"/>
    <x v="5"/>
    <x v="1364"/>
    <n v="12.419999999999998"/>
    <n v="3"/>
    <n v="0"/>
    <n v="4.4711999999999996"/>
    <x v="1"/>
    <s v="No"/>
    <n v="0"/>
  </r>
  <r>
    <n v="9668"/>
    <s v="CA-2018-126270"/>
    <x v="131"/>
    <d v="2018-04-27T00:00:00"/>
    <s v="Standard Class"/>
    <s v="AF-10870"/>
    <s v="Art Ferguson"/>
    <x v="0"/>
    <s v="United States"/>
    <x v="526"/>
    <x v="1"/>
    <n v="92672"/>
    <s v="West"/>
    <s v="OFF-BI-10002764"/>
    <x v="1"/>
    <x v="8"/>
    <x v="507"/>
    <n v="18.088000000000001"/>
    <n v="7"/>
    <n v="0.2"/>
    <n v="6.5569000000000006"/>
    <x v="1"/>
    <s v="No"/>
    <n v="0"/>
  </r>
  <r>
    <n v="9669"/>
    <s v="CA-2018-126270"/>
    <x v="131"/>
    <d v="2018-04-27T00:00:00"/>
    <s v="Standard Class"/>
    <s v="AF-10870"/>
    <s v="Art Ferguson"/>
    <x v="0"/>
    <s v="United States"/>
    <x v="526"/>
    <x v="1"/>
    <n v="92672"/>
    <s v="West"/>
    <s v="OFF-EN-10004386"/>
    <x v="1"/>
    <x v="12"/>
    <x v="245"/>
    <n v="71.97"/>
    <n v="3"/>
    <n v="0"/>
    <n v="35.984999999999999"/>
    <x v="1"/>
    <s v="No"/>
    <n v="0"/>
  </r>
  <r>
    <n v="9670"/>
    <s v="CA-2019-145275"/>
    <x v="459"/>
    <d v="2019-04-06T00:00:00"/>
    <s v="Standard Class"/>
    <s v="AH-10465"/>
    <s v="Amy Hunt"/>
    <x v="0"/>
    <s v="United States"/>
    <x v="27"/>
    <x v="19"/>
    <n v="35601"/>
    <s v="South"/>
    <s v="OFF-LA-10001569"/>
    <x v="1"/>
    <x v="2"/>
    <x v="639"/>
    <n v="14.940000000000001"/>
    <n v="3"/>
    <n v="0"/>
    <n v="6.8723999999999998"/>
    <x v="0"/>
    <s v="No"/>
    <n v="0"/>
  </r>
  <r>
    <n v="9671"/>
    <s v="CA-2017-133396"/>
    <x v="863"/>
    <d v="2017-08-15T00:00:00"/>
    <s v="First Class"/>
    <s v="GK-14620"/>
    <s v="Grace Kelly"/>
    <x v="1"/>
    <s v="United States"/>
    <x v="247"/>
    <x v="3"/>
    <n v="27405"/>
    <s v="South"/>
    <s v="OFF-AR-10001446"/>
    <x v="1"/>
    <x v="6"/>
    <x v="1161"/>
    <n v="64.680000000000007"/>
    <n v="7"/>
    <n v="0.2"/>
    <n v="8.0849999999999973"/>
    <x v="0"/>
    <s v="No"/>
    <n v="0"/>
  </r>
  <r>
    <n v="9672"/>
    <s v="US-2019-140312"/>
    <x v="38"/>
    <d v="2019-11-19T00:00:00"/>
    <s v="Standard Class"/>
    <s v="KL-16645"/>
    <s v="Ken Lonsdale"/>
    <x v="0"/>
    <s v="United States"/>
    <x v="65"/>
    <x v="1"/>
    <n v="94568"/>
    <s v="West"/>
    <s v="TEC-PH-10003442"/>
    <x v="2"/>
    <x v="7"/>
    <x v="888"/>
    <n v="22"/>
    <n v="5"/>
    <n v="0.2"/>
    <n v="1.375"/>
    <x v="1"/>
    <s v="No"/>
    <n v="0"/>
  </r>
  <r>
    <n v="9673"/>
    <s v="CA-2018-114867"/>
    <x v="443"/>
    <d v="2018-12-28T00:00:00"/>
    <s v="Standard Class"/>
    <s v="FM-14290"/>
    <s v="Frank Merwin"/>
    <x v="2"/>
    <s v="United States"/>
    <x v="10"/>
    <x v="9"/>
    <n v="19143"/>
    <s v="East"/>
    <s v="OFF-PA-10000477"/>
    <x v="1"/>
    <x v="10"/>
    <x v="1214"/>
    <n v="7.9680000000000009"/>
    <n v="2"/>
    <n v="0.2"/>
    <n v="2.6892000000000005"/>
    <x v="3"/>
    <s v="No"/>
    <n v="0"/>
  </r>
  <r>
    <n v="9674"/>
    <s v="CA-2018-114867"/>
    <x v="443"/>
    <d v="2018-12-28T00:00:00"/>
    <s v="Standard Class"/>
    <s v="FM-14290"/>
    <s v="Frank Merwin"/>
    <x v="2"/>
    <s v="United States"/>
    <x v="10"/>
    <x v="9"/>
    <n v="19143"/>
    <s v="East"/>
    <s v="TEC-PH-10002645"/>
    <x v="2"/>
    <x v="7"/>
    <x v="1848"/>
    <n v="1499.9699999999998"/>
    <n v="5"/>
    <n v="0.4"/>
    <n v="-374.99250000000006"/>
    <x v="3"/>
    <s v="No"/>
    <n v="0"/>
  </r>
  <r>
    <n v="9675"/>
    <s v="US-2016-164644"/>
    <x v="192"/>
    <d v="2016-07-24T00:00:00"/>
    <s v="Second Class"/>
    <s v="JL-15850"/>
    <s v="John Lucas"/>
    <x v="0"/>
    <s v="United States"/>
    <x v="12"/>
    <x v="5"/>
    <n v="77095"/>
    <s v="Central"/>
    <s v="OFF-ST-10003123"/>
    <x v="1"/>
    <x v="4"/>
    <x v="1277"/>
    <n v="26.632000000000001"/>
    <n v="1"/>
    <n v="0.2"/>
    <n v="1.331599999999999"/>
    <x v="2"/>
    <s v="No"/>
    <n v="0"/>
  </r>
  <r>
    <n v="9676"/>
    <s v="CA-2018-137393"/>
    <x v="715"/>
    <d v="2018-05-10T00:00:00"/>
    <s v="Standard Class"/>
    <s v="GM-14500"/>
    <s v="Gene McClure"/>
    <x v="0"/>
    <s v="United States"/>
    <x v="329"/>
    <x v="1"/>
    <n v="93309"/>
    <s v="West"/>
    <s v="FUR-FU-10001617"/>
    <x v="0"/>
    <x v="5"/>
    <x v="1150"/>
    <n v="41.6"/>
    <n v="4"/>
    <n v="0"/>
    <n v="14.143999999999998"/>
    <x v="1"/>
    <s v="No"/>
    <n v="0"/>
  </r>
  <r>
    <n v="9677"/>
    <s v="US-2016-120175"/>
    <x v="683"/>
    <d v="2016-12-03T00:00:00"/>
    <s v="Standard Class"/>
    <s v="MC-17635"/>
    <s v="Matthew Clasen"/>
    <x v="1"/>
    <s v="United States"/>
    <x v="102"/>
    <x v="14"/>
    <n v="47374"/>
    <s v="Central"/>
    <s v="OFF-EN-10003862"/>
    <x v="1"/>
    <x v="12"/>
    <x v="760"/>
    <n v="64.02"/>
    <n v="6"/>
    <n v="0"/>
    <n v="29.449199999999998"/>
    <x v="2"/>
    <s v="No"/>
    <n v="0"/>
  </r>
  <r>
    <n v="9678"/>
    <s v="CA-2018-144785"/>
    <x v="724"/>
    <d v="2018-04-23T00:00:00"/>
    <s v="Standard Class"/>
    <s v="CS-12490"/>
    <s v="Cindy Schnelling"/>
    <x v="1"/>
    <s v="United States"/>
    <x v="20"/>
    <x v="15"/>
    <n v="10009"/>
    <s v="East"/>
    <s v="OFF-AR-10001573"/>
    <x v="1"/>
    <x v="6"/>
    <x v="373"/>
    <n v="6.99"/>
    <n v="3"/>
    <n v="0"/>
    <n v="2.027099999999999"/>
    <x v="3"/>
    <s v="No"/>
    <n v="0"/>
  </r>
  <r>
    <n v="9679"/>
    <s v="CA-2018-144785"/>
    <x v="724"/>
    <d v="2018-04-23T00:00:00"/>
    <s v="Standard Class"/>
    <s v="CS-12490"/>
    <s v="Cindy Schnelling"/>
    <x v="1"/>
    <s v="United States"/>
    <x v="20"/>
    <x v="15"/>
    <n v="10009"/>
    <s v="East"/>
    <s v="OFF-SU-10004290"/>
    <x v="1"/>
    <x v="14"/>
    <x v="1827"/>
    <n v="6.84"/>
    <n v="1"/>
    <n v="0"/>
    <n v="1.8468"/>
    <x v="3"/>
    <s v="No"/>
    <n v="0"/>
  </r>
  <r>
    <n v="9680"/>
    <s v="CA-2017-130113"/>
    <x v="17"/>
    <d v="2017-12-31T00:00:00"/>
    <s v="Standard Class"/>
    <s v="AH-10030"/>
    <s v="Aaron Hawkins"/>
    <x v="1"/>
    <s v="United States"/>
    <x v="8"/>
    <x v="1"/>
    <n v="94122"/>
    <s v="West"/>
    <s v="OFF-ST-10000046"/>
    <x v="1"/>
    <x v="4"/>
    <x v="764"/>
    <n v="323.10000000000002"/>
    <n v="2"/>
    <n v="0"/>
    <n v="61.38900000000001"/>
    <x v="1"/>
    <s v="No"/>
    <n v="0"/>
  </r>
  <r>
    <n v="9681"/>
    <s v="CA-2017-130113"/>
    <x v="17"/>
    <d v="2017-12-31T00:00:00"/>
    <s v="Standard Class"/>
    <s v="AH-10030"/>
    <s v="Aaron Hawkins"/>
    <x v="1"/>
    <s v="United States"/>
    <x v="8"/>
    <x v="1"/>
    <n v="94122"/>
    <s v="West"/>
    <s v="TEC-PH-10003505"/>
    <x v="2"/>
    <x v="7"/>
    <x v="910"/>
    <n v="668.16"/>
    <n v="9"/>
    <n v="0.2"/>
    <n v="75.167999999999921"/>
    <x v="1"/>
    <s v="No"/>
    <n v="0"/>
  </r>
  <r>
    <n v="9682"/>
    <s v="CA-2019-122770"/>
    <x v="1096"/>
    <d v="2019-12-18T00:00:00"/>
    <s v="Standard Class"/>
    <s v="EP-13915"/>
    <s v="Emily Phan"/>
    <x v="0"/>
    <s v="United States"/>
    <x v="8"/>
    <x v="1"/>
    <n v="94122"/>
    <s v="West"/>
    <s v="OFF-LA-10004559"/>
    <x v="1"/>
    <x v="2"/>
    <x v="1349"/>
    <n v="8.64"/>
    <n v="3"/>
    <n v="0"/>
    <n v="4.2336"/>
    <x v="1"/>
    <s v="No"/>
    <n v="0"/>
  </r>
  <r>
    <n v="9683"/>
    <s v="CA-2019-122770"/>
    <x v="1096"/>
    <d v="2019-12-18T00:00:00"/>
    <s v="Standard Class"/>
    <s v="EP-13915"/>
    <s v="Emily Phan"/>
    <x v="0"/>
    <s v="United States"/>
    <x v="8"/>
    <x v="1"/>
    <n v="94122"/>
    <s v="West"/>
    <s v="OFF-PA-10003172"/>
    <x v="1"/>
    <x v="10"/>
    <x v="854"/>
    <n v="38.880000000000003"/>
    <n v="6"/>
    <n v="0"/>
    <n v="18.662400000000002"/>
    <x v="1"/>
    <s v="No"/>
    <n v="0"/>
  </r>
  <r>
    <n v="9684"/>
    <s v="CA-2019-122770"/>
    <x v="1096"/>
    <d v="2019-12-18T00:00:00"/>
    <s v="Standard Class"/>
    <s v="EP-13915"/>
    <s v="Emily Phan"/>
    <x v="0"/>
    <s v="United States"/>
    <x v="8"/>
    <x v="1"/>
    <n v="94122"/>
    <s v="West"/>
    <s v="FUR-FU-10001473"/>
    <x v="0"/>
    <x v="5"/>
    <x v="1253"/>
    <n v="201.04"/>
    <n v="8"/>
    <n v="0"/>
    <n v="54.280799999999999"/>
    <x v="1"/>
    <s v="No"/>
    <n v="0"/>
  </r>
  <r>
    <n v="9685"/>
    <s v="CA-2019-122770"/>
    <x v="1096"/>
    <d v="2019-12-18T00:00:00"/>
    <s v="Standard Class"/>
    <s v="EP-13915"/>
    <s v="Emily Phan"/>
    <x v="0"/>
    <s v="United States"/>
    <x v="8"/>
    <x v="1"/>
    <n v="94122"/>
    <s v="West"/>
    <s v="OFF-PA-10000232"/>
    <x v="1"/>
    <x v="10"/>
    <x v="1631"/>
    <n v="12.96"/>
    <n v="2"/>
    <n v="0"/>
    <n v="6.3504000000000005"/>
    <x v="1"/>
    <s v="No"/>
    <n v="0"/>
  </r>
  <r>
    <n v="9686"/>
    <s v="CA-2019-118668"/>
    <x v="460"/>
    <d v="2019-01-04T00:00:00"/>
    <s v="Second Class"/>
    <s v="FW-14395"/>
    <s v="Fred Wasserman"/>
    <x v="1"/>
    <s v="United States"/>
    <x v="1"/>
    <x v="1"/>
    <n v="90032"/>
    <s v="West"/>
    <s v="TEC-AC-10000682"/>
    <x v="2"/>
    <x v="11"/>
    <x v="1336"/>
    <n v="16.59"/>
    <n v="1"/>
    <n v="0"/>
    <n v="5.8064999999999998"/>
    <x v="1"/>
    <s v="No"/>
    <n v="0"/>
  </r>
  <r>
    <n v="9687"/>
    <s v="CA-2019-116498"/>
    <x v="1109"/>
    <d v="2019-06-03T00:00:00"/>
    <s v="Standard Class"/>
    <s v="KA-16525"/>
    <s v="Kelly Andreada"/>
    <x v="0"/>
    <s v="United States"/>
    <x v="70"/>
    <x v="1"/>
    <n v="92037"/>
    <s v="West"/>
    <s v="OFF-AR-10003405"/>
    <x v="1"/>
    <x v="6"/>
    <x v="628"/>
    <n v="35.099999999999994"/>
    <n v="6"/>
    <n v="0"/>
    <n v="10.178999999999997"/>
    <x v="1"/>
    <s v="No"/>
    <n v="0"/>
  </r>
  <r>
    <n v="9688"/>
    <s v="US-2019-130603"/>
    <x v="1033"/>
    <d v="2019-10-06T00:00:00"/>
    <s v="Standard Class"/>
    <s v="SC-20050"/>
    <s v="Sample Company A"/>
    <x v="2"/>
    <s v="United States"/>
    <x v="81"/>
    <x v="5"/>
    <n v="76017"/>
    <s v="Central"/>
    <s v="OFF-BI-10000301"/>
    <x v="1"/>
    <x v="8"/>
    <x v="625"/>
    <n v="11.645999999999997"/>
    <n v="9"/>
    <n v="0.8"/>
    <n v="-17.469000000000005"/>
    <x v="2"/>
    <s v="No"/>
    <n v="0"/>
  </r>
  <r>
    <n v="9689"/>
    <s v="US-2019-135986"/>
    <x v="308"/>
    <d v="2019-06-27T00:00:00"/>
    <s v="Standard Class"/>
    <s v="PG-18895"/>
    <s v="Paul Gonzalez"/>
    <x v="0"/>
    <s v="United States"/>
    <x v="102"/>
    <x v="17"/>
    <n v="23223"/>
    <s v="South"/>
    <s v="OFF-PA-10001534"/>
    <x v="1"/>
    <x v="10"/>
    <x v="1470"/>
    <n v="32.400000000000006"/>
    <n v="5"/>
    <n v="0"/>
    <n v="15.552000000000001"/>
    <x v="0"/>
    <s v="No"/>
    <n v="0"/>
  </r>
  <r>
    <n v="9690"/>
    <s v="US-2019-135986"/>
    <x v="308"/>
    <d v="2019-06-27T00:00:00"/>
    <s v="Standard Class"/>
    <s v="PG-18895"/>
    <s v="Paul Gonzalez"/>
    <x v="0"/>
    <s v="United States"/>
    <x v="102"/>
    <x v="17"/>
    <n v="23223"/>
    <s v="South"/>
    <s v="TEC-PH-10003691"/>
    <x v="2"/>
    <x v="7"/>
    <x v="1407"/>
    <n v="503.96"/>
    <n v="4"/>
    <n v="0"/>
    <n v="125.99000000000001"/>
    <x v="0"/>
    <s v="No"/>
    <n v="0"/>
  </r>
  <r>
    <n v="9691"/>
    <s v="CA-2019-140536"/>
    <x v="1095"/>
    <d v="2019-04-05T00:00:00"/>
    <s v="First Class"/>
    <s v="TA-21385"/>
    <s v="Tom Ashbrook"/>
    <x v="2"/>
    <s v="United States"/>
    <x v="20"/>
    <x v="15"/>
    <n v="10035"/>
    <s v="East"/>
    <s v="OFF-AR-10001545"/>
    <x v="1"/>
    <x v="6"/>
    <x v="820"/>
    <n v="7.04"/>
    <n v="4"/>
    <n v="0"/>
    <n v="2.0415999999999999"/>
    <x v="3"/>
    <s v="No"/>
    <n v="0"/>
  </r>
  <r>
    <n v="9692"/>
    <s v="CA-2017-130183"/>
    <x v="50"/>
    <d v="2017-11-17T00:00:00"/>
    <s v="Standard Class"/>
    <s v="PO-18850"/>
    <s v="Patrick O'Brill"/>
    <x v="0"/>
    <s v="United States"/>
    <x v="12"/>
    <x v="5"/>
    <n v="77041"/>
    <s v="Central"/>
    <s v="FUR-BO-10001811"/>
    <x v="0"/>
    <x v="0"/>
    <x v="787"/>
    <n v="613.99919999999997"/>
    <n v="3"/>
    <n v="0.32"/>
    <n v="-18.058800000000076"/>
    <x v="2"/>
    <s v="No"/>
    <n v="0"/>
  </r>
  <r>
    <n v="9693"/>
    <s v="CA-2017-107902"/>
    <x v="834"/>
    <d v="2017-09-02T00:00:00"/>
    <s v="Standard Class"/>
    <s v="SM-20950"/>
    <s v="Suzanne McNair"/>
    <x v="1"/>
    <s v="United States"/>
    <x v="54"/>
    <x v="29"/>
    <n v="6824"/>
    <s v="East"/>
    <s v="OFF-ST-10001837"/>
    <x v="1"/>
    <x v="4"/>
    <x v="1340"/>
    <n v="470.35999999999996"/>
    <n v="11"/>
    <n v="0"/>
    <n v="122.2936"/>
    <x v="3"/>
    <s v="No"/>
    <n v="0"/>
  </r>
  <r>
    <n v="9694"/>
    <s v="CA-2019-130148"/>
    <x v="241"/>
    <d v="2019-09-28T00:00:00"/>
    <s v="Second Class"/>
    <s v="NK-18490"/>
    <s v="Neil Knudson"/>
    <x v="2"/>
    <s v="United States"/>
    <x v="8"/>
    <x v="1"/>
    <n v="94110"/>
    <s v="West"/>
    <s v="OFF-PA-10000551"/>
    <x v="1"/>
    <x v="10"/>
    <x v="1246"/>
    <n v="31.08"/>
    <n v="6"/>
    <n v="0"/>
    <n v="15.229199999999999"/>
    <x v="1"/>
    <s v="No"/>
    <n v="0"/>
  </r>
  <r>
    <n v="9695"/>
    <s v="CA-2019-130148"/>
    <x v="241"/>
    <d v="2019-09-28T00:00:00"/>
    <s v="Second Class"/>
    <s v="NK-18490"/>
    <s v="Neil Knudson"/>
    <x v="2"/>
    <s v="United States"/>
    <x v="8"/>
    <x v="1"/>
    <n v="94110"/>
    <s v="West"/>
    <s v="OFF-SU-10001574"/>
    <x v="1"/>
    <x v="14"/>
    <x v="503"/>
    <n v="7.3"/>
    <n v="2"/>
    <n v="0"/>
    <n v="2.1899999999999995"/>
    <x v="1"/>
    <s v="No"/>
    <n v="0"/>
  </r>
  <r>
    <n v="9696"/>
    <s v="US-2018-151260"/>
    <x v="25"/>
    <d v="2018-12-14T00:00:00"/>
    <s v="First Class"/>
    <s v="SC-20695"/>
    <s v="Steve Chapman"/>
    <x v="1"/>
    <s v="United States"/>
    <x v="24"/>
    <x v="24"/>
    <n v="45503"/>
    <s v="East"/>
    <s v="OFF-AP-10002892"/>
    <x v="1"/>
    <x v="9"/>
    <x v="9"/>
    <n v="73.536000000000001"/>
    <n v="4"/>
    <n v="0.2"/>
    <n v="9.1919999999999931"/>
    <x v="3"/>
    <s v="No"/>
    <n v="0"/>
  </r>
  <r>
    <n v="9697"/>
    <s v="CA-2016-144281"/>
    <x v="1225"/>
    <d v="2016-06-15T00:00:00"/>
    <s v="Second Class"/>
    <s v="HK-14890"/>
    <s v="Heather Kirkland"/>
    <x v="1"/>
    <s v="United States"/>
    <x v="66"/>
    <x v="12"/>
    <n v="48234"/>
    <s v="Central"/>
    <s v="OFF-LA-10003930"/>
    <x v="1"/>
    <x v="2"/>
    <x v="508"/>
    <n v="491.55"/>
    <n v="5"/>
    <n v="0"/>
    <n v="240.8595"/>
    <x v="2"/>
    <s v="No"/>
    <n v="0"/>
  </r>
  <r>
    <n v="9698"/>
    <s v="CA-2018-122511"/>
    <x v="21"/>
    <d v="2018-03-11T00:00:00"/>
    <s v="Same Day"/>
    <s v="BT-11485"/>
    <s v="Brad Thomas"/>
    <x v="2"/>
    <s v="United States"/>
    <x v="10"/>
    <x v="9"/>
    <n v="19140"/>
    <s v="East"/>
    <s v="FUR-FU-10001037"/>
    <x v="0"/>
    <x v="5"/>
    <x v="1169"/>
    <n v="30.336000000000002"/>
    <n v="4"/>
    <n v="0.2"/>
    <n v="9.48"/>
    <x v="3"/>
    <s v="No"/>
    <n v="0"/>
  </r>
  <r>
    <n v="9699"/>
    <s v="CA-2019-154116"/>
    <x v="934"/>
    <d v="2019-12-19T00:00:00"/>
    <s v="Standard Class"/>
    <s v="KM-16660"/>
    <s v="Khloe Miller"/>
    <x v="0"/>
    <s v="United States"/>
    <x v="75"/>
    <x v="1"/>
    <n v="90301"/>
    <s v="West"/>
    <s v="OFF-PA-10004569"/>
    <x v="1"/>
    <x v="10"/>
    <x v="230"/>
    <n v="22.830000000000002"/>
    <n v="3"/>
    <n v="0"/>
    <n v="10.7301"/>
    <x v="1"/>
    <s v="No"/>
    <n v="0"/>
  </r>
  <r>
    <n v="9700"/>
    <s v="CA-2019-154116"/>
    <x v="934"/>
    <d v="2019-12-19T00:00:00"/>
    <s v="Standard Class"/>
    <s v="KM-16660"/>
    <s v="Khloe Miller"/>
    <x v="0"/>
    <s v="United States"/>
    <x v="75"/>
    <x v="1"/>
    <n v="90301"/>
    <s v="West"/>
    <s v="OFF-AP-10000027"/>
    <x v="1"/>
    <x v="9"/>
    <x v="1813"/>
    <n v="54.32"/>
    <n v="4"/>
    <n v="0"/>
    <n v="16.295999999999999"/>
    <x v="1"/>
    <s v="No"/>
    <n v="0"/>
  </r>
  <r>
    <n v="9701"/>
    <s v="CA-2019-154116"/>
    <x v="934"/>
    <d v="2019-12-19T00:00:00"/>
    <s v="Standard Class"/>
    <s v="KM-16660"/>
    <s v="Khloe Miller"/>
    <x v="0"/>
    <s v="United States"/>
    <x v="75"/>
    <x v="1"/>
    <n v="90301"/>
    <s v="West"/>
    <s v="TEC-PH-10000675"/>
    <x v="2"/>
    <x v="7"/>
    <x v="1347"/>
    <n v="196.77600000000001"/>
    <n v="3"/>
    <n v="0.2"/>
    <n v="14.758199999999995"/>
    <x v="1"/>
    <s v="No"/>
    <n v="0"/>
  </r>
  <r>
    <n v="9702"/>
    <s v="CA-2018-105291"/>
    <x v="859"/>
    <d v="2018-11-04T00:00:00"/>
    <s v="Standard Class"/>
    <s v="SP-20920"/>
    <s v="Susan Pistek"/>
    <x v="0"/>
    <s v="United States"/>
    <x v="527"/>
    <x v="1"/>
    <n v="93405"/>
    <s v="West"/>
    <s v="OFF-FA-10003059"/>
    <x v="1"/>
    <x v="13"/>
    <x v="802"/>
    <n v="3.62"/>
    <n v="2"/>
    <n v="0"/>
    <n v="1.1945999999999999"/>
    <x v="1"/>
    <s v="No"/>
    <n v="0"/>
  </r>
  <r>
    <n v="9703"/>
    <s v="CA-2019-147032"/>
    <x v="689"/>
    <d v="2019-08-04T00:00:00"/>
    <s v="Standard Class"/>
    <s v="LB-16795"/>
    <s v="Laurel Beltran"/>
    <x v="2"/>
    <s v="United States"/>
    <x v="40"/>
    <x v="13"/>
    <n v="19805"/>
    <s v="East"/>
    <s v="OFF-PA-10003256"/>
    <x v="1"/>
    <x v="10"/>
    <x v="96"/>
    <n v="11.54"/>
    <n v="1"/>
    <n v="0"/>
    <n v="5.5391999999999992"/>
    <x v="3"/>
    <s v="No"/>
    <n v="0"/>
  </r>
  <r>
    <n v="9704"/>
    <s v="CA-2019-147032"/>
    <x v="689"/>
    <d v="2019-08-04T00:00:00"/>
    <s v="Standard Class"/>
    <s v="LB-16795"/>
    <s v="Laurel Beltran"/>
    <x v="2"/>
    <s v="United States"/>
    <x v="40"/>
    <x v="13"/>
    <n v="19805"/>
    <s v="East"/>
    <s v="OFF-BI-10003656"/>
    <x v="1"/>
    <x v="8"/>
    <x v="13"/>
    <n v="849.95"/>
    <n v="5"/>
    <n v="0"/>
    <n v="390.97699999999998"/>
    <x v="3"/>
    <s v="No"/>
    <n v="0"/>
  </r>
  <r>
    <n v="9705"/>
    <s v="CA-2019-147032"/>
    <x v="689"/>
    <d v="2019-08-04T00:00:00"/>
    <s v="Standard Class"/>
    <s v="LB-16795"/>
    <s v="Laurel Beltran"/>
    <x v="2"/>
    <s v="United States"/>
    <x v="40"/>
    <x v="13"/>
    <n v="19805"/>
    <s v="East"/>
    <s v="OFF-BI-10002897"/>
    <x v="1"/>
    <x v="8"/>
    <x v="1802"/>
    <n v="11.01"/>
    <n v="3"/>
    <n v="0"/>
    <n v="5.3948999999999998"/>
    <x v="3"/>
    <s v="No"/>
    <n v="0"/>
  </r>
  <r>
    <n v="9706"/>
    <s v="CA-2019-125990"/>
    <x v="15"/>
    <d v="2019-10-23T00:00:00"/>
    <s v="Standard Class"/>
    <s v="JS-16030"/>
    <s v="Joy Smith"/>
    <x v="0"/>
    <s v="United States"/>
    <x v="8"/>
    <x v="1"/>
    <n v="94122"/>
    <s v="West"/>
    <s v="OFF-BI-10004826"/>
    <x v="1"/>
    <x v="8"/>
    <x v="728"/>
    <n v="39.624000000000009"/>
    <n v="3"/>
    <n v="0.2"/>
    <n v="13.868400000000001"/>
    <x v="1"/>
    <s v="No"/>
    <n v="0"/>
  </r>
  <r>
    <n v="9707"/>
    <s v="CA-2018-161746"/>
    <x v="147"/>
    <d v="2018-10-27T00:00:00"/>
    <s v="Standard Class"/>
    <s v="CS-11950"/>
    <s v="Carlos Soltero"/>
    <x v="0"/>
    <s v="United States"/>
    <x v="1"/>
    <x v="1"/>
    <n v="90045"/>
    <s v="West"/>
    <s v="FUR-CH-10004626"/>
    <x v="0"/>
    <x v="1"/>
    <x v="1706"/>
    <n v="242.13600000000002"/>
    <n v="3"/>
    <n v="0.2"/>
    <n v="12.106799999999993"/>
    <x v="1"/>
    <s v="No"/>
    <n v="0"/>
  </r>
  <r>
    <n v="9708"/>
    <s v="CA-2018-161746"/>
    <x v="147"/>
    <d v="2018-10-27T00:00:00"/>
    <s v="Standard Class"/>
    <s v="CS-11950"/>
    <s v="Carlos Soltero"/>
    <x v="0"/>
    <s v="United States"/>
    <x v="1"/>
    <x v="1"/>
    <n v="90045"/>
    <s v="West"/>
    <s v="OFF-AR-10000390"/>
    <x v="1"/>
    <x v="6"/>
    <x v="105"/>
    <n v="12.39"/>
    <n v="3"/>
    <n v="0"/>
    <n v="5.6993999999999998"/>
    <x v="1"/>
    <s v="No"/>
    <n v="0"/>
  </r>
  <r>
    <n v="9709"/>
    <s v="CA-2018-161746"/>
    <x v="147"/>
    <d v="2018-10-27T00:00:00"/>
    <s v="Standard Class"/>
    <s v="CS-11950"/>
    <s v="Carlos Soltero"/>
    <x v="0"/>
    <s v="United States"/>
    <x v="1"/>
    <x v="1"/>
    <n v="90045"/>
    <s v="West"/>
    <s v="FUR-FU-10003731"/>
    <x v="0"/>
    <x v="5"/>
    <x v="1602"/>
    <n v="19.96"/>
    <n v="2"/>
    <n v="0"/>
    <n v="5.5888000000000009"/>
    <x v="1"/>
    <s v="No"/>
    <n v="0"/>
  </r>
  <r>
    <n v="9710"/>
    <s v="CA-2018-161746"/>
    <x v="147"/>
    <d v="2018-10-27T00:00:00"/>
    <s v="Standard Class"/>
    <s v="CS-11950"/>
    <s v="Carlos Soltero"/>
    <x v="0"/>
    <s v="United States"/>
    <x v="1"/>
    <x v="1"/>
    <n v="90045"/>
    <s v="West"/>
    <s v="OFF-ST-10002743"/>
    <x v="1"/>
    <x v="4"/>
    <x v="418"/>
    <n v="340.92"/>
    <n v="3"/>
    <n v="0"/>
    <n v="3.4091999999999842"/>
    <x v="1"/>
    <s v="No"/>
    <n v="0"/>
  </r>
  <r>
    <n v="9711"/>
    <s v="CA-2016-114251"/>
    <x v="1127"/>
    <d v="2016-11-10T00:00:00"/>
    <s v="Standard Class"/>
    <s v="MD-17350"/>
    <s v="Maribeth Dona"/>
    <x v="0"/>
    <s v="United States"/>
    <x v="10"/>
    <x v="9"/>
    <n v="19143"/>
    <s v="East"/>
    <s v="FUR-FU-10001468"/>
    <x v="0"/>
    <x v="5"/>
    <x v="1289"/>
    <n v="273.56799999999998"/>
    <n v="2"/>
    <n v="0.2"/>
    <n v="-34.196000000000026"/>
    <x v="3"/>
    <s v="No"/>
    <n v="0"/>
  </r>
  <r>
    <n v="9712"/>
    <s v="CA-2016-114251"/>
    <x v="1127"/>
    <d v="2016-11-10T00:00:00"/>
    <s v="Standard Class"/>
    <s v="MD-17350"/>
    <s v="Maribeth Dona"/>
    <x v="0"/>
    <s v="United States"/>
    <x v="10"/>
    <x v="9"/>
    <n v="19143"/>
    <s v="East"/>
    <s v="OFF-BI-10003684"/>
    <x v="1"/>
    <x v="8"/>
    <x v="714"/>
    <n v="13.194000000000001"/>
    <n v="2"/>
    <n v="0.7"/>
    <n v="-8.7959999999999958"/>
    <x v="3"/>
    <s v="No"/>
    <n v="0"/>
  </r>
  <r>
    <n v="9713"/>
    <s v="CA-2016-114251"/>
    <x v="1127"/>
    <d v="2016-11-10T00:00:00"/>
    <s v="Standard Class"/>
    <s v="MD-17350"/>
    <s v="Maribeth Dona"/>
    <x v="0"/>
    <s v="United States"/>
    <x v="10"/>
    <x v="9"/>
    <n v="19143"/>
    <s v="East"/>
    <s v="OFF-ST-10003716"/>
    <x v="1"/>
    <x v="4"/>
    <x v="898"/>
    <n v="1080.096"/>
    <n v="6"/>
    <n v="0.2"/>
    <n v="-94.508399999999995"/>
    <x v="3"/>
    <s v="No"/>
    <n v="0"/>
  </r>
  <r>
    <n v="9714"/>
    <s v="CA-2016-114251"/>
    <x v="1127"/>
    <d v="2016-11-10T00:00:00"/>
    <s v="Standard Class"/>
    <s v="MD-17350"/>
    <s v="Maribeth Dona"/>
    <x v="0"/>
    <s v="United States"/>
    <x v="10"/>
    <x v="9"/>
    <n v="19143"/>
    <s v="East"/>
    <s v="TEC-AC-10001101"/>
    <x v="2"/>
    <x v="11"/>
    <x v="552"/>
    <n v="51.56"/>
    <n v="5"/>
    <n v="0.2"/>
    <n v="-6.4450000000000021"/>
    <x v="3"/>
    <s v="No"/>
    <n v="0"/>
  </r>
  <r>
    <n v="9715"/>
    <s v="CA-2016-114251"/>
    <x v="1127"/>
    <d v="2016-11-10T00:00:00"/>
    <s v="Standard Class"/>
    <s v="MD-17350"/>
    <s v="Maribeth Dona"/>
    <x v="0"/>
    <s v="United States"/>
    <x v="10"/>
    <x v="9"/>
    <n v="19143"/>
    <s v="East"/>
    <s v="TEC-AC-10004864"/>
    <x v="2"/>
    <x v="11"/>
    <x v="1298"/>
    <n v="58.415999999999997"/>
    <n v="2"/>
    <n v="0.2"/>
    <n v="16.794600000000003"/>
    <x v="3"/>
    <s v="No"/>
    <n v="0"/>
  </r>
  <r>
    <n v="9716"/>
    <s v="CA-2018-116379"/>
    <x v="77"/>
    <d v="2018-11-12T00:00:00"/>
    <s v="Standard Class"/>
    <s v="LD-17005"/>
    <s v="Lisa DeCherney"/>
    <x v="0"/>
    <s v="United States"/>
    <x v="8"/>
    <x v="1"/>
    <n v="94122"/>
    <s v="West"/>
    <s v="OFF-BI-10001543"/>
    <x v="1"/>
    <x v="8"/>
    <x v="380"/>
    <n v="57.584000000000003"/>
    <n v="2"/>
    <n v="0.2"/>
    <n v="20.154400000000003"/>
    <x v="1"/>
    <s v="No"/>
    <n v="0"/>
  </r>
  <r>
    <n v="9717"/>
    <s v="US-2018-144477"/>
    <x v="399"/>
    <d v="2018-08-14T00:00:00"/>
    <s v="Second Class"/>
    <s v="DB-13270"/>
    <s v="Deborah Brumfield"/>
    <x v="2"/>
    <s v="United States"/>
    <x v="10"/>
    <x v="9"/>
    <n v="19134"/>
    <s v="East"/>
    <s v="OFF-AR-10000914"/>
    <x v="1"/>
    <x v="6"/>
    <x v="1748"/>
    <n v="37.312000000000005"/>
    <n v="4"/>
    <n v="0.2"/>
    <n v="2.7984000000000027"/>
    <x v="3"/>
    <s v="No"/>
    <n v="0"/>
  </r>
  <r>
    <n v="9718"/>
    <s v="CA-2018-108210"/>
    <x v="198"/>
    <d v="2018-05-31T00:00:00"/>
    <s v="Same Day"/>
    <s v="AT-10735"/>
    <s v="Annie Thurman"/>
    <x v="0"/>
    <s v="United States"/>
    <x v="12"/>
    <x v="5"/>
    <n v="77041"/>
    <s v="Central"/>
    <s v="TEC-PH-10002293"/>
    <x v="2"/>
    <x v="7"/>
    <x v="126"/>
    <n v="79.959999999999994"/>
    <n v="5"/>
    <n v="0.2"/>
    <n v="7.9960000000000058"/>
    <x v="2"/>
    <s v="No"/>
    <n v="0"/>
  </r>
  <r>
    <n v="9719"/>
    <s v="CA-2018-108210"/>
    <x v="198"/>
    <d v="2018-05-31T00:00:00"/>
    <s v="Same Day"/>
    <s v="AT-10735"/>
    <s v="Annie Thurman"/>
    <x v="0"/>
    <s v="United States"/>
    <x v="12"/>
    <x v="5"/>
    <n v="77041"/>
    <s v="Central"/>
    <s v="TEC-AC-10000109"/>
    <x v="2"/>
    <x v="11"/>
    <x v="202"/>
    <n v="223.96"/>
    <n v="5"/>
    <n v="0.2"/>
    <n v="11.198000000000015"/>
    <x v="2"/>
    <s v="No"/>
    <n v="0"/>
  </r>
  <r>
    <n v="9720"/>
    <s v="CA-2019-166835"/>
    <x v="105"/>
    <d v="2019-11-14T00:00:00"/>
    <s v="Second Class"/>
    <s v="DK-13375"/>
    <s v="Dennis Kane"/>
    <x v="0"/>
    <s v="United States"/>
    <x v="152"/>
    <x v="9"/>
    <n v="17602"/>
    <s v="East"/>
    <s v="OFF-ST-10002574"/>
    <x v="1"/>
    <x v="4"/>
    <x v="935"/>
    <n v="221.024"/>
    <n v="2"/>
    <n v="0.2"/>
    <n v="-55.256"/>
    <x v="3"/>
    <s v="No"/>
    <n v="0"/>
  </r>
  <r>
    <n v="9721"/>
    <s v="CA-2018-119641"/>
    <x v="897"/>
    <d v="2018-09-26T00:00:00"/>
    <s v="Standard Class"/>
    <s v="CS-12250"/>
    <s v="Chris Selesnick"/>
    <x v="1"/>
    <s v="United States"/>
    <x v="124"/>
    <x v="6"/>
    <n v="54302"/>
    <s v="Central"/>
    <s v="FUR-FU-10002445"/>
    <x v="0"/>
    <x v="5"/>
    <x v="1448"/>
    <n v="18.96"/>
    <n v="2"/>
    <n v="0"/>
    <n v="7.5840000000000014"/>
    <x v="2"/>
    <s v="No"/>
    <n v="0"/>
  </r>
  <r>
    <n v="9722"/>
    <s v="CA-2018-105781"/>
    <x v="595"/>
    <d v="2018-02-20T00:00:00"/>
    <s v="Standard Class"/>
    <s v="JF-15565"/>
    <s v="Jill Fjeld"/>
    <x v="0"/>
    <s v="United States"/>
    <x v="20"/>
    <x v="15"/>
    <n v="10024"/>
    <s v="East"/>
    <s v="FUR-CH-10001802"/>
    <x v="0"/>
    <x v="1"/>
    <x v="1697"/>
    <n v="326.64600000000002"/>
    <n v="3"/>
    <n v="0.1"/>
    <n v="39.923399999999994"/>
    <x v="3"/>
    <s v="No"/>
    <n v="0"/>
  </r>
  <r>
    <n v="9723"/>
    <s v="CA-2018-105781"/>
    <x v="595"/>
    <d v="2018-02-20T00:00:00"/>
    <s v="Standard Class"/>
    <s v="JF-15565"/>
    <s v="Jill Fjeld"/>
    <x v="0"/>
    <s v="United States"/>
    <x v="20"/>
    <x v="15"/>
    <n v="10024"/>
    <s v="East"/>
    <s v="TEC-AC-10003628"/>
    <x v="2"/>
    <x v="11"/>
    <x v="247"/>
    <n v="89.97"/>
    <n v="3"/>
    <n v="0"/>
    <n v="39.586800000000011"/>
    <x v="3"/>
    <s v="No"/>
    <n v="0"/>
  </r>
  <r>
    <n v="9724"/>
    <s v="CA-2016-101364"/>
    <x v="1091"/>
    <d v="2016-12-26T00:00:00"/>
    <s v="Standard Class"/>
    <s v="TW-21025"/>
    <s v="Tamara Willingham"/>
    <x v="2"/>
    <s v="United States"/>
    <x v="20"/>
    <x v="15"/>
    <n v="10011"/>
    <s v="East"/>
    <s v="OFF-BI-10003984"/>
    <x v="1"/>
    <x v="8"/>
    <x v="697"/>
    <n v="296.71200000000005"/>
    <n v="13"/>
    <n v="0.2"/>
    <n v="100.14029999999998"/>
    <x v="3"/>
    <s v="No"/>
    <n v="0"/>
  </r>
  <r>
    <n v="9725"/>
    <s v="CA-2017-117898"/>
    <x v="901"/>
    <d v="2017-12-11T00:00:00"/>
    <s v="Standard Class"/>
    <s v="TB-21250"/>
    <s v="Tim Brockman"/>
    <x v="0"/>
    <s v="United States"/>
    <x v="41"/>
    <x v="10"/>
    <n v="61701"/>
    <s v="Central"/>
    <s v="OFF-EN-10004459"/>
    <x v="1"/>
    <x v="12"/>
    <x v="661"/>
    <n v="12.224"/>
    <n v="2"/>
    <n v="0.2"/>
    <n v="4.4311999999999996"/>
    <x v="2"/>
    <s v="No"/>
    <n v="0"/>
  </r>
  <r>
    <n v="9726"/>
    <s v="CA-2019-142293"/>
    <x v="697"/>
    <d v="2019-09-20T00:00:00"/>
    <s v="First Class"/>
    <s v="SC-20380"/>
    <s v="Shahid Collister"/>
    <x v="0"/>
    <s v="United States"/>
    <x v="394"/>
    <x v="45"/>
    <n v="83704"/>
    <s v="West"/>
    <s v="TEC-AC-10001109"/>
    <x v="2"/>
    <x v="11"/>
    <x v="1007"/>
    <n v="89.97"/>
    <n v="3"/>
    <n v="0"/>
    <n v="37.787400000000005"/>
    <x v="1"/>
    <s v="No"/>
    <n v="0"/>
  </r>
  <r>
    <n v="9727"/>
    <s v="CA-2019-167395"/>
    <x v="574"/>
    <d v="2019-12-04T00:00:00"/>
    <s v="First Class"/>
    <s v="KM-16720"/>
    <s v="Kunst Miller"/>
    <x v="0"/>
    <s v="United States"/>
    <x v="90"/>
    <x v="31"/>
    <n v="1852"/>
    <s v="East"/>
    <s v="OFF-AP-10001293"/>
    <x v="1"/>
    <x v="9"/>
    <x v="1346"/>
    <n v="286.85999999999996"/>
    <n v="7"/>
    <n v="0"/>
    <n v="80.320799999999991"/>
    <x v="3"/>
    <s v="No"/>
    <n v="0"/>
  </r>
  <r>
    <n v="9728"/>
    <s v="CA-2019-167395"/>
    <x v="574"/>
    <d v="2019-12-04T00:00:00"/>
    <s v="First Class"/>
    <s v="KM-16720"/>
    <s v="Kunst Miller"/>
    <x v="0"/>
    <s v="United States"/>
    <x v="90"/>
    <x v="31"/>
    <n v="1852"/>
    <s v="East"/>
    <s v="TEC-PH-10004977"/>
    <x v="2"/>
    <x v="7"/>
    <x v="34"/>
    <n v="979.95"/>
    <n v="5"/>
    <n v="0"/>
    <n v="284.18549999999993"/>
    <x v="3"/>
    <s v="No"/>
    <n v="0"/>
  </r>
  <r>
    <n v="9729"/>
    <s v="CA-2019-167395"/>
    <x v="574"/>
    <d v="2019-12-04T00:00:00"/>
    <s v="First Class"/>
    <s v="KM-16720"/>
    <s v="Kunst Miller"/>
    <x v="0"/>
    <s v="United States"/>
    <x v="90"/>
    <x v="31"/>
    <n v="1852"/>
    <s v="East"/>
    <s v="OFF-SU-10001935"/>
    <x v="1"/>
    <x v="14"/>
    <x v="327"/>
    <n v="4.3600000000000003"/>
    <n v="2"/>
    <n v="0"/>
    <n v="0.17439999999999944"/>
    <x v="3"/>
    <s v="No"/>
    <n v="0"/>
  </r>
  <r>
    <n v="9730"/>
    <s v="CA-2016-111962"/>
    <x v="411"/>
    <d v="2016-10-04T00:00:00"/>
    <s v="Standard Class"/>
    <s v="EB-14170"/>
    <s v="Evan Bailliet"/>
    <x v="0"/>
    <s v="United States"/>
    <x v="4"/>
    <x v="4"/>
    <n v="98115"/>
    <s v="West"/>
    <s v="OFF-BI-10001308"/>
    <x v="1"/>
    <x v="8"/>
    <x v="1360"/>
    <n v="10.048000000000002"/>
    <n v="2"/>
    <n v="0.2"/>
    <n v="3.1399999999999988"/>
    <x v="1"/>
    <s v="No"/>
    <n v="0"/>
  </r>
  <r>
    <n v="9731"/>
    <s v="CA-2016-111962"/>
    <x v="411"/>
    <d v="2016-10-04T00:00:00"/>
    <s v="Standard Class"/>
    <s v="EB-14170"/>
    <s v="Evan Bailliet"/>
    <x v="0"/>
    <s v="United States"/>
    <x v="4"/>
    <x v="4"/>
    <n v="98115"/>
    <s v="West"/>
    <s v="OFF-ST-10000046"/>
    <x v="1"/>
    <x v="4"/>
    <x v="764"/>
    <n v="807.75"/>
    <n v="5"/>
    <n v="0"/>
    <n v="153.47250000000003"/>
    <x v="1"/>
    <s v="No"/>
    <n v="0"/>
  </r>
  <r>
    <n v="9732"/>
    <s v="CA-2019-124261"/>
    <x v="237"/>
    <d v="2019-11-19T00:00:00"/>
    <s v="Standard Class"/>
    <s v="JE-15715"/>
    <s v="Joe Elijah"/>
    <x v="0"/>
    <s v="United States"/>
    <x v="1"/>
    <x v="1"/>
    <n v="90049"/>
    <s v="West"/>
    <s v="OFF-AR-10003504"/>
    <x v="1"/>
    <x v="6"/>
    <x v="1035"/>
    <n v="34.24"/>
    <n v="8"/>
    <n v="0"/>
    <n v="9.9295999999999971"/>
    <x v="1"/>
    <s v="No"/>
    <n v="0"/>
  </r>
  <r>
    <n v="9733"/>
    <s v="CA-2016-114321"/>
    <x v="1071"/>
    <d v="2016-08-25T00:00:00"/>
    <s v="Standard Class"/>
    <s v="NC-18535"/>
    <s v="Nick Crebassa"/>
    <x v="1"/>
    <s v="United States"/>
    <x v="409"/>
    <x v="17"/>
    <n v="23666"/>
    <s v="South"/>
    <s v="FUR-CH-10001797"/>
    <x v="0"/>
    <x v="1"/>
    <x v="1450"/>
    <n v="500.23999999999995"/>
    <n v="13"/>
    <n v="0"/>
    <n v="145.06959999999992"/>
    <x v="0"/>
    <s v="No"/>
    <n v="0"/>
  </r>
  <r>
    <n v="9734"/>
    <s v="CA-2016-114321"/>
    <x v="1071"/>
    <d v="2016-08-25T00:00:00"/>
    <s v="Standard Class"/>
    <s v="NC-18535"/>
    <s v="Nick Crebassa"/>
    <x v="1"/>
    <s v="United States"/>
    <x v="409"/>
    <x v="17"/>
    <n v="23666"/>
    <s v="South"/>
    <s v="OFF-PA-10000246"/>
    <x v="1"/>
    <x v="10"/>
    <x v="1595"/>
    <n v="20.12"/>
    <n v="2"/>
    <n v="0"/>
    <n v="9.2552000000000003"/>
    <x v="0"/>
    <s v="No"/>
    <n v="0"/>
  </r>
  <r>
    <n v="9735"/>
    <s v="CA-2016-114321"/>
    <x v="1071"/>
    <d v="2016-08-25T00:00:00"/>
    <s v="Standard Class"/>
    <s v="NC-18535"/>
    <s v="Nick Crebassa"/>
    <x v="1"/>
    <s v="United States"/>
    <x v="409"/>
    <x v="17"/>
    <n v="23666"/>
    <s v="South"/>
    <s v="OFF-BI-10001359"/>
    <x v="1"/>
    <x v="8"/>
    <x v="1162"/>
    <n v="896.99"/>
    <n v="1"/>
    <n v="0"/>
    <n v="421.58529999999996"/>
    <x v="0"/>
    <s v="No"/>
    <n v="0"/>
  </r>
  <r>
    <n v="9736"/>
    <s v="CA-2016-128062"/>
    <x v="84"/>
    <d v="2016-11-22T00:00:00"/>
    <s v="Second Class"/>
    <s v="AD-10180"/>
    <s v="Alan Dominguez"/>
    <x v="2"/>
    <s v="United States"/>
    <x v="10"/>
    <x v="9"/>
    <n v="19134"/>
    <s v="East"/>
    <s v="OFF-PA-10001583"/>
    <x v="1"/>
    <x v="10"/>
    <x v="1831"/>
    <n v="5.88"/>
    <n v="1"/>
    <n v="0.2"/>
    <n v="1.9844999999999995"/>
    <x v="3"/>
    <s v="No"/>
    <n v="0"/>
  </r>
  <r>
    <n v="9737"/>
    <s v="US-2017-100069"/>
    <x v="685"/>
    <d v="2017-07-03T00:00:00"/>
    <s v="Standard Class"/>
    <s v="NF-18475"/>
    <s v="Neil Französisch"/>
    <x v="2"/>
    <s v="United States"/>
    <x v="155"/>
    <x v="8"/>
    <n v="68104"/>
    <s v="Central"/>
    <s v="TEC-PH-10004667"/>
    <x v="2"/>
    <x v="7"/>
    <x v="524"/>
    <n v="269.98"/>
    <n v="2"/>
    <n v="0"/>
    <n v="72.894599999999997"/>
    <x v="2"/>
    <s v="No"/>
    <n v="0"/>
  </r>
  <r>
    <n v="9738"/>
    <s v="CA-2019-129294"/>
    <x v="633"/>
    <d v="2019-03-21T00:00:00"/>
    <s v="Standard Class"/>
    <s v="KD-16615"/>
    <s v="Ken Dana"/>
    <x v="1"/>
    <s v="United States"/>
    <x v="1"/>
    <x v="1"/>
    <n v="90032"/>
    <s v="West"/>
    <s v="OFF-ST-10002615"/>
    <x v="1"/>
    <x v="4"/>
    <x v="1436"/>
    <n v="310.12"/>
    <n v="2"/>
    <n v="0"/>
    <n v="80.631200000000007"/>
    <x v="1"/>
    <s v="No"/>
    <n v="0"/>
  </r>
  <r>
    <n v="9739"/>
    <s v="CA-2019-129294"/>
    <x v="633"/>
    <d v="2019-03-21T00:00:00"/>
    <s v="Standard Class"/>
    <s v="KD-16615"/>
    <s v="Ken Dana"/>
    <x v="1"/>
    <s v="United States"/>
    <x v="1"/>
    <x v="1"/>
    <n v="90032"/>
    <s v="West"/>
    <s v="OFF-BI-10004236"/>
    <x v="1"/>
    <x v="8"/>
    <x v="900"/>
    <n v="70.463999999999999"/>
    <n v="6"/>
    <n v="0.2"/>
    <n v="22.900799999999997"/>
    <x v="1"/>
    <s v="No"/>
    <n v="0"/>
  </r>
  <r>
    <n v="9740"/>
    <s v="CA-2019-129294"/>
    <x v="633"/>
    <d v="2019-03-21T00:00:00"/>
    <s v="Standard Class"/>
    <s v="KD-16615"/>
    <s v="Ken Dana"/>
    <x v="1"/>
    <s v="United States"/>
    <x v="1"/>
    <x v="1"/>
    <n v="90032"/>
    <s v="West"/>
    <s v="OFF-BI-10001757"/>
    <x v="1"/>
    <x v="8"/>
    <x v="1167"/>
    <n v="19.68"/>
    <n v="5"/>
    <n v="0.2"/>
    <n v="6.8879999999999981"/>
    <x v="1"/>
    <s v="No"/>
    <n v="0"/>
  </r>
  <r>
    <n v="9741"/>
    <s v="CA-2019-129294"/>
    <x v="633"/>
    <d v="2019-03-21T00:00:00"/>
    <s v="Standard Class"/>
    <s v="KD-16615"/>
    <s v="Ken Dana"/>
    <x v="1"/>
    <s v="United States"/>
    <x v="1"/>
    <x v="1"/>
    <n v="90032"/>
    <s v="West"/>
    <s v="OFF-AP-10001154"/>
    <x v="1"/>
    <x v="9"/>
    <x v="589"/>
    <n v="140.67000000000002"/>
    <n v="3"/>
    <n v="0"/>
    <n v="54.861300000000007"/>
    <x v="1"/>
    <s v="No"/>
    <n v="0"/>
  </r>
  <r>
    <n v="9742"/>
    <s v="CA-2017-117086"/>
    <x v="627"/>
    <d v="2017-11-12T00:00:00"/>
    <s v="Standard Class"/>
    <s v="QJ-19255"/>
    <s v="Quincy Jones"/>
    <x v="1"/>
    <s v="United States"/>
    <x v="140"/>
    <x v="42"/>
    <m/>
    <s v="East"/>
    <s v="FUR-BO-10004834"/>
    <x v="0"/>
    <x v="0"/>
    <x v="26"/>
    <n v="4404.8999999999996"/>
    <n v="5"/>
    <n v="0"/>
    <n v="1013.1270000000001"/>
    <x v="3"/>
    <s v="No"/>
    <n v="0"/>
  </r>
  <r>
    <n v="9743"/>
    <s v="CA-2019-131303"/>
    <x v="354"/>
    <d v="2019-12-02T00:00:00"/>
    <s v="Standard Class"/>
    <s v="EP-13915"/>
    <s v="Emily Phan"/>
    <x v="0"/>
    <s v="United States"/>
    <x v="70"/>
    <x v="1"/>
    <n v="92037"/>
    <s v="West"/>
    <s v="OFF-LA-10001074"/>
    <x v="1"/>
    <x v="2"/>
    <x v="300"/>
    <n v="62.65"/>
    <n v="5"/>
    <n v="0"/>
    <n v="29.445499999999996"/>
    <x v="1"/>
    <s v="No"/>
    <n v="0"/>
  </r>
  <r>
    <n v="9744"/>
    <s v="CA-2018-137127"/>
    <x v="950"/>
    <d v="2018-06-22T00:00:00"/>
    <s v="Standard Class"/>
    <s v="JJ-15445"/>
    <s v="Jennifer Jackson"/>
    <x v="0"/>
    <s v="United States"/>
    <x v="46"/>
    <x v="13"/>
    <n v="19711"/>
    <s v="East"/>
    <s v="OFF-LA-10001641"/>
    <x v="1"/>
    <x v="2"/>
    <x v="1031"/>
    <n v="9.4499999999999993"/>
    <n v="3"/>
    <n v="0"/>
    <n v="4.5359999999999996"/>
    <x v="3"/>
    <s v="No"/>
    <n v="0"/>
  </r>
  <r>
    <n v="9745"/>
    <s v="CA-2019-141782"/>
    <x v="276"/>
    <d v="2019-01-25T00:00:00"/>
    <s v="Standard Class"/>
    <s v="BE-11410"/>
    <s v="Bobby Elias"/>
    <x v="0"/>
    <s v="United States"/>
    <x v="34"/>
    <x v="10"/>
    <n v="60505"/>
    <s v="Central"/>
    <s v="OFF-EN-10002230"/>
    <x v="1"/>
    <x v="12"/>
    <x v="555"/>
    <n v="268.57600000000002"/>
    <n v="4"/>
    <n v="0.2"/>
    <n v="90.64439999999999"/>
    <x v="2"/>
    <s v="No"/>
    <n v="0"/>
  </r>
  <r>
    <n v="9746"/>
    <s v="CA-2019-137505"/>
    <x v="221"/>
    <d v="2019-11-24T00:00:00"/>
    <s v="Same Day"/>
    <s v="BP-11290"/>
    <s v="Beth Paige"/>
    <x v="0"/>
    <s v="United States"/>
    <x v="1"/>
    <x v="1"/>
    <n v="90008"/>
    <s v="West"/>
    <s v="FUR-TA-10000617"/>
    <x v="0"/>
    <x v="3"/>
    <x v="342"/>
    <n v="364.08000000000004"/>
    <n v="2"/>
    <n v="0.2"/>
    <n v="9.1020000000000039"/>
    <x v="1"/>
    <s v="No"/>
    <n v="0"/>
  </r>
  <r>
    <n v="9747"/>
    <s v="CA-2019-137505"/>
    <x v="221"/>
    <d v="2019-11-24T00:00:00"/>
    <s v="Same Day"/>
    <s v="BP-11290"/>
    <s v="Beth Paige"/>
    <x v="0"/>
    <s v="United States"/>
    <x v="1"/>
    <x v="1"/>
    <n v="90008"/>
    <s v="West"/>
    <s v="FUR-TA-10001676"/>
    <x v="0"/>
    <x v="3"/>
    <x v="966"/>
    <n v="71.088000000000008"/>
    <n v="2"/>
    <n v="0.2"/>
    <n v="-1.7772000000000041"/>
    <x v="1"/>
    <s v="No"/>
    <n v="0"/>
  </r>
  <r>
    <n v="9748"/>
    <s v="US-2016-140914"/>
    <x v="7"/>
    <d v="2016-11-15T00:00:00"/>
    <s v="Standard Class"/>
    <s v="BH-11710"/>
    <s v="Brosina Hoffman"/>
    <x v="0"/>
    <s v="United States"/>
    <x v="22"/>
    <x v="10"/>
    <n v="60653"/>
    <s v="Central"/>
    <s v="FUR-FU-10000175"/>
    <x v="0"/>
    <x v="5"/>
    <x v="1638"/>
    <n v="10.984000000000002"/>
    <n v="2"/>
    <n v="0.6"/>
    <n v="-7.9634"/>
    <x v="2"/>
    <s v="No"/>
    <n v="0"/>
  </r>
  <r>
    <n v="9749"/>
    <s v="US-2016-140914"/>
    <x v="7"/>
    <d v="2016-11-15T00:00:00"/>
    <s v="Standard Class"/>
    <s v="BH-11710"/>
    <s v="Brosina Hoffman"/>
    <x v="0"/>
    <s v="United States"/>
    <x v="22"/>
    <x v="10"/>
    <n v="60653"/>
    <s v="Central"/>
    <s v="FUR-CH-10003379"/>
    <x v="0"/>
    <x v="1"/>
    <x v="464"/>
    <n v="797.94399999999996"/>
    <n v="4"/>
    <n v="0.3"/>
    <n v="-56.995999999999981"/>
    <x v="2"/>
    <s v="No"/>
    <n v="0"/>
  </r>
  <r>
    <n v="9750"/>
    <s v="CA-2018-158358"/>
    <x v="758"/>
    <d v="2018-03-08T00:00:00"/>
    <s v="Standard Class"/>
    <s v="EM-13810"/>
    <s v="Eleni McCrary"/>
    <x v="1"/>
    <s v="United States"/>
    <x v="18"/>
    <x v="38"/>
    <n v="3820"/>
    <s v="East"/>
    <s v="TEC-AC-10002567"/>
    <x v="2"/>
    <x v="11"/>
    <x v="428"/>
    <n v="159.97999999999999"/>
    <n v="2"/>
    <n v="0"/>
    <n v="57.592799999999997"/>
    <x v="3"/>
    <s v="No"/>
    <n v="0"/>
  </r>
  <r>
    <n v="9751"/>
    <s v="CA-2018-113390"/>
    <x v="1226"/>
    <d v="2018-10-15T00:00:00"/>
    <s v="Standard Class"/>
    <s v="EP-13915"/>
    <s v="Emily Phan"/>
    <x v="0"/>
    <s v="United States"/>
    <x v="22"/>
    <x v="10"/>
    <n v="60610"/>
    <s v="Central"/>
    <s v="OFF-AR-10003183"/>
    <x v="1"/>
    <x v="6"/>
    <x v="1399"/>
    <n v="5.3440000000000003"/>
    <n v="2"/>
    <n v="0.2"/>
    <n v="0.66799999999999948"/>
    <x v="2"/>
    <s v="No"/>
    <n v="0"/>
  </r>
  <r>
    <n v="9752"/>
    <s v="CA-2018-113390"/>
    <x v="1226"/>
    <d v="2018-10-15T00:00:00"/>
    <s v="Standard Class"/>
    <s v="EP-13915"/>
    <s v="Emily Phan"/>
    <x v="0"/>
    <s v="United States"/>
    <x v="22"/>
    <x v="10"/>
    <n v="60610"/>
    <s v="Central"/>
    <s v="OFF-AR-10001446"/>
    <x v="1"/>
    <x v="6"/>
    <x v="1161"/>
    <n v="27.72"/>
    <n v="3"/>
    <n v="0.2"/>
    <n v="3.4649999999999999"/>
    <x v="2"/>
    <s v="No"/>
    <n v="0"/>
  </r>
  <r>
    <n v="9753"/>
    <s v="US-2018-158680"/>
    <x v="949"/>
    <d v="2018-07-02T00:00:00"/>
    <s v="First Class"/>
    <s v="NZ-18565"/>
    <s v="Nick Zandusky"/>
    <x v="2"/>
    <s v="United States"/>
    <x v="4"/>
    <x v="4"/>
    <n v="98115"/>
    <s v="West"/>
    <s v="OFF-BI-10000145"/>
    <x v="1"/>
    <x v="8"/>
    <x v="742"/>
    <n v="2.4960000000000004"/>
    <n v="1"/>
    <n v="0.2"/>
    <n v="0.90479999999999983"/>
    <x v="1"/>
    <s v="No"/>
    <n v="0"/>
  </r>
  <r>
    <n v="9754"/>
    <s v="CA-2019-113705"/>
    <x v="996"/>
    <d v="2019-03-29T00:00:00"/>
    <s v="Second Class"/>
    <s v="LC-16870"/>
    <s v="Lena Cacioppo"/>
    <x v="0"/>
    <s v="United States"/>
    <x v="102"/>
    <x v="17"/>
    <n v="23223"/>
    <s v="South"/>
    <s v="OFF-LA-10000476"/>
    <x v="1"/>
    <x v="2"/>
    <x v="1561"/>
    <n v="8.26"/>
    <n v="2"/>
    <n v="0"/>
    <n v="3.7995999999999999"/>
    <x v="0"/>
    <s v="No"/>
    <n v="0"/>
  </r>
  <r>
    <n v="9755"/>
    <s v="CA-2019-113705"/>
    <x v="996"/>
    <d v="2019-03-29T00:00:00"/>
    <s v="Second Class"/>
    <s v="LC-16870"/>
    <s v="Lena Cacioppo"/>
    <x v="0"/>
    <s v="United States"/>
    <x v="102"/>
    <x v="17"/>
    <n v="23223"/>
    <s v="South"/>
    <s v="OFF-BI-10001679"/>
    <x v="1"/>
    <x v="8"/>
    <x v="214"/>
    <n v="17.760000000000002"/>
    <n v="2"/>
    <n v="0"/>
    <n v="8.8800000000000008"/>
    <x v="0"/>
    <s v="No"/>
    <n v="0"/>
  </r>
  <r>
    <n v="9756"/>
    <s v="CA-2019-113705"/>
    <x v="996"/>
    <d v="2019-03-29T00:00:00"/>
    <s v="Second Class"/>
    <s v="LC-16870"/>
    <s v="Lena Cacioppo"/>
    <x v="0"/>
    <s v="United States"/>
    <x v="102"/>
    <x v="17"/>
    <n v="23223"/>
    <s v="South"/>
    <s v="OFF-ST-10001128"/>
    <x v="1"/>
    <x v="4"/>
    <x v="1427"/>
    <n v="332.94"/>
    <n v="3"/>
    <n v="0"/>
    <n v="9.9882000000000204"/>
    <x v="0"/>
    <s v="No"/>
    <n v="0"/>
  </r>
  <r>
    <n v="9757"/>
    <s v="CA-2019-113705"/>
    <x v="996"/>
    <d v="2019-03-29T00:00:00"/>
    <s v="Second Class"/>
    <s v="LC-16870"/>
    <s v="Lena Cacioppo"/>
    <x v="0"/>
    <s v="United States"/>
    <x v="102"/>
    <x v="17"/>
    <n v="23223"/>
    <s v="South"/>
    <s v="FUR-TA-10002533"/>
    <x v="0"/>
    <x v="3"/>
    <x v="277"/>
    <n v="292.10000000000002"/>
    <n v="2"/>
    <n v="0"/>
    <n v="58.419999999999987"/>
    <x v="0"/>
    <s v="No"/>
    <n v="0"/>
  </r>
  <r>
    <n v="9758"/>
    <s v="CA-2019-113705"/>
    <x v="996"/>
    <d v="2019-03-29T00:00:00"/>
    <s v="Second Class"/>
    <s v="LC-16870"/>
    <s v="Lena Cacioppo"/>
    <x v="0"/>
    <s v="United States"/>
    <x v="102"/>
    <x v="17"/>
    <n v="23223"/>
    <s v="South"/>
    <s v="TEC-PH-10004006"/>
    <x v="2"/>
    <x v="7"/>
    <x v="1773"/>
    <n v="206.1"/>
    <n v="5"/>
    <n v="0"/>
    <n v="55.647000000000006"/>
    <x v="0"/>
    <s v="No"/>
    <n v="0"/>
  </r>
  <r>
    <n v="9759"/>
    <s v="CA-2019-113705"/>
    <x v="996"/>
    <d v="2019-03-29T00:00:00"/>
    <s v="Second Class"/>
    <s v="LC-16870"/>
    <s v="Lena Cacioppo"/>
    <x v="0"/>
    <s v="United States"/>
    <x v="102"/>
    <x v="17"/>
    <n v="23223"/>
    <s v="South"/>
    <s v="OFF-PA-10002615"/>
    <x v="1"/>
    <x v="10"/>
    <x v="250"/>
    <n v="17.64"/>
    <n v="4"/>
    <n v="0"/>
    <n v="8.1143999999999998"/>
    <x v="0"/>
    <s v="No"/>
    <n v="0"/>
  </r>
  <r>
    <n v="9760"/>
    <s v="CA-2018-146913"/>
    <x v="731"/>
    <d v="2018-11-05T00:00:00"/>
    <s v="Standard Class"/>
    <s v="SF-20965"/>
    <s v="Sylvia Foulston"/>
    <x v="1"/>
    <s v="United States"/>
    <x v="8"/>
    <x v="1"/>
    <n v="94109"/>
    <s v="West"/>
    <s v="FUR-CH-10001854"/>
    <x v="0"/>
    <x v="1"/>
    <x v="1119"/>
    <n v="1403.9200000000003"/>
    <n v="5"/>
    <n v="0.2"/>
    <n v="70.196000000000026"/>
    <x v="1"/>
    <s v="No"/>
    <n v="0"/>
  </r>
  <r>
    <n v="9761"/>
    <s v="CA-2019-159135"/>
    <x v="259"/>
    <d v="2019-11-08T00:00:00"/>
    <s v="Standard Class"/>
    <s v="KM-16375"/>
    <s v="Katherine Murray"/>
    <x v="2"/>
    <s v="United States"/>
    <x v="528"/>
    <x v="36"/>
    <n v="72762"/>
    <s v="South"/>
    <s v="OFF-AR-10000657"/>
    <x v="1"/>
    <x v="6"/>
    <x v="1527"/>
    <n v="4.3"/>
    <n v="2"/>
    <n v="0"/>
    <n v="1.4189999999999996"/>
    <x v="0"/>
    <s v="No"/>
    <n v="0"/>
  </r>
  <r>
    <n v="9762"/>
    <s v="CA-2016-121762"/>
    <x v="1047"/>
    <d v="2016-02-18T00:00:00"/>
    <s v="Standard Class"/>
    <s v="ML-17395"/>
    <s v="Marina Lichtenstein"/>
    <x v="1"/>
    <s v="United States"/>
    <x v="4"/>
    <x v="4"/>
    <n v="98103"/>
    <s v="West"/>
    <s v="TEC-AC-10000736"/>
    <x v="2"/>
    <x v="11"/>
    <x v="1094"/>
    <n v="239.96999999999997"/>
    <n v="3"/>
    <n v="0"/>
    <n v="86.389199999999988"/>
    <x v="1"/>
    <s v="No"/>
    <n v="0"/>
  </r>
  <r>
    <n v="9763"/>
    <s v="CA-2016-121762"/>
    <x v="1047"/>
    <d v="2016-02-18T00:00:00"/>
    <s v="Standard Class"/>
    <s v="ML-17395"/>
    <s v="Marina Lichtenstein"/>
    <x v="1"/>
    <s v="United States"/>
    <x v="4"/>
    <x v="4"/>
    <n v="98103"/>
    <s v="West"/>
    <s v="OFF-AP-10001293"/>
    <x v="1"/>
    <x v="9"/>
    <x v="1346"/>
    <n v="81.96"/>
    <n v="2"/>
    <n v="0"/>
    <n v="22.948799999999999"/>
    <x v="1"/>
    <s v="No"/>
    <n v="0"/>
  </r>
  <r>
    <n v="9764"/>
    <s v="CA-2016-121762"/>
    <x v="1047"/>
    <d v="2016-02-18T00:00:00"/>
    <s v="Standard Class"/>
    <s v="ML-17395"/>
    <s v="Marina Lichtenstein"/>
    <x v="1"/>
    <s v="United States"/>
    <x v="4"/>
    <x v="4"/>
    <n v="98103"/>
    <s v="West"/>
    <s v="OFF-SU-10000157"/>
    <x v="1"/>
    <x v="14"/>
    <x v="1408"/>
    <n v="238.62"/>
    <n v="2"/>
    <n v="0"/>
    <n v="4.7724000000000046"/>
    <x v="1"/>
    <s v="No"/>
    <n v="0"/>
  </r>
  <r>
    <n v="9765"/>
    <s v="CA-2016-123855"/>
    <x v="1227"/>
    <d v="2016-06-23T00:00:00"/>
    <s v="Standard Class"/>
    <s v="MC-18100"/>
    <s v="Mick Crebagga"/>
    <x v="0"/>
    <s v="United States"/>
    <x v="1"/>
    <x v="1"/>
    <n v="90036"/>
    <s v="West"/>
    <s v="TEC-PH-10000215"/>
    <x v="2"/>
    <x v="7"/>
    <x v="140"/>
    <n v="139.80000000000001"/>
    <n v="5"/>
    <n v="0.2"/>
    <n v="12.232500000000009"/>
    <x v="1"/>
    <s v="No"/>
    <n v="0"/>
  </r>
  <r>
    <n v="9766"/>
    <s v="CA-2019-101959"/>
    <x v="1228"/>
    <d v="2019-03-06T00:00:00"/>
    <s v="Standard Class"/>
    <s v="DB-13660"/>
    <s v="Duane Benoit"/>
    <x v="0"/>
    <s v="United States"/>
    <x v="209"/>
    <x v="29"/>
    <n v="6457"/>
    <s v="East"/>
    <s v="OFF-BI-10001757"/>
    <x v="1"/>
    <x v="8"/>
    <x v="1167"/>
    <n v="9.84"/>
    <n v="2"/>
    <n v="0"/>
    <n v="4.7231999999999994"/>
    <x v="3"/>
    <s v="No"/>
    <n v="0"/>
  </r>
  <r>
    <n v="9767"/>
    <s v="CA-2019-101959"/>
    <x v="1228"/>
    <d v="2019-03-06T00:00:00"/>
    <s v="Standard Class"/>
    <s v="DB-13660"/>
    <s v="Duane Benoit"/>
    <x v="0"/>
    <s v="United States"/>
    <x v="209"/>
    <x v="29"/>
    <n v="6457"/>
    <s v="East"/>
    <s v="OFF-PA-10002137"/>
    <x v="1"/>
    <x v="10"/>
    <x v="565"/>
    <n v="7.78"/>
    <n v="1"/>
    <n v="0"/>
    <n v="3.5009999999999994"/>
    <x v="3"/>
    <s v="No"/>
    <n v="0"/>
  </r>
  <r>
    <n v="9768"/>
    <s v="CA-2019-102659"/>
    <x v="34"/>
    <d v="2019-12-15T00:00:00"/>
    <s v="Standard Class"/>
    <s v="LW-17215"/>
    <s v="Luke Weiss"/>
    <x v="0"/>
    <s v="United States"/>
    <x v="354"/>
    <x v="12"/>
    <n v="49505"/>
    <s v="Central"/>
    <s v="OFF-BI-10000088"/>
    <x v="1"/>
    <x v="8"/>
    <x v="1034"/>
    <n v="54.900000000000006"/>
    <n v="5"/>
    <n v="0"/>
    <n v="26.901000000000003"/>
    <x v="2"/>
    <s v="No"/>
    <n v="0"/>
  </r>
  <r>
    <n v="9769"/>
    <s v="CA-2019-142328"/>
    <x v="226"/>
    <d v="2019-12-14T00:00:00"/>
    <s v="Standard Class"/>
    <s v="TC-21535"/>
    <s v="Tracy Collins"/>
    <x v="2"/>
    <s v="United States"/>
    <x v="8"/>
    <x v="1"/>
    <n v="94122"/>
    <s v="West"/>
    <s v="OFF-PA-10000380"/>
    <x v="1"/>
    <x v="10"/>
    <x v="1290"/>
    <n v="50.04"/>
    <n v="6"/>
    <n v="0"/>
    <n v="25.02"/>
    <x v="1"/>
    <s v="No"/>
    <n v="0"/>
  </r>
  <r>
    <n v="9770"/>
    <s v="CA-2018-123533"/>
    <x v="390"/>
    <d v="2018-11-30T00:00:00"/>
    <s v="Standard Class"/>
    <s v="SC-20050"/>
    <s v="Sample Company A"/>
    <x v="2"/>
    <s v="United States"/>
    <x v="146"/>
    <x v="2"/>
    <n v="33012"/>
    <s v="South"/>
    <s v="FUR-BO-10001619"/>
    <x v="0"/>
    <x v="0"/>
    <x v="604"/>
    <n v="339.92000000000007"/>
    <n v="5"/>
    <n v="0.2"/>
    <n v="8.4979999999999762"/>
    <x v="0"/>
    <s v="No"/>
    <n v="0"/>
  </r>
  <r>
    <n v="9771"/>
    <s v="CA-2018-123533"/>
    <x v="390"/>
    <d v="2018-11-30T00:00:00"/>
    <s v="Standard Class"/>
    <s v="SC-20050"/>
    <s v="Sample Company A"/>
    <x v="2"/>
    <s v="United States"/>
    <x v="146"/>
    <x v="2"/>
    <n v="33012"/>
    <s v="South"/>
    <s v="OFF-PA-10001609"/>
    <x v="1"/>
    <x v="10"/>
    <x v="1116"/>
    <n v="10.528"/>
    <n v="4"/>
    <n v="0.2"/>
    <n v="3.4215999999999993"/>
    <x v="0"/>
    <s v="No"/>
    <n v="0"/>
  </r>
  <r>
    <n v="9772"/>
    <s v="CA-2018-123533"/>
    <x v="390"/>
    <d v="2018-11-30T00:00:00"/>
    <s v="Standard Class"/>
    <s v="SC-20050"/>
    <s v="Sample Company A"/>
    <x v="2"/>
    <s v="United States"/>
    <x v="146"/>
    <x v="2"/>
    <n v="33012"/>
    <s v="South"/>
    <s v="OFF-AP-10002765"/>
    <x v="1"/>
    <x v="9"/>
    <x v="1261"/>
    <n v="42.384"/>
    <n v="2"/>
    <n v="0.2"/>
    <n v="4.2384000000000022"/>
    <x v="0"/>
    <s v="No"/>
    <n v="0"/>
  </r>
  <r>
    <n v="9773"/>
    <s v="CA-2018-104983"/>
    <x v="894"/>
    <d v="2018-07-03T00:00:00"/>
    <s v="Same Day"/>
    <s v="FM-14215"/>
    <s v="Filia McAdams"/>
    <x v="1"/>
    <s v="United States"/>
    <x v="10"/>
    <x v="9"/>
    <n v="19143"/>
    <s v="East"/>
    <s v="OFF-PA-10000167"/>
    <x v="1"/>
    <x v="10"/>
    <x v="1080"/>
    <n v="123.92000000000002"/>
    <n v="5"/>
    <n v="0.2"/>
    <n v="38.724999999999994"/>
    <x v="3"/>
    <s v="No"/>
    <n v="0"/>
  </r>
  <r>
    <n v="9774"/>
    <s v="CA-2018-160234"/>
    <x v="190"/>
    <d v="2018-07-03T00:00:00"/>
    <s v="Standard Class"/>
    <s v="PF-19225"/>
    <s v="Phillip Flathmann"/>
    <x v="0"/>
    <s v="United States"/>
    <x v="118"/>
    <x v="32"/>
    <n v="30318"/>
    <s v="South"/>
    <s v="TEC-PH-10004434"/>
    <x v="2"/>
    <x v="7"/>
    <x v="1613"/>
    <n v="135.94999999999999"/>
    <n v="1"/>
    <n v="0"/>
    <n v="39.425499999999985"/>
    <x v="0"/>
    <s v="No"/>
    <n v="0"/>
  </r>
  <r>
    <n v="9775"/>
    <s v="CA-2016-169019"/>
    <x v="711"/>
    <d v="2016-07-30T00:00:00"/>
    <s v="Standard Class"/>
    <s v="LF-17185"/>
    <s v="Luke Foster"/>
    <x v="0"/>
    <s v="United States"/>
    <x v="52"/>
    <x v="5"/>
    <n v="78207"/>
    <s v="Central"/>
    <s v="OFF-BI-10004995"/>
    <x v="1"/>
    <x v="8"/>
    <x v="316"/>
    <n v="2177.5839999999994"/>
    <n v="8"/>
    <n v="0.8"/>
    <n v="-3701.8928000000014"/>
    <x v="2"/>
    <s v="No"/>
    <n v="0"/>
  </r>
  <r>
    <n v="9776"/>
    <s v="CA-2016-169019"/>
    <x v="711"/>
    <d v="2016-07-30T00:00:00"/>
    <s v="Standard Class"/>
    <s v="LF-17185"/>
    <s v="Luke Foster"/>
    <x v="0"/>
    <s v="United States"/>
    <x v="52"/>
    <x v="5"/>
    <n v="78207"/>
    <s v="Central"/>
    <s v="FUR-FU-10004666"/>
    <x v="0"/>
    <x v="5"/>
    <x v="1461"/>
    <n v="17.496000000000002"/>
    <n v="3"/>
    <n v="0.6"/>
    <n v="-10.060199999999998"/>
    <x v="2"/>
    <s v="No"/>
    <n v="0"/>
  </r>
  <r>
    <n v="9777"/>
    <s v="CA-2016-169019"/>
    <x v="711"/>
    <d v="2016-07-30T00:00:00"/>
    <s v="Standard Class"/>
    <s v="LF-17185"/>
    <s v="Luke Foster"/>
    <x v="0"/>
    <s v="United States"/>
    <x v="52"/>
    <x v="5"/>
    <n v="78207"/>
    <s v="Central"/>
    <s v="OFF-BI-10001524"/>
    <x v="1"/>
    <x v="8"/>
    <x v="301"/>
    <n v="16.783999999999995"/>
    <n v="4"/>
    <n v="0.8"/>
    <n v="-26.854400000000012"/>
    <x v="2"/>
    <s v="No"/>
    <n v="0"/>
  </r>
  <r>
    <n v="9778"/>
    <s v="CA-2016-169019"/>
    <x v="711"/>
    <d v="2016-07-30T00:00:00"/>
    <s v="Standard Class"/>
    <s v="LF-17185"/>
    <s v="Luke Foster"/>
    <x v="0"/>
    <s v="United States"/>
    <x v="52"/>
    <x v="5"/>
    <n v="78207"/>
    <s v="Central"/>
    <s v="TEC-AC-10002076"/>
    <x v="2"/>
    <x v="11"/>
    <x v="333"/>
    <n v="431.13600000000002"/>
    <n v="9"/>
    <n v="0.2"/>
    <n v="-26.946000000000012"/>
    <x v="2"/>
    <s v="No"/>
    <n v="0"/>
  </r>
  <r>
    <n v="9779"/>
    <s v="CA-2016-169019"/>
    <x v="711"/>
    <d v="2016-07-30T00:00:00"/>
    <s v="Standard Class"/>
    <s v="LF-17185"/>
    <s v="Luke Foster"/>
    <x v="0"/>
    <s v="United States"/>
    <x v="52"/>
    <x v="5"/>
    <n v="78207"/>
    <s v="Central"/>
    <s v="OFF-BI-10001679"/>
    <x v="1"/>
    <x v="8"/>
    <x v="214"/>
    <n v="8.879999999999999"/>
    <n v="5"/>
    <n v="0.8"/>
    <n v="-13.32"/>
    <x v="2"/>
    <s v="No"/>
    <n v="0"/>
  </r>
  <r>
    <n v="9780"/>
    <s v="CA-2016-169019"/>
    <x v="711"/>
    <d v="2016-07-30T00:00:00"/>
    <s v="Standard Class"/>
    <s v="LF-17185"/>
    <s v="Luke Foster"/>
    <x v="0"/>
    <s v="United States"/>
    <x v="52"/>
    <x v="5"/>
    <n v="78207"/>
    <s v="Central"/>
    <s v="OFF-AP-10003281"/>
    <x v="1"/>
    <x v="9"/>
    <x v="1189"/>
    <n v="4.8359999999999985"/>
    <n v="2"/>
    <n v="0.8"/>
    <n v="-12.090000000000003"/>
    <x v="2"/>
    <s v="No"/>
    <n v="0"/>
  </r>
  <r>
    <n v="9781"/>
    <s v="CA-2018-153178"/>
    <x v="749"/>
    <d v="2018-09-18T00:00:00"/>
    <s v="Standard Class"/>
    <s v="CL-12565"/>
    <s v="Clay Ludtke"/>
    <x v="0"/>
    <s v="United States"/>
    <x v="85"/>
    <x v="15"/>
    <n v="11561"/>
    <s v="East"/>
    <s v="TEC-PH-10001944"/>
    <x v="2"/>
    <x v="7"/>
    <x v="1271"/>
    <n v="437.84999999999997"/>
    <n v="3"/>
    <n v="0"/>
    <n v="131.35499999999996"/>
    <x v="3"/>
    <s v="No"/>
    <n v="0"/>
  </r>
  <r>
    <n v="9782"/>
    <s v="CA-2018-153178"/>
    <x v="749"/>
    <d v="2018-09-18T00:00:00"/>
    <s v="Standard Class"/>
    <s v="CL-12565"/>
    <s v="Clay Ludtke"/>
    <x v="0"/>
    <s v="United States"/>
    <x v="85"/>
    <x v="15"/>
    <n v="11561"/>
    <s v="East"/>
    <s v="OFF-BI-10004390"/>
    <x v="1"/>
    <x v="8"/>
    <x v="1164"/>
    <n v="673.5680000000001"/>
    <n v="2"/>
    <n v="0.2"/>
    <n v="252.58799999999999"/>
    <x v="3"/>
    <s v="No"/>
    <n v="0"/>
  </r>
  <r>
    <n v="9783"/>
    <s v="CA-2017-149748"/>
    <x v="70"/>
    <d v="2017-06-02T00:00:00"/>
    <s v="Second Class"/>
    <s v="EM-13825"/>
    <s v="Elizabeth Moffitt"/>
    <x v="1"/>
    <s v="United States"/>
    <x v="267"/>
    <x v="30"/>
    <n v="7501"/>
    <s v="East"/>
    <s v="OFF-PA-10002120"/>
    <x v="1"/>
    <x v="10"/>
    <x v="519"/>
    <n v="274.8"/>
    <n v="5"/>
    <n v="0"/>
    <n v="134.65199999999999"/>
    <x v="3"/>
    <s v="No"/>
    <n v="0"/>
  </r>
  <r>
    <n v="9784"/>
    <s v="CA-2017-149748"/>
    <x v="70"/>
    <d v="2017-06-02T00:00:00"/>
    <s v="Second Class"/>
    <s v="EM-13825"/>
    <s v="Elizabeth Moffitt"/>
    <x v="1"/>
    <s v="United States"/>
    <x v="267"/>
    <x v="30"/>
    <n v="7501"/>
    <s v="East"/>
    <s v="OFF-ST-10004340"/>
    <x v="1"/>
    <x v="4"/>
    <x v="817"/>
    <n v="62.18"/>
    <n v="1"/>
    <n v="0"/>
    <n v="16.788600000000002"/>
    <x v="3"/>
    <s v="No"/>
    <n v="0"/>
  </r>
  <r>
    <n v="9785"/>
    <s v="CA-2017-149748"/>
    <x v="70"/>
    <d v="2017-06-02T00:00:00"/>
    <s v="Second Class"/>
    <s v="EM-13825"/>
    <s v="Elizabeth Moffitt"/>
    <x v="1"/>
    <s v="United States"/>
    <x v="267"/>
    <x v="30"/>
    <n v="7501"/>
    <s v="East"/>
    <s v="FUR-FU-10001847"/>
    <x v="0"/>
    <x v="5"/>
    <x v="1364"/>
    <n v="8.2799999999999994"/>
    <n v="2"/>
    <n v="0"/>
    <n v="2.9807999999999995"/>
    <x v="3"/>
    <s v="No"/>
    <n v="0"/>
  </r>
  <r>
    <n v="9786"/>
    <s v="CA-2017-155635"/>
    <x v="1229"/>
    <d v="2017-05-13T00:00:00"/>
    <s v="Standard Class"/>
    <s v="ME-17725"/>
    <s v="Max Engle"/>
    <x v="0"/>
    <s v="United States"/>
    <x v="103"/>
    <x v="0"/>
    <n v="40214"/>
    <s v="South"/>
    <s v="OFF-BI-10000962"/>
    <x v="1"/>
    <x v="8"/>
    <x v="1513"/>
    <n v="48.81"/>
    <n v="3"/>
    <n v="0"/>
    <n v="23.916899999999998"/>
    <x v="0"/>
    <s v="No"/>
    <n v="0"/>
  </r>
  <r>
    <n v="9787"/>
    <s v="US-2016-114377"/>
    <x v="1127"/>
    <d v="2016-11-05T00:00:00"/>
    <s v="Same Day"/>
    <s v="BG-11035"/>
    <s v="Barry Gonzalez"/>
    <x v="0"/>
    <s v="United States"/>
    <x v="409"/>
    <x v="17"/>
    <n v="23666"/>
    <s v="South"/>
    <s v="FUR-CH-10004754"/>
    <x v="0"/>
    <x v="1"/>
    <x v="1132"/>
    <n v="149.9"/>
    <n v="5"/>
    <n v="0"/>
    <n v="40.472999999999999"/>
    <x v="0"/>
    <s v="No"/>
    <n v="0"/>
  </r>
  <r>
    <n v="9788"/>
    <s v="CA-2019-144491"/>
    <x v="996"/>
    <d v="2019-04-01T00:00:00"/>
    <s v="Standard Class"/>
    <s v="CJ-12010"/>
    <s v="Caroline Jumper"/>
    <x v="0"/>
    <s v="United States"/>
    <x v="12"/>
    <x v="5"/>
    <n v="77070"/>
    <s v="Central"/>
    <s v="FUR-BO-10001811"/>
    <x v="0"/>
    <x v="0"/>
    <x v="787"/>
    <n v="1023.3319999999999"/>
    <n v="5"/>
    <n v="0.32"/>
    <n v="-30.098000000000127"/>
    <x v="2"/>
    <s v="No"/>
    <n v="0"/>
  </r>
  <r>
    <n v="9789"/>
    <s v="CA-2019-144491"/>
    <x v="996"/>
    <d v="2019-04-01T00:00:00"/>
    <s v="Standard Class"/>
    <s v="CJ-12010"/>
    <s v="Caroline Jumper"/>
    <x v="0"/>
    <s v="United States"/>
    <x v="12"/>
    <x v="5"/>
    <n v="77070"/>
    <s v="Central"/>
    <s v="FUR-CH-10004063"/>
    <x v="0"/>
    <x v="1"/>
    <x v="120"/>
    <n v="600.55799999999999"/>
    <n v="3"/>
    <n v="0.3"/>
    <n v="-8.5794000000000779"/>
    <x v="2"/>
    <s v="No"/>
    <n v="0"/>
  </r>
  <r>
    <n v="9790"/>
    <s v="CA-2019-144491"/>
    <x v="996"/>
    <d v="2019-04-01T00:00:00"/>
    <s v="Standard Class"/>
    <s v="CJ-12010"/>
    <s v="Caroline Jumper"/>
    <x v="0"/>
    <s v="United States"/>
    <x v="12"/>
    <x v="5"/>
    <n v="77070"/>
    <s v="Central"/>
    <s v="TEC-AC-10004901"/>
    <x v="2"/>
    <x v="11"/>
    <x v="648"/>
    <n v="39.992000000000004"/>
    <n v="1"/>
    <n v="0.2"/>
    <n v="6.9985999999999997"/>
    <x v="2"/>
    <s v="No"/>
    <n v="0"/>
  </r>
  <r>
    <n v="9791"/>
    <s v="CA-2019-144491"/>
    <x v="996"/>
    <d v="2019-04-01T00:00:00"/>
    <s v="Standard Class"/>
    <s v="CJ-12010"/>
    <s v="Caroline Jumper"/>
    <x v="0"/>
    <s v="United States"/>
    <x v="12"/>
    <x v="5"/>
    <n v="77070"/>
    <s v="Central"/>
    <s v="FUR-CH-10001714"/>
    <x v="0"/>
    <x v="1"/>
    <x v="1304"/>
    <n v="211.24599999999998"/>
    <n v="2"/>
    <n v="0.3"/>
    <n v="-66.391599999999983"/>
    <x v="2"/>
    <s v="No"/>
    <n v="0"/>
  </r>
  <r>
    <n v="9792"/>
    <s v="CA-2016-127166"/>
    <x v="371"/>
    <d v="2016-05-23T00:00:00"/>
    <s v="Second Class"/>
    <s v="KH-16360"/>
    <s v="Katherine Hughes"/>
    <x v="0"/>
    <s v="United States"/>
    <x v="12"/>
    <x v="5"/>
    <n v="77070"/>
    <s v="Central"/>
    <s v="OFF-EN-10003134"/>
    <x v="1"/>
    <x v="12"/>
    <x v="153"/>
    <n v="56.063999999999993"/>
    <n v="6"/>
    <n v="0.2"/>
    <n v="21.024000000000001"/>
    <x v="2"/>
    <s v="No"/>
    <n v="0"/>
  </r>
  <r>
    <n v="9793"/>
    <s v="CA-2016-127166"/>
    <x v="371"/>
    <d v="2016-05-23T00:00:00"/>
    <s v="Second Class"/>
    <s v="KH-16360"/>
    <s v="Katherine Hughes"/>
    <x v="0"/>
    <s v="United States"/>
    <x v="12"/>
    <x v="5"/>
    <n v="77070"/>
    <s v="Central"/>
    <s v="FUR-CH-10003396"/>
    <x v="0"/>
    <x v="1"/>
    <x v="390"/>
    <n v="107.77200000000001"/>
    <n v="2"/>
    <n v="0.3"/>
    <n v="-29.252400000000009"/>
    <x v="2"/>
    <s v="No"/>
    <n v="0"/>
  </r>
  <r>
    <n v="9794"/>
    <s v="CA-2016-127166"/>
    <x v="371"/>
    <d v="2016-05-23T00:00:00"/>
    <s v="Second Class"/>
    <s v="KH-16360"/>
    <s v="Katherine Hughes"/>
    <x v="0"/>
    <s v="United States"/>
    <x v="12"/>
    <x v="5"/>
    <n v="77070"/>
    <s v="Central"/>
    <s v="OFF-PA-10001560"/>
    <x v="1"/>
    <x v="10"/>
    <x v="670"/>
    <n v="4.8320000000000007"/>
    <n v="1"/>
    <n v="0.2"/>
    <n v="1.6307999999999998"/>
    <x v="2"/>
    <s v="No"/>
    <n v="0"/>
  </r>
  <r>
    <n v="9795"/>
    <s v="CA-2016-127166"/>
    <x v="371"/>
    <d v="2016-05-23T00:00:00"/>
    <s v="Second Class"/>
    <s v="KH-16360"/>
    <s v="Katherine Hughes"/>
    <x v="0"/>
    <s v="United States"/>
    <x v="12"/>
    <x v="5"/>
    <n v="77070"/>
    <s v="Central"/>
    <s v="OFF-BI-10000977"/>
    <x v="1"/>
    <x v="8"/>
    <x v="991"/>
    <n v="18.239999999999995"/>
    <n v="3"/>
    <n v="0.8"/>
    <n v="-31.00800000000001"/>
    <x v="2"/>
    <s v="No"/>
    <n v="0"/>
  </r>
  <r>
    <n v="9796"/>
    <s v="CA-2018-125920"/>
    <x v="206"/>
    <d v="2018-05-28T00:00:00"/>
    <s v="Standard Class"/>
    <s v="SH-19975"/>
    <s v="Sally Hughsby"/>
    <x v="1"/>
    <s v="United States"/>
    <x v="22"/>
    <x v="10"/>
    <n v="60610"/>
    <s v="Central"/>
    <s v="OFF-BI-10003429"/>
    <x v="1"/>
    <x v="8"/>
    <x v="852"/>
    <n v="3.7979999999999992"/>
    <n v="3"/>
    <n v="0.8"/>
    <n v="-5.8869000000000007"/>
    <x v="2"/>
    <s v="No"/>
    <n v="0"/>
  </r>
  <r>
    <n v="9797"/>
    <s v="CA-2017-128608"/>
    <x v="1026"/>
    <d v="2017-01-17T00:00:00"/>
    <s v="Standard Class"/>
    <s v="CS-12490"/>
    <s v="Cindy Schnelling"/>
    <x v="1"/>
    <s v="United States"/>
    <x v="167"/>
    <x v="24"/>
    <n v="43615"/>
    <s v="East"/>
    <s v="OFF-AR-10001374"/>
    <x v="1"/>
    <x v="6"/>
    <x v="313"/>
    <n v="10.368000000000002"/>
    <n v="2"/>
    <n v="0.2"/>
    <n v="1.5551999999999992"/>
    <x v="3"/>
    <s v="No"/>
    <n v="0"/>
  </r>
  <r>
    <n v="9798"/>
    <s v="CA-2017-128608"/>
    <x v="1026"/>
    <d v="2017-01-17T00:00:00"/>
    <s v="Standard Class"/>
    <s v="CS-12490"/>
    <s v="Cindy Schnelling"/>
    <x v="1"/>
    <s v="United States"/>
    <x v="167"/>
    <x v="24"/>
    <n v="43615"/>
    <s v="East"/>
    <s v="TEC-PH-10004977"/>
    <x v="2"/>
    <x v="7"/>
    <x v="34"/>
    <n v="235.18799999999999"/>
    <n v="2"/>
    <n v="0.4"/>
    <n v="-43.117800000000045"/>
    <x v="3"/>
    <s v="No"/>
    <n v="0"/>
  </r>
  <r>
    <n v="9799"/>
    <s v="CA-2017-128608"/>
    <x v="1026"/>
    <d v="2017-01-17T00:00:00"/>
    <s v="Standard Class"/>
    <s v="CS-12490"/>
    <s v="Cindy Schnelling"/>
    <x v="1"/>
    <s v="United States"/>
    <x v="167"/>
    <x v="24"/>
    <n v="43615"/>
    <s v="East"/>
    <s v="TEC-PH-10000912"/>
    <x v="2"/>
    <x v="7"/>
    <x v="1339"/>
    <n v="26.376000000000001"/>
    <n v="4"/>
    <n v="0.4"/>
    <n v="2.6375999999999991"/>
    <x v="3"/>
    <s v="No"/>
    <n v="0"/>
  </r>
  <r>
    <n v="9800"/>
    <s v="CA-2017-128608"/>
    <x v="1026"/>
    <d v="2017-01-17T00:00:00"/>
    <s v="Standard Class"/>
    <s v="CS-12490"/>
    <s v="Cindy Schnelling"/>
    <x v="1"/>
    <s v="United States"/>
    <x v="167"/>
    <x v="24"/>
    <n v="43615"/>
    <s v="East"/>
    <s v="TEC-AC-10000487"/>
    <x v="2"/>
    <x v="11"/>
    <x v="1682"/>
    <n v="10.384"/>
    <n v="2"/>
    <n v="0.2"/>
    <n v="2.2065999999999999"/>
    <x v="3"/>
    <s v="No"/>
    <n v="0"/>
  </r>
  <r>
    <n v="9801"/>
    <s v="CA-2017-128608"/>
    <x v="1026"/>
    <d v="2017-01-17T00:00:00"/>
    <s v="Standard Class"/>
    <s v="CS-12490"/>
    <s v="Cindy Schnelling"/>
    <x v="1"/>
    <s v="United States"/>
    <x v="167"/>
    <x v="24"/>
    <n v="43615"/>
    <s v="East"/>
    <s v="TEC-PH-10002262"/>
    <x v="2"/>
    <x v="7"/>
    <x v="477"/>
    <n v="107.11799999999999"/>
    <n v="3"/>
    <n v="0.4"/>
    <n v="-21.423599999999993"/>
    <x v="3"/>
    <s v="No"/>
    <n v="0"/>
  </r>
  <r>
    <n v="9802"/>
    <s v="CA-2019-137918"/>
    <x v="365"/>
    <d v="2019-10-06T00:00:00"/>
    <s v="Standard Class"/>
    <s v="JK-15730"/>
    <s v="Joe Kamberova"/>
    <x v="0"/>
    <s v="United States"/>
    <x v="529"/>
    <x v="1"/>
    <n v="95240"/>
    <s v="West"/>
    <s v="OFF-SU-10000898"/>
    <x v="1"/>
    <x v="14"/>
    <x v="1190"/>
    <n v="97.3"/>
    <n v="7"/>
    <n v="0"/>
    <n v="28.216999999999992"/>
    <x v="1"/>
    <s v="No"/>
    <n v="0"/>
  </r>
  <r>
    <n v="9803"/>
    <s v="CA-2017-122973"/>
    <x v="1074"/>
    <d v="2017-07-20T00:00:00"/>
    <s v="Second Class"/>
    <s v="PJ-19015"/>
    <s v="Pauline Johnson"/>
    <x v="0"/>
    <s v="United States"/>
    <x v="20"/>
    <x v="15"/>
    <n v="10024"/>
    <s v="East"/>
    <s v="OFF-BI-10004182"/>
    <x v="1"/>
    <x v="8"/>
    <x v="73"/>
    <n v="3.3280000000000003"/>
    <n v="2"/>
    <n v="0.2"/>
    <n v="1.2064000000000001"/>
    <x v="3"/>
    <s v="No"/>
    <n v="0"/>
  </r>
  <r>
    <n v="9804"/>
    <s v="CA-2017-122973"/>
    <x v="1074"/>
    <d v="2017-07-20T00:00:00"/>
    <s v="Second Class"/>
    <s v="PJ-19015"/>
    <s v="Pauline Johnson"/>
    <x v="0"/>
    <s v="United States"/>
    <x v="20"/>
    <x v="15"/>
    <n v="10024"/>
    <s v="East"/>
    <s v="TEC-PH-10002468"/>
    <x v="2"/>
    <x v="7"/>
    <x v="1219"/>
    <n v="135.99"/>
    <n v="1"/>
    <n v="0"/>
    <n v="36.717300000000009"/>
    <x v="3"/>
    <s v="No"/>
    <n v="0"/>
  </r>
  <r>
    <n v="9805"/>
    <s v="CA-2017-122973"/>
    <x v="1074"/>
    <d v="2017-07-20T00:00:00"/>
    <s v="Second Class"/>
    <s v="PJ-19015"/>
    <s v="Pauline Johnson"/>
    <x v="0"/>
    <s v="United States"/>
    <x v="20"/>
    <x v="15"/>
    <n v="10024"/>
    <s v="East"/>
    <s v="FUR-FU-10002364"/>
    <x v="0"/>
    <x v="5"/>
    <x v="1240"/>
    <n v="7.38"/>
    <n v="1"/>
    <n v="0"/>
    <n v="2.1401999999999992"/>
    <x v="3"/>
    <s v="No"/>
    <n v="0"/>
  </r>
  <r>
    <n v="9806"/>
    <s v="CA-2018-136322"/>
    <x v="147"/>
    <d v="2018-10-26T00:00:00"/>
    <s v="Standard Class"/>
    <s v="AP-10720"/>
    <s v="Anne Pryor"/>
    <x v="2"/>
    <s v="United States"/>
    <x v="2"/>
    <x v="2"/>
    <n v="33311"/>
    <s v="South"/>
    <s v="FUR-FU-10002878"/>
    <x v="0"/>
    <x v="5"/>
    <x v="1134"/>
    <n v="45.568000000000005"/>
    <n v="2"/>
    <n v="0.2"/>
    <n v="9.6832000000000011"/>
    <x v="0"/>
    <s v="No"/>
    <n v="0"/>
  </r>
  <r>
    <n v="9807"/>
    <s v="CA-2018-136322"/>
    <x v="147"/>
    <d v="2018-10-26T00:00:00"/>
    <s v="Standard Class"/>
    <s v="AP-10720"/>
    <s v="Anne Pryor"/>
    <x v="2"/>
    <s v="United States"/>
    <x v="2"/>
    <x v="2"/>
    <n v="33311"/>
    <s v="South"/>
    <s v="OFF-BI-10004817"/>
    <x v="1"/>
    <x v="8"/>
    <x v="1208"/>
    <n v="28.752000000000006"/>
    <n v="8"/>
    <n v="0.7"/>
    <n v="-21.084799999999994"/>
    <x v="0"/>
    <s v="No"/>
    <n v="0"/>
  </r>
  <r>
    <n v="9808"/>
    <s v="CA-2019-107209"/>
    <x v="944"/>
    <d v="2019-08-01T00:00:00"/>
    <s v="Second Class"/>
    <s v="JW-15955"/>
    <s v="Joni Wasserman"/>
    <x v="0"/>
    <s v="United States"/>
    <x v="253"/>
    <x v="3"/>
    <n v="27604"/>
    <s v="South"/>
    <s v="FUR-CH-10001146"/>
    <x v="0"/>
    <x v="1"/>
    <x v="64"/>
    <n v="194.84800000000001"/>
    <n v="4"/>
    <n v="0.2"/>
    <n v="12.177999999999983"/>
    <x v="0"/>
    <s v="No"/>
    <n v="0"/>
  </r>
  <r>
    <n v="9809"/>
    <s v="CA-2019-145093"/>
    <x v="246"/>
    <d v="2019-07-26T00:00:00"/>
    <s v="Standard Class"/>
    <s v="PT-19090"/>
    <s v="Pete Takahito"/>
    <x v="0"/>
    <s v="United States"/>
    <x v="22"/>
    <x v="10"/>
    <n v="60623"/>
    <s v="Central"/>
    <s v="OFF-BI-10001116"/>
    <x v="1"/>
    <x v="8"/>
    <x v="1075"/>
    <n v="2.1119999999999997"/>
    <n v="2"/>
    <n v="0.8"/>
    <n v="-3.3792"/>
    <x v="2"/>
    <s v="No"/>
    <n v="0"/>
  </r>
  <r>
    <n v="9810"/>
    <s v="US-2016-139640"/>
    <x v="845"/>
    <d v="2016-11-11T00:00:00"/>
    <s v="Second Class"/>
    <s v="TB-21595"/>
    <s v="Troy Blackwell"/>
    <x v="0"/>
    <s v="United States"/>
    <x v="32"/>
    <x v="21"/>
    <n v="97206"/>
    <s v="West"/>
    <s v="OFF-PA-10000304"/>
    <x v="1"/>
    <x v="10"/>
    <x v="88"/>
    <n v="25.920000000000005"/>
    <n v="5"/>
    <n v="0.2"/>
    <n v="9.0719999999999992"/>
    <x v="1"/>
    <s v="No"/>
    <n v="0"/>
  </r>
  <r>
    <n v="9811"/>
    <s v="US-2016-139640"/>
    <x v="845"/>
    <d v="2016-11-11T00:00:00"/>
    <s v="Second Class"/>
    <s v="TB-21595"/>
    <s v="Troy Blackwell"/>
    <x v="0"/>
    <s v="United States"/>
    <x v="32"/>
    <x v="21"/>
    <n v="97206"/>
    <s v="West"/>
    <s v="OFF-AR-10002240"/>
    <x v="1"/>
    <x v="6"/>
    <x v="971"/>
    <n v="120.76800000000001"/>
    <n v="4"/>
    <n v="0.2"/>
    <n v="9.0575999999999972"/>
    <x v="1"/>
    <s v="No"/>
    <n v="0"/>
  </r>
  <r>
    <n v="9812"/>
    <s v="CA-2018-117583"/>
    <x v="581"/>
    <d v="2018-11-30T00:00:00"/>
    <s v="First Class"/>
    <s v="CB-12025"/>
    <s v="Cassandra Brandow"/>
    <x v="0"/>
    <s v="United States"/>
    <x v="522"/>
    <x v="30"/>
    <n v="7017"/>
    <s v="East"/>
    <s v="OFF-PA-10001246"/>
    <x v="1"/>
    <x v="10"/>
    <x v="1401"/>
    <n v="25.92"/>
    <n v="4"/>
    <n v="0"/>
    <n v="12.441600000000001"/>
    <x v="3"/>
    <s v="No"/>
    <n v="0"/>
  </r>
  <r>
    <n v="9813"/>
    <s v="CA-2018-117583"/>
    <x v="581"/>
    <d v="2018-11-30T00:00:00"/>
    <s v="First Class"/>
    <s v="CB-12025"/>
    <s v="Cassandra Brandow"/>
    <x v="0"/>
    <s v="United States"/>
    <x v="522"/>
    <x v="30"/>
    <n v="7017"/>
    <s v="East"/>
    <s v="OFF-AR-10000658"/>
    <x v="1"/>
    <x v="6"/>
    <x v="332"/>
    <n v="34.650000000000006"/>
    <n v="3"/>
    <n v="0"/>
    <n v="9.702"/>
    <x v="3"/>
    <s v="No"/>
    <n v="0"/>
  </r>
  <r>
    <n v="9814"/>
    <s v="CA-2018-117583"/>
    <x v="581"/>
    <d v="2018-11-30T00:00:00"/>
    <s v="First Class"/>
    <s v="CB-12025"/>
    <s v="Cassandra Brandow"/>
    <x v="0"/>
    <s v="United States"/>
    <x v="522"/>
    <x v="30"/>
    <n v="7017"/>
    <s v="East"/>
    <s v="OFF-PA-10000100"/>
    <x v="1"/>
    <x v="10"/>
    <x v="833"/>
    <n v="204.95000000000002"/>
    <n v="5"/>
    <n v="0"/>
    <n v="100.4255"/>
    <x v="3"/>
    <s v="No"/>
    <n v="0"/>
  </r>
  <r>
    <n v="9815"/>
    <s v="CA-2018-117583"/>
    <x v="581"/>
    <d v="2018-11-30T00:00:00"/>
    <s v="First Class"/>
    <s v="CB-12025"/>
    <s v="Cassandra Brandow"/>
    <x v="0"/>
    <s v="United States"/>
    <x v="522"/>
    <x v="30"/>
    <n v="7017"/>
    <s v="East"/>
    <s v="OFF-BI-10004233"/>
    <x v="1"/>
    <x v="8"/>
    <x v="1386"/>
    <n v="79.95"/>
    <n v="5"/>
    <n v="0"/>
    <n v="38.376000000000005"/>
    <x v="3"/>
    <s v="No"/>
    <n v="0"/>
  </r>
  <r>
    <n v="9816"/>
    <s v="CA-2017-162201"/>
    <x v="1212"/>
    <d v="2017-06-12T00:00:00"/>
    <s v="Standard Class"/>
    <s v="AG-10495"/>
    <s v="Andrew Gjertsen"/>
    <x v="1"/>
    <s v="United States"/>
    <x v="84"/>
    <x v="2"/>
    <n v="33710"/>
    <s v="South"/>
    <s v="OFF-PA-10002581"/>
    <x v="1"/>
    <x v="10"/>
    <x v="1309"/>
    <n v="173.48800000000003"/>
    <n v="7"/>
    <n v="0.2"/>
    <n v="54.214999999999982"/>
    <x v="0"/>
    <s v="No"/>
    <n v="0"/>
  </r>
  <r>
    <n v="9817"/>
    <s v="CA-2017-162201"/>
    <x v="1212"/>
    <d v="2017-06-12T00:00:00"/>
    <s v="Standard Class"/>
    <s v="AG-10495"/>
    <s v="Andrew Gjertsen"/>
    <x v="1"/>
    <s v="United States"/>
    <x v="84"/>
    <x v="2"/>
    <n v="33710"/>
    <s v="South"/>
    <s v="OFF-ST-10000046"/>
    <x v="1"/>
    <x v="4"/>
    <x v="764"/>
    <n v="516.96"/>
    <n v="4"/>
    <n v="0.2"/>
    <n v="-6.4619999999999891"/>
    <x v="0"/>
    <s v="No"/>
    <n v="0"/>
  </r>
  <r>
    <n v="9818"/>
    <s v="CA-2017-162201"/>
    <x v="1212"/>
    <d v="2017-06-12T00:00:00"/>
    <s v="Standard Class"/>
    <s v="AG-10495"/>
    <s v="Andrew Gjertsen"/>
    <x v="1"/>
    <s v="United States"/>
    <x v="84"/>
    <x v="2"/>
    <n v="33710"/>
    <s v="South"/>
    <s v="FUR-FU-10001185"/>
    <x v="0"/>
    <x v="5"/>
    <x v="1423"/>
    <n v="173.208"/>
    <n v="7"/>
    <n v="0.2"/>
    <n v="45.467100000000009"/>
    <x v="0"/>
    <s v="No"/>
    <n v="0"/>
  </r>
  <r>
    <n v="9819"/>
    <s v="CA-2017-162201"/>
    <x v="1212"/>
    <d v="2017-06-12T00:00:00"/>
    <s v="Standard Class"/>
    <s v="AG-10495"/>
    <s v="Andrew Gjertsen"/>
    <x v="1"/>
    <s v="United States"/>
    <x v="84"/>
    <x v="2"/>
    <n v="33710"/>
    <s v="South"/>
    <s v="OFF-AR-10003856"/>
    <x v="1"/>
    <x v="6"/>
    <x v="449"/>
    <n v="4.4479999999999995"/>
    <n v="2"/>
    <n v="0.2"/>
    <n v="0.3335999999999999"/>
    <x v="0"/>
    <s v="No"/>
    <n v="0"/>
  </r>
  <r>
    <n v="9820"/>
    <s v="CA-2017-162201"/>
    <x v="1212"/>
    <d v="2017-06-12T00:00:00"/>
    <s v="Standard Class"/>
    <s v="AG-10495"/>
    <s v="Andrew Gjertsen"/>
    <x v="1"/>
    <s v="United States"/>
    <x v="84"/>
    <x v="2"/>
    <n v="33710"/>
    <s v="South"/>
    <s v="OFF-LA-10001982"/>
    <x v="1"/>
    <x v="2"/>
    <x v="1538"/>
    <n v="9"/>
    <n v="3"/>
    <n v="0.2"/>
    <n v="3.1499999999999995"/>
    <x v="0"/>
    <s v="No"/>
    <n v="0"/>
  </r>
  <r>
    <n v="9821"/>
    <s v="CA-2017-162201"/>
    <x v="1212"/>
    <d v="2017-06-12T00:00:00"/>
    <s v="Standard Class"/>
    <s v="AG-10495"/>
    <s v="Andrew Gjertsen"/>
    <x v="1"/>
    <s v="United States"/>
    <x v="84"/>
    <x v="2"/>
    <n v="33710"/>
    <s v="South"/>
    <s v="OFF-PA-10001215"/>
    <x v="1"/>
    <x v="10"/>
    <x v="1726"/>
    <n v="42.24"/>
    <n v="10"/>
    <n v="0.2"/>
    <n v="13.199999999999998"/>
    <x v="0"/>
    <s v="No"/>
    <n v="0"/>
  </r>
  <r>
    <n v="9822"/>
    <s v="CA-2017-162201"/>
    <x v="1212"/>
    <d v="2017-06-12T00:00:00"/>
    <s v="Standard Class"/>
    <s v="AG-10495"/>
    <s v="Andrew Gjertsen"/>
    <x v="1"/>
    <s v="United States"/>
    <x v="84"/>
    <x v="2"/>
    <n v="33710"/>
    <s v="South"/>
    <s v="OFF-BI-10002429"/>
    <x v="1"/>
    <x v="8"/>
    <x v="472"/>
    <n v="18.264000000000003"/>
    <n v="2"/>
    <n v="0.7"/>
    <n v="-13.393599999999999"/>
    <x v="0"/>
    <s v="No"/>
    <n v="0"/>
  </r>
  <r>
    <n v="9823"/>
    <s v="US-2016-164406"/>
    <x v="860"/>
    <d v="2016-08-19T00:00:00"/>
    <s v="Standard Class"/>
    <s v="BD-11605"/>
    <s v="Brian Dahlen"/>
    <x v="0"/>
    <s v="United States"/>
    <x v="8"/>
    <x v="1"/>
    <n v="94122"/>
    <s v="West"/>
    <s v="OFF-AP-10003287"/>
    <x v="1"/>
    <x v="9"/>
    <x v="543"/>
    <n v="152.91"/>
    <n v="3"/>
    <n v="0"/>
    <n v="42.814799999999998"/>
    <x v="1"/>
    <s v="No"/>
    <n v="0"/>
  </r>
  <r>
    <n v="9824"/>
    <s v="US-2016-164406"/>
    <x v="860"/>
    <d v="2016-08-19T00:00:00"/>
    <s v="Standard Class"/>
    <s v="BD-11605"/>
    <s v="Brian Dahlen"/>
    <x v="0"/>
    <s v="United States"/>
    <x v="8"/>
    <x v="1"/>
    <n v="94122"/>
    <s v="West"/>
    <s v="OFF-PA-10000167"/>
    <x v="1"/>
    <x v="10"/>
    <x v="1080"/>
    <n v="92.94"/>
    <n v="3"/>
    <n v="0"/>
    <n v="41.822999999999993"/>
    <x v="1"/>
    <s v="No"/>
    <n v="0"/>
  </r>
  <r>
    <n v="9825"/>
    <s v="US-2016-164406"/>
    <x v="860"/>
    <d v="2016-08-19T00:00:00"/>
    <s v="Standard Class"/>
    <s v="BD-11605"/>
    <s v="Brian Dahlen"/>
    <x v="0"/>
    <s v="United States"/>
    <x v="8"/>
    <x v="1"/>
    <n v="94122"/>
    <s v="West"/>
    <s v="OFF-BI-10002309"/>
    <x v="1"/>
    <x v="8"/>
    <x v="78"/>
    <n v="17.856000000000002"/>
    <n v="4"/>
    <n v="0.2"/>
    <n v="6.2495999999999992"/>
    <x v="1"/>
    <s v="No"/>
    <n v="0"/>
  </r>
  <r>
    <n v="9826"/>
    <s v="US-2016-164406"/>
    <x v="860"/>
    <d v="2016-08-19T00:00:00"/>
    <s v="Standard Class"/>
    <s v="BD-11605"/>
    <s v="Brian Dahlen"/>
    <x v="0"/>
    <s v="United States"/>
    <x v="8"/>
    <x v="1"/>
    <n v="94122"/>
    <s v="West"/>
    <s v="OFF-BI-10003638"/>
    <x v="1"/>
    <x v="8"/>
    <x v="612"/>
    <n v="46.440000000000005"/>
    <n v="3"/>
    <n v="0.2"/>
    <n v="15.092999999999998"/>
    <x v="1"/>
    <s v="No"/>
    <n v="0"/>
  </r>
  <r>
    <n v="9827"/>
    <s v="US-2016-164406"/>
    <x v="860"/>
    <d v="2016-08-19T00:00:00"/>
    <s v="Standard Class"/>
    <s v="BD-11605"/>
    <s v="Brian Dahlen"/>
    <x v="0"/>
    <s v="United States"/>
    <x v="8"/>
    <x v="1"/>
    <n v="94122"/>
    <s v="West"/>
    <s v="FUR-CH-10003833"/>
    <x v="0"/>
    <x v="1"/>
    <x v="1209"/>
    <n v="195.136"/>
    <n v="4"/>
    <n v="0.2"/>
    <n v="-12.196000000000005"/>
    <x v="1"/>
    <s v="No"/>
    <n v="0"/>
  </r>
  <r>
    <n v="9828"/>
    <s v="CA-2019-169999"/>
    <x v="249"/>
    <d v="2019-06-26T00:00:00"/>
    <s v="Standard Class"/>
    <s v="JS-15685"/>
    <s v="Jim Sink"/>
    <x v="1"/>
    <s v="United States"/>
    <x v="20"/>
    <x v="15"/>
    <n v="10035"/>
    <s v="East"/>
    <s v="OFF-ST-10001511"/>
    <x v="1"/>
    <x v="4"/>
    <x v="556"/>
    <n v="129.30000000000001"/>
    <n v="2"/>
    <n v="0"/>
    <n v="6.4649999999999892"/>
    <x v="3"/>
    <s v="No"/>
    <n v="0"/>
  </r>
  <r>
    <n v="9829"/>
    <s v="CA-2019-169999"/>
    <x v="249"/>
    <d v="2019-06-26T00:00:00"/>
    <s v="Standard Class"/>
    <s v="JS-15685"/>
    <s v="Jim Sink"/>
    <x v="1"/>
    <s v="United States"/>
    <x v="20"/>
    <x v="15"/>
    <n v="10035"/>
    <s v="East"/>
    <s v="OFF-BI-10004728"/>
    <x v="1"/>
    <x v="8"/>
    <x v="544"/>
    <n v="11.568000000000001"/>
    <n v="3"/>
    <n v="0.2"/>
    <n v="3.7595999999999998"/>
    <x v="3"/>
    <s v="No"/>
    <n v="0"/>
  </r>
  <r>
    <n v="9830"/>
    <s v="US-2019-152842"/>
    <x v="11"/>
    <d v="2019-07-23T00:00:00"/>
    <s v="Standard Class"/>
    <s v="NF-18385"/>
    <s v="Natalie Fritzler"/>
    <x v="0"/>
    <s v="United States"/>
    <x v="35"/>
    <x v="3"/>
    <n v="28205"/>
    <s v="South"/>
    <s v="FUR-CH-10004218"/>
    <x v="0"/>
    <x v="1"/>
    <x v="38"/>
    <n v="242.35200000000003"/>
    <n v="3"/>
    <n v="0.2"/>
    <n v="15.147000000000006"/>
    <x v="0"/>
    <s v="No"/>
    <n v="0"/>
  </r>
  <r>
    <n v="9831"/>
    <s v="CA-2016-113257"/>
    <x v="757"/>
    <d v="2016-12-18T00:00:00"/>
    <s v="Second Class"/>
    <s v="SC-20305"/>
    <s v="Sean Christensen"/>
    <x v="0"/>
    <s v="United States"/>
    <x v="486"/>
    <x v="5"/>
    <n v="77705"/>
    <s v="Central"/>
    <s v="TEC-AC-10004171"/>
    <x v="2"/>
    <x v="11"/>
    <x v="1321"/>
    <n v="319.96800000000002"/>
    <n v="4"/>
    <n v="0.2"/>
    <n v="95.990400000000008"/>
    <x v="2"/>
    <s v="No"/>
    <n v="0"/>
  </r>
  <r>
    <n v="9832"/>
    <s v="CA-2016-113257"/>
    <x v="757"/>
    <d v="2016-12-18T00:00:00"/>
    <s v="Second Class"/>
    <s v="SC-20305"/>
    <s v="Sean Christensen"/>
    <x v="0"/>
    <s v="United States"/>
    <x v="486"/>
    <x v="5"/>
    <n v="77705"/>
    <s v="Central"/>
    <s v="FUR-FU-10001706"/>
    <x v="0"/>
    <x v="5"/>
    <x v="50"/>
    <n v="8.6240000000000023"/>
    <n v="7"/>
    <n v="0.6"/>
    <n v="-2.5872000000000011"/>
    <x v="2"/>
    <s v="No"/>
    <n v="0"/>
  </r>
  <r>
    <n v="9833"/>
    <s v="CA-2016-133963"/>
    <x v="598"/>
    <d v="2016-05-22T00:00:00"/>
    <s v="Second Class"/>
    <s v="GA-14515"/>
    <s v="George Ashbrook"/>
    <x v="0"/>
    <s v="United States"/>
    <x v="61"/>
    <x v="5"/>
    <n v="75220"/>
    <s v="Central"/>
    <s v="OFF-PA-10001526"/>
    <x v="1"/>
    <x v="10"/>
    <x v="1039"/>
    <n v="3.9840000000000004"/>
    <n v="1"/>
    <n v="0.2"/>
    <n v="1.4442000000000004"/>
    <x v="2"/>
    <s v="No"/>
    <n v="0"/>
  </r>
  <r>
    <n v="9834"/>
    <s v="CA-2019-130302"/>
    <x v="32"/>
    <d v="2019-09-19T00:00:00"/>
    <s v="Standard Class"/>
    <s v="CY-12745"/>
    <s v="Craig Yedwab"/>
    <x v="1"/>
    <s v="United States"/>
    <x v="24"/>
    <x v="24"/>
    <n v="45503"/>
    <s v="East"/>
    <s v="TEC-AC-10002001"/>
    <x v="2"/>
    <x v="11"/>
    <x v="265"/>
    <n v="895.94400000000019"/>
    <n v="7"/>
    <n v="0.2"/>
    <n v="190.38810000000001"/>
    <x v="3"/>
    <s v="No"/>
    <n v="0"/>
  </r>
  <r>
    <n v="9835"/>
    <s v="CA-2018-126627"/>
    <x v="1155"/>
    <d v="2018-10-12T00:00:00"/>
    <s v="First Class"/>
    <s v="WB-21850"/>
    <s v="William Brown"/>
    <x v="0"/>
    <s v="United States"/>
    <x v="189"/>
    <x v="5"/>
    <n v="77571"/>
    <s v="Central"/>
    <s v="FUR-FU-10004963"/>
    <x v="0"/>
    <x v="5"/>
    <x v="1443"/>
    <n v="14"/>
    <n v="4"/>
    <n v="0.6"/>
    <n v="-6.2999999999999972"/>
    <x v="2"/>
    <s v="No"/>
    <n v="0"/>
  </r>
  <r>
    <n v="9836"/>
    <s v="CA-2018-126627"/>
    <x v="1155"/>
    <d v="2018-10-12T00:00:00"/>
    <s v="First Class"/>
    <s v="WB-21850"/>
    <s v="William Brown"/>
    <x v="0"/>
    <s v="United States"/>
    <x v="189"/>
    <x v="5"/>
    <n v="77571"/>
    <s v="Central"/>
    <s v="OFF-BI-10001597"/>
    <x v="1"/>
    <x v="8"/>
    <x v="798"/>
    <n v="16.391999999999996"/>
    <n v="2"/>
    <n v="0.8"/>
    <n v="-26.227200000000003"/>
    <x v="2"/>
    <s v="No"/>
    <n v="0"/>
  </r>
  <r>
    <n v="9837"/>
    <s v="US-2018-125402"/>
    <x v="477"/>
    <d v="2018-10-01T00:00:00"/>
    <s v="Standard Class"/>
    <s v="DL-12865"/>
    <s v="Dan Lawera"/>
    <x v="0"/>
    <s v="United States"/>
    <x v="85"/>
    <x v="1"/>
    <n v="90805"/>
    <s v="West"/>
    <s v="OFF-PA-10000141"/>
    <x v="1"/>
    <x v="10"/>
    <x v="829"/>
    <n v="10.9"/>
    <n v="5"/>
    <n v="0"/>
    <n v="5.1229999999999993"/>
    <x v="1"/>
    <s v="No"/>
    <n v="0"/>
  </r>
  <r>
    <n v="9838"/>
    <s v="US-2018-125402"/>
    <x v="477"/>
    <d v="2018-10-01T00:00:00"/>
    <s v="Standard Class"/>
    <s v="DL-12865"/>
    <s v="Dan Lawera"/>
    <x v="0"/>
    <s v="United States"/>
    <x v="85"/>
    <x v="1"/>
    <n v="90805"/>
    <s v="West"/>
    <s v="OFF-LA-10003923"/>
    <x v="1"/>
    <x v="2"/>
    <x v="429"/>
    <n v="29.6"/>
    <n v="2"/>
    <n v="0"/>
    <n v="14.8"/>
    <x v="1"/>
    <s v="No"/>
    <n v="0"/>
  </r>
  <r>
    <n v="9839"/>
    <s v="US-2018-125402"/>
    <x v="477"/>
    <d v="2018-10-01T00:00:00"/>
    <s v="Standard Class"/>
    <s v="DL-12865"/>
    <s v="Dan Lawera"/>
    <x v="0"/>
    <s v="United States"/>
    <x v="85"/>
    <x v="1"/>
    <n v="90805"/>
    <s v="West"/>
    <s v="OFF-LA-10001771"/>
    <x v="1"/>
    <x v="2"/>
    <x v="1128"/>
    <n v="4.9800000000000004"/>
    <n v="1"/>
    <n v="0"/>
    <n v="2.2907999999999999"/>
    <x v="1"/>
    <s v="No"/>
    <n v="0"/>
  </r>
  <r>
    <n v="9840"/>
    <s v="US-2018-125402"/>
    <x v="477"/>
    <d v="2018-10-01T00:00:00"/>
    <s v="Standard Class"/>
    <s v="DL-12865"/>
    <s v="Dan Lawera"/>
    <x v="0"/>
    <s v="United States"/>
    <x v="85"/>
    <x v="1"/>
    <n v="90805"/>
    <s v="West"/>
    <s v="TEC-CO-10001943"/>
    <x v="2"/>
    <x v="16"/>
    <x v="1675"/>
    <n v="479.97600000000006"/>
    <n v="3"/>
    <n v="0.2"/>
    <n v="161.99189999999999"/>
    <x v="1"/>
    <s v="No"/>
    <n v="0"/>
  </r>
  <r>
    <n v="9841"/>
    <s v="US-2018-125402"/>
    <x v="477"/>
    <d v="2018-10-01T00:00:00"/>
    <s v="Standard Class"/>
    <s v="DL-12865"/>
    <s v="Dan Lawera"/>
    <x v="0"/>
    <s v="United States"/>
    <x v="85"/>
    <x v="1"/>
    <n v="90805"/>
    <s v="West"/>
    <s v="TEC-PH-10003356"/>
    <x v="2"/>
    <x v="7"/>
    <x v="1698"/>
    <n v="44.736000000000004"/>
    <n v="8"/>
    <n v="0.2"/>
    <n v="4.4736000000000011"/>
    <x v="1"/>
    <s v="No"/>
    <n v="0"/>
  </r>
  <r>
    <n v="9842"/>
    <s v="US-2018-125402"/>
    <x v="477"/>
    <d v="2018-10-01T00:00:00"/>
    <s v="Standard Class"/>
    <s v="DL-12865"/>
    <s v="Dan Lawera"/>
    <x v="0"/>
    <s v="United States"/>
    <x v="85"/>
    <x v="1"/>
    <n v="90805"/>
    <s v="West"/>
    <s v="OFF-AR-10002255"/>
    <x v="1"/>
    <x v="6"/>
    <x v="822"/>
    <n v="5.76"/>
    <n v="2"/>
    <n v="0"/>
    <n v="1.6703999999999999"/>
    <x v="1"/>
    <s v="No"/>
    <n v="0"/>
  </r>
  <r>
    <n v="9843"/>
    <s v="US-2018-125402"/>
    <x v="477"/>
    <d v="2018-10-01T00:00:00"/>
    <s v="Standard Class"/>
    <s v="DL-12865"/>
    <s v="Dan Lawera"/>
    <x v="0"/>
    <s v="United States"/>
    <x v="85"/>
    <x v="1"/>
    <n v="90805"/>
    <s v="West"/>
    <s v="FUR-CH-10000665"/>
    <x v="0"/>
    <x v="1"/>
    <x v="662"/>
    <n v="483.13599999999997"/>
    <n v="4"/>
    <n v="0.2"/>
    <n v="60.391999999999939"/>
    <x v="1"/>
    <s v="No"/>
    <n v="0"/>
  </r>
  <r>
    <n v="9844"/>
    <s v="CA-2016-163867"/>
    <x v="561"/>
    <d v="2016-06-06T00:00:00"/>
    <s v="First Class"/>
    <s v="RE-19450"/>
    <s v="Richard Eichhorn"/>
    <x v="0"/>
    <s v="United States"/>
    <x v="27"/>
    <x v="10"/>
    <n v="62521"/>
    <s v="Central"/>
    <s v="OFF-LA-10001771"/>
    <x v="1"/>
    <x v="2"/>
    <x v="1128"/>
    <n v="15.936000000000002"/>
    <n v="4"/>
    <n v="0.2"/>
    <n v="5.1791999999999998"/>
    <x v="2"/>
    <s v="No"/>
    <n v="0"/>
  </r>
  <r>
    <n v="9845"/>
    <s v="CA-2016-163867"/>
    <x v="561"/>
    <d v="2016-06-06T00:00:00"/>
    <s v="First Class"/>
    <s v="RE-19450"/>
    <s v="Richard Eichhorn"/>
    <x v="0"/>
    <s v="United States"/>
    <x v="27"/>
    <x v="10"/>
    <n v="62521"/>
    <s v="Central"/>
    <s v="FUR-FU-10001475"/>
    <x v="0"/>
    <x v="5"/>
    <x v="504"/>
    <n v="61.543999999999997"/>
    <n v="7"/>
    <n v="0.6"/>
    <n v="-40.003599999999999"/>
    <x v="2"/>
    <s v="No"/>
    <n v="0"/>
  </r>
  <r>
    <n v="9846"/>
    <s v="CA-2016-163867"/>
    <x v="561"/>
    <d v="2016-06-06T00:00:00"/>
    <s v="First Class"/>
    <s v="RE-19450"/>
    <s v="Richard Eichhorn"/>
    <x v="0"/>
    <s v="United States"/>
    <x v="27"/>
    <x v="10"/>
    <n v="62521"/>
    <s v="Central"/>
    <s v="OFF-ST-10000877"/>
    <x v="1"/>
    <x v="4"/>
    <x v="1113"/>
    <n v="132.696"/>
    <n v="3"/>
    <n v="0.2"/>
    <n v="9.9521999999999977"/>
    <x v="2"/>
    <s v="No"/>
    <n v="0"/>
  </r>
  <r>
    <n v="9847"/>
    <s v="CA-2019-169327"/>
    <x v="264"/>
    <d v="2019-09-04T00:00:00"/>
    <s v="Second Class"/>
    <s v="MH-17290"/>
    <s v="Marc Harrigan"/>
    <x v="2"/>
    <s v="United States"/>
    <x v="1"/>
    <x v="1"/>
    <n v="90008"/>
    <s v="West"/>
    <s v="OFF-AP-10001492"/>
    <x v="1"/>
    <x v="9"/>
    <x v="22"/>
    <n v="43.099999999999994"/>
    <n v="5"/>
    <n v="0"/>
    <n v="11.206"/>
    <x v="1"/>
    <s v="No"/>
    <n v="0"/>
  </r>
  <r>
    <n v="9848"/>
    <s v="CA-2019-169327"/>
    <x v="264"/>
    <d v="2019-09-04T00:00:00"/>
    <s v="Second Class"/>
    <s v="MH-17290"/>
    <s v="Marc Harrigan"/>
    <x v="2"/>
    <s v="United States"/>
    <x v="1"/>
    <x v="1"/>
    <n v="90008"/>
    <s v="West"/>
    <s v="FUR-FU-10004188"/>
    <x v="0"/>
    <x v="5"/>
    <x v="741"/>
    <n v="511.5"/>
    <n v="5"/>
    <n v="0"/>
    <n v="132.99"/>
    <x v="1"/>
    <s v="No"/>
    <n v="0"/>
  </r>
  <r>
    <n v="9849"/>
    <s v="CA-2019-169327"/>
    <x v="264"/>
    <d v="2019-09-04T00:00:00"/>
    <s v="Second Class"/>
    <s v="MH-17290"/>
    <s v="Marc Harrigan"/>
    <x v="2"/>
    <s v="United States"/>
    <x v="1"/>
    <x v="1"/>
    <n v="90008"/>
    <s v="West"/>
    <s v="OFF-BI-10004330"/>
    <x v="1"/>
    <x v="8"/>
    <x v="803"/>
    <n v="147.91999999999999"/>
    <n v="5"/>
    <n v="0.2"/>
    <n v="46.224999999999987"/>
    <x v="1"/>
    <s v="No"/>
    <n v="0"/>
  </r>
  <r>
    <n v="9850"/>
    <s v="CA-2016-142979"/>
    <x v="791"/>
    <d v="2016-04-18T00:00:00"/>
    <s v="Standard Class"/>
    <s v="EH-13765"/>
    <s v="Edward Hooks"/>
    <x v="1"/>
    <s v="United States"/>
    <x v="529"/>
    <x v="1"/>
    <n v="95240"/>
    <s v="West"/>
    <s v="OFF-AR-10002987"/>
    <x v="1"/>
    <x v="6"/>
    <x v="1562"/>
    <n v="39.68"/>
    <n v="2"/>
    <n v="0"/>
    <n v="16.268800000000002"/>
    <x v="1"/>
    <s v="No"/>
    <n v="0"/>
  </r>
  <r>
    <n v="9851"/>
    <s v="CA-2018-158155"/>
    <x v="440"/>
    <d v="2018-05-06T00:00:00"/>
    <s v="Standard Class"/>
    <s v="EH-13765"/>
    <s v="Edward Hooks"/>
    <x v="1"/>
    <s v="United States"/>
    <x v="20"/>
    <x v="15"/>
    <n v="10009"/>
    <s v="East"/>
    <s v="FUR-FU-10000732"/>
    <x v="0"/>
    <x v="5"/>
    <x v="545"/>
    <n v="12.56"/>
    <n v="2"/>
    <n v="0"/>
    <n v="4.0191999999999997"/>
    <x v="3"/>
    <s v="No"/>
    <n v="0"/>
  </r>
  <r>
    <n v="9852"/>
    <s v="CA-2018-158155"/>
    <x v="440"/>
    <d v="2018-05-06T00:00:00"/>
    <s v="Standard Class"/>
    <s v="EH-13765"/>
    <s v="Edward Hooks"/>
    <x v="1"/>
    <s v="United States"/>
    <x v="20"/>
    <x v="15"/>
    <n v="10009"/>
    <s v="East"/>
    <s v="OFF-BI-10001670"/>
    <x v="1"/>
    <x v="8"/>
    <x v="443"/>
    <n v="90.480000000000018"/>
    <n v="3"/>
    <n v="0.2"/>
    <n v="33.93"/>
    <x v="3"/>
    <s v="No"/>
    <n v="0"/>
  </r>
  <r>
    <n v="9853"/>
    <s v="CA-2018-158155"/>
    <x v="440"/>
    <d v="2018-05-06T00:00:00"/>
    <s v="Standard Class"/>
    <s v="EH-13765"/>
    <s v="Edward Hooks"/>
    <x v="1"/>
    <s v="United States"/>
    <x v="20"/>
    <x v="15"/>
    <n v="10009"/>
    <s v="East"/>
    <s v="OFF-PA-10000533"/>
    <x v="1"/>
    <x v="10"/>
    <x v="1205"/>
    <n v="13.08"/>
    <n v="2"/>
    <n v="0"/>
    <n v="6.0167999999999999"/>
    <x v="3"/>
    <s v="No"/>
    <n v="0"/>
  </r>
  <r>
    <n v="9854"/>
    <s v="CA-2018-158155"/>
    <x v="440"/>
    <d v="2018-05-06T00:00:00"/>
    <s v="Standard Class"/>
    <s v="EH-13765"/>
    <s v="Edward Hooks"/>
    <x v="1"/>
    <s v="United States"/>
    <x v="20"/>
    <x v="15"/>
    <n v="10009"/>
    <s v="East"/>
    <s v="FUR-FU-10002253"/>
    <x v="0"/>
    <x v="5"/>
    <x v="592"/>
    <n v="214.7"/>
    <n v="5"/>
    <n v="0"/>
    <n v="83.733000000000004"/>
    <x v="3"/>
    <s v="No"/>
    <n v="0"/>
  </r>
  <r>
    <n v="9855"/>
    <s v="CA-2019-138870"/>
    <x v="249"/>
    <d v="2019-06-23T00:00:00"/>
    <s v="Standard Class"/>
    <s v="GA-14515"/>
    <s v="George Ashbrook"/>
    <x v="0"/>
    <s v="United States"/>
    <x v="8"/>
    <x v="1"/>
    <n v="94109"/>
    <s v="West"/>
    <s v="FUR-FU-10002396"/>
    <x v="0"/>
    <x v="5"/>
    <x v="1590"/>
    <n v="50.32"/>
    <n v="4"/>
    <n v="0"/>
    <n v="21.134400000000003"/>
    <x v="1"/>
    <s v="No"/>
    <n v="0"/>
  </r>
  <r>
    <n v="9856"/>
    <s v="CA-2019-138870"/>
    <x v="249"/>
    <d v="2019-06-23T00:00:00"/>
    <s v="Standard Class"/>
    <s v="GA-14515"/>
    <s v="George Ashbrook"/>
    <x v="0"/>
    <s v="United States"/>
    <x v="8"/>
    <x v="1"/>
    <n v="94109"/>
    <s v="West"/>
    <s v="OFF-PA-10004438"/>
    <x v="1"/>
    <x v="10"/>
    <x v="1481"/>
    <n v="24.56"/>
    <n v="2"/>
    <n v="0"/>
    <n v="11.543199999999999"/>
    <x v="1"/>
    <s v="No"/>
    <n v="0"/>
  </r>
  <r>
    <n v="9857"/>
    <s v="CA-2016-120950"/>
    <x v="1230"/>
    <d v="2016-11-11T00:00:00"/>
    <s v="Standard Class"/>
    <s v="GA-14515"/>
    <s v="George Ashbrook"/>
    <x v="0"/>
    <s v="United States"/>
    <x v="38"/>
    <x v="32"/>
    <n v="31907"/>
    <s v="South"/>
    <s v="OFF-PA-10000587"/>
    <x v="1"/>
    <x v="10"/>
    <x v="57"/>
    <n v="43.68"/>
    <n v="6"/>
    <n v="0"/>
    <n v="20.9664"/>
    <x v="0"/>
    <s v="No"/>
    <n v="0"/>
  </r>
  <r>
    <n v="9858"/>
    <s v="CA-2017-164301"/>
    <x v="514"/>
    <d v="2017-03-30T00:00:00"/>
    <s v="Standard Class"/>
    <s v="EB-13840"/>
    <s v="Ellis Ballard"/>
    <x v="1"/>
    <s v="United States"/>
    <x v="4"/>
    <x v="4"/>
    <n v="98103"/>
    <s v="West"/>
    <s v="FUR-TA-10001889"/>
    <x v="0"/>
    <x v="3"/>
    <x v="411"/>
    <n v="3393.68"/>
    <n v="8"/>
    <n v="0"/>
    <n v="610.86239999999998"/>
    <x v="1"/>
    <s v="No"/>
    <n v="0"/>
  </r>
  <r>
    <n v="9859"/>
    <s v="CA-2019-113278"/>
    <x v="424"/>
    <d v="2019-01-20T00:00:00"/>
    <s v="Standard Class"/>
    <s v="HR-14770"/>
    <s v="Hallie Redmond"/>
    <x v="2"/>
    <s v="United States"/>
    <x v="102"/>
    <x v="14"/>
    <n v="47374"/>
    <s v="Central"/>
    <s v="OFF-ST-10001590"/>
    <x v="1"/>
    <x v="4"/>
    <x v="147"/>
    <n v="67.400000000000006"/>
    <n v="5"/>
    <n v="0"/>
    <n v="17.523999999999997"/>
    <x v="2"/>
    <s v="No"/>
    <n v="0"/>
  </r>
  <r>
    <n v="9860"/>
    <s v="CA-2019-113278"/>
    <x v="424"/>
    <d v="2019-01-20T00:00:00"/>
    <s v="Standard Class"/>
    <s v="HR-14770"/>
    <s v="Hallie Redmond"/>
    <x v="2"/>
    <s v="United States"/>
    <x v="102"/>
    <x v="14"/>
    <n v="47374"/>
    <s v="Central"/>
    <s v="OFF-FA-10003472"/>
    <x v="1"/>
    <x v="13"/>
    <x v="243"/>
    <n v="2.52"/>
    <n v="2"/>
    <n v="0"/>
    <n v="0.1008"/>
    <x v="2"/>
    <s v="No"/>
    <n v="0"/>
  </r>
  <r>
    <n v="9861"/>
    <s v="CA-2019-113278"/>
    <x v="424"/>
    <d v="2019-01-20T00:00:00"/>
    <s v="Standard Class"/>
    <s v="HR-14770"/>
    <s v="Hallie Redmond"/>
    <x v="2"/>
    <s v="United States"/>
    <x v="102"/>
    <x v="14"/>
    <n v="47374"/>
    <s v="Central"/>
    <s v="TEC-PH-10000169"/>
    <x v="2"/>
    <x v="7"/>
    <x v="1038"/>
    <n v="67.8"/>
    <n v="4"/>
    <n v="0"/>
    <n v="1.3559999999999945"/>
    <x v="2"/>
    <s v="No"/>
    <n v="0"/>
  </r>
  <r>
    <n v="9862"/>
    <s v="CA-2019-113278"/>
    <x v="424"/>
    <d v="2019-01-20T00:00:00"/>
    <s v="Standard Class"/>
    <s v="HR-14770"/>
    <s v="Hallie Redmond"/>
    <x v="2"/>
    <s v="United States"/>
    <x v="102"/>
    <x v="14"/>
    <n v="47374"/>
    <s v="Central"/>
    <s v="OFF-ST-10002562"/>
    <x v="1"/>
    <x v="4"/>
    <x v="683"/>
    <n v="18.760000000000002"/>
    <n v="2"/>
    <n v="0"/>
    <n v="5.2528000000000006"/>
    <x v="2"/>
    <s v="No"/>
    <n v="0"/>
  </r>
  <r>
    <n v="9863"/>
    <s v="CA-2019-113278"/>
    <x v="424"/>
    <d v="2019-01-20T00:00:00"/>
    <s v="Standard Class"/>
    <s v="HR-14770"/>
    <s v="Hallie Redmond"/>
    <x v="2"/>
    <s v="United States"/>
    <x v="102"/>
    <x v="14"/>
    <n v="47374"/>
    <s v="Central"/>
    <s v="TEC-AC-10001445"/>
    <x v="2"/>
    <x v="11"/>
    <x v="427"/>
    <n v="12.12"/>
    <n v="4"/>
    <n v="0"/>
    <n v="2.5451999999999995"/>
    <x v="2"/>
    <s v="No"/>
    <n v="0"/>
  </r>
  <r>
    <n v="9864"/>
    <s v="CA-2019-113278"/>
    <x v="424"/>
    <d v="2019-01-20T00:00:00"/>
    <s v="Standard Class"/>
    <s v="HR-14770"/>
    <s v="Hallie Redmond"/>
    <x v="2"/>
    <s v="United States"/>
    <x v="102"/>
    <x v="14"/>
    <n v="47374"/>
    <s v="Central"/>
    <s v="OFF-PA-10004156"/>
    <x v="1"/>
    <x v="10"/>
    <x v="750"/>
    <n v="11.34"/>
    <n v="1"/>
    <n v="0"/>
    <n v="5.5565999999999995"/>
    <x v="2"/>
    <s v="No"/>
    <n v="0"/>
  </r>
  <r>
    <n v="9865"/>
    <s v="CA-2019-113278"/>
    <x v="424"/>
    <d v="2019-01-20T00:00:00"/>
    <s v="Standard Class"/>
    <s v="HR-14770"/>
    <s v="Hallie Redmond"/>
    <x v="2"/>
    <s v="United States"/>
    <x v="102"/>
    <x v="14"/>
    <n v="47374"/>
    <s v="Central"/>
    <s v="TEC-AC-10004469"/>
    <x v="2"/>
    <x v="11"/>
    <x v="241"/>
    <n v="159.80000000000001"/>
    <n v="4"/>
    <n v="0"/>
    <n v="70.312000000000012"/>
    <x v="2"/>
    <s v="No"/>
    <n v="0"/>
  </r>
  <r>
    <n v="9866"/>
    <s v="CA-2019-113278"/>
    <x v="424"/>
    <d v="2019-01-20T00:00:00"/>
    <s v="Standard Class"/>
    <s v="HR-14770"/>
    <s v="Hallie Redmond"/>
    <x v="2"/>
    <s v="United States"/>
    <x v="102"/>
    <x v="14"/>
    <n v="47374"/>
    <s v="Central"/>
    <s v="FUR-FU-10001037"/>
    <x v="0"/>
    <x v="5"/>
    <x v="1169"/>
    <n v="18.96"/>
    <n v="2"/>
    <n v="0"/>
    <n v="8.532"/>
    <x v="2"/>
    <s v="No"/>
    <n v="0"/>
  </r>
  <r>
    <n v="9867"/>
    <s v="US-2017-116981"/>
    <x v="514"/>
    <d v="2017-03-28T00:00:00"/>
    <s v="Second Class"/>
    <s v="SM-20950"/>
    <s v="Suzanne McNair"/>
    <x v="1"/>
    <s v="United States"/>
    <x v="20"/>
    <x v="15"/>
    <n v="10009"/>
    <s v="East"/>
    <s v="OFF-ST-10002615"/>
    <x v="1"/>
    <x v="4"/>
    <x v="1436"/>
    <n v="1085.42"/>
    <n v="7"/>
    <n v="0"/>
    <n v="282.20920000000001"/>
    <x v="3"/>
    <s v="No"/>
    <n v="0"/>
  </r>
  <r>
    <n v="9868"/>
    <s v="US-2017-116981"/>
    <x v="514"/>
    <d v="2017-03-28T00:00:00"/>
    <s v="Second Class"/>
    <s v="SM-20950"/>
    <s v="Suzanne McNair"/>
    <x v="1"/>
    <s v="United States"/>
    <x v="20"/>
    <x v="15"/>
    <n v="10009"/>
    <s v="East"/>
    <s v="OFF-AP-10000595"/>
    <x v="1"/>
    <x v="9"/>
    <x v="1505"/>
    <n v="13.11"/>
    <n v="3"/>
    <n v="0"/>
    <n v="3.4086000000000003"/>
    <x v="3"/>
    <s v="No"/>
    <n v="0"/>
  </r>
  <r>
    <n v="9869"/>
    <s v="CA-2016-114195"/>
    <x v="301"/>
    <d v="2016-11-03T00:00:00"/>
    <s v="First Class"/>
    <s v="EA-14035"/>
    <s v="Erin Ashbrook"/>
    <x v="1"/>
    <s v="United States"/>
    <x v="530"/>
    <x v="24"/>
    <n v="45040"/>
    <s v="East"/>
    <s v="FUR-FU-10002253"/>
    <x v="0"/>
    <x v="5"/>
    <x v="592"/>
    <n v="68.703999999999994"/>
    <n v="2"/>
    <n v="0.2"/>
    <n v="16.317200000000003"/>
    <x v="3"/>
    <s v="No"/>
    <n v="0"/>
  </r>
  <r>
    <n v="9870"/>
    <s v="CA-2016-114195"/>
    <x v="301"/>
    <d v="2016-11-03T00:00:00"/>
    <s v="First Class"/>
    <s v="EA-14035"/>
    <s v="Erin Ashbrook"/>
    <x v="1"/>
    <s v="United States"/>
    <x v="530"/>
    <x v="24"/>
    <n v="45040"/>
    <s v="East"/>
    <s v="OFF-BI-10000494"/>
    <x v="1"/>
    <x v="8"/>
    <x v="1572"/>
    <n v="3.1320000000000001"/>
    <n v="2"/>
    <n v="0.7"/>
    <n v="-2.6099999999999994"/>
    <x v="3"/>
    <s v="No"/>
    <n v="0"/>
  </r>
  <r>
    <n v="9871"/>
    <s v="CA-2016-114195"/>
    <x v="301"/>
    <d v="2016-11-03T00:00:00"/>
    <s v="First Class"/>
    <s v="EA-14035"/>
    <s v="Erin Ashbrook"/>
    <x v="1"/>
    <s v="United States"/>
    <x v="530"/>
    <x v="24"/>
    <n v="45040"/>
    <s v="East"/>
    <s v="OFF-BI-10001658"/>
    <x v="1"/>
    <x v="8"/>
    <x v="444"/>
    <n v="22.428000000000004"/>
    <n v="3"/>
    <n v="0.7"/>
    <n v="-17.942399999999992"/>
    <x v="3"/>
    <s v="No"/>
    <n v="0"/>
  </r>
  <r>
    <n v="9872"/>
    <s v="CA-2019-146269"/>
    <x v="833"/>
    <d v="2019-10-06T00:00:00"/>
    <s v="Same Day"/>
    <s v="MH-17455"/>
    <s v="Mark Hamilton"/>
    <x v="0"/>
    <s v="United States"/>
    <x v="22"/>
    <x v="10"/>
    <n v="60623"/>
    <s v="Central"/>
    <s v="OFF-ST-10003208"/>
    <x v="1"/>
    <x v="4"/>
    <x v="246"/>
    <n v="290.33600000000001"/>
    <n v="2"/>
    <n v="0.2"/>
    <n v="32.662799999999947"/>
    <x v="2"/>
    <s v="No"/>
    <n v="0"/>
  </r>
  <r>
    <n v="9873"/>
    <s v="CA-2019-146269"/>
    <x v="833"/>
    <d v="2019-10-06T00:00:00"/>
    <s v="Same Day"/>
    <s v="MH-17455"/>
    <s v="Mark Hamilton"/>
    <x v="0"/>
    <s v="United States"/>
    <x v="22"/>
    <x v="10"/>
    <n v="60623"/>
    <s v="Central"/>
    <s v="OFF-AR-10004790"/>
    <x v="1"/>
    <x v="6"/>
    <x v="772"/>
    <n v="19.152000000000001"/>
    <n v="2"/>
    <n v="0.2"/>
    <n v="1.1969999999999992"/>
    <x v="2"/>
    <s v="No"/>
    <n v="0"/>
  </r>
  <r>
    <n v="9874"/>
    <s v="CA-2018-100587"/>
    <x v="107"/>
    <d v="2018-12-14T00:00:00"/>
    <s v="Standard Class"/>
    <s v="SL-20155"/>
    <s v="Sara Luxemburg"/>
    <x v="2"/>
    <s v="United States"/>
    <x v="20"/>
    <x v="15"/>
    <n v="10024"/>
    <s v="East"/>
    <s v="OFF-PA-10004609"/>
    <x v="1"/>
    <x v="10"/>
    <x v="1503"/>
    <n v="6.48"/>
    <n v="1"/>
    <n v="0"/>
    <n v="3.1104000000000003"/>
    <x v="3"/>
    <s v="No"/>
    <n v="0"/>
  </r>
  <r>
    <n v="9875"/>
    <s v="CA-2018-166653"/>
    <x v="897"/>
    <d v="2018-09-24T00:00:00"/>
    <s v="Second Class"/>
    <s v="NP-18685"/>
    <s v="Nora Pelletier"/>
    <x v="2"/>
    <s v="United States"/>
    <x v="215"/>
    <x v="24"/>
    <n v="44134"/>
    <s v="East"/>
    <s v="OFF-EN-10003055"/>
    <x v="1"/>
    <x v="12"/>
    <x v="882"/>
    <n v="63.967999999999996"/>
    <n v="2"/>
    <n v="0.2"/>
    <n v="19.989999999999995"/>
    <x v="3"/>
    <s v="No"/>
    <n v="0"/>
  </r>
  <r>
    <n v="9876"/>
    <s v="CA-2017-130855"/>
    <x v="1231"/>
    <d v="2018-01-05T00:00:00"/>
    <s v="Standard Class"/>
    <s v="RF-19840"/>
    <s v="Roy Französisch"/>
    <x v="0"/>
    <s v="United States"/>
    <x v="20"/>
    <x v="15"/>
    <n v="10035"/>
    <s v="East"/>
    <s v="OFF-SU-10003936"/>
    <x v="1"/>
    <x v="14"/>
    <x v="1835"/>
    <n v="6.36"/>
    <n v="2"/>
    <n v="0"/>
    <n v="6.3600000000000101E-2"/>
    <x v="3"/>
    <s v="No"/>
    <n v="0"/>
  </r>
  <r>
    <n v="9877"/>
    <s v="US-2019-166324"/>
    <x v="693"/>
    <d v="2019-04-21T00:00:00"/>
    <s v="First Class"/>
    <s v="BE-11455"/>
    <s v="Brad Eason"/>
    <x v="2"/>
    <s v="United States"/>
    <x v="138"/>
    <x v="24"/>
    <n v="44105"/>
    <s v="East"/>
    <s v="OFF-ST-10000078"/>
    <x v="1"/>
    <x v="4"/>
    <x v="1227"/>
    <n v="848.5440000000001"/>
    <n v="4"/>
    <n v="0.2"/>
    <n v="-21.213600000000099"/>
    <x v="3"/>
    <s v="No"/>
    <n v="0"/>
  </r>
  <r>
    <n v="9878"/>
    <s v="US-2019-166324"/>
    <x v="693"/>
    <d v="2019-04-21T00:00:00"/>
    <s v="First Class"/>
    <s v="BE-11455"/>
    <s v="Brad Eason"/>
    <x v="2"/>
    <s v="United States"/>
    <x v="138"/>
    <x v="24"/>
    <n v="44105"/>
    <s v="East"/>
    <s v="OFF-BI-10000174"/>
    <x v="1"/>
    <x v="8"/>
    <x v="1444"/>
    <n v="8.7000000000000011"/>
    <n v="5"/>
    <n v="0.7"/>
    <n v="-6.379999999999999"/>
    <x v="3"/>
    <s v="No"/>
    <n v="0"/>
  </r>
  <r>
    <n v="9879"/>
    <s v="US-2019-166324"/>
    <x v="693"/>
    <d v="2019-04-21T00:00:00"/>
    <s v="First Class"/>
    <s v="BE-11455"/>
    <s v="Brad Eason"/>
    <x v="2"/>
    <s v="United States"/>
    <x v="138"/>
    <x v="24"/>
    <n v="44105"/>
    <s v="East"/>
    <s v="TEC-PH-10004080"/>
    <x v="2"/>
    <x v="7"/>
    <x v="1777"/>
    <n v="122.38199999999999"/>
    <n v="3"/>
    <n v="0.4"/>
    <n v="-24.476399999999998"/>
    <x v="3"/>
    <s v="No"/>
    <n v="0"/>
  </r>
  <r>
    <n v="9880"/>
    <s v="CA-2018-122581"/>
    <x v="1036"/>
    <d v="2018-08-25T00:00:00"/>
    <s v="Standard Class"/>
    <s v="JK-15370"/>
    <s v="Jay Kimmel"/>
    <x v="0"/>
    <s v="United States"/>
    <x v="20"/>
    <x v="15"/>
    <n v="10035"/>
    <s v="East"/>
    <s v="FUR-CH-10002961"/>
    <x v="0"/>
    <x v="1"/>
    <x v="948"/>
    <n v="573.17399999999998"/>
    <n v="7"/>
    <n v="0.1"/>
    <n v="63.685999999999979"/>
    <x v="3"/>
    <s v="No"/>
    <n v="0"/>
  </r>
  <r>
    <n v="9881"/>
    <s v="CA-2017-104297"/>
    <x v="352"/>
    <d v="2017-05-31T00:00:00"/>
    <s v="First Class"/>
    <s v="CC-12100"/>
    <s v="Chad Cunningham"/>
    <x v="2"/>
    <s v="United States"/>
    <x v="138"/>
    <x v="24"/>
    <n v="44105"/>
    <s v="East"/>
    <s v="OFF-PA-10000474"/>
    <x v="1"/>
    <x v="10"/>
    <x v="33"/>
    <n v="85.055999999999997"/>
    <n v="3"/>
    <n v="0.2"/>
    <n v="28.706399999999991"/>
    <x v="3"/>
    <s v="No"/>
    <n v="0"/>
  </r>
  <r>
    <n v="9882"/>
    <s v="CA-2016-153927"/>
    <x v="1132"/>
    <d v="2016-08-13T00:00:00"/>
    <s v="First Class"/>
    <s v="LL-16840"/>
    <s v="Lauren Leatherbury"/>
    <x v="0"/>
    <s v="United States"/>
    <x v="318"/>
    <x v="32"/>
    <n v="30188"/>
    <s v="South"/>
    <s v="OFF-BI-10000138"/>
    <x v="1"/>
    <x v="8"/>
    <x v="605"/>
    <n v="14.04"/>
    <n v="3"/>
    <n v="0"/>
    <n v="6.7392000000000003"/>
    <x v="0"/>
    <s v="No"/>
    <n v="0"/>
  </r>
  <r>
    <n v="9883"/>
    <s v="CA-2016-153927"/>
    <x v="1132"/>
    <d v="2016-08-13T00:00:00"/>
    <s v="First Class"/>
    <s v="LL-16840"/>
    <s v="Lauren Leatherbury"/>
    <x v="0"/>
    <s v="United States"/>
    <x v="318"/>
    <x v="32"/>
    <n v="30188"/>
    <s v="South"/>
    <s v="TEC-AC-10000023"/>
    <x v="2"/>
    <x v="11"/>
    <x v="909"/>
    <n v="272.61"/>
    <n v="13"/>
    <n v="0"/>
    <n v="98.139599999999987"/>
    <x v="0"/>
    <s v="No"/>
    <n v="0"/>
  </r>
  <r>
    <n v="9884"/>
    <s v="CA-2016-112291"/>
    <x v="1232"/>
    <d v="2016-04-08T00:00:00"/>
    <s v="Standard Class"/>
    <s v="KE-16420"/>
    <s v="Katrina Edelman"/>
    <x v="1"/>
    <s v="United States"/>
    <x v="1"/>
    <x v="1"/>
    <n v="90008"/>
    <s v="West"/>
    <s v="OFF-EN-10001415"/>
    <x v="1"/>
    <x v="12"/>
    <x v="153"/>
    <n v="11.16"/>
    <n v="2"/>
    <n v="0"/>
    <n v="5.58"/>
    <x v="1"/>
    <s v="No"/>
    <n v="0"/>
  </r>
  <r>
    <n v="9885"/>
    <s v="CA-2016-112291"/>
    <x v="1232"/>
    <d v="2016-04-08T00:00:00"/>
    <s v="Standard Class"/>
    <s v="KE-16420"/>
    <s v="Katrina Edelman"/>
    <x v="1"/>
    <s v="United States"/>
    <x v="1"/>
    <x v="1"/>
    <n v="90008"/>
    <s v="West"/>
    <s v="TEC-AC-10001284"/>
    <x v="2"/>
    <x v="11"/>
    <x v="1181"/>
    <n v="62.31"/>
    <n v="3"/>
    <n v="0"/>
    <n v="22.4316"/>
    <x v="1"/>
    <s v="No"/>
    <n v="0"/>
  </r>
  <r>
    <n v="9886"/>
    <s v="CA-2016-112291"/>
    <x v="1232"/>
    <d v="2016-04-08T00:00:00"/>
    <s v="Standard Class"/>
    <s v="KE-16420"/>
    <s v="Katrina Edelman"/>
    <x v="1"/>
    <s v="United States"/>
    <x v="1"/>
    <x v="1"/>
    <n v="90008"/>
    <s v="West"/>
    <s v="TEC-AC-10000736"/>
    <x v="2"/>
    <x v="11"/>
    <x v="1094"/>
    <n v="159.97999999999999"/>
    <n v="2"/>
    <n v="0"/>
    <n v="57.592799999999997"/>
    <x v="1"/>
    <s v="No"/>
    <n v="0"/>
  </r>
  <r>
    <n v="9887"/>
    <s v="CA-2016-146997"/>
    <x v="1211"/>
    <d v="2016-01-27T00:00:00"/>
    <s v="Standard Class"/>
    <s v="SG-20605"/>
    <s v="Speros Goranitis"/>
    <x v="0"/>
    <s v="United States"/>
    <x v="240"/>
    <x v="14"/>
    <n v="47905"/>
    <s v="Central"/>
    <s v="OFF-FA-10003467"/>
    <x v="1"/>
    <x v="13"/>
    <x v="494"/>
    <n v="5.9399999999999995"/>
    <n v="3"/>
    <n v="0"/>
    <n v="0"/>
    <x v="2"/>
    <s v="No"/>
    <n v="0"/>
  </r>
  <r>
    <n v="9888"/>
    <s v="CA-2019-169607"/>
    <x v="386"/>
    <d v="2019-10-15T00:00:00"/>
    <s v="First Class"/>
    <s v="CA-12265"/>
    <s v="Christina Anderson"/>
    <x v="0"/>
    <s v="United States"/>
    <x v="20"/>
    <x v="15"/>
    <n v="10024"/>
    <s v="East"/>
    <s v="OFF-PA-10000477"/>
    <x v="1"/>
    <x v="10"/>
    <x v="1214"/>
    <n v="9.9600000000000009"/>
    <n v="2"/>
    <n v="0"/>
    <n v="4.6812000000000005"/>
    <x v="3"/>
    <s v="No"/>
    <n v="0"/>
  </r>
  <r>
    <n v="9889"/>
    <s v="CA-2017-127544"/>
    <x v="816"/>
    <d v="2017-08-12T00:00:00"/>
    <s v="Standard Class"/>
    <s v="RD-19585"/>
    <s v="Rob Dowd"/>
    <x v="0"/>
    <s v="United States"/>
    <x v="456"/>
    <x v="15"/>
    <n v="13501"/>
    <s v="East"/>
    <s v="TEC-AC-10000736"/>
    <x v="2"/>
    <x v="11"/>
    <x v="1094"/>
    <n v="79.989999999999995"/>
    <n v="1"/>
    <n v="0"/>
    <n v="28.796399999999998"/>
    <x v="3"/>
    <s v="No"/>
    <n v="0"/>
  </r>
  <r>
    <n v="9890"/>
    <s v="CA-2019-166499"/>
    <x v="498"/>
    <d v="2019-03-20T00:00:00"/>
    <s v="First Class"/>
    <s v="VG-21805"/>
    <s v="Vivek Grady"/>
    <x v="1"/>
    <s v="United States"/>
    <x v="80"/>
    <x v="30"/>
    <n v="8701"/>
    <s v="East"/>
    <s v="OFF-AR-10002467"/>
    <x v="1"/>
    <x v="6"/>
    <x v="1690"/>
    <n v="8.94"/>
    <n v="3"/>
    <n v="0"/>
    <n v="2.4138000000000006"/>
    <x v="3"/>
    <s v="No"/>
    <n v="0"/>
  </r>
  <r>
    <n v="9891"/>
    <s v="US-2018-115441"/>
    <x v="197"/>
    <d v="2018-07-28T00:00:00"/>
    <s v="Second Class"/>
    <s v="SH-19975"/>
    <s v="Sally Hughsby"/>
    <x v="1"/>
    <s v="United States"/>
    <x v="158"/>
    <x v="6"/>
    <n v="53209"/>
    <s v="Central"/>
    <s v="OFF-PA-10004996"/>
    <x v="1"/>
    <x v="10"/>
    <x v="1528"/>
    <n v="20.62"/>
    <n v="2"/>
    <n v="0"/>
    <n v="9.6913999999999998"/>
    <x v="2"/>
    <s v="No"/>
    <n v="0"/>
  </r>
  <r>
    <n v="9892"/>
    <s v="US-2018-115441"/>
    <x v="197"/>
    <d v="2018-07-28T00:00:00"/>
    <s v="Second Class"/>
    <s v="SH-19975"/>
    <s v="Sally Hughsby"/>
    <x v="1"/>
    <s v="United States"/>
    <x v="158"/>
    <x v="6"/>
    <n v="53209"/>
    <s v="Central"/>
    <s v="TEC-AC-10003116"/>
    <x v="2"/>
    <x v="11"/>
    <x v="929"/>
    <n v="124.25"/>
    <n v="7"/>
    <n v="0"/>
    <n v="48.457499999999996"/>
    <x v="2"/>
    <s v="No"/>
    <n v="0"/>
  </r>
  <r>
    <n v="9893"/>
    <s v="US-2018-115441"/>
    <x v="197"/>
    <d v="2018-07-28T00:00:00"/>
    <s v="Second Class"/>
    <s v="SH-19975"/>
    <s v="Sally Hughsby"/>
    <x v="1"/>
    <s v="United States"/>
    <x v="158"/>
    <x v="6"/>
    <n v="53209"/>
    <s v="Central"/>
    <s v="TEC-PH-10002262"/>
    <x v="2"/>
    <x v="7"/>
    <x v="477"/>
    <n v="297.55"/>
    <n v="5"/>
    <n v="0"/>
    <n v="83.314000000000021"/>
    <x v="2"/>
    <s v="No"/>
    <n v="0"/>
  </r>
  <r>
    <n v="9894"/>
    <s v="US-2018-115441"/>
    <x v="197"/>
    <d v="2018-07-28T00:00:00"/>
    <s v="Second Class"/>
    <s v="SH-19975"/>
    <s v="Sally Hughsby"/>
    <x v="1"/>
    <s v="United States"/>
    <x v="158"/>
    <x v="6"/>
    <n v="53209"/>
    <s v="Central"/>
    <s v="FUR-CH-10004626"/>
    <x v="0"/>
    <x v="1"/>
    <x v="1706"/>
    <n v="403.56"/>
    <n v="4"/>
    <n v="0"/>
    <n v="96.854399999999998"/>
    <x v="2"/>
    <s v="No"/>
    <n v="0"/>
  </r>
  <r>
    <n v="9895"/>
    <s v="US-2018-115441"/>
    <x v="197"/>
    <d v="2018-07-28T00:00:00"/>
    <s v="Second Class"/>
    <s v="SH-19975"/>
    <s v="Sally Hughsby"/>
    <x v="1"/>
    <s v="United States"/>
    <x v="158"/>
    <x v="6"/>
    <n v="53209"/>
    <s v="Central"/>
    <s v="FUR-FU-10001756"/>
    <x v="0"/>
    <x v="5"/>
    <x v="285"/>
    <n v="95.199999999999989"/>
    <n v="5"/>
    <n v="0"/>
    <n v="27.60799999999999"/>
    <x v="2"/>
    <s v="No"/>
    <n v="0"/>
  </r>
  <r>
    <n v="9896"/>
    <s v="CA-2016-115049"/>
    <x v="467"/>
    <d v="2016-10-01T00:00:00"/>
    <s v="Standard Class"/>
    <s v="MM-17920"/>
    <s v="Michael Moore"/>
    <x v="0"/>
    <s v="United States"/>
    <x v="22"/>
    <x v="10"/>
    <n v="60623"/>
    <s v="Central"/>
    <s v="TEC-AC-10004859"/>
    <x v="2"/>
    <x v="11"/>
    <x v="1554"/>
    <n v="153.82400000000001"/>
    <n v="11"/>
    <n v="0.2"/>
    <n v="38.456000000000003"/>
    <x v="2"/>
    <s v="No"/>
    <n v="0"/>
  </r>
  <r>
    <n v="9897"/>
    <s v="CA-2016-156342"/>
    <x v="1103"/>
    <d v="2016-06-20T00:00:00"/>
    <s v="Second Class"/>
    <s v="JF-15415"/>
    <s v="Jennifer Ferguson"/>
    <x v="0"/>
    <s v="United States"/>
    <x v="22"/>
    <x v="10"/>
    <n v="60653"/>
    <s v="Central"/>
    <s v="OFF-PA-10001725"/>
    <x v="1"/>
    <x v="10"/>
    <x v="1657"/>
    <n v="62.015999999999998"/>
    <n v="2"/>
    <n v="0.2"/>
    <n v="22.480800000000002"/>
    <x v="2"/>
    <s v="No"/>
    <n v="0"/>
  </r>
  <r>
    <n v="9898"/>
    <s v="CA-2018-112830"/>
    <x v="112"/>
    <d v="2018-06-10T00:00:00"/>
    <s v="Standard Class"/>
    <s v="LP-17095"/>
    <s v="Liz Preis"/>
    <x v="0"/>
    <s v="United States"/>
    <x v="54"/>
    <x v="24"/>
    <n v="45014"/>
    <s v="East"/>
    <s v="FUR-FU-10004306"/>
    <x v="0"/>
    <x v="5"/>
    <x v="622"/>
    <n v="466.32000000000005"/>
    <n v="3"/>
    <n v="0.2"/>
    <n v="34.97399999999999"/>
    <x v="3"/>
    <s v="No"/>
    <n v="0"/>
  </r>
  <r>
    <n v="9899"/>
    <s v="CA-2018-112830"/>
    <x v="112"/>
    <d v="2018-06-10T00:00:00"/>
    <s v="Standard Class"/>
    <s v="LP-17095"/>
    <s v="Liz Preis"/>
    <x v="0"/>
    <s v="United States"/>
    <x v="54"/>
    <x v="24"/>
    <n v="45014"/>
    <s v="East"/>
    <s v="FUR-FU-10004845"/>
    <x v="0"/>
    <x v="5"/>
    <x v="1693"/>
    <n v="82.64"/>
    <n v="2"/>
    <n v="0.2"/>
    <n v="0"/>
    <x v="3"/>
    <s v="No"/>
    <n v="0"/>
  </r>
  <r>
    <n v="9900"/>
    <s v="US-2016-117380"/>
    <x v="1176"/>
    <d v="2016-04-03T00:00:00"/>
    <s v="Standard Class"/>
    <s v="MP-18175"/>
    <s v="Mike Pelletier"/>
    <x v="2"/>
    <s v="United States"/>
    <x v="24"/>
    <x v="24"/>
    <n v="45503"/>
    <s v="East"/>
    <s v="FUR-TA-10000198"/>
    <x v="0"/>
    <x v="3"/>
    <x v="594"/>
    <n v="330.58800000000002"/>
    <n v="1"/>
    <n v="0.4"/>
    <n v="-143.25480000000002"/>
    <x v="3"/>
    <s v="No"/>
    <n v="0"/>
  </r>
  <r>
    <n v="9901"/>
    <s v="CA-2019-117646"/>
    <x v="170"/>
    <d v="2019-08-25T00:00:00"/>
    <s v="Standard Class"/>
    <s v="SC-20845"/>
    <s v="Sung Chung"/>
    <x v="0"/>
    <s v="United States"/>
    <x v="103"/>
    <x v="22"/>
    <n v="80027"/>
    <s v="West"/>
    <s v="OFF-ST-10000036"/>
    <x v="1"/>
    <x v="4"/>
    <x v="595"/>
    <n v="237.09600000000003"/>
    <n v="3"/>
    <n v="0.2"/>
    <n v="20.745899999999985"/>
    <x v="1"/>
    <s v="No"/>
    <n v="0"/>
  </r>
  <r>
    <n v="9902"/>
    <s v="CA-2019-117646"/>
    <x v="170"/>
    <d v="2019-08-25T00:00:00"/>
    <s v="Standard Class"/>
    <s v="SC-20845"/>
    <s v="Sung Chung"/>
    <x v="0"/>
    <s v="United States"/>
    <x v="103"/>
    <x v="22"/>
    <n v="80027"/>
    <s v="West"/>
    <s v="FUR-FU-10001037"/>
    <x v="0"/>
    <x v="5"/>
    <x v="1169"/>
    <n v="22.752000000000002"/>
    <n v="3"/>
    <n v="0.2"/>
    <n v="7.1099999999999994"/>
    <x v="1"/>
    <s v="No"/>
    <n v="0"/>
  </r>
  <r>
    <n v="9903"/>
    <s v="CA-2019-117646"/>
    <x v="170"/>
    <d v="2019-08-25T00:00:00"/>
    <s v="Standard Class"/>
    <s v="SC-20845"/>
    <s v="Sung Chung"/>
    <x v="0"/>
    <s v="United States"/>
    <x v="103"/>
    <x v="22"/>
    <n v="80027"/>
    <s v="West"/>
    <s v="OFF-PA-10001950"/>
    <x v="1"/>
    <x v="10"/>
    <x v="145"/>
    <n v="6.6720000000000006"/>
    <n v="1"/>
    <n v="0.2"/>
    <n v="2.0849999999999991"/>
    <x v="1"/>
    <s v="No"/>
    <n v="0"/>
  </r>
  <r>
    <n v="9904"/>
    <s v="CA-2016-122609"/>
    <x v="607"/>
    <d v="2016-11-18T00:00:00"/>
    <s v="Standard Class"/>
    <s v="DP-13000"/>
    <s v="Darren Powers"/>
    <x v="0"/>
    <s v="United States"/>
    <x v="238"/>
    <x v="5"/>
    <n v="75007"/>
    <s v="Central"/>
    <s v="FUR-FU-10004587"/>
    <x v="0"/>
    <x v="5"/>
    <x v="1362"/>
    <n v="25.128000000000004"/>
    <n v="3"/>
    <n v="0.6"/>
    <n v="-6.9101999999999997"/>
    <x v="2"/>
    <s v="No"/>
    <n v="0"/>
  </r>
  <r>
    <n v="9905"/>
    <s v="CA-2016-122609"/>
    <x v="607"/>
    <d v="2016-11-18T00:00:00"/>
    <s v="Standard Class"/>
    <s v="DP-13000"/>
    <s v="Darren Powers"/>
    <x v="0"/>
    <s v="United States"/>
    <x v="238"/>
    <x v="5"/>
    <n v="75007"/>
    <s v="Central"/>
    <s v="TEC-AC-10002567"/>
    <x v="2"/>
    <x v="11"/>
    <x v="428"/>
    <n v="127.98399999999999"/>
    <n v="2"/>
    <n v="0.2"/>
    <n v="25.596799999999998"/>
    <x v="2"/>
    <s v="No"/>
    <n v="0"/>
  </r>
  <r>
    <n v="9906"/>
    <s v="US-2017-129007"/>
    <x v="1023"/>
    <d v="2017-09-15T00:00:00"/>
    <s v="First Class"/>
    <s v="KD-16615"/>
    <s v="Ken Dana"/>
    <x v="1"/>
    <s v="United States"/>
    <x v="125"/>
    <x v="1"/>
    <n v="92804"/>
    <s v="West"/>
    <s v="FUR-FU-10004973"/>
    <x v="0"/>
    <x v="5"/>
    <x v="1143"/>
    <n v="131.88"/>
    <n v="7"/>
    <n v="0"/>
    <n v="55.389600000000002"/>
    <x v="1"/>
    <s v="No"/>
    <n v="0"/>
  </r>
  <r>
    <n v="9907"/>
    <s v="US-2017-129007"/>
    <x v="1023"/>
    <d v="2017-09-15T00:00:00"/>
    <s v="First Class"/>
    <s v="KD-16615"/>
    <s v="Ken Dana"/>
    <x v="1"/>
    <s v="United States"/>
    <x v="125"/>
    <x v="1"/>
    <n v="92804"/>
    <s v="West"/>
    <s v="OFF-BI-10001628"/>
    <x v="1"/>
    <x v="8"/>
    <x v="1112"/>
    <n v="25.031999999999996"/>
    <n v="3"/>
    <n v="0.2"/>
    <n v="7.822499999999998"/>
    <x v="1"/>
    <s v="No"/>
    <n v="0"/>
  </r>
  <r>
    <n v="9908"/>
    <s v="US-2017-129007"/>
    <x v="1023"/>
    <d v="2017-09-15T00:00:00"/>
    <s v="First Class"/>
    <s v="KD-16615"/>
    <s v="Ken Dana"/>
    <x v="1"/>
    <s v="United States"/>
    <x v="125"/>
    <x v="1"/>
    <n v="92804"/>
    <s v="West"/>
    <s v="FUR-CH-10000155"/>
    <x v="0"/>
    <x v="1"/>
    <x v="1166"/>
    <n v="717.72"/>
    <n v="3"/>
    <n v="0.2"/>
    <n v="71.77200000000002"/>
    <x v="1"/>
    <s v="No"/>
    <n v="0"/>
  </r>
  <r>
    <n v="9909"/>
    <s v="US-2017-129007"/>
    <x v="1023"/>
    <d v="2017-09-15T00:00:00"/>
    <s v="First Class"/>
    <s v="KD-16615"/>
    <s v="Ken Dana"/>
    <x v="1"/>
    <s v="United States"/>
    <x v="125"/>
    <x v="1"/>
    <n v="92804"/>
    <s v="West"/>
    <s v="FUR-FU-10002379"/>
    <x v="0"/>
    <x v="5"/>
    <x v="1471"/>
    <n v="207.35"/>
    <n v="5"/>
    <n v="0"/>
    <n v="24.881999999999991"/>
    <x v="1"/>
    <s v="No"/>
    <n v="0"/>
  </r>
  <r>
    <n v="9910"/>
    <s v="US-2017-129007"/>
    <x v="1023"/>
    <d v="2017-09-15T00:00:00"/>
    <s v="First Class"/>
    <s v="KD-16615"/>
    <s v="Ken Dana"/>
    <x v="1"/>
    <s v="United States"/>
    <x v="125"/>
    <x v="1"/>
    <n v="92804"/>
    <s v="West"/>
    <s v="FUR-FU-10004018"/>
    <x v="0"/>
    <x v="5"/>
    <x v="936"/>
    <n v="44.67"/>
    <n v="3"/>
    <n v="0"/>
    <n v="12.060900000000002"/>
    <x v="1"/>
    <s v="No"/>
    <n v="0"/>
  </r>
  <r>
    <n v="9911"/>
    <s v="US-2017-129007"/>
    <x v="1023"/>
    <d v="2017-09-15T00:00:00"/>
    <s v="First Class"/>
    <s v="KD-16615"/>
    <s v="Ken Dana"/>
    <x v="1"/>
    <s v="United States"/>
    <x v="125"/>
    <x v="1"/>
    <n v="92804"/>
    <s v="West"/>
    <s v="OFF-PA-10000994"/>
    <x v="1"/>
    <x v="10"/>
    <x v="913"/>
    <n v="209.7"/>
    <n v="2"/>
    <n v="0"/>
    <n v="100.65599999999999"/>
    <x v="1"/>
    <s v="No"/>
    <n v="0"/>
  </r>
  <r>
    <n v="9912"/>
    <s v="US-2016-157231"/>
    <x v="267"/>
    <d v="2016-04-09T00:00:00"/>
    <s v="Standard Class"/>
    <s v="RP-19855"/>
    <s v="Roy Phan"/>
    <x v="1"/>
    <s v="United States"/>
    <x v="102"/>
    <x v="0"/>
    <n v="40475"/>
    <s v="South"/>
    <s v="OFF-BI-10002852"/>
    <x v="1"/>
    <x v="8"/>
    <x v="91"/>
    <n v="115.36"/>
    <n v="7"/>
    <n v="0"/>
    <n v="56.526400000000002"/>
    <x v="0"/>
    <s v="No"/>
    <n v="0"/>
  </r>
  <r>
    <n v="9913"/>
    <s v="CA-2017-132388"/>
    <x v="998"/>
    <d v="2017-10-12T00:00:00"/>
    <s v="First Class"/>
    <s v="KN-16390"/>
    <s v="Katherine Nockton"/>
    <x v="1"/>
    <s v="United States"/>
    <x v="443"/>
    <x v="1"/>
    <n v="93101"/>
    <s v="West"/>
    <s v="FUR-CH-10001714"/>
    <x v="0"/>
    <x v="1"/>
    <x v="1304"/>
    <n v="362.13599999999997"/>
    <n v="3"/>
    <n v="0.2"/>
    <n v="-54.320399999999978"/>
    <x v="1"/>
    <s v="No"/>
    <n v="0"/>
  </r>
  <r>
    <n v="9914"/>
    <s v="CA-2017-132388"/>
    <x v="998"/>
    <d v="2017-10-12T00:00:00"/>
    <s v="First Class"/>
    <s v="KN-16390"/>
    <s v="Katherine Nockton"/>
    <x v="1"/>
    <s v="United States"/>
    <x v="443"/>
    <x v="1"/>
    <n v="93101"/>
    <s v="West"/>
    <s v="OFF-LA-10000414"/>
    <x v="1"/>
    <x v="2"/>
    <x v="1643"/>
    <n v="31.049999999999997"/>
    <n v="3"/>
    <n v="0"/>
    <n v="14.904"/>
    <x v="1"/>
    <s v="No"/>
    <n v="0"/>
  </r>
  <r>
    <n v="9915"/>
    <s v="CA-2019-160927"/>
    <x v="926"/>
    <d v="2019-01-31T00:00:00"/>
    <s v="Second Class"/>
    <s v="TM-21010"/>
    <s v="Tamara Manning"/>
    <x v="0"/>
    <s v="United States"/>
    <x v="292"/>
    <x v="23"/>
    <n v="52302"/>
    <s v="Central"/>
    <s v="OFF-PA-10003848"/>
    <x v="1"/>
    <x v="10"/>
    <x v="1451"/>
    <n v="12.96"/>
    <n v="2"/>
    <n v="0"/>
    <n v="6.2208000000000006"/>
    <x v="2"/>
    <s v="No"/>
    <n v="0"/>
  </r>
  <r>
    <n v="9916"/>
    <s v="CA-2019-160927"/>
    <x v="926"/>
    <d v="2019-01-31T00:00:00"/>
    <s v="Second Class"/>
    <s v="TM-21010"/>
    <s v="Tamara Manning"/>
    <x v="0"/>
    <s v="United States"/>
    <x v="292"/>
    <x v="23"/>
    <n v="52302"/>
    <s v="Central"/>
    <s v="OFF-PA-10000176"/>
    <x v="1"/>
    <x v="10"/>
    <x v="640"/>
    <n v="94.85"/>
    <n v="5"/>
    <n v="0"/>
    <n v="45.527999999999992"/>
    <x v="2"/>
    <s v="No"/>
    <n v="0"/>
  </r>
  <r>
    <n v="9917"/>
    <s v="CA-2019-160927"/>
    <x v="926"/>
    <d v="2019-01-31T00:00:00"/>
    <s v="Second Class"/>
    <s v="TM-21010"/>
    <s v="Tamara Manning"/>
    <x v="0"/>
    <s v="United States"/>
    <x v="292"/>
    <x v="23"/>
    <n v="52302"/>
    <s v="Central"/>
    <s v="OFF-ST-10001590"/>
    <x v="1"/>
    <x v="4"/>
    <x v="147"/>
    <n v="13.48"/>
    <n v="1"/>
    <n v="0"/>
    <n v="3.5047999999999995"/>
    <x v="2"/>
    <s v="No"/>
    <n v="0"/>
  </r>
  <r>
    <n v="9918"/>
    <s v="CA-2019-160927"/>
    <x v="926"/>
    <d v="2019-01-31T00:00:00"/>
    <s v="Second Class"/>
    <s v="TM-21010"/>
    <s v="Tamara Manning"/>
    <x v="0"/>
    <s v="United States"/>
    <x v="292"/>
    <x v="23"/>
    <n v="52302"/>
    <s v="Central"/>
    <s v="FUR-FU-10000010"/>
    <x v="0"/>
    <x v="5"/>
    <x v="527"/>
    <n v="14.91"/>
    <n v="3"/>
    <n v="0"/>
    <n v="4.6220999999999997"/>
    <x v="2"/>
    <s v="No"/>
    <n v="0"/>
  </r>
  <r>
    <n v="9919"/>
    <s v="CA-2017-105508"/>
    <x v="496"/>
    <d v="2017-09-29T00:00:00"/>
    <s v="Standard Class"/>
    <s v="JF-15190"/>
    <s v="Jamie Frazer"/>
    <x v="0"/>
    <s v="United States"/>
    <x v="20"/>
    <x v="15"/>
    <n v="10035"/>
    <s v="East"/>
    <s v="OFF-EN-10003055"/>
    <x v="1"/>
    <x v="12"/>
    <x v="882"/>
    <n v="39.979999999999997"/>
    <n v="1"/>
    <n v="0"/>
    <n v="17.990999999999996"/>
    <x v="3"/>
    <s v="No"/>
    <n v="0"/>
  </r>
  <r>
    <n v="9920"/>
    <s v="CA-2018-149272"/>
    <x v="543"/>
    <d v="2018-03-19T00:00:00"/>
    <s v="Standard Class"/>
    <s v="MY-18295"/>
    <s v="Muhammed Yedwab"/>
    <x v="1"/>
    <s v="United States"/>
    <x v="518"/>
    <x v="5"/>
    <n v="77803"/>
    <s v="Central"/>
    <s v="FUR-CH-10000863"/>
    <x v="0"/>
    <x v="1"/>
    <x v="83"/>
    <n v="528.42999999999995"/>
    <n v="5"/>
    <n v="0.3"/>
    <n v="-143.43099999999998"/>
    <x v="2"/>
    <s v="No"/>
    <n v="0"/>
  </r>
  <r>
    <n v="9921"/>
    <s v="CA-2018-149272"/>
    <x v="543"/>
    <d v="2018-03-19T00:00:00"/>
    <s v="Standard Class"/>
    <s v="MY-18295"/>
    <s v="Muhammed Yedwab"/>
    <x v="1"/>
    <s v="United States"/>
    <x v="518"/>
    <x v="5"/>
    <n v="77803"/>
    <s v="Central"/>
    <s v="OFF-BI-10004233"/>
    <x v="1"/>
    <x v="8"/>
    <x v="1386"/>
    <n v="22.385999999999996"/>
    <n v="7"/>
    <n v="0.8"/>
    <n v="-35.817600000000013"/>
    <x v="2"/>
    <s v="No"/>
    <n v="0"/>
  </r>
  <r>
    <n v="9922"/>
    <s v="CA-2016-111360"/>
    <x v="156"/>
    <d v="2016-11-30T00:00:00"/>
    <s v="Standard Class"/>
    <s v="AT-10435"/>
    <s v="Alyssa Tate"/>
    <x v="2"/>
    <s v="United States"/>
    <x v="59"/>
    <x v="24"/>
    <n v="44312"/>
    <s v="East"/>
    <s v="OFF-BI-10003350"/>
    <x v="1"/>
    <x v="8"/>
    <x v="842"/>
    <n v="5.7420000000000009"/>
    <n v="3"/>
    <n v="0.7"/>
    <n v="-4.5935999999999986"/>
    <x v="3"/>
    <s v="No"/>
    <n v="0"/>
  </r>
  <r>
    <n v="9923"/>
    <s v="US-2019-162124"/>
    <x v="636"/>
    <d v="2019-05-10T00:00:00"/>
    <s v="Standard Class"/>
    <s v="JF-15490"/>
    <s v="Jeremy Farry"/>
    <x v="0"/>
    <s v="United States"/>
    <x v="22"/>
    <x v="10"/>
    <n v="60653"/>
    <s v="Central"/>
    <s v="TEC-AC-10001990"/>
    <x v="2"/>
    <x v="11"/>
    <x v="870"/>
    <n v="191.96800000000002"/>
    <n v="4"/>
    <n v="0.2"/>
    <n v="28.79519999999998"/>
    <x v="2"/>
    <s v="No"/>
    <n v="0"/>
  </r>
  <r>
    <n v="9924"/>
    <s v="CA-2017-159534"/>
    <x v="305"/>
    <d v="2017-03-23T00:00:00"/>
    <s v="First Class"/>
    <s v="DH-13075"/>
    <s v="Dave Hallsten"/>
    <x v="1"/>
    <s v="United States"/>
    <x v="20"/>
    <x v="15"/>
    <n v="10035"/>
    <s v="East"/>
    <s v="OFF-BI-10003982"/>
    <x v="1"/>
    <x v="8"/>
    <x v="350"/>
    <n v="49.847999999999999"/>
    <n v="3"/>
    <n v="0.2"/>
    <n v="16.823699999999999"/>
    <x v="3"/>
    <s v="No"/>
    <n v="0"/>
  </r>
  <r>
    <n v="9925"/>
    <s v="CA-2017-159534"/>
    <x v="305"/>
    <d v="2017-03-23T00:00:00"/>
    <s v="First Class"/>
    <s v="DH-13075"/>
    <s v="Dave Hallsten"/>
    <x v="1"/>
    <s v="United States"/>
    <x v="20"/>
    <x v="15"/>
    <n v="10035"/>
    <s v="East"/>
    <s v="OFF-EN-10004386"/>
    <x v="1"/>
    <x v="12"/>
    <x v="245"/>
    <n v="23.99"/>
    <n v="1"/>
    <n v="0"/>
    <n v="11.994999999999999"/>
    <x v="3"/>
    <s v="No"/>
    <n v="0"/>
  </r>
  <r>
    <n v="9926"/>
    <s v="CA-2017-159534"/>
    <x v="305"/>
    <d v="2017-03-23T00:00:00"/>
    <s v="First Class"/>
    <s v="DH-13075"/>
    <s v="Dave Hallsten"/>
    <x v="1"/>
    <s v="United States"/>
    <x v="20"/>
    <x v="15"/>
    <n v="10035"/>
    <s v="East"/>
    <s v="OFF-BI-10003656"/>
    <x v="1"/>
    <x v="8"/>
    <x v="13"/>
    <n v="1087.9360000000001"/>
    <n v="8"/>
    <n v="0.2"/>
    <n v="353.5791999999999"/>
    <x v="3"/>
    <s v="No"/>
    <n v="0"/>
  </r>
  <r>
    <n v="9927"/>
    <s v="CA-2017-159534"/>
    <x v="305"/>
    <d v="2017-03-23T00:00:00"/>
    <s v="First Class"/>
    <s v="DH-13075"/>
    <s v="Dave Hallsten"/>
    <x v="1"/>
    <s v="United States"/>
    <x v="20"/>
    <x v="15"/>
    <n v="10035"/>
    <s v="East"/>
    <s v="TEC-PH-10002310"/>
    <x v="2"/>
    <x v="7"/>
    <x v="959"/>
    <n v="199.98"/>
    <n v="2"/>
    <n v="0"/>
    <n v="53.994599999999991"/>
    <x v="3"/>
    <s v="No"/>
    <n v="0"/>
  </r>
  <r>
    <n v="9928"/>
    <s v="CA-2017-159534"/>
    <x v="305"/>
    <d v="2017-03-23T00:00:00"/>
    <s v="First Class"/>
    <s v="DH-13075"/>
    <s v="Dave Hallsten"/>
    <x v="1"/>
    <s v="United States"/>
    <x v="20"/>
    <x v="15"/>
    <n v="10035"/>
    <s v="East"/>
    <s v="OFF-ST-10001172"/>
    <x v="1"/>
    <x v="4"/>
    <x v="1206"/>
    <n v="83.92"/>
    <n v="4"/>
    <n v="0"/>
    <n v="20.140799999999999"/>
    <x v="3"/>
    <s v="No"/>
    <n v="0"/>
  </r>
  <r>
    <n v="9929"/>
    <s v="CA-2018-129630"/>
    <x v="913"/>
    <d v="2018-09-04T00:00:00"/>
    <s v="Same Day"/>
    <s v="IM-15055"/>
    <s v="Ionia McGrath"/>
    <x v="0"/>
    <s v="United States"/>
    <x v="8"/>
    <x v="1"/>
    <n v="94122"/>
    <s v="West"/>
    <s v="FUR-FU-10000260"/>
    <x v="0"/>
    <x v="5"/>
    <x v="74"/>
    <n v="24.27"/>
    <n v="3"/>
    <n v="0"/>
    <n v="8.7371999999999996"/>
    <x v="1"/>
    <s v="No"/>
    <n v="0"/>
  </r>
  <r>
    <n v="9930"/>
    <s v="CA-2018-129630"/>
    <x v="913"/>
    <d v="2018-09-04T00:00:00"/>
    <s v="Same Day"/>
    <s v="IM-15055"/>
    <s v="Ionia McGrath"/>
    <x v="0"/>
    <s v="United States"/>
    <x v="8"/>
    <x v="1"/>
    <n v="94122"/>
    <s v="West"/>
    <s v="TEC-CO-10003763"/>
    <x v="2"/>
    <x v="16"/>
    <x v="1279"/>
    <n v="2799.9600000000005"/>
    <n v="5"/>
    <n v="0.2"/>
    <n v="944.98649999999986"/>
    <x v="1"/>
    <s v="No"/>
    <n v="0"/>
  </r>
  <r>
    <n v="9931"/>
    <s v="CA-2017-104948"/>
    <x v="50"/>
    <d v="2017-11-17T00:00:00"/>
    <s v="Standard Class"/>
    <s v="KH-16510"/>
    <s v="Keith Herrera"/>
    <x v="0"/>
    <s v="United States"/>
    <x v="272"/>
    <x v="1"/>
    <n v="92404"/>
    <s v="West"/>
    <s v="OFF-BI-10001267"/>
    <x v="1"/>
    <x v="8"/>
    <x v="1475"/>
    <n v="9.8719999999999999"/>
    <n v="2"/>
    <n v="0.2"/>
    <n v="3.4551999999999996"/>
    <x v="1"/>
    <s v="No"/>
    <n v="0"/>
  </r>
  <r>
    <n v="9932"/>
    <s v="CA-2017-104948"/>
    <x v="50"/>
    <d v="2017-11-17T00:00:00"/>
    <s v="Standard Class"/>
    <s v="KH-16510"/>
    <s v="Keith Herrera"/>
    <x v="0"/>
    <s v="United States"/>
    <x v="272"/>
    <x v="1"/>
    <n v="92404"/>
    <s v="West"/>
    <s v="FUR-BO-10004357"/>
    <x v="0"/>
    <x v="0"/>
    <x v="1358"/>
    <n v="683.33199999999999"/>
    <n v="4"/>
    <n v="0.15"/>
    <n v="-40.196000000000055"/>
    <x v="1"/>
    <s v="No"/>
    <n v="0"/>
  </r>
  <r>
    <n v="9933"/>
    <s v="CA-2017-104948"/>
    <x v="50"/>
    <d v="2017-11-17T00:00:00"/>
    <s v="Standard Class"/>
    <s v="KH-16510"/>
    <s v="Keith Herrera"/>
    <x v="0"/>
    <s v="United States"/>
    <x v="272"/>
    <x v="1"/>
    <n v="92404"/>
    <s v="West"/>
    <s v="OFF-PA-10004610"/>
    <x v="1"/>
    <x v="10"/>
    <x v="1520"/>
    <n v="29.96"/>
    <n v="7"/>
    <n v="0"/>
    <n v="13.481999999999998"/>
    <x v="1"/>
    <s v="No"/>
    <n v="0"/>
  </r>
  <r>
    <n v="9934"/>
    <s v="CA-2016-166555"/>
    <x v="384"/>
    <d v="2016-07-14T00:00:00"/>
    <s v="First Class"/>
    <s v="JK-15205"/>
    <s v="Jamie Kunitz"/>
    <x v="0"/>
    <s v="United States"/>
    <x v="221"/>
    <x v="15"/>
    <n v="14304"/>
    <s v="East"/>
    <s v="TEC-PH-10004912"/>
    <x v="2"/>
    <x v="7"/>
    <x v="1501"/>
    <n v="164.85000000000002"/>
    <n v="3"/>
    <n v="0"/>
    <n v="47.806499999999993"/>
    <x v="3"/>
    <s v="No"/>
    <n v="0"/>
  </r>
  <r>
    <n v="9935"/>
    <s v="CA-2018-114405"/>
    <x v="281"/>
    <d v="2018-04-12T00:00:00"/>
    <s v="Standard Class"/>
    <s v="AS-10240"/>
    <s v="Alan Shonely"/>
    <x v="0"/>
    <s v="United States"/>
    <x v="10"/>
    <x v="9"/>
    <n v="19120"/>
    <s v="East"/>
    <s v="OFF-AP-10003278"/>
    <x v="1"/>
    <x v="9"/>
    <x v="1793"/>
    <n v="33.528000000000006"/>
    <n v="3"/>
    <n v="0.2"/>
    <n v="2.5146000000000015"/>
    <x v="3"/>
    <s v="No"/>
    <n v="0"/>
  </r>
  <r>
    <n v="9936"/>
    <s v="CA-2018-114405"/>
    <x v="281"/>
    <d v="2018-04-12T00:00:00"/>
    <s v="Standard Class"/>
    <s v="AS-10240"/>
    <s v="Alan Shonely"/>
    <x v="0"/>
    <s v="United States"/>
    <x v="10"/>
    <x v="9"/>
    <n v="19120"/>
    <s v="East"/>
    <s v="OFF-ST-10001627"/>
    <x v="1"/>
    <x v="4"/>
    <x v="1849"/>
    <n v="36.744"/>
    <n v="3"/>
    <n v="0.2"/>
    <n v="3.6744000000000039"/>
    <x v="3"/>
    <s v="No"/>
    <n v="0"/>
  </r>
  <r>
    <n v="9937"/>
    <s v="CA-2019-132955"/>
    <x v="92"/>
    <d v="2019-06-28T00:00:00"/>
    <s v="Standard Class"/>
    <s v="SC-20575"/>
    <s v="Sonia Cooley"/>
    <x v="0"/>
    <s v="United States"/>
    <x v="395"/>
    <x v="34"/>
    <n v="2920"/>
    <s v="East"/>
    <s v="OFF-BI-10002735"/>
    <x v="1"/>
    <x v="8"/>
    <x v="142"/>
    <n v="102.93"/>
    <n v="3"/>
    <n v="0"/>
    <n v="48.377100000000006"/>
    <x v="3"/>
    <s v="No"/>
    <n v="0"/>
  </r>
  <r>
    <n v="9938"/>
    <s v="CA-2018-164889"/>
    <x v="1233"/>
    <d v="2018-06-06T00:00:00"/>
    <s v="Second Class"/>
    <s v="CP-12340"/>
    <s v="Christine Phan"/>
    <x v="1"/>
    <s v="United States"/>
    <x v="1"/>
    <x v="1"/>
    <n v="90049"/>
    <s v="West"/>
    <s v="FUR-TA-10001676"/>
    <x v="0"/>
    <x v="3"/>
    <x v="966"/>
    <n v="71.088000000000008"/>
    <n v="2"/>
    <n v="0.2"/>
    <n v="-1.7772000000000041"/>
    <x v="1"/>
    <s v="No"/>
    <n v="0"/>
  </r>
  <r>
    <n v="9939"/>
    <s v="CA-2018-169824"/>
    <x v="939"/>
    <d v="2018-12-17T00:00:00"/>
    <s v="Standard Class"/>
    <s v="NS-18640"/>
    <s v="Noel Staavos"/>
    <x v="1"/>
    <s v="United States"/>
    <x v="20"/>
    <x v="15"/>
    <n v="10009"/>
    <s v="East"/>
    <s v="FUR-FU-10004864"/>
    <x v="0"/>
    <x v="5"/>
    <x v="1719"/>
    <n v="60.35"/>
    <n v="5"/>
    <n v="0"/>
    <n v="19.915500000000002"/>
    <x v="3"/>
    <s v="No"/>
    <n v="0"/>
  </r>
  <r>
    <n v="9940"/>
    <s v="CA-2018-169824"/>
    <x v="939"/>
    <d v="2018-12-17T00:00:00"/>
    <s v="Standard Class"/>
    <s v="NS-18640"/>
    <s v="Noel Staavos"/>
    <x v="1"/>
    <s v="United States"/>
    <x v="20"/>
    <x v="15"/>
    <n v="10009"/>
    <s v="East"/>
    <s v="OFF-SU-10000952"/>
    <x v="1"/>
    <x v="14"/>
    <x v="1265"/>
    <n v="35.520000000000003"/>
    <n v="4"/>
    <n v="0"/>
    <n v="9.9456000000000024"/>
    <x v="3"/>
    <s v="No"/>
    <n v="0"/>
  </r>
  <r>
    <n v="9941"/>
    <s v="CA-2018-169824"/>
    <x v="939"/>
    <d v="2018-12-17T00:00:00"/>
    <s v="Standard Class"/>
    <s v="NS-18640"/>
    <s v="Noel Staavos"/>
    <x v="1"/>
    <s v="United States"/>
    <x v="20"/>
    <x v="15"/>
    <n v="10009"/>
    <s v="East"/>
    <s v="OFF-AR-10000462"/>
    <x v="1"/>
    <x v="6"/>
    <x v="894"/>
    <n v="11.200000000000001"/>
    <n v="7"/>
    <n v="0"/>
    <n v="4.8160000000000007"/>
    <x v="3"/>
    <s v="No"/>
    <n v="0"/>
  </r>
  <r>
    <n v="9942"/>
    <s v="CA-2019-164028"/>
    <x v="221"/>
    <d v="2019-11-30T00:00:00"/>
    <s v="Standard Class"/>
    <s v="JL-15835"/>
    <s v="John Lee"/>
    <x v="0"/>
    <s v="United States"/>
    <x v="8"/>
    <x v="1"/>
    <n v="94122"/>
    <s v="West"/>
    <s v="TEC-AC-10001772"/>
    <x v="2"/>
    <x v="11"/>
    <x v="405"/>
    <n v="223.58"/>
    <n v="14"/>
    <n v="0"/>
    <n v="87.196200000000005"/>
    <x v="1"/>
    <s v="No"/>
    <n v="0"/>
  </r>
  <r>
    <n v="9943"/>
    <s v="CA-2016-143371"/>
    <x v="129"/>
    <d v="2017-01-03T00:00:00"/>
    <s v="Standard Class"/>
    <s v="MD-17350"/>
    <s v="Maribeth Dona"/>
    <x v="0"/>
    <s v="United States"/>
    <x v="125"/>
    <x v="1"/>
    <n v="92804"/>
    <s v="West"/>
    <s v="OFF-ST-10001128"/>
    <x v="1"/>
    <x v="4"/>
    <x v="1427"/>
    <n v="998.82"/>
    <n v="9"/>
    <n v="0"/>
    <n v="29.964600000000061"/>
    <x v="1"/>
    <s v="No"/>
    <n v="0"/>
  </r>
  <r>
    <n v="9944"/>
    <s v="CA-2016-143371"/>
    <x v="129"/>
    <d v="2017-01-03T00:00:00"/>
    <s v="Standard Class"/>
    <s v="MD-17350"/>
    <s v="Maribeth Dona"/>
    <x v="0"/>
    <s v="United States"/>
    <x v="125"/>
    <x v="1"/>
    <n v="92804"/>
    <s v="West"/>
    <s v="OFF-SU-10002537"/>
    <x v="1"/>
    <x v="14"/>
    <x v="682"/>
    <n v="51.150000000000006"/>
    <n v="5"/>
    <n v="0"/>
    <n v="13.299000000000003"/>
    <x v="1"/>
    <s v="No"/>
    <n v="0"/>
  </r>
  <r>
    <n v="9945"/>
    <s v="CA-2017-145415"/>
    <x v="1234"/>
    <d v="2017-04-17T00:00:00"/>
    <s v="Second Class"/>
    <s v="RD-19660"/>
    <s v="Robert Dilbeck"/>
    <x v="2"/>
    <s v="United States"/>
    <x v="4"/>
    <x v="4"/>
    <n v="98103"/>
    <s v="West"/>
    <s v="OFF-ST-10000419"/>
    <x v="1"/>
    <x v="4"/>
    <x v="1024"/>
    <n v="40.74"/>
    <n v="3"/>
    <n v="0"/>
    <n v="0.4073999999999991"/>
    <x v="1"/>
    <s v="No"/>
    <n v="0"/>
  </r>
  <r>
    <n v="9946"/>
    <s v="CA-2016-111157"/>
    <x v="1086"/>
    <d v="2016-03-06T00:00:00"/>
    <s v="Standard Class"/>
    <s v="NH-18610"/>
    <s v="Nicole Hansen"/>
    <x v="1"/>
    <s v="United States"/>
    <x v="10"/>
    <x v="9"/>
    <n v="19120"/>
    <s v="East"/>
    <s v="OFF-PA-10000327"/>
    <x v="1"/>
    <x v="10"/>
    <x v="1437"/>
    <n v="3.4240000000000004"/>
    <n v="1"/>
    <n v="0.2"/>
    <n v="1.0699999999999996"/>
    <x v="3"/>
    <s v="No"/>
    <n v="0"/>
  </r>
  <r>
    <n v="9947"/>
    <s v="CA-2016-111157"/>
    <x v="1086"/>
    <d v="2016-03-06T00:00:00"/>
    <s v="Standard Class"/>
    <s v="NH-18610"/>
    <s v="Nicole Hansen"/>
    <x v="1"/>
    <s v="United States"/>
    <x v="10"/>
    <x v="9"/>
    <n v="19120"/>
    <s v="East"/>
    <s v="TEC-AC-10004353"/>
    <x v="2"/>
    <x v="11"/>
    <x v="724"/>
    <n v="151.20000000000002"/>
    <n v="3"/>
    <n v="0.2"/>
    <n v="32.130000000000003"/>
    <x v="3"/>
    <s v="No"/>
    <n v="0"/>
  </r>
  <r>
    <n v="9948"/>
    <s v="CA-2019-121559"/>
    <x v="702"/>
    <d v="2019-06-03T00:00:00"/>
    <s v="Second Class"/>
    <s v="HW-14935"/>
    <s v="Helen Wasserman"/>
    <x v="1"/>
    <s v="United States"/>
    <x v="245"/>
    <x v="14"/>
    <n v="46203"/>
    <s v="Central"/>
    <s v="FUR-CH-10003746"/>
    <x v="0"/>
    <x v="1"/>
    <x v="623"/>
    <n v="1925.88"/>
    <n v="6"/>
    <n v="0"/>
    <n v="539.24639999999999"/>
    <x v="2"/>
    <s v="No"/>
    <n v="0"/>
  </r>
  <r>
    <n v="9949"/>
    <s v="CA-2019-121559"/>
    <x v="702"/>
    <d v="2019-06-03T00:00:00"/>
    <s v="Second Class"/>
    <s v="HW-14935"/>
    <s v="Helen Wasserman"/>
    <x v="1"/>
    <s v="United States"/>
    <x v="245"/>
    <x v="14"/>
    <n v="46203"/>
    <s v="Central"/>
    <s v="OFF-AP-10002945"/>
    <x v="1"/>
    <x v="9"/>
    <x v="228"/>
    <n v="2405.1999999999998"/>
    <n v="8"/>
    <n v="0"/>
    <n v="793.71599999999989"/>
    <x v="2"/>
    <s v="No"/>
    <n v="0"/>
  </r>
  <r>
    <n v="9950"/>
    <s v="CA-2019-121559"/>
    <x v="702"/>
    <d v="2019-06-03T00:00:00"/>
    <s v="Second Class"/>
    <s v="HW-14935"/>
    <s v="Helen Wasserman"/>
    <x v="1"/>
    <s v="United States"/>
    <x v="245"/>
    <x v="14"/>
    <n v="46203"/>
    <s v="Central"/>
    <s v="TEC-AC-10004568"/>
    <x v="2"/>
    <x v="11"/>
    <x v="1118"/>
    <n v="83.97"/>
    <n v="3"/>
    <n v="0"/>
    <n v="15.954299999999993"/>
    <x v="2"/>
    <s v="No"/>
    <n v="0"/>
  </r>
  <r>
    <n v="9951"/>
    <s v="CA-2019-121559"/>
    <x v="702"/>
    <d v="2019-06-03T00:00:00"/>
    <s v="Second Class"/>
    <s v="HW-14935"/>
    <s v="Helen Wasserman"/>
    <x v="1"/>
    <s v="United States"/>
    <x v="245"/>
    <x v="14"/>
    <n v="46203"/>
    <s v="Central"/>
    <s v="TEC-AC-10001714"/>
    <x v="2"/>
    <x v="11"/>
    <x v="685"/>
    <n v="39.89"/>
    <n v="1"/>
    <n v="0"/>
    <n v="14.7593"/>
    <x v="2"/>
    <s v="No"/>
    <n v="0"/>
  </r>
  <r>
    <n v="9952"/>
    <s v="CA-2019-121559"/>
    <x v="702"/>
    <d v="2019-06-03T00:00:00"/>
    <s v="Second Class"/>
    <s v="HW-14935"/>
    <s v="Helen Wasserman"/>
    <x v="1"/>
    <s v="United States"/>
    <x v="245"/>
    <x v="14"/>
    <n v="46203"/>
    <s v="Central"/>
    <s v="OFF-BI-10002072"/>
    <x v="1"/>
    <x v="8"/>
    <x v="838"/>
    <n v="17.38"/>
    <n v="2"/>
    <n v="0"/>
    <n v="8.69"/>
    <x v="2"/>
    <s v="No"/>
    <n v="0"/>
  </r>
  <r>
    <n v="9953"/>
    <s v="CA-2017-141593"/>
    <x v="639"/>
    <d v="2017-12-16T00:00:00"/>
    <s v="Second Class"/>
    <s v="DB-12970"/>
    <s v="Darren Budd"/>
    <x v="1"/>
    <s v="United States"/>
    <x v="1"/>
    <x v="1"/>
    <n v="90045"/>
    <s v="West"/>
    <s v="OFF-BI-10001153"/>
    <x v="1"/>
    <x v="8"/>
    <x v="303"/>
    <n v="55.264000000000003"/>
    <n v="2"/>
    <n v="0.2"/>
    <n v="20.723999999999997"/>
    <x v="1"/>
    <s v="No"/>
    <n v="0"/>
  </r>
  <r>
    <n v="9954"/>
    <s v="CA-2017-141593"/>
    <x v="639"/>
    <d v="2017-12-16T00:00:00"/>
    <s v="Second Class"/>
    <s v="DB-12970"/>
    <s v="Darren Budd"/>
    <x v="1"/>
    <s v="United States"/>
    <x v="1"/>
    <x v="1"/>
    <n v="90045"/>
    <s v="West"/>
    <s v="OFF-PA-10004983"/>
    <x v="1"/>
    <x v="10"/>
    <x v="1332"/>
    <n v="6.48"/>
    <n v="1"/>
    <n v="0"/>
    <n v="3.1104000000000003"/>
    <x v="1"/>
    <s v="No"/>
    <n v="0"/>
  </r>
  <r>
    <n v="9955"/>
    <s v="CA-2017-141593"/>
    <x v="639"/>
    <d v="2017-12-16T00:00:00"/>
    <s v="Second Class"/>
    <s v="DB-12970"/>
    <s v="Darren Budd"/>
    <x v="1"/>
    <s v="United States"/>
    <x v="1"/>
    <x v="1"/>
    <n v="90045"/>
    <s v="West"/>
    <s v="OFF-BI-10000948"/>
    <x v="1"/>
    <x v="8"/>
    <x v="1382"/>
    <n v="34.248000000000005"/>
    <n v="3"/>
    <n v="0.2"/>
    <n v="11.558699999999998"/>
    <x v="1"/>
    <s v="No"/>
    <n v="0"/>
  </r>
  <r>
    <n v="9956"/>
    <s v="CA-2017-141593"/>
    <x v="639"/>
    <d v="2017-12-16T00:00:00"/>
    <s v="Second Class"/>
    <s v="DB-12970"/>
    <s v="Darren Budd"/>
    <x v="1"/>
    <s v="United States"/>
    <x v="1"/>
    <x v="1"/>
    <n v="90045"/>
    <s v="West"/>
    <s v="FUR-TA-10002622"/>
    <x v="0"/>
    <x v="3"/>
    <x v="969"/>
    <n v="273.56799999999998"/>
    <n v="2"/>
    <n v="0.2"/>
    <n v="10.258800000000008"/>
    <x v="1"/>
    <s v="No"/>
    <n v="0"/>
  </r>
  <r>
    <n v="9957"/>
    <s v="US-2016-143287"/>
    <x v="7"/>
    <d v="2016-11-17T00:00:00"/>
    <s v="Standard Class"/>
    <s v="KN-16705"/>
    <s v="Kristina Nunn"/>
    <x v="2"/>
    <s v="United States"/>
    <x v="106"/>
    <x v="15"/>
    <n v="10801"/>
    <s v="East"/>
    <s v="OFF-PA-10001776"/>
    <x v="1"/>
    <x v="10"/>
    <x v="1272"/>
    <n v="46.349999999999994"/>
    <n v="5"/>
    <n v="0"/>
    <n v="21.784499999999998"/>
    <x v="3"/>
    <s v="No"/>
    <n v="0"/>
  </r>
  <r>
    <n v="9958"/>
    <s v="US-2016-143287"/>
    <x v="7"/>
    <d v="2016-11-17T00:00:00"/>
    <s v="Standard Class"/>
    <s v="KN-16705"/>
    <s v="Kristina Nunn"/>
    <x v="2"/>
    <s v="United States"/>
    <x v="106"/>
    <x v="15"/>
    <n v="10801"/>
    <s v="East"/>
    <s v="OFF-PA-10004039"/>
    <x v="1"/>
    <x v="10"/>
    <x v="1547"/>
    <n v="223.92"/>
    <n v="4"/>
    <n v="0"/>
    <n v="109.7208"/>
    <x v="3"/>
    <s v="No"/>
    <n v="0"/>
  </r>
  <r>
    <n v="9959"/>
    <s v="US-2016-143287"/>
    <x v="7"/>
    <d v="2016-11-17T00:00:00"/>
    <s v="Standard Class"/>
    <s v="KN-16705"/>
    <s v="Kristina Nunn"/>
    <x v="2"/>
    <s v="United States"/>
    <x v="106"/>
    <x v="15"/>
    <n v="10801"/>
    <s v="East"/>
    <s v="OFF-SU-10001574"/>
    <x v="1"/>
    <x v="14"/>
    <x v="503"/>
    <n v="7.3"/>
    <n v="2"/>
    <n v="0"/>
    <n v="2.1899999999999995"/>
    <x v="3"/>
    <s v="No"/>
    <n v="0"/>
  </r>
  <r>
    <n v="9960"/>
    <s v="CA-2019-137421"/>
    <x v="833"/>
    <d v="2019-10-11T00:00:00"/>
    <s v="Standard Class"/>
    <s v="AJ-10945"/>
    <s v="Ashley Jarboe"/>
    <x v="0"/>
    <s v="United States"/>
    <x v="432"/>
    <x v="16"/>
    <n v="85224"/>
    <s v="West"/>
    <s v="OFF-AR-10001761"/>
    <x v="1"/>
    <x v="6"/>
    <x v="1651"/>
    <n v="9.3439999999999994"/>
    <n v="2"/>
    <n v="0.2"/>
    <n v="1.8687999999999998"/>
    <x v="1"/>
    <s v="No"/>
    <n v="0"/>
  </r>
  <r>
    <n v="9961"/>
    <s v="CA-2019-141446"/>
    <x v="118"/>
    <d v="2019-09-18T00:00:00"/>
    <s v="Second Class"/>
    <s v="CL-12700"/>
    <s v="Craig Leslie"/>
    <x v="2"/>
    <s v="United States"/>
    <x v="159"/>
    <x v="0"/>
    <n v="41042"/>
    <s v="South"/>
    <s v="TEC-AC-10002305"/>
    <x v="2"/>
    <x v="11"/>
    <x v="1530"/>
    <n v="18"/>
    <n v="1"/>
    <n v="0"/>
    <n v="3.2399999999999984"/>
    <x v="0"/>
    <s v="No"/>
    <n v="0"/>
  </r>
  <r>
    <n v="9962"/>
    <s v="CA-2017-168088"/>
    <x v="531"/>
    <d v="2017-03-22T00:00:00"/>
    <s v="First Class"/>
    <s v="CM-12655"/>
    <s v="Corinna Mitchell"/>
    <x v="2"/>
    <s v="United States"/>
    <x v="12"/>
    <x v="5"/>
    <n v="77041"/>
    <s v="Central"/>
    <s v="OFF-PA-10000675"/>
    <x v="1"/>
    <x v="10"/>
    <x v="1115"/>
    <n v="65.584000000000003"/>
    <n v="2"/>
    <n v="0.2"/>
    <n v="23.7742"/>
    <x v="2"/>
    <s v="No"/>
    <n v="0"/>
  </r>
  <r>
    <n v="9963"/>
    <s v="CA-2017-168088"/>
    <x v="531"/>
    <d v="2017-03-22T00:00:00"/>
    <s v="First Class"/>
    <s v="CM-12655"/>
    <s v="Corinna Mitchell"/>
    <x v="2"/>
    <s v="United States"/>
    <x v="12"/>
    <x v="5"/>
    <n v="77041"/>
    <s v="Central"/>
    <s v="FUR-BO-10004218"/>
    <x v="0"/>
    <x v="0"/>
    <x v="1593"/>
    <n v="383.46559999999994"/>
    <n v="4"/>
    <n v="0.32"/>
    <n v="-67.670400000000001"/>
    <x v="2"/>
    <s v="No"/>
    <n v="0"/>
  </r>
  <r>
    <n v="9964"/>
    <s v="CA-2017-143700"/>
    <x v="353"/>
    <d v="2017-07-26T00:00:00"/>
    <s v="Same Day"/>
    <s v="AS-10240"/>
    <s v="Alan Shonely"/>
    <x v="0"/>
    <s v="United States"/>
    <x v="10"/>
    <x v="9"/>
    <n v="19140"/>
    <s v="East"/>
    <s v="OFF-PA-10003072"/>
    <x v="1"/>
    <x v="10"/>
    <x v="927"/>
    <n v="10.368000000000002"/>
    <n v="2"/>
    <n v="0.2"/>
    <n v="3.6288"/>
    <x v="3"/>
    <s v="No"/>
    <n v="0"/>
  </r>
  <r>
    <n v="9965"/>
    <s v="CA-2018-146374"/>
    <x v="5"/>
    <d v="2018-12-10T00:00:00"/>
    <s v="Second Class"/>
    <s v="HE-14800"/>
    <s v="Harold Engle"/>
    <x v="1"/>
    <s v="United States"/>
    <x v="46"/>
    <x v="13"/>
    <n v="19711"/>
    <s v="East"/>
    <s v="FUR-FU-10002671"/>
    <x v="0"/>
    <x v="5"/>
    <x v="278"/>
    <n v="13.4"/>
    <n v="1"/>
    <n v="0"/>
    <n v="6.4319999999999995"/>
    <x v="3"/>
    <s v="No"/>
    <n v="0"/>
  </r>
  <r>
    <n v="9966"/>
    <s v="CA-2018-146374"/>
    <x v="5"/>
    <d v="2018-12-10T00:00:00"/>
    <s v="Second Class"/>
    <s v="HE-14800"/>
    <s v="Harold Engle"/>
    <x v="1"/>
    <s v="United States"/>
    <x v="46"/>
    <x v="13"/>
    <n v="19711"/>
    <s v="East"/>
    <s v="OFF-PA-10000349"/>
    <x v="1"/>
    <x v="10"/>
    <x v="33"/>
    <n v="4.9800000000000004"/>
    <n v="1"/>
    <n v="0"/>
    <n v="2.3406000000000002"/>
    <x v="3"/>
    <s v="No"/>
    <n v="0"/>
  </r>
  <r>
    <n v="9967"/>
    <s v="CA-2018-146374"/>
    <x v="5"/>
    <d v="2018-12-10T00:00:00"/>
    <s v="Second Class"/>
    <s v="HE-14800"/>
    <s v="Harold Engle"/>
    <x v="1"/>
    <s v="United States"/>
    <x v="46"/>
    <x v="13"/>
    <n v="19711"/>
    <s v="East"/>
    <s v="OFF-EN-10004483"/>
    <x v="1"/>
    <x v="12"/>
    <x v="1344"/>
    <n v="109.69"/>
    <n v="7"/>
    <n v="0"/>
    <n v="51.554299999999991"/>
    <x v="3"/>
    <s v="No"/>
    <n v="0"/>
  </r>
  <r>
    <n v="9968"/>
    <s v="CA-2019-153871"/>
    <x v="157"/>
    <d v="2019-12-17T00:00:00"/>
    <s v="Standard Class"/>
    <s v="RB-19435"/>
    <s v="Richard Bierner"/>
    <x v="0"/>
    <s v="United States"/>
    <x v="135"/>
    <x v="30"/>
    <n v="7060"/>
    <s v="East"/>
    <s v="OFF-BI-10004209"/>
    <x v="1"/>
    <x v="8"/>
    <x v="1215"/>
    <n v="40.199999999999996"/>
    <n v="5"/>
    <n v="0"/>
    <n v="18.089999999999996"/>
    <x v="3"/>
    <s v="No"/>
    <n v="0"/>
  </r>
  <r>
    <n v="9969"/>
    <s v="CA-2019-153871"/>
    <x v="157"/>
    <d v="2019-12-17T00:00:00"/>
    <s v="Standard Class"/>
    <s v="RB-19435"/>
    <s v="Richard Bierner"/>
    <x v="0"/>
    <s v="United States"/>
    <x v="135"/>
    <x v="30"/>
    <n v="7060"/>
    <s v="East"/>
    <s v="OFF-BI-10004600"/>
    <x v="1"/>
    <x v="8"/>
    <x v="1486"/>
    <n v="735.98"/>
    <n v="2"/>
    <n v="0"/>
    <n v="331.19099999999997"/>
    <x v="3"/>
    <s v="No"/>
    <n v="0"/>
  </r>
  <r>
    <n v="9970"/>
    <s v="CA-2019-153871"/>
    <x v="157"/>
    <d v="2019-12-17T00:00:00"/>
    <s v="Standard Class"/>
    <s v="RB-19435"/>
    <s v="Richard Bierner"/>
    <x v="0"/>
    <s v="United States"/>
    <x v="135"/>
    <x v="30"/>
    <n v="7060"/>
    <s v="East"/>
    <s v="OFF-AP-10003622"/>
    <x v="1"/>
    <x v="9"/>
    <x v="190"/>
    <n v="22.75"/>
    <n v="7"/>
    <n v="0"/>
    <n v="6.5974999999999993"/>
    <x v="3"/>
    <s v="No"/>
    <n v="0"/>
  </r>
  <r>
    <n v="9971"/>
    <s v="CA-2017-103772"/>
    <x v="1141"/>
    <d v="2017-07-02T00:00:00"/>
    <s v="Standard Class"/>
    <s v="MP-17470"/>
    <s v="Mark Packer"/>
    <x v="2"/>
    <s v="United States"/>
    <x v="214"/>
    <x v="32"/>
    <n v="30080"/>
    <s v="South"/>
    <s v="OFF-BI-10002867"/>
    <x v="1"/>
    <x v="8"/>
    <x v="972"/>
    <n v="119.56"/>
    <n v="2"/>
    <n v="0"/>
    <n v="54.997599999999991"/>
    <x v="0"/>
    <s v="No"/>
    <n v="0"/>
  </r>
  <r>
    <n v="9972"/>
    <s v="CA-2017-103772"/>
    <x v="1141"/>
    <d v="2017-07-02T00:00:00"/>
    <s v="Standard Class"/>
    <s v="MP-17470"/>
    <s v="Mark Packer"/>
    <x v="2"/>
    <s v="United States"/>
    <x v="214"/>
    <x v="32"/>
    <n v="30080"/>
    <s v="South"/>
    <s v="OFF-AR-10000538"/>
    <x v="1"/>
    <x v="6"/>
    <x v="1254"/>
    <n v="140.75"/>
    <n v="5"/>
    <n v="0"/>
    <n v="42.22499999999998"/>
    <x v="0"/>
    <s v="No"/>
    <n v="0"/>
  </r>
  <r>
    <n v="9973"/>
    <s v="CA-2018-130225"/>
    <x v="108"/>
    <d v="2018-09-17T00:00:00"/>
    <s v="Standard Class"/>
    <s v="RC-19960"/>
    <s v="Ryan Crowe"/>
    <x v="0"/>
    <s v="United States"/>
    <x v="12"/>
    <x v="5"/>
    <n v="77041"/>
    <s v="Central"/>
    <s v="OFF-EN-10000056"/>
    <x v="1"/>
    <x v="12"/>
    <x v="633"/>
    <n v="99.567999999999998"/>
    <n v="2"/>
    <n v="0.2"/>
    <n v="33.604199999999992"/>
    <x v="2"/>
    <s v="No"/>
    <n v="0"/>
  </r>
  <r>
    <n v="9974"/>
    <s v="US-2018-103674"/>
    <x v="409"/>
    <d v="2018-12-10T00:00:00"/>
    <s v="Standard Class"/>
    <s v="AP-10720"/>
    <s v="Anne Pryor"/>
    <x v="2"/>
    <s v="United States"/>
    <x v="1"/>
    <x v="1"/>
    <n v="90032"/>
    <s v="West"/>
    <s v="TEC-PH-10004080"/>
    <x v="2"/>
    <x v="7"/>
    <x v="1777"/>
    <n v="271.95999999999998"/>
    <n v="5"/>
    <n v="0.2"/>
    <n v="27.195999999999998"/>
    <x v="1"/>
    <s v="No"/>
    <n v="0"/>
  </r>
  <r>
    <n v="9975"/>
    <s v="US-2018-103674"/>
    <x v="409"/>
    <d v="2018-12-10T00:00:00"/>
    <s v="Standard Class"/>
    <s v="AP-10720"/>
    <s v="Anne Pryor"/>
    <x v="2"/>
    <s v="United States"/>
    <x v="1"/>
    <x v="1"/>
    <n v="90032"/>
    <s v="West"/>
    <s v="OFF-AR-10004752"/>
    <x v="1"/>
    <x v="6"/>
    <x v="1114"/>
    <n v="18.689999999999998"/>
    <n v="7"/>
    <n v="0"/>
    <n v="5.2332000000000001"/>
    <x v="1"/>
    <s v="No"/>
    <n v="0"/>
  </r>
  <r>
    <n v="9976"/>
    <s v="US-2018-103674"/>
    <x v="409"/>
    <d v="2018-12-10T00:00:00"/>
    <s v="Standard Class"/>
    <s v="AP-10720"/>
    <s v="Anne Pryor"/>
    <x v="2"/>
    <s v="United States"/>
    <x v="1"/>
    <x v="1"/>
    <n v="90032"/>
    <s v="West"/>
    <s v="OFF-PA-10000743"/>
    <x v="1"/>
    <x v="10"/>
    <x v="578"/>
    <n v="13.36"/>
    <n v="2"/>
    <n v="0"/>
    <n v="6.4127999999999998"/>
    <x v="1"/>
    <s v="No"/>
    <n v="0"/>
  </r>
  <r>
    <n v="9977"/>
    <s v="US-2018-103674"/>
    <x v="409"/>
    <d v="2018-12-10T00:00:00"/>
    <s v="Standard Class"/>
    <s v="AP-10720"/>
    <s v="Anne Pryor"/>
    <x v="2"/>
    <s v="United States"/>
    <x v="1"/>
    <x v="1"/>
    <n v="90032"/>
    <s v="West"/>
    <s v="TEC-PH-10002496"/>
    <x v="2"/>
    <x v="7"/>
    <x v="495"/>
    <n v="249.58400000000003"/>
    <n v="2"/>
    <n v="0.2"/>
    <n v="31.197999999999986"/>
    <x v="1"/>
    <s v="No"/>
    <n v="0"/>
  </r>
  <r>
    <n v="9978"/>
    <s v="US-2018-103674"/>
    <x v="409"/>
    <d v="2018-12-10T00:00:00"/>
    <s v="Standard Class"/>
    <s v="AP-10720"/>
    <s v="Anne Pryor"/>
    <x v="2"/>
    <s v="United States"/>
    <x v="1"/>
    <x v="1"/>
    <n v="90032"/>
    <s v="West"/>
    <s v="OFF-FA-10003467"/>
    <x v="1"/>
    <x v="13"/>
    <x v="494"/>
    <n v="13.86"/>
    <n v="7"/>
    <n v="0"/>
    <n v="0"/>
    <x v="1"/>
    <s v="No"/>
    <n v="0"/>
  </r>
  <r>
    <n v="9979"/>
    <s v="US-2018-103674"/>
    <x v="409"/>
    <d v="2018-12-10T00:00:00"/>
    <s v="Standard Class"/>
    <s v="AP-10720"/>
    <s v="Anne Pryor"/>
    <x v="2"/>
    <s v="United States"/>
    <x v="1"/>
    <x v="1"/>
    <n v="90032"/>
    <s v="West"/>
    <s v="OFF-BI-10003727"/>
    <x v="1"/>
    <x v="8"/>
    <x v="805"/>
    <n v="13.375999999999999"/>
    <n v="4"/>
    <n v="0.2"/>
    <n v="4.6815999999999995"/>
    <x v="1"/>
    <s v="No"/>
    <n v="0"/>
  </r>
  <r>
    <n v="9980"/>
    <s v="US-2018-103674"/>
    <x v="409"/>
    <d v="2018-12-10T00:00:00"/>
    <s v="Standard Class"/>
    <s v="AP-10720"/>
    <s v="Anne Pryor"/>
    <x v="2"/>
    <s v="United States"/>
    <x v="1"/>
    <x v="1"/>
    <n v="90032"/>
    <s v="West"/>
    <s v="OFF-BI-10002026"/>
    <x v="1"/>
    <x v="8"/>
    <x v="1758"/>
    <n v="437.47200000000009"/>
    <n v="14"/>
    <n v="0.2"/>
    <n v="153.11519999999999"/>
    <x v="1"/>
    <s v="No"/>
    <n v="0"/>
  </r>
  <r>
    <n v="9981"/>
    <s v="US-2017-151435"/>
    <x v="684"/>
    <d v="2017-09-09T00:00:00"/>
    <s v="Second Class"/>
    <s v="SW-20455"/>
    <s v="Shaun Weien"/>
    <x v="0"/>
    <s v="United States"/>
    <x v="240"/>
    <x v="28"/>
    <n v="70506"/>
    <s v="South"/>
    <s v="FUR-TA-10001039"/>
    <x v="0"/>
    <x v="3"/>
    <x v="832"/>
    <n v="85.98"/>
    <n v="1"/>
    <n v="0"/>
    <n v="22.354800000000004"/>
    <x v="0"/>
    <s v="No"/>
    <n v="0"/>
  </r>
  <r>
    <n v="9982"/>
    <s v="CA-2019-163566"/>
    <x v="646"/>
    <d v="2019-08-06T00:00:00"/>
    <s v="First Class"/>
    <s v="TB-21055"/>
    <s v="Ted Butterfield"/>
    <x v="0"/>
    <s v="United States"/>
    <x v="54"/>
    <x v="24"/>
    <n v="45014"/>
    <s v="East"/>
    <s v="OFF-LA-10004484"/>
    <x v="1"/>
    <x v="2"/>
    <x v="617"/>
    <n v="16.520000000000003"/>
    <n v="5"/>
    <n v="0.2"/>
    <n v="5.368999999999998"/>
    <x v="3"/>
    <s v="No"/>
    <n v="0"/>
  </r>
  <r>
    <n v="9983"/>
    <s v="US-2018-157728"/>
    <x v="897"/>
    <d v="2018-09-28T00:00:00"/>
    <s v="Standard Class"/>
    <s v="RC-19960"/>
    <s v="Ryan Crowe"/>
    <x v="0"/>
    <s v="United States"/>
    <x v="354"/>
    <x v="12"/>
    <n v="49505"/>
    <s v="Central"/>
    <s v="OFF-PA-10002195"/>
    <x v="1"/>
    <x v="10"/>
    <x v="726"/>
    <n v="35.56"/>
    <n v="7"/>
    <n v="0"/>
    <n v="16.713200000000001"/>
    <x v="2"/>
    <s v="No"/>
    <n v="0"/>
  </r>
  <r>
    <n v="9984"/>
    <s v="US-2018-157728"/>
    <x v="897"/>
    <d v="2018-09-28T00:00:00"/>
    <s v="Standard Class"/>
    <s v="RC-19960"/>
    <s v="Ryan Crowe"/>
    <x v="0"/>
    <s v="United States"/>
    <x v="354"/>
    <x v="12"/>
    <n v="49505"/>
    <s v="Central"/>
    <s v="TEC-PH-10001305"/>
    <x v="2"/>
    <x v="7"/>
    <x v="1680"/>
    <n v="97.98"/>
    <n v="2"/>
    <n v="0"/>
    <n v="27.434400000000011"/>
    <x v="2"/>
    <s v="No"/>
    <n v="0"/>
  </r>
  <r>
    <n v="9985"/>
    <s v="CA-2017-100251"/>
    <x v="961"/>
    <d v="2017-05-23T00:00:00"/>
    <s v="Standard Class"/>
    <s v="DV-13465"/>
    <s v="Dianna Vittorini"/>
    <x v="0"/>
    <s v="United States"/>
    <x v="85"/>
    <x v="15"/>
    <n v="11561"/>
    <s v="East"/>
    <s v="OFF-LA-10003766"/>
    <x v="1"/>
    <x v="2"/>
    <x v="365"/>
    <n v="31.5"/>
    <n v="10"/>
    <n v="0"/>
    <n v="15.120000000000001"/>
    <x v="3"/>
    <s v="No"/>
    <n v="0"/>
  </r>
  <r>
    <n v="9986"/>
    <s v="CA-2017-100251"/>
    <x v="961"/>
    <d v="2017-05-23T00:00:00"/>
    <s v="Standard Class"/>
    <s v="DV-13465"/>
    <s v="Dianna Vittorini"/>
    <x v="0"/>
    <s v="United States"/>
    <x v="85"/>
    <x v="15"/>
    <n v="11561"/>
    <s v="East"/>
    <s v="OFF-SU-10000898"/>
    <x v="1"/>
    <x v="14"/>
    <x v="1190"/>
    <n v="55.6"/>
    <n v="4"/>
    <n v="0"/>
    <n v="16.123999999999995"/>
    <x v="3"/>
    <s v="No"/>
    <n v="0"/>
  </r>
  <r>
    <n v="9987"/>
    <s v="CA-2018-125794"/>
    <x v="321"/>
    <d v="2018-10-03T00:00:00"/>
    <s v="Standard Class"/>
    <s v="ML-17410"/>
    <s v="Maris LaWare"/>
    <x v="0"/>
    <s v="United States"/>
    <x v="1"/>
    <x v="1"/>
    <n v="90008"/>
    <s v="West"/>
    <s v="TEC-AC-10003399"/>
    <x v="2"/>
    <x v="11"/>
    <x v="1506"/>
    <n v="36.24"/>
    <n v="1"/>
    <n v="0"/>
    <n v="15.220800000000001"/>
    <x v="1"/>
    <s v="No"/>
    <n v="0"/>
  </r>
  <r>
    <n v="9988"/>
    <s v="CA-2019-163629"/>
    <x v="701"/>
    <d v="2019-11-21T00:00:00"/>
    <s v="Standard Class"/>
    <s v="RA-19885"/>
    <s v="Ruben Ausman"/>
    <x v="1"/>
    <s v="United States"/>
    <x v="417"/>
    <x v="32"/>
    <n v="30605"/>
    <s v="South"/>
    <s v="TEC-AC-10001539"/>
    <x v="2"/>
    <x v="11"/>
    <x v="1585"/>
    <n v="79.989999999999995"/>
    <n v="1"/>
    <n v="0"/>
    <n v="28.796399999999998"/>
    <x v="0"/>
    <s v="No"/>
    <n v="0"/>
  </r>
  <r>
    <n v="9989"/>
    <s v="CA-2019-163629"/>
    <x v="701"/>
    <d v="2019-11-21T00:00:00"/>
    <s v="Standard Class"/>
    <s v="RA-19885"/>
    <s v="Ruben Ausman"/>
    <x v="1"/>
    <s v="United States"/>
    <x v="417"/>
    <x v="32"/>
    <n v="30605"/>
    <s v="South"/>
    <s v="TEC-PH-10004006"/>
    <x v="2"/>
    <x v="7"/>
    <x v="1773"/>
    <n v="206.1"/>
    <n v="5"/>
    <n v="0"/>
    <n v="55.647000000000006"/>
    <x v="0"/>
    <s v="No"/>
    <n v="0"/>
  </r>
  <r>
    <n v="9990"/>
    <s v="CA-2016-110422"/>
    <x v="1235"/>
    <d v="2016-01-23T00:00:00"/>
    <s v="Second Class"/>
    <s v="TB-21400"/>
    <s v="Tom Boeckenhauer"/>
    <x v="0"/>
    <s v="United States"/>
    <x v="100"/>
    <x v="2"/>
    <n v="33180"/>
    <s v="South"/>
    <s v="FUR-FU-10001889"/>
    <x v="0"/>
    <x v="5"/>
    <x v="1158"/>
    <n v="25.248000000000001"/>
    <n v="3"/>
    <n v="0.2"/>
    <n v="4.1027999999999993"/>
    <x v="0"/>
    <s v="No"/>
    <n v="0"/>
  </r>
  <r>
    <n v="9991"/>
    <s v="CA-2019-121258"/>
    <x v="425"/>
    <d v="2019-03-03T00:00:00"/>
    <s v="Standard Class"/>
    <s v="DB-13060"/>
    <s v="Dave Brooks"/>
    <x v="0"/>
    <s v="United States"/>
    <x v="116"/>
    <x v="1"/>
    <n v="92627"/>
    <s v="West"/>
    <s v="FUR-FU-10000747"/>
    <x v="0"/>
    <x v="5"/>
    <x v="1751"/>
    <n v="91.96"/>
    <n v="2"/>
    <n v="0"/>
    <n v="15.633199999999988"/>
    <x v="1"/>
    <s v="No"/>
    <n v="0"/>
  </r>
  <r>
    <n v="9992"/>
    <s v="CA-2019-121258"/>
    <x v="425"/>
    <d v="2019-03-03T00:00:00"/>
    <s v="Standard Class"/>
    <s v="DB-13060"/>
    <s v="Dave Brooks"/>
    <x v="0"/>
    <s v="United States"/>
    <x v="116"/>
    <x v="1"/>
    <n v="92627"/>
    <s v="West"/>
    <s v="TEC-PH-10003645"/>
    <x v="2"/>
    <x v="7"/>
    <x v="297"/>
    <n v="258.57600000000002"/>
    <n v="2"/>
    <n v="0.2"/>
    <n v="19.393200000000007"/>
    <x v="1"/>
    <s v="No"/>
    <n v="0"/>
  </r>
  <r>
    <n v="9993"/>
    <s v="CA-2019-121258"/>
    <x v="425"/>
    <d v="2019-03-03T00:00:00"/>
    <s v="Standard Class"/>
    <s v="DB-13060"/>
    <s v="Dave Brooks"/>
    <x v="0"/>
    <s v="United States"/>
    <x v="116"/>
    <x v="1"/>
    <n v="92627"/>
    <s v="West"/>
    <s v="OFF-PA-10004041"/>
    <x v="1"/>
    <x v="10"/>
    <x v="949"/>
    <n v="29.6"/>
    <n v="4"/>
    <n v="0"/>
    <n v="13.32"/>
    <x v="1"/>
    <s v="No"/>
    <n v="0"/>
  </r>
  <r>
    <n v="9994"/>
    <s v="CA-2019-119914"/>
    <x v="464"/>
    <d v="2019-05-09T00:00:00"/>
    <s v="Second Class"/>
    <s v="CC-12220"/>
    <s v="Chris Cortes"/>
    <x v="0"/>
    <s v="United States"/>
    <x v="223"/>
    <x v="1"/>
    <n v="92683"/>
    <s v="West"/>
    <s v="OFF-AP-10002684"/>
    <x v="1"/>
    <x v="9"/>
    <x v="167"/>
    <n v="243.16"/>
    <n v="2"/>
    <n v="0"/>
    <n v="72.947999999999979"/>
    <x v="1"/>
    <s v="No"/>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6A0863-DC7D-4F88-A7D6-A5A1315680A2}" name="PivotTable1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Sum of Sales" fld="17" baseField="0" baseItem="0"/>
  </dataFields>
  <formats count="4">
    <format dxfId="7">
      <pivotArea outline="0" collapsedLevelsAreSubtotals="1" fieldPosition="0"/>
    </format>
    <format dxfId="6">
      <pivotArea type="all" dataOnly="0" outline="0" fieldPosition="0"/>
    </format>
    <format dxfId="5">
      <pivotArea outline="0" collapsedLevelsAreSubtotals="1" fieldPosition="0"/>
    </format>
    <format dxfId="4">
      <pivotArea dataOnly="0" labelOnly="1" outline="0" axis="axisValues" fieldPosition="0"/>
    </format>
  </formats>
  <chartFormats count="1">
    <chartFormat chart="1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99"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6B4E53-A7DD-49C8-A382-091C69E82A28}" name="PivotTable1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D5:D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Sum of Is returned" fld="23" baseField="0" baseItem="0"/>
  </dataFields>
  <formats count="4">
    <format dxfId="11">
      <pivotArea outline="0" collapsedLevelsAreSubtotals="1" fieldPosition="0"/>
    </format>
    <format dxfId="10">
      <pivotArea type="all" dataOnly="0" outline="0" fieldPosition="0"/>
    </format>
    <format dxfId="9">
      <pivotArea outline="0" collapsedLevelsAreSubtotals="1" fieldPosition="0"/>
    </format>
    <format dxfId="8">
      <pivotArea dataOnly="0" labelOnly="1" outline="0" axis="axisValues" fieldPosition="0"/>
    </format>
  </formats>
  <pivotTableStyleInfo name="PivotStyleLight16" showRowHeaders="1" showColHeaders="1" showRowStripes="0" showColStripes="0" showLastColumn="1"/>
  <filters count="1">
    <filter fld="2" type="dateBetween" evalOrder="-1" id="399"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E71384-6ACC-4D88-A296-768EA0864B9F}" name="PivotTable1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C5:C6" firstHeaderRow="1" firstDataRow="1" firstDataCol="0"/>
  <pivotFields count="26">
    <pivotField showAll="0"/>
    <pivotField dataField="1"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Count of Order ID" fld="1" subtotal="count" baseField="0" baseItem="0" numFmtId="1"/>
  </dataFields>
  <formats count="4">
    <format dxfId="15">
      <pivotArea outline="0" collapsedLevelsAreSubtotals="1" fieldPosition="0"/>
    </format>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filters count="1">
    <filter fld="2" type="dateBetween" evalOrder="-1" id="399"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F37EE3-C391-430C-93BB-5E99608012C2}" name="PivotTable1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B5:B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Sum of Profit" fld="20" baseField="0" baseItem="0"/>
  </dataFields>
  <formats count="4">
    <format dxfId="19">
      <pivotArea outline="0" collapsedLevelsAreSubtotals="1" fieldPosition="0"/>
    </format>
    <format dxfId="18">
      <pivotArea type="all" dataOnly="0" outline="0" fieldPosition="0"/>
    </format>
    <format dxfId="17">
      <pivotArea outline="0" collapsedLevelsAreSubtotals="1" fieldPosition="0"/>
    </format>
    <format dxfId="16">
      <pivotArea dataOnly="0" labelOnly="1" outline="0" axis="axisValues" fieldPosition="0"/>
    </format>
  </formats>
  <pivotTableStyleInfo name="PivotStyleLight16" showRowHeaders="1" showColHeaders="1" showRowStripes="0" showColStripes="0" showLastColumn="1"/>
  <filters count="1">
    <filter fld="2" type="dateBetween" evalOrder="-1" id="399"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1AF98C-1E45-4805-B520-981CBF360ACC}"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C6" firstHeaderRow="0"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4"/>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30">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396"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B6AD93-8AF7-4012-979B-5EB70EE5095C}" name="PivotTable10" cacheId="0" dataPosition="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5:C26" firstHeaderRow="0" firstDataRow="1" firstDataCol="1" rowPageCount="3" colPageCount="1"/>
  <pivotFields count="26">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pivotField axis="axisPage"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pageFields count="3">
    <pageField fld="25" hier="-1"/>
    <pageField fld="24" hier="-1"/>
    <pageField fld="2" hier="-1"/>
  </pageFields>
  <dataFields count="2">
    <dataField name="Sum of Sales" fld="17" baseField="0" baseItem="0" numFmtId="164"/>
    <dataField name="Sum of Profit" fld="20" baseField="0" baseItem="0"/>
  </dataFields>
  <formats count="1">
    <format dxfId="29">
      <pivotArea outline="0" collapsedLevelsAreSubtotals="1" fieldPosition="0"/>
    </format>
  </formats>
  <chartFormats count="25">
    <chartFormat chart="2" format="4" series="1">
      <pivotArea type="data" outline="0" fieldPosition="0">
        <references count="1">
          <reference field="14" count="1" selected="0">
            <x v="0"/>
          </reference>
        </references>
      </pivotArea>
    </chartFormat>
    <chartFormat chart="2" format="5" series="1">
      <pivotArea type="data" outline="0" fieldPosition="0">
        <references count="1">
          <reference field="14" count="1" selected="0">
            <x v="1"/>
          </reference>
        </references>
      </pivotArea>
    </chartFormat>
    <chartFormat chart="2" format="6" series="1">
      <pivotArea type="data" outline="0" fieldPosition="0">
        <references count="1">
          <reference field="14" count="1" selected="0">
            <x v="2"/>
          </reference>
        </references>
      </pivotArea>
    </chartFormat>
    <chartFormat chart="2" format="7" series="1">
      <pivotArea type="data" outline="0" fieldPosition="0">
        <references count="2">
          <reference field="4294967294" count="1" selected="0">
            <x v="1"/>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 chart="2" format="9" series="1">
      <pivotArea type="data" outline="0" fieldPosition="0">
        <references count="2">
          <reference field="4294967294" count="1" selected="0">
            <x v="1"/>
          </reference>
          <reference field="14"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3">
          <reference field="4294967294" count="1" selected="0">
            <x v="0"/>
          </reference>
          <reference field="14" count="1" selected="0">
            <x v="0"/>
          </reference>
          <reference field="15" count="1" selected="0">
            <x v="9"/>
          </reference>
        </references>
      </pivotArea>
    </chartFormat>
    <chartFormat chart="2" format="13" series="1">
      <pivotArea type="data" outline="0" fieldPosition="0">
        <references count="3">
          <reference field="4294967294" count="1" selected="0">
            <x v="0"/>
          </reference>
          <reference field="14" count="1" selected="0">
            <x v="0"/>
          </reference>
          <reference field="15" count="1" selected="0">
            <x v="16"/>
          </reference>
        </references>
      </pivotArea>
    </chartFormat>
    <chartFormat chart="2" format="14" series="1">
      <pivotArea type="data" outline="0" fieldPosition="0">
        <references count="3">
          <reference field="4294967294" count="1" selected="0">
            <x v="0"/>
          </reference>
          <reference field="14" count="1" selected="0">
            <x v="1"/>
          </reference>
          <reference field="15" count="1" selected="0">
            <x v="1"/>
          </reference>
        </references>
      </pivotArea>
    </chartFormat>
    <chartFormat chart="2" format="15" series="1">
      <pivotArea type="data" outline="0" fieldPosition="0">
        <references count="3">
          <reference field="4294967294" count="1" selected="0">
            <x v="0"/>
          </reference>
          <reference field="14" count="1" selected="0">
            <x v="1"/>
          </reference>
          <reference field="15" count="1" selected="0">
            <x v="2"/>
          </reference>
        </references>
      </pivotArea>
    </chartFormat>
    <chartFormat chart="2" format="16" series="1">
      <pivotArea type="data" outline="0" fieldPosition="0">
        <references count="3">
          <reference field="4294967294" count="1" selected="0">
            <x v="0"/>
          </reference>
          <reference field="14" count="1" selected="0">
            <x v="1"/>
          </reference>
          <reference field="15" count="1" selected="0">
            <x v="3"/>
          </reference>
        </references>
      </pivotArea>
    </chartFormat>
    <chartFormat chart="2" format="17" series="1">
      <pivotArea type="data" outline="0" fieldPosition="0">
        <references count="3">
          <reference field="4294967294" count="1" selected="0">
            <x v="0"/>
          </reference>
          <reference field="14" count="1" selected="0">
            <x v="1"/>
          </reference>
          <reference field="15" count="1" selected="0">
            <x v="7"/>
          </reference>
        </references>
      </pivotArea>
    </chartFormat>
    <chartFormat chart="2" format="18" series="1">
      <pivotArea type="data" outline="0" fieldPosition="0">
        <references count="3">
          <reference field="4294967294" count="1" selected="0">
            <x v="0"/>
          </reference>
          <reference field="14" count="1" selected="0">
            <x v="1"/>
          </reference>
          <reference field="15" count="1" selected="0">
            <x v="8"/>
          </reference>
        </references>
      </pivotArea>
    </chartFormat>
    <chartFormat chart="2" format="19" series="1">
      <pivotArea type="data" outline="0" fieldPosition="0">
        <references count="3">
          <reference field="4294967294" count="1" selected="0">
            <x v="0"/>
          </reference>
          <reference field="14" count="1" selected="0">
            <x v="1"/>
          </reference>
          <reference field="15" count="1" selected="0">
            <x v="10"/>
          </reference>
        </references>
      </pivotArea>
    </chartFormat>
    <chartFormat chart="2" format="20" series="1">
      <pivotArea type="data" outline="0" fieldPosition="0">
        <references count="3">
          <reference field="4294967294" count="1" selected="0">
            <x v="0"/>
          </reference>
          <reference field="14" count="1" selected="0">
            <x v="1"/>
          </reference>
          <reference field="15" count="1" selected="0">
            <x v="12"/>
          </reference>
        </references>
      </pivotArea>
    </chartFormat>
    <chartFormat chart="2" format="21" series="1">
      <pivotArea type="data" outline="0" fieldPosition="0">
        <references count="3">
          <reference field="4294967294" count="1" selected="0">
            <x v="0"/>
          </reference>
          <reference field="14" count="1" selected="0">
            <x v="1"/>
          </reference>
          <reference field="15" count="1" selected="0">
            <x v="14"/>
          </reference>
        </references>
      </pivotArea>
    </chartFormat>
    <chartFormat chart="2" format="22" series="1">
      <pivotArea type="data" outline="0" fieldPosition="0">
        <references count="3">
          <reference field="4294967294" count="1" selected="0">
            <x v="0"/>
          </reference>
          <reference field="14" count="1" selected="0">
            <x v="1"/>
          </reference>
          <reference field="15" count="1" selected="0">
            <x v="15"/>
          </reference>
        </references>
      </pivotArea>
    </chartFormat>
    <chartFormat chart="2" format="23" series="1">
      <pivotArea type="data" outline="0" fieldPosition="0">
        <references count="3">
          <reference field="4294967294" count="1" selected="0">
            <x v="0"/>
          </reference>
          <reference field="14" count="1" selected="0">
            <x v="2"/>
          </reference>
          <reference field="15" count="1" selected="0">
            <x v="0"/>
          </reference>
        </references>
      </pivotArea>
    </chartFormat>
    <chartFormat chart="2" format="24" series="1">
      <pivotArea type="data" outline="0" fieldPosition="0">
        <references count="3">
          <reference field="4294967294" count="1" selected="0">
            <x v="0"/>
          </reference>
          <reference field="14" count="1" selected="0">
            <x v="2"/>
          </reference>
          <reference field="15" count="1" selected="0">
            <x v="6"/>
          </reference>
        </references>
      </pivotArea>
    </chartFormat>
    <chartFormat chart="2" format="25" series="1">
      <pivotArea type="data" outline="0" fieldPosition="0">
        <references count="3">
          <reference field="4294967294" count="1" selected="0">
            <x v="0"/>
          </reference>
          <reference field="14" count="1" selected="0">
            <x v="2"/>
          </reference>
          <reference field="15" count="1" selected="0">
            <x v="11"/>
          </reference>
        </references>
      </pivotArea>
    </chartFormat>
    <chartFormat chart="2" format="26" series="1">
      <pivotArea type="data" outline="0" fieldPosition="0">
        <references count="3">
          <reference field="4294967294" count="1" selected="0">
            <x v="0"/>
          </reference>
          <reference field="14" count="1" selected="0">
            <x v="2"/>
          </reference>
          <reference field="15" count="1" selected="0">
            <x v="13"/>
          </reference>
        </references>
      </pivotArea>
    </chartFormat>
    <chartFormat chart="8" format="29" series="1">
      <pivotArea type="data" outline="0" fieldPosition="0">
        <references count="1">
          <reference field="4294967294" count="1" selected="0">
            <x v="0"/>
          </reference>
        </references>
      </pivotArea>
    </chartFormat>
    <chartFormat chart="8" format="3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396"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19FD0A-EA45-4BFA-AD15-A11614EFA1E3}"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5:F9"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Col" showAll="0">
      <items count="5">
        <item x="1"/>
        <item x="0"/>
        <item x="3"/>
        <item x="2"/>
        <item t="default"/>
      </items>
    </pivotField>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4"/>
    <field x="2"/>
  </rowFields>
  <rowItems count="3">
    <i>
      <x v="3"/>
    </i>
    <i>
      <x v="4"/>
    </i>
    <i t="grand">
      <x/>
    </i>
  </rowItems>
  <colFields count="1">
    <field x="21"/>
  </colFields>
  <colItems count="5">
    <i>
      <x/>
    </i>
    <i>
      <x v="1"/>
    </i>
    <i>
      <x v="2"/>
    </i>
    <i>
      <x v="3"/>
    </i>
    <i t="grand">
      <x/>
    </i>
  </colItems>
  <dataFields count="1">
    <dataField name="Sum of Sales" fld="17" baseField="0" baseItem="0" numFmtId="164"/>
  </dataFields>
  <formats count="1">
    <format dxfId="28">
      <pivotArea outline="0" collapsedLevelsAreSubtotals="1" fieldPosition="0"/>
    </format>
  </formats>
  <chartFormats count="9">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2">
          <reference field="4294967294" count="1" selected="0">
            <x v="0"/>
          </reference>
          <reference field="21" count="1" selected="0">
            <x v="1"/>
          </reference>
        </references>
      </pivotArea>
    </chartFormat>
    <chartFormat chart="3" format="12" series="1">
      <pivotArea type="data" outline="0" fieldPosition="0">
        <references count="2">
          <reference field="4294967294" count="1" selected="0">
            <x v="0"/>
          </reference>
          <reference field="21" count="1" selected="0">
            <x v="2"/>
          </reference>
        </references>
      </pivotArea>
    </chartFormat>
    <chartFormat chart="3" format="13" series="1">
      <pivotArea type="data" outline="0" fieldPosition="0">
        <references count="2">
          <reference field="4294967294" count="1" selected="0">
            <x v="0"/>
          </reference>
          <reference field="21" count="1" selected="0">
            <x v="3"/>
          </reference>
        </references>
      </pivotArea>
    </chartFormat>
    <chartFormat chart="5" format="18" series="1">
      <pivotArea type="data" outline="0" fieldPosition="0">
        <references count="2">
          <reference field="4294967294" count="1" selected="0">
            <x v="0"/>
          </reference>
          <reference field="21" count="1" selected="0">
            <x v="0"/>
          </reference>
        </references>
      </pivotArea>
    </chartFormat>
    <chartFormat chart="5" format="19" series="1">
      <pivotArea type="data" outline="0" fieldPosition="0">
        <references count="2">
          <reference field="4294967294" count="1" selected="0">
            <x v="0"/>
          </reference>
          <reference field="21" count="1" selected="0">
            <x v="1"/>
          </reference>
        </references>
      </pivotArea>
    </chartFormat>
    <chartFormat chart="5" format="20" series="1">
      <pivotArea type="data" outline="0" fieldPosition="0">
        <references count="2">
          <reference field="4294967294" count="1" selected="0">
            <x v="0"/>
          </reference>
          <reference field="21" count="1" selected="0">
            <x v="2"/>
          </reference>
        </references>
      </pivotArea>
    </chartFormat>
    <chartFormat chart="5" format="21" series="1">
      <pivotArea type="data" outline="0" fieldPosition="0">
        <references count="2">
          <reference field="4294967294" count="1" selected="0">
            <x v="0"/>
          </reference>
          <reference field="21" count="1" selected="0">
            <x v="3"/>
          </reference>
        </references>
      </pivotArea>
    </chartFormat>
    <chartFormat chart="3" format="14" series="1">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filters count="1">
    <filter fld="2" type="dateBetween" evalOrder="-1" id="400"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6254A6-4EC4-48AB-ACD7-8EC81F91E9C4}"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5:F9"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axis="axisCol" showAll="0">
      <items count="5">
        <item x="1"/>
        <item x="0"/>
        <item x="3"/>
        <item x="2"/>
        <item t="default"/>
      </items>
    </pivotField>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4"/>
    <field x="2"/>
  </rowFields>
  <rowItems count="3">
    <i>
      <x v="3"/>
    </i>
    <i>
      <x v="4"/>
    </i>
    <i t="grand">
      <x/>
    </i>
  </rowItems>
  <colFields count="1">
    <field x="21"/>
  </colFields>
  <colItems count="5">
    <i>
      <x/>
    </i>
    <i>
      <x v="1"/>
    </i>
    <i>
      <x v="2"/>
    </i>
    <i>
      <x v="3"/>
    </i>
    <i t="grand">
      <x/>
    </i>
  </colItems>
  <dataFields count="1">
    <dataField name="Sum of Profit" fld="20" baseField="0" baseItem="0" numFmtId="164"/>
  </dataFields>
  <formats count="1">
    <format dxfId="27">
      <pivotArea outline="0" collapsedLevelsAreSubtotals="1" fieldPosition="0"/>
    </format>
  </formats>
  <chartFormats count="12">
    <chartFormat chart="4" format="18" series="1">
      <pivotArea type="data" outline="0" fieldPosition="0">
        <references count="1">
          <reference field="21" count="1" selected="0">
            <x v="0"/>
          </reference>
        </references>
      </pivotArea>
    </chartFormat>
    <chartFormat chart="4" format="19" series="1">
      <pivotArea type="data" outline="0" fieldPosition="0">
        <references count="1">
          <reference field="21" count="1" selected="0">
            <x v="1"/>
          </reference>
        </references>
      </pivotArea>
    </chartFormat>
    <chartFormat chart="4" format="20" series="1">
      <pivotArea type="data" outline="0" fieldPosition="0">
        <references count="1">
          <reference field="21" count="1" selected="0">
            <x v="2"/>
          </reference>
        </references>
      </pivotArea>
    </chartFormat>
    <chartFormat chart="4" format="21" series="1">
      <pivotArea type="data" outline="0" fieldPosition="0">
        <references count="1">
          <reference field="21" count="1" selected="0">
            <x v="3"/>
          </reference>
        </references>
      </pivotArea>
    </chartFormat>
    <chartFormat chart="6" format="26" series="1">
      <pivotArea type="data" outline="0" fieldPosition="0">
        <references count="2">
          <reference field="4294967294" count="1" selected="0">
            <x v="0"/>
          </reference>
          <reference field="21" count="1" selected="0">
            <x v="0"/>
          </reference>
        </references>
      </pivotArea>
    </chartFormat>
    <chartFormat chart="6" format="27" series="1">
      <pivotArea type="data" outline="0" fieldPosition="0">
        <references count="2">
          <reference field="4294967294" count="1" selected="0">
            <x v="0"/>
          </reference>
          <reference field="21" count="1" selected="0">
            <x v="1"/>
          </reference>
        </references>
      </pivotArea>
    </chartFormat>
    <chartFormat chart="6" format="28" series="1">
      <pivotArea type="data" outline="0" fieldPosition="0">
        <references count="2">
          <reference field="4294967294" count="1" selected="0">
            <x v="0"/>
          </reference>
          <reference field="21" count="1" selected="0">
            <x v="2"/>
          </reference>
        </references>
      </pivotArea>
    </chartFormat>
    <chartFormat chart="6" format="29" series="1">
      <pivotArea type="data" outline="0" fieldPosition="0">
        <references count="2">
          <reference field="4294967294" count="1" selected="0">
            <x v="0"/>
          </reference>
          <reference field="21" count="1" selected="0">
            <x v="3"/>
          </reference>
        </references>
      </pivotArea>
    </chartFormat>
    <chartFormat chart="4" format="22" series="1">
      <pivotArea type="data" outline="0" fieldPosition="0">
        <references count="2">
          <reference field="4294967294" count="1" selected="0">
            <x v="0"/>
          </reference>
          <reference field="21" count="1" selected="0">
            <x v="0"/>
          </reference>
        </references>
      </pivotArea>
    </chartFormat>
    <chartFormat chart="4" format="23" series="1">
      <pivotArea type="data" outline="0" fieldPosition="0">
        <references count="2">
          <reference field="4294967294" count="1" selected="0">
            <x v="0"/>
          </reference>
          <reference field="21" count="1" selected="0">
            <x v="1"/>
          </reference>
        </references>
      </pivotArea>
    </chartFormat>
    <chartFormat chart="4" format="24" series="1">
      <pivotArea type="data" outline="0" fieldPosition="0">
        <references count="2">
          <reference field="4294967294" count="1" selected="0">
            <x v="0"/>
          </reference>
          <reference field="21" count="1" selected="0">
            <x v="2"/>
          </reference>
        </references>
      </pivotArea>
    </chartFormat>
    <chartFormat chart="4" format="25" series="1">
      <pivotArea type="data" outline="0" fieldPosition="0">
        <references count="2">
          <reference field="4294967294" count="1" selected="0">
            <x v="0"/>
          </reference>
          <reference field="21" count="1" selected="0">
            <x v="3"/>
          </reference>
        </references>
      </pivotArea>
    </chartFormat>
  </chartFormats>
  <pivotTableStyleInfo name="PivotStyleLight16" showRowHeaders="1" showColHeaders="1" showRowStripes="0" showColStripes="0" showLastColumn="1"/>
  <filters count="1">
    <filter fld="2" type="dateBetween" evalOrder="-1" id="396"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E4CA88-4F26-45F6-958D-057E99CF326E}"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5:E9"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4"/>
    <field x="2"/>
  </rowFields>
  <rowItems count="3">
    <i>
      <x v="3"/>
    </i>
    <i>
      <x v="4"/>
    </i>
    <i t="grand">
      <x/>
    </i>
  </rowItems>
  <colFields count="1">
    <field x="7"/>
  </colFields>
  <colItems count="4">
    <i>
      <x/>
    </i>
    <i>
      <x v="1"/>
    </i>
    <i>
      <x v="2"/>
    </i>
    <i t="grand">
      <x/>
    </i>
  </colItems>
  <dataFields count="1">
    <dataField name="Sum of Sales" fld="17" baseField="0" baseItem="0" numFmtId="164"/>
  </dataFields>
  <formats count="1">
    <format dxfId="26">
      <pivotArea outline="0" collapsedLevelsAreSubtotals="1" fieldPosition="0"/>
    </format>
  </formats>
  <chartFormats count="5">
    <chartFormat chart="3" format="10" series="1">
      <pivotArea type="data" outline="0" fieldPosition="0">
        <references count="1">
          <reference field="4294967294" count="1" selected="0">
            <x v="0"/>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2">
          <reference field="4294967294" count="1" selected="0">
            <x v="0"/>
          </reference>
          <reference field="7" count="1" selected="0">
            <x v="1"/>
          </reference>
        </references>
      </pivotArea>
    </chartFormat>
    <chartFormat chart="4" format="20" series="1">
      <pivotArea type="data" outline="0" fieldPosition="0">
        <references count="2">
          <reference field="4294967294" count="1" selected="0">
            <x v="0"/>
          </reference>
          <reference field="7" count="1" selected="0">
            <x v="2"/>
          </reference>
        </references>
      </pivotArea>
    </chartFormat>
    <chartFormat chart="4" format="21"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filters count="1">
    <filter fld="2" type="dateBetween" evalOrder="-1" id="396"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B9BE9F-FAE1-4C89-970D-054A7EB8B794}"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5:E9"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5"/>
    <field x="24"/>
    <field x="2"/>
  </rowFields>
  <rowItems count="3">
    <i>
      <x v="3"/>
    </i>
    <i>
      <x v="4"/>
    </i>
    <i t="grand">
      <x/>
    </i>
  </rowItems>
  <colFields count="1">
    <field x="7"/>
  </colFields>
  <colItems count="4">
    <i>
      <x/>
    </i>
    <i>
      <x v="1"/>
    </i>
    <i>
      <x v="2"/>
    </i>
    <i t="grand">
      <x/>
    </i>
  </colItems>
  <dataFields count="1">
    <dataField name="Sum of Profit" fld="20" baseField="0" baseItem="0" numFmtId="164"/>
  </dataFields>
  <formats count="1">
    <format dxfId="25">
      <pivotArea outline="0" collapsedLevelsAreSubtotals="1" fieldPosition="0"/>
    </format>
  </formats>
  <chartFormats count="6">
    <chartFormat chart="5" format="24" series="1">
      <pivotArea type="data" outline="0" fieldPosition="0">
        <references count="1">
          <reference field="7" count="1" selected="0">
            <x v="0"/>
          </reference>
        </references>
      </pivotArea>
    </chartFormat>
    <chartFormat chart="5" format="25" series="1">
      <pivotArea type="data" outline="0" fieldPosition="0">
        <references count="1">
          <reference field="7" count="1" selected="0">
            <x v="1"/>
          </reference>
        </references>
      </pivotArea>
    </chartFormat>
    <chartFormat chart="5" format="26" series="1">
      <pivotArea type="data" outline="0" fieldPosition="0">
        <references count="1">
          <reference field="7" count="1" selected="0">
            <x v="2"/>
          </reference>
        </references>
      </pivotArea>
    </chartFormat>
    <chartFormat chart="5" format="27" series="1">
      <pivotArea type="data" outline="0" fieldPosition="0">
        <references count="2">
          <reference field="4294967294" count="1" selected="0">
            <x v="0"/>
          </reference>
          <reference field="7" count="1" selected="0">
            <x v="0"/>
          </reference>
        </references>
      </pivotArea>
    </chartFormat>
    <chartFormat chart="5" format="28" series="1">
      <pivotArea type="data" outline="0" fieldPosition="0">
        <references count="2">
          <reference field="4294967294" count="1" selected="0">
            <x v="0"/>
          </reference>
          <reference field="7" count="1" selected="0">
            <x v="1"/>
          </reference>
        </references>
      </pivotArea>
    </chartFormat>
    <chartFormat chart="5" format="29"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396"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01B4A1-CCB0-4B07-92A5-65DBBD91D6C2}"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5:B55" firstHeaderRow="1" firstDataRow="1" firstDataCol="1" rowPageCount="3" colPageCount="1"/>
  <pivotFields count="26">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axis="axisPage" showAll="0">
      <items count="7">
        <item sd="0" x="0"/>
        <item sd="0" x="1"/>
        <item sd="0" x="2"/>
        <item sd="0" x="3"/>
        <item sd="0" x="4"/>
        <item sd="0" x="5"/>
        <item t="default"/>
      </items>
    </pivotField>
    <pivotField axis="axisPage" multipleItemSelectionAllowed="1"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3">
    <pageField fld="25" hier="-1"/>
    <pageField fld="24" hier="-1"/>
    <pageField fld="2" hier="-1"/>
  </pageFields>
  <dataFields count="1">
    <dataField name="Sum of Sales" fld="17" baseField="0" baseItem="0" numFmtId="164"/>
  </dataFields>
  <formats count="1">
    <format dxfId="24">
      <pivotArea outline="0" collapsedLevelsAreSubtotals="1" fieldPosition="0"/>
    </format>
  </formats>
  <pivotTableStyleInfo name="PivotStyleLight16" showRowHeaders="1" showColHeaders="1" showRowStripes="0" showColStripes="0" showLastColumn="1"/>
  <filters count="1">
    <filter fld="2" type="dateBetween" evalOrder="-1" id="396"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DDC7B91-B6E8-493E-A90F-3F4754E89B52}"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A5:B16" firstHeaderRow="1" firstDataRow="1" firstDataCol="1" rowPageCount="3" colPageCount="1"/>
  <pivotFields count="26">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axis="axisPage" showAll="0">
      <items count="7">
        <item sd="0" x="0"/>
        <item sd="0" x="1"/>
        <item sd="0" x="2"/>
        <item sd="0" x="3"/>
        <item sd="0" x="4"/>
        <item sd="0" x="5"/>
        <item t="default"/>
      </items>
    </pivotField>
    <pivotField axis="axisPage" multipleItemSelectionAllowed="1" showAll="0">
      <items count="7">
        <item sd="0" x="0"/>
        <item sd="0" x="1"/>
        <item sd="0" x="2"/>
        <item sd="0" x="3"/>
        <item sd="0" x="4"/>
        <item sd="0" x="5"/>
        <item t="default"/>
      </items>
    </pivotField>
  </pivotFields>
  <rowFields count="1">
    <field x="16"/>
  </rowFields>
  <rowItems count="11">
    <i>
      <x v="394"/>
    </i>
    <i>
      <x v="797"/>
    </i>
    <i>
      <x v="18"/>
    </i>
    <i>
      <x v="878"/>
    </i>
    <i>
      <x v="686"/>
    </i>
    <i>
      <x v="165"/>
    </i>
    <i>
      <x v="852"/>
    </i>
    <i>
      <x v="1277"/>
    </i>
    <i>
      <x v="397"/>
    </i>
    <i>
      <x v="1034"/>
    </i>
    <i t="grand">
      <x/>
    </i>
  </rowItems>
  <colItems count="1">
    <i/>
  </colItems>
  <pageFields count="3">
    <pageField fld="25" hier="-1"/>
    <pageField fld="24" hier="-1"/>
    <pageField fld="2" hier="-1"/>
  </pageFields>
  <dataFields count="1">
    <dataField name="Sum of Profit" fld="20" baseField="0" baseItem="0" numFmtId="164"/>
  </dataFields>
  <formats count="1">
    <format dxfId="22">
      <pivotArea outline="0" collapsedLevelsAreSubtotals="1" fieldPosition="0"/>
    </format>
  </formats>
  <chartFormats count="11">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6" count="1" selected="0">
            <x v="650"/>
          </reference>
        </references>
      </pivotArea>
    </chartFormat>
    <chartFormat chart="9" format="2" series="1">
      <pivotArea type="data" outline="0" fieldPosition="0">
        <references count="2">
          <reference field="4294967294" count="1" selected="0">
            <x v="0"/>
          </reference>
          <reference field="16" count="1" selected="0">
            <x v="797"/>
          </reference>
        </references>
      </pivotArea>
    </chartFormat>
    <chartFormat chart="9" format="3" series="1">
      <pivotArea type="data" outline="0" fieldPosition="0">
        <references count="2">
          <reference field="4294967294" count="1" selected="0">
            <x v="0"/>
          </reference>
          <reference field="16" count="1" selected="0">
            <x v="397"/>
          </reference>
        </references>
      </pivotArea>
    </chartFormat>
    <chartFormat chart="9" format="4" series="1">
      <pivotArea type="data" outline="0" fieldPosition="0">
        <references count="2">
          <reference field="4294967294" count="1" selected="0">
            <x v="0"/>
          </reference>
          <reference field="16" count="1" selected="0">
            <x v="878"/>
          </reference>
        </references>
      </pivotArea>
    </chartFormat>
    <chartFormat chart="9" format="5" series="1">
      <pivotArea type="data" outline="0" fieldPosition="0">
        <references count="2">
          <reference field="4294967294" count="1" selected="0">
            <x v="0"/>
          </reference>
          <reference field="16" count="1" selected="0">
            <x v="165"/>
          </reference>
        </references>
      </pivotArea>
    </chartFormat>
    <chartFormat chart="9" format="6" series="1">
      <pivotArea type="data" outline="0" fieldPosition="0">
        <references count="2">
          <reference field="4294967294" count="1" selected="0">
            <x v="0"/>
          </reference>
          <reference field="16" count="1" selected="0">
            <x v="18"/>
          </reference>
        </references>
      </pivotArea>
    </chartFormat>
    <chartFormat chart="9" format="7" series="1">
      <pivotArea type="data" outline="0" fieldPosition="0">
        <references count="2">
          <reference field="4294967294" count="1" selected="0">
            <x v="0"/>
          </reference>
          <reference field="16" count="1" selected="0">
            <x v="1282"/>
          </reference>
        </references>
      </pivotArea>
    </chartFormat>
    <chartFormat chart="9" format="8" series="1">
      <pivotArea type="data" outline="0" fieldPosition="0">
        <references count="2">
          <reference field="4294967294" count="1" selected="0">
            <x v="0"/>
          </reference>
          <reference field="16" count="1" selected="0">
            <x v="895"/>
          </reference>
        </references>
      </pivotArea>
    </chartFormat>
    <chartFormat chart="9" format="9" series="1">
      <pivotArea type="data" outline="0" fieldPosition="0">
        <references count="2">
          <reference field="4294967294" count="1" selected="0">
            <x v="0"/>
          </reference>
          <reference field="16" count="1" selected="0">
            <x v="1848"/>
          </reference>
        </references>
      </pivotArea>
    </chartFormat>
    <chartFormat chart="11"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397"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2FC479-B0CE-4C8E-9941-8F632479DBB7}"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B16" firstHeaderRow="1" firstDataRow="1" firstDataCol="1" rowPageCount="3" colPageCount="1"/>
  <pivotFields count="26">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axis="axisPage" showAll="0">
      <items count="7">
        <item sd="0" x="0"/>
        <item sd="0" x="1"/>
        <item sd="0" x="2"/>
        <item sd="0" x="3"/>
        <item sd="0" x="4"/>
        <item sd="0" x="5"/>
        <item t="default"/>
      </items>
    </pivotField>
    <pivotField axis="axisPage" multipleItemSelectionAllowed="1" showAll="0">
      <items count="7">
        <item sd="0" x="0"/>
        <item sd="0" x="1"/>
        <item sd="0" x="2"/>
        <item sd="0" x="3"/>
        <item sd="0" x="4"/>
        <item sd="0" x="5"/>
        <item t="default"/>
      </items>
    </pivotField>
  </pivotFields>
  <rowFields count="1">
    <field x="9"/>
  </rowFields>
  <rowItems count="11">
    <i>
      <x v="329"/>
    </i>
    <i>
      <x v="266"/>
    </i>
    <i>
      <x v="452"/>
    </i>
    <i>
      <x v="123"/>
    </i>
    <i>
      <x v="438"/>
    </i>
    <i>
      <x v="233"/>
    </i>
    <i>
      <x v="215"/>
    </i>
    <i>
      <x v="330"/>
    </i>
    <i>
      <x v="94"/>
    </i>
    <i>
      <x v="390"/>
    </i>
    <i t="grand">
      <x/>
    </i>
  </rowItems>
  <colItems count="1">
    <i/>
  </colItems>
  <pageFields count="3">
    <pageField fld="25" hier="-1"/>
    <pageField fld="24" hier="-1"/>
    <pageField fld="2" hier="-1"/>
  </pageFields>
  <dataFields count="1">
    <dataField name="Sum of Profit" fld="20" baseField="0" baseItem="0" numFmtId="164"/>
  </dataFields>
  <formats count="1">
    <format dxfId="21">
      <pivotArea outline="0" collapsedLevelsAreSubtotals="1" fieldPosition="0"/>
    </format>
  </formats>
  <chartFormats count="4">
    <chartFormat chart="6" format="3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2" type="dateBetween" evalOrder="-1" id="398"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 fld="16"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1367090-6431-4D2F-BD20-54507ED3A406}"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A5:B8" firstHeaderRow="1"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multipleItemSelectionAllowed="1" showAll="0">
      <items count="7">
        <item sd="0" x="0"/>
        <item sd="0" x="1"/>
        <item sd="0" x="2"/>
        <item sd="0" x="3"/>
        <item sd="0" x="4"/>
        <item sd="0" x="5"/>
        <item t="default"/>
      </items>
    </pivotField>
  </pivotFields>
  <rowFields count="3">
    <field x="25"/>
    <field x="24"/>
    <field x="2"/>
  </rowFields>
  <rowItems count="3">
    <i>
      <x v="3"/>
    </i>
    <i>
      <x v="4"/>
    </i>
    <i t="grand">
      <x/>
    </i>
  </rowItems>
  <colItems count="1">
    <i/>
  </colItems>
  <dataFields count="1">
    <dataField name="Count of Customer Name" fld="6" subtotal="count" baseField="0" baseItem="0"/>
  </dataFields>
  <formats count="1">
    <format dxfId="20">
      <pivotArea outline="0" collapsedLevelsAreSubtotals="1" fieldPosition="0"/>
    </format>
  </formats>
  <chartFormats count="1">
    <chartFormat chart="11"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98"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9BF32D4-2CCD-4801-A3F5-92FE740D6F46}"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Sum of Sales" fld="17" baseField="0" baseItem="0"/>
  </dataFields>
  <formats count="1">
    <format dxfId="3">
      <pivotArea outline="0" collapsedLevelsAreSubtotals="1" fieldPosition="0"/>
    </format>
  </formats>
  <pivotTableStyleInfo name="PivotStyleLight16" showRowHeaders="1" showColHeaders="1" showRowStripes="0" showColStripes="0" showLastColumn="1"/>
  <filters count="1">
    <filter fld="2" type="dateBetween" evalOrder="-1" id="399"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9E1B4CB-3803-4C96-807E-51C96C511606}"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Sum of Profit" fld="20" baseField="0" baseItem="0"/>
  </dataFields>
  <formats count="1">
    <format dxfId="2">
      <pivotArea outline="0" collapsedLevelsAreSubtotals="1" fieldPosition="0"/>
    </format>
  </formats>
  <pivotTableStyleInfo name="PivotStyleLight16" showRowHeaders="1" showColHeaders="1" showRowStripes="0" showColStripes="0" showLastColumn="1"/>
  <filters count="1">
    <filter fld="2" type="dateBetween" evalOrder="-1" id="399"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9103619-71A8-4455-ACEF-FD72D47B4FFF}"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dataField="1"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Count of Order ID" fld="1" subtotal="count" baseField="0" baseItem="0" numFmtId="1"/>
  </dataFields>
  <formats count="1">
    <format dxfId="1">
      <pivotArea outline="0" collapsedLevelsAreSubtotals="1" fieldPosition="0"/>
    </format>
  </formats>
  <pivotTableStyleInfo name="PivotStyleLight16" showRowHeaders="1" showColHeaders="1" showRowStripes="0" showColStripes="0" showLastColumn="1"/>
  <filters count="1">
    <filter fld="2" type="dateBetween" evalOrder="-1" id="399"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654FD25-A32D-4A3A-A8DC-F15A5767638A}"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5:A6" firstHeaderRow="1" firstDataRow="1" firstDataCol="0"/>
  <pivotFields count="26">
    <pivotField showAll="0"/>
    <pivotField showAll="0"/>
    <pivotField numFmtId="14" multipleItemSelectionAllowed="1"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Items count="1">
    <i/>
  </rowItems>
  <colItems count="1">
    <i/>
  </colItems>
  <dataFields count="1">
    <dataField name="Sum of Is returned" fld="23" baseField="0" baseItem="0"/>
  </dataFields>
  <formats count="1">
    <format dxfId="0">
      <pivotArea outline="0" collapsedLevelsAreSubtotals="1" fieldPosition="0"/>
    </format>
  </formats>
  <pivotTableStyleInfo name="PivotStyleLight16" showRowHeaders="1" showColHeaders="1" showRowStripes="0" showColStripes="0" showLastColumn="1"/>
  <filters count="1">
    <filter fld="2" type="dateBetween" evalOrder="-1" id="399"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F086DF-B003-4FB1-B759-D77D21CEBF9E}" sourceName="Category">
  <pivotTables>
    <pivotTable tabId="6" name="PivotTable10"/>
    <pivotTable tabId="13" name="PivotTable10"/>
    <pivotTable tabId="12" name="PivotTable10"/>
    <pivotTable tabId="14" name="PivotTable10"/>
    <pivotTable tabId="7" name="PivotTable10"/>
    <pivotTable tabId="10" name="PivotTable10"/>
    <pivotTable tabId="4" name="PivotTable10"/>
    <pivotTable tabId="9" name="PivotTable10"/>
    <pivotTable tabId="8" name="PivotTable10"/>
    <pivotTable tabId="16" name="PivotTable10"/>
    <pivotTable tabId="17" name="PivotTable10"/>
    <pivotTable tabId="18" name="PivotTable10"/>
    <pivotTable tabId="19" name="PivotTable10"/>
    <pivotTable tabId="15" name="PivotTable14"/>
    <pivotTable tabId="15" name="PivotTable15"/>
    <pivotTable tabId="15" name="PivotTable16"/>
    <pivotTable tabId="15" name="PivotTable18"/>
  </pivotTables>
  <data>
    <tabular pivotCacheId="102353822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7487C2-2DBE-4DE8-BF9A-E08AFEC0434E}" sourceName="Segment">
  <pivotTables>
    <pivotTable tabId="6" name="PivotTable10"/>
    <pivotTable tabId="13" name="PivotTable10"/>
    <pivotTable tabId="12" name="PivotTable10"/>
    <pivotTable tabId="14" name="PivotTable10"/>
    <pivotTable tabId="7" name="PivotTable10"/>
    <pivotTable tabId="5" name="PivotTable10"/>
    <pivotTable tabId="10" name="PivotTable10"/>
    <pivotTable tabId="4" name="PivotTable10"/>
    <pivotTable tabId="16" name="PivotTable10"/>
    <pivotTable tabId="17" name="PivotTable10"/>
    <pivotTable tabId="18" name="PivotTable10"/>
    <pivotTable tabId="19" name="PivotTable10"/>
    <pivotTable tabId="15" name="PivotTable14"/>
    <pivotTable tabId="15" name="PivotTable15"/>
    <pivotTable tabId="15" name="PivotTable16"/>
    <pivotTable tabId="15" name="PivotTable18"/>
  </pivotTables>
  <data>
    <tabular pivotCacheId="102353822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399116D-C52B-4647-A4E9-5D3B5AE1AAA3}" cache="Slicer_Category" caption="Category" rowHeight="225425"/>
  <slicer name="Segment" xr10:uid="{D158C27F-C249-4FE4-BFA9-F3C59ECC0AFF}" cache="Slicer_Segment" caption="Segment"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6FF7C4-F921-4CEB-BAFF-A3492BD6DACA}" name="Orders1" displayName="Orders1" ref="A1:X9995" totalsRowShown="0" headerRowDxfId="54">
  <autoFilter ref="A1:X9995" xr:uid="{4F1F9F75-B6F8-4F4A-BA18-547343E9534E}"/>
  <tableColumns count="24">
    <tableColumn id="1" xr3:uid="{74AC0E59-9E80-4B98-9C2C-9AF00314CF4E}" name="Row ID" dataDxfId="53"/>
    <tableColumn id="2" xr3:uid="{5AC6CF10-41CC-4183-811B-6D23BE917DF9}" name="Order ID"/>
    <tableColumn id="3" xr3:uid="{AFA439D1-20CE-4B33-9723-4AD806E7D17B}" name="Order Date" dataDxfId="52"/>
    <tableColumn id="4" xr3:uid="{37008EDD-DA45-4A0C-80AE-A488188AF59E}" name="Ship Date" dataDxfId="51"/>
    <tableColumn id="5" xr3:uid="{24C6AE2B-4CD3-4732-BBDB-A3BFAC50AA3C}" name="Ship Mode" dataDxfId="50"/>
    <tableColumn id="6" xr3:uid="{955FFE5D-5CDF-4D11-8CCE-840B75CCD723}" name="Customer ID" dataDxfId="49"/>
    <tableColumn id="7" xr3:uid="{8F76EE78-4883-464C-BF33-548448A81BC0}" name="Customer Name" dataDxfId="48"/>
    <tableColumn id="8" xr3:uid="{FA8CE178-6C0C-448C-AA61-005029477FCF}" name="Segment" dataDxfId="47"/>
    <tableColumn id="9" xr3:uid="{F6F03CA3-64D2-4DD8-911F-C5A955621A59}" name="Country" dataDxfId="46"/>
    <tableColumn id="10" xr3:uid="{CEA43293-F35A-4E5C-BE78-3044B40AD98C}" name="City" dataDxfId="45"/>
    <tableColumn id="11" xr3:uid="{5A0AF2EE-968E-4C02-844F-A324D9B6942D}" name="State" dataDxfId="44"/>
    <tableColumn id="12" xr3:uid="{478B33BE-B10D-42BE-A8D4-42088731C30A}" name="Postal Code" dataDxfId="43"/>
    <tableColumn id="13" xr3:uid="{4AAB2EDE-8074-4061-A04A-4DC505D570E0}" name="Region" dataDxfId="42"/>
    <tableColumn id="14" xr3:uid="{80E4EBEA-9588-4714-8451-2E7884CA2F94}" name="Product ID" dataDxfId="41"/>
    <tableColumn id="15" xr3:uid="{868E8F73-0D96-4A31-86DE-AE2EF5640ACA}" name="Category" dataDxfId="40"/>
    <tableColumn id="16" xr3:uid="{A1268382-5130-44BC-91B9-B91E927E324F}" name="Sub-Category" dataDxfId="39"/>
    <tableColumn id="17" xr3:uid="{5BA25D8F-8EEE-4530-907E-37563524F80D}" name="Product Name" dataDxfId="38"/>
    <tableColumn id="18" xr3:uid="{BC7245A0-3640-4D50-85D3-C2C92A70258A}" name="Sales" dataDxfId="37"/>
    <tableColumn id="19" xr3:uid="{95AFDE11-2852-41B2-ABE3-2C87CBB61BF9}" name="Quantity" dataDxfId="36"/>
    <tableColumn id="20" xr3:uid="{70CB78C4-4E8F-4301-ABA7-A89EF9BA5CB0}" name="Discount" dataDxfId="35"/>
    <tableColumn id="21" xr3:uid="{E1DF461B-934D-4ED3-9204-0CBD3A41CA60}" name="Profit" dataDxfId="34"/>
    <tableColumn id="22" xr3:uid="{A1656843-9B8F-4B85-A60B-78590CA2AD16}" name="Person" dataDxfId="33">
      <calculatedColumnFormula>IF(Orders1[[#This Row],[Region]]=People!$B$2, People!$A$2, IF(Orders1[[#This Row],[Region]]=People!$B$3,People!$A$3, IF(Orders1[[#This Row],[Region]]=People!$B$4,People!$A$4, IF(Orders1[[#This Row],[Region]]=People!$B$5,People!$A$5))))</calculatedColumnFormula>
    </tableColumn>
    <tableColumn id="23" xr3:uid="{D195CFD8-B461-42CE-A502-5422C14614F2}" name="Return" dataDxfId="32">
      <calculatedColumnFormula>IFERROR(INDEX(Returns!A2:A801, MATCH(Orders1[[#This Row],[Order ID]],Returns!B2:B801)), "No")</calculatedColumnFormula>
    </tableColumn>
    <tableColumn id="24" xr3:uid="{FCCA3CE8-BA54-4F31-9C85-9974C0D79A6D}" name="Is returned" dataDxfId="31">
      <calculatedColumnFormula>IF(Orders1[[#This Row],[Return]]="Yes", 1, 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8BCFD3-3CAD-44A1-A7FE-20412DF80CA0}" name="Table2" displayName="Table2" ref="D5:E55" totalsRowShown="0">
  <autoFilter ref="D5:E55" xr:uid="{78D78A90-DE09-43D6-8BE8-2A8137A17437}"/>
  <tableColumns count="2">
    <tableColumn id="1" xr3:uid="{E2CB833A-40EE-45D0-B883-47361B61FDAF}" name="Row Labels"/>
    <tableColumn id="2" xr3:uid="{2205CFD4-12CC-4F76-A6B3-DB1CA780705E}" name="Sum of Sales" dataDxf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1DCC6D8-9986-4C87-B8E2-F447788D7894}" sourceName="Order Date">
  <pivotTables>
    <pivotTable tabId="6" name="PivotTable10"/>
    <pivotTable tabId="13" name="PivotTable10"/>
    <pivotTable tabId="12" name="PivotTable10"/>
    <pivotTable tabId="14" name="PivotTable10"/>
    <pivotTable tabId="7" name="PivotTable10"/>
    <pivotTable tabId="5" name="PivotTable10"/>
    <pivotTable tabId="10" name="PivotTable10"/>
    <pivotTable tabId="4" name="PivotTable10"/>
    <pivotTable tabId="9" name="PivotTable10"/>
    <pivotTable tabId="8" name="PivotTable10"/>
    <pivotTable tabId="16" name="PivotTable10"/>
    <pivotTable tabId="17" name="PivotTable10"/>
    <pivotTable tabId="18" name="PivotTable10"/>
    <pivotTable tabId="19" name="PivotTable10"/>
    <pivotTable tabId="15" name="PivotTable14"/>
    <pivotTable tabId="15" name="PivotTable15"/>
    <pivotTable tabId="15" name="PivotTable16"/>
    <pivotTable tabId="15" name="PivotTable18"/>
  </pivotTables>
  <state minimalRefreshVersion="6" lastRefreshVersion="6" pivotCacheId="1023538221" filterType="dateBetween">
    <selection startDate="2018-01-01T00:00:00" endDate="2019-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30B34BC-DA83-424A-8065-60845DDD29EA}"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F0EB-84AD-4E61-AE1C-376A182C0E76}">
  <dimension ref="A1:D6"/>
  <sheetViews>
    <sheetView tabSelected="1" zoomScale="70" zoomScaleNormal="70" workbookViewId="0">
      <selection activeCell="AC37" sqref="AC37"/>
    </sheetView>
  </sheetViews>
  <sheetFormatPr defaultRowHeight="12.75" x14ac:dyDescent="0.2"/>
  <cols>
    <col min="1" max="1" width="15.7109375" bestFit="1" customWidth="1"/>
    <col min="2" max="2" width="16" bestFit="1" customWidth="1"/>
    <col min="3" max="3" width="20.5703125" bestFit="1" customWidth="1"/>
    <col min="4" max="4" width="21.140625" bestFit="1" customWidth="1"/>
  </cols>
  <sheetData>
    <row r="1" spans="1:4" ht="34.5" x14ac:dyDescent="0.6">
      <c r="A1" s="10" t="s">
        <v>10954</v>
      </c>
      <c r="B1" s="9"/>
    </row>
    <row r="3" spans="1:4" ht="22.5" x14ac:dyDescent="0.4">
      <c r="A3" s="11" t="s">
        <v>10955</v>
      </c>
    </row>
    <row r="5" spans="1:4" ht="15" x14ac:dyDescent="0.3">
      <c r="A5" s="12" t="s">
        <v>10947</v>
      </c>
      <c r="B5" s="12" t="s">
        <v>10948</v>
      </c>
      <c r="C5" s="12" t="s">
        <v>10956</v>
      </c>
      <c r="D5" s="12" t="s">
        <v>10958</v>
      </c>
    </row>
    <row r="6" spans="1:4" ht="15" x14ac:dyDescent="0.3">
      <c r="A6" s="13">
        <v>1342420.8531999821</v>
      </c>
      <c r="B6" s="13">
        <v>175234.44390000033</v>
      </c>
      <c r="C6" s="15">
        <v>5899</v>
      </c>
      <c r="D6" s="15">
        <v>305</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E1" workbookViewId="0">
      <selection activeCell="X69" sqref="X69"/>
    </sheetView>
  </sheetViews>
  <sheetFormatPr defaultRowHeight="12.75" x14ac:dyDescent="0.2"/>
  <cols>
    <col min="1" max="1" width="10.28515625" customWidth="1"/>
    <col min="2" max="2" width="14.85546875" customWidth="1"/>
    <col min="3" max="3" width="14.140625" customWidth="1"/>
    <col min="4" max="4" width="13.42578125"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8" max="18" width="9.85546875" bestFit="1" customWidth="1"/>
    <col min="19" max="19" width="11.28515625" customWidth="1"/>
    <col min="20" max="20" width="11.85546875" customWidth="1"/>
    <col min="21" max="21" width="9.42578125" bestFit="1" customWidth="1"/>
    <col min="22" max="22" width="18.7109375" bestFit="1"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10942</v>
      </c>
      <c r="X1" s="3" t="s">
        <v>10957</v>
      </c>
    </row>
    <row r="2" spans="1:24" x14ac:dyDescent="0.2">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7">
        <v>261.95999999999998</v>
      </c>
      <c r="S2" s="1">
        <v>2</v>
      </c>
      <c r="T2" s="1">
        <v>0</v>
      </c>
      <c r="U2" s="7">
        <v>41.913600000000002</v>
      </c>
      <c r="V2" s="3" t="str">
        <f>IF(Orders1[[#This Row],[Region]]=People!$B$2, People!$A$2, IF(Orders1[[#This Row],[Region]]=People!$B$3,People!$A$3, IF(Orders1[[#This Row],[Region]]=People!$B$4,People!$A$4, IF(Orders1[[#This Row],[Region]]=People!$B$5,People!$A$5))))</f>
        <v>Cassandra Brandow</v>
      </c>
      <c r="W2" s="3" t="str">
        <f>IFERROR(INDEX(Returns!A2:A801, MATCH(Orders1[[#This Row],[Order ID]],Returns!B2:B801)), "No")</f>
        <v>Yes</v>
      </c>
      <c r="X2" s="3">
        <f>IF(Orders1[[#This Row],[Return]]="Yes", 1, 0)</f>
        <v>1</v>
      </c>
    </row>
    <row r="3" spans="1:24" x14ac:dyDescent="0.2">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7">
        <v>731.93999999999994</v>
      </c>
      <c r="S3" s="1">
        <v>3</v>
      </c>
      <c r="T3" s="1">
        <v>0</v>
      </c>
      <c r="U3" s="7">
        <v>219.58199999999997</v>
      </c>
      <c r="V3" s="3" t="str">
        <f>IF(Orders1[[#This Row],[Region]]=People!$B$2, People!$A$2, IF(Orders1[[#This Row],[Region]]=People!$B$3,People!$A$3, IF(Orders1[[#This Row],[Region]]=People!$B$4,People!$A$4, IF(Orders1[[#This Row],[Region]]=People!$B$5,People!$A$5))))</f>
        <v>Cassandra Brandow</v>
      </c>
      <c r="W3" s="3" t="str">
        <f>IFERROR(INDEX(Returns!A3:A802, MATCH(Orders1[[#This Row],[Order ID]],Returns!B3:B802)), "No")</f>
        <v>Yes</v>
      </c>
      <c r="X3" s="3">
        <f>IF(Orders1[[#This Row],[Return]]="Yes", 1, 0)</f>
        <v>1</v>
      </c>
    </row>
    <row r="4" spans="1:24" x14ac:dyDescent="0.2">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7">
        <v>14.62</v>
      </c>
      <c r="S4" s="1">
        <v>2</v>
      </c>
      <c r="T4" s="1">
        <v>0</v>
      </c>
      <c r="U4" s="7">
        <v>6.8713999999999995</v>
      </c>
      <c r="V4" s="3" t="str">
        <f>IF(Orders1[[#This Row],[Region]]=People!$B$2, People!$A$2, IF(Orders1[[#This Row],[Region]]=People!$B$3,People!$A$3, IF(Orders1[[#This Row],[Region]]=People!$B$4,People!$A$4, IF(Orders1[[#This Row],[Region]]=People!$B$5,People!$A$5))))</f>
        <v>Anna Andreadi</v>
      </c>
      <c r="W4" s="3" t="str">
        <f>IFERROR(INDEX(Returns!A4:A803, MATCH(Orders1[[#This Row],[Order ID]],Returns!B4:B803)), "No")</f>
        <v>Yes</v>
      </c>
      <c r="X4" s="3">
        <f>IF(Orders1[[#This Row],[Return]]="Yes", 1, 0)</f>
        <v>1</v>
      </c>
    </row>
    <row r="5" spans="1:24" x14ac:dyDescent="0.2">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7">
        <v>957.57749999999999</v>
      </c>
      <c r="S5" s="1">
        <v>5</v>
      </c>
      <c r="T5" s="1">
        <v>0.45</v>
      </c>
      <c r="U5" s="7">
        <v>-383.03100000000006</v>
      </c>
      <c r="V5" s="3" t="str">
        <f>IF(Orders1[[#This Row],[Region]]=People!$B$2, People!$A$2, IF(Orders1[[#This Row],[Region]]=People!$B$3,People!$A$3, IF(Orders1[[#This Row],[Region]]=People!$B$4,People!$A$4, IF(Orders1[[#This Row],[Region]]=People!$B$5,People!$A$5))))</f>
        <v>Cassandra Brandow</v>
      </c>
      <c r="W5" s="3" t="str">
        <f>IFERROR(INDEX(Returns!A5:A804, MATCH(Orders1[[#This Row],[Order ID]],Returns!B5:B804)), "No")</f>
        <v>Yes</v>
      </c>
      <c r="X5" s="3">
        <f>IF(Orders1[[#This Row],[Return]]="Yes", 1, 0)</f>
        <v>1</v>
      </c>
    </row>
    <row r="6" spans="1:24" x14ac:dyDescent="0.2">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7">
        <v>22.368000000000002</v>
      </c>
      <c r="S6" s="1">
        <v>2</v>
      </c>
      <c r="T6" s="1">
        <v>0.2</v>
      </c>
      <c r="U6" s="7">
        <v>2.5163999999999991</v>
      </c>
      <c r="V6" s="3" t="str">
        <f>IF(Orders1[[#This Row],[Region]]=People!$B$2, People!$A$2, IF(Orders1[[#This Row],[Region]]=People!$B$3,People!$A$3, IF(Orders1[[#This Row],[Region]]=People!$B$4,People!$A$4, IF(Orders1[[#This Row],[Region]]=People!$B$5,People!$A$5))))</f>
        <v>Cassandra Brandow</v>
      </c>
      <c r="W6" s="3" t="str">
        <f>IFERROR(INDEX(Returns!A6:A805, MATCH(Orders1[[#This Row],[Order ID]],Returns!B6:B805)), "No")</f>
        <v>Yes</v>
      </c>
      <c r="X6" s="3">
        <f>IF(Orders1[[#This Row],[Return]]="Yes", 1, 0)</f>
        <v>1</v>
      </c>
    </row>
    <row r="7" spans="1:24" x14ac:dyDescent="0.2">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7">
        <v>48.86</v>
      </c>
      <c r="S7" s="1">
        <v>7</v>
      </c>
      <c r="T7" s="1">
        <v>0</v>
      </c>
      <c r="U7" s="7">
        <v>14.169399999999996</v>
      </c>
      <c r="V7" s="3" t="str">
        <f>IF(Orders1[[#This Row],[Region]]=People!$B$2, People!$A$2, IF(Orders1[[#This Row],[Region]]=People!$B$3,People!$A$3, IF(Orders1[[#This Row],[Region]]=People!$B$4,People!$A$4, IF(Orders1[[#This Row],[Region]]=People!$B$5,People!$A$5))))</f>
        <v>Anna Andreadi</v>
      </c>
      <c r="W7" s="3" t="str">
        <f>IFERROR(INDEX(Returns!A7:A806, MATCH(Orders1[[#This Row],[Order ID]],Returns!B7:B806)), "No")</f>
        <v>Yes</v>
      </c>
      <c r="X7" s="3">
        <f>IF(Orders1[[#This Row],[Return]]="Yes", 1, 0)</f>
        <v>1</v>
      </c>
    </row>
    <row r="8" spans="1:24" x14ac:dyDescent="0.2">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7">
        <v>7.28</v>
      </c>
      <c r="S8" s="1">
        <v>4</v>
      </c>
      <c r="T8" s="1">
        <v>0</v>
      </c>
      <c r="U8" s="7">
        <v>1.9656000000000002</v>
      </c>
      <c r="V8" s="3" t="str">
        <f>IF(Orders1[[#This Row],[Region]]=People!$B$2, People!$A$2, IF(Orders1[[#This Row],[Region]]=People!$B$3,People!$A$3, IF(Orders1[[#This Row],[Region]]=People!$B$4,People!$A$4, IF(Orders1[[#This Row],[Region]]=People!$B$5,People!$A$5))))</f>
        <v>Anna Andreadi</v>
      </c>
      <c r="W8" s="3" t="str">
        <f>IFERROR(INDEX(Returns!A8:A807, MATCH(Orders1[[#This Row],[Order ID]],Returns!B8:B807)), "No")</f>
        <v>Yes</v>
      </c>
      <c r="X8" s="3">
        <f>IF(Orders1[[#This Row],[Return]]="Yes", 1, 0)</f>
        <v>1</v>
      </c>
    </row>
    <row r="9" spans="1:24" x14ac:dyDescent="0.2">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7">
        <v>907.15200000000004</v>
      </c>
      <c r="S9" s="1">
        <v>6</v>
      </c>
      <c r="T9" s="1">
        <v>0.2</v>
      </c>
      <c r="U9" s="7">
        <v>90.715200000000038</v>
      </c>
      <c r="V9" s="3" t="str">
        <f>IF(Orders1[[#This Row],[Region]]=People!$B$2, People!$A$2, IF(Orders1[[#This Row],[Region]]=People!$B$3,People!$A$3, IF(Orders1[[#This Row],[Region]]=People!$B$4,People!$A$4, IF(Orders1[[#This Row],[Region]]=People!$B$5,People!$A$5))))</f>
        <v>Anna Andreadi</v>
      </c>
      <c r="W9" s="3" t="str">
        <f>IFERROR(INDEX(Returns!A9:A808, MATCH(Orders1[[#This Row],[Order ID]],Returns!B9:B808)), "No")</f>
        <v>Yes</v>
      </c>
      <c r="X9" s="3">
        <f>IF(Orders1[[#This Row],[Return]]="Yes", 1, 0)</f>
        <v>1</v>
      </c>
    </row>
    <row r="10" spans="1:24" x14ac:dyDescent="0.2">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7">
        <v>18.504000000000001</v>
      </c>
      <c r="S10" s="1">
        <v>3</v>
      </c>
      <c r="T10" s="1">
        <v>0.2</v>
      </c>
      <c r="U10" s="7">
        <v>5.7824999999999998</v>
      </c>
      <c r="V10" s="3" t="str">
        <f>IF(Orders1[[#This Row],[Region]]=People!$B$2, People!$A$2, IF(Orders1[[#This Row],[Region]]=People!$B$3,People!$A$3, IF(Orders1[[#This Row],[Region]]=People!$B$4,People!$A$4, IF(Orders1[[#This Row],[Region]]=People!$B$5,People!$A$5))))</f>
        <v>Anna Andreadi</v>
      </c>
      <c r="W10" s="3" t="str">
        <f>IFERROR(INDEX(Returns!A10:A809, MATCH(Orders1[[#This Row],[Order ID]],Returns!B10:B809)), "No")</f>
        <v>Yes</v>
      </c>
      <c r="X10" s="3">
        <f>IF(Orders1[[#This Row],[Return]]="Yes", 1, 0)</f>
        <v>1</v>
      </c>
    </row>
    <row r="11" spans="1:24" x14ac:dyDescent="0.2">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7">
        <v>114.9</v>
      </c>
      <c r="S11" s="1">
        <v>5</v>
      </c>
      <c r="T11" s="1">
        <v>0</v>
      </c>
      <c r="U11" s="7">
        <v>34.469999999999992</v>
      </c>
      <c r="V11" s="3" t="str">
        <f>IF(Orders1[[#This Row],[Region]]=People!$B$2, People!$A$2, IF(Orders1[[#This Row],[Region]]=People!$B$3,People!$A$3, IF(Orders1[[#This Row],[Region]]=People!$B$4,People!$A$4, IF(Orders1[[#This Row],[Region]]=People!$B$5,People!$A$5))))</f>
        <v>Anna Andreadi</v>
      </c>
      <c r="W11" s="3" t="str">
        <f>IFERROR(INDEX(Returns!A11:A810, MATCH(Orders1[[#This Row],[Order ID]],Returns!B11:B810)), "No")</f>
        <v>Yes</v>
      </c>
      <c r="X11" s="3">
        <f>IF(Orders1[[#This Row],[Return]]="Yes", 1, 0)</f>
        <v>1</v>
      </c>
    </row>
    <row r="12" spans="1:24" x14ac:dyDescent="0.2">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7">
        <v>1706.1840000000002</v>
      </c>
      <c r="S12" s="1">
        <v>9</v>
      </c>
      <c r="T12" s="1">
        <v>0.2</v>
      </c>
      <c r="U12" s="7">
        <v>85.309199999999805</v>
      </c>
      <c r="V12" s="3" t="str">
        <f>IF(Orders1[[#This Row],[Region]]=People!$B$2, People!$A$2, IF(Orders1[[#This Row],[Region]]=People!$B$3,People!$A$3, IF(Orders1[[#This Row],[Region]]=People!$B$4,People!$A$4, IF(Orders1[[#This Row],[Region]]=People!$B$5,People!$A$5))))</f>
        <v>Anna Andreadi</v>
      </c>
      <c r="W12" s="3" t="str">
        <f>IFERROR(INDEX(Returns!A12:A811, MATCH(Orders1[[#This Row],[Order ID]],Returns!B12:B811)), "No")</f>
        <v>Yes</v>
      </c>
      <c r="X12" s="3">
        <f>IF(Orders1[[#This Row],[Return]]="Yes", 1, 0)</f>
        <v>1</v>
      </c>
    </row>
    <row r="13" spans="1:24" x14ac:dyDescent="0.2">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7">
        <v>911.42399999999998</v>
      </c>
      <c r="S13" s="1">
        <v>4</v>
      </c>
      <c r="T13" s="1">
        <v>0.2</v>
      </c>
      <c r="U13" s="7">
        <v>68.356800000000021</v>
      </c>
      <c r="V13" s="3" t="str">
        <f>IF(Orders1[[#This Row],[Region]]=People!$B$2, People!$A$2, IF(Orders1[[#This Row],[Region]]=People!$B$3,People!$A$3, IF(Orders1[[#This Row],[Region]]=People!$B$4,People!$A$4, IF(Orders1[[#This Row],[Region]]=People!$B$5,People!$A$5))))</f>
        <v>Anna Andreadi</v>
      </c>
      <c r="W13" s="3" t="str">
        <f>IFERROR(INDEX(Returns!A13:A812, MATCH(Orders1[[#This Row],[Order ID]],Returns!B13:B812)), "No")</f>
        <v>Yes</v>
      </c>
      <c r="X13" s="3">
        <f>IF(Orders1[[#This Row],[Return]]="Yes", 1, 0)</f>
        <v>1</v>
      </c>
    </row>
    <row r="14" spans="1:24" x14ac:dyDescent="0.2">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7">
        <v>15.552000000000003</v>
      </c>
      <c r="S14" s="1">
        <v>3</v>
      </c>
      <c r="T14" s="1">
        <v>0.2</v>
      </c>
      <c r="U14" s="7">
        <v>5.4432</v>
      </c>
      <c r="V14" s="3" t="str">
        <f>IF(Orders1[[#This Row],[Region]]=People!$B$2, People!$A$2, IF(Orders1[[#This Row],[Region]]=People!$B$3,People!$A$3, IF(Orders1[[#This Row],[Region]]=People!$B$4,People!$A$4, IF(Orders1[[#This Row],[Region]]=People!$B$5,People!$A$5))))</f>
        <v>Cassandra Brandow</v>
      </c>
      <c r="W14" s="3" t="str">
        <f>IFERROR(INDEX(Returns!A14:A813, MATCH(Orders1[[#This Row],[Order ID]],Returns!B14:B813)), "No")</f>
        <v>Yes</v>
      </c>
      <c r="X14" s="3">
        <f>IF(Orders1[[#This Row],[Return]]="Yes", 1, 0)</f>
        <v>1</v>
      </c>
    </row>
    <row r="15" spans="1:24" x14ac:dyDescent="0.2">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7">
        <v>407.97600000000006</v>
      </c>
      <c r="S15" s="1">
        <v>3</v>
      </c>
      <c r="T15" s="1">
        <v>0.2</v>
      </c>
      <c r="U15" s="7">
        <v>132.59219999999993</v>
      </c>
      <c r="V15" s="3" t="str">
        <f>IF(Orders1[[#This Row],[Region]]=People!$B$2, People!$A$2, IF(Orders1[[#This Row],[Region]]=People!$B$3,People!$A$3, IF(Orders1[[#This Row],[Region]]=People!$B$4,People!$A$4, IF(Orders1[[#This Row],[Region]]=People!$B$5,People!$A$5))))</f>
        <v>Anna Andreadi</v>
      </c>
      <c r="W15" s="3" t="str">
        <f>IFERROR(INDEX(Returns!A15:A814, MATCH(Orders1[[#This Row],[Order ID]],Returns!B15:B814)), "No")</f>
        <v>Yes</v>
      </c>
      <c r="X15" s="3">
        <f>IF(Orders1[[#This Row],[Return]]="Yes", 1, 0)</f>
        <v>1</v>
      </c>
    </row>
    <row r="16" spans="1:24" x14ac:dyDescent="0.2">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7">
        <v>68.809999999999988</v>
      </c>
      <c r="S16" s="1">
        <v>5</v>
      </c>
      <c r="T16" s="1">
        <v>0.8</v>
      </c>
      <c r="U16" s="7">
        <v>-123.858</v>
      </c>
      <c r="V16" s="3" t="str">
        <f>IF(Orders1[[#This Row],[Region]]=People!$B$2, People!$A$2, IF(Orders1[[#This Row],[Region]]=People!$B$3,People!$A$3, IF(Orders1[[#This Row],[Region]]=People!$B$4,People!$A$4, IF(Orders1[[#This Row],[Region]]=People!$B$5,People!$A$5))))</f>
        <v>Kelly Williams</v>
      </c>
      <c r="W16" s="3" t="str">
        <f>IFERROR(INDEX(Returns!A16:A815, MATCH(Orders1[[#This Row],[Order ID]],Returns!B16:B815)), "No")</f>
        <v>Yes</v>
      </c>
      <c r="X16" s="3">
        <f>IF(Orders1[[#This Row],[Return]]="Yes", 1, 0)</f>
        <v>1</v>
      </c>
    </row>
    <row r="17" spans="1:24" x14ac:dyDescent="0.2">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7">
        <v>2.5439999999999996</v>
      </c>
      <c r="S17" s="1">
        <v>3</v>
      </c>
      <c r="T17" s="1">
        <v>0.8</v>
      </c>
      <c r="U17" s="7">
        <v>-3.8160000000000016</v>
      </c>
      <c r="V17" s="3" t="str">
        <f>IF(Orders1[[#This Row],[Region]]=People!$B$2, People!$A$2, IF(Orders1[[#This Row],[Region]]=People!$B$3,People!$A$3, IF(Orders1[[#This Row],[Region]]=People!$B$4,People!$A$4, IF(Orders1[[#This Row],[Region]]=People!$B$5,People!$A$5))))</f>
        <v>Kelly Williams</v>
      </c>
      <c r="W17" s="3" t="str">
        <f>IFERROR(INDEX(Returns!A17:A816, MATCH(Orders1[[#This Row],[Order ID]],Returns!B17:B816)), "No")</f>
        <v>Yes</v>
      </c>
      <c r="X17" s="3">
        <f>IF(Orders1[[#This Row],[Return]]="Yes", 1, 0)</f>
        <v>1</v>
      </c>
    </row>
    <row r="18" spans="1:24" x14ac:dyDescent="0.2">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7">
        <v>665.88</v>
      </c>
      <c r="S18" s="1">
        <v>6</v>
      </c>
      <c r="T18" s="1">
        <v>0</v>
      </c>
      <c r="U18" s="7">
        <v>13.317599999999999</v>
      </c>
      <c r="V18" s="3" t="str">
        <f>IF(Orders1[[#This Row],[Region]]=People!$B$2, People!$A$2, IF(Orders1[[#This Row],[Region]]=People!$B$3,People!$A$3, IF(Orders1[[#This Row],[Region]]=People!$B$4,People!$A$4, IF(Orders1[[#This Row],[Region]]=People!$B$5,People!$A$5))))</f>
        <v>Kelly Williams</v>
      </c>
      <c r="W18" s="3" t="str">
        <f>IFERROR(INDEX(Returns!A18:A817, MATCH(Orders1[[#This Row],[Order ID]],Returns!B18:B817)), "No")</f>
        <v>Yes</v>
      </c>
      <c r="X18" s="3">
        <f>IF(Orders1[[#This Row],[Return]]="Yes", 1, 0)</f>
        <v>1</v>
      </c>
    </row>
    <row r="19" spans="1:24" x14ac:dyDescent="0.2">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7">
        <v>55.5</v>
      </c>
      <c r="S19" s="1">
        <v>2</v>
      </c>
      <c r="T19" s="1">
        <v>0</v>
      </c>
      <c r="U19" s="7">
        <v>9.9899999999999949</v>
      </c>
      <c r="V19" s="3" t="str">
        <f>IF(Orders1[[#This Row],[Region]]=People!$B$2, People!$A$2, IF(Orders1[[#This Row],[Region]]=People!$B$3,People!$A$3, IF(Orders1[[#This Row],[Region]]=People!$B$4,People!$A$4, IF(Orders1[[#This Row],[Region]]=People!$B$5,People!$A$5))))</f>
        <v>Anna Andreadi</v>
      </c>
      <c r="W19" s="3" t="str">
        <f>IFERROR(INDEX(Returns!A19:A818, MATCH(Orders1[[#This Row],[Order ID]],Returns!B19:B818)), "No")</f>
        <v>Yes</v>
      </c>
      <c r="X19" s="3">
        <f>IF(Orders1[[#This Row],[Return]]="Yes", 1, 0)</f>
        <v>1</v>
      </c>
    </row>
    <row r="20" spans="1:24" x14ac:dyDescent="0.2">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7">
        <v>8.56</v>
      </c>
      <c r="S20" s="1">
        <v>2</v>
      </c>
      <c r="T20" s="1">
        <v>0</v>
      </c>
      <c r="U20" s="7">
        <v>2.4823999999999993</v>
      </c>
      <c r="V20" s="3" t="str">
        <f>IF(Orders1[[#This Row],[Region]]=People!$B$2, People!$A$2, IF(Orders1[[#This Row],[Region]]=People!$B$3,People!$A$3, IF(Orders1[[#This Row],[Region]]=People!$B$4,People!$A$4, IF(Orders1[[#This Row],[Region]]=People!$B$5,People!$A$5))))</f>
        <v>Anna Andreadi</v>
      </c>
      <c r="W20" s="3" t="str">
        <f>IFERROR(INDEX(Returns!A20:A819, MATCH(Orders1[[#This Row],[Order ID]],Returns!B20:B819)), "No")</f>
        <v>Yes</v>
      </c>
      <c r="X20" s="3">
        <f>IF(Orders1[[#This Row],[Return]]="Yes", 1, 0)</f>
        <v>1</v>
      </c>
    </row>
    <row r="21" spans="1:24" x14ac:dyDescent="0.2">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7">
        <v>213.48000000000002</v>
      </c>
      <c r="S21" s="1">
        <v>3</v>
      </c>
      <c r="T21" s="1">
        <v>0.2</v>
      </c>
      <c r="U21" s="7">
        <v>16.010999999999981</v>
      </c>
      <c r="V21" s="3" t="str">
        <f>IF(Orders1[[#This Row],[Region]]=People!$B$2, People!$A$2, IF(Orders1[[#This Row],[Region]]=People!$B$3,People!$A$3, IF(Orders1[[#This Row],[Region]]=People!$B$4,People!$A$4, IF(Orders1[[#This Row],[Region]]=People!$B$5,People!$A$5))))</f>
        <v>Anna Andreadi</v>
      </c>
      <c r="W21" s="3" t="str">
        <f>IFERROR(INDEX(Returns!A21:A820, MATCH(Orders1[[#This Row],[Order ID]],Returns!B21:B820)), "No")</f>
        <v>Yes</v>
      </c>
      <c r="X21" s="3">
        <f>IF(Orders1[[#This Row],[Return]]="Yes", 1, 0)</f>
        <v>1</v>
      </c>
    </row>
    <row r="22" spans="1:24" x14ac:dyDescent="0.2">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7">
        <v>22.72</v>
      </c>
      <c r="S22" s="1">
        <v>4</v>
      </c>
      <c r="T22" s="1">
        <v>0.2</v>
      </c>
      <c r="U22" s="7">
        <v>7.3839999999999986</v>
      </c>
      <c r="V22" s="3" t="str">
        <f>IF(Orders1[[#This Row],[Region]]=People!$B$2, People!$A$2, IF(Orders1[[#This Row],[Region]]=People!$B$3,People!$A$3, IF(Orders1[[#This Row],[Region]]=People!$B$4,People!$A$4, IF(Orders1[[#This Row],[Region]]=People!$B$5,People!$A$5))))</f>
        <v>Anna Andreadi</v>
      </c>
      <c r="W22" s="3" t="str">
        <f>IFERROR(INDEX(Returns!A22:A821, MATCH(Orders1[[#This Row],[Order ID]],Returns!B22:B821)), "No")</f>
        <v>Yes</v>
      </c>
      <c r="X22" s="3">
        <f>IF(Orders1[[#This Row],[Return]]="Yes", 1, 0)</f>
        <v>1</v>
      </c>
    </row>
    <row r="23" spans="1:24" x14ac:dyDescent="0.2">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7">
        <v>19.459999999999997</v>
      </c>
      <c r="S23" s="1">
        <v>7</v>
      </c>
      <c r="T23" s="1">
        <v>0</v>
      </c>
      <c r="U23" s="7">
        <v>5.0595999999999997</v>
      </c>
      <c r="V23" s="3" t="str">
        <f>IF(Orders1[[#This Row],[Region]]=People!$B$2, People!$A$2, IF(Orders1[[#This Row],[Region]]=People!$B$3,People!$A$3, IF(Orders1[[#This Row],[Region]]=People!$B$4,People!$A$4, IF(Orders1[[#This Row],[Region]]=People!$B$5,People!$A$5))))</f>
        <v>Kelly Williams</v>
      </c>
      <c r="W23" s="3" t="str">
        <f>IFERROR(INDEX(Returns!A23:A822, MATCH(Orders1[[#This Row],[Order ID]],Returns!B23:B822)), "No")</f>
        <v>Yes</v>
      </c>
      <c r="X23" s="3">
        <f>IF(Orders1[[#This Row],[Return]]="Yes", 1, 0)</f>
        <v>1</v>
      </c>
    </row>
    <row r="24" spans="1:24" x14ac:dyDescent="0.2">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7">
        <v>60.339999999999996</v>
      </c>
      <c r="S24" s="1">
        <v>7</v>
      </c>
      <c r="T24" s="1">
        <v>0</v>
      </c>
      <c r="U24" s="7">
        <v>15.688400000000001</v>
      </c>
      <c r="V24" s="3" t="str">
        <f>IF(Orders1[[#This Row],[Region]]=People!$B$2, People!$A$2, IF(Orders1[[#This Row],[Region]]=People!$B$3,People!$A$3, IF(Orders1[[#This Row],[Region]]=People!$B$4,People!$A$4, IF(Orders1[[#This Row],[Region]]=People!$B$5,People!$A$5))))</f>
        <v>Kelly Williams</v>
      </c>
      <c r="W24" s="3" t="str">
        <f>IFERROR(INDEX(Returns!A24:A823, MATCH(Orders1[[#This Row],[Order ID]],Returns!B24:B823)), "No")</f>
        <v>Yes</v>
      </c>
      <c r="X24" s="3">
        <f>IF(Orders1[[#This Row],[Return]]="Yes", 1, 0)</f>
        <v>1</v>
      </c>
    </row>
    <row r="25" spans="1:24" x14ac:dyDescent="0.2">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7">
        <v>71.371999999999986</v>
      </c>
      <c r="S25" s="1">
        <v>2</v>
      </c>
      <c r="T25" s="1">
        <v>0.3</v>
      </c>
      <c r="U25" s="7">
        <v>-1.0196000000000005</v>
      </c>
      <c r="V25" s="3" t="str">
        <f>IF(Orders1[[#This Row],[Region]]=People!$B$2, People!$A$2, IF(Orders1[[#This Row],[Region]]=People!$B$3,People!$A$3, IF(Orders1[[#This Row],[Region]]=People!$B$4,People!$A$4, IF(Orders1[[#This Row],[Region]]=People!$B$5,People!$A$5))))</f>
        <v>Chuck Magee</v>
      </c>
      <c r="W25" s="3" t="str">
        <f>IFERROR(INDEX(Returns!A25:A824, MATCH(Orders1[[#This Row],[Order ID]],Returns!B25:B824)), "No")</f>
        <v>Yes</v>
      </c>
      <c r="X25" s="3">
        <f>IF(Orders1[[#This Row],[Return]]="Yes", 1, 0)</f>
        <v>1</v>
      </c>
    </row>
    <row r="26" spans="1:24" x14ac:dyDescent="0.2">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7">
        <v>1044.6299999999999</v>
      </c>
      <c r="S26" s="1">
        <v>3</v>
      </c>
      <c r="T26" s="1">
        <v>0</v>
      </c>
      <c r="U26" s="7">
        <v>240.26490000000001</v>
      </c>
      <c r="V26" s="3" t="str">
        <f>IF(Orders1[[#This Row],[Region]]=People!$B$2, People!$A$2, IF(Orders1[[#This Row],[Region]]=People!$B$3,People!$A$3, IF(Orders1[[#This Row],[Region]]=People!$B$4,People!$A$4, IF(Orders1[[#This Row],[Region]]=People!$B$5,People!$A$5))))</f>
        <v>Anna Andreadi</v>
      </c>
      <c r="W26" s="3" t="str">
        <f>IFERROR(INDEX(Returns!A26:A825, MATCH(Orders1[[#This Row],[Order ID]],Returns!B26:B825)), "No")</f>
        <v>Yes</v>
      </c>
      <c r="X26" s="3">
        <f>IF(Orders1[[#This Row],[Return]]="Yes", 1, 0)</f>
        <v>1</v>
      </c>
    </row>
    <row r="27" spans="1:24" x14ac:dyDescent="0.2">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7">
        <v>11.648000000000001</v>
      </c>
      <c r="S27" s="1">
        <v>2</v>
      </c>
      <c r="T27" s="1">
        <v>0.2</v>
      </c>
      <c r="U27" s="7">
        <v>4.2224000000000004</v>
      </c>
      <c r="V27" s="3" t="str">
        <f>IF(Orders1[[#This Row],[Region]]=People!$B$2, People!$A$2, IF(Orders1[[#This Row],[Region]]=People!$B$3,People!$A$3, IF(Orders1[[#This Row],[Region]]=People!$B$4,People!$A$4, IF(Orders1[[#This Row],[Region]]=People!$B$5,People!$A$5))))</f>
        <v>Anna Andreadi</v>
      </c>
      <c r="W27" s="3" t="str">
        <f>IFERROR(INDEX(Returns!A27:A826, MATCH(Orders1[[#This Row],[Order ID]],Returns!B27:B826)), "No")</f>
        <v>Yes</v>
      </c>
      <c r="X27" s="3">
        <f>IF(Orders1[[#This Row],[Return]]="Yes", 1, 0)</f>
        <v>1</v>
      </c>
    </row>
    <row r="28" spans="1:24" x14ac:dyDescent="0.2">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7">
        <v>90.570000000000007</v>
      </c>
      <c r="S28" s="1">
        <v>3</v>
      </c>
      <c r="T28" s="1">
        <v>0</v>
      </c>
      <c r="U28" s="7">
        <v>11.774100000000004</v>
      </c>
      <c r="V28" s="3" t="str">
        <f>IF(Orders1[[#This Row],[Region]]=People!$B$2, People!$A$2, IF(Orders1[[#This Row],[Region]]=People!$B$3,People!$A$3, IF(Orders1[[#This Row],[Region]]=People!$B$4,People!$A$4, IF(Orders1[[#This Row],[Region]]=People!$B$5,People!$A$5))))</f>
        <v>Anna Andreadi</v>
      </c>
      <c r="W28" s="3" t="str">
        <f>IFERROR(INDEX(Returns!A28:A827, MATCH(Orders1[[#This Row],[Order ID]],Returns!B28:B827)), "No")</f>
        <v>Yes</v>
      </c>
      <c r="X28" s="3">
        <f>IF(Orders1[[#This Row],[Return]]="Yes", 1, 0)</f>
        <v>1</v>
      </c>
    </row>
    <row r="29" spans="1:24" x14ac:dyDescent="0.2">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7">
        <v>3083.4300000000003</v>
      </c>
      <c r="S29" s="1">
        <v>7</v>
      </c>
      <c r="T29" s="1">
        <v>0.5</v>
      </c>
      <c r="U29" s="7">
        <v>-1665.0522000000001</v>
      </c>
      <c r="V29" s="3" t="str">
        <f>IF(Orders1[[#This Row],[Region]]=People!$B$2, People!$A$2, IF(Orders1[[#This Row],[Region]]=People!$B$3,People!$A$3, IF(Orders1[[#This Row],[Region]]=People!$B$4,People!$A$4, IF(Orders1[[#This Row],[Region]]=People!$B$5,People!$A$5))))</f>
        <v>Chuck Magee</v>
      </c>
      <c r="W29" s="3" t="str">
        <f>IFERROR(INDEX(Returns!A29:A828, MATCH(Orders1[[#This Row],[Order ID]],Returns!B29:B828)), "No")</f>
        <v>Yes</v>
      </c>
      <c r="X29" s="3">
        <f>IF(Orders1[[#This Row],[Return]]="Yes", 1, 0)</f>
        <v>1</v>
      </c>
    </row>
    <row r="30" spans="1:24" x14ac:dyDescent="0.2">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7">
        <v>9.6180000000000021</v>
      </c>
      <c r="S30" s="1">
        <v>2</v>
      </c>
      <c r="T30" s="1">
        <v>0.7</v>
      </c>
      <c r="U30" s="7">
        <v>-7.0532000000000004</v>
      </c>
      <c r="V30" s="3" t="str">
        <f>IF(Orders1[[#This Row],[Region]]=People!$B$2, People!$A$2, IF(Orders1[[#This Row],[Region]]=People!$B$3,People!$A$3, IF(Orders1[[#This Row],[Region]]=People!$B$4,People!$A$4, IF(Orders1[[#This Row],[Region]]=People!$B$5,People!$A$5))))</f>
        <v>Chuck Magee</v>
      </c>
      <c r="W30" s="3" t="str">
        <f>IFERROR(INDEX(Returns!A30:A829, MATCH(Orders1[[#This Row],[Order ID]],Returns!B30:B829)), "No")</f>
        <v>Yes</v>
      </c>
      <c r="X30" s="3">
        <f>IF(Orders1[[#This Row],[Return]]="Yes", 1, 0)</f>
        <v>1</v>
      </c>
    </row>
    <row r="31" spans="1:24" x14ac:dyDescent="0.2">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7">
        <v>124.20000000000002</v>
      </c>
      <c r="S31" s="1">
        <v>3</v>
      </c>
      <c r="T31" s="1">
        <v>0.2</v>
      </c>
      <c r="U31" s="7">
        <v>15.524999999999991</v>
      </c>
      <c r="V31" s="3" t="str">
        <f>IF(Orders1[[#This Row],[Region]]=People!$B$2, People!$A$2, IF(Orders1[[#This Row],[Region]]=People!$B$3,People!$A$3, IF(Orders1[[#This Row],[Region]]=People!$B$4,People!$A$4, IF(Orders1[[#This Row],[Region]]=People!$B$5,People!$A$5))))</f>
        <v>Chuck Magee</v>
      </c>
      <c r="W31" s="3" t="str">
        <f>IFERROR(INDEX(Returns!A31:A830, MATCH(Orders1[[#This Row],[Order ID]],Returns!B31:B830)), "No")</f>
        <v>Yes</v>
      </c>
      <c r="X31" s="3">
        <f>IF(Orders1[[#This Row],[Return]]="Yes", 1, 0)</f>
        <v>1</v>
      </c>
    </row>
    <row r="32" spans="1:24" x14ac:dyDescent="0.2">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7">
        <v>3.2640000000000002</v>
      </c>
      <c r="S32" s="1">
        <v>2</v>
      </c>
      <c r="T32" s="1">
        <v>0.2</v>
      </c>
      <c r="U32" s="7">
        <v>1.1015999999999997</v>
      </c>
      <c r="V32" s="3" t="str">
        <f>IF(Orders1[[#This Row],[Region]]=People!$B$2, People!$A$2, IF(Orders1[[#This Row],[Region]]=People!$B$3,People!$A$3, IF(Orders1[[#This Row],[Region]]=People!$B$4,People!$A$4, IF(Orders1[[#This Row],[Region]]=People!$B$5,People!$A$5))))</f>
        <v>Chuck Magee</v>
      </c>
      <c r="W32" s="3" t="str">
        <f>IFERROR(INDEX(Returns!A32:A831, MATCH(Orders1[[#This Row],[Order ID]],Returns!B32:B831)), "No")</f>
        <v>Yes</v>
      </c>
      <c r="X32" s="3">
        <f>IF(Orders1[[#This Row],[Return]]="Yes", 1, 0)</f>
        <v>1</v>
      </c>
    </row>
    <row r="33" spans="1:24" x14ac:dyDescent="0.2">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7">
        <v>86.304000000000002</v>
      </c>
      <c r="S33" s="1">
        <v>6</v>
      </c>
      <c r="T33" s="1">
        <v>0.2</v>
      </c>
      <c r="U33" s="7">
        <v>9.7091999999999885</v>
      </c>
      <c r="V33" s="3" t="str">
        <f>IF(Orders1[[#This Row],[Region]]=People!$B$2, People!$A$2, IF(Orders1[[#This Row],[Region]]=People!$B$3,People!$A$3, IF(Orders1[[#This Row],[Region]]=People!$B$4,People!$A$4, IF(Orders1[[#This Row],[Region]]=People!$B$5,People!$A$5))))</f>
        <v>Chuck Magee</v>
      </c>
      <c r="W33" s="3" t="str">
        <f>IFERROR(INDEX(Returns!A33:A832, MATCH(Orders1[[#This Row],[Order ID]],Returns!B33:B832)), "No")</f>
        <v>Yes</v>
      </c>
      <c r="X33" s="3">
        <f>IF(Orders1[[#This Row],[Return]]="Yes", 1, 0)</f>
        <v>1</v>
      </c>
    </row>
    <row r="34" spans="1:24" x14ac:dyDescent="0.2">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7">
        <v>6.8580000000000014</v>
      </c>
      <c r="S34" s="1">
        <v>6</v>
      </c>
      <c r="T34" s="1">
        <v>0.7</v>
      </c>
      <c r="U34" s="7">
        <v>-5.7149999999999999</v>
      </c>
      <c r="V34" s="3" t="str">
        <f>IF(Orders1[[#This Row],[Region]]=People!$B$2, People!$A$2, IF(Orders1[[#This Row],[Region]]=People!$B$3,People!$A$3, IF(Orders1[[#This Row],[Region]]=People!$B$4,People!$A$4, IF(Orders1[[#This Row],[Region]]=People!$B$5,People!$A$5))))</f>
        <v>Chuck Magee</v>
      </c>
      <c r="W34" s="3" t="str">
        <f>IFERROR(INDEX(Returns!A34:A833, MATCH(Orders1[[#This Row],[Order ID]],Returns!B34:B833)), "No")</f>
        <v>Yes</v>
      </c>
      <c r="X34" s="3">
        <f>IF(Orders1[[#This Row],[Return]]="Yes", 1, 0)</f>
        <v>1</v>
      </c>
    </row>
    <row r="35" spans="1:24" x14ac:dyDescent="0.2">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7">
        <v>15.76</v>
      </c>
      <c r="S35" s="1">
        <v>2</v>
      </c>
      <c r="T35" s="1">
        <v>0.2</v>
      </c>
      <c r="U35" s="7">
        <v>3.5460000000000007</v>
      </c>
      <c r="V35" s="3" t="str">
        <f>IF(Orders1[[#This Row],[Region]]=People!$B$2, People!$A$2, IF(Orders1[[#This Row],[Region]]=People!$B$3,People!$A$3, IF(Orders1[[#This Row],[Region]]=People!$B$4,People!$A$4, IF(Orders1[[#This Row],[Region]]=People!$B$5,People!$A$5))))</f>
        <v>Chuck Magee</v>
      </c>
      <c r="W35" s="3" t="str">
        <f>IFERROR(INDEX(Returns!A35:A834, MATCH(Orders1[[#This Row],[Order ID]],Returns!B35:B834)), "No")</f>
        <v>Yes</v>
      </c>
      <c r="X35" s="3">
        <f>IF(Orders1[[#This Row],[Return]]="Yes", 1, 0)</f>
        <v>1</v>
      </c>
    </row>
    <row r="36" spans="1:24" x14ac:dyDescent="0.2">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7">
        <v>29.472000000000001</v>
      </c>
      <c r="S36" s="1">
        <v>3</v>
      </c>
      <c r="T36" s="1">
        <v>0.2</v>
      </c>
      <c r="U36" s="7">
        <v>9.9467999999999979</v>
      </c>
      <c r="V36" s="3" t="str">
        <f>IF(Orders1[[#This Row],[Region]]=People!$B$2, People!$A$2, IF(Orders1[[#This Row],[Region]]=People!$B$3,People!$A$3, IF(Orders1[[#This Row],[Region]]=People!$B$4,People!$A$4, IF(Orders1[[#This Row],[Region]]=People!$B$5,People!$A$5))))</f>
        <v>Kelly Williams</v>
      </c>
      <c r="W36" s="3" t="str">
        <f>IFERROR(INDEX(Returns!A36:A835, MATCH(Orders1[[#This Row],[Order ID]],Returns!B36:B835)), "No")</f>
        <v>Yes</v>
      </c>
      <c r="X36" s="3">
        <f>IF(Orders1[[#This Row],[Return]]="Yes", 1, 0)</f>
        <v>1</v>
      </c>
    </row>
    <row r="37" spans="1:24" x14ac:dyDescent="0.2">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7">
        <v>1097.5440000000003</v>
      </c>
      <c r="S37" s="1">
        <v>7</v>
      </c>
      <c r="T37" s="1">
        <v>0.2</v>
      </c>
      <c r="U37" s="7">
        <v>123.47369999999989</v>
      </c>
      <c r="V37" s="3" t="str">
        <f>IF(Orders1[[#This Row],[Region]]=People!$B$2, People!$A$2, IF(Orders1[[#This Row],[Region]]=People!$B$3,People!$A$3, IF(Orders1[[#This Row],[Region]]=People!$B$4,People!$A$4, IF(Orders1[[#This Row],[Region]]=People!$B$5,People!$A$5))))</f>
        <v>Kelly Williams</v>
      </c>
      <c r="W37" s="3" t="str">
        <f>IFERROR(INDEX(Returns!A37:A836, MATCH(Orders1[[#This Row],[Order ID]],Returns!B37:B836)), "No")</f>
        <v>Yes</v>
      </c>
      <c r="X37" s="3">
        <f>IF(Orders1[[#This Row],[Return]]="Yes", 1, 0)</f>
        <v>1</v>
      </c>
    </row>
    <row r="38" spans="1:24" x14ac:dyDescent="0.2">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7">
        <v>190.92</v>
      </c>
      <c r="S38" s="1">
        <v>5</v>
      </c>
      <c r="T38" s="1">
        <v>0.6</v>
      </c>
      <c r="U38" s="7">
        <v>-147.96300000000002</v>
      </c>
      <c r="V38" s="3" t="str">
        <f>IF(Orders1[[#This Row],[Region]]=People!$B$2, People!$A$2, IF(Orders1[[#This Row],[Region]]=People!$B$3,People!$A$3, IF(Orders1[[#This Row],[Region]]=People!$B$4,People!$A$4, IF(Orders1[[#This Row],[Region]]=People!$B$5,People!$A$5))))</f>
        <v>Kelly Williams</v>
      </c>
      <c r="W38" s="3" t="str">
        <f>IFERROR(INDEX(Returns!A38:A837, MATCH(Orders1[[#This Row],[Order ID]],Returns!B38:B837)), "No")</f>
        <v>Yes</v>
      </c>
      <c r="X38" s="3">
        <f>IF(Orders1[[#This Row],[Return]]="Yes", 1, 0)</f>
        <v>1</v>
      </c>
    </row>
    <row r="39" spans="1:24" x14ac:dyDescent="0.2">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7">
        <v>113.328</v>
      </c>
      <c r="S39" s="1">
        <v>9</v>
      </c>
      <c r="T39" s="1">
        <v>0.2</v>
      </c>
      <c r="U39" s="7">
        <v>35.414999999999999</v>
      </c>
      <c r="V39" s="3" t="str">
        <f>IF(Orders1[[#This Row],[Region]]=People!$B$2, People!$A$2, IF(Orders1[[#This Row],[Region]]=People!$B$3,People!$A$3, IF(Orders1[[#This Row],[Region]]=People!$B$4,People!$A$4, IF(Orders1[[#This Row],[Region]]=People!$B$5,People!$A$5))))</f>
        <v>Kelly Williams</v>
      </c>
      <c r="W39" s="3" t="str">
        <f>IFERROR(INDEX(Returns!A39:A838, MATCH(Orders1[[#This Row],[Order ID]],Returns!B39:B838)), "No")</f>
        <v>Yes</v>
      </c>
      <c r="X39" s="3">
        <f>IF(Orders1[[#This Row],[Return]]="Yes", 1, 0)</f>
        <v>1</v>
      </c>
    </row>
    <row r="40" spans="1:24" x14ac:dyDescent="0.2">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7">
        <v>532.39919999999995</v>
      </c>
      <c r="S40" s="1">
        <v>3</v>
      </c>
      <c r="T40" s="1">
        <v>0.32</v>
      </c>
      <c r="U40" s="7">
        <v>-46.976400000000012</v>
      </c>
      <c r="V40" s="3" t="str">
        <f>IF(Orders1[[#This Row],[Region]]=People!$B$2, People!$A$2, IF(Orders1[[#This Row],[Region]]=People!$B$3,People!$A$3, IF(Orders1[[#This Row],[Region]]=People!$B$4,People!$A$4, IF(Orders1[[#This Row],[Region]]=People!$B$5,People!$A$5))))</f>
        <v>Kelly Williams</v>
      </c>
      <c r="W40" s="3" t="str">
        <f>IFERROR(INDEX(Returns!A40:A839, MATCH(Orders1[[#This Row],[Order ID]],Returns!B40:B839)), "No")</f>
        <v>Yes</v>
      </c>
      <c r="X40" s="3">
        <f>IF(Orders1[[#This Row],[Return]]="Yes", 1, 0)</f>
        <v>1</v>
      </c>
    </row>
    <row r="41" spans="1:24" x14ac:dyDescent="0.2">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7">
        <v>212.05799999999999</v>
      </c>
      <c r="S41" s="1">
        <v>3</v>
      </c>
      <c r="T41" s="1">
        <v>0.3</v>
      </c>
      <c r="U41" s="7">
        <v>-15.146999999999991</v>
      </c>
      <c r="V41" s="3" t="str">
        <f>IF(Orders1[[#This Row],[Region]]=People!$B$2, People!$A$2, IF(Orders1[[#This Row],[Region]]=People!$B$3,People!$A$3, IF(Orders1[[#This Row],[Region]]=People!$B$4,People!$A$4, IF(Orders1[[#This Row],[Region]]=People!$B$5,People!$A$5))))</f>
        <v>Kelly Williams</v>
      </c>
      <c r="W41" s="3" t="str">
        <f>IFERROR(INDEX(Returns!A41:A840, MATCH(Orders1[[#This Row],[Order ID]],Returns!B41:B840)), "No")</f>
        <v>Yes</v>
      </c>
      <c r="X41" s="3">
        <f>IF(Orders1[[#This Row],[Return]]="Yes", 1, 0)</f>
        <v>1</v>
      </c>
    </row>
    <row r="42" spans="1:24" x14ac:dyDescent="0.2">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7">
        <v>371.16800000000001</v>
      </c>
      <c r="S42" s="1">
        <v>4</v>
      </c>
      <c r="T42" s="1">
        <v>0.2</v>
      </c>
      <c r="U42" s="7">
        <v>41.756399999999957</v>
      </c>
      <c r="V42" s="3" t="str">
        <f>IF(Orders1[[#This Row],[Region]]=People!$B$2, People!$A$2, IF(Orders1[[#This Row],[Region]]=People!$B$3,People!$A$3, IF(Orders1[[#This Row],[Region]]=People!$B$4,People!$A$4, IF(Orders1[[#This Row],[Region]]=People!$B$5,People!$A$5))))</f>
        <v>Kelly Williams</v>
      </c>
      <c r="W42" s="3" t="str">
        <f>IFERROR(INDEX(Returns!A42:A841, MATCH(Orders1[[#This Row],[Order ID]],Returns!B42:B841)), "No")</f>
        <v>Yes</v>
      </c>
      <c r="X42" s="3">
        <f>IF(Orders1[[#This Row],[Return]]="Yes", 1, 0)</f>
        <v>1</v>
      </c>
    </row>
    <row r="43" spans="1:24" x14ac:dyDescent="0.2">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7">
        <v>147.16800000000001</v>
      </c>
      <c r="S43" s="1">
        <v>4</v>
      </c>
      <c r="T43" s="1">
        <v>0.2</v>
      </c>
      <c r="U43" s="7">
        <v>16.556399999999996</v>
      </c>
      <c r="V43" s="3" t="str">
        <f>IF(Orders1[[#This Row],[Region]]=People!$B$2, People!$A$2, IF(Orders1[[#This Row],[Region]]=People!$B$3,People!$A$3, IF(Orders1[[#This Row],[Region]]=People!$B$4,People!$A$4, IF(Orders1[[#This Row],[Region]]=People!$B$5,People!$A$5))))</f>
        <v>Kelly Williams</v>
      </c>
      <c r="W43" s="3" t="str">
        <f>IFERROR(INDEX(Returns!A43:A842, MATCH(Orders1[[#This Row],[Order ID]],Returns!B43:B842)), "No")</f>
        <v>Yes</v>
      </c>
      <c r="X43" s="3">
        <f>IF(Orders1[[#This Row],[Return]]="Yes", 1, 0)</f>
        <v>1</v>
      </c>
    </row>
    <row r="44" spans="1:24" x14ac:dyDescent="0.2">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7">
        <v>77.88</v>
      </c>
      <c r="S44" s="1">
        <v>2</v>
      </c>
      <c r="T44" s="1">
        <v>0</v>
      </c>
      <c r="U44" s="7">
        <v>3.8939999999999912</v>
      </c>
      <c r="V44" s="3" t="str">
        <f>IF(Orders1[[#This Row],[Region]]=People!$B$2, People!$A$2, IF(Orders1[[#This Row],[Region]]=People!$B$3,People!$A$3, IF(Orders1[[#This Row],[Region]]=People!$B$4,People!$A$4, IF(Orders1[[#This Row],[Region]]=People!$B$5,People!$A$5))))</f>
        <v>Anna Andreadi</v>
      </c>
      <c r="W44" s="3" t="str">
        <f>IFERROR(INDEX(Returns!A44:A843, MATCH(Orders1[[#This Row],[Order ID]],Returns!B44:B843)), "No")</f>
        <v>Yes</v>
      </c>
      <c r="X44" s="3">
        <f>IF(Orders1[[#This Row],[Return]]="Yes", 1, 0)</f>
        <v>1</v>
      </c>
    </row>
    <row r="45" spans="1:24" x14ac:dyDescent="0.2">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7">
        <v>95.616</v>
      </c>
      <c r="S45" s="1">
        <v>2</v>
      </c>
      <c r="T45" s="1">
        <v>0.2</v>
      </c>
      <c r="U45" s="7">
        <v>9.5616000000000092</v>
      </c>
      <c r="V45" s="3" t="str">
        <f>IF(Orders1[[#This Row],[Region]]=People!$B$2, People!$A$2, IF(Orders1[[#This Row],[Region]]=People!$B$3,People!$A$3, IF(Orders1[[#This Row],[Region]]=People!$B$4,People!$A$4, IF(Orders1[[#This Row],[Region]]=People!$B$5,People!$A$5))))</f>
        <v>Cassandra Brandow</v>
      </c>
      <c r="W45" s="3" t="str">
        <f>IFERROR(INDEX(Returns!A45:A844, MATCH(Orders1[[#This Row],[Order ID]],Returns!B45:B844)), "No")</f>
        <v>Yes</v>
      </c>
      <c r="X45" s="3">
        <f>IF(Orders1[[#This Row],[Return]]="Yes", 1, 0)</f>
        <v>1</v>
      </c>
    </row>
    <row r="46" spans="1:24" x14ac:dyDescent="0.2">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7">
        <v>45.98</v>
      </c>
      <c r="S46" s="1">
        <v>2</v>
      </c>
      <c r="T46" s="1">
        <v>0</v>
      </c>
      <c r="U46" s="7">
        <v>19.7714</v>
      </c>
      <c r="V46" s="3" t="str">
        <f>IF(Orders1[[#This Row],[Region]]=People!$B$2, People!$A$2, IF(Orders1[[#This Row],[Region]]=People!$B$3,People!$A$3, IF(Orders1[[#This Row],[Region]]=People!$B$4,People!$A$4, IF(Orders1[[#This Row],[Region]]=People!$B$5,People!$A$5))))</f>
        <v>Kelly Williams</v>
      </c>
      <c r="W46" s="3" t="str">
        <f>IFERROR(INDEX(Returns!A46:A845, MATCH(Orders1[[#This Row],[Order ID]],Returns!B46:B845)), "No")</f>
        <v>Yes</v>
      </c>
      <c r="X46" s="3">
        <f>IF(Orders1[[#This Row],[Return]]="Yes", 1, 0)</f>
        <v>1</v>
      </c>
    </row>
    <row r="47" spans="1:24" x14ac:dyDescent="0.2">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7">
        <v>17.46</v>
      </c>
      <c r="S47" s="1">
        <v>2</v>
      </c>
      <c r="T47" s="1">
        <v>0</v>
      </c>
      <c r="U47" s="7">
        <v>8.2061999999999991</v>
      </c>
      <c r="V47" s="3" t="str">
        <f>IF(Orders1[[#This Row],[Region]]=People!$B$2, People!$A$2, IF(Orders1[[#This Row],[Region]]=People!$B$3,People!$A$3, IF(Orders1[[#This Row],[Region]]=People!$B$4,People!$A$4, IF(Orders1[[#This Row],[Region]]=People!$B$5,People!$A$5))))</f>
        <v>Kelly Williams</v>
      </c>
      <c r="W47" s="3" t="str">
        <f>IFERROR(INDEX(Returns!A47:A846, MATCH(Orders1[[#This Row],[Order ID]],Returns!B47:B846)), "No")</f>
        <v>Yes</v>
      </c>
      <c r="X47" s="3">
        <f>IF(Orders1[[#This Row],[Return]]="Yes", 1, 0)</f>
        <v>1</v>
      </c>
    </row>
    <row r="48" spans="1:24" x14ac:dyDescent="0.2">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7">
        <v>211.96</v>
      </c>
      <c r="S48" s="1">
        <v>4</v>
      </c>
      <c r="T48" s="1">
        <v>0</v>
      </c>
      <c r="U48" s="7">
        <v>8.4783999999999935</v>
      </c>
      <c r="V48" s="3" t="str">
        <f>IF(Orders1[[#This Row],[Region]]=People!$B$2, People!$A$2, IF(Orders1[[#This Row],[Region]]=People!$B$3,People!$A$3, IF(Orders1[[#This Row],[Region]]=People!$B$4,People!$A$4, IF(Orders1[[#This Row],[Region]]=People!$B$5,People!$A$5))))</f>
        <v>Kelly Williams</v>
      </c>
      <c r="W48" s="3" t="str">
        <f>IFERROR(INDEX(Returns!A48:A847, MATCH(Orders1[[#This Row],[Order ID]],Returns!B48:B847)), "No")</f>
        <v>Yes</v>
      </c>
      <c r="X48" s="3">
        <f>IF(Orders1[[#This Row],[Return]]="Yes", 1, 0)</f>
        <v>1</v>
      </c>
    </row>
    <row r="49" spans="1:24" x14ac:dyDescent="0.2">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7">
        <v>45</v>
      </c>
      <c r="S49" s="1">
        <v>3</v>
      </c>
      <c r="T49" s="1">
        <v>0</v>
      </c>
      <c r="U49" s="7">
        <v>4.9500000000000011</v>
      </c>
      <c r="V49" s="3" t="str">
        <f>IF(Orders1[[#This Row],[Region]]=People!$B$2, People!$A$2, IF(Orders1[[#This Row],[Region]]=People!$B$3,People!$A$3, IF(Orders1[[#This Row],[Region]]=People!$B$4,People!$A$4, IF(Orders1[[#This Row],[Region]]=People!$B$5,People!$A$5))))</f>
        <v>Chuck Magee</v>
      </c>
      <c r="W49" s="3" t="str">
        <f>IFERROR(INDEX(Returns!A49:A848, MATCH(Orders1[[#This Row],[Order ID]],Returns!B49:B848)), "No")</f>
        <v>Yes</v>
      </c>
      <c r="X49" s="3">
        <f>IF(Orders1[[#This Row],[Return]]="Yes", 1, 0)</f>
        <v>1</v>
      </c>
    </row>
    <row r="50" spans="1:24" x14ac:dyDescent="0.2">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7">
        <v>21.8</v>
      </c>
      <c r="S50" s="1">
        <v>2</v>
      </c>
      <c r="T50" s="1">
        <v>0</v>
      </c>
      <c r="U50" s="7">
        <v>6.104000000000001</v>
      </c>
      <c r="V50" s="3" t="str">
        <f>IF(Orders1[[#This Row],[Region]]=People!$B$2, People!$A$2, IF(Orders1[[#This Row],[Region]]=People!$B$3,People!$A$3, IF(Orders1[[#This Row],[Region]]=People!$B$4,People!$A$4, IF(Orders1[[#This Row],[Region]]=People!$B$5,People!$A$5))))</f>
        <v>Chuck Magee</v>
      </c>
      <c r="W50" s="3" t="str">
        <f>IFERROR(INDEX(Returns!A50:A849, MATCH(Orders1[[#This Row],[Order ID]],Returns!B50:B849)), "No")</f>
        <v>Yes</v>
      </c>
      <c r="X50" s="3">
        <f>IF(Orders1[[#This Row],[Return]]="Yes", 1, 0)</f>
        <v>1</v>
      </c>
    </row>
    <row r="51" spans="1:24" x14ac:dyDescent="0.2">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7">
        <v>38.22</v>
      </c>
      <c r="S51" s="1">
        <v>6</v>
      </c>
      <c r="T51" s="1">
        <v>0</v>
      </c>
      <c r="U51" s="7">
        <v>17.9634</v>
      </c>
      <c r="V51" s="3" t="str">
        <f>IF(Orders1[[#This Row],[Region]]=People!$B$2, People!$A$2, IF(Orders1[[#This Row],[Region]]=People!$B$3,People!$A$3, IF(Orders1[[#This Row],[Region]]=People!$B$4,People!$A$4, IF(Orders1[[#This Row],[Region]]=People!$B$5,People!$A$5))))</f>
        <v>Kelly Williams</v>
      </c>
      <c r="W51" s="3" t="str">
        <f>IFERROR(INDEX(Returns!A51:A850, MATCH(Orders1[[#This Row],[Order ID]],Returns!B51:B850)), "No")</f>
        <v>Yes</v>
      </c>
      <c r="X51" s="3">
        <f>IF(Orders1[[#This Row],[Return]]="Yes", 1, 0)</f>
        <v>1</v>
      </c>
    </row>
    <row r="52" spans="1:24" x14ac:dyDescent="0.2">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7">
        <v>75.179999999999993</v>
      </c>
      <c r="S52" s="1">
        <v>6</v>
      </c>
      <c r="T52" s="1">
        <v>0</v>
      </c>
      <c r="U52" s="7">
        <v>35.334599999999995</v>
      </c>
      <c r="V52" s="3" t="str">
        <f>IF(Orders1[[#This Row],[Region]]=People!$B$2, People!$A$2, IF(Orders1[[#This Row],[Region]]=People!$B$3,People!$A$3, IF(Orders1[[#This Row],[Region]]=People!$B$4,People!$A$4, IF(Orders1[[#This Row],[Region]]=People!$B$5,People!$A$5))))</f>
        <v>Kelly Williams</v>
      </c>
      <c r="W52" s="3" t="str">
        <f>IFERROR(INDEX(Returns!A52:A851, MATCH(Orders1[[#This Row],[Order ID]],Returns!B52:B851)), "No")</f>
        <v>Yes</v>
      </c>
      <c r="X52" s="3">
        <f>IF(Orders1[[#This Row],[Return]]="Yes", 1, 0)</f>
        <v>1</v>
      </c>
    </row>
    <row r="53" spans="1:24" x14ac:dyDescent="0.2">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7">
        <v>6.16</v>
      </c>
      <c r="S53" s="1">
        <v>2</v>
      </c>
      <c r="T53" s="1">
        <v>0</v>
      </c>
      <c r="U53" s="7">
        <v>2.9567999999999999</v>
      </c>
      <c r="V53" s="3" t="str">
        <f>IF(Orders1[[#This Row],[Region]]=People!$B$2, People!$A$2, IF(Orders1[[#This Row],[Region]]=People!$B$3,People!$A$3, IF(Orders1[[#This Row],[Region]]=People!$B$4,People!$A$4, IF(Orders1[[#This Row],[Region]]=People!$B$5,People!$A$5))))</f>
        <v>Kelly Williams</v>
      </c>
      <c r="W53" s="3" t="str">
        <f>IFERROR(INDEX(Returns!A53:A852, MATCH(Orders1[[#This Row],[Order ID]],Returns!B53:B852)), "No")</f>
        <v>Yes</v>
      </c>
      <c r="X53" s="3">
        <f>IF(Orders1[[#This Row],[Return]]="Yes", 1, 0)</f>
        <v>1</v>
      </c>
    </row>
    <row r="54" spans="1:24" x14ac:dyDescent="0.2">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7">
        <v>89.99</v>
      </c>
      <c r="S54" s="1">
        <v>1</v>
      </c>
      <c r="T54" s="1">
        <v>0</v>
      </c>
      <c r="U54" s="7">
        <v>17.098099999999988</v>
      </c>
      <c r="V54" s="3" t="str">
        <f>IF(Orders1[[#This Row],[Region]]=People!$B$2, People!$A$2, IF(Orders1[[#This Row],[Region]]=People!$B$3,People!$A$3, IF(Orders1[[#This Row],[Region]]=People!$B$4,People!$A$4, IF(Orders1[[#This Row],[Region]]=People!$B$5,People!$A$5))))</f>
        <v>Kelly Williams</v>
      </c>
      <c r="W54" s="3" t="str">
        <f>IFERROR(INDEX(Returns!A54:A853, MATCH(Orders1[[#This Row],[Order ID]],Returns!B54:B853)), "No")</f>
        <v>Yes</v>
      </c>
      <c r="X54" s="3">
        <f>IF(Orders1[[#This Row],[Return]]="Yes", 1, 0)</f>
        <v>1</v>
      </c>
    </row>
    <row r="55" spans="1:24" x14ac:dyDescent="0.2">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7">
        <v>15.260000000000002</v>
      </c>
      <c r="S55" s="1">
        <v>7</v>
      </c>
      <c r="T55" s="1">
        <v>0</v>
      </c>
      <c r="U55" s="7">
        <v>6.2566000000000006</v>
      </c>
      <c r="V55" s="3" t="str">
        <f>IF(Orders1[[#This Row],[Region]]=People!$B$2, People!$A$2, IF(Orders1[[#This Row],[Region]]=People!$B$3,People!$A$3, IF(Orders1[[#This Row],[Region]]=People!$B$4,People!$A$4, IF(Orders1[[#This Row],[Region]]=People!$B$5,People!$A$5))))</f>
        <v>Chuck Magee</v>
      </c>
      <c r="W55" s="3" t="str">
        <f>IFERROR(INDEX(Returns!A55:A854, MATCH(Orders1[[#This Row],[Order ID]],Returns!B55:B854)), "No")</f>
        <v>Yes</v>
      </c>
      <c r="X55" s="3">
        <f>IF(Orders1[[#This Row],[Return]]="Yes", 1, 0)</f>
        <v>1</v>
      </c>
    </row>
    <row r="56" spans="1:24" x14ac:dyDescent="0.2">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7">
        <v>1029.95</v>
      </c>
      <c r="S56" s="1">
        <v>5</v>
      </c>
      <c r="T56" s="1">
        <v>0</v>
      </c>
      <c r="U56" s="7">
        <v>298.68549999999999</v>
      </c>
      <c r="V56" s="3" t="str">
        <f>IF(Orders1[[#This Row],[Region]]=People!$B$2, People!$A$2, IF(Orders1[[#This Row],[Region]]=People!$B$3,People!$A$3, IF(Orders1[[#This Row],[Region]]=People!$B$4,People!$A$4, IF(Orders1[[#This Row],[Region]]=People!$B$5,People!$A$5))))</f>
        <v>Chuck Magee</v>
      </c>
      <c r="W56" s="3" t="str">
        <f>IFERROR(INDEX(Returns!A56:A855, MATCH(Orders1[[#This Row],[Order ID]],Returns!B56:B855)), "No")</f>
        <v>Yes</v>
      </c>
      <c r="X56" s="3">
        <f>IF(Orders1[[#This Row],[Return]]="Yes", 1, 0)</f>
        <v>1</v>
      </c>
    </row>
    <row r="57" spans="1:24" x14ac:dyDescent="0.2">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7">
        <v>208.56</v>
      </c>
      <c r="S57" s="1">
        <v>6</v>
      </c>
      <c r="T57" s="1">
        <v>0</v>
      </c>
      <c r="U57" s="7">
        <v>52.139999999999986</v>
      </c>
      <c r="V57" s="3" t="str">
        <f>IF(Orders1[[#This Row],[Region]]=People!$B$2, People!$A$2, IF(Orders1[[#This Row],[Region]]=People!$B$3,People!$A$3, IF(Orders1[[#This Row],[Region]]=People!$B$4,People!$A$4, IF(Orders1[[#This Row],[Region]]=People!$B$5,People!$A$5))))</f>
        <v>Chuck Magee</v>
      </c>
      <c r="W57" s="3" t="str">
        <f>IFERROR(INDEX(Returns!A57:A856, MATCH(Orders1[[#This Row],[Order ID]],Returns!B57:B856)), "No")</f>
        <v>Yes</v>
      </c>
      <c r="X57" s="3">
        <f>IF(Orders1[[#This Row],[Return]]="Yes", 1, 0)</f>
        <v>1</v>
      </c>
    </row>
    <row r="58" spans="1:24" x14ac:dyDescent="0.2">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7">
        <v>32.400000000000006</v>
      </c>
      <c r="S58" s="1">
        <v>5</v>
      </c>
      <c r="T58" s="1">
        <v>0</v>
      </c>
      <c r="U58" s="7">
        <v>15.552000000000001</v>
      </c>
      <c r="V58" s="3" t="str">
        <f>IF(Orders1[[#This Row],[Region]]=People!$B$2, People!$A$2, IF(Orders1[[#This Row],[Region]]=People!$B$3,People!$A$3, IF(Orders1[[#This Row],[Region]]=People!$B$4,People!$A$4, IF(Orders1[[#This Row],[Region]]=People!$B$5,People!$A$5))))</f>
        <v>Chuck Magee</v>
      </c>
      <c r="W58" s="3" t="str">
        <f>IFERROR(INDEX(Returns!A58:A857, MATCH(Orders1[[#This Row],[Order ID]],Returns!B58:B857)), "No")</f>
        <v>Yes</v>
      </c>
      <c r="X58" s="3">
        <f>IF(Orders1[[#This Row],[Return]]="Yes", 1, 0)</f>
        <v>1</v>
      </c>
    </row>
    <row r="59" spans="1:24" x14ac:dyDescent="0.2">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7">
        <v>319.41000000000003</v>
      </c>
      <c r="S59" s="1">
        <v>5</v>
      </c>
      <c r="T59" s="1">
        <v>0.1</v>
      </c>
      <c r="U59" s="7">
        <v>7.0980000000000061</v>
      </c>
      <c r="V59" s="3" t="str">
        <f>IF(Orders1[[#This Row],[Region]]=People!$B$2, People!$A$2, IF(Orders1[[#This Row],[Region]]=People!$B$3,People!$A$3, IF(Orders1[[#This Row],[Region]]=People!$B$4,People!$A$4, IF(Orders1[[#This Row],[Region]]=People!$B$5,People!$A$5))))</f>
        <v>Chuck Magee</v>
      </c>
      <c r="W59" s="3" t="str">
        <f>IFERROR(INDEX(Returns!A59:A858, MATCH(Orders1[[#This Row],[Order ID]],Returns!B59:B858)), "No")</f>
        <v>Yes</v>
      </c>
      <c r="X59" s="3">
        <f>IF(Orders1[[#This Row],[Return]]="Yes", 1, 0)</f>
        <v>1</v>
      </c>
    </row>
    <row r="60" spans="1:24" x14ac:dyDescent="0.2">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7">
        <v>14.56</v>
      </c>
      <c r="S60" s="1">
        <v>2</v>
      </c>
      <c r="T60" s="1">
        <v>0</v>
      </c>
      <c r="U60" s="7">
        <v>6.9888000000000003</v>
      </c>
      <c r="V60" s="3" t="str">
        <f>IF(Orders1[[#This Row],[Region]]=People!$B$2, People!$A$2, IF(Orders1[[#This Row],[Region]]=People!$B$3,People!$A$3, IF(Orders1[[#This Row],[Region]]=People!$B$4,People!$A$4, IF(Orders1[[#This Row],[Region]]=People!$B$5,People!$A$5))))</f>
        <v>Chuck Magee</v>
      </c>
      <c r="W60" s="3" t="str">
        <f>IFERROR(INDEX(Returns!A60:A859, MATCH(Orders1[[#This Row],[Order ID]],Returns!B60:B859)), "No")</f>
        <v>Yes</v>
      </c>
      <c r="X60" s="3">
        <f>IF(Orders1[[#This Row],[Return]]="Yes", 1, 0)</f>
        <v>1</v>
      </c>
    </row>
    <row r="61" spans="1:24" x14ac:dyDescent="0.2">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7">
        <v>30</v>
      </c>
      <c r="S61" s="1">
        <v>2</v>
      </c>
      <c r="T61" s="1">
        <v>0</v>
      </c>
      <c r="U61" s="7">
        <v>3.3000000000000007</v>
      </c>
      <c r="V61" s="3" t="str">
        <f>IF(Orders1[[#This Row],[Region]]=People!$B$2, People!$A$2, IF(Orders1[[#This Row],[Region]]=People!$B$3,People!$A$3, IF(Orders1[[#This Row],[Region]]=People!$B$4,People!$A$4, IF(Orders1[[#This Row],[Region]]=People!$B$5,People!$A$5))))</f>
        <v>Chuck Magee</v>
      </c>
      <c r="W61" s="3" t="str">
        <f>IFERROR(INDEX(Returns!A61:A860, MATCH(Orders1[[#This Row],[Order ID]],Returns!B61:B860)), "No")</f>
        <v>Yes</v>
      </c>
      <c r="X61" s="3">
        <f>IF(Orders1[[#This Row],[Return]]="Yes", 1, 0)</f>
        <v>1</v>
      </c>
    </row>
    <row r="62" spans="1:24" x14ac:dyDescent="0.2">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7">
        <v>48.480000000000004</v>
      </c>
      <c r="S62" s="1">
        <v>4</v>
      </c>
      <c r="T62" s="1">
        <v>0.2</v>
      </c>
      <c r="U62" s="7">
        <v>16.361999999999998</v>
      </c>
      <c r="V62" s="3" t="str">
        <f>IF(Orders1[[#This Row],[Region]]=People!$B$2, People!$A$2, IF(Orders1[[#This Row],[Region]]=People!$B$3,People!$A$3, IF(Orders1[[#This Row],[Region]]=People!$B$4,People!$A$4, IF(Orders1[[#This Row],[Region]]=People!$B$5,People!$A$5))))</f>
        <v>Chuck Magee</v>
      </c>
      <c r="W62" s="3" t="str">
        <f>IFERROR(INDEX(Returns!A62:A861, MATCH(Orders1[[#This Row],[Order ID]],Returns!B62:B861)), "No")</f>
        <v>Yes</v>
      </c>
      <c r="X62" s="3">
        <f>IF(Orders1[[#This Row],[Return]]="Yes", 1, 0)</f>
        <v>1</v>
      </c>
    </row>
    <row r="63" spans="1:24" x14ac:dyDescent="0.2">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7">
        <v>1.68</v>
      </c>
      <c r="S63" s="1">
        <v>1</v>
      </c>
      <c r="T63" s="1">
        <v>0</v>
      </c>
      <c r="U63" s="7">
        <v>0.84</v>
      </c>
      <c r="V63" s="3" t="str">
        <f>IF(Orders1[[#This Row],[Region]]=People!$B$2, People!$A$2, IF(Orders1[[#This Row],[Region]]=People!$B$3,People!$A$3, IF(Orders1[[#This Row],[Region]]=People!$B$4,People!$A$4, IF(Orders1[[#This Row],[Region]]=People!$B$5,People!$A$5))))</f>
        <v>Chuck Magee</v>
      </c>
      <c r="W63" s="3" t="str">
        <f>IFERROR(INDEX(Returns!A63:A862, MATCH(Orders1[[#This Row],[Order ID]],Returns!B63:B862)), "No")</f>
        <v>Yes</v>
      </c>
      <c r="X63" s="3">
        <f>IF(Orders1[[#This Row],[Return]]="Yes", 1, 0)</f>
        <v>1</v>
      </c>
    </row>
    <row r="64" spans="1:24" x14ac:dyDescent="0.2">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7">
        <v>13.98</v>
      </c>
      <c r="S64" s="1">
        <v>2</v>
      </c>
      <c r="T64" s="1">
        <v>0</v>
      </c>
      <c r="U64" s="7">
        <v>6.1512000000000011</v>
      </c>
      <c r="V64" s="3" t="str">
        <f>IF(Orders1[[#This Row],[Region]]=People!$B$2, People!$A$2, IF(Orders1[[#This Row],[Region]]=People!$B$3,People!$A$3, IF(Orders1[[#This Row],[Region]]=People!$B$4,People!$A$4, IF(Orders1[[#This Row],[Region]]=People!$B$5,People!$A$5))))</f>
        <v>Anna Andreadi</v>
      </c>
      <c r="W64" s="3" t="str">
        <f>IFERROR(INDEX(Returns!A64:A863, MATCH(Orders1[[#This Row],[Order ID]],Returns!B64:B863)), "No")</f>
        <v>Yes</v>
      </c>
      <c r="X64" s="3">
        <f>IF(Orders1[[#This Row],[Return]]="Yes", 1, 0)</f>
        <v>1</v>
      </c>
    </row>
    <row r="65" spans="1:24" x14ac:dyDescent="0.2">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7">
        <v>25.824000000000002</v>
      </c>
      <c r="S65" s="1">
        <v>6</v>
      </c>
      <c r="T65" s="1">
        <v>0.2</v>
      </c>
      <c r="U65" s="7">
        <v>9.3612000000000002</v>
      </c>
      <c r="V65" s="3" t="str">
        <f>IF(Orders1[[#This Row],[Region]]=People!$B$2, People!$A$2, IF(Orders1[[#This Row],[Region]]=People!$B$3,People!$A$3, IF(Orders1[[#This Row],[Region]]=People!$B$4,People!$A$4, IF(Orders1[[#This Row],[Region]]=People!$B$5,People!$A$5))))</f>
        <v>Anna Andreadi</v>
      </c>
      <c r="W65" s="3" t="str">
        <f>IFERROR(INDEX(Returns!A65:A864, MATCH(Orders1[[#This Row],[Order ID]],Returns!B65:B864)), "No")</f>
        <v>Yes</v>
      </c>
      <c r="X65" s="3">
        <f>IF(Orders1[[#This Row],[Return]]="Yes", 1, 0)</f>
        <v>1</v>
      </c>
    </row>
    <row r="66" spans="1:24" x14ac:dyDescent="0.2">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7">
        <v>146.72999999999999</v>
      </c>
      <c r="S66" s="1">
        <v>3</v>
      </c>
      <c r="T66" s="1">
        <v>0</v>
      </c>
      <c r="U66" s="7">
        <v>68.963099999999997</v>
      </c>
      <c r="V66" s="3" t="str">
        <f>IF(Orders1[[#This Row],[Region]]=People!$B$2, People!$A$2, IF(Orders1[[#This Row],[Region]]=People!$B$3,People!$A$3, IF(Orders1[[#This Row],[Region]]=People!$B$4,People!$A$4, IF(Orders1[[#This Row],[Region]]=People!$B$5,People!$A$5))))</f>
        <v>Anna Andreadi</v>
      </c>
      <c r="W66" s="3" t="str">
        <f>IFERROR(INDEX(Returns!A66:A865, MATCH(Orders1[[#This Row],[Order ID]],Returns!B66:B865)), "No")</f>
        <v>Yes</v>
      </c>
      <c r="X66" s="3">
        <f>IF(Orders1[[#This Row],[Return]]="Yes", 1, 0)</f>
        <v>1</v>
      </c>
    </row>
    <row r="67" spans="1:24" x14ac:dyDescent="0.2">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7">
        <v>79.760000000000005</v>
      </c>
      <c r="S67" s="1">
        <v>4</v>
      </c>
      <c r="T67" s="1">
        <v>0</v>
      </c>
      <c r="U67" s="7">
        <v>22.332800000000006</v>
      </c>
      <c r="V67" s="3" t="str">
        <f>IF(Orders1[[#This Row],[Region]]=People!$B$2, People!$A$2, IF(Orders1[[#This Row],[Region]]=People!$B$3,People!$A$3, IF(Orders1[[#This Row],[Region]]=People!$B$4,People!$A$4, IF(Orders1[[#This Row],[Region]]=People!$B$5,People!$A$5))))</f>
        <v>Anna Andreadi</v>
      </c>
      <c r="W67" s="3" t="str">
        <f>IFERROR(INDEX(Returns!A67:A866, MATCH(Orders1[[#This Row],[Order ID]],Returns!B67:B866)), "No")</f>
        <v>Yes</v>
      </c>
      <c r="X67" s="3">
        <f>IF(Orders1[[#This Row],[Return]]="Yes", 1, 0)</f>
        <v>1</v>
      </c>
    </row>
    <row r="68" spans="1:24" x14ac:dyDescent="0.2">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7">
        <v>213.11499999999998</v>
      </c>
      <c r="S68" s="1">
        <v>5</v>
      </c>
      <c r="T68" s="1">
        <v>0.3</v>
      </c>
      <c r="U68" s="7">
        <v>-15.222500000000011</v>
      </c>
      <c r="V68" s="3" t="str">
        <f>IF(Orders1[[#This Row],[Region]]=People!$B$2, People!$A$2, IF(Orders1[[#This Row],[Region]]=People!$B$3,People!$A$3, IF(Orders1[[#This Row],[Region]]=People!$B$4,People!$A$4, IF(Orders1[[#This Row],[Region]]=People!$B$5,People!$A$5))))</f>
        <v>Kelly Williams</v>
      </c>
      <c r="W68" s="3" t="str">
        <f>IFERROR(INDEX(Returns!A68:A867, MATCH(Orders1[[#This Row],[Order ID]],Returns!B68:B867)), "No")</f>
        <v>Yes</v>
      </c>
      <c r="X68" s="3">
        <f>IF(Orders1[[#This Row],[Return]]="Yes", 1, 0)</f>
        <v>1</v>
      </c>
    </row>
    <row r="69" spans="1:24" x14ac:dyDescent="0.2">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7">
        <v>1113.0240000000001</v>
      </c>
      <c r="S69" s="1">
        <v>8</v>
      </c>
      <c r="T69" s="1">
        <v>0.2</v>
      </c>
      <c r="U69" s="7">
        <v>111.30239999999998</v>
      </c>
      <c r="V69" s="3" t="str">
        <f>IF(Orders1[[#This Row],[Region]]=People!$B$2, People!$A$2, IF(Orders1[[#This Row],[Region]]=People!$B$3,People!$A$3, IF(Orders1[[#This Row],[Region]]=People!$B$4,People!$A$4, IF(Orders1[[#This Row],[Region]]=People!$B$5,People!$A$5))))</f>
        <v>Anna Andreadi</v>
      </c>
      <c r="W69" s="3" t="str">
        <f>IFERROR(INDEX(Returns!A69:A868, MATCH(Orders1[[#This Row],[Order ID]],Returns!B69:B868)), "No")</f>
        <v>No</v>
      </c>
      <c r="X69" s="3">
        <f>IF(Orders1[[#This Row],[Return]]="Yes", 1, 0)</f>
        <v>0</v>
      </c>
    </row>
    <row r="70" spans="1:24" x14ac:dyDescent="0.2">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7">
        <v>167.96800000000002</v>
      </c>
      <c r="S70" s="1">
        <v>4</v>
      </c>
      <c r="T70" s="1">
        <v>0.2</v>
      </c>
      <c r="U70" s="7">
        <v>62.988</v>
      </c>
      <c r="V70" s="3" t="str">
        <f>IF(Orders1[[#This Row],[Region]]=People!$B$2, People!$A$2, IF(Orders1[[#This Row],[Region]]=People!$B$3,People!$A$3, IF(Orders1[[#This Row],[Region]]=People!$B$4,People!$A$4, IF(Orders1[[#This Row],[Region]]=People!$B$5,People!$A$5))))</f>
        <v>Anna Andreadi</v>
      </c>
      <c r="W70" s="3" t="str">
        <f>IFERROR(INDEX(Returns!A70:A869, MATCH(Orders1[[#This Row],[Order ID]],Returns!B70:B869)), "No")</f>
        <v>No</v>
      </c>
      <c r="X70" s="3">
        <f>IF(Orders1[[#This Row],[Return]]="Yes", 1, 0)</f>
        <v>0</v>
      </c>
    </row>
    <row r="71" spans="1:24" x14ac:dyDescent="0.2">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7">
        <v>75.88</v>
      </c>
      <c r="S71" s="1">
        <v>2</v>
      </c>
      <c r="T71" s="1">
        <v>0</v>
      </c>
      <c r="U71" s="7">
        <v>35.663599999999995</v>
      </c>
      <c r="V71" s="3" t="str">
        <f>IF(Orders1[[#This Row],[Region]]=People!$B$2, People!$A$2, IF(Orders1[[#This Row],[Region]]=People!$B$3,People!$A$3, IF(Orders1[[#This Row],[Region]]=People!$B$4,People!$A$4, IF(Orders1[[#This Row],[Region]]=People!$B$5,People!$A$5))))</f>
        <v>Cassandra Brandow</v>
      </c>
      <c r="W71" s="3" t="str">
        <f>IFERROR(INDEX(Returns!A71:A870, MATCH(Orders1[[#This Row],[Order ID]],Returns!B71:B870)), "No")</f>
        <v>Yes</v>
      </c>
      <c r="X71" s="3">
        <f>IF(Orders1[[#This Row],[Return]]="Yes", 1, 0)</f>
        <v>1</v>
      </c>
    </row>
    <row r="72" spans="1:24" x14ac:dyDescent="0.2">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7">
        <v>4.6159999999999997</v>
      </c>
      <c r="S72" s="1">
        <v>1</v>
      </c>
      <c r="T72" s="1">
        <v>0.2</v>
      </c>
      <c r="U72" s="7">
        <v>1.7309999999999999</v>
      </c>
      <c r="V72" s="3" t="str">
        <f>IF(Orders1[[#This Row],[Region]]=People!$B$2, People!$A$2, IF(Orders1[[#This Row],[Region]]=People!$B$3,People!$A$3, IF(Orders1[[#This Row],[Region]]=People!$B$4,People!$A$4, IF(Orders1[[#This Row],[Region]]=People!$B$5,People!$A$5))))</f>
        <v>Chuck Magee</v>
      </c>
      <c r="W72" s="3" t="str">
        <f>IFERROR(INDEX(Returns!A72:A871, MATCH(Orders1[[#This Row],[Order ID]],Returns!B72:B871)), "No")</f>
        <v>Yes</v>
      </c>
      <c r="X72" s="3">
        <f>IF(Orders1[[#This Row],[Return]]="Yes", 1, 0)</f>
        <v>1</v>
      </c>
    </row>
    <row r="73" spans="1:24" x14ac:dyDescent="0.2">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7">
        <v>19.049999999999997</v>
      </c>
      <c r="S73" s="1">
        <v>3</v>
      </c>
      <c r="T73" s="1">
        <v>0</v>
      </c>
      <c r="U73" s="7">
        <v>8.7629999999999999</v>
      </c>
      <c r="V73" s="3" t="str">
        <f>IF(Orders1[[#This Row],[Region]]=People!$B$2, People!$A$2, IF(Orders1[[#This Row],[Region]]=People!$B$3,People!$A$3, IF(Orders1[[#This Row],[Region]]=People!$B$4,People!$A$4, IF(Orders1[[#This Row],[Region]]=People!$B$5,People!$A$5))))</f>
        <v>Kelly Williams</v>
      </c>
      <c r="W73" s="3" t="str">
        <f>IFERROR(INDEX(Returns!A73:A872, MATCH(Orders1[[#This Row],[Order ID]],Returns!B73:B872)), "No")</f>
        <v>Yes</v>
      </c>
      <c r="X73" s="3">
        <f>IF(Orders1[[#This Row],[Return]]="Yes", 1, 0)</f>
        <v>1</v>
      </c>
    </row>
    <row r="74" spans="1:24" x14ac:dyDescent="0.2">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7">
        <v>831.93600000000015</v>
      </c>
      <c r="S74" s="1">
        <v>8</v>
      </c>
      <c r="T74" s="1">
        <v>0.2</v>
      </c>
      <c r="U74" s="7">
        <v>-114.39120000000003</v>
      </c>
      <c r="V74" s="3" t="str">
        <f>IF(Orders1[[#This Row],[Region]]=People!$B$2, People!$A$2, IF(Orders1[[#This Row],[Region]]=People!$B$3,People!$A$3, IF(Orders1[[#This Row],[Region]]=People!$B$4,People!$A$4, IF(Orders1[[#This Row],[Region]]=People!$B$5,People!$A$5))))</f>
        <v>Cassandra Brandow</v>
      </c>
      <c r="W74" s="3" t="str">
        <f>IFERROR(INDEX(Returns!A74:A873, MATCH(Orders1[[#This Row],[Order ID]],Returns!B74:B873)), "No")</f>
        <v>Yes</v>
      </c>
      <c r="X74" s="3">
        <f>IF(Orders1[[#This Row],[Return]]="Yes", 1, 0)</f>
        <v>1</v>
      </c>
    </row>
    <row r="75" spans="1:24" x14ac:dyDescent="0.2">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7">
        <v>97.04</v>
      </c>
      <c r="S75" s="1">
        <v>2</v>
      </c>
      <c r="T75" s="1">
        <v>0.2</v>
      </c>
      <c r="U75" s="7">
        <v>1.2129999999999974</v>
      </c>
      <c r="V75" s="3" t="str">
        <f>IF(Orders1[[#This Row],[Region]]=People!$B$2, People!$A$2, IF(Orders1[[#This Row],[Region]]=People!$B$3,People!$A$3, IF(Orders1[[#This Row],[Region]]=People!$B$4,People!$A$4, IF(Orders1[[#This Row],[Region]]=People!$B$5,People!$A$5))))</f>
        <v>Cassandra Brandow</v>
      </c>
      <c r="W75" s="3" t="str">
        <f>IFERROR(INDEX(Returns!A75:A874, MATCH(Orders1[[#This Row],[Order ID]],Returns!B75:B874)), "No")</f>
        <v>Yes</v>
      </c>
      <c r="X75" s="3">
        <f>IF(Orders1[[#This Row],[Return]]="Yes", 1, 0)</f>
        <v>1</v>
      </c>
    </row>
    <row r="76" spans="1:24" x14ac:dyDescent="0.2">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7">
        <v>72.784000000000006</v>
      </c>
      <c r="S76" s="1">
        <v>1</v>
      </c>
      <c r="T76" s="1">
        <v>0.2</v>
      </c>
      <c r="U76" s="7">
        <v>-18.196000000000002</v>
      </c>
      <c r="V76" s="3" t="str">
        <f>IF(Orders1[[#This Row],[Region]]=People!$B$2, People!$A$2, IF(Orders1[[#This Row],[Region]]=People!$B$3,People!$A$3, IF(Orders1[[#This Row],[Region]]=People!$B$4,People!$A$4, IF(Orders1[[#This Row],[Region]]=People!$B$5,People!$A$5))))</f>
        <v>Cassandra Brandow</v>
      </c>
      <c r="W76" s="3" t="str">
        <f>IFERROR(INDEX(Returns!A76:A875, MATCH(Orders1[[#This Row],[Order ID]],Returns!B76:B875)), "No")</f>
        <v>Yes</v>
      </c>
      <c r="X76" s="3">
        <f>IF(Orders1[[#This Row],[Return]]="Yes", 1, 0)</f>
        <v>1</v>
      </c>
    </row>
    <row r="77" spans="1:24" x14ac:dyDescent="0.2">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7">
        <v>1.2479999999999998</v>
      </c>
      <c r="S77" s="1">
        <v>3</v>
      </c>
      <c r="T77" s="1">
        <v>0.8</v>
      </c>
      <c r="U77" s="7">
        <v>-1.9344000000000006</v>
      </c>
      <c r="V77" s="3" t="str">
        <f>IF(Orders1[[#This Row],[Region]]=People!$B$2, People!$A$2, IF(Orders1[[#This Row],[Region]]=People!$B$3,People!$A$3, IF(Orders1[[#This Row],[Region]]=People!$B$4,People!$A$4, IF(Orders1[[#This Row],[Region]]=People!$B$5,People!$A$5))))</f>
        <v>Kelly Williams</v>
      </c>
      <c r="W77" s="3" t="str">
        <f>IFERROR(INDEX(Returns!A77:A876, MATCH(Orders1[[#This Row],[Order ID]],Returns!B77:B876)), "No")</f>
        <v>Yes</v>
      </c>
      <c r="X77" s="3">
        <f>IF(Orders1[[#This Row],[Return]]="Yes", 1, 0)</f>
        <v>1</v>
      </c>
    </row>
    <row r="78" spans="1:24" x14ac:dyDescent="0.2">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7">
        <v>9.7080000000000002</v>
      </c>
      <c r="S78" s="1">
        <v>3</v>
      </c>
      <c r="T78" s="1">
        <v>0.6</v>
      </c>
      <c r="U78" s="7">
        <v>-5.8248000000000015</v>
      </c>
      <c r="V78" s="3" t="str">
        <f>IF(Orders1[[#This Row],[Region]]=People!$B$2, People!$A$2, IF(Orders1[[#This Row],[Region]]=People!$B$3,People!$A$3, IF(Orders1[[#This Row],[Region]]=People!$B$4,People!$A$4, IF(Orders1[[#This Row],[Region]]=People!$B$5,People!$A$5))))</f>
        <v>Kelly Williams</v>
      </c>
      <c r="W78" s="3" t="str">
        <f>IFERROR(INDEX(Returns!A78:A877, MATCH(Orders1[[#This Row],[Order ID]],Returns!B78:B877)), "No")</f>
        <v>Yes</v>
      </c>
      <c r="X78" s="3">
        <f>IF(Orders1[[#This Row],[Return]]="Yes", 1, 0)</f>
        <v>1</v>
      </c>
    </row>
    <row r="79" spans="1:24" x14ac:dyDescent="0.2">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7">
        <v>27.240000000000002</v>
      </c>
      <c r="S79" s="1">
        <v>3</v>
      </c>
      <c r="T79" s="1">
        <v>0.2</v>
      </c>
      <c r="U79" s="7">
        <v>2.724000000000002</v>
      </c>
      <c r="V79" s="3" t="str">
        <f>IF(Orders1[[#This Row],[Region]]=People!$B$2, People!$A$2, IF(Orders1[[#This Row],[Region]]=People!$B$3,People!$A$3, IF(Orders1[[#This Row],[Region]]=People!$B$4,People!$A$4, IF(Orders1[[#This Row],[Region]]=People!$B$5,People!$A$5))))</f>
        <v>Kelly Williams</v>
      </c>
      <c r="W79" s="3" t="str">
        <f>IFERROR(INDEX(Returns!A79:A878, MATCH(Orders1[[#This Row],[Order ID]],Returns!B79:B878)), "No")</f>
        <v>Yes</v>
      </c>
      <c r="X79" s="3">
        <f>IF(Orders1[[#This Row],[Return]]="Yes", 1, 0)</f>
        <v>1</v>
      </c>
    </row>
    <row r="80" spans="1:24" x14ac:dyDescent="0.2">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7">
        <v>19.3</v>
      </c>
      <c r="S80" s="1">
        <v>5</v>
      </c>
      <c r="T80" s="1">
        <v>0.6</v>
      </c>
      <c r="U80" s="7">
        <v>-14.475000000000001</v>
      </c>
      <c r="V80" s="3" t="str">
        <f>IF(Orders1[[#This Row],[Region]]=People!$B$2, People!$A$2, IF(Orders1[[#This Row],[Region]]=People!$B$3,People!$A$3, IF(Orders1[[#This Row],[Region]]=People!$B$4,People!$A$4, IF(Orders1[[#This Row],[Region]]=People!$B$5,People!$A$5))))</f>
        <v>Kelly Williams</v>
      </c>
      <c r="W80" s="3" t="str">
        <f>IFERROR(INDEX(Returns!A80:A879, MATCH(Orders1[[#This Row],[Order ID]],Returns!B80:B879)), "No")</f>
        <v>Yes</v>
      </c>
      <c r="X80" s="3">
        <f>IF(Orders1[[#This Row],[Return]]="Yes", 1, 0)</f>
        <v>1</v>
      </c>
    </row>
    <row r="81" spans="1:24" x14ac:dyDescent="0.2">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7">
        <v>208.16</v>
      </c>
      <c r="S81" s="1">
        <v>1</v>
      </c>
      <c r="T81" s="1">
        <v>0</v>
      </c>
      <c r="U81" s="7">
        <v>56.20320000000001</v>
      </c>
      <c r="V81" s="3" t="str">
        <f>IF(Orders1[[#This Row],[Region]]=People!$B$2, People!$A$2, IF(Orders1[[#This Row],[Region]]=People!$B$3,People!$A$3, IF(Orders1[[#This Row],[Region]]=People!$B$4,People!$A$4, IF(Orders1[[#This Row],[Region]]=People!$B$5,People!$A$5))))</f>
        <v>Cassandra Brandow</v>
      </c>
      <c r="W81" s="3" t="str">
        <f>IFERROR(INDEX(Returns!A81:A880, MATCH(Orders1[[#This Row],[Order ID]],Returns!B81:B880)), "No")</f>
        <v>Yes</v>
      </c>
      <c r="X81" s="3">
        <f>IF(Orders1[[#This Row],[Return]]="Yes", 1, 0)</f>
        <v>1</v>
      </c>
    </row>
    <row r="82" spans="1:24" x14ac:dyDescent="0.2">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7">
        <v>16.740000000000002</v>
      </c>
      <c r="S82" s="1">
        <v>3</v>
      </c>
      <c r="T82" s="1">
        <v>0</v>
      </c>
      <c r="U82" s="7">
        <v>8.0351999999999997</v>
      </c>
      <c r="V82" s="3" t="str">
        <f>IF(Orders1[[#This Row],[Region]]=People!$B$2, People!$A$2, IF(Orders1[[#This Row],[Region]]=People!$B$3,People!$A$3, IF(Orders1[[#This Row],[Region]]=People!$B$4,People!$A$4, IF(Orders1[[#This Row],[Region]]=People!$B$5,People!$A$5))))</f>
        <v>Cassandra Brandow</v>
      </c>
      <c r="W82" s="3" t="str">
        <f>IFERROR(INDEX(Returns!A82:A881, MATCH(Orders1[[#This Row],[Order ID]],Returns!B82:B881)), "No")</f>
        <v>Yes</v>
      </c>
      <c r="X82" s="3">
        <f>IF(Orders1[[#This Row],[Return]]="Yes", 1, 0)</f>
        <v>1</v>
      </c>
    </row>
    <row r="83" spans="1:24" x14ac:dyDescent="0.2">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7">
        <v>14.9</v>
      </c>
      <c r="S83" s="1">
        <v>5</v>
      </c>
      <c r="T83" s="1">
        <v>0</v>
      </c>
      <c r="U83" s="7">
        <v>4.1720000000000006</v>
      </c>
      <c r="V83" s="3" t="str">
        <f>IF(Orders1[[#This Row],[Region]]=People!$B$2, People!$A$2, IF(Orders1[[#This Row],[Region]]=People!$B$3,People!$A$3, IF(Orders1[[#This Row],[Region]]=People!$B$4,People!$A$4, IF(Orders1[[#This Row],[Region]]=People!$B$5,People!$A$5))))</f>
        <v>Anna Andreadi</v>
      </c>
      <c r="W83" s="3" t="str">
        <f>IFERROR(INDEX(Returns!A83:A882, MATCH(Orders1[[#This Row],[Order ID]],Returns!B83:B882)), "No")</f>
        <v>No</v>
      </c>
      <c r="X83" s="3">
        <f>IF(Orders1[[#This Row],[Return]]="Yes", 1, 0)</f>
        <v>0</v>
      </c>
    </row>
    <row r="84" spans="1:24" x14ac:dyDescent="0.2">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7">
        <v>21.39</v>
      </c>
      <c r="S84" s="1">
        <v>1</v>
      </c>
      <c r="T84" s="1">
        <v>0</v>
      </c>
      <c r="U84" s="7">
        <v>6.2030999999999992</v>
      </c>
      <c r="V84" s="3" t="str">
        <f>IF(Orders1[[#This Row],[Region]]=People!$B$2, People!$A$2, IF(Orders1[[#This Row],[Region]]=People!$B$3,People!$A$3, IF(Orders1[[#This Row],[Region]]=People!$B$4,People!$A$4, IF(Orders1[[#This Row],[Region]]=People!$B$5,People!$A$5))))</f>
        <v>Anna Andreadi</v>
      </c>
      <c r="W84" s="3" t="str">
        <f>IFERROR(INDEX(Returns!A84:A883, MATCH(Orders1[[#This Row],[Order ID]],Returns!B84:B883)), "No")</f>
        <v>No</v>
      </c>
      <c r="X84" s="3">
        <f>IF(Orders1[[#This Row],[Return]]="Yes", 1, 0)</f>
        <v>0</v>
      </c>
    </row>
    <row r="85" spans="1:24" x14ac:dyDescent="0.2">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7">
        <v>200.98400000000004</v>
      </c>
      <c r="S85" s="1">
        <v>7</v>
      </c>
      <c r="T85" s="1">
        <v>0.2</v>
      </c>
      <c r="U85" s="7">
        <v>62.807499999999976</v>
      </c>
      <c r="V85" s="3" t="str">
        <f>IF(Orders1[[#This Row],[Region]]=People!$B$2, People!$A$2, IF(Orders1[[#This Row],[Region]]=People!$B$3,People!$A$3, IF(Orders1[[#This Row],[Region]]=People!$B$4,People!$A$4, IF(Orders1[[#This Row],[Region]]=People!$B$5,People!$A$5))))</f>
        <v>Cassandra Brandow</v>
      </c>
      <c r="W85" s="3" t="str">
        <f>IFERROR(INDEX(Returns!A85:A884, MATCH(Orders1[[#This Row],[Order ID]],Returns!B85:B884)), "No")</f>
        <v>Yes</v>
      </c>
      <c r="X85" s="3">
        <f>IF(Orders1[[#This Row],[Return]]="Yes", 1, 0)</f>
        <v>1</v>
      </c>
    </row>
    <row r="86" spans="1:24" x14ac:dyDescent="0.2">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7">
        <v>230.376</v>
      </c>
      <c r="S86" s="1">
        <v>3</v>
      </c>
      <c r="T86" s="1">
        <v>0.2</v>
      </c>
      <c r="U86" s="7">
        <v>-48.954900000000002</v>
      </c>
      <c r="V86" s="3" t="str">
        <f>IF(Orders1[[#This Row],[Region]]=People!$B$2, People!$A$2, IF(Orders1[[#This Row],[Region]]=People!$B$3,People!$A$3, IF(Orders1[[#This Row],[Region]]=People!$B$4,People!$A$4, IF(Orders1[[#This Row],[Region]]=People!$B$5,People!$A$5))))</f>
        <v>Kelly Williams</v>
      </c>
      <c r="W86" s="3" t="str">
        <f>IFERROR(INDEX(Returns!A86:A885, MATCH(Orders1[[#This Row],[Order ID]],Returns!B86:B885)), "No")</f>
        <v>Yes</v>
      </c>
      <c r="X86" s="3">
        <f>IF(Orders1[[#This Row],[Return]]="Yes", 1, 0)</f>
        <v>1</v>
      </c>
    </row>
    <row r="87" spans="1:24" x14ac:dyDescent="0.2">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7">
        <v>301.95999999999998</v>
      </c>
      <c r="S87" s="1">
        <v>2</v>
      </c>
      <c r="T87" s="1">
        <v>0</v>
      </c>
      <c r="U87" s="7">
        <v>33.215599999999995</v>
      </c>
      <c r="V87" s="3" t="str">
        <f>IF(Orders1[[#This Row],[Region]]=People!$B$2, People!$A$2, IF(Orders1[[#This Row],[Region]]=People!$B$3,People!$A$3, IF(Orders1[[#This Row],[Region]]=People!$B$4,People!$A$4, IF(Orders1[[#This Row],[Region]]=People!$B$5,People!$A$5))))</f>
        <v>Cassandra Brandow</v>
      </c>
      <c r="W87" s="3" t="str">
        <f>IFERROR(INDEX(Returns!A87:A886, MATCH(Orders1[[#This Row],[Order ID]],Returns!B87:B886)), "No")</f>
        <v>Yes</v>
      </c>
      <c r="X87" s="3">
        <f>IF(Orders1[[#This Row],[Return]]="Yes", 1, 0)</f>
        <v>1</v>
      </c>
    </row>
    <row r="88" spans="1:24" x14ac:dyDescent="0.2">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7">
        <v>19.989999999999998</v>
      </c>
      <c r="S88" s="1">
        <v>1</v>
      </c>
      <c r="T88" s="1">
        <v>0</v>
      </c>
      <c r="U88" s="7">
        <v>6.796599999999998</v>
      </c>
      <c r="V88" s="3" t="str">
        <f>IF(Orders1[[#This Row],[Region]]=People!$B$2, People!$A$2, IF(Orders1[[#This Row],[Region]]=People!$B$3,People!$A$3, IF(Orders1[[#This Row],[Region]]=People!$B$4,People!$A$4, IF(Orders1[[#This Row],[Region]]=People!$B$5,People!$A$5))))</f>
        <v>Kelly Williams</v>
      </c>
      <c r="W88" s="3" t="str">
        <f>IFERROR(INDEX(Returns!A88:A887, MATCH(Orders1[[#This Row],[Order ID]],Returns!B88:B887)), "No")</f>
        <v>Yes</v>
      </c>
      <c r="X88" s="3">
        <f>IF(Orders1[[#This Row],[Return]]="Yes", 1, 0)</f>
        <v>1</v>
      </c>
    </row>
    <row r="89" spans="1:24" x14ac:dyDescent="0.2">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7">
        <v>6.16</v>
      </c>
      <c r="S89" s="1">
        <v>2</v>
      </c>
      <c r="T89" s="1">
        <v>0</v>
      </c>
      <c r="U89" s="7">
        <v>2.9567999999999999</v>
      </c>
      <c r="V89" s="3" t="str">
        <f>IF(Orders1[[#This Row],[Region]]=People!$B$2, People!$A$2, IF(Orders1[[#This Row],[Region]]=People!$B$3,People!$A$3, IF(Orders1[[#This Row],[Region]]=People!$B$4,People!$A$4, IF(Orders1[[#This Row],[Region]]=People!$B$5,People!$A$5))))</f>
        <v>Kelly Williams</v>
      </c>
      <c r="W89" s="3" t="str">
        <f>IFERROR(INDEX(Returns!A89:A888, MATCH(Orders1[[#This Row],[Order ID]],Returns!B89:B888)), "No")</f>
        <v>Yes</v>
      </c>
      <c r="X89" s="3">
        <f>IF(Orders1[[#This Row],[Return]]="Yes", 1, 0)</f>
        <v>1</v>
      </c>
    </row>
    <row r="90" spans="1:24" x14ac:dyDescent="0.2">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7">
        <v>158.36800000000002</v>
      </c>
      <c r="S90" s="1">
        <v>7</v>
      </c>
      <c r="T90" s="1">
        <v>0.2</v>
      </c>
      <c r="U90" s="7">
        <v>13.857199999999999</v>
      </c>
      <c r="V90" s="3" t="str">
        <f>IF(Orders1[[#This Row],[Region]]=People!$B$2, People!$A$2, IF(Orders1[[#This Row],[Region]]=People!$B$3,People!$A$3, IF(Orders1[[#This Row],[Region]]=People!$B$4,People!$A$4, IF(Orders1[[#This Row],[Region]]=People!$B$5,People!$A$5))))</f>
        <v>Kelly Williams</v>
      </c>
      <c r="W90" s="3" t="str">
        <f>IFERROR(INDEX(Returns!A90:A889, MATCH(Orders1[[#This Row],[Order ID]],Returns!B90:B889)), "No")</f>
        <v>Yes</v>
      </c>
      <c r="X90" s="3">
        <f>IF(Orders1[[#This Row],[Return]]="Yes", 1, 0)</f>
        <v>1</v>
      </c>
    </row>
    <row r="91" spans="1:24" x14ac:dyDescent="0.2">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7">
        <v>20.100000000000001</v>
      </c>
      <c r="S91" s="1">
        <v>3</v>
      </c>
      <c r="T91" s="1">
        <v>0</v>
      </c>
      <c r="U91" s="7">
        <v>6.6329999999999982</v>
      </c>
      <c r="V91" s="3" t="str">
        <f>IF(Orders1[[#This Row],[Region]]=People!$B$2, People!$A$2, IF(Orders1[[#This Row],[Region]]=People!$B$3,People!$A$3, IF(Orders1[[#This Row],[Region]]=People!$B$4,People!$A$4, IF(Orders1[[#This Row],[Region]]=People!$B$5,People!$A$5))))</f>
        <v>Anna Andreadi</v>
      </c>
      <c r="W91" s="3" t="str">
        <f>IFERROR(INDEX(Returns!A91:A890, MATCH(Orders1[[#This Row],[Order ID]],Returns!B91:B890)), "No")</f>
        <v>Yes</v>
      </c>
      <c r="X91" s="3">
        <f>IF(Orders1[[#This Row],[Return]]="Yes", 1, 0)</f>
        <v>1</v>
      </c>
    </row>
    <row r="92" spans="1:24" x14ac:dyDescent="0.2">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7">
        <v>73.584000000000003</v>
      </c>
      <c r="S92" s="1">
        <v>2</v>
      </c>
      <c r="T92" s="1">
        <v>0.2</v>
      </c>
      <c r="U92" s="7">
        <v>8.2781999999999982</v>
      </c>
      <c r="V92" s="3" t="str">
        <f>IF(Orders1[[#This Row],[Region]]=People!$B$2, People!$A$2, IF(Orders1[[#This Row],[Region]]=People!$B$3,People!$A$3, IF(Orders1[[#This Row],[Region]]=People!$B$4,People!$A$4, IF(Orders1[[#This Row],[Region]]=People!$B$5,People!$A$5))))</f>
        <v>Anna Andreadi</v>
      </c>
      <c r="W92" s="3" t="str">
        <f>IFERROR(INDEX(Returns!A92:A891, MATCH(Orders1[[#This Row],[Order ID]],Returns!B92:B891)), "No")</f>
        <v>Yes</v>
      </c>
      <c r="X92" s="3">
        <f>IF(Orders1[[#This Row],[Return]]="Yes", 1, 0)</f>
        <v>1</v>
      </c>
    </row>
    <row r="93" spans="1:24" x14ac:dyDescent="0.2">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7">
        <v>6.48</v>
      </c>
      <c r="S93" s="1">
        <v>1</v>
      </c>
      <c r="T93" s="1">
        <v>0</v>
      </c>
      <c r="U93" s="7">
        <v>3.1104000000000003</v>
      </c>
      <c r="V93" s="3" t="str">
        <f>IF(Orders1[[#This Row],[Region]]=People!$B$2, People!$A$2, IF(Orders1[[#This Row],[Region]]=People!$B$3,People!$A$3, IF(Orders1[[#This Row],[Region]]=People!$B$4,People!$A$4, IF(Orders1[[#This Row],[Region]]=People!$B$5,People!$A$5))))</f>
        <v>Anna Andreadi</v>
      </c>
      <c r="W93" s="3" t="str">
        <f>IFERROR(INDEX(Returns!A93:A892, MATCH(Orders1[[#This Row],[Order ID]],Returns!B93:B892)), "No")</f>
        <v>Yes</v>
      </c>
      <c r="X93" s="3">
        <f>IF(Orders1[[#This Row],[Return]]="Yes", 1, 0)</f>
        <v>1</v>
      </c>
    </row>
    <row r="94" spans="1:24" x14ac:dyDescent="0.2">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7">
        <v>12.96</v>
      </c>
      <c r="S94" s="1">
        <v>2</v>
      </c>
      <c r="T94" s="1">
        <v>0</v>
      </c>
      <c r="U94" s="7">
        <v>6.2208000000000006</v>
      </c>
      <c r="V94" s="3" t="str">
        <f>IF(Orders1[[#This Row],[Region]]=People!$B$2, People!$A$2, IF(Orders1[[#This Row],[Region]]=People!$B$3,People!$A$3, IF(Orders1[[#This Row],[Region]]=People!$B$4,People!$A$4, IF(Orders1[[#This Row],[Region]]=People!$B$5,People!$A$5))))</f>
        <v>Kelly Williams</v>
      </c>
      <c r="W94" s="3" t="str">
        <f>IFERROR(INDEX(Returns!A94:A893, MATCH(Orders1[[#This Row],[Order ID]],Returns!B94:B893)), "No")</f>
        <v>Yes</v>
      </c>
      <c r="X94" s="3">
        <f>IF(Orders1[[#This Row],[Return]]="Yes", 1, 0)</f>
        <v>1</v>
      </c>
    </row>
    <row r="95" spans="1:24" x14ac:dyDescent="0.2">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7">
        <v>53.34</v>
      </c>
      <c r="S95" s="1">
        <v>3</v>
      </c>
      <c r="T95" s="1">
        <v>0</v>
      </c>
      <c r="U95" s="7">
        <v>16.535399999999996</v>
      </c>
      <c r="V95" s="3" t="str">
        <f>IF(Orders1[[#This Row],[Region]]=People!$B$2, People!$A$2, IF(Orders1[[#This Row],[Region]]=People!$B$3,People!$A$3, IF(Orders1[[#This Row],[Region]]=People!$B$4,People!$A$4, IF(Orders1[[#This Row],[Region]]=People!$B$5,People!$A$5))))</f>
        <v>Kelly Williams</v>
      </c>
      <c r="W95" s="3" t="str">
        <f>IFERROR(INDEX(Returns!A95:A894, MATCH(Orders1[[#This Row],[Order ID]],Returns!B95:B894)), "No")</f>
        <v>Yes</v>
      </c>
      <c r="X95" s="3">
        <f>IF(Orders1[[#This Row],[Return]]="Yes", 1, 0)</f>
        <v>1</v>
      </c>
    </row>
    <row r="96" spans="1:24" x14ac:dyDescent="0.2">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7">
        <v>32.96</v>
      </c>
      <c r="S96" s="1">
        <v>2</v>
      </c>
      <c r="T96" s="1">
        <v>0</v>
      </c>
      <c r="U96" s="7">
        <v>16.150400000000001</v>
      </c>
      <c r="V96" s="3" t="str">
        <f>IF(Orders1[[#This Row],[Region]]=People!$B$2, People!$A$2, IF(Orders1[[#This Row],[Region]]=People!$B$3,People!$A$3, IF(Orders1[[#This Row],[Region]]=People!$B$4,People!$A$4, IF(Orders1[[#This Row],[Region]]=People!$B$5,People!$A$5))))</f>
        <v>Kelly Williams</v>
      </c>
      <c r="W96" s="3" t="str">
        <f>IFERROR(INDEX(Returns!A96:A895, MATCH(Orders1[[#This Row],[Order ID]],Returns!B96:B895)), "No")</f>
        <v>Yes</v>
      </c>
      <c r="X96" s="3">
        <f>IF(Orders1[[#This Row],[Return]]="Yes", 1, 0)</f>
        <v>1</v>
      </c>
    </row>
    <row r="97" spans="1:24" x14ac:dyDescent="0.2">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7">
        <v>5.6820000000000013</v>
      </c>
      <c r="S97" s="1">
        <v>1</v>
      </c>
      <c r="T97" s="1">
        <v>0.7</v>
      </c>
      <c r="U97" s="7">
        <v>-3.7880000000000003</v>
      </c>
      <c r="V97" s="3" t="str">
        <f>IF(Orders1[[#This Row],[Region]]=People!$B$2, People!$A$2, IF(Orders1[[#This Row],[Region]]=People!$B$3,People!$A$3, IF(Orders1[[#This Row],[Region]]=People!$B$4,People!$A$4, IF(Orders1[[#This Row],[Region]]=People!$B$5,People!$A$5))))</f>
        <v>Anna Andreadi</v>
      </c>
      <c r="W97" s="3" t="str">
        <f>IFERROR(INDEX(Returns!A97:A896, MATCH(Orders1[[#This Row],[Order ID]],Returns!B97:B896)), "No")</f>
        <v>Yes</v>
      </c>
      <c r="X97" s="3">
        <f>IF(Orders1[[#This Row],[Return]]="Yes", 1, 0)</f>
        <v>1</v>
      </c>
    </row>
    <row r="98" spans="1:24" x14ac:dyDescent="0.2">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7">
        <v>96.53</v>
      </c>
      <c r="S98" s="1">
        <v>7</v>
      </c>
      <c r="T98" s="1">
        <v>0</v>
      </c>
      <c r="U98" s="7">
        <v>40.5426</v>
      </c>
      <c r="V98" s="3" t="str">
        <f>IF(Orders1[[#This Row],[Region]]=People!$B$2, People!$A$2, IF(Orders1[[#This Row],[Region]]=People!$B$3,People!$A$3, IF(Orders1[[#This Row],[Region]]=People!$B$4,People!$A$4, IF(Orders1[[#This Row],[Region]]=People!$B$5,People!$A$5))))</f>
        <v>Chuck Magee</v>
      </c>
      <c r="W98" s="3" t="str">
        <f>IFERROR(INDEX(Returns!A98:A897, MATCH(Orders1[[#This Row],[Order ID]],Returns!B98:B897)), "No")</f>
        <v>Yes</v>
      </c>
      <c r="X98" s="3">
        <f>IF(Orders1[[#This Row],[Return]]="Yes", 1, 0)</f>
        <v>1</v>
      </c>
    </row>
    <row r="99" spans="1:24" x14ac:dyDescent="0.2">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7">
        <v>51.311999999999998</v>
      </c>
      <c r="S99" s="1">
        <v>3</v>
      </c>
      <c r="T99" s="1">
        <v>0.2</v>
      </c>
      <c r="U99" s="7">
        <v>17.959199999999999</v>
      </c>
      <c r="V99" s="3" t="str">
        <f>IF(Orders1[[#This Row],[Region]]=People!$B$2, People!$A$2, IF(Orders1[[#This Row],[Region]]=People!$B$3,People!$A$3, IF(Orders1[[#This Row],[Region]]=People!$B$4,People!$A$4, IF(Orders1[[#This Row],[Region]]=People!$B$5,People!$A$5))))</f>
        <v>Anna Andreadi</v>
      </c>
      <c r="W99" s="3" t="str">
        <f>IFERROR(INDEX(Returns!A99:A898, MATCH(Orders1[[#This Row],[Order ID]],Returns!B99:B898)), "No")</f>
        <v>Yes</v>
      </c>
      <c r="X99" s="3">
        <f>IF(Orders1[[#This Row],[Return]]="Yes", 1, 0)</f>
        <v>1</v>
      </c>
    </row>
    <row r="100" spans="1:24" x14ac:dyDescent="0.2">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7">
        <v>77.88</v>
      </c>
      <c r="S100" s="1">
        <v>6</v>
      </c>
      <c r="T100" s="1">
        <v>0</v>
      </c>
      <c r="U100" s="7">
        <v>22.585199999999993</v>
      </c>
      <c r="V100" s="3" t="str">
        <f>IF(Orders1[[#This Row],[Region]]=People!$B$2, People!$A$2, IF(Orders1[[#This Row],[Region]]=People!$B$3,People!$A$3, IF(Orders1[[#This Row],[Region]]=People!$B$4,People!$A$4, IF(Orders1[[#This Row],[Region]]=People!$B$5,People!$A$5))))</f>
        <v>Kelly Williams</v>
      </c>
      <c r="W100" s="3" t="str">
        <f>IFERROR(INDEX(Returns!A100:A899, MATCH(Orders1[[#This Row],[Order ID]],Returns!B100:B899)), "No")</f>
        <v>Yes</v>
      </c>
      <c r="X100" s="3">
        <f>IF(Orders1[[#This Row],[Return]]="Yes", 1, 0)</f>
        <v>1</v>
      </c>
    </row>
    <row r="101" spans="1:24" x14ac:dyDescent="0.2">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7">
        <v>64.623999999999995</v>
      </c>
      <c r="S101" s="1">
        <v>7</v>
      </c>
      <c r="T101" s="1">
        <v>0.2</v>
      </c>
      <c r="U101" s="7">
        <v>22.618399999999994</v>
      </c>
      <c r="V101" s="3" t="str">
        <f>IF(Orders1[[#This Row],[Region]]=People!$B$2, People!$A$2, IF(Orders1[[#This Row],[Region]]=People!$B$3,People!$A$3, IF(Orders1[[#This Row],[Region]]=People!$B$4,People!$A$4, IF(Orders1[[#This Row],[Region]]=People!$B$5,People!$A$5))))</f>
        <v>Kelly Williams</v>
      </c>
      <c r="W101" s="3" t="str">
        <f>IFERROR(INDEX(Returns!A101:A900, MATCH(Orders1[[#This Row],[Order ID]],Returns!B101:B900)), "No")</f>
        <v>Yes</v>
      </c>
      <c r="X101" s="3">
        <f>IF(Orders1[[#This Row],[Return]]="Yes", 1, 0)</f>
        <v>1</v>
      </c>
    </row>
    <row r="102" spans="1:24" x14ac:dyDescent="0.2">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7">
        <v>95.976000000000013</v>
      </c>
      <c r="S102" s="1">
        <v>3</v>
      </c>
      <c r="T102" s="1">
        <v>0.2</v>
      </c>
      <c r="U102" s="7">
        <v>-10.797300000000011</v>
      </c>
      <c r="V102" s="3" t="str">
        <f>IF(Orders1[[#This Row],[Region]]=People!$B$2, People!$A$2, IF(Orders1[[#This Row],[Region]]=People!$B$3,People!$A$3, IF(Orders1[[#This Row],[Region]]=People!$B$4,People!$A$4, IF(Orders1[[#This Row],[Region]]=People!$B$5,People!$A$5))))</f>
        <v>Kelly Williams</v>
      </c>
      <c r="W102" s="3" t="str">
        <f>IFERROR(INDEX(Returns!A102:A901, MATCH(Orders1[[#This Row],[Order ID]],Returns!B102:B901)), "No")</f>
        <v>Yes</v>
      </c>
      <c r="X102" s="3">
        <f>IF(Orders1[[#This Row],[Return]]="Yes", 1, 0)</f>
        <v>1</v>
      </c>
    </row>
    <row r="103" spans="1:24" x14ac:dyDescent="0.2">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7">
        <v>1.7879999999999996</v>
      </c>
      <c r="S103" s="1">
        <v>3</v>
      </c>
      <c r="T103" s="1">
        <v>0.8</v>
      </c>
      <c r="U103" s="7">
        <v>-3.0396000000000001</v>
      </c>
      <c r="V103" s="3" t="str">
        <f>IF(Orders1[[#This Row],[Region]]=People!$B$2, People!$A$2, IF(Orders1[[#This Row],[Region]]=People!$B$3,People!$A$3, IF(Orders1[[#This Row],[Region]]=People!$B$4,People!$A$4, IF(Orders1[[#This Row],[Region]]=People!$B$5,People!$A$5))))</f>
        <v>Kelly Williams</v>
      </c>
      <c r="W103" s="3" t="str">
        <f>IFERROR(INDEX(Returns!A103:A902, MATCH(Orders1[[#This Row],[Order ID]],Returns!B103:B902)), "No")</f>
        <v>Yes</v>
      </c>
      <c r="X103" s="3">
        <f>IF(Orders1[[#This Row],[Return]]="Yes", 1, 0)</f>
        <v>1</v>
      </c>
    </row>
    <row r="104" spans="1:24" x14ac:dyDescent="0.2">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7">
        <v>23.92</v>
      </c>
      <c r="S104" s="1">
        <v>4</v>
      </c>
      <c r="T104" s="1">
        <v>0</v>
      </c>
      <c r="U104" s="7">
        <v>11.720800000000001</v>
      </c>
      <c r="V104" s="3" t="str">
        <f>IF(Orders1[[#This Row],[Region]]=People!$B$2, People!$A$2, IF(Orders1[[#This Row],[Region]]=People!$B$3,People!$A$3, IF(Orders1[[#This Row],[Region]]=People!$B$4,People!$A$4, IF(Orders1[[#This Row],[Region]]=People!$B$5,People!$A$5))))</f>
        <v>Kelly Williams</v>
      </c>
      <c r="W104" s="3" t="str">
        <f>IFERROR(INDEX(Returns!A104:A903, MATCH(Orders1[[#This Row],[Order ID]],Returns!B104:B903)), "No")</f>
        <v>Yes</v>
      </c>
      <c r="X104" s="3">
        <f>IF(Orders1[[#This Row],[Return]]="Yes", 1, 0)</f>
        <v>1</v>
      </c>
    </row>
    <row r="105" spans="1:24" x14ac:dyDescent="0.2">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7">
        <v>238.89600000000002</v>
      </c>
      <c r="S105" s="1">
        <v>6</v>
      </c>
      <c r="T105" s="1">
        <v>0.2</v>
      </c>
      <c r="U105" s="7">
        <v>-26.875800000000012</v>
      </c>
      <c r="V105" s="3" t="str">
        <f>IF(Orders1[[#This Row],[Region]]=People!$B$2, People!$A$2, IF(Orders1[[#This Row],[Region]]=People!$B$3,People!$A$3, IF(Orders1[[#This Row],[Region]]=People!$B$4,People!$A$4, IF(Orders1[[#This Row],[Region]]=People!$B$5,People!$A$5))))</f>
        <v>Anna Andreadi</v>
      </c>
      <c r="W105" s="3" t="str">
        <f>IFERROR(INDEX(Returns!A105:A904, MATCH(Orders1[[#This Row],[Order ID]],Returns!B105:B904)), "No")</f>
        <v>Yes</v>
      </c>
      <c r="X105" s="3">
        <f>IF(Orders1[[#This Row],[Return]]="Yes", 1, 0)</f>
        <v>1</v>
      </c>
    </row>
    <row r="106" spans="1:24" x14ac:dyDescent="0.2">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7">
        <v>102.35999999999999</v>
      </c>
      <c r="S106" s="1">
        <v>3</v>
      </c>
      <c r="T106" s="1">
        <v>0.2</v>
      </c>
      <c r="U106" s="7">
        <v>-3.8385000000000105</v>
      </c>
      <c r="V106" s="3" t="str">
        <f>IF(Orders1[[#This Row],[Region]]=People!$B$2, People!$A$2, IF(Orders1[[#This Row],[Region]]=People!$B$3,People!$A$3, IF(Orders1[[#This Row],[Region]]=People!$B$4,People!$A$4, IF(Orders1[[#This Row],[Region]]=People!$B$5,People!$A$5))))</f>
        <v>Anna Andreadi</v>
      </c>
      <c r="W106" s="3" t="str">
        <f>IFERROR(INDEX(Returns!A106:A905, MATCH(Orders1[[#This Row],[Order ID]],Returns!B106:B905)), "No")</f>
        <v>Yes</v>
      </c>
      <c r="X106" s="3">
        <f>IF(Orders1[[#This Row],[Return]]="Yes", 1, 0)</f>
        <v>1</v>
      </c>
    </row>
    <row r="107" spans="1:24" x14ac:dyDescent="0.2">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7">
        <v>36.882000000000005</v>
      </c>
      <c r="S107" s="1">
        <v>3</v>
      </c>
      <c r="T107" s="1">
        <v>0.7</v>
      </c>
      <c r="U107" s="7">
        <v>-25.817399999999999</v>
      </c>
      <c r="V107" s="3" t="str">
        <f>IF(Orders1[[#This Row],[Region]]=People!$B$2, People!$A$2, IF(Orders1[[#This Row],[Region]]=People!$B$3,People!$A$3, IF(Orders1[[#This Row],[Region]]=People!$B$4,People!$A$4, IF(Orders1[[#This Row],[Region]]=People!$B$5,People!$A$5))))</f>
        <v>Anna Andreadi</v>
      </c>
      <c r="W107" s="3" t="str">
        <f>IFERROR(INDEX(Returns!A107:A906, MATCH(Orders1[[#This Row],[Order ID]],Returns!B107:B906)), "No")</f>
        <v>Yes</v>
      </c>
      <c r="X107" s="3">
        <f>IF(Orders1[[#This Row],[Return]]="Yes", 1, 0)</f>
        <v>1</v>
      </c>
    </row>
    <row r="108" spans="1:24" x14ac:dyDescent="0.2">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7">
        <v>74.112000000000009</v>
      </c>
      <c r="S108" s="1">
        <v>8</v>
      </c>
      <c r="T108" s="1">
        <v>0.2</v>
      </c>
      <c r="U108" s="7">
        <v>17.601600000000001</v>
      </c>
      <c r="V108" s="3" t="str">
        <f>IF(Orders1[[#This Row],[Region]]=People!$B$2, People!$A$2, IF(Orders1[[#This Row],[Region]]=People!$B$3,People!$A$3, IF(Orders1[[#This Row],[Region]]=People!$B$4,People!$A$4, IF(Orders1[[#This Row],[Region]]=People!$B$5,People!$A$5))))</f>
        <v>Cassandra Brandow</v>
      </c>
      <c r="W108" s="3" t="str">
        <f>IFERROR(INDEX(Returns!A108:A907, MATCH(Orders1[[#This Row],[Order ID]],Returns!B108:B907)), "No")</f>
        <v>Yes</v>
      </c>
      <c r="X108" s="3">
        <f>IF(Orders1[[#This Row],[Return]]="Yes", 1, 0)</f>
        <v>1</v>
      </c>
    </row>
    <row r="109" spans="1:24" x14ac:dyDescent="0.2">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7">
        <v>27.992000000000004</v>
      </c>
      <c r="S109" s="1">
        <v>1</v>
      </c>
      <c r="T109" s="1">
        <v>0.2</v>
      </c>
      <c r="U109" s="7">
        <v>2.0993999999999993</v>
      </c>
      <c r="V109" s="3" t="str">
        <f>IF(Orders1[[#This Row],[Region]]=People!$B$2, People!$A$2, IF(Orders1[[#This Row],[Region]]=People!$B$3,People!$A$3, IF(Orders1[[#This Row],[Region]]=People!$B$4,People!$A$4, IF(Orders1[[#This Row],[Region]]=People!$B$5,People!$A$5))))</f>
        <v>Cassandra Brandow</v>
      </c>
      <c r="W109" s="3" t="str">
        <f>IFERROR(INDEX(Returns!A109:A908, MATCH(Orders1[[#This Row],[Order ID]],Returns!B109:B908)), "No")</f>
        <v>Yes</v>
      </c>
      <c r="X109" s="3">
        <f>IF(Orders1[[#This Row],[Return]]="Yes", 1, 0)</f>
        <v>1</v>
      </c>
    </row>
    <row r="110" spans="1:24" x14ac:dyDescent="0.2">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7">
        <v>3.3040000000000003</v>
      </c>
      <c r="S110" s="1">
        <v>1</v>
      </c>
      <c r="T110" s="1">
        <v>0.2</v>
      </c>
      <c r="U110" s="7">
        <v>1.0737999999999999</v>
      </c>
      <c r="V110" s="3" t="str">
        <f>IF(Orders1[[#This Row],[Region]]=People!$B$2, People!$A$2, IF(Orders1[[#This Row],[Region]]=People!$B$3,People!$A$3, IF(Orders1[[#This Row],[Region]]=People!$B$4,People!$A$4, IF(Orders1[[#This Row],[Region]]=People!$B$5,People!$A$5))))</f>
        <v>Cassandra Brandow</v>
      </c>
      <c r="W110" s="3" t="str">
        <f>IFERROR(INDEX(Returns!A110:A909, MATCH(Orders1[[#This Row],[Order ID]],Returns!B110:B909)), "No")</f>
        <v>Yes</v>
      </c>
      <c r="X110" s="3">
        <f>IF(Orders1[[#This Row],[Return]]="Yes", 1, 0)</f>
        <v>1</v>
      </c>
    </row>
    <row r="111" spans="1:24" x14ac:dyDescent="0.2">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7">
        <v>339.96000000000004</v>
      </c>
      <c r="S111" s="1">
        <v>5</v>
      </c>
      <c r="T111" s="1">
        <v>0.2</v>
      </c>
      <c r="U111" s="7">
        <v>67.991999999999962</v>
      </c>
      <c r="V111" s="3" t="str">
        <f>IF(Orders1[[#This Row],[Region]]=People!$B$2, People!$A$2, IF(Orders1[[#This Row],[Region]]=People!$B$3,People!$A$3, IF(Orders1[[#This Row],[Region]]=People!$B$4,People!$A$4, IF(Orders1[[#This Row],[Region]]=People!$B$5,People!$A$5))))</f>
        <v>Kelly Williams</v>
      </c>
      <c r="W111" s="3" t="str">
        <f>IFERROR(INDEX(Returns!A111:A910, MATCH(Orders1[[#This Row],[Order ID]],Returns!B111:B910)), "No")</f>
        <v>Yes</v>
      </c>
      <c r="X111" s="3">
        <f>IF(Orders1[[#This Row],[Return]]="Yes", 1, 0)</f>
        <v>1</v>
      </c>
    </row>
    <row r="112" spans="1:24" x14ac:dyDescent="0.2">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7">
        <v>41.96</v>
      </c>
      <c r="S112" s="1">
        <v>2</v>
      </c>
      <c r="T112" s="1">
        <v>0</v>
      </c>
      <c r="U112" s="7">
        <v>10.909600000000001</v>
      </c>
      <c r="V112" s="3" t="str">
        <f>IF(Orders1[[#This Row],[Region]]=People!$B$2, People!$A$2, IF(Orders1[[#This Row],[Region]]=People!$B$3,People!$A$3, IF(Orders1[[#This Row],[Region]]=People!$B$4,People!$A$4, IF(Orders1[[#This Row],[Region]]=People!$B$5,People!$A$5))))</f>
        <v>Chuck Magee</v>
      </c>
      <c r="W112" s="3" t="str">
        <f>IFERROR(INDEX(Returns!A112:A911, MATCH(Orders1[[#This Row],[Order ID]],Returns!B112:B911)), "No")</f>
        <v>Yes</v>
      </c>
      <c r="X112" s="3">
        <f>IF(Orders1[[#This Row],[Return]]="Yes", 1, 0)</f>
        <v>1</v>
      </c>
    </row>
    <row r="113" spans="1:24" x14ac:dyDescent="0.2">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7">
        <v>75.959999999999994</v>
      </c>
      <c r="S113" s="1">
        <v>2</v>
      </c>
      <c r="T113" s="1">
        <v>0</v>
      </c>
      <c r="U113" s="7">
        <v>22.78799999999999</v>
      </c>
      <c r="V113" s="3" t="str">
        <f>IF(Orders1[[#This Row],[Region]]=People!$B$2, People!$A$2, IF(Orders1[[#This Row],[Region]]=People!$B$3,People!$A$3, IF(Orders1[[#This Row],[Region]]=People!$B$4,People!$A$4, IF(Orders1[[#This Row],[Region]]=People!$B$5,People!$A$5))))</f>
        <v>Kelly Williams</v>
      </c>
      <c r="W113" s="3" t="str">
        <f>IFERROR(INDEX(Returns!A113:A912, MATCH(Orders1[[#This Row],[Order ID]],Returns!B113:B912)), "No")</f>
        <v>Yes</v>
      </c>
      <c r="X113" s="3">
        <f>IF(Orders1[[#This Row],[Return]]="Yes", 1, 0)</f>
        <v>1</v>
      </c>
    </row>
    <row r="114" spans="1:24" x14ac:dyDescent="0.2">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7">
        <v>27.240000000000002</v>
      </c>
      <c r="S114" s="1">
        <v>6</v>
      </c>
      <c r="T114" s="1">
        <v>0</v>
      </c>
      <c r="U114" s="7">
        <v>13.3476</v>
      </c>
      <c r="V114" s="3" t="str">
        <f>IF(Orders1[[#This Row],[Region]]=People!$B$2, People!$A$2, IF(Orders1[[#This Row],[Region]]=People!$B$3,People!$A$3, IF(Orders1[[#This Row],[Region]]=People!$B$4,People!$A$4, IF(Orders1[[#This Row],[Region]]=People!$B$5,People!$A$5))))</f>
        <v>Kelly Williams</v>
      </c>
      <c r="W114" s="3" t="str">
        <f>IFERROR(INDEX(Returns!A114:A913, MATCH(Orders1[[#This Row],[Order ID]],Returns!B114:B913)), "No")</f>
        <v>Yes</v>
      </c>
      <c r="X114" s="3">
        <f>IF(Orders1[[#This Row],[Return]]="Yes", 1, 0)</f>
        <v>1</v>
      </c>
    </row>
    <row r="115" spans="1:24" x14ac:dyDescent="0.2">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7">
        <v>40.096000000000004</v>
      </c>
      <c r="S115" s="1">
        <v>14</v>
      </c>
      <c r="T115" s="1">
        <v>0.2</v>
      </c>
      <c r="U115" s="7">
        <v>14.534799999999997</v>
      </c>
      <c r="V115" s="3" t="str">
        <f>IF(Orders1[[#This Row],[Region]]=People!$B$2, People!$A$2, IF(Orders1[[#This Row],[Region]]=People!$B$3,People!$A$3, IF(Orders1[[#This Row],[Region]]=People!$B$4,People!$A$4, IF(Orders1[[#This Row],[Region]]=People!$B$5,People!$A$5))))</f>
        <v>Chuck Magee</v>
      </c>
      <c r="W115" s="3" t="str">
        <f>IFERROR(INDEX(Returns!A115:A914, MATCH(Orders1[[#This Row],[Order ID]],Returns!B115:B914)), "No")</f>
        <v>No</v>
      </c>
      <c r="X115" s="3">
        <f>IF(Orders1[[#This Row],[Return]]="Yes", 1, 0)</f>
        <v>0</v>
      </c>
    </row>
    <row r="116" spans="1:24" x14ac:dyDescent="0.2">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7">
        <v>4.7200000000000006</v>
      </c>
      <c r="S116" s="1">
        <v>2</v>
      </c>
      <c r="T116" s="1">
        <v>0.2</v>
      </c>
      <c r="U116" s="7">
        <v>1.6519999999999997</v>
      </c>
      <c r="V116" s="3" t="str">
        <f>IF(Orders1[[#This Row],[Region]]=People!$B$2, People!$A$2, IF(Orders1[[#This Row],[Region]]=People!$B$3,People!$A$3, IF(Orders1[[#This Row],[Region]]=People!$B$4,People!$A$4, IF(Orders1[[#This Row],[Region]]=People!$B$5,People!$A$5))))</f>
        <v>Chuck Magee</v>
      </c>
      <c r="W116" s="3" t="str">
        <f>IFERROR(INDEX(Returns!A116:A915, MATCH(Orders1[[#This Row],[Order ID]],Returns!B116:B915)), "No")</f>
        <v>No</v>
      </c>
      <c r="X116" s="3">
        <f>IF(Orders1[[#This Row],[Return]]="Yes", 1, 0)</f>
        <v>0</v>
      </c>
    </row>
    <row r="117" spans="1:24" x14ac:dyDescent="0.2">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7">
        <v>23.976000000000003</v>
      </c>
      <c r="S117" s="1">
        <v>3</v>
      </c>
      <c r="T117" s="1">
        <v>0.2</v>
      </c>
      <c r="U117" s="7">
        <v>7.4924999999999988</v>
      </c>
      <c r="V117" s="3" t="str">
        <f>IF(Orders1[[#This Row],[Region]]=People!$B$2, People!$A$2, IF(Orders1[[#This Row],[Region]]=People!$B$3,People!$A$3, IF(Orders1[[#This Row],[Region]]=People!$B$4,People!$A$4, IF(Orders1[[#This Row],[Region]]=People!$B$5,People!$A$5))))</f>
        <v>Chuck Magee</v>
      </c>
      <c r="W117" s="3" t="str">
        <f>IFERROR(INDEX(Returns!A117:A916, MATCH(Orders1[[#This Row],[Order ID]],Returns!B117:B916)), "No")</f>
        <v>No</v>
      </c>
      <c r="X117" s="3">
        <f>IF(Orders1[[#This Row],[Return]]="Yes", 1, 0)</f>
        <v>0</v>
      </c>
    </row>
    <row r="118" spans="1:24" x14ac:dyDescent="0.2">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7">
        <v>130.464</v>
      </c>
      <c r="S118" s="1">
        <v>6</v>
      </c>
      <c r="T118" s="1">
        <v>0.2</v>
      </c>
      <c r="U118" s="7">
        <v>44.031599999999997</v>
      </c>
      <c r="V118" s="3" t="str">
        <f>IF(Orders1[[#This Row],[Region]]=People!$B$2, People!$A$2, IF(Orders1[[#This Row],[Region]]=People!$B$3,People!$A$3, IF(Orders1[[#This Row],[Region]]=People!$B$4,People!$A$4, IF(Orders1[[#This Row],[Region]]=People!$B$5,People!$A$5))))</f>
        <v>Chuck Magee</v>
      </c>
      <c r="W118" s="3" t="str">
        <f>IFERROR(INDEX(Returns!A118:A917, MATCH(Orders1[[#This Row],[Order ID]],Returns!B118:B917)), "No")</f>
        <v>No</v>
      </c>
      <c r="X118" s="3">
        <f>IF(Orders1[[#This Row],[Return]]="Yes", 1, 0)</f>
        <v>0</v>
      </c>
    </row>
    <row r="119" spans="1:24" x14ac:dyDescent="0.2">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7">
        <v>787.53</v>
      </c>
      <c r="S119" s="1">
        <v>3</v>
      </c>
      <c r="T119" s="1">
        <v>0</v>
      </c>
      <c r="U119" s="7">
        <v>165.38129999999995</v>
      </c>
      <c r="V119" s="3" t="str">
        <f>IF(Orders1[[#This Row],[Region]]=People!$B$2, People!$A$2, IF(Orders1[[#This Row],[Region]]=People!$B$3,People!$A$3, IF(Orders1[[#This Row],[Region]]=People!$B$4,People!$A$4, IF(Orders1[[#This Row],[Region]]=People!$B$5,People!$A$5))))</f>
        <v>Anna Andreadi</v>
      </c>
      <c r="W119" s="3" t="str">
        <f>IFERROR(INDEX(Returns!A119:A918, MATCH(Orders1[[#This Row],[Order ID]],Returns!B119:B918)), "No")</f>
        <v>Yes</v>
      </c>
      <c r="X119" s="3">
        <f>IF(Orders1[[#This Row],[Return]]="Yes", 1, 0)</f>
        <v>1</v>
      </c>
    </row>
    <row r="120" spans="1:24" x14ac:dyDescent="0.2">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7">
        <v>157.79400000000004</v>
      </c>
      <c r="S120" s="1">
        <v>1</v>
      </c>
      <c r="T120" s="1">
        <v>0.7</v>
      </c>
      <c r="U120" s="7">
        <v>-115.71559999999999</v>
      </c>
      <c r="V120" s="3" t="str">
        <f>IF(Orders1[[#This Row],[Region]]=People!$B$2, People!$A$2, IF(Orders1[[#This Row],[Region]]=People!$B$3,People!$A$3, IF(Orders1[[#This Row],[Region]]=People!$B$4,People!$A$4, IF(Orders1[[#This Row],[Region]]=People!$B$5,People!$A$5))))</f>
        <v>Cassandra Brandow</v>
      </c>
      <c r="W120" s="3" t="str">
        <f>IFERROR(INDEX(Returns!A120:A919, MATCH(Orders1[[#This Row],[Order ID]],Returns!B120:B919)), "No")</f>
        <v>Yes</v>
      </c>
      <c r="X120" s="3">
        <f>IF(Orders1[[#This Row],[Return]]="Yes", 1, 0)</f>
        <v>1</v>
      </c>
    </row>
    <row r="121" spans="1:24" x14ac:dyDescent="0.2">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7">
        <v>47.04</v>
      </c>
      <c r="S121" s="1">
        <v>3</v>
      </c>
      <c r="T121" s="1">
        <v>0</v>
      </c>
      <c r="U121" s="7">
        <v>18.345599999999997</v>
      </c>
      <c r="V121" s="3" t="str">
        <f>IF(Orders1[[#This Row],[Region]]=People!$B$2, People!$A$2, IF(Orders1[[#This Row],[Region]]=People!$B$3,People!$A$3, IF(Orders1[[#This Row],[Region]]=People!$B$4,People!$A$4, IF(Orders1[[#This Row],[Region]]=People!$B$5,People!$A$5))))</f>
        <v>Chuck Magee</v>
      </c>
      <c r="W121" s="3" t="str">
        <f>IFERROR(INDEX(Returns!A121:A920, MATCH(Orders1[[#This Row],[Order ID]],Returns!B121:B920)), "No")</f>
        <v>Yes</v>
      </c>
      <c r="X121" s="3">
        <f>IF(Orders1[[#This Row],[Return]]="Yes", 1, 0)</f>
        <v>1</v>
      </c>
    </row>
    <row r="122" spans="1:24" x14ac:dyDescent="0.2">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7">
        <v>30.84</v>
      </c>
      <c r="S122" s="1">
        <v>4</v>
      </c>
      <c r="T122" s="1">
        <v>0</v>
      </c>
      <c r="U122" s="7">
        <v>13.878</v>
      </c>
      <c r="V122" s="3" t="str">
        <f>IF(Orders1[[#This Row],[Region]]=People!$B$2, People!$A$2, IF(Orders1[[#This Row],[Region]]=People!$B$3,People!$A$3, IF(Orders1[[#This Row],[Region]]=People!$B$4,People!$A$4, IF(Orders1[[#This Row],[Region]]=People!$B$5,People!$A$5))))</f>
        <v>Chuck Magee</v>
      </c>
      <c r="W122" s="3" t="str">
        <f>IFERROR(INDEX(Returns!A122:A921, MATCH(Orders1[[#This Row],[Order ID]],Returns!B122:B921)), "No")</f>
        <v>Yes</v>
      </c>
      <c r="X122" s="3">
        <f>IF(Orders1[[#This Row],[Return]]="Yes", 1, 0)</f>
        <v>1</v>
      </c>
    </row>
    <row r="123" spans="1:24" x14ac:dyDescent="0.2">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7">
        <v>226.56</v>
      </c>
      <c r="S123" s="1">
        <v>6</v>
      </c>
      <c r="T123" s="1">
        <v>0</v>
      </c>
      <c r="U123" s="7">
        <v>63.436800000000005</v>
      </c>
      <c r="V123" s="3" t="str">
        <f>IF(Orders1[[#This Row],[Region]]=People!$B$2, People!$A$2, IF(Orders1[[#This Row],[Region]]=People!$B$3,People!$A$3, IF(Orders1[[#This Row],[Region]]=People!$B$4,People!$A$4, IF(Orders1[[#This Row],[Region]]=People!$B$5,People!$A$5))))</f>
        <v>Chuck Magee</v>
      </c>
      <c r="W123" s="3" t="str">
        <f>IFERROR(INDEX(Returns!A123:A922, MATCH(Orders1[[#This Row],[Order ID]],Returns!B123:B922)), "No")</f>
        <v>Yes</v>
      </c>
      <c r="X123" s="3">
        <f>IF(Orders1[[#This Row],[Return]]="Yes", 1, 0)</f>
        <v>1</v>
      </c>
    </row>
    <row r="124" spans="1:24" x14ac:dyDescent="0.2">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7">
        <v>115.02</v>
      </c>
      <c r="S124" s="1">
        <v>9</v>
      </c>
      <c r="T124" s="1">
        <v>0</v>
      </c>
      <c r="U124" s="7">
        <v>51.758999999999993</v>
      </c>
      <c r="V124" s="3" t="str">
        <f>IF(Orders1[[#This Row],[Region]]=People!$B$2, People!$A$2, IF(Orders1[[#This Row],[Region]]=People!$B$3,People!$A$3, IF(Orders1[[#This Row],[Region]]=People!$B$4,People!$A$4, IF(Orders1[[#This Row],[Region]]=People!$B$5,People!$A$5))))</f>
        <v>Chuck Magee</v>
      </c>
      <c r="W124" s="3" t="str">
        <f>IFERROR(INDEX(Returns!A124:A923, MATCH(Orders1[[#This Row],[Order ID]],Returns!B124:B923)), "No")</f>
        <v>Yes</v>
      </c>
      <c r="X124" s="3">
        <f>IF(Orders1[[#This Row],[Return]]="Yes", 1, 0)</f>
        <v>1</v>
      </c>
    </row>
    <row r="125" spans="1:24" x14ac:dyDescent="0.2">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7">
        <v>68.040000000000006</v>
      </c>
      <c r="S125" s="1">
        <v>7</v>
      </c>
      <c r="T125" s="1">
        <v>0</v>
      </c>
      <c r="U125" s="7">
        <v>19.731599999999997</v>
      </c>
      <c r="V125" s="3" t="str">
        <f>IF(Orders1[[#This Row],[Region]]=People!$B$2, People!$A$2, IF(Orders1[[#This Row],[Region]]=People!$B$3,People!$A$3, IF(Orders1[[#This Row],[Region]]=People!$B$4,People!$A$4, IF(Orders1[[#This Row],[Region]]=People!$B$5,People!$A$5))))</f>
        <v>Chuck Magee</v>
      </c>
      <c r="W125" s="3" t="str">
        <f>IFERROR(INDEX(Returns!A125:A924, MATCH(Orders1[[#This Row],[Order ID]],Returns!B125:B924)), "No")</f>
        <v>Yes</v>
      </c>
      <c r="X125" s="3">
        <f>IF(Orders1[[#This Row],[Return]]="Yes", 1, 0)</f>
        <v>1</v>
      </c>
    </row>
    <row r="126" spans="1:24" x14ac:dyDescent="0.2">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7">
        <v>600.55799999999999</v>
      </c>
      <c r="S126" s="1">
        <v>3</v>
      </c>
      <c r="T126" s="1">
        <v>0.3</v>
      </c>
      <c r="U126" s="7">
        <v>-8.5794000000000779</v>
      </c>
      <c r="V126" s="3" t="str">
        <f>IF(Orders1[[#This Row],[Region]]=People!$B$2, People!$A$2, IF(Orders1[[#This Row],[Region]]=People!$B$3,People!$A$3, IF(Orders1[[#This Row],[Region]]=People!$B$4,People!$A$4, IF(Orders1[[#This Row],[Region]]=People!$B$5,People!$A$5))))</f>
        <v>Kelly Williams</v>
      </c>
      <c r="W126" s="3" t="str">
        <f>IFERROR(INDEX(Returns!A126:A925, MATCH(Orders1[[#This Row],[Order ID]],Returns!B126:B925)), "No")</f>
        <v>Yes</v>
      </c>
      <c r="X126" s="3">
        <f>IF(Orders1[[#This Row],[Return]]="Yes", 1, 0)</f>
        <v>1</v>
      </c>
    </row>
    <row r="127" spans="1:24" x14ac:dyDescent="0.2">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7">
        <v>617.70000000000005</v>
      </c>
      <c r="S127" s="1">
        <v>6</v>
      </c>
      <c r="T127" s="1">
        <v>0.5</v>
      </c>
      <c r="U127" s="7">
        <v>-407.68200000000013</v>
      </c>
      <c r="V127" s="3" t="str">
        <f>IF(Orders1[[#This Row],[Region]]=People!$B$2, People!$A$2, IF(Orders1[[#This Row],[Region]]=People!$B$3,People!$A$3, IF(Orders1[[#This Row],[Region]]=People!$B$4,People!$A$4, IF(Orders1[[#This Row],[Region]]=People!$B$5,People!$A$5))))</f>
        <v>Kelly Williams</v>
      </c>
      <c r="W127" s="3" t="str">
        <f>IFERROR(INDEX(Returns!A127:A926, MATCH(Orders1[[#This Row],[Order ID]],Returns!B127:B926)), "No")</f>
        <v>Yes</v>
      </c>
      <c r="X127" s="3">
        <f>IF(Orders1[[#This Row],[Return]]="Yes", 1, 0)</f>
        <v>1</v>
      </c>
    </row>
    <row r="128" spans="1:24" x14ac:dyDescent="0.2">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7">
        <v>2.3880000000000003</v>
      </c>
      <c r="S128" s="1">
        <v>2</v>
      </c>
      <c r="T128" s="1">
        <v>0.7</v>
      </c>
      <c r="U128" s="7">
        <v>-1.8308</v>
      </c>
      <c r="V128" s="3" t="str">
        <f>IF(Orders1[[#This Row],[Region]]=People!$B$2, People!$A$2, IF(Orders1[[#This Row],[Region]]=People!$B$3,People!$A$3, IF(Orders1[[#This Row],[Region]]=People!$B$4,People!$A$4, IF(Orders1[[#This Row],[Region]]=People!$B$5,People!$A$5))))</f>
        <v>Anna Andreadi</v>
      </c>
      <c r="W128" s="3" t="str">
        <f>IFERROR(INDEX(Returns!A128:A927, MATCH(Orders1[[#This Row],[Order ID]],Returns!B128:B927)), "No")</f>
        <v>Yes</v>
      </c>
      <c r="X128" s="3">
        <f>IF(Orders1[[#This Row],[Return]]="Yes", 1, 0)</f>
        <v>1</v>
      </c>
    </row>
    <row r="129" spans="1:24" x14ac:dyDescent="0.2">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7">
        <v>243.99200000000002</v>
      </c>
      <c r="S129" s="1">
        <v>7</v>
      </c>
      <c r="T129" s="1">
        <v>0.2</v>
      </c>
      <c r="U129" s="7">
        <v>30.498999999999981</v>
      </c>
      <c r="V129" s="3" t="str">
        <f>IF(Orders1[[#This Row],[Region]]=People!$B$2, People!$A$2, IF(Orders1[[#This Row],[Region]]=People!$B$3,People!$A$3, IF(Orders1[[#This Row],[Region]]=People!$B$4,People!$A$4, IF(Orders1[[#This Row],[Region]]=People!$B$5,People!$A$5))))</f>
        <v>Anna Andreadi</v>
      </c>
      <c r="W129" s="3" t="str">
        <f>IFERROR(INDEX(Returns!A129:A928, MATCH(Orders1[[#This Row],[Order ID]],Returns!B129:B928)), "No")</f>
        <v>Yes</v>
      </c>
      <c r="X129" s="3">
        <f>IF(Orders1[[#This Row],[Return]]="Yes", 1, 0)</f>
        <v>1</v>
      </c>
    </row>
    <row r="130" spans="1:24" x14ac:dyDescent="0.2">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7">
        <v>81.424000000000007</v>
      </c>
      <c r="S130" s="1">
        <v>2</v>
      </c>
      <c r="T130" s="1">
        <v>0.2</v>
      </c>
      <c r="U130" s="7">
        <v>-9.1601999999999961</v>
      </c>
      <c r="V130" s="3" t="str">
        <f>IF(Orders1[[#This Row],[Region]]=People!$B$2, People!$A$2, IF(Orders1[[#This Row],[Region]]=People!$B$3,People!$A$3, IF(Orders1[[#This Row],[Region]]=People!$B$4,People!$A$4, IF(Orders1[[#This Row],[Region]]=People!$B$5,People!$A$5))))</f>
        <v>Anna Andreadi</v>
      </c>
      <c r="W130" s="3" t="str">
        <f>IFERROR(INDEX(Returns!A130:A929, MATCH(Orders1[[#This Row],[Order ID]],Returns!B130:B929)), "No")</f>
        <v>Yes</v>
      </c>
      <c r="X130" s="3">
        <f>IF(Orders1[[#This Row],[Return]]="Yes", 1, 0)</f>
        <v>1</v>
      </c>
    </row>
    <row r="131" spans="1:24" x14ac:dyDescent="0.2">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7">
        <v>238.56</v>
      </c>
      <c r="S131" s="1">
        <v>3</v>
      </c>
      <c r="T131" s="1">
        <v>0</v>
      </c>
      <c r="U131" s="7">
        <v>26.241599999999977</v>
      </c>
      <c r="V131" s="3" t="str">
        <f>IF(Orders1[[#This Row],[Region]]=People!$B$2, People!$A$2, IF(Orders1[[#This Row],[Region]]=People!$B$3,People!$A$3, IF(Orders1[[#This Row],[Region]]=People!$B$4,People!$A$4, IF(Orders1[[#This Row],[Region]]=People!$B$5,People!$A$5))))</f>
        <v>Anna Andreadi</v>
      </c>
      <c r="W131" s="3" t="str">
        <f>IFERROR(INDEX(Returns!A131:A930, MATCH(Orders1[[#This Row],[Order ID]],Returns!B131:B930)), "No")</f>
        <v>Yes</v>
      </c>
      <c r="X131" s="3">
        <f>IF(Orders1[[#This Row],[Return]]="Yes", 1, 0)</f>
        <v>1</v>
      </c>
    </row>
    <row r="132" spans="1:24" x14ac:dyDescent="0.2">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7">
        <v>59.969999999999992</v>
      </c>
      <c r="S132" s="1">
        <v>5</v>
      </c>
      <c r="T132" s="1">
        <v>0.4</v>
      </c>
      <c r="U132" s="7">
        <v>-11.993999999999993</v>
      </c>
      <c r="V132" s="3" t="str">
        <f>IF(Orders1[[#This Row],[Region]]=People!$B$2, People!$A$2, IF(Orders1[[#This Row],[Region]]=People!$B$3,People!$A$3, IF(Orders1[[#This Row],[Region]]=People!$B$4,People!$A$4, IF(Orders1[[#This Row],[Region]]=People!$B$5,People!$A$5))))</f>
        <v>Chuck Magee</v>
      </c>
      <c r="W132" s="3" t="str">
        <f>IFERROR(INDEX(Returns!A132:A931, MATCH(Orders1[[#This Row],[Order ID]],Returns!B132:B931)), "No")</f>
        <v>Yes</v>
      </c>
      <c r="X132" s="3">
        <f>IF(Orders1[[#This Row],[Return]]="Yes", 1, 0)</f>
        <v>1</v>
      </c>
    </row>
    <row r="133" spans="1:24" x14ac:dyDescent="0.2">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7">
        <v>78.304000000000002</v>
      </c>
      <c r="S133" s="1">
        <v>2</v>
      </c>
      <c r="T133" s="1">
        <v>0.2</v>
      </c>
      <c r="U133" s="7">
        <v>29.363999999999997</v>
      </c>
      <c r="V133" s="3" t="str">
        <f>IF(Orders1[[#This Row],[Region]]=People!$B$2, People!$A$2, IF(Orders1[[#This Row],[Region]]=People!$B$3,People!$A$3, IF(Orders1[[#This Row],[Region]]=People!$B$4,People!$A$4, IF(Orders1[[#This Row],[Region]]=People!$B$5,People!$A$5))))</f>
        <v>Chuck Magee</v>
      </c>
      <c r="W133" s="3" t="str">
        <f>IFERROR(INDEX(Returns!A133:A932, MATCH(Orders1[[#This Row],[Order ID]],Returns!B133:B932)), "No")</f>
        <v>Yes</v>
      </c>
      <c r="X133" s="3">
        <f>IF(Orders1[[#This Row],[Return]]="Yes", 1, 0)</f>
        <v>1</v>
      </c>
    </row>
    <row r="134" spans="1:24" x14ac:dyDescent="0.2">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7">
        <v>21.456</v>
      </c>
      <c r="S134" s="1">
        <v>9</v>
      </c>
      <c r="T134" s="1">
        <v>0.2</v>
      </c>
      <c r="U134" s="7">
        <v>6.9731999999999976</v>
      </c>
      <c r="V134" s="3" t="str">
        <f>IF(Orders1[[#This Row],[Region]]=People!$B$2, People!$A$2, IF(Orders1[[#This Row],[Region]]=People!$B$3,People!$A$3, IF(Orders1[[#This Row],[Region]]=People!$B$4,People!$A$4, IF(Orders1[[#This Row],[Region]]=People!$B$5,People!$A$5))))</f>
        <v>Chuck Magee</v>
      </c>
      <c r="W134" s="3" t="str">
        <f>IFERROR(INDEX(Returns!A134:A933, MATCH(Orders1[[#This Row],[Order ID]],Returns!B134:B933)), "No")</f>
        <v>Yes</v>
      </c>
      <c r="X134" s="3">
        <f>IF(Orders1[[#This Row],[Return]]="Yes", 1, 0)</f>
        <v>1</v>
      </c>
    </row>
    <row r="135" spans="1:24" x14ac:dyDescent="0.2">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7">
        <v>20.04</v>
      </c>
      <c r="S135" s="1">
        <v>3</v>
      </c>
      <c r="T135" s="1">
        <v>0</v>
      </c>
      <c r="U135" s="7">
        <v>9.6191999999999993</v>
      </c>
      <c r="V135" s="3" t="str">
        <f>IF(Orders1[[#This Row],[Region]]=People!$B$2, People!$A$2, IF(Orders1[[#This Row],[Region]]=People!$B$3,People!$A$3, IF(Orders1[[#This Row],[Region]]=People!$B$4,People!$A$4, IF(Orders1[[#This Row],[Region]]=People!$B$5,People!$A$5))))</f>
        <v>Anna Andreadi</v>
      </c>
      <c r="W135" s="3" t="str">
        <f>IFERROR(INDEX(Returns!A135:A934, MATCH(Orders1[[#This Row],[Order ID]],Returns!B135:B934)), "No")</f>
        <v>Yes</v>
      </c>
      <c r="X135" s="3">
        <f>IF(Orders1[[#This Row],[Return]]="Yes", 1, 0)</f>
        <v>1</v>
      </c>
    </row>
    <row r="136" spans="1:24" x14ac:dyDescent="0.2">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7">
        <v>35.44</v>
      </c>
      <c r="S136" s="1">
        <v>1</v>
      </c>
      <c r="T136" s="1">
        <v>0</v>
      </c>
      <c r="U136" s="7">
        <v>16.656799999999997</v>
      </c>
      <c r="V136" s="3" t="str">
        <f>IF(Orders1[[#This Row],[Region]]=People!$B$2, People!$A$2, IF(Orders1[[#This Row],[Region]]=People!$B$3,People!$A$3, IF(Orders1[[#This Row],[Region]]=People!$B$4,People!$A$4, IF(Orders1[[#This Row],[Region]]=People!$B$5,People!$A$5))))</f>
        <v>Anna Andreadi</v>
      </c>
      <c r="W136" s="3" t="str">
        <f>IFERROR(INDEX(Returns!A136:A935, MATCH(Orders1[[#This Row],[Order ID]],Returns!B136:B935)), "No")</f>
        <v>Yes</v>
      </c>
      <c r="X136" s="3">
        <f>IF(Orders1[[#This Row],[Return]]="Yes", 1, 0)</f>
        <v>1</v>
      </c>
    </row>
    <row r="137" spans="1:24" x14ac:dyDescent="0.2">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7">
        <v>11.52</v>
      </c>
      <c r="S137" s="1">
        <v>4</v>
      </c>
      <c r="T137" s="1">
        <v>0</v>
      </c>
      <c r="U137" s="7">
        <v>3.4559999999999995</v>
      </c>
      <c r="V137" s="3" t="str">
        <f>IF(Orders1[[#This Row],[Region]]=People!$B$2, People!$A$2, IF(Orders1[[#This Row],[Region]]=People!$B$3,People!$A$3, IF(Orders1[[#This Row],[Region]]=People!$B$4,People!$A$4, IF(Orders1[[#This Row],[Region]]=People!$B$5,People!$A$5))))</f>
        <v>Anna Andreadi</v>
      </c>
      <c r="W137" s="3" t="str">
        <f>IFERROR(INDEX(Returns!A137:A936, MATCH(Orders1[[#This Row],[Order ID]],Returns!B137:B936)), "No")</f>
        <v>Yes</v>
      </c>
      <c r="X137" s="3">
        <f>IF(Orders1[[#This Row],[Return]]="Yes", 1, 0)</f>
        <v>1</v>
      </c>
    </row>
    <row r="138" spans="1:24" x14ac:dyDescent="0.2">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7">
        <v>4.0199999999999996</v>
      </c>
      <c r="S138" s="1">
        <v>2</v>
      </c>
      <c r="T138" s="1">
        <v>0</v>
      </c>
      <c r="U138" s="7">
        <v>1.9697999999999998</v>
      </c>
      <c r="V138" s="3" t="str">
        <f>IF(Orders1[[#This Row],[Region]]=People!$B$2, People!$A$2, IF(Orders1[[#This Row],[Region]]=People!$B$3,People!$A$3, IF(Orders1[[#This Row],[Region]]=People!$B$4,People!$A$4, IF(Orders1[[#This Row],[Region]]=People!$B$5,People!$A$5))))</f>
        <v>Anna Andreadi</v>
      </c>
      <c r="W138" s="3" t="str">
        <f>IFERROR(INDEX(Returns!A138:A937, MATCH(Orders1[[#This Row],[Order ID]],Returns!B138:B937)), "No")</f>
        <v>Yes</v>
      </c>
      <c r="X138" s="3">
        <f>IF(Orders1[[#This Row],[Return]]="Yes", 1, 0)</f>
        <v>1</v>
      </c>
    </row>
    <row r="139" spans="1:24" x14ac:dyDescent="0.2">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7">
        <v>76.176000000000002</v>
      </c>
      <c r="S139" s="1">
        <v>3</v>
      </c>
      <c r="T139" s="1">
        <v>0.2</v>
      </c>
      <c r="U139" s="7">
        <v>26.661599999999996</v>
      </c>
      <c r="V139" s="3" t="str">
        <f>IF(Orders1[[#This Row],[Region]]=People!$B$2, People!$A$2, IF(Orders1[[#This Row],[Region]]=People!$B$3,People!$A$3, IF(Orders1[[#This Row],[Region]]=People!$B$4,People!$A$4, IF(Orders1[[#This Row],[Region]]=People!$B$5,People!$A$5))))</f>
        <v>Anna Andreadi</v>
      </c>
      <c r="W139" s="3" t="str">
        <f>IFERROR(INDEX(Returns!A139:A938, MATCH(Orders1[[#This Row],[Order ID]],Returns!B139:B938)), "No")</f>
        <v>Yes</v>
      </c>
      <c r="X139" s="3">
        <f>IF(Orders1[[#This Row],[Return]]="Yes", 1, 0)</f>
        <v>1</v>
      </c>
    </row>
    <row r="140" spans="1:24" x14ac:dyDescent="0.2">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7">
        <v>65.88</v>
      </c>
      <c r="S140" s="1">
        <v>6</v>
      </c>
      <c r="T140" s="1">
        <v>0</v>
      </c>
      <c r="U140" s="7">
        <v>18.446400000000004</v>
      </c>
      <c r="V140" s="3" t="str">
        <f>IF(Orders1[[#This Row],[Region]]=People!$B$2, People!$A$2, IF(Orders1[[#This Row],[Region]]=People!$B$3,People!$A$3, IF(Orders1[[#This Row],[Region]]=People!$B$4,People!$A$4, IF(Orders1[[#This Row],[Region]]=People!$B$5,People!$A$5))))</f>
        <v>Anna Andreadi</v>
      </c>
      <c r="W140" s="3" t="str">
        <f>IFERROR(INDEX(Returns!A140:A939, MATCH(Orders1[[#This Row],[Order ID]],Returns!B140:B939)), "No")</f>
        <v>Yes</v>
      </c>
      <c r="X140" s="3">
        <f>IF(Orders1[[#This Row],[Return]]="Yes", 1, 0)</f>
        <v>1</v>
      </c>
    </row>
    <row r="141" spans="1:24" x14ac:dyDescent="0.2">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7">
        <v>43.120000000000005</v>
      </c>
      <c r="S141" s="1">
        <v>14</v>
      </c>
      <c r="T141" s="1">
        <v>0</v>
      </c>
      <c r="U141" s="7">
        <v>20.697599999999998</v>
      </c>
      <c r="V141" s="3" t="str">
        <f>IF(Orders1[[#This Row],[Region]]=People!$B$2, People!$A$2, IF(Orders1[[#This Row],[Region]]=People!$B$3,People!$A$3, IF(Orders1[[#This Row],[Region]]=People!$B$4,People!$A$4, IF(Orders1[[#This Row],[Region]]=People!$B$5,People!$A$5))))</f>
        <v>Anna Andreadi</v>
      </c>
      <c r="W141" s="3" t="str">
        <f>IFERROR(INDEX(Returns!A141:A940, MATCH(Orders1[[#This Row],[Order ID]],Returns!B141:B940)), "No")</f>
        <v>Yes</v>
      </c>
      <c r="X141" s="3">
        <f>IF(Orders1[[#This Row],[Return]]="Yes", 1, 0)</f>
        <v>1</v>
      </c>
    </row>
    <row r="142" spans="1:24" x14ac:dyDescent="0.2">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7">
        <v>82.800000000000011</v>
      </c>
      <c r="S142" s="1">
        <v>2</v>
      </c>
      <c r="T142" s="1">
        <v>0.2</v>
      </c>
      <c r="U142" s="7">
        <v>10.349999999999994</v>
      </c>
      <c r="V142" s="3" t="str">
        <f>IF(Orders1[[#This Row],[Region]]=People!$B$2, People!$A$2, IF(Orders1[[#This Row],[Region]]=People!$B$3,People!$A$3, IF(Orders1[[#This Row],[Region]]=People!$B$4,People!$A$4, IF(Orders1[[#This Row],[Region]]=People!$B$5,People!$A$5))))</f>
        <v>Chuck Magee</v>
      </c>
      <c r="W142" s="3" t="str">
        <f>IFERROR(INDEX(Returns!A142:A941, MATCH(Orders1[[#This Row],[Order ID]],Returns!B142:B941)), "No")</f>
        <v>Yes</v>
      </c>
      <c r="X142" s="3">
        <f>IF(Orders1[[#This Row],[Return]]="Yes", 1, 0)</f>
        <v>1</v>
      </c>
    </row>
    <row r="143" spans="1:24" x14ac:dyDescent="0.2">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7">
        <v>8.82</v>
      </c>
      <c r="S143" s="1">
        <v>3</v>
      </c>
      <c r="T143" s="1">
        <v>0</v>
      </c>
      <c r="U143" s="7">
        <v>2.3814000000000002</v>
      </c>
      <c r="V143" s="3" t="str">
        <f>IF(Orders1[[#This Row],[Region]]=People!$B$2, People!$A$2, IF(Orders1[[#This Row],[Region]]=People!$B$3,People!$A$3, IF(Orders1[[#This Row],[Region]]=People!$B$4,People!$A$4, IF(Orders1[[#This Row],[Region]]=People!$B$5,People!$A$5))))</f>
        <v>Anna Andreadi</v>
      </c>
      <c r="W143" s="3" t="str">
        <f>IFERROR(INDEX(Returns!A143:A942, MATCH(Orders1[[#This Row],[Order ID]],Returns!B143:B942)), "No")</f>
        <v>Yes</v>
      </c>
      <c r="X143" s="3">
        <f>IF(Orders1[[#This Row],[Return]]="Yes", 1, 0)</f>
        <v>1</v>
      </c>
    </row>
    <row r="144" spans="1:24" x14ac:dyDescent="0.2">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7">
        <v>10.86</v>
      </c>
      <c r="S144" s="1">
        <v>3</v>
      </c>
      <c r="T144" s="1">
        <v>0</v>
      </c>
      <c r="U144" s="7">
        <v>5.1042000000000005</v>
      </c>
      <c r="V144" s="3" t="str">
        <f>IF(Orders1[[#This Row],[Region]]=People!$B$2, People!$A$2, IF(Orders1[[#This Row],[Region]]=People!$B$3,People!$A$3, IF(Orders1[[#This Row],[Region]]=People!$B$4,People!$A$4, IF(Orders1[[#This Row],[Region]]=People!$B$5,People!$A$5))))</f>
        <v>Anna Andreadi</v>
      </c>
      <c r="W144" s="3" t="str">
        <f>IFERROR(INDEX(Returns!A144:A943, MATCH(Orders1[[#This Row],[Order ID]],Returns!B144:B943)), "No")</f>
        <v>Yes</v>
      </c>
      <c r="X144" s="3">
        <f>IF(Orders1[[#This Row],[Return]]="Yes", 1, 0)</f>
        <v>1</v>
      </c>
    </row>
    <row r="145" spans="1:24" x14ac:dyDescent="0.2">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7">
        <v>143.69999999999999</v>
      </c>
      <c r="S145" s="1">
        <v>3</v>
      </c>
      <c r="T145" s="1">
        <v>0</v>
      </c>
      <c r="U145" s="7">
        <v>68.975999999999999</v>
      </c>
      <c r="V145" s="3" t="str">
        <f>IF(Orders1[[#This Row],[Region]]=People!$B$2, People!$A$2, IF(Orders1[[#This Row],[Region]]=People!$B$3,People!$A$3, IF(Orders1[[#This Row],[Region]]=People!$B$4,People!$A$4, IF(Orders1[[#This Row],[Region]]=People!$B$5,People!$A$5))))</f>
        <v>Anna Andreadi</v>
      </c>
      <c r="W145" s="3" t="str">
        <f>IFERROR(INDEX(Returns!A145:A944, MATCH(Orders1[[#This Row],[Order ID]],Returns!B145:B944)), "No")</f>
        <v>Yes</v>
      </c>
      <c r="X145" s="3">
        <f>IF(Orders1[[#This Row],[Return]]="Yes", 1, 0)</f>
        <v>1</v>
      </c>
    </row>
    <row r="146" spans="1:24" x14ac:dyDescent="0.2">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7">
        <v>839.43000000000006</v>
      </c>
      <c r="S146" s="1">
        <v>3</v>
      </c>
      <c r="T146" s="1">
        <v>0</v>
      </c>
      <c r="U146" s="7">
        <v>218.25179999999997</v>
      </c>
      <c r="V146" s="3" t="str">
        <f>IF(Orders1[[#This Row],[Region]]=People!$B$2, People!$A$2, IF(Orders1[[#This Row],[Region]]=People!$B$3,People!$A$3, IF(Orders1[[#This Row],[Region]]=People!$B$4,People!$A$4, IF(Orders1[[#This Row],[Region]]=People!$B$5,People!$A$5))))</f>
        <v>Kelly Williams</v>
      </c>
      <c r="W146" s="3" t="str">
        <f>IFERROR(INDEX(Returns!A146:A945, MATCH(Orders1[[#This Row],[Order ID]],Returns!B146:B945)), "No")</f>
        <v>Yes</v>
      </c>
      <c r="X146" s="3">
        <f>IF(Orders1[[#This Row],[Return]]="Yes", 1, 0)</f>
        <v>1</v>
      </c>
    </row>
    <row r="147" spans="1:24" x14ac:dyDescent="0.2">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7">
        <v>671.93</v>
      </c>
      <c r="S147" s="1">
        <v>7</v>
      </c>
      <c r="T147" s="1">
        <v>0</v>
      </c>
      <c r="U147" s="7">
        <v>20.157899999999998</v>
      </c>
      <c r="V147" s="3" t="str">
        <f>IF(Orders1[[#This Row],[Region]]=People!$B$2, People!$A$2, IF(Orders1[[#This Row],[Region]]=People!$B$3,People!$A$3, IF(Orders1[[#This Row],[Region]]=People!$B$4,People!$A$4, IF(Orders1[[#This Row],[Region]]=People!$B$5,People!$A$5))))</f>
        <v>Anna Andreadi</v>
      </c>
      <c r="W147" s="3" t="str">
        <f>IFERROR(INDEX(Returns!A147:A946, MATCH(Orders1[[#This Row],[Order ID]],Returns!B147:B946)), "No")</f>
        <v>No</v>
      </c>
      <c r="X147" s="3">
        <f>IF(Orders1[[#This Row],[Return]]="Yes", 1, 0)</f>
        <v>0</v>
      </c>
    </row>
    <row r="148" spans="1:24" x14ac:dyDescent="0.2">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7">
        <v>93.888000000000005</v>
      </c>
      <c r="S148" s="1">
        <v>4</v>
      </c>
      <c r="T148" s="1">
        <v>0.2</v>
      </c>
      <c r="U148" s="7">
        <v>12.90959999999999</v>
      </c>
      <c r="V148" s="3" t="str">
        <f>IF(Orders1[[#This Row],[Region]]=People!$B$2, People!$A$2, IF(Orders1[[#This Row],[Region]]=People!$B$3,People!$A$3, IF(Orders1[[#This Row],[Region]]=People!$B$4,People!$A$4, IF(Orders1[[#This Row],[Region]]=People!$B$5,People!$A$5))))</f>
        <v>Chuck Magee</v>
      </c>
      <c r="W148" s="3" t="str">
        <f>IFERROR(INDEX(Returns!A148:A947, MATCH(Orders1[[#This Row],[Order ID]],Returns!B148:B947)), "No")</f>
        <v>No</v>
      </c>
      <c r="X148" s="3">
        <f>IF(Orders1[[#This Row],[Return]]="Yes", 1, 0)</f>
        <v>0</v>
      </c>
    </row>
    <row r="149" spans="1:24" x14ac:dyDescent="0.2">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7">
        <v>384.45000000000005</v>
      </c>
      <c r="S149" s="1">
        <v>11</v>
      </c>
      <c r="T149" s="1">
        <v>0</v>
      </c>
      <c r="U149" s="7">
        <v>103.80150000000003</v>
      </c>
      <c r="V149" s="3" t="str">
        <f>IF(Orders1[[#This Row],[Region]]=People!$B$2, People!$A$2, IF(Orders1[[#This Row],[Region]]=People!$B$3,People!$A$3, IF(Orders1[[#This Row],[Region]]=People!$B$4,People!$A$4, IF(Orders1[[#This Row],[Region]]=People!$B$5,People!$A$5))))</f>
        <v>Kelly Williams</v>
      </c>
      <c r="W149" s="3" t="str">
        <f>IFERROR(INDEX(Returns!A149:A948, MATCH(Orders1[[#This Row],[Order ID]],Returns!B149:B948)), "No")</f>
        <v>Yes</v>
      </c>
      <c r="X149" s="3">
        <f>IF(Orders1[[#This Row],[Return]]="Yes", 1, 0)</f>
        <v>1</v>
      </c>
    </row>
    <row r="150" spans="1:24" x14ac:dyDescent="0.2">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7">
        <v>149.97</v>
      </c>
      <c r="S150" s="1">
        <v>3</v>
      </c>
      <c r="T150" s="1">
        <v>0</v>
      </c>
      <c r="U150" s="7">
        <v>5.9987999999999815</v>
      </c>
      <c r="V150" s="3" t="str">
        <f>IF(Orders1[[#This Row],[Region]]=People!$B$2, People!$A$2, IF(Orders1[[#This Row],[Region]]=People!$B$3,People!$A$3, IF(Orders1[[#This Row],[Region]]=People!$B$4,People!$A$4, IF(Orders1[[#This Row],[Region]]=People!$B$5,People!$A$5))))</f>
        <v>Kelly Williams</v>
      </c>
      <c r="W150" s="3" t="str">
        <f>IFERROR(INDEX(Returns!A150:A949, MATCH(Orders1[[#This Row],[Order ID]],Returns!B150:B949)), "No")</f>
        <v>Yes</v>
      </c>
      <c r="X150" s="3">
        <f>IF(Orders1[[#This Row],[Return]]="Yes", 1, 0)</f>
        <v>1</v>
      </c>
    </row>
    <row r="151" spans="1:24" x14ac:dyDescent="0.2">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7">
        <v>1951.84</v>
      </c>
      <c r="S151" s="1">
        <v>8</v>
      </c>
      <c r="T151" s="1">
        <v>0</v>
      </c>
      <c r="U151" s="7">
        <v>585.55199999999991</v>
      </c>
      <c r="V151" s="3" t="str">
        <f>IF(Orders1[[#This Row],[Region]]=People!$B$2, People!$A$2, IF(Orders1[[#This Row],[Region]]=People!$B$3,People!$A$3, IF(Orders1[[#This Row],[Region]]=People!$B$4,People!$A$4, IF(Orders1[[#This Row],[Region]]=People!$B$5,People!$A$5))))</f>
        <v>Kelly Williams</v>
      </c>
      <c r="W151" s="3" t="str">
        <f>IFERROR(INDEX(Returns!A151:A950, MATCH(Orders1[[#This Row],[Order ID]],Returns!B151:B950)), "No")</f>
        <v>Yes</v>
      </c>
      <c r="X151" s="3">
        <f>IF(Orders1[[#This Row],[Return]]="Yes", 1, 0)</f>
        <v>1</v>
      </c>
    </row>
    <row r="152" spans="1:24" x14ac:dyDescent="0.2">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7">
        <v>171.55</v>
      </c>
      <c r="S152" s="1">
        <v>5</v>
      </c>
      <c r="T152" s="1">
        <v>0</v>
      </c>
      <c r="U152" s="7">
        <v>80.628500000000003</v>
      </c>
      <c r="V152" s="3" t="str">
        <f>IF(Orders1[[#This Row],[Region]]=People!$B$2, People!$A$2, IF(Orders1[[#This Row],[Region]]=People!$B$3,People!$A$3, IF(Orders1[[#This Row],[Region]]=People!$B$4,People!$A$4, IF(Orders1[[#This Row],[Region]]=People!$B$5,People!$A$5))))</f>
        <v>Kelly Williams</v>
      </c>
      <c r="W152" s="3" t="str">
        <f>IFERROR(INDEX(Returns!A152:A951, MATCH(Orders1[[#This Row],[Order ID]],Returns!B152:B951)), "No")</f>
        <v>Yes</v>
      </c>
      <c r="X152" s="3">
        <f>IF(Orders1[[#This Row],[Return]]="Yes", 1, 0)</f>
        <v>1</v>
      </c>
    </row>
    <row r="153" spans="1:24" x14ac:dyDescent="0.2">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7">
        <v>157.91999999999999</v>
      </c>
      <c r="S153" s="1">
        <v>5</v>
      </c>
      <c r="T153" s="1">
        <v>0.2</v>
      </c>
      <c r="U153" s="7">
        <v>17.765999999999991</v>
      </c>
      <c r="V153" s="3" t="str">
        <f>IF(Orders1[[#This Row],[Region]]=People!$B$2, People!$A$2, IF(Orders1[[#This Row],[Region]]=People!$B$3,People!$A$3, IF(Orders1[[#This Row],[Region]]=People!$B$4,People!$A$4, IF(Orders1[[#This Row],[Region]]=People!$B$5,People!$A$5))))</f>
        <v>Anna Andreadi</v>
      </c>
      <c r="W153" s="3" t="str">
        <f>IFERROR(INDEX(Returns!A153:A952, MATCH(Orders1[[#This Row],[Order ID]],Returns!B153:B952)), "No")</f>
        <v>Yes</v>
      </c>
      <c r="X153" s="3">
        <f>IF(Orders1[[#This Row],[Return]]="Yes", 1, 0)</f>
        <v>1</v>
      </c>
    </row>
    <row r="154" spans="1:24" x14ac:dyDescent="0.2">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7">
        <v>203.184</v>
      </c>
      <c r="S154" s="1">
        <v>2</v>
      </c>
      <c r="T154" s="1">
        <v>0.2</v>
      </c>
      <c r="U154" s="7">
        <v>15.238799999999991</v>
      </c>
      <c r="V154" s="3" t="str">
        <f>IF(Orders1[[#This Row],[Region]]=People!$B$2, People!$A$2, IF(Orders1[[#This Row],[Region]]=People!$B$3,People!$A$3, IF(Orders1[[#This Row],[Region]]=People!$B$4,People!$A$4, IF(Orders1[[#This Row],[Region]]=People!$B$5,People!$A$5))))</f>
        <v>Anna Andreadi</v>
      </c>
      <c r="W154" s="3" t="str">
        <f>IFERROR(INDEX(Returns!A154:A953, MATCH(Orders1[[#This Row],[Order ID]],Returns!B154:B953)), "No")</f>
        <v>Yes</v>
      </c>
      <c r="X154" s="3">
        <f>IF(Orders1[[#This Row],[Return]]="Yes", 1, 0)</f>
        <v>1</v>
      </c>
    </row>
    <row r="155" spans="1:24" x14ac:dyDescent="0.2">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7">
        <v>58.379999999999995</v>
      </c>
      <c r="S155" s="1">
        <v>7</v>
      </c>
      <c r="T155" s="1">
        <v>0</v>
      </c>
      <c r="U155" s="7">
        <v>26.270999999999994</v>
      </c>
      <c r="V155" s="3" t="str">
        <f>IF(Orders1[[#This Row],[Region]]=People!$B$2, People!$A$2, IF(Orders1[[#This Row],[Region]]=People!$B$3,People!$A$3, IF(Orders1[[#This Row],[Region]]=People!$B$4,People!$A$4, IF(Orders1[[#This Row],[Region]]=People!$B$5,People!$A$5))))</f>
        <v>Anna Andreadi</v>
      </c>
      <c r="W155" s="3" t="str">
        <f>IFERROR(INDEX(Returns!A155:A954, MATCH(Orders1[[#This Row],[Order ID]],Returns!B155:B954)), "No")</f>
        <v>Yes</v>
      </c>
      <c r="X155" s="3">
        <f>IF(Orders1[[#This Row],[Return]]="Yes", 1, 0)</f>
        <v>1</v>
      </c>
    </row>
    <row r="156" spans="1:24" x14ac:dyDescent="0.2">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7">
        <v>105.52</v>
      </c>
      <c r="S156" s="1">
        <v>4</v>
      </c>
      <c r="T156" s="1">
        <v>0</v>
      </c>
      <c r="U156" s="7">
        <v>48.539199999999994</v>
      </c>
      <c r="V156" s="3" t="str">
        <f>IF(Orders1[[#This Row],[Region]]=People!$B$2, People!$A$2, IF(Orders1[[#This Row],[Region]]=People!$B$3,People!$A$3, IF(Orders1[[#This Row],[Region]]=People!$B$4,People!$A$4, IF(Orders1[[#This Row],[Region]]=People!$B$5,People!$A$5))))</f>
        <v>Anna Andreadi</v>
      </c>
      <c r="W156" s="3" t="str">
        <f>IFERROR(INDEX(Returns!A156:A955, MATCH(Orders1[[#This Row],[Order ID]],Returns!B156:B955)), "No")</f>
        <v>Yes</v>
      </c>
      <c r="X156" s="3">
        <f>IF(Orders1[[#This Row],[Return]]="Yes", 1, 0)</f>
        <v>1</v>
      </c>
    </row>
    <row r="157" spans="1:24" x14ac:dyDescent="0.2">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7">
        <v>80.88</v>
      </c>
      <c r="S157" s="1">
        <v>6</v>
      </c>
      <c r="T157" s="1">
        <v>0</v>
      </c>
      <c r="U157" s="7">
        <v>21.028799999999997</v>
      </c>
      <c r="V157" s="3" t="str">
        <f>IF(Orders1[[#This Row],[Region]]=People!$B$2, People!$A$2, IF(Orders1[[#This Row],[Region]]=People!$B$3,People!$A$3, IF(Orders1[[#This Row],[Region]]=People!$B$4,People!$A$4, IF(Orders1[[#This Row],[Region]]=People!$B$5,People!$A$5))))</f>
        <v>Anna Andreadi</v>
      </c>
      <c r="W157" s="3" t="str">
        <f>IFERROR(INDEX(Returns!A157:A956, MATCH(Orders1[[#This Row],[Order ID]],Returns!B157:B956)), "No")</f>
        <v>Yes</v>
      </c>
      <c r="X157" s="3">
        <f>IF(Orders1[[#This Row],[Return]]="Yes", 1, 0)</f>
        <v>1</v>
      </c>
    </row>
    <row r="158" spans="1:24" x14ac:dyDescent="0.2">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7">
        <v>6.63</v>
      </c>
      <c r="S158" s="1">
        <v>3</v>
      </c>
      <c r="T158" s="1">
        <v>0</v>
      </c>
      <c r="U158" s="7">
        <v>1.7901</v>
      </c>
      <c r="V158" s="3" t="str">
        <f>IF(Orders1[[#This Row],[Region]]=People!$B$2, People!$A$2, IF(Orders1[[#This Row],[Region]]=People!$B$3,People!$A$3, IF(Orders1[[#This Row],[Region]]=People!$B$4,People!$A$4, IF(Orders1[[#This Row],[Region]]=People!$B$5,People!$A$5))))</f>
        <v>Anna Andreadi</v>
      </c>
      <c r="W158" s="3" t="str">
        <f>IFERROR(INDEX(Returns!A158:A957, MATCH(Orders1[[#This Row],[Order ID]],Returns!B158:B957)), "No")</f>
        <v>Yes</v>
      </c>
      <c r="X158" s="3">
        <f>IF(Orders1[[#This Row],[Return]]="Yes", 1, 0)</f>
        <v>1</v>
      </c>
    </row>
    <row r="159" spans="1:24" x14ac:dyDescent="0.2">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7">
        <v>457.56800000000004</v>
      </c>
      <c r="S159" s="1">
        <v>2</v>
      </c>
      <c r="T159" s="1">
        <v>0.2</v>
      </c>
      <c r="U159" s="7">
        <v>51.476399999999941</v>
      </c>
      <c r="V159" s="3" t="str">
        <f>IF(Orders1[[#This Row],[Region]]=People!$B$2, People!$A$2, IF(Orders1[[#This Row],[Region]]=People!$B$3,People!$A$3, IF(Orders1[[#This Row],[Region]]=People!$B$4,People!$A$4, IF(Orders1[[#This Row],[Region]]=People!$B$5,People!$A$5))))</f>
        <v>Anna Andreadi</v>
      </c>
      <c r="W159" s="3" t="str">
        <f>IFERROR(INDEX(Returns!A159:A958, MATCH(Orders1[[#This Row],[Order ID]],Returns!B159:B958)), "No")</f>
        <v>No</v>
      </c>
      <c r="X159" s="3">
        <f>IF(Orders1[[#This Row],[Return]]="Yes", 1, 0)</f>
        <v>0</v>
      </c>
    </row>
    <row r="160" spans="1:24" x14ac:dyDescent="0.2">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7">
        <v>14.62</v>
      </c>
      <c r="S160" s="1">
        <v>2</v>
      </c>
      <c r="T160" s="1">
        <v>0</v>
      </c>
      <c r="U160" s="7">
        <v>6.8713999999999995</v>
      </c>
      <c r="V160" s="3" t="str">
        <f>IF(Orders1[[#This Row],[Region]]=People!$B$2, People!$A$2, IF(Orders1[[#This Row],[Region]]=People!$B$3,People!$A$3, IF(Orders1[[#This Row],[Region]]=People!$B$4,People!$A$4, IF(Orders1[[#This Row],[Region]]=People!$B$5,People!$A$5))))</f>
        <v>Kelly Williams</v>
      </c>
      <c r="W160" s="3" t="str">
        <f>IFERROR(INDEX(Returns!A160:A959, MATCH(Orders1[[#This Row],[Order ID]],Returns!B160:B959)), "No")</f>
        <v>Yes</v>
      </c>
      <c r="X160" s="3">
        <f>IF(Orders1[[#This Row],[Return]]="Yes", 1, 0)</f>
        <v>1</v>
      </c>
    </row>
    <row r="161" spans="1:24" x14ac:dyDescent="0.2">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7">
        <v>944.93000000000006</v>
      </c>
      <c r="S161" s="1">
        <v>7</v>
      </c>
      <c r="T161" s="1">
        <v>0</v>
      </c>
      <c r="U161" s="7">
        <v>236.23250000000002</v>
      </c>
      <c r="V161" s="3" t="str">
        <f>IF(Orders1[[#This Row],[Region]]=People!$B$2, People!$A$2, IF(Orders1[[#This Row],[Region]]=People!$B$3,People!$A$3, IF(Orders1[[#This Row],[Region]]=People!$B$4,People!$A$4, IF(Orders1[[#This Row],[Region]]=People!$B$5,People!$A$5))))</f>
        <v>Kelly Williams</v>
      </c>
      <c r="W161" s="3" t="str">
        <f>IFERROR(INDEX(Returns!A161:A960, MATCH(Orders1[[#This Row],[Order ID]],Returns!B161:B960)), "No")</f>
        <v>Yes</v>
      </c>
      <c r="X161" s="3">
        <f>IF(Orders1[[#This Row],[Return]]="Yes", 1, 0)</f>
        <v>1</v>
      </c>
    </row>
    <row r="162" spans="1:24" x14ac:dyDescent="0.2">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7">
        <v>5.98</v>
      </c>
      <c r="S162" s="1">
        <v>1</v>
      </c>
      <c r="T162" s="1">
        <v>0</v>
      </c>
      <c r="U162" s="7">
        <v>2.6909999999999998</v>
      </c>
      <c r="V162" s="3" t="str">
        <f>IF(Orders1[[#This Row],[Region]]=People!$B$2, People!$A$2, IF(Orders1[[#This Row],[Region]]=People!$B$3,People!$A$3, IF(Orders1[[#This Row],[Region]]=People!$B$4,People!$A$4, IF(Orders1[[#This Row],[Region]]=People!$B$5,People!$A$5))))</f>
        <v>Anna Andreadi</v>
      </c>
      <c r="W162" s="3" t="str">
        <f>IFERROR(INDEX(Returns!A162:A961, MATCH(Orders1[[#This Row],[Order ID]],Returns!B162:B961)), "No")</f>
        <v>Yes</v>
      </c>
      <c r="X162" s="3">
        <f>IF(Orders1[[#This Row],[Return]]="Yes", 1, 0)</f>
        <v>1</v>
      </c>
    </row>
    <row r="163" spans="1:24" x14ac:dyDescent="0.2">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7">
        <v>54.384000000000007</v>
      </c>
      <c r="S163" s="1">
        <v>2</v>
      </c>
      <c r="T163" s="1">
        <v>0.2</v>
      </c>
      <c r="U163" s="7">
        <v>1.359599999999995</v>
      </c>
      <c r="V163" s="3" t="str">
        <f>IF(Orders1[[#This Row],[Region]]=People!$B$2, People!$A$2, IF(Orders1[[#This Row],[Region]]=People!$B$3,People!$A$3, IF(Orders1[[#This Row],[Region]]=People!$B$4,People!$A$4, IF(Orders1[[#This Row],[Region]]=People!$B$5,People!$A$5))))</f>
        <v>Chuck Magee</v>
      </c>
      <c r="W163" s="3" t="str">
        <f>IFERROR(INDEX(Returns!A163:A962, MATCH(Orders1[[#This Row],[Order ID]],Returns!B163:B962)), "No")</f>
        <v>No</v>
      </c>
      <c r="X163" s="3">
        <f>IF(Orders1[[#This Row],[Return]]="Yes", 1, 0)</f>
        <v>0</v>
      </c>
    </row>
    <row r="164" spans="1:24" x14ac:dyDescent="0.2">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7">
        <v>28.4</v>
      </c>
      <c r="S164" s="1">
        <v>5</v>
      </c>
      <c r="T164" s="1">
        <v>0</v>
      </c>
      <c r="U164" s="7">
        <v>13.347999999999997</v>
      </c>
      <c r="V164" s="3" t="str">
        <f>IF(Orders1[[#This Row],[Region]]=People!$B$2, People!$A$2, IF(Orders1[[#This Row],[Region]]=People!$B$3,People!$A$3, IF(Orders1[[#This Row],[Region]]=People!$B$4,People!$A$4, IF(Orders1[[#This Row],[Region]]=People!$B$5,People!$A$5))))</f>
        <v>Anna Andreadi</v>
      </c>
      <c r="W164" s="3" t="str">
        <f>IFERROR(INDEX(Returns!A164:A963, MATCH(Orders1[[#This Row],[Order ID]],Returns!B164:B963)), "No")</f>
        <v>Yes</v>
      </c>
      <c r="X164" s="3">
        <f>IF(Orders1[[#This Row],[Return]]="Yes", 1, 0)</f>
        <v>1</v>
      </c>
    </row>
    <row r="165" spans="1:24" x14ac:dyDescent="0.2">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7">
        <v>27.680000000000003</v>
      </c>
      <c r="S165" s="1">
        <v>2</v>
      </c>
      <c r="T165" s="1">
        <v>0.2</v>
      </c>
      <c r="U165" s="7">
        <v>9.6879999999999988</v>
      </c>
      <c r="V165" s="3" t="str">
        <f>IF(Orders1[[#This Row],[Region]]=People!$B$2, People!$A$2, IF(Orders1[[#This Row],[Region]]=People!$B$3,People!$A$3, IF(Orders1[[#This Row],[Region]]=People!$B$4,People!$A$4, IF(Orders1[[#This Row],[Region]]=People!$B$5,People!$A$5))))</f>
        <v>Anna Andreadi</v>
      </c>
      <c r="W165" s="3" t="str">
        <f>IFERROR(INDEX(Returns!A165:A964, MATCH(Orders1[[#This Row],[Order ID]],Returns!B165:B964)), "No")</f>
        <v>Yes</v>
      </c>
      <c r="X165" s="3">
        <f>IF(Orders1[[#This Row],[Return]]="Yes", 1, 0)</f>
        <v>1</v>
      </c>
    </row>
    <row r="166" spans="1:24" x14ac:dyDescent="0.2">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7">
        <v>9.9359999999999999</v>
      </c>
      <c r="S166" s="1">
        <v>3</v>
      </c>
      <c r="T166" s="1">
        <v>0.2</v>
      </c>
      <c r="U166" s="7">
        <v>2.7324000000000002</v>
      </c>
      <c r="V166" s="3" t="str">
        <f>IF(Orders1[[#This Row],[Region]]=People!$B$2, People!$A$2, IF(Orders1[[#This Row],[Region]]=People!$B$3,People!$A$3, IF(Orders1[[#This Row],[Region]]=People!$B$4,People!$A$4, IF(Orders1[[#This Row],[Region]]=People!$B$5,People!$A$5))))</f>
        <v>Kelly Williams</v>
      </c>
      <c r="W166" s="3" t="str">
        <f>IFERROR(INDEX(Returns!A166:A965, MATCH(Orders1[[#This Row],[Order ID]],Returns!B166:B965)), "No")</f>
        <v>No</v>
      </c>
      <c r="X166" s="3">
        <f>IF(Orders1[[#This Row],[Return]]="Yes", 1, 0)</f>
        <v>0</v>
      </c>
    </row>
    <row r="167" spans="1:24" x14ac:dyDescent="0.2">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7">
        <v>8159.9519999999993</v>
      </c>
      <c r="S167" s="1">
        <v>8</v>
      </c>
      <c r="T167" s="1">
        <v>0.4</v>
      </c>
      <c r="U167" s="7">
        <v>-1359.992000000002</v>
      </c>
      <c r="V167" s="3" t="str">
        <f>IF(Orders1[[#This Row],[Region]]=People!$B$2, People!$A$2, IF(Orders1[[#This Row],[Region]]=People!$B$3,People!$A$3, IF(Orders1[[#This Row],[Region]]=People!$B$4,People!$A$4, IF(Orders1[[#This Row],[Region]]=People!$B$5,People!$A$5))))</f>
        <v>Kelly Williams</v>
      </c>
      <c r="W167" s="3" t="str">
        <f>IFERROR(INDEX(Returns!A167:A966, MATCH(Orders1[[#This Row],[Order ID]],Returns!B167:B966)), "No")</f>
        <v>No</v>
      </c>
      <c r="X167" s="3">
        <f>IF(Orders1[[#This Row],[Return]]="Yes", 1, 0)</f>
        <v>0</v>
      </c>
    </row>
    <row r="168" spans="1:24" x14ac:dyDescent="0.2">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7">
        <v>275.928</v>
      </c>
      <c r="S168" s="1">
        <v>3</v>
      </c>
      <c r="T168" s="1">
        <v>0.2</v>
      </c>
      <c r="U168" s="7">
        <v>-58.634699999999995</v>
      </c>
      <c r="V168" s="3" t="str">
        <f>IF(Orders1[[#This Row],[Region]]=People!$B$2, People!$A$2, IF(Orders1[[#This Row],[Region]]=People!$B$3,People!$A$3, IF(Orders1[[#This Row],[Region]]=People!$B$4,People!$A$4, IF(Orders1[[#This Row],[Region]]=People!$B$5,People!$A$5))))</f>
        <v>Kelly Williams</v>
      </c>
      <c r="W168" s="3" t="str">
        <f>IFERROR(INDEX(Returns!A168:A967, MATCH(Orders1[[#This Row],[Order ID]],Returns!B168:B967)), "No")</f>
        <v>No</v>
      </c>
      <c r="X168" s="3">
        <f>IF(Orders1[[#This Row],[Return]]="Yes", 1, 0)</f>
        <v>0</v>
      </c>
    </row>
    <row r="169" spans="1:24" x14ac:dyDescent="0.2">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7">
        <v>1740.0599999999997</v>
      </c>
      <c r="S169" s="1">
        <v>9</v>
      </c>
      <c r="T169" s="1">
        <v>0.3</v>
      </c>
      <c r="U169" s="7">
        <v>-24.858000000000175</v>
      </c>
      <c r="V169" s="3" t="str">
        <f>IF(Orders1[[#This Row],[Region]]=People!$B$2, People!$A$2, IF(Orders1[[#This Row],[Region]]=People!$B$3,People!$A$3, IF(Orders1[[#This Row],[Region]]=People!$B$4,People!$A$4, IF(Orders1[[#This Row],[Region]]=People!$B$5,People!$A$5))))</f>
        <v>Kelly Williams</v>
      </c>
      <c r="W169" s="3" t="str">
        <f>IFERROR(INDEX(Returns!A169:A968, MATCH(Orders1[[#This Row],[Order ID]],Returns!B169:B968)), "No")</f>
        <v>No</v>
      </c>
      <c r="X169" s="3">
        <f>IF(Orders1[[#This Row],[Return]]="Yes", 1, 0)</f>
        <v>0</v>
      </c>
    </row>
    <row r="170" spans="1:24" x14ac:dyDescent="0.2">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7">
        <v>32.064</v>
      </c>
      <c r="S170" s="1">
        <v>6</v>
      </c>
      <c r="T170" s="1">
        <v>0.2</v>
      </c>
      <c r="U170" s="7">
        <v>6.8135999999999974</v>
      </c>
      <c r="V170" s="3" t="str">
        <f>IF(Orders1[[#This Row],[Region]]=People!$B$2, People!$A$2, IF(Orders1[[#This Row],[Region]]=People!$B$3,People!$A$3, IF(Orders1[[#This Row],[Region]]=People!$B$4,People!$A$4, IF(Orders1[[#This Row],[Region]]=People!$B$5,People!$A$5))))</f>
        <v>Kelly Williams</v>
      </c>
      <c r="W170" s="3" t="str">
        <f>IFERROR(INDEX(Returns!A170:A969, MATCH(Orders1[[#This Row],[Order ID]],Returns!B170:B969)), "No")</f>
        <v>No</v>
      </c>
      <c r="X170" s="3">
        <f>IF(Orders1[[#This Row],[Return]]="Yes", 1, 0)</f>
        <v>0</v>
      </c>
    </row>
    <row r="171" spans="1:24" x14ac:dyDescent="0.2">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7">
        <v>177.97999999999996</v>
      </c>
      <c r="S171" s="1">
        <v>5</v>
      </c>
      <c r="T171" s="1">
        <v>0.8</v>
      </c>
      <c r="U171" s="7">
        <v>-453.84900000000005</v>
      </c>
      <c r="V171" s="3" t="str">
        <f>IF(Orders1[[#This Row],[Region]]=People!$B$2, People!$A$2, IF(Orders1[[#This Row],[Region]]=People!$B$3,People!$A$3, IF(Orders1[[#This Row],[Region]]=People!$B$4,People!$A$4, IF(Orders1[[#This Row],[Region]]=People!$B$5,People!$A$5))))</f>
        <v>Kelly Williams</v>
      </c>
      <c r="W171" s="3" t="str">
        <f>IFERROR(INDEX(Returns!A171:A970, MATCH(Orders1[[#This Row],[Order ID]],Returns!B171:B970)), "No")</f>
        <v>No</v>
      </c>
      <c r="X171" s="3">
        <f>IF(Orders1[[#This Row],[Return]]="Yes", 1, 0)</f>
        <v>0</v>
      </c>
    </row>
    <row r="172" spans="1:24" x14ac:dyDescent="0.2">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7">
        <v>143.976</v>
      </c>
      <c r="S172" s="1">
        <v>3</v>
      </c>
      <c r="T172" s="1">
        <v>0.2</v>
      </c>
      <c r="U172" s="7">
        <v>8.998500000000007</v>
      </c>
      <c r="V172" s="3" t="str">
        <f>IF(Orders1[[#This Row],[Region]]=People!$B$2, People!$A$2, IF(Orders1[[#This Row],[Region]]=People!$B$3,People!$A$3, IF(Orders1[[#This Row],[Region]]=People!$B$4,People!$A$4, IF(Orders1[[#This Row],[Region]]=People!$B$5,People!$A$5))))</f>
        <v>Kelly Williams</v>
      </c>
      <c r="W172" s="3" t="str">
        <f>IFERROR(INDEX(Returns!A172:A971, MATCH(Orders1[[#This Row],[Order ID]],Returns!B172:B971)), "No")</f>
        <v>No</v>
      </c>
      <c r="X172" s="3">
        <f>IF(Orders1[[#This Row],[Return]]="Yes", 1, 0)</f>
        <v>0</v>
      </c>
    </row>
    <row r="173" spans="1:24" x14ac:dyDescent="0.2">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7">
        <v>20.94</v>
      </c>
      <c r="S173" s="1">
        <v>3</v>
      </c>
      <c r="T173" s="1">
        <v>0</v>
      </c>
      <c r="U173" s="7">
        <v>9.841800000000001</v>
      </c>
      <c r="V173" s="3" t="str">
        <f>IF(Orders1[[#This Row],[Region]]=People!$B$2, People!$A$2, IF(Orders1[[#This Row],[Region]]=People!$B$3,People!$A$3, IF(Orders1[[#This Row],[Region]]=People!$B$4,People!$A$4, IF(Orders1[[#This Row],[Region]]=People!$B$5,People!$A$5))))</f>
        <v>Anna Andreadi</v>
      </c>
      <c r="W173" s="3" t="str">
        <f>IFERROR(INDEX(Returns!A173:A972, MATCH(Orders1[[#This Row],[Order ID]],Returns!B173:B972)), "No")</f>
        <v>No</v>
      </c>
      <c r="X173" s="3">
        <f>IF(Orders1[[#This Row],[Return]]="Yes", 1, 0)</f>
        <v>0</v>
      </c>
    </row>
    <row r="174" spans="1:24" x14ac:dyDescent="0.2">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7">
        <v>110.96</v>
      </c>
      <c r="S174" s="1">
        <v>2</v>
      </c>
      <c r="T174" s="1">
        <v>0</v>
      </c>
      <c r="U174" s="7">
        <v>53.260799999999996</v>
      </c>
      <c r="V174" s="3" t="str">
        <f>IF(Orders1[[#This Row],[Region]]=People!$B$2, People!$A$2, IF(Orders1[[#This Row],[Region]]=People!$B$3,People!$A$3, IF(Orders1[[#This Row],[Region]]=People!$B$4,People!$A$4, IF(Orders1[[#This Row],[Region]]=People!$B$5,People!$A$5))))</f>
        <v>Anna Andreadi</v>
      </c>
      <c r="W174" s="3" t="str">
        <f>IFERROR(INDEX(Returns!A174:A973, MATCH(Orders1[[#This Row],[Order ID]],Returns!B174:B973)), "No")</f>
        <v>No</v>
      </c>
      <c r="X174" s="3">
        <f>IF(Orders1[[#This Row],[Return]]="Yes", 1, 0)</f>
        <v>0</v>
      </c>
    </row>
    <row r="175" spans="1:24" x14ac:dyDescent="0.2">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7">
        <v>340.14400000000006</v>
      </c>
      <c r="S175" s="1">
        <v>7</v>
      </c>
      <c r="T175" s="1">
        <v>0.2</v>
      </c>
      <c r="U175" s="7">
        <v>21.259</v>
      </c>
      <c r="V175" s="3" t="str">
        <f>IF(Orders1[[#This Row],[Region]]=People!$B$2, People!$A$2, IF(Orders1[[#This Row],[Region]]=People!$B$3,People!$A$3, IF(Orders1[[#This Row],[Region]]=People!$B$4,People!$A$4, IF(Orders1[[#This Row],[Region]]=People!$B$5,People!$A$5))))</f>
        <v>Anna Andreadi</v>
      </c>
      <c r="W175" s="3" t="str">
        <f>IFERROR(INDEX(Returns!A175:A974, MATCH(Orders1[[#This Row],[Order ID]],Returns!B175:B974)), "No")</f>
        <v>No</v>
      </c>
      <c r="X175" s="3">
        <f>IF(Orders1[[#This Row],[Return]]="Yes", 1, 0)</f>
        <v>0</v>
      </c>
    </row>
    <row r="176" spans="1:24" x14ac:dyDescent="0.2">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7">
        <v>52.447999999999993</v>
      </c>
      <c r="S176" s="1">
        <v>2</v>
      </c>
      <c r="T176" s="1">
        <v>0.8</v>
      </c>
      <c r="U176" s="7">
        <v>-131.12000000000003</v>
      </c>
      <c r="V176" s="3" t="str">
        <f>IF(Orders1[[#This Row],[Region]]=People!$B$2, People!$A$2, IF(Orders1[[#This Row],[Region]]=People!$B$3,People!$A$3, IF(Orders1[[#This Row],[Region]]=People!$B$4,People!$A$4, IF(Orders1[[#This Row],[Region]]=People!$B$5,People!$A$5))))</f>
        <v>Kelly Williams</v>
      </c>
      <c r="W176" s="3" t="str">
        <f>IFERROR(INDEX(Returns!A176:A975, MATCH(Orders1[[#This Row],[Order ID]],Returns!B176:B975)), "No")</f>
        <v>Yes</v>
      </c>
      <c r="X176" s="3">
        <f>IF(Orders1[[#This Row],[Return]]="Yes", 1, 0)</f>
        <v>1</v>
      </c>
    </row>
    <row r="177" spans="1:24" x14ac:dyDescent="0.2">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7">
        <v>20.16</v>
      </c>
      <c r="S177" s="1">
        <v>4</v>
      </c>
      <c r="T177" s="1">
        <v>0.2</v>
      </c>
      <c r="U177" s="7">
        <v>6.5519999999999987</v>
      </c>
      <c r="V177" s="3" t="str">
        <f>IF(Orders1[[#This Row],[Region]]=People!$B$2, People!$A$2, IF(Orders1[[#This Row],[Region]]=People!$B$3,People!$A$3, IF(Orders1[[#This Row],[Region]]=People!$B$4,People!$A$4, IF(Orders1[[#This Row],[Region]]=People!$B$5,People!$A$5))))</f>
        <v>Kelly Williams</v>
      </c>
      <c r="W177" s="3" t="str">
        <f>IFERROR(INDEX(Returns!A177:A976, MATCH(Orders1[[#This Row],[Order ID]],Returns!B177:B976)), "No")</f>
        <v>Yes</v>
      </c>
      <c r="X177" s="3">
        <f>IF(Orders1[[#This Row],[Return]]="Yes", 1, 0)</f>
        <v>1</v>
      </c>
    </row>
    <row r="178" spans="1:24" x14ac:dyDescent="0.2">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7">
        <v>97.263999999999982</v>
      </c>
      <c r="S178" s="1">
        <v>4</v>
      </c>
      <c r="T178" s="1">
        <v>0.8</v>
      </c>
      <c r="U178" s="7">
        <v>-243.16000000000008</v>
      </c>
      <c r="V178" s="3" t="str">
        <f>IF(Orders1[[#This Row],[Region]]=People!$B$2, People!$A$2, IF(Orders1[[#This Row],[Region]]=People!$B$3,People!$A$3, IF(Orders1[[#This Row],[Region]]=People!$B$4,People!$A$4, IF(Orders1[[#This Row],[Region]]=People!$B$5,People!$A$5))))</f>
        <v>Kelly Williams</v>
      </c>
      <c r="W178" s="3" t="str">
        <f>IFERROR(INDEX(Returns!A178:A977, MATCH(Orders1[[#This Row],[Order ID]],Returns!B178:B977)), "No")</f>
        <v>Yes</v>
      </c>
      <c r="X178" s="3">
        <f>IF(Orders1[[#This Row],[Return]]="Yes", 1, 0)</f>
        <v>1</v>
      </c>
    </row>
    <row r="179" spans="1:24" x14ac:dyDescent="0.2">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7">
        <v>396.80200000000002</v>
      </c>
      <c r="S179" s="1">
        <v>7</v>
      </c>
      <c r="T179" s="1">
        <v>0.3</v>
      </c>
      <c r="U179" s="7">
        <v>-11.337199999999939</v>
      </c>
      <c r="V179" s="3" t="str">
        <f>IF(Orders1[[#This Row],[Region]]=People!$B$2, People!$A$2, IF(Orders1[[#This Row],[Region]]=People!$B$3,People!$A$3, IF(Orders1[[#This Row],[Region]]=People!$B$4,People!$A$4, IF(Orders1[[#This Row],[Region]]=People!$B$5,People!$A$5))))</f>
        <v>Chuck Magee</v>
      </c>
      <c r="W179" s="3" t="str">
        <f>IFERROR(INDEX(Returns!A179:A978, MATCH(Orders1[[#This Row],[Order ID]],Returns!B179:B978)), "No")</f>
        <v>Yes</v>
      </c>
      <c r="X179" s="3">
        <f>IF(Orders1[[#This Row],[Return]]="Yes", 1, 0)</f>
        <v>1</v>
      </c>
    </row>
    <row r="180" spans="1:24" x14ac:dyDescent="0.2">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7">
        <v>15.88</v>
      </c>
      <c r="S180" s="1">
        <v>5</v>
      </c>
      <c r="T180" s="1">
        <v>0.2</v>
      </c>
      <c r="U180" s="7">
        <v>-3.771500000000001</v>
      </c>
      <c r="V180" s="3" t="str">
        <f>IF(Orders1[[#This Row],[Region]]=People!$B$2, People!$A$2, IF(Orders1[[#This Row],[Region]]=People!$B$3,People!$A$3, IF(Orders1[[#This Row],[Region]]=People!$B$4,People!$A$4, IF(Orders1[[#This Row],[Region]]=People!$B$5,People!$A$5))))</f>
        <v>Chuck Magee</v>
      </c>
      <c r="W180" s="3" t="str">
        <f>IFERROR(INDEX(Returns!A180:A979, MATCH(Orders1[[#This Row],[Order ID]],Returns!B180:B979)), "No")</f>
        <v>Yes</v>
      </c>
      <c r="X180" s="3">
        <f>IF(Orders1[[#This Row],[Return]]="Yes", 1, 0)</f>
        <v>1</v>
      </c>
    </row>
    <row r="181" spans="1:24" x14ac:dyDescent="0.2">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7">
        <v>3.28</v>
      </c>
      <c r="S181" s="1">
        <v>1</v>
      </c>
      <c r="T181" s="1">
        <v>0</v>
      </c>
      <c r="U181" s="7">
        <v>1.4104000000000001</v>
      </c>
      <c r="V181" s="3" t="str">
        <f>IF(Orders1[[#This Row],[Region]]=People!$B$2, People!$A$2, IF(Orders1[[#This Row],[Region]]=People!$B$3,People!$A$3, IF(Orders1[[#This Row],[Region]]=People!$B$4,People!$A$4, IF(Orders1[[#This Row],[Region]]=People!$B$5,People!$A$5))))</f>
        <v>Chuck Magee</v>
      </c>
      <c r="W181" s="3" t="str">
        <f>IFERROR(INDEX(Returns!A181:A980, MATCH(Orders1[[#This Row],[Order ID]],Returns!B181:B980)), "No")</f>
        <v>Yes</v>
      </c>
      <c r="X181" s="3">
        <f>IF(Orders1[[#This Row],[Return]]="Yes", 1, 0)</f>
        <v>1</v>
      </c>
    </row>
    <row r="182" spans="1:24" x14ac:dyDescent="0.2">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7">
        <v>24.816000000000003</v>
      </c>
      <c r="S182" s="1">
        <v>2</v>
      </c>
      <c r="T182" s="1">
        <v>0.2</v>
      </c>
      <c r="U182" s="7">
        <v>1.8612000000000002</v>
      </c>
      <c r="V182" s="3" t="str">
        <f>IF(Orders1[[#This Row],[Region]]=People!$B$2, People!$A$2, IF(Orders1[[#This Row],[Region]]=People!$B$3,People!$A$3, IF(Orders1[[#This Row],[Region]]=People!$B$4,People!$A$4, IF(Orders1[[#This Row],[Region]]=People!$B$5,People!$A$5))))</f>
        <v>Kelly Williams</v>
      </c>
      <c r="W182" s="3" t="str">
        <f>IFERROR(INDEX(Returns!A182:A981, MATCH(Orders1[[#This Row],[Order ID]],Returns!B182:B981)), "No")</f>
        <v>No</v>
      </c>
      <c r="X182" s="3">
        <f>IF(Orders1[[#This Row],[Return]]="Yes", 1, 0)</f>
        <v>0</v>
      </c>
    </row>
    <row r="183" spans="1:24" x14ac:dyDescent="0.2">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7">
        <v>408.74399999999997</v>
      </c>
      <c r="S183" s="1">
        <v>7</v>
      </c>
      <c r="T183" s="1">
        <v>0.2</v>
      </c>
      <c r="U183" s="7">
        <v>76.639499999999984</v>
      </c>
      <c r="V183" s="3" t="str">
        <f>IF(Orders1[[#This Row],[Region]]=People!$B$2, People!$A$2, IF(Orders1[[#This Row],[Region]]=People!$B$3,People!$A$3, IF(Orders1[[#This Row],[Region]]=People!$B$4,People!$A$4, IF(Orders1[[#This Row],[Region]]=People!$B$5,People!$A$5))))</f>
        <v>Kelly Williams</v>
      </c>
      <c r="W183" s="3" t="str">
        <f>IFERROR(INDEX(Returns!A183:A982, MATCH(Orders1[[#This Row],[Order ID]],Returns!B183:B982)), "No")</f>
        <v>No</v>
      </c>
      <c r="X183" s="3">
        <f>IF(Orders1[[#This Row],[Return]]="Yes", 1, 0)</f>
        <v>0</v>
      </c>
    </row>
    <row r="184" spans="1:24" x14ac:dyDescent="0.2">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7">
        <v>503.96</v>
      </c>
      <c r="S184" s="1">
        <v>4</v>
      </c>
      <c r="T184" s="1">
        <v>0</v>
      </c>
      <c r="U184" s="7">
        <v>131.02960000000002</v>
      </c>
      <c r="V184" s="3" t="str">
        <f>IF(Orders1[[#This Row],[Region]]=People!$B$2, People!$A$2, IF(Orders1[[#This Row],[Region]]=People!$B$3,People!$A$3, IF(Orders1[[#This Row],[Region]]=People!$B$4,People!$A$4, IF(Orders1[[#This Row],[Region]]=People!$B$5,People!$A$5))))</f>
        <v>Cassandra Brandow</v>
      </c>
      <c r="W184" s="3" t="str">
        <f>IFERROR(INDEX(Returns!A184:A983, MATCH(Orders1[[#This Row],[Order ID]],Returns!B184:B983)), "No")</f>
        <v>No</v>
      </c>
      <c r="X184" s="3">
        <f>IF(Orders1[[#This Row],[Return]]="Yes", 1, 0)</f>
        <v>0</v>
      </c>
    </row>
    <row r="185" spans="1:24" x14ac:dyDescent="0.2">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7">
        <v>149.94999999999999</v>
      </c>
      <c r="S185" s="1">
        <v>5</v>
      </c>
      <c r="T185" s="1">
        <v>0</v>
      </c>
      <c r="U185" s="7">
        <v>41.986000000000004</v>
      </c>
      <c r="V185" s="3" t="str">
        <f>IF(Orders1[[#This Row],[Region]]=People!$B$2, People!$A$2, IF(Orders1[[#This Row],[Region]]=People!$B$3,People!$A$3, IF(Orders1[[#This Row],[Region]]=People!$B$4,People!$A$4, IF(Orders1[[#This Row],[Region]]=People!$B$5,People!$A$5))))</f>
        <v>Cassandra Brandow</v>
      </c>
      <c r="W185" s="3" t="str">
        <f>IFERROR(INDEX(Returns!A185:A984, MATCH(Orders1[[#This Row],[Order ID]],Returns!B185:B984)), "No")</f>
        <v>No</v>
      </c>
      <c r="X185" s="3">
        <f>IF(Orders1[[#This Row],[Return]]="Yes", 1, 0)</f>
        <v>0</v>
      </c>
    </row>
    <row r="186" spans="1:24" x14ac:dyDescent="0.2">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7">
        <v>29</v>
      </c>
      <c r="S186" s="1">
        <v>2</v>
      </c>
      <c r="T186" s="1">
        <v>0</v>
      </c>
      <c r="U186" s="7">
        <v>7.25</v>
      </c>
      <c r="V186" s="3" t="str">
        <f>IF(Orders1[[#This Row],[Region]]=People!$B$2, People!$A$2, IF(Orders1[[#This Row],[Region]]=People!$B$3,People!$A$3, IF(Orders1[[#This Row],[Region]]=People!$B$4,People!$A$4, IF(Orders1[[#This Row],[Region]]=People!$B$5,People!$A$5))))</f>
        <v>Cassandra Brandow</v>
      </c>
      <c r="W186" s="3" t="str">
        <f>IFERROR(INDEX(Returns!A186:A985, MATCH(Orders1[[#This Row],[Order ID]],Returns!B186:B985)), "No")</f>
        <v>No</v>
      </c>
      <c r="X186" s="3">
        <f>IF(Orders1[[#This Row],[Return]]="Yes", 1, 0)</f>
        <v>0</v>
      </c>
    </row>
    <row r="187" spans="1:24" x14ac:dyDescent="0.2">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7">
        <v>7.16</v>
      </c>
      <c r="S187" s="1">
        <v>2</v>
      </c>
      <c r="T187" s="1">
        <v>0</v>
      </c>
      <c r="U187" s="7">
        <v>3.4367999999999999</v>
      </c>
      <c r="V187" s="3" t="str">
        <f>IF(Orders1[[#This Row],[Region]]=People!$B$2, People!$A$2, IF(Orders1[[#This Row],[Region]]=People!$B$3,People!$A$3, IF(Orders1[[#This Row],[Region]]=People!$B$4,People!$A$4, IF(Orders1[[#This Row],[Region]]=People!$B$5,People!$A$5))))</f>
        <v>Chuck Magee</v>
      </c>
      <c r="W187" s="3" t="str">
        <f>IFERROR(INDEX(Returns!A187:A986, MATCH(Orders1[[#This Row],[Order ID]],Returns!B187:B986)), "No")</f>
        <v>Yes</v>
      </c>
      <c r="X187" s="3">
        <f>IF(Orders1[[#This Row],[Return]]="Yes", 1, 0)</f>
        <v>1</v>
      </c>
    </row>
    <row r="188" spans="1:24" x14ac:dyDescent="0.2">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7">
        <v>176.8</v>
      </c>
      <c r="S188" s="1">
        <v>8</v>
      </c>
      <c r="T188" s="1">
        <v>0</v>
      </c>
      <c r="U188" s="7">
        <v>22.984000000000009</v>
      </c>
      <c r="V188" s="3" t="str">
        <f>IF(Orders1[[#This Row],[Region]]=People!$B$2, People!$A$2, IF(Orders1[[#This Row],[Region]]=People!$B$3,People!$A$3, IF(Orders1[[#This Row],[Region]]=People!$B$4,People!$A$4, IF(Orders1[[#This Row],[Region]]=People!$B$5,People!$A$5))))</f>
        <v>Anna Andreadi</v>
      </c>
      <c r="W188" s="3" t="str">
        <f>IFERROR(INDEX(Returns!A188:A987, MATCH(Orders1[[#This Row],[Order ID]],Returns!B188:B987)), "No")</f>
        <v>No</v>
      </c>
      <c r="X188" s="3">
        <f>IF(Orders1[[#This Row],[Return]]="Yes", 1, 0)</f>
        <v>0</v>
      </c>
    </row>
    <row r="189" spans="1:24" x14ac:dyDescent="0.2">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7">
        <v>37.224000000000004</v>
      </c>
      <c r="S189" s="1">
        <v>3</v>
      </c>
      <c r="T189" s="1">
        <v>0.2</v>
      </c>
      <c r="U189" s="7">
        <v>3.7224000000000004</v>
      </c>
      <c r="V189" s="3" t="str">
        <f>IF(Orders1[[#This Row],[Region]]=People!$B$2, People!$A$2, IF(Orders1[[#This Row],[Region]]=People!$B$3,People!$A$3, IF(Orders1[[#This Row],[Region]]=People!$B$4,People!$A$4, IF(Orders1[[#This Row],[Region]]=People!$B$5,People!$A$5))))</f>
        <v>Kelly Williams</v>
      </c>
      <c r="W189" s="3" t="str">
        <f>IFERROR(INDEX(Returns!A189:A988, MATCH(Orders1[[#This Row],[Order ID]],Returns!B189:B988)), "No")</f>
        <v>Yes</v>
      </c>
      <c r="X189" s="3">
        <f>IF(Orders1[[#This Row],[Return]]="Yes", 1, 0)</f>
        <v>1</v>
      </c>
    </row>
    <row r="190" spans="1:24" x14ac:dyDescent="0.2">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7">
        <v>20.016000000000002</v>
      </c>
      <c r="S190" s="1">
        <v>3</v>
      </c>
      <c r="T190" s="1">
        <v>0.2</v>
      </c>
      <c r="U190" s="7">
        <v>6.2549999999999963</v>
      </c>
      <c r="V190" s="3" t="str">
        <f>IF(Orders1[[#This Row],[Region]]=People!$B$2, People!$A$2, IF(Orders1[[#This Row],[Region]]=People!$B$3,People!$A$3, IF(Orders1[[#This Row],[Region]]=People!$B$4,People!$A$4, IF(Orders1[[#This Row],[Region]]=People!$B$5,People!$A$5))))</f>
        <v>Kelly Williams</v>
      </c>
      <c r="W190" s="3" t="str">
        <f>IFERROR(INDEX(Returns!A190:A989, MATCH(Orders1[[#This Row],[Order ID]],Returns!B190:B989)), "No")</f>
        <v>Yes</v>
      </c>
      <c r="X190" s="3">
        <f>IF(Orders1[[#This Row],[Return]]="Yes", 1, 0)</f>
        <v>1</v>
      </c>
    </row>
    <row r="191" spans="1:24" x14ac:dyDescent="0.2">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7">
        <v>899.13600000000008</v>
      </c>
      <c r="S191" s="1">
        <v>4</v>
      </c>
      <c r="T191" s="1">
        <v>0.2</v>
      </c>
      <c r="U191" s="7">
        <v>112.39199999999991</v>
      </c>
      <c r="V191" s="3" t="str">
        <f>IF(Orders1[[#This Row],[Region]]=People!$B$2, People!$A$2, IF(Orders1[[#This Row],[Region]]=People!$B$3,People!$A$3, IF(Orders1[[#This Row],[Region]]=People!$B$4,People!$A$4, IF(Orders1[[#This Row],[Region]]=People!$B$5,People!$A$5))))</f>
        <v>Chuck Magee</v>
      </c>
      <c r="W191" s="3" t="str">
        <f>IFERROR(INDEX(Returns!A191:A990, MATCH(Orders1[[#This Row],[Order ID]],Returns!B191:B990)), "No")</f>
        <v>No</v>
      </c>
      <c r="X191" s="3">
        <f>IF(Orders1[[#This Row],[Return]]="Yes", 1, 0)</f>
        <v>0</v>
      </c>
    </row>
    <row r="192" spans="1:24" x14ac:dyDescent="0.2">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7">
        <v>71.760000000000005</v>
      </c>
      <c r="S192" s="1">
        <v>6</v>
      </c>
      <c r="T192" s="1">
        <v>0</v>
      </c>
      <c r="U192" s="7">
        <v>20.092800000000004</v>
      </c>
      <c r="V192" s="3" t="str">
        <f>IF(Orders1[[#This Row],[Region]]=People!$B$2, People!$A$2, IF(Orders1[[#This Row],[Region]]=People!$B$3,People!$A$3, IF(Orders1[[#This Row],[Region]]=People!$B$4,People!$A$4, IF(Orders1[[#This Row],[Region]]=People!$B$5,People!$A$5))))</f>
        <v>Chuck Magee</v>
      </c>
      <c r="W192" s="3" t="str">
        <f>IFERROR(INDEX(Returns!A192:A991, MATCH(Orders1[[#This Row],[Order ID]],Returns!B192:B991)), "No")</f>
        <v>No</v>
      </c>
      <c r="X192" s="3">
        <f>IF(Orders1[[#This Row],[Return]]="Yes", 1, 0)</f>
        <v>0</v>
      </c>
    </row>
    <row r="193" spans="1:24" x14ac:dyDescent="0.2">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7">
        <v>51.84</v>
      </c>
      <c r="S193" s="1">
        <v>8</v>
      </c>
      <c r="T193" s="1">
        <v>0</v>
      </c>
      <c r="U193" s="7">
        <v>24.883200000000002</v>
      </c>
      <c r="V193" s="3" t="str">
        <f>IF(Orders1[[#This Row],[Region]]=People!$B$2, People!$A$2, IF(Orders1[[#This Row],[Region]]=People!$B$3,People!$A$3, IF(Orders1[[#This Row],[Region]]=People!$B$4,People!$A$4, IF(Orders1[[#This Row],[Region]]=People!$B$5,People!$A$5))))</f>
        <v>Chuck Magee</v>
      </c>
      <c r="W193" s="3" t="str">
        <f>IFERROR(INDEX(Returns!A193:A992, MATCH(Orders1[[#This Row],[Order ID]],Returns!B193:B992)), "No")</f>
        <v>No</v>
      </c>
      <c r="X193" s="3">
        <f>IF(Orders1[[#This Row],[Return]]="Yes", 1, 0)</f>
        <v>0</v>
      </c>
    </row>
    <row r="194" spans="1:24" x14ac:dyDescent="0.2">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7">
        <v>626.35200000000009</v>
      </c>
      <c r="S194" s="1">
        <v>3</v>
      </c>
      <c r="T194" s="1">
        <v>0.2</v>
      </c>
      <c r="U194" s="7">
        <v>46.976400000000012</v>
      </c>
      <c r="V194" s="3" t="str">
        <f>IF(Orders1[[#This Row],[Region]]=People!$B$2, People!$A$2, IF(Orders1[[#This Row],[Region]]=People!$B$3,People!$A$3, IF(Orders1[[#This Row],[Region]]=People!$B$4,People!$A$4, IF(Orders1[[#This Row],[Region]]=People!$B$5,People!$A$5))))</f>
        <v>Chuck Magee</v>
      </c>
      <c r="W194" s="3" t="str">
        <f>IFERROR(INDEX(Returns!A194:A993, MATCH(Orders1[[#This Row],[Order ID]],Returns!B194:B993)), "No")</f>
        <v>No</v>
      </c>
      <c r="X194" s="3">
        <f>IF(Orders1[[#This Row],[Return]]="Yes", 1, 0)</f>
        <v>0</v>
      </c>
    </row>
    <row r="195" spans="1:24" x14ac:dyDescent="0.2">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7">
        <v>19.899999999999999</v>
      </c>
      <c r="S195" s="1">
        <v>5</v>
      </c>
      <c r="T195" s="1">
        <v>0</v>
      </c>
      <c r="U195" s="7">
        <v>6.5669999999999984</v>
      </c>
      <c r="V195" s="3" t="str">
        <f>IF(Orders1[[#This Row],[Region]]=People!$B$2, People!$A$2, IF(Orders1[[#This Row],[Region]]=People!$B$3,People!$A$3, IF(Orders1[[#This Row],[Region]]=People!$B$4,People!$A$4, IF(Orders1[[#This Row],[Region]]=People!$B$5,People!$A$5))))</f>
        <v>Chuck Magee</v>
      </c>
      <c r="W195" s="3" t="str">
        <f>IFERROR(INDEX(Returns!A195:A994, MATCH(Orders1[[#This Row],[Order ID]],Returns!B195:B994)), "No")</f>
        <v>No</v>
      </c>
      <c r="X195" s="3">
        <f>IF(Orders1[[#This Row],[Return]]="Yes", 1, 0)</f>
        <v>0</v>
      </c>
    </row>
    <row r="196" spans="1:24" x14ac:dyDescent="0.2">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7">
        <v>14.280000000000001</v>
      </c>
      <c r="S196" s="1">
        <v>7</v>
      </c>
      <c r="T196" s="1">
        <v>0</v>
      </c>
      <c r="U196" s="7">
        <v>6.7115999999999989</v>
      </c>
      <c r="V196" s="3" t="str">
        <f>IF(Orders1[[#This Row],[Region]]=People!$B$2, People!$A$2, IF(Orders1[[#This Row],[Region]]=People!$B$3,People!$A$3, IF(Orders1[[#This Row],[Region]]=People!$B$4,People!$A$4, IF(Orders1[[#This Row],[Region]]=People!$B$5,People!$A$5))))</f>
        <v>Anna Andreadi</v>
      </c>
      <c r="W196" s="3" t="str">
        <f>IFERROR(INDEX(Returns!A196:A995, MATCH(Orders1[[#This Row],[Order ID]],Returns!B196:B995)), "No")</f>
        <v>No</v>
      </c>
      <c r="X196" s="3">
        <f>IF(Orders1[[#This Row],[Return]]="Yes", 1, 0)</f>
        <v>0</v>
      </c>
    </row>
    <row r="197" spans="1:24" x14ac:dyDescent="0.2">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7">
        <v>7.4080000000000004</v>
      </c>
      <c r="S197" s="1">
        <v>2</v>
      </c>
      <c r="T197" s="1">
        <v>0.2</v>
      </c>
      <c r="U197" s="7">
        <v>1.2037999999999995</v>
      </c>
      <c r="V197" s="3" t="str">
        <f>IF(Orders1[[#This Row],[Region]]=People!$B$2, People!$A$2, IF(Orders1[[#This Row],[Region]]=People!$B$3,People!$A$3, IF(Orders1[[#This Row],[Region]]=People!$B$4,People!$A$4, IF(Orders1[[#This Row],[Region]]=People!$B$5,People!$A$5))))</f>
        <v>Chuck Magee</v>
      </c>
      <c r="W197" s="3" t="str">
        <f>IFERROR(INDEX(Returns!A197:A996, MATCH(Orders1[[#This Row],[Order ID]],Returns!B197:B996)), "No")</f>
        <v>No</v>
      </c>
      <c r="X197" s="3">
        <f>IF(Orders1[[#This Row],[Return]]="Yes", 1, 0)</f>
        <v>0</v>
      </c>
    </row>
    <row r="198" spans="1:24" x14ac:dyDescent="0.2">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7">
        <v>6.048</v>
      </c>
      <c r="S198" s="1">
        <v>3</v>
      </c>
      <c r="T198" s="1">
        <v>0.2</v>
      </c>
      <c r="U198" s="7">
        <v>1.5876000000000006</v>
      </c>
      <c r="V198" s="3" t="str">
        <f>IF(Orders1[[#This Row],[Region]]=People!$B$2, People!$A$2, IF(Orders1[[#This Row],[Region]]=People!$B$3,People!$A$3, IF(Orders1[[#This Row],[Region]]=People!$B$4,People!$A$4, IF(Orders1[[#This Row],[Region]]=People!$B$5,People!$A$5))))</f>
        <v>Chuck Magee</v>
      </c>
      <c r="W198" s="3" t="str">
        <f>IFERROR(INDEX(Returns!A198:A997, MATCH(Orders1[[#This Row],[Order ID]],Returns!B198:B997)), "No")</f>
        <v>No</v>
      </c>
      <c r="X198" s="3">
        <f>IF(Orders1[[#This Row],[Return]]="Yes", 1, 0)</f>
        <v>0</v>
      </c>
    </row>
    <row r="199" spans="1:24" x14ac:dyDescent="0.2">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7">
        <v>46.26</v>
      </c>
      <c r="S199" s="1">
        <v>3</v>
      </c>
      <c r="T199" s="1">
        <v>0</v>
      </c>
      <c r="U199" s="7">
        <v>12.0276</v>
      </c>
      <c r="V199" s="3" t="str">
        <f>IF(Orders1[[#This Row],[Region]]=People!$B$2, People!$A$2, IF(Orders1[[#This Row],[Region]]=People!$B$3,People!$A$3, IF(Orders1[[#This Row],[Region]]=People!$B$4,People!$A$4, IF(Orders1[[#This Row],[Region]]=People!$B$5,People!$A$5))))</f>
        <v>Chuck Magee</v>
      </c>
      <c r="W199" s="3" t="str">
        <f>IFERROR(INDEX(Returns!A199:A998, MATCH(Orders1[[#This Row],[Order ID]],Returns!B199:B998)), "No")</f>
        <v>Yes</v>
      </c>
      <c r="X199" s="3">
        <f>IF(Orders1[[#This Row],[Return]]="Yes", 1, 0)</f>
        <v>1</v>
      </c>
    </row>
    <row r="200" spans="1:24" x14ac:dyDescent="0.2">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7">
        <v>2.9460000000000006</v>
      </c>
      <c r="S200" s="1">
        <v>2</v>
      </c>
      <c r="T200" s="1">
        <v>0.7</v>
      </c>
      <c r="U200" s="7">
        <v>-2.2585999999999995</v>
      </c>
      <c r="V200" s="3" t="str">
        <f>IF(Orders1[[#This Row],[Region]]=People!$B$2, People!$A$2, IF(Orders1[[#This Row],[Region]]=People!$B$3,People!$A$3, IF(Orders1[[#This Row],[Region]]=People!$B$4,People!$A$4, IF(Orders1[[#This Row],[Region]]=People!$B$5,People!$A$5))))</f>
        <v>Chuck Magee</v>
      </c>
      <c r="W200" s="3" t="str">
        <f>IFERROR(INDEX(Returns!A200:A999, MATCH(Orders1[[#This Row],[Order ID]],Returns!B200:B999)), "No")</f>
        <v>Yes</v>
      </c>
      <c r="X200" s="3">
        <f>IF(Orders1[[#This Row],[Return]]="Yes", 1, 0)</f>
        <v>1</v>
      </c>
    </row>
    <row r="201" spans="1:24" x14ac:dyDescent="0.2">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7">
        <v>16.056000000000001</v>
      </c>
      <c r="S201" s="1">
        <v>3</v>
      </c>
      <c r="T201" s="1">
        <v>0.2</v>
      </c>
      <c r="U201" s="7">
        <v>5.8203000000000005</v>
      </c>
      <c r="V201" s="3" t="str">
        <f>IF(Orders1[[#This Row],[Region]]=People!$B$2, People!$A$2, IF(Orders1[[#This Row],[Region]]=People!$B$3,People!$A$3, IF(Orders1[[#This Row],[Region]]=People!$B$4,People!$A$4, IF(Orders1[[#This Row],[Region]]=People!$B$5,People!$A$5))))</f>
        <v>Chuck Magee</v>
      </c>
      <c r="W201" s="3" t="str">
        <f>IFERROR(INDEX(Returns!A201:A1000, MATCH(Orders1[[#This Row],[Order ID]],Returns!B201:B1000)), "No")</f>
        <v>Yes</v>
      </c>
      <c r="X201" s="3">
        <f>IF(Orders1[[#This Row],[Return]]="Yes", 1, 0)</f>
        <v>1</v>
      </c>
    </row>
    <row r="202" spans="1:24" x14ac:dyDescent="0.2">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7">
        <v>21.744000000000003</v>
      </c>
      <c r="S202" s="1">
        <v>3</v>
      </c>
      <c r="T202" s="1">
        <v>0.2</v>
      </c>
      <c r="U202" s="7">
        <v>6.794999999999999</v>
      </c>
      <c r="V202" s="3" t="str">
        <f>IF(Orders1[[#This Row],[Region]]=People!$B$2, People!$A$2, IF(Orders1[[#This Row],[Region]]=People!$B$3,People!$A$3, IF(Orders1[[#This Row],[Region]]=People!$B$4,People!$A$4, IF(Orders1[[#This Row],[Region]]=People!$B$5,People!$A$5))))</f>
        <v>Chuck Magee</v>
      </c>
      <c r="W202" s="3" t="str">
        <f>IFERROR(INDEX(Returns!A202:A1001, MATCH(Orders1[[#This Row],[Order ID]],Returns!B202:B1001)), "No")</f>
        <v>Yes</v>
      </c>
      <c r="X202" s="3">
        <f>IF(Orders1[[#This Row],[Return]]="Yes", 1, 0)</f>
        <v>1</v>
      </c>
    </row>
    <row r="203" spans="1:24" x14ac:dyDescent="0.2">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7">
        <v>218.75</v>
      </c>
      <c r="S203" s="1">
        <v>2</v>
      </c>
      <c r="T203" s="1">
        <v>0.5</v>
      </c>
      <c r="U203" s="7">
        <v>-161.875</v>
      </c>
      <c r="V203" s="3" t="str">
        <f>IF(Orders1[[#This Row],[Region]]=People!$B$2, People!$A$2, IF(Orders1[[#This Row],[Region]]=People!$B$3,People!$A$3, IF(Orders1[[#This Row],[Region]]=People!$B$4,People!$A$4, IF(Orders1[[#This Row],[Region]]=People!$B$5,People!$A$5))))</f>
        <v>Anna Andreadi</v>
      </c>
      <c r="W203" s="3" t="str">
        <f>IFERROR(INDEX(Returns!A203:A1002, MATCH(Orders1[[#This Row],[Order ID]],Returns!B203:B1002)), "No")</f>
        <v>No</v>
      </c>
      <c r="X203" s="3">
        <f>IF(Orders1[[#This Row],[Return]]="Yes", 1, 0)</f>
        <v>0</v>
      </c>
    </row>
    <row r="204" spans="1:24" x14ac:dyDescent="0.2">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7">
        <v>2.6</v>
      </c>
      <c r="S204" s="1">
        <v>1</v>
      </c>
      <c r="T204" s="1">
        <v>0.2</v>
      </c>
      <c r="U204" s="7">
        <v>0.29249999999999987</v>
      </c>
      <c r="V204" s="3" t="str">
        <f>IF(Orders1[[#This Row],[Region]]=People!$B$2, People!$A$2, IF(Orders1[[#This Row],[Region]]=People!$B$3,People!$A$3, IF(Orders1[[#This Row],[Region]]=People!$B$4,People!$A$4, IF(Orders1[[#This Row],[Region]]=People!$B$5,People!$A$5))))</f>
        <v>Anna Andreadi</v>
      </c>
      <c r="W204" s="3" t="str">
        <f>IFERROR(INDEX(Returns!A204:A1003, MATCH(Orders1[[#This Row],[Order ID]],Returns!B204:B1003)), "No")</f>
        <v>No</v>
      </c>
      <c r="X204" s="3">
        <f>IF(Orders1[[#This Row],[Return]]="Yes", 1, 0)</f>
        <v>0</v>
      </c>
    </row>
    <row r="205" spans="1:24" x14ac:dyDescent="0.2">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7">
        <v>66.283999999999992</v>
      </c>
      <c r="S205" s="1">
        <v>2</v>
      </c>
      <c r="T205" s="1">
        <v>0.8</v>
      </c>
      <c r="U205" s="7">
        <v>-178.96680000000001</v>
      </c>
      <c r="V205" s="3" t="str">
        <f>IF(Orders1[[#This Row],[Region]]=People!$B$2, People!$A$2, IF(Orders1[[#This Row],[Region]]=People!$B$3,People!$A$3, IF(Orders1[[#This Row],[Region]]=People!$B$4,People!$A$4, IF(Orders1[[#This Row],[Region]]=People!$B$5,People!$A$5))))</f>
        <v>Kelly Williams</v>
      </c>
      <c r="W205" s="3" t="str">
        <f>IFERROR(INDEX(Returns!A205:A1004, MATCH(Orders1[[#This Row],[Order ID]],Returns!B205:B1004)), "No")</f>
        <v>Yes</v>
      </c>
      <c r="X205" s="3">
        <f>IF(Orders1[[#This Row],[Return]]="Yes", 1, 0)</f>
        <v>1</v>
      </c>
    </row>
    <row r="206" spans="1:24" x14ac:dyDescent="0.2">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7">
        <v>35.168000000000006</v>
      </c>
      <c r="S206" s="1">
        <v>7</v>
      </c>
      <c r="T206" s="1">
        <v>0.2</v>
      </c>
      <c r="U206" s="7">
        <v>9.6712000000000025</v>
      </c>
      <c r="V206" s="3" t="str">
        <f>IF(Orders1[[#This Row],[Region]]=People!$B$2, People!$A$2, IF(Orders1[[#This Row],[Region]]=People!$B$3,People!$A$3, IF(Orders1[[#This Row],[Region]]=People!$B$4,People!$A$4, IF(Orders1[[#This Row],[Region]]=People!$B$5,People!$A$5))))</f>
        <v>Cassandra Brandow</v>
      </c>
      <c r="W206" s="3" t="str">
        <f>IFERROR(INDEX(Returns!A206:A1005, MATCH(Orders1[[#This Row],[Order ID]],Returns!B206:B1005)), "No")</f>
        <v>Yes</v>
      </c>
      <c r="X206" s="3">
        <f>IF(Orders1[[#This Row],[Return]]="Yes", 1, 0)</f>
        <v>1</v>
      </c>
    </row>
    <row r="207" spans="1:24" x14ac:dyDescent="0.2">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7">
        <v>444.76800000000003</v>
      </c>
      <c r="S207" s="1">
        <v>4</v>
      </c>
      <c r="T207" s="1">
        <v>0.2</v>
      </c>
      <c r="U207" s="7">
        <v>44.476800000000026</v>
      </c>
      <c r="V207" s="3" t="str">
        <f>IF(Orders1[[#This Row],[Region]]=People!$B$2, People!$A$2, IF(Orders1[[#This Row],[Region]]=People!$B$3,People!$A$3, IF(Orders1[[#This Row],[Region]]=People!$B$4,People!$A$4, IF(Orders1[[#This Row],[Region]]=People!$B$5,People!$A$5))))</f>
        <v>Anna Andreadi</v>
      </c>
      <c r="W207" s="3" t="str">
        <f>IFERROR(INDEX(Returns!A207:A1006, MATCH(Orders1[[#This Row],[Order ID]],Returns!B207:B1006)), "No")</f>
        <v>Yes</v>
      </c>
      <c r="X207" s="3">
        <f>IF(Orders1[[#This Row],[Return]]="Yes", 1, 0)</f>
        <v>1</v>
      </c>
    </row>
    <row r="208" spans="1:24" x14ac:dyDescent="0.2">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7">
        <v>83.92</v>
      </c>
      <c r="S208" s="1">
        <v>4</v>
      </c>
      <c r="T208" s="1">
        <v>0</v>
      </c>
      <c r="U208" s="7">
        <v>5.8743999999999943</v>
      </c>
      <c r="V208" s="3" t="str">
        <f>IF(Orders1[[#This Row],[Region]]=People!$B$2, People!$A$2, IF(Orders1[[#This Row],[Region]]=People!$B$3,People!$A$3, IF(Orders1[[#This Row],[Region]]=People!$B$4,People!$A$4, IF(Orders1[[#This Row],[Region]]=People!$B$5,People!$A$5))))</f>
        <v>Kelly Williams</v>
      </c>
      <c r="W208" s="3" t="str">
        <f>IFERROR(INDEX(Returns!A208:A1007, MATCH(Orders1[[#This Row],[Order ID]],Returns!B208:B1007)), "No")</f>
        <v>Yes</v>
      </c>
      <c r="X208" s="3">
        <f>IF(Orders1[[#This Row],[Return]]="Yes", 1, 0)</f>
        <v>1</v>
      </c>
    </row>
    <row r="209" spans="1:24" x14ac:dyDescent="0.2">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7">
        <v>131.97999999999999</v>
      </c>
      <c r="S209" s="1">
        <v>2</v>
      </c>
      <c r="T209" s="1">
        <v>0</v>
      </c>
      <c r="U209" s="7">
        <v>35.634600000000006</v>
      </c>
      <c r="V209" s="3" t="str">
        <f>IF(Orders1[[#This Row],[Region]]=People!$B$2, People!$A$2, IF(Orders1[[#This Row],[Region]]=People!$B$3,People!$A$3, IF(Orders1[[#This Row],[Region]]=People!$B$4,People!$A$4, IF(Orders1[[#This Row],[Region]]=People!$B$5,People!$A$5))))</f>
        <v>Kelly Williams</v>
      </c>
      <c r="W209" s="3" t="str">
        <f>IFERROR(INDEX(Returns!A209:A1008, MATCH(Orders1[[#This Row],[Order ID]],Returns!B209:B1008)), "No")</f>
        <v>Yes</v>
      </c>
      <c r="X209" s="3">
        <f>IF(Orders1[[#This Row],[Return]]="Yes", 1, 0)</f>
        <v>1</v>
      </c>
    </row>
    <row r="210" spans="1:24" x14ac:dyDescent="0.2">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7">
        <v>15.92</v>
      </c>
      <c r="S210" s="1">
        <v>4</v>
      </c>
      <c r="T210" s="1">
        <v>0</v>
      </c>
      <c r="U210" s="7">
        <v>7.4824000000000002</v>
      </c>
      <c r="V210" s="3" t="str">
        <f>IF(Orders1[[#This Row],[Region]]=People!$B$2, People!$A$2, IF(Orders1[[#This Row],[Region]]=People!$B$3,People!$A$3, IF(Orders1[[#This Row],[Region]]=People!$B$4,People!$A$4, IF(Orders1[[#This Row],[Region]]=People!$B$5,People!$A$5))))</f>
        <v>Kelly Williams</v>
      </c>
      <c r="W210" s="3" t="str">
        <f>IFERROR(INDEX(Returns!A210:A1009, MATCH(Orders1[[#This Row],[Order ID]],Returns!B210:B1009)), "No")</f>
        <v>Yes</v>
      </c>
      <c r="X210" s="3">
        <f>IF(Orders1[[#This Row],[Return]]="Yes", 1, 0)</f>
        <v>1</v>
      </c>
    </row>
    <row r="211" spans="1:24" x14ac:dyDescent="0.2">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7">
        <v>52.29</v>
      </c>
      <c r="S211" s="1">
        <v>9</v>
      </c>
      <c r="T211" s="1">
        <v>0</v>
      </c>
      <c r="U211" s="7">
        <v>16.209899999999998</v>
      </c>
      <c r="V211" s="3" t="str">
        <f>IF(Orders1[[#This Row],[Region]]=People!$B$2, People!$A$2, IF(Orders1[[#This Row],[Region]]=People!$B$3,People!$A$3, IF(Orders1[[#This Row],[Region]]=People!$B$4,People!$A$4, IF(Orders1[[#This Row],[Region]]=People!$B$5,People!$A$5))))</f>
        <v>Kelly Williams</v>
      </c>
      <c r="W211" s="3" t="str">
        <f>IFERROR(INDEX(Returns!A211:A1010, MATCH(Orders1[[#This Row],[Order ID]],Returns!B211:B1010)), "No")</f>
        <v>Yes</v>
      </c>
      <c r="X211" s="3">
        <f>IF(Orders1[[#This Row],[Return]]="Yes", 1, 0)</f>
        <v>1</v>
      </c>
    </row>
    <row r="212" spans="1:24" x14ac:dyDescent="0.2">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7">
        <v>91.99</v>
      </c>
      <c r="S212" s="1">
        <v>1</v>
      </c>
      <c r="T212" s="1">
        <v>0</v>
      </c>
      <c r="U212" s="7">
        <v>3.6795999999999935</v>
      </c>
      <c r="V212" s="3" t="str">
        <f>IF(Orders1[[#This Row],[Region]]=People!$B$2, People!$A$2, IF(Orders1[[#This Row],[Region]]=People!$B$3,People!$A$3, IF(Orders1[[#This Row],[Region]]=People!$B$4,People!$A$4, IF(Orders1[[#This Row],[Region]]=People!$B$5,People!$A$5))))</f>
        <v>Kelly Williams</v>
      </c>
      <c r="W212" s="3" t="str">
        <f>IFERROR(INDEX(Returns!A212:A1011, MATCH(Orders1[[#This Row],[Order ID]],Returns!B212:B1011)), "No")</f>
        <v>Yes</v>
      </c>
      <c r="X212" s="3">
        <f>IF(Orders1[[#This Row],[Return]]="Yes", 1, 0)</f>
        <v>1</v>
      </c>
    </row>
    <row r="213" spans="1:24" x14ac:dyDescent="0.2">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7">
        <v>20.8</v>
      </c>
      <c r="S213" s="1">
        <v>2</v>
      </c>
      <c r="T213" s="1">
        <v>0.2</v>
      </c>
      <c r="U213" s="7">
        <v>6.4999999999999991</v>
      </c>
      <c r="V213" s="3" t="str">
        <f>IF(Orders1[[#This Row],[Region]]=People!$B$2, People!$A$2, IF(Orders1[[#This Row],[Region]]=People!$B$3,People!$A$3, IF(Orders1[[#This Row],[Region]]=People!$B$4,People!$A$4, IF(Orders1[[#This Row],[Region]]=People!$B$5,People!$A$5))))</f>
        <v>Kelly Williams</v>
      </c>
      <c r="W213" s="3" t="str">
        <f>IFERROR(INDEX(Returns!A213:A1012, MATCH(Orders1[[#This Row],[Order ID]],Returns!B213:B1012)), "No")</f>
        <v>No</v>
      </c>
      <c r="X213" s="3">
        <f>IF(Orders1[[#This Row],[Return]]="Yes", 1, 0)</f>
        <v>0</v>
      </c>
    </row>
    <row r="214" spans="1:24" x14ac:dyDescent="0.2">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7">
        <v>23.680000000000003</v>
      </c>
      <c r="S214" s="1">
        <v>2</v>
      </c>
      <c r="T214" s="1">
        <v>0.2</v>
      </c>
      <c r="U214" s="7">
        <v>8.879999999999999</v>
      </c>
      <c r="V214" s="3" t="str">
        <f>IF(Orders1[[#This Row],[Region]]=People!$B$2, People!$A$2, IF(Orders1[[#This Row],[Region]]=People!$B$3,People!$A$3, IF(Orders1[[#This Row],[Region]]=People!$B$4,People!$A$4, IF(Orders1[[#This Row],[Region]]=People!$B$5,People!$A$5))))</f>
        <v>Chuck Magee</v>
      </c>
      <c r="W214" s="3" t="str">
        <f>IFERROR(INDEX(Returns!A214:A1013, MATCH(Orders1[[#This Row],[Order ID]],Returns!B214:B1013)), "No")</f>
        <v>Yes</v>
      </c>
      <c r="X214" s="3">
        <f>IF(Orders1[[#This Row],[Return]]="Yes", 1, 0)</f>
        <v>1</v>
      </c>
    </row>
    <row r="215" spans="1:24" x14ac:dyDescent="0.2">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7">
        <v>452.45</v>
      </c>
      <c r="S215" s="1">
        <v>5</v>
      </c>
      <c r="T215" s="1">
        <v>0.5</v>
      </c>
      <c r="U215" s="7">
        <v>-244.32300000000006</v>
      </c>
      <c r="V215" s="3" t="str">
        <f>IF(Orders1[[#This Row],[Region]]=People!$B$2, People!$A$2, IF(Orders1[[#This Row],[Region]]=People!$B$3,People!$A$3, IF(Orders1[[#This Row],[Region]]=People!$B$4,People!$A$4, IF(Orders1[[#This Row],[Region]]=People!$B$5,People!$A$5))))</f>
        <v>Chuck Magee</v>
      </c>
      <c r="W215" s="3" t="str">
        <f>IFERROR(INDEX(Returns!A215:A1014, MATCH(Orders1[[#This Row],[Order ID]],Returns!B215:B1014)), "No")</f>
        <v>Yes</v>
      </c>
      <c r="X215" s="3">
        <f>IF(Orders1[[#This Row],[Return]]="Yes", 1, 0)</f>
        <v>1</v>
      </c>
    </row>
    <row r="216" spans="1:24" x14ac:dyDescent="0.2">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7">
        <v>62.981999999999999</v>
      </c>
      <c r="S216" s="1">
        <v>3</v>
      </c>
      <c r="T216" s="1">
        <v>0.4</v>
      </c>
      <c r="U216" s="7">
        <v>-14.695800000000006</v>
      </c>
      <c r="V216" s="3" t="str">
        <f>IF(Orders1[[#This Row],[Region]]=People!$B$2, People!$A$2, IF(Orders1[[#This Row],[Region]]=People!$B$3,People!$A$3, IF(Orders1[[#This Row],[Region]]=People!$B$4,People!$A$4, IF(Orders1[[#This Row],[Region]]=People!$B$5,People!$A$5))))</f>
        <v>Chuck Magee</v>
      </c>
      <c r="W216" s="3" t="str">
        <f>IFERROR(INDEX(Returns!A216:A1015, MATCH(Orders1[[#This Row],[Order ID]],Returns!B216:B1015)), "No")</f>
        <v>Yes</v>
      </c>
      <c r="X216" s="3">
        <f>IF(Orders1[[#This Row],[Return]]="Yes", 1, 0)</f>
        <v>1</v>
      </c>
    </row>
    <row r="217" spans="1:24" x14ac:dyDescent="0.2">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7">
        <v>1188.0000000000002</v>
      </c>
      <c r="S217" s="1">
        <v>9</v>
      </c>
      <c r="T217" s="1">
        <v>0.7</v>
      </c>
      <c r="U217" s="7">
        <v>-950.40000000000009</v>
      </c>
      <c r="V217" s="3" t="str">
        <f>IF(Orders1[[#This Row],[Region]]=People!$B$2, People!$A$2, IF(Orders1[[#This Row],[Region]]=People!$B$3,People!$A$3, IF(Orders1[[#This Row],[Region]]=People!$B$4,People!$A$4, IF(Orders1[[#This Row],[Region]]=People!$B$5,People!$A$5))))</f>
        <v>Chuck Magee</v>
      </c>
      <c r="W217" s="3" t="str">
        <f>IFERROR(INDEX(Returns!A217:A1016, MATCH(Orders1[[#This Row],[Order ID]],Returns!B217:B1016)), "No")</f>
        <v>No</v>
      </c>
      <c r="X217" s="3">
        <f>IF(Orders1[[#This Row],[Return]]="Yes", 1, 0)</f>
        <v>0</v>
      </c>
    </row>
    <row r="218" spans="1:24" x14ac:dyDescent="0.2">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7">
        <v>89.584000000000003</v>
      </c>
      <c r="S218" s="1">
        <v>2</v>
      </c>
      <c r="T218" s="1">
        <v>0.2</v>
      </c>
      <c r="U218" s="7">
        <v>4.4792000000000058</v>
      </c>
      <c r="V218" s="3" t="str">
        <f>IF(Orders1[[#This Row],[Region]]=People!$B$2, People!$A$2, IF(Orders1[[#This Row],[Region]]=People!$B$3,People!$A$3, IF(Orders1[[#This Row],[Region]]=People!$B$4,People!$A$4, IF(Orders1[[#This Row],[Region]]=People!$B$5,People!$A$5))))</f>
        <v>Chuck Magee</v>
      </c>
      <c r="W218" s="3" t="str">
        <f>IFERROR(INDEX(Returns!A218:A1017, MATCH(Orders1[[#This Row],[Order ID]],Returns!B218:B1017)), "No")</f>
        <v>No</v>
      </c>
      <c r="X218" s="3">
        <f>IF(Orders1[[#This Row],[Return]]="Yes", 1, 0)</f>
        <v>0</v>
      </c>
    </row>
    <row r="219" spans="1:24" x14ac:dyDescent="0.2">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7">
        <v>93.06</v>
      </c>
      <c r="S219" s="1">
        <v>6</v>
      </c>
      <c r="T219" s="1">
        <v>0</v>
      </c>
      <c r="U219" s="7">
        <v>26.056800000000003</v>
      </c>
      <c r="V219" s="3" t="str">
        <f>IF(Orders1[[#This Row],[Region]]=People!$B$2, People!$A$2, IF(Orders1[[#This Row],[Region]]=People!$B$3,People!$A$3, IF(Orders1[[#This Row],[Region]]=People!$B$4,People!$A$4, IF(Orders1[[#This Row],[Region]]=People!$B$5,People!$A$5))))</f>
        <v>Anna Andreadi</v>
      </c>
      <c r="W219" s="3" t="str">
        <f>IFERROR(INDEX(Returns!A219:A1018, MATCH(Orders1[[#This Row],[Order ID]],Returns!B219:B1018)), "No")</f>
        <v>Yes</v>
      </c>
      <c r="X219" s="3">
        <f>IF(Orders1[[#This Row],[Return]]="Yes", 1, 0)</f>
        <v>1</v>
      </c>
    </row>
    <row r="220" spans="1:24" x14ac:dyDescent="0.2">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7">
        <v>302.37599999999998</v>
      </c>
      <c r="S220" s="1">
        <v>3</v>
      </c>
      <c r="T220" s="1">
        <v>0.2</v>
      </c>
      <c r="U220" s="7">
        <v>22.678200000000018</v>
      </c>
      <c r="V220" s="3" t="str">
        <f>IF(Orders1[[#This Row],[Region]]=People!$B$2, People!$A$2, IF(Orders1[[#This Row],[Region]]=People!$B$3,People!$A$3, IF(Orders1[[#This Row],[Region]]=People!$B$4,People!$A$4, IF(Orders1[[#This Row],[Region]]=People!$B$5,People!$A$5))))</f>
        <v>Anna Andreadi</v>
      </c>
      <c r="W220" s="3" t="str">
        <f>IFERROR(INDEX(Returns!A220:A1019, MATCH(Orders1[[#This Row],[Order ID]],Returns!B220:B1019)), "No")</f>
        <v>Yes</v>
      </c>
      <c r="X220" s="3">
        <f>IF(Orders1[[#This Row],[Return]]="Yes", 1, 0)</f>
        <v>1</v>
      </c>
    </row>
    <row r="221" spans="1:24" x14ac:dyDescent="0.2">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7">
        <v>5.5840000000000005</v>
      </c>
      <c r="S221" s="1">
        <v>2</v>
      </c>
      <c r="T221" s="1">
        <v>0.2</v>
      </c>
      <c r="U221" s="7">
        <v>1.8147999999999997</v>
      </c>
      <c r="V221" s="3" t="str">
        <f>IF(Orders1[[#This Row],[Region]]=People!$B$2, People!$A$2, IF(Orders1[[#This Row],[Region]]=People!$B$3,People!$A$3, IF(Orders1[[#This Row],[Region]]=People!$B$4,People!$A$4, IF(Orders1[[#This Row],[Region]]=People!$B$5,People!$A$5))))</f>
        <v>Chuck Magee</v>
      </c>
      <c r="W221" s="3" t="str">
        <f>IFERROR(INDEX(Returns!A221:A1020, MATCH(Orders1[[#This Row],[Order ID]],Returns!B221:B1020)), "No")</f>
        <v>Yes</v>
      </c>
      <c r="X221" s="3">
        <f>IF(Orders1[[#This Row],[Return]]="Yes", 1, 0)</f>
        <v>1</v>
      </c>
    </row>
    <row r="222" spans="1:24" x14ac:dyDescent="0.2">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7">
        <v>22.704000000000004</v>
      </c>
      <c r="S222" s="1">
        <v>6</v>
      </c>
      <c r="T222" s="1">
        <v>0.2</v>
      </c>
      <c r="U222" s="7">
        <v>8.2302</v>
      </c>
      <c r="V222" s="3" t="str">
        <f>IF(Orders1[[#This Row],[Region]]=People!$B$2, People!$A$2, IF(Orders1[[#This Row],[Region]]=People!$B$3,People!$A$3, IF(Orders1[[#This Row],[Region]]=People!$B$4,People!$A$4, IF(Orders1[[#This Row],[Region]]=People!$B$5,People!$A$5))))</f>
        <v>Chuck Magee</v>
      </c>
      <c r="W222" s="3" t="str">
        <f>IFERROR(INDEX(Returns!A222:A1021, MATCH(Orders1[[#This Row],[Order ID]],Returns!B222:B1021)), "No")</f>
        <v>Yes</v>
      </c>
      <c r="X222" s="3">
        <f>IF(Orders1[[#This Row],[Return]]="Yes", 1, 0)</f>
        <v>1</v>
      </c>
    </row>
    <row r="223" spans="1:24" x14ac:dyDescent="0.2">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7">
        <v>19.776000000000003</v>
      </c>
      <c r="S223" s="1">
        <v>4</v>
      </c>
      <c r="T223" s="1">
        <v>0.7</v>
      </c>
      <c r="U223" s="7">
        <v>-13.843199999999996</v>
      </c>
      <c r="V223" s="3" t="str">
        <f>IF(Orders1[[#This Row],[Region]]=People!$B$2, People!$A$2, IF(Orders1[[#This Row],[Region]]=People!$B$3,People!$A$3, IF(Orders1[[#This Row],[Region]]=People!$B$4,People!$A$4, IF(Orders1[[#This Row],[Region]]=People!$B$5,People!$A$5))))</f>
        <v>Chuck Magee</v>
      </c>
      <c r="W223" s="3" t="str">
        <f>IFERROR(INDEX(Returns!A223:A1022, MATCH(Orders1[[#This Row],[Order ID]],Returns!B223:B1022)), "No")</f>
        <v>Yes</v>
      </c>
      <c r="X223" s="3">
        <f>IF(Orders1[[#This Row],[Return]]="Yes", 1, 0)</f>
        <v>1</v>
      </c>
    </row>
    <row r="224" spans="1:24" x14ac:dyDescent="0.2">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7">
        <v>72.703999999999994</v>
      </c>
      <c r="S224" s="1">
        <v>4</v>
      </c>
      <c r="T224" s="1">
        <v>0.2</v>
      </c>
      <c r="U224" s="7">
        <v>19.084800000000005</v>
      </c>
      <c r="V224" s="3" t="str">
        <f>IF(Orders1[[#This Row],[Region]]=People!$B$2, People!$A$2, IF(Orders1[[#This Row],[Region]]=People!$B$3,People!$A$3, IF(Orders1[[#This Row],[Region]]=People!$B$4,People!$A$4, IF(Orders1[[#This Row],[Region]]=People!$B$5,People!$A$5))))</f>
        <v>Chuck Magee</v>
      </c>
      <c r="W224" s="3" t="str">
        <f>IFERROR(INDEX(Returns!A224:A1023, MATCH(Orders1[[#This Row],[Order ID]],Returns!B224:B1023)), "No")</f>
        <v>Yes</v>
      </c>
      <c r="X224" s="3">
        <f>IF(Orders1[[#This Row],[Return]]="Yes", 1, 0)</f>
        <v>1</v>
      </c>
    </row>
    <row r="225" spans="1:24" x14ac:dyDescent="0.2">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7">
        <v>479.98800000000006</v>
      </c>
      <c r="S225" s="1">
        <v>4</v>
      </c>
      <c r="T225" s="1">
        <v>0.7</v>
      </c>
      <c r="U225" s="7">
        <v>-383.99040000000002</v>
      </c>
      <c r="V225" s="3" t="str">
        <f>IF(Orders1[[#This Row],[Region]]=People!$B$2, People!$A$2, IF(Orders1[[#This Row],[Region]]=People!$B$3,People!$A$3, IF(Orders1[[#This Row],[Region]]=People!$B$4,People!$A$4, IF(Orders1[[#This Row],[Region]]=People!$B$5,People!$A$5))))</f>
        <v>Chuck Magee</v>
      </c>
      <c r="W225" s="3" t="str">
        <f>IFERROR(INDEX(Returns!A225:A1024, MATCH(Orders1[[#This Row],[Order ID]],Returns!B225:B1024)), "No")</f>
        <v>Yes</v>
      </c>
      <c r="X225" s="3">
        <f>IF(Orders1[[#This Row],[Return]]="Yes", 1, 0)</f>
        <v>1</v>
      </c>
    </row>
    <row r="226" spans="1:24" x14ac:dyDescent="0.2">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7">
        <v>27.168000000000003</v>
      </c>
      <c r="S226" s="1">
        <v>2</v>
      </c>
      <c r="T226" s="1">
        <v>0.2</v>
      </c>
      <c r="U226" s="7">
        <v>2.7168000000000001</v>
      </c>
      <c r="V226" s="3" t="str">
        <f>IF(Orders1[[#This Row],[Region]]=People!$B$2, People!$A$2, IF(Orders1[[#This Row],[Region]]=People!$B$3,People!$A$3, IF(Orders1[[#This Row],[Region]]=People!$B$4,People!$A$4, IF(Orders1[[#This Row],[Region]]=People!$B$5,People!$A$5))))</f>
        <v>Chuck Magee</v>
      </c>
      <c r="W226" s="3" t="str">
        <f>IFERROR(INDEX(Returns!A226:A1025, MATCH(Orders1[[#This Row],[Order ID]],Returns!B226:B1025)), "No")</f>
        <v>Yes</v>
      </c>
      <c r="X226" s="3">
        <f>IF(Orders1[[#This Row],[Return]]="Yes", 1, 0)</f>
        <v>1</v>
      </c>
    </row>
    <row r="227" spans="1:24" x14ac:dyDescent="0.2">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7">
        <v>2.2000000000000002</v>
      </c>
      <c r="S227" s="1">
        <v>1</v>
      </c>
      <c r="T227" s="1">
        <v>0</v>
      </c>
      <c r="U227" s="7">
        <v>0.96800000000000019</v>
      </c>
      <c r="V227" s="3" t="str">
        <f>IF(Orders1[[#This Row],[Region]]=People!$B$2, People!$A$2, IF(Orders1[[#This Row],[Region]]=People!$B$3,People!$A$3, IF(Orders1[[#This Row],[Region]]=People!$B$4,People!$A$4, IF(Orders1[[#This Row],[Region]]=People!$B$5,People!$A$5))))</f>
        <v>Kelly Williams</v>
      </c>
      <c r="W227" s="3" t="str">
        <f>IFERROR(INDEX(Returns!A227:A1026, MATCH(Orders1[[#This Row],[Order ID]],Returns!B227:B1026)), "No")</f>
        <v>Yes</v>
      </c>
      <c r="X227" s="3">
        <f>IF(Orders1[[#This Row],[Return]]="Yes", 1, 0)</f>
        <v>1</v>
      </c>
    </row>
    <row r="228" spans="1:24" x14ac:dyDescent="0.2">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7">
        <v>622.44999999999993</v>
      </c>
      <c r="S228" s="1">
        <v>5</v>
      </c>
      <c r="T228" s="1">
        <v>0</v>
      </c>
      <c r="U228" s="7">
        <v>136.93899999999999</v>
      </c>
      <c r="V228" s="3" t="str">
        <f>IF(Orders1[[#This Row],[Region]]=People!$B$2, People!$A$2, IF(Orders1[[#This Row],[Region]]=People!$B$3,People!$A$3, IF(Orders1[[#This Row],[Region]]=People!$B$4,People!$A$4, IF(Orders1[[#This Row],[Region]]=People!$B$5,People!$A$5))))</f>
        <v>Kelly Williams</v>
      </c>
      <c r="W228" s="3" t="str">
        <f>IFERROR(INDEX(Returns!A228:A1027, MATCH(Orders1[[#This Row],[Order ID]],Returns!B228:B1027)), "No")</f>
        <v>Yes</v>
      </c>
      <c r="X228" s="3">
        <f>IF(Orders1[[#This Row],[Return]]="Yes", 1, 0)</f>
        <v>1</v>
      </c>
    </row>
    <row r="229" spans="1:24" x14ac:dyDescent="0.2">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7">
        <v>21.98</v>
      </c>
      <c r="S229" s="1">
        <v>1</v>
      </c>
      <c r="T229" s="1">
        <v>0</v>
      </c>
      <c r="U229" s="7">
        <v>0.21979999999999933</v>
      </c>
      <c r="V229" s="3" t="str">
        <f>IF(Orders1[[#This Row],[Region]]=People!$B$2, People!$A$2, IF(Orders1[[#This Row],[Region]]=People!$B$3,People!$A$3, IF(Orders1[[#This Row],[Region]]=People!$B$4,People!$A$4, IF(Orders1[[#This Row],[Region]]=People!$B$5,People!$A$5))))</f>
        <v>Kelly Williams</v>
      </c>
      <c r="W229" s="3" t="str">
        <f>IFERROR(INDEX(Returns!A229:A1028, MATCH(Orders1[[#This Row],[Order ID]],Returns!B229:B1028)), "No")</f>
        <v>Yes</v>
      </c>
      <c r="X229" s="3">
        <f>IF(Orders1[[#This Row],[Return]]="Yes", 1, 0)</f>
        <v>1</v>
      </c>
    </row>
    <row r="230" spans="1:24" x14ac:dyDescent="0.2">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7">
        <v>161.56800000000001</v>
      </c>
      <c r="S230" s="1">
        <v>2</v>
      </c>
      <c r="T230" s="1">
        <v>0.2</v>
      </c>
      <c r="U230" s="7">
        <v>-28.274400000000021</v>
      </c>
      <c r="V230" s="3" t="str">
        <f>IF(Orders1[[#This Row],[Region]]=People!$B$2, People!$A$2, IF(Orders1[[#This Row],[Region]]=People!$B$3,People!$A$3, IF(Orders1[[#This Row],[Region]]=People!$B$4,People!$A$4, IF(Orders1[[#This Row],[Region]]=People!$B$5,People!$A$5))))</f>
        <v>Cassandra Brandow</v>
      </c>
      <c r="W230" s="3" t="str">
        <f>IFERROR(INDEX(Returns!A230:A1029, MATCH(Orders1[[#This Row],[Order ID]],Returns!B230:B1029)), "No")</f>
        <v>Yes</v>
      </c>
      <c r="X230" s="3">
        <f>IF(Orders1[[#This Row],[Return]]="Yes", 1, 0)</f>
        <v>1</v>
      </c>
    </row>
    <row r="231" spans="1:24" x14ac:dyDescent="0.2">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7">
        <v>389.69600000000003</v>
      </c>
      <c r="S231" s="1">
        <v>8</v>
      </c>
      <c r="T231" s="1">
        <v>0.2</v>
      </c>
      <c r="U231" s="7">
        <v>43.840799999999973</v>
      </c>
      <c r="V231" s="3" t="str">
        <f>IF(Orders1[[#This Row],[Region]]=People!$B$2, People!$A$2, IF(Orders1[[#This Row],[Region]]=People!$B$3,People!$A$3, IF(Orders1[[#This Row],[Region]]=People!$B$4,People!$A$4, IF(Orders1[[#This Row],[Region]]=People!$B$5,People!$A$5))))</f>
        <v>Cassandra Brandow</v>
      </c>
      <c r="W231" s="3" t="str">
        <f>IFERROR(INDEX(Returns!A231:A1030, MATCH(Orders1[[#This Row],[Order ID]],Returns!B231:B1030)), "No")</f>
        <v>Yes</v>
      </c>
      <c r="X231" s="3">
        <f>IF(Orders1[[#This Row],[Return]]="Yes", 1, 0)</f>
        <v>1</v>
      </c>
    </row>
    <row r="232" spans="1:24" x14ac:dyDescent="0.2">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7">
        <v>18.648000000000003</v>
      </c>
      <c r="S232" s="1">
        <v>7</v>
      </c>
      <c r="T232" s="1">
        <v>0.7</v>
      </c>
      <c r="U232" s="7">
        <v>-12.431999999999999</v>
      </c>
      <c r="V232" s="3" t="str">
        <f>IF(Orders1[[#This Row],[Region]]=People!$B$2, People!$A$2, IF(Orders1[[#This Row],[Region]]=People!$B$3,People!$A$3, IF(Orders1[[#This Row],[Region]]=People!$B$4,People!$A$4, IF(Orders1[[#This Row],[Region]]=People!$B$5,People!$A$5))))</f>
        <v>Cassandra Brandow</v>
      </c>
      <c r="W232" s="3" t="str">
        <f>IFERROR(INDEX(Returns!A232:A1031, MATCH(Orders1[[#This Row],[Order ID]],Returns!B232:B1031)), "No")</f>
        <v>Yes</v>
      </c>
      <c r="X232" s="3">
        <f>IF(Orders1[[#This Row],[Return]]="Yes", 1, 0)</f>
        <v>1</v>
      </c>
    </row>
    <row r="233" spans="1:24" x14ac:dyDescent="0.2">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7">
        <v>233.86</v>
      </c>
      <c r="S233" s="1">
        <v>2</v>
      </c>
      <c r="T233" s="1">
        <v>0.45</v>
      </c>
      <c r="U233" s="7">
        <v>-102.04800000000003</v>
      </c>
      <c r="V233" s="3" t="str">
        <f>IF(Orders1[[#This Row],[Region]]=People!$B$2, People!$A$2, IF(Orders1[[#This Row],[Region]]=People!$B$3,People!$A$3, IF(Orders1[[#This Row],[Region]]=People!$B$4,People!$A$4, IF(Orders1[[#This Row],[Region]]=People!$B$5,People!$A$5))))</f>
        <v>Cassandra Brandow</v>
      </c>
      <c r="W233" s="3" t="str">
        <f>IFERROR(INDEX(Returns!A233:A1032, MATCH(Orders1[[#This Row],[Order ID]],Returns!B233:B1032)), "No")</f>
        <v>Yes</v>
      </c>
      <c r="X233" s="3">
        <f>IF(Orders1[[#This Row],[Return]]="Yes", 1, 0)</f>
        <v>1</v>
      </c>
    </row>
    <row r="234" spans="1:24" x14ac:dyDescent="0.2">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7">
        <v>620.61450000000013</v>
      </c>
      <c r="S234" s="1">
        <v>3</v>
      </c>
      <c r="T234" s="1">
        <v>0.45</v>
      </c>
      <c r="U234" s="7">
        <v>-248.24579999999992</v>
      </c>
      <c r="V234" s="3" t="str">
        <f>IF(Orders1[[#This Row],[Region]]=People!$B$2, People!$A$2, IF(Orders1[[#This Row],[Region]]=People!$B$3,People!$A$3, IF(Orders1[[#This Row],[Region]]=People!$B$4,People!$A$4, IF(Orders1[[#This Row],[Region]]=People!$B$5,People!$A$5))))</f>
        <v>Cassandra Brandow</v>
      </c>
      <c r="W234" s="3" t="str">
        <f>IFERROR(INDEX(Returns!A234:A1033, MATCH(Orders1[[#This Row],[Order ID]],Returns!B234:B1033)), "No")</f>
        <v>Yes</v>
      </c>
      <c r="X234" s="3">
        <f>IF(Orders1[[#This Row],[Return]]="Yes", 1, 0)</f>
        <v>1</v>
      </c>
    </row>
    <row r="235" spans="1:24" x14ac:dyDescent="0.2">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7">
        <v>5.3280000000000012</v>
      </c>
      <c r="S235" s="1">
        <v>2</v>
      </c>
      <c r="T235" s="1">
        <v>0.7</v>
      </c>
      <c r="U235" s="7">
        <v>-3.5519999999999996</v>
      </c>
      <c r="V235" s="3" t="str">
        <f>IF(Orders1[[#This Row],[Region]]=People!$B$2, People!$A$2, IF(Orders1[[#This Row],[Region]]=People!$B$3,People!$A$3, IF(Orders1[[#This Row],[Region]]=People!$B$4,People!$A$4, IF(Orders1[[#This Row],[Region]]=People!$B$5,People!$A$5))))</f>
        <v>Cassandra Brandow</v>
      </c>
      <c r="W235" s="3" t="str">
        <f>IFERROR(INDEX(Returns!A235:A1034, MATCH(Orders1[[#This Row],[Order ID]],Returns!B235:B1034)), "No")</f>
        <v>Yes</v>
      </c>
      <c r="X235" s="3">
        <f>IF(Orders1[[#This Row],[Return]]="Yes", 1, 0)</f>
        <v>1</v>
      </c>
    </row>
    <row r="236" spans="1:24" x14ac:dyDescent="0.2">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7">
        <v>258.072</v>
      </c>
      <c r="S236" s="1">
        <v>3</v>
      </c>
      <c r="T236" s="1">
        <v>0.2</v>
      </c>
      <c r="U236" s="7">
        <v>0</v>
      </c>
      <c r="V236" s="3" t="str">
        <f>IF(Orders1[[#This Row],[Region]]=People!$B$2, People!$A$2, IF(Orders1[[#This Row],[Region]]=People!$B$3,People!$A$3, IF(Orders1[[#This Row],[Region]]=People!$B$4,People!$A$4, IF(Orders1[[#This Row],[Region]]=People!$B$5,People!$A$5))))</f>
        <v>Cassandra Brandow</v>
      </c>
      <c r="W236" s="3" t="str">
        <f>IFERROR(INDEX(Returns!A236:A1035, MATCH(Orders1[[#This Row],[Order ID]],Returns!B236:B1035)), "No")</f>
        <v>Yes</v>
      </c>
      <c r="X236" s="3">
        <f>IF(Orders1[[#This Row],[Return]]="Yes", 1, 0)</f>
        <v>1</v>
      </c>
    </row>
    <row r="237" spans="1:24" x14ac:dyDescent="0.2">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7">
        <v>617.97600000000011</v>
      </c>
      <c r="S237" s="1">
        <v>3</v>
      </c>
      <c r="T237" s="1">
        <v>0.2</v>
      </c>
      <c r="U237" s="7">
        <v>-7.724700000000098</v>
      </c>
      <c r="V237" s="3" t="str">
        <f>IF(Orders1[[#This Row],[Region]]=People!$B$2, People!$A$2, IF(Orders1[[#This Row],[Region]]=People!$B$3,People!$A$3, IF(Orders1[[#This Row],[Region]]=People!$B$4,People!$A$4, IF(Orders1[[#This Row],[Region]]=People!$B$5,People!$A$5))))</f>
        <v>Cassandra Brandow</v>
      </c>
      <c r="W237" s="3" t="str">
        <f>IFERROR(INDEX(Returns!A237:A1036, MATCH(Orders1[[#This Row],[Order ID]],Returns!B237:B1036)), "No")</f>
        <v>Yes</v>
      </c>
      <c r="X237" s="3">
        <f>IF(Orders1[[#This Row],[Return]]="Yes", 1, 0)</f>
        <v>1</v>
      </c>
    </row>
    <row r="238" spans="1:24" x14ac:dyDescent="0.2">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7">
        <v>10.56</v>
      </c>
      <c r="S238" s="1">
        <v>2</v>
      </c>
      <c r="T238" s="1">
        <v>0</v>
      </c>
      <c r="U238" s="7">
        <v>4.7519999999999998</v>
      </c>
      <c r="V238" s="3" t="str">
        <f>IF(Orders1[[#This Row],[Region]]=People!$B$2, People!$A$2, IF(Orders1[[#This Row],[Region]]=People!$B$3,People!$A$3, IF(Orders1[[#This Row],[Region]]=People!$B$4,People!$A$4, IF(Orders1[[#This Row],[Region]]=People!$B$5,People!$A$5))))</f>
        <v>Anna Andreadi</v>
      </c>
      <c r="W238" s="3" t="str">
        <f>IFERROR(INDEX(Returns!A238:A1037, MATCH(Orders1[[#This Row],[Order ID]],Returns!B238:B1037)), "No")</f>
        <v>Yes</v>
      </c>
      <c r="X238" s="3">
        <f>IF(Orders1[[#This Row],[Return]]="Yes", 1, 0)</f>
        <v>1</v>
      </c>
    </row>
    <row r="239" spans="1:24" x14ac:dyDescent="0.2">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7">
        <v>25.920000000000005</v>
      </c>
      <c r="S239" s="1">
        <v>5</v>
      </c>
      <c r="T239" s="1">
        <v>0.2</v>
      </c>
      <c r="U239" s="7">
        <v>9.3960000000000008</v>
      </c>
      <c r="V239" s="3" t="str">
        <f>IF(Orders1[[#This Row],[Region]]=People!$B$2, People!$A$2, IF(Orders1[[#This Row],[Region]]=People!$B$3,People!$A$3, IF(Orders1[[#This Row],[Region]]=People!$B$4,People!$A$4, IF(Orders1[[#This Row],[Region]]=People!$B$5,People!$A$5))))</f>
        <v>Kelly Williams</v>
      </c>
      <c r="W239" s="3" t="str">
        <f>IFERROR(INDEX(Returns!A239:A1038, MATCH(Orders1[[#This Row],[Order ID]],Returns!B239:B1038)), "No")</f>
        <v>Yes</v>
      </c>
      <c r="X239" s="3">
        <f>IF(Orders1[[#This Row],[Return]]="Yes", 1, 0)</f>
        <v>1</v>
      </c>
    </row>
    <row r="240" spans="1:24" x14ac:dyDescent="0.2">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7">
        <v>419.68000000000006</v>
      </c>
      <c r="S240" s="1">
        <v>5</v>
      </c>
      <c r="T240" s="1">
        <v>0.6</v>
      </c>
      <c r="U240" s="7">
        <v>-356.72799999999995</v>
      </c>
      <c r="V240" s="3" t="str">
        <f>IF(Orders1[[#This Row],[Region]]=People!$B$2, People!$A$2, IF(Orders1[[#This Row],[Region]]=People!$B$3,People!$A$3, IF(Orders1[[#This Row],[Region]]=People!$B$4,People!$A$4, IF(Orders1[[#This Row],[Region]]=People!$B$5,People!$A$5))))</f>
        <v>Kelly Williams</v>
      </c>
      <c r="W240" s="3" t="str">
        <f>IFERROR(INDEX(Returns!A240:A1039, MATCH(Orders1[[#This Row],[Order ID]],Returns!B240:B1039)), "No")</f>
        <v>Yes</v>
      </c>
      <c r="X240" s="3">
        <f>IF(Orders1[[#This Row],[Return]]="Yes", 1, 0)</f>
        <v>1</v>
      </c>
    </row>
    <row r="241" spans="1:24" x14ac:dyDescent="0.2">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7">
        <v>11.688000000000001</v>
      </c>
      <c r="S241" s="1">
        <v>3</v>
      </c>
      <c r="T241" s="1">
        <v>0.6</v>
      </c>
      <c r="U241" s="7">
        <v>-4.6751999999999985</v>
      </c>
      <c r="V241" s="3" t="str">
        <f>IF(Orders1[[#This Row],[Region]]=People!$B$2, People!$A$2, IF(Orders1[[#This Row],[Region]]=People!$B$3,People!$A$3, IF(Orders1[[#This Row],[Region]]=People!$B$4,People!$A$4, IF(Orders1[[#This Row],[Region]]=People!$B$5,People!$A$5))))</f>
        <v>Kelly Williams</v>
      </c>
      <c r="W241" s="3" t="str">
        <f>IFERROR(INDEX(Returns!A241:A1040, MATCH(Orders1[[#This Row],[Order ID]],Returns!B241:B1040)), "No")</f>
        <v>Yes</v>
      </c>
      <c r="X241" s="3">
        <f>IF(Orders1[[#This Row],[Return]]="Yes", 1, 0)</f>
        <v>1</v>
      </c>
    </row>
    <row r="242" spans="1:24" x14ac:dyDescent="0.2">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7">
        <v>31.983999999999998</v>
      </c>
      <c r="S242" s="1">
        <v>2</v>
      </c>
      <c r="T242" s="1">
        <v>0.2</v>
      </c>
      <c r="U242" s="7">
        <v>11.194399999999998</v>
      </c>
      <c r="V242" s="3" t="str">
        <f>IF(Orders1[[#This Row],[Region]]=People!$B$2, People!$A$2, IF(Orders1[[#This Row],[Region]]=People!$B$3,People!$A$3, IF(Orders1[[#This Row],[Region]]=People!$B$4,People!$A$4, IF(Orders1[[#This Row],[Region]]=People!$B$5,People!$A$5))))</f>
        <v>Kelly Williams</v>
      </c>
      <c r="W242" s="3" t="str">
        <f>IFERROR(INDEX(Returns!A242:A1041, MATCH(Orders1[[#This Row],[Order ID]],Returns!B242:B1041)), "No")</f>
        <v>Yes</v>
      </c>
      <c r="X242" s="3">
        <f>IF(Orders1[[#This Row],[Return]]="Yes", 1, 0)</f>
        <v>1</v>
      </c>
    </row>
    <row r="243" spans="1:24" x14ac:dyDescent="0.2">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7">
        <v>177.22499999999999</v>
      </c>
      <c r="S243" s="1">
        <v>5</v>
      </c>
      <c r="T243" s="1">
        <v>0.5</v>
      </c>
      <c r="U243" s="7">
        <v>-120.51299999999998</v>
      </c>
      <c r="V243" s="3" t="str">
        <f>IF(Orders1[[#This Row],[Region]]=People!$B$2, People!$A$2, IF(Orders1[[#This Row],[Region]]=People!$B$3,People!$A$3, IF(Orders1[[#This Row],[Region]]=People!$B$4,People!$A$4, IF(Orders1[[#This Row],[Region]]=People!$B$5,People!$A$5))))</f>
        <v>Kelly Williams</v>
      </c>
      <c r="W243" s="3" t="str">
        <f>IFERROR(INDEX(Returns!A243:A1042, MATCH(Orders1[[#This Row],[Order ID]],Returns!B243:B1042)), "No")</f>
        <v>Yes</v>
      </c>
      <c r="X243" s="3">
        <f>IF(Orders1[[#This Row],[Return]]="Yes", 1, 0)</f>
        <v>1</v>
      </c>
    </row>
    <row r="244" spans="1:24" x14ac:dyDescent="0.2">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7">
        <v>4.0440000000000005</v>
      </c>
      <c r="S244" s="1">
        <v>3</v>
      </c>
      <c r="T244" s="1">
        <v>0.6</v>
      </c>
      <c r="U244" s="7">
        <v>-2.8307999999999995</v>
      </c>
      <c r="V244" s="3" t="str">
        <f>IF(Orders1[[#This Row],[Region]]=People!$B$2, People!$A$2, IF(Orders1[[#This Row],[Region]]=People!$B$3,People!$A$3, IF(Orders1[[#This Row],[Region]]=People!$B$4,People!$A$4, IF(Orders1[[#This Row],[Region]]=People!$B$5,People!$A$5))))</f>
        <v>Kelly Williams</v>
      </c>
      <c r="W244" s="3" t="str">
        <f>IFERROR(INDEX(Returns!A244:A1043, MATCH(Orders1[[#This Row],[Order ID]],Returns!B244:B1043)), "No")</f>
        <v>Yes</v>
      </c>
      <c r="X244" s="3">
        <f>IF(Orders1[[#This Row],[Return]]="Yes", 1, 0)</f>
        <v>1</v>
      </c>
    </row>
    <row r="245" spans="1:24" x14ac:dyDescent="0.2">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7">
        <v>7.4080000000000004</v>
      </c>
      <c r="S245" s="1">
        <v>2</v>
      </c>
      <c r="T245" s="1">
        <v>0.2</v>
      </c>
      <c r="U245" s="7">
        <v>1.2037999999999995</v>
      </c>
      <c r="V245" s="3" t="str">
        <f>IF(Orders1[[#This Row],[Region]]=People!$B$2, People!$A$2, IF(Orders1[[#This Row],[Region]]=People!$B$3,People!$A$3, IF(Orders1[[#This Row],[Region]]=People!$B$4,People!$A$4, IF(Orders1[[#This Row],[Region]]=People!$B$5,People!$A$5))))</f>
        <v>Kelly Williams</v>
      </c>
      <c r="W245" s="3" t="str">
        <f>IFERROR(INDEX(Returns!A245:A1044, MATCH(Orders1[[#This Row],[Order ID]],Returns!B245:B1044)), "No")</f>
        <v>Yes</v>
      </c>
      <c r="X245" s="3">
        <f>IF(Orders1[[#This Row],[Return]]="Yes", 1, 0)</f>
        <v>1</v>
      </c>
    </row>
    <row r="246" spans="1:24" x14ac:dyDescent="0.2">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7">
        <v>2001.8600000000001</v>
      </c>
      <c r="S246" s="1">
        <v>7</v>
      </c>
      <c r="T246" s="1">
        <v>0</v>
      </c>
      <c r="U246" s="7">
        <v>580.53939999999989</v>
      </c>
      <c r="V246" s="3" t="str">
        <f>IF(Orders1[[#This Row],[Region]]=People!$B$2, People!$A$2, IF(Orders1[[#This Row],[Region]]=People!$B$3,People!$A$3, IF(Orders1[[#This Row],[Region]]=People!$B$4,People!$A$4, IF(Orders1[[#This Row],[Region]]=People!$B$5,People!$A$5))))</f>
        <v>Kelly Williams</v>
      </c>
      <c r="W246" s="3" t="str">
        <f>IFERROR(INDEX(Returns!A246:A1045, MATCH(Orders1[[#This Row],[Order ID]],Returns!B246:B1045)), "No")</f>
        <v>No</v>
      </c>
      <c r="X246" s="3">
        <f>IF(Orders1[[#This Row],[Return]]="Yes", 1, 0)</f>
        <v>0</v>
      </c>
    </row>
    <row r="247" spans="1:24" x14ac:dyDescent="0.2">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7">
        <v>166.72</v>
      </c>
      <c r="S247" s="1">
        <v>2</v>
      </c>
      <c r="T247" s="1">
        <v>0</v>
      </c>
      <c r="U247" s="7">
        <v>41.680000000000007</v>
      </c>
      <c r="V247" s="3" t="str">
        <f>IF(Orders1[[#This Row],[Region]]=People!$B$2, People!$A$2, IF(Orders1[[#This Row],[Region]]=People!$B$3,People!$A$3, IF(Orders1[[#This Row],[Region]]=People!$B$4,People!$A$4, IF(Orders1[[#This Row],[Region]]=People!$B$5,People!$A$5))))</f>
        <v>Kelly Williams</v>
      </c>
      <c r="W247" s="3" t="str">
        <f>IFERROR(INDEX(Returns!A247:A1046, MATCH(Orders1[[#This Row],[Order ID]],Returns!B247:B1046)), "No")</f>
        <v>No</v>
      </c>
      <c r="X247" s="3">
        <f>IF(Orders1[[#This Row],[Return]]="Yes", 1, 0)</f>
        <v>0</v>
      </c>
    </row>
    <row r="248" spans="1:24" x14ac:dyDescent="0.2">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7">
        <v>47.88</v>
      </c>
      <c r="S248" s="1">
        <v>6</v>
      </c>
      <c r="T248" s="1">
        <v>0</v>
      </c>
      <c r="U248" s="7">
        <v>23.94</v>
      </c>
      <c r="V248" s="3" t="str">
        <f>IF(Orders1[[#This Row],[Region]]=People!$B$2, People!$A$2, IF(Orders1[[#This Row],[Region]]=People!$B$3,People!$A$3, IF(Orders1[[#This Row],[Region]]=People!$B$4,People!$A$4, IF(Orders1[[#This Row],[Region]]=People!$B$5,People!$A$5))))</f>
        <v>Kelly Williams</v>
      </c>
      <c r="W248" s="3" t="str">
        <f>IFERROR(INDEX(Returns!A248:A1047, MATCH(Orders1[[#This Row],[Order ID]],Returns!B248:B1047)), "No")</f>
        <v>No</v>
      </c>
      <c r="X248" s="3">
        <f>IF(Orders1[[#This Row],[Return]]="Yes", 1, 0)</f>
        <v>0</v>
      </c>
    </row>
    <row r="249" spans="1:24" x14ac:dyDescent="0.2">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7">
        <v>1503.25</v>
      </c>
      <c r="S249" s="1">
        <v>5</v>
      </c>
      <c r="T249" s="1">
        <v>0</v>
      </c>
      <c r="U249" s="7">
        <v>496.07249999999993</v>
      </c>
      <c r="V249" s="3" t="str">
        <f>IF(Orders1[[#This Row],[Region]]=People!$B$2, People!$A$2, IF(Orders1[[#This Row],[Region]]=People!$B$3,People!$A$3, IF(Orders1[[#This Row],[Region]]=People!$B$4,People!$A$4, IF(Orders1[[#This Row],[Region]]=People!$B$5,People!$A$5))))</f>
        <v>Kelly Williams</v>
      </c>
      <c r="W249" s="3" t="str">
        <f>IFERROR(INDEX(Returns!A249:A1048, MATCH(Orders1[[#This Row],[Order ID]],Returns!B249:B1048)), "No")</f>
        <v>No</v>
      </c>
      <c r="X249" s="3">
        <f>IF(Orders1[[#This Row],[Return]]="Yes", 1, 0)</f>
        <v>0</v>
      </c>
    </row>
    <row r="250" spans="1:24" x14ac:dyDescent="0.2">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7">
        <v>25.92</v>
      </c>
      <c r="S250" s="1">
        <v>4</v>
      </c>
      <c r="T250" s="1">
        <v>0</v>
      </c>
      <c r="U250" s="7">
        <v>12.441600000000001</v>
      </c>
      <c r="V250" s="3" t="str">
        <f>IF(Orders1[[#This Row],[Region]]=People!$B$2, People!$A$2, IF(Orders1[[#This Row],[Region]]=People!$B$3,People!$A$3, IF(Orders1[[#This Row],[Region]]=People!$B$4,People!$A$4, IF(Orders1[[#This Row],[Region]]=People!$B$5,People!$A$5))))</f>
        <v>Kelly Williams</v>
      </c>
      <c r="W250" s="3" t="str">
        <f>IFERROR(INDEX(Returns!A250:A1049, MATCH(Orders1[[#This Row],[Order ID]],Returns!B250:B1049)), "No")</f>
        <v>No</v>
      </c>
      <c r="X250" s="3">
        <f>IF(Orders1[[#This Row],[Return]]="Yes", 1, 0)</f>
        <v>0</v>
      </c>
    </row>
    <row r="251" spans="1:24" x14ac:dyDescent="0.2">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7">
        <v>321.56799999999998</v>
      </c>
      <c r="S251" s="1">
        <v>2</v>
      </c>
      <c r="T251" s="1">
        <v>0.2</v>
      </c>
      <c r="U251" s="7">
        <v>28.137200000000007</v>
      </c>
      <c r="V251" s="3" t="str">
        <f>IF(Orders1[[#This Row],[Region]]=People!$B$2, People!$A$2, IF(Orders1[[#This Row],[Region]]=People!$B$3,People!$A$3, IF(Orders1[[#This Row],[Region]]=People!$B$4,People!$A$4, IF(Orders1[[#This Row],[Region]]=People!$B$5,People!$A$5))))</f>
        <v>Anna Andreadi</v>
      </c>
      <c r="W251" s="3" t="str">
        <f>IFERROR(INDEX(Returns!A251:A1050, MATCH(Orders1[[#This Row],[Order ID]],Returns!B251:B1050)), "No")</f>
        <v>Yes</v>
      </c>
      <c r="X251" s="3">
        <f>IF(Orders1[[#This Row],[Return]]="Yes", 1, 0)</f>
        <v>1</v>
      </c>
    </row>
    <row r="252" spans="1:24" x14ac:dyDescent="0.2">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7">
        <v>7.61</v>
      </c>
      <c r="S252" s="1">
        <v>1</v>
      </c>
      <c r="T252" s="1">
        <v>0</v>
      </c>
      <c r="U252" s="7">
        <v>3.5766999999999998</v>
      </c>
      <c r="V252" s="3" t="str">
        <f>IF(Orders1[[#This Row],[Region]]=People!$B$2, People!$A$2, IF(Orders1[[#This Row],[Region]]=People!$B$3,People!$A$3, IF(Orders1[[#This Row],[Region]]=People!$B$4,People!$A$4, IF(Orders1[[#This Row],[Region]]=People!$B$5,People!$A$5))))</f>
        <v>Anna Andreadi</v>
      </c>
      <c r="W252" s="3" t="str">
        <f>IFERROR(INDEX(Returns!A252:A1051, MATCH(Orders1[[#This Row],[Order ID]],Returns!B252:B1051)), "No")</f>
        <v>Yes</v>
      </c>
      <c r="X252" s="3">
        <f>IF(Orders1[[#This Row],[Return]]="Yes", 1, 0)</f>
        <v>1</v>
      </c>
    </row>
    <row r="253" spans="1:24" x14ac:dyDescent="0.2">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7">
        <v>3347.37</v>
      </c>
      <c r="S253" s="1">
        <v>13</v>
      </c>
      <c r="T253" s="1">
        <v>0</v>
      </c>
      <c r="U253" s="7">
        <v>636.0002999999997</v>
      </c>
      <c r="V253" s="3" t="str">
        <f>IF(Orders1[[#This Row],[Region]]=People!$B$2, People!$A$2, IF(Orders1[[#This Row],[Region]]=People!$B$3,People!$A$3, IF(Orders1[[#This Row],[Region]]=People!$B$4,People!$A$4, IF(Orders1[[#This Row],[Region]]=People!$B$5,People!$A$5))))</f>
        <v>Anna Andreadi</v>
      </c>
      <c r="W253" s="3" t="str">
        <f>IFERROR(INDEX(Returns!A253:A1052, MATCH(Orders1[[#This Row],[Order ID]],Returns!B253:B1052)), "No")</f>
        <v>Yes</v>
      </c>
      <c r="X253" s="3">
        <f>IF(Orders1[[#This Row],[Return]]="Yes", 1, 0)</f>
        <v>1</v>
      </c>
    </row>
    <row r="254" spans="1:24" x14ac:dyDescent="0.2">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7">
        <v>80.58</v>
      </c>
      <c r="S254" s="1">
        <v>6</v>
      </c>
      <c r="T254" s="1">
        <v>0</v>
      </c>
      <c r="U254" s="7">
        <v>22.562400000000004</v>
      </c>
      <c r="V254" s="3" t="str">
        <f>IF(Orders1[[#This Row],[Region]]=People!$B$2, People!$A$2, IF(Orders1[[#This Row],[Region]]=People!$B$3,People!$A$3, IF(Orders1[[#This Row],[Region]]=People!$B$4,People!$A$4, IF(Orders1[[#This Row],[Region]]=People!$B$5,People!$A$5))))</f>
        <v>Chuck Magee</v>
      </c>
      <c r="W254" s="3" t="str">
        <f>IFERROR(INDEX(Returns!A254:A1053, MATCH(Orders1[[#This Row],[Order ID]],Returns!B254:B1053)), "No")</f>
        <v>Yes</v>
      </c>
      <c r="X254" s="3">
        <f>IF(Orders1[[#This Row],[Return]]="Yes", 1, 0)</f>
        <v>1</v>
      </c>
    </row>
    <row r="255" spans="1:24" x14ac:dyDescent="0.2">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7">
        <v>361.92</v>
      </c>
      <c r="S255" s="1">
        <v>4</v>
      </c>
      <c r="T255" s="1">
        <v>0</v>
      </c>
      <c r="U255" s="7">
        <v>162.864</v>
      </c>
      <c r="V255" s="3" t="str">
        <f>IF(Orders1[[#This Row],[Region]]=People!$B$2, People!$A$2, IF(Orders1[[#This Row],[Region]]=People!$B$3,People!$A$3, IF(Orders1[[#This Row],[Region]]=People!$B$4,People!$A$4, IF(Orders1[[#This Row],[Region]]=People!$B$5,People!$A$5))))</f>
        <v>Chuck Magee</v>
      </c>
      <c r="W255" s="3" t="str">
        <f>IFERROR(INDEX(Returns!A255:A1054, MATCH(Orders1[[#This Row],[Order ID]],Returns!B255:B1054)), "No")</f>
        <v>Yes</v>
      </c>
      <c r="X255" s="3">
        <f>IF(Orders1[[#This Row],[Return]]="Yes", 1, 0)</f>
        <v>1</v>
      </c>
    </row>
    <row r="256" spans="1:24" x14ac:dyDescent="0.2">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7">
        <v>12.132000000000001</v>
      </c>
      <c r="S256" s="1">
        <v>9</v>
      </c>
      <c r="T256" s="1">
        <v>0.6</v>
      </c>
      <c r="U256" s="7">
        <v>-8.4923999999999982</v>
      </c>
      <c r="V256" s="3" t="str">
        <f>IF(Orders1[[#This Row],[Region]]=People!$B$2, People!$A$2, IF(Orders1[[#This Row],[Region]]=People!$B$3,People!$A$3, IF(Orders1[[#This Row],[Region]]=People!$B$4,People!$A$4, IF(Orders1[[#This Row],[Region]]=People!$B$5,People!$A$5))))</f>
        <v>Kelly Williams</v>
      </c>
      <c r="W256" s="3" t="str">
        <f>IFERROR(INDEX(Returns!A256:A1055, MATCH(Orders1[[#This Row],[Order ID]],Returns!B256:B1055)), "No")</f>
        <v>Yes</v>
      </c>
      <c r="X256" s="3">
        <f>IF(Orders1[[#This Row],[Return]]="Yes", 1, 0)</f>
        <v>1</v>
      </c>
    </row>
    <row r="257" spans="1:24" x14ac:dyDescent="0.2">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7">
        <v>82.367999999999995</v>
      </c>
      <c r="S257" s="1">
        <v>2</v>
      </c>
      <c r="T257" s="1">
        <v>0.2</v>
      </c>
      <c r="U257" s="7">
        <v>-19.562399999999997</v>
      </c>
      <c r="V257" s="3" t="str">
        <f>IF(Orders1[[#This Row],[Region]]=People!$B$2, People!$A$2, IF(Orders1[[#This Row],[Region]]=People!$B$3,People!$A$3, IF(Orders1[[#This Row],[Region]]=People!$B$4,People!$A$4, IF(Orders1[[#This Row],[Region]]=People!$B$5,People!$A$5))))</f>
        <v>Kelly Williams</v>
      </c>
      <c r="W257" s="3" t="str">
        <f>IFERROR(INDEX(Returns!A257:A1056, MATCH(Orders1[[#This Row],[Order ID]],Returns!B257:B1056)), "No")</f>
        <v>Yes</v>
      </c>
      <c r="X257" s="3">
        <f>IF(Orders1[[#This Row],[Return]]="Yes", 1, 0)</f>
        <v>1</v>
      </c>
    </row>
    <row r="258" spans="1:24" x14ac:dyDescent="0.2">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7">
        <v>53.92</v>
      </c>
      <c r="S258" s="1">
        <v>5</v>
      </c>
      <c r="T258" s="1">
        <v>0.2</v>
      </c>
      <c r="U258" s="7">
        <v>4.0439999999999969</v>
      </c>
      <c r="V258" s="3" t="str">
        <f>IF(Orders1[[#This Row],[Region]]=People!$B$2, People!$A$2, IF(Orders1[[#This Row],[Region]]=People!$B$3,People!$A$3, IF(Orders1[[#This Row],[Region]]=People!$B$4,People!$A$4, IF(Orders1[[#This Row],[Region]]=People!$B$5,People!$A$5))))</f>
        <v>Kelly Williams</v>
      </c>
      <c r="W258" s="3" t="str">
        <f>IFERROR(INDEX(Returns!A258:A1057, MATCH(Orders1[[#This Row],[Order ID]],Returns!B258:B1057)), "No")</f>
        <v>Yes</v>
      </c>
      <c r="X258" s="3">
        <f>IF(Orders1[[#This Row],[Return]]="Yes", 1, 0)</f>
        <v>1</v>
      </c>
    </row>
    <row r="259" spans="1:24" x14ac:dyDescent="0.2">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7">
        <v>647.904</v>
      </c>
      <c r="S259" s="1">
        <v>6</v>
      </c>
      <c r="T259" s="1">
        <v>0.2</v>
      </c>
      <c r="U259" s="7">
        <v>56.691599999999966</v>
      </c>
      <c r="V259" s="3" t="str">
        <f>IF(Orders1[[#This Row],[Region]]=People!$B$2, People!$A$2, IF(Orders1[[#This Row],[Region]]=People!$B$3,People!$A$3, IF(Orders1[[#This Row],[Region]]=People!$B$4,People!$A$4, IF(Orders1[[#This Row],[Region]]=People!$B$5,People!$A$5))))</f>
        <v>Kelly Williams</v>
      </c>
      <c r="W259" s="3" t="str">
        <f>IFERROR(INDEX(Returns!A259:A1058, MATCH(Orders1[[#This Row],[Order ID]],Returns!B259:B1058)), "No")</f>
        <v>Yes</v>
      </c>
      <c r="X259" s="3">
        <f>IF(Orders1[[#This Row],[Return]]="Yes", 1, 0)</f>
        <v>1</v>
      </c>
    </row>
    <row r="260" spans="1:24" x14ac:dyDescent="0.2">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7">
        <v>20.37</v>
      </c>
      <c r="S260" s="1">
        <v>3</v>
      </c>
      <c r="T260" s="1">
        <v>0</v>
      </c>
      <c r="U260" s="7">
        <v>6.9258000000000006</v>
      </c>
      <c r="V260" s="3" t="str">
        <f>IF(Orders1[[#This Row],[Region]]=People!$B$2, People!$A$2, IF(Orders1[[#This Row],[Region]]=People!$B$3,People!$A$3, IF(Orders1[[#This Row],[Region]]=People!$B$4,People!$A$4, IF(Orders1[[#This Row],[Region]]=People!$B$5,People!$A$5))))</f>
        <v>Chuck Magee</v>
      </c>
      <c r="W260" s="3" t="str">
        <f>IFERROR(INDEX(Returns!A260:A1059, MATCH(Orders1[[#This Row],[Order ID]],Returns!B260:B1059)), "No")</f>
        <v>Yes</v>
      </c>
      <c r="X260" s="3">
        <f>IF(Orders1[[#This Row],[Return]]="Yes", 1, 0)</f>
        <v>1</v>
      </c>
    </row>
    <row r="261" spans="1:24" x14ac:dyDescent="0.2">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7">
        <v>221.54999999999998</v>
      </c>
      <c r="S261" s="1">
        <v>3</v>
      </c>
      <c r="T261" s="1">
        <v>0</v>
      </c>
      <c r="U261" s="7">
        <v>6.6465000000000174</v>
      </c>
      <c r="V261" s="3" t="str">
        <f>IF(Orders1[[#This Row],[Region]]=People!$B$2, People!$A$2, IF(Orders1[[#This Row],[Region]]=People!$B$3,People!$A$3, IF(Orders1[[#This Row],[Region]]=People!$B$4,People!$A$4, IF(Orders1[[#This Row],[Region]]=People!$B$5,People!$A$5))))</f>
        <v>Chuck Magee</v>
      </c>
      <c r="W261" s="3" t="str">
        <f>IFERROR(INDEX(Returns!A261:A1060, MATCH(Orders1[[#This Row],[Order ID]],Returns!B261:B1060)), "No")</f>
        <v>Yes</v>
      </c>
      <c r="X261" s="3">
        <f>IF(Orders1[[#This Row],[Return]]="Yes", 1, 0)</f>
        <v>1</v>
      </c>
    </row>
    <row r="262" spans="1:24" x14ac:dyDescent="0.2">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7">
        <v>17.52</v>
      </c>
      <c r="S262" s="1">
        <v>5</v>
      </c>
      <c r="T262" s="1">
        <v>0.2</v>
      </c>
      <c r="U262" s="7">
        <v>6.1319999999999988</v>
      </c>
      <c r="V262" s="3" t="str">
        <f>IF(Orders1[[#This Row],[Region]]=People!$B$2, People!$A$2, IF(Orders1[[#This Row],[Region]]=People!$B$3,People!$A$3, IF(Orders1[[#This Row],[Region]]=People!$B$4,People!$A$4, IF(Orders1[[#This Row],[Region]]=People!$B$5,People!$A$5))))</f>
        <v>Chuck Magee</v>
      </c>
      <c r="W262" s="3" t="str">
        <f>IFERROR(INDEX(Returns!A262:A1061, MATCH(Orders1[[#This Row],[Order ID]],Returns!B262:B1061)), "No")</f>
        <v>Yes</v>
      </c>
      <c r="X262" s="3">
        <f>IF(Orders1[[#This Row],[Return]]="Yes", 1, 0)</f>
        <v>1</v>
      </c>
    </row>
    <row r="263" spans="1:24" x14ac:dyDescent="0.2">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7">
        <v>1.6239999999999994</v>
      </c>
      <c r="S263" s="1">
        <v>2</v>
      </c>
      <c r="T263" s="1">
        <v>0.8</v>
      </c>
      <c r="U263" s="7">
        <v>-4.4660000000000002</v>
      </c>
      <c r="V263" s="3" t="str">
        <f>IF(Orders1[[#This Row],[Region]]=People!$B$2, People!$A$2, IF(Orders1[[#This Row],[Region]]=People!$B$3,People!$A$3, IF(Orders1[[#This Row],[Region]]=People!$B$4,People!$A$4, IF(Orders1[[#This Row],[Region]]=People!$B$5,People!$A$5))))</f>
        <v>Kelly Williams</v>
      </c>
      <c r="W263" s="3" t="str">
        <f>IFERROR(INDEX(Returns!A263:A1062, MATCH(Orders1[[#This Row],[Order ID]],Returns!B263:B1062)), "No")</f>
        <v>Yes</v>
      </c>
      <c r="X263" s="3">
        <f>IF(Orders1[[#This Row],[Return]]="Yes", 1, 0)</f>
        <v>1</v>
      </c>
    </row>
    <row r="264" spans="1:24" x14ac:dyDescent="0.2">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7">
        <v>3059.982</v>
      </c>
      <c r="S264" s="1">
        <v>3</v>
      </c>
      <c r="T264" s="1">
        <v>0.4</v>
      </c>
      <c r="U264" s="7">
        <v>-509.99700000000075</v>
      </c>
      <c r="V264" s="3" t="str">
        <f>IF(Orders1[[#This Row],[Region]]=People!$B$2, People!$A$2, IF(Orders1[[#This Row],[Region]]=People!$B$3,People!$A$3, IF(Orders1[[#This Row],[Region]]=People!$B$4,People!$A$4, IF(Orders1[[#This Row],[Region]]=People!$B$5,People!$A$5))))</f>
        <v>Kelly Williams</v>
      </c>
      <c r="W264" s="3" t="str">
        <f>IFERROR(INDEX(Returns!A264:A1063, MATCH(Orders1[[#This Row],[Order ID]],Returns!B264:B1063)), "No")</f>
        <v>Yes</v>
      </c>
      <c r="X264" s="3">
        <f>IF(Orders1[[#This Row],[Return]]="Yes", 1, 0)</f>
        <v>1</v>
      </c>
    </row>
    <row r="265" spans="1:24" x14ac:dyDescent="0.2">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7">
        <v>2519.9579999999996</v>
      </c>
      <c r="S265" s="1">
        <v>7</v>
      </c>
      <c r="T265" s="1">
        <v>0.4</v>
      </c>
      <c r="U265" s="7">
        <v>-251.99579999999992</v>
      </c>
      <c r="V265" s="3" t="str">
        <f>IF(Orders1[[#This Row],[Region]]=People!$B$2, People!$A$2, IF(Orders1[[#This Row],[Region]]=People!$B$3,People!$A$3, IF(Orders1[[#This Row],[Region]]=People!$B$4,People!$A$4, IF(Orders1[[#This Row],[Region]]=People!$B$5,People!$A$5))))</f>
        <v>Kelly Williams</v>
      </c>
      <c r="W265" s="3" t="str">
        <f>IFERROR(INDEX(Returns!A265:A1064, MATCH(Orders1[[#This Row],[Order ID]],Returns!B265:B1064)), "No")</f>
        <v>Yes</v>
      </c>
      <c r="X265" s="3">
        <f>IF(Orders1[[#This Row],[Return]]="Yes", 1, 0)</f>
        <v>1</v>
      </c>
    </row>
    <row r="266" spans="1:24" x14ac:dyDescent="0.2">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7">
        <v>328.22399999999999</v>
      </c>
      <c r="S266" s="1">
        <v>4</v>
      </c>
      <c r="T266" s="1">
        <v>0.2</v>
      </c>
      <c r="U266" s="7">
        <v>28.7196</v>
      </c>
      <c r="V266" s="3" t="str">
        <f>IF(Orders1[[#This Row],[Region]]=People!$B$2, People!$A$2, IF(Orders1[[#This Row],[Region]]=People!$B$3,People!$A$3, IF(Orders1[[#This Row],[Region]]=People!$B$4,People!$A$4, IF(Orders1[[#This Row],[Region]]=People!$B$5,People!$A$5))))</f>
        <v>Kelly Williams</v>
      </c>
      <c r="W266" s="3" t="str">
        <f>IFERROR(INDEX(Returns!A266:A1065, MATCH(Orders1[[#This Row],[Order ID]],Returns!B266:B1065)), "No")</f>
        <v>Yes</v>
      </c>
      <c r="X266" s="3">
        <f>IF(Orders1[[#This Row],[Return]]="Yes", 1, 0)</f>
        <v>1</v>
      </c>
    </row>
    <row r="267" spans="1:24" x14ac:dyDescent="0.2">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7">
        <v>79.900000000000006</v>
      </c>
      <c r="S267" s="1">
        <v>2</v>
      </c>
      <c r="T267" s="1">
        <v>0</v>
      </c>
      <c r="U267" s="7">
        <v>35.156000000000006</v>
      </c>
      <c r="V267" s="3" t="str">
        <f>IF(Orders1[[#This Row],[Region]]=People!$B$2, People!$A$2, IF(Orders1[[#This Row],[Region]]=People!$B$3,People!$A$3, IF(Orders1[[#This Row],[Region]]=People!$B$4,People!$A$4, IF(Orders1[[#This Row],[Region]]=People!$B$5,People!$A$5))))</f>
        <v>Anna Andreadi</v>
      </c>
      <c r="W267" s="3" t="str">
        <f>IFERROR(INDEX(Returns!A267:A1066, MATCH(Orders1[[#This Row],[Order ID]],Returns!B267:B1066)), "No")</f>
        <v>No</v>
      </c>
      <c r="X267" s="3">
        <f>IF(Orders1[[#This Row],[Return]]="Yes", 1, 0)</f>
        <v>0</v>
      </c>
    </row>
    <row r="268" spans="1:24" x14ac:dyDescent="0.2">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7">
        <v>14.015999999999998</v>
      </c>
      <c r="S268" s="1">
        <v>3</v>
      </c>
      <c r="T268" s="1">
        <v>0.2</v>
      </c>
      <c r="U268" s="7">
        <v>4.7303999999999995</v>
      </c>
      <c r="V268" s="3" t="str">
        <f>IF(Orders1[[#This Row],[Region]]=People!$B$2, People!$A$2, IF(Orders1[[#This Row],[Region]]=People!$B$3,People!$A$3, IF(Orders1[[#This Row],[Region]]=People!$B$4,People!$A$4, IF(Orders1[[#This Row],[Region]]=People!$B$5,People!$A$5))))</f>
        <v>Cassandra Brandow</v>
      </c>
      <c r="W268" s="3" t="str">
        <f>IFERROR(INDEX(Returns!A268:A1067, MATCH(Orders1[[#This Row],[Order ID]],Returns!B268:B1067)), "No")</f>
        <v>Yes</v>
      </c>
      <c r="X268" s="3">
        <f>IF(Orders1[[#This Row],[Return]]="Yes", 1, 0)</f>
        <v>1</v>
      </c>
    </row>
    <row r="269" spans="1:24" x14ac:dyDescent="0.2">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7">
        <v>7.5600000000000005</v>
      </c>
      <c r="S269" s="1">
        <v>6</v>
      </c>
      <c r="T269" s="1">
        <v>0</v>
      </c>
      <c r="U269" s="7">
        <v>0.3024</v>
      </c>
      <c r="V269" s="3" t="str">
        <f>IF(Orders1[[#This Row],[Region]]=People!$B$2, People!$A$2, IF(Orders1[[#This Row],[Region]]=People!$B$3,People!$A$3, IF(Orders1[[#This Row],[Region]]=People!$B$4,People!$A$4, IF(Orders1[[#This Row],[Region]]=People!$B$5,People!$A$5))))</f>
        <v>Chuck Magee</v>
      </c>
      <c r="W269" s="3" t="str">
        <f>IFERROR(INDEX(Returns!A269:A1068, MATCH(Orders1[[#This Row],[Order ID]],Returns!B269:B1068)), "No")</f>
        <v>Yes</v>
      </c>
      <c r="X269" s="3">
        <f>IF(Orders1[[#This Row],[Return]]="Yes", 1, 0)</f>
        <v>1</v>
      </c>
    </row>
    <row r="270" spans="1:24" x14ac:dyDescent="0.2">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7">
        <v>37.207999999999998</v>
      </c>
      <c r="S270" s="1">
        <v>1</v>
      </c>
      <c r="T270" s="1">
        <v>0.2</v>
      </c>
      <c r="U270" s="7">
        <v>-7.4416000000000011</v>
      </c>
      <c r="V270" s="3" t="str">
        <f>IF(Orders1[[#This Row],[Region]]=People!$B$2, People!$A$2, IF(Orders1[[#This Row],[Region]]=People!$B$3,People!$A$3, IF(Orders1[[#This Row],[Region]]=People!$B$4,People!$A$4, IF(Orders1[[#This Row],[Region]]=People!$B$5,People!$A$5))))</f>
        <v>Chuck Magee</v>
      </c>
      <c r="W270" s="3" t="str">
        <f>IFERROR(INDEX(Returns!A270:A1069, MATCH(Orders1[[#This Row],[Order ID]],Returns!B270:B1069)), "No")</f>
        <v>Yes</v>
      </c>
      <c r="X270" s="3">
        <f>IF(Orders1[[#This Row],[Return]]="Yes", 1, 0)</f>
        <v>1</v>
      </c>
    </row>
    <row r="271" spans="1:24" x14ac:dyDescent="0.2">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7">
        <v>57.576000000000001</v>
      </c>
      <c r="S271" s="1">
        <v>3</v>
      </c>
      <c r="T271" s="1">
        <v>0.2</v>
      </c>
      <c r="U271" s="7">
        <v>21.591000000000001</v>
      </c>
      <c r="V271" s="3" t="str">
        <f>IF(Orders1[[#This Row],[Region]]=People!$B$2, People!$A$2, IF(Orders1[[#This Row],[Region]]=People!$B$3,People!$A$3, IF(Orders1[[#This Row],[Region]]=People!$B$4,People!$A$4, IF(Orders1[[#This Row],[Region]]=People!$B$5,People!$A$5))))</f>
        <v>Chuck Magee</v>
      </c>
      <c r="W271" s="3" t="str">
        <f>IFERROR(INDEX(Returns!A271:A1070, MATCH(Orders1[[#This Row],[Order ID]],Returns!B271:B1070)), "No")</f>
        <v>Yes</v>
      </c>
      <c r="X271" s="3">
        <f>IF(Orders1[[#This Row],[Return]]="Yes", 1, 0)</f>
        <v>1</v>
      </c>
    </row>
    <row r="272" spans="1:24" x14ac:dyDescent="0.2">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7">
        <v>725.84</v>
      </c>
      <c r="S272" s="1">
        <v>4</v>
      </c>
      <c r="T272" s="1">
        <v>0</v>
      </c>
      <c r="U272" s="7">
        <v>210.4935999999999</v>
      </c>
      <c r="V272" s="3" t="str">
        <f>IF(Orders1[[#This Row],[Region]]=People!$B$2, People!$A$2, IF(Orders1[[#This Row],[Region]]=People!$B$3,People!$A$3, IF(Orders1[[#This Row],[Region]]=People!$B$4,People!$A$4, IF(Orders1[[#This Row],[Region]]=People!$B$5,People!$A$5))))</f>
        <v>Anna Andreadi</v>
      </c>
      <c r="W272" s="3" t="str">
        <f>IFERROR(INDEX(Returns!A272:A1071, MATCH(Orders1[[#This Row],[Order ID]],Returns!B272:B1071)), "No")</f>
        <v>Yes</v>
      </c>
      <c r="X272" s="3">
        <f>IF(Orders1[[#This Row],[Return]]="Yes", 1, 0)</f>
        <v>1</v>
      </c>
    </row>
    <row r="273" spans="1:24" x14ac:dyDescent="0.2">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7">
        <v>209.92999999999998</v>
      </c>
      <c r="S273" s="1">
        <v>7</v>
      </c>
      <c r="T273" s="1">
        <v>0</v>
      </c>
      <c r="U273" s="7">
        <v>92.369200000000021</v>
      </c>
      <c r="V273" s="3" t="str">
        <f>IF(Orders1[[#This Row],[Region]]=People!$B$2, People!$A$2, IF(Orders1[[#This Row],[Region]]=People!$B$3,People!$A$3, IF(Orders1[[#This Row],[Region]]=People!$B$4,People!$A$4, IF(Orders1[[#This Row],[Region]]=People!$B$5,People!$A$5))))</f>
        <v>Anna Andreadi</v>
      </c>
      <c r="W273" s="3" t="str">
        <f>IFERROR(INDEX(Returns!A273:A1072, MATCH(Orders1[[#This Row],[Order ID]],Returns!B273:B1072)), "No")</f>
        <v>No</v>
      </c>
      <c r="X273" s="3">
        <f>IF(Orders1[[#This Row],[Return]]="Yes", 1, 0)</f>
        <v>0</v>
      </c>
    </row>
    <row r="274" spans="1:24" x14ac:dyDescent="0.2">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7">
        <v>5.28</v>
      </c>
      <c r="S274" s="1">
        <v>3</v>
      </c>
      <c r="T274" s="1">
        <v>0</v>
      </c>
      <c r="U274" s="7">
        <v>2.3232000000000004</v>
      </c>
      <c r="V274" s="3" t="str">
        <f>IF(Orders1[[#This Row],[Region]]=People!$B$2, People!$A$2, IF(Orders1[[#This Row],[Region]]=People!$B$3,People!$A$3, IF(Orders1[[#This Row],[Region]]=People!$B$4,People!$A$4, IF(Orders1[[#This Row],[Region]]=People!$B$5,People!$A$5))))</f>
        <v>Anna Andreadi</v>
      </c>
      <c r="W274" s="3" t="str">
        <f>IFERROR(INDEX(Returns!A274:A1073, MATCH(Orders1[[#This Row],[Order ID]],Returns!B274:B1073)), "No")</f>
        <v>No</v>
      </c>
      <c r="X274" s="3">
        <f>IF(Orders1[[#This Row],[Return]]="Yes", 1, 0)</f>
        <v>0</v>
      </c>
    </row>
    <row r="275" spans="1:24" x14ac:dyDescent="0.2">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7">
        <v>10.92</v>
      </c>
      <c r="S275" s="1">
        <v>3</v>
      </c>
      <c r="T275" s="1">
        <v>0.2</v>
      </c>
      <c r="U275" s="7">
        <v>4.0949999999999989</v>
      </c>
      <c r="V275" s="3" t="str">
        <f>IF(Orders1[[#This Row],[Region]]=People!$B$2, People!$A$2, IF(Orders1[[#This Row],[Region]]=People!$B$3,People!$A$3, IF(Orders1[[#This Row],[Region]]=People!$B$4,People!$A$4, IF(Orders1[[#This Row],[Region]]=People!$B$5,People!$A$5))))</f>
        <v>Anna Andreadi</v>
      </c>
      <c r="W275" s="3" t="str">
        <f>IFERROR(INDEX(Returns!A275:A1074, MATCH(Orders1[[#This Row],[Order ID]],Returns!B275:B1074)), "No")</f>
        <v>No</v>
      </c>
      <c r="X275" s="3">
        <f>IF(Orders1[[#This Row],[Return]]="Yes", 1, 0)</f>
        <v>0</v>
      </c>
    </row>
    <row r="276" spans="1:24" x14ac:dyDescent="0.2">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7">
        <v>8.82</v>
      </c>
      <c r="S276" s="1">
        <v>2</v>
      </c>
      <c r="T276" s="1">
        <v>0</v>
      </c>
      <c r="U276" s="7">
        <v>4.0571999999999999</v>
      </c>
      <c r="V276" s="3" t="str">
        <f>IF(Orders1[[#This Row],[Region]]=People!$B$2, People!$A$2, IF(Orders1[[#This Row],[Region]]=People!$B$3,People!$A$3, IF(Orders1[[#This Row],[Region]]=People!$B$4,People!$A$4, IF(Orders1[[#This Row],[Region]]=People!$B$5,People!$A$5))))</f>
        <v>Anna Andreadi</v>
      </c>
      <c r="W276" s="3" t="str">
        <f>IFERROR(INDEX(Returns!A276:A1075, MATCH(Orders1[[#This Row],[Order ID]],Returns!B276:B1075)), "No")</f>
        <v>Yes</v>
      </c>
      <c r="X276" s="3">
        <f>IF(Orders1[[#This Row],[Return]]="Yes", 1, 0)</f>
        <v>1</v>
      </c>
    </row>
    <row r="277" spans="1:24" x14ac:dyDescent="0.2">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7">
        <v>5.98</v>
      </c>
      <c r="S277" s="1">
        <v>1</v>
      </c>
      <c r="T277" s="1">
        <v>0</v>
      </c>
      <c r="U277" s="7">
        <v>1.5548000000000002</v>
      </c>
      <c r="V277" s="3" t="str">
        <f>IF(Orders1[[#This Row],[Region]]=People!$B$2, People!$A$2, IF(Orders1[[#This Row],[Region]]=People!$B$3,People!$A$3, IF(Orders1[[#This Row],[Region]]=People!$B$4,People!$A$4, IF(Orders1[[#This Row],[Region]]=People!$B$5,People!$A$5))))</f>
        <v>Anna Andreadi</v>
      </c>
      <c r="W277" s="3" t="str">
        <f>IFERROR(INDEX(Returns!A277:A1076, MATCH(Orders1[[#This Row],[Order ID]],Returns!B277:B1076)), "No")</f>
        <v>Yes</v>
      </c>
      <c r="X277" s="3">
        <f>IF(Orders1[[#This Row],[Return]]="Yes", 1, 0)</f>
        <v>1</v>
      </c>
    </row>
    <row r="278" spans="1:24" x14ac:dyDescent="0.2">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7">
        <v>11.648000000000001</v>
      </c>
      <c r="S278" s="1">
        <v>2</v>
      </c>
      <c r="T278" s="1">
        <v>0.2</v>
      </c>
      <c r="U278" s="7">
        <v>4.0768000000000004</v>
      </c>
      <c r="V278" s="3" t="str">
        <f>IF(Orders1[[#This Row],[Region]]=People!$B$2, People!$A$2, IF(Orders1[[#This Row],[Region]]=People!$B$3,People!$A$3, IF(Orders1[[#This Row],[Region]]=People!$B$4,People!$A$4, IF(Orders1[[#This Row],[Region]]=People!$B$5,People!$A$5))))</f>
        <v>Chuck Magee</v>
      </c>
      <c r="W278" s="3" t="str">
        <f>IFERROR(INDEX(Returns!A278:A1077, MATCH(Orders1[[#This Row],[Order ID]],Returns!B278:B1077)), "No")</f>
        <v>Yes</v>
      </c>
      <c r="X278" s="3">
        <f>IF(Orders1[[#This Row],[Return]]="Yes", 1, 0)</f>
        <v>1</v>
      </c>
    </row>
    <row r="279" spans="1:24" x14ac:dyDescent="0.2">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7">
        <v>18.175999999999998</v>
      </c>
      <c r="S279" s="1">
        <v>4</v>
      </c>
      <c r="T279" s="1">
        <v>0.2</v>
      </c>
      <c r="U279" s="7">
        <v>5.9071999999999987</v>
      </c>
      <c r="V279" s="3" t="str">
        <f>IF(Orders1[[#This Row],[Region]]=People!$B$2, People!$A$2, IF(Orders1[[#This Row],[Region]]=People!$B$3,People!$A$3, IF(Orders1[[#This Row],[Region]]=People!$B$4,People!$A$4, IF(Orders1[[#This Row],[Region]]=People!$B$5,People!$A$5))))</f>
        <v>Chuck Magee</v>
      </c>
      <c r="W279" s="3" t="str">
        <f>IFERROR(INDEX(Returns!A279:A1078, MATCH(Orders1[[#This Row],[Order ID]],Returns!B279:B1078)), "No")</f>
        <v>Yes</v>
      </c>
      <c r="X279" s="3">
        <f>IF(Orders1[[#This Row],[Return]]="Yes", 1, 0)</f>
        <v>1</v>
      </c>
    </row>
    <row r="280" spans="1:24" x14ac:dyDescent="0.2">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7">
        <v>59.712000000000003</v>
      </c>
      <c r="S280" s="1">
        <v>6</v>
      </c>
      <c r="T280" s="1">
        <v>0.2</v>
      </c>
      <c r="U280" s="7">
        <v>5.9711999999999996</v>
      </c>
      <c r="V280" s="3" t="str">
        <f>IF(Orders1[[#This Row],[Region]]=People!$B$2, People!$A$2, IF(Orders1[[#This Row],[Region]]=People!$B$3,People!$A$3, IF(Orders1[[#This Row],[Region]]=People!$B$4,People!$A$4, IF(Orders1[[#This Row],[Region]]=People!$B$5,People!$A$5))))</f>
        <v>Chuck Magee</v>
      </c>
      <c r="W280" s="3" t="str">
        <f>IFERROR(INDEX(Returns!A280:A1079, MATCH(Orders1[[#This Row],[Order ID]],Returns!B280:B1079)), "No")</f>
        <v>Yes</v>
      </c>
      <c r="X280" s="3">
        <f>IF(Orders1[[#This Row],[Return]]="Yes", 1, 0)</f>
        <v>1</v>
      </c>
    </row>
    <row r="281" spans="1:24" x14ac:dyDescent="0.2">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7">
        <v>24.839999999999996</v>
      </c>
      <c r="S281" s="1">
        <v>3</v>
      </c>
      <c r="T281" s="1">
        <v>0.2</v>
      </c>
      <c r="U281" s="7">
        <v>8.6940000000000008</v>
      </c>
      <c r="V281" s="3" t="str">
        <f>IF(Orders1[[#This Row],[Region]]=People!$B$2, People!$A$2, IF(Orders1[[#This Row],[Region]]=People!$B$3,People!$A$3, IF(Orders1[[#This Row],[Region]]=People!$B$4,People!$A$4, IF(Orders1[[#This Row],[Region]]=People!$B$5,People!$A$5))))</f>
        <v>Chuck Magee</v>
      </c>
      <c r="W281" s="3" t="str">
        <f>IFERROR(INDEX(Returns!A281:A1080, MATCH(Orders1[[#This Row],[Order ID]],Returns!B281:B1080)), "No")</f>
        <v>Yes</v>
      </c>
      <c r="X281" s="3">
        <f>IF(Orders1[[#This Row],[Return]]="Yes", 1, 0)</f>
        <v>1</v>
      </c>
    </row>
    <row r="282" spans="1:24" x14ac:dyDescent="0.2">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7">
        <v>2.0799999999999996</v>
      </c>
      <c r="S282" s="1">
        <v>5</v>
      </c>
      <c r="T282" s="1">
        <v>0.8</v>
      </c>
      <c r="U282" s="7">
        <v>-3.4320000000000004</v>
      </c>
      <c r="V282" s="3" t="str">
        <f>IF(Orders1[[#This Row],[Region]]=People!$B$2, People!$A$2, IF(Orders1[[#This Row],[Region]]=People!$B$3,People!$A$3, IF(Orders1[[#This Row],[Region]]=People!$B$4,People!$A$4, IF(Orders1[[#This Row],[Region]]=People!$B$5,People!$A$5))))</f>
        <v>Kelly Williams</v>
      </c>
      <c r="W282" s="3" t="str">
        <f>IFERROR(INDEX(Returns!A282:A1081, MATCH(Orders1[[#This Row],[Order ID]],Returns!B282:B1081)), "No")</f>
        <v>Yes</v>
      </c>
      <c r="X282" s="3">
        <f>IF(Orders1[[#This Row],[Return]]="Yes", 1, 0)</f>
        <v>1</v>
      </c>
    </row>
    <row r="283" spans="1:24" x14ac:dyDescent="0.2">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7">
        <v>1114.4000000000001</v>
      </c>
      <c r="S283" s="1">
        <v>7</v>
      </c>
      <c r="T283" s="1">
        <v>0.2</v>
      </c>
      <c r="U283" s="7">
        <v>376.11</v>
      </c>
      <c r="V283" s="3" t="str">
        <f>IF(Orders1[[#This Row],[Region]]=People!$B$2, People!$A$2, IF(Orders1[[#This Row],[Region]]=People!$B$3,People!$A$3, IF(Orders1[[#This Row],[Region]]=People!$B$4,People!$A$4, IF(Orders1[[#This Row],[Region]]=People!$B$5,People!$A$5))))</f>
        <v>Kelly Williams</v>
      </c>
      <c r="W283" s="3" t="str">
        <f>IFERROR(INDEX(Returns!A283:A1082, MATCH(Orders1[[#This Row],[Order ID]],Returns!B283:B1082)), "No")</f>
        <v>Yes</v>
      </c>
      <c r="X283" s="3">
        <f>IF(Orders1[[#This Row],[Return]]="Yes", 1, 0)</f>
        <v>1</v>
      </c>
    </row>
    <row r="284" spans="1:24" x14ac:dyDescent="0.2">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7">
        <v>1038.8399999999999</v>
      </c>
      <c r="S284" s="1">
        <v>5</v>
      </c>
      <c r="T284" s="1">
        <v>0.2</v>
      </c>
      <c r="U284" s="7">
        <v>51.942000000000007</v>
      </c>
      <c r="V284" s="3" t="str">
        <f>IF(Orders1[[#This Row],[Region]]=People!$B$2, People!$A$2, IF(Orders1[[#This Row],[Region]]=People!$B$3,People!$A$3, IF(Orders1[[#This Row],[Region]]=People!$B$4,People!$A$4, IF(Orders1[[#This Row],[Region]]=People!$B$5,People!$A$5))))</f>
        <v>Anna Andreadi</v>
      </c>
      <c r="W284" s="3" t="str">
        <f>IFERROR(INDEX(Returns!A284:A1083, MATCH(Orders1[[#This Row],[Order ID]],Returns!B284:B1083)), "No")</f>
        <v>No</v>
      </c>
      <c r="X284" s="3">
        <f>IF(Orders1[[#This Row],[Return]]="Yes", 1, 0)</f>
        <v>0</v>
      </c>
    </row>
    <row r="285" spans="1:24" x14ac:dyDescent="0.2">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7">
        <v>141.76</v>
      </c>
      <c r="S285" s="1">
        <v>5</v>
      </c>
      <c r="T285" s="1">
        <v>0.2</v>
      </c>
      <c r="U285" s="7">
        <v>47.843999999999994</v>
      </c>
      <c r="V285" s="3" t="str">
        <f>IF(Orders1[[#This Row],[Region]]=People!$B$2, People!$A$2, IF(Orders1[[#This Row],[Region]]=People!$B$3,People!$A$3, IF(Orders1[[#This Row],[Region]]=People!$B$4,People!$A$4, IF(Orders1[[#This Row],[Region]]=People!$B$5,People!$A$5))))</f>
        <v>Anna Andreadi</v>
      </c>
      <c r="W285" s="3" t="str">
        <f>IFERROR(INDEX(Returns!A285:A1084, MATCH(Orders1[[#This Row],[Order ID]],Returns!B285:B1084)), "No")</f>
        <v>No</v>
      </c>
      <c r="X285" s="3">
        <f>IF(Orders1[[#This Row],[Return]]="Yes", 1, 0)</f>
        <v>0</v>
      </c>
    </row>
    <row r="286" spans="1:24" x14ac:dyDescent="0.2">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7">
        <v>239.80000000000004</v>
      </c>
      <c r="S286" s="1">
        <v>5</v>
      </c>
      <c r="T286" s="1">
        <v>0.2</v>
      </c>
      <c r="U286" s="7">
        <v>47.959999999999987</v>
      </c>
      <c r="V286" s="3" t="str">
        <f>IF(Orders1[[#This Row],[Region]]=People!$B$2, People!$A$2, IF(Orders1[[#This Row],[Region]]=People!$B$3,People!$A$3, IF(Orders1[[#This Row],[Region]]=People!$B$4,People!$A$4, IF(Orders1[[#This Row],[Region]]=People!$B$5,People!$A$5))))</f>
        <v>Anna Andreadi</v>
      </c>
      <c r="W286" s="3" t="str">
        <f>IFERROR(INDEX(Returns!A286:A1085, MATCH(Orders1[[#This Row],[Order ID]],Returns!B286:B1085)), "No")</f>
        <v>No</v>
      </c>
      <c r="X286" s="3">
        <f>IF(Orders1[[#This Row],[Return]]="Yes", 1, 0)</f>
        <v>0</v>
      </c>
    </row>
    <row r="287" spans="1:24" x14ac:dyDescent="0.2">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7">
        <v>31.104000000000006</v>
      </c>
      <c r="S287" s="1">
        <v>6</v>
      </c>
      <c r="T287" s="1">
        <v>0.2</v>
      </c>
      <c r="U287" s="7">
        <v>10.8864</v>
      </c>
      <c r="V287" s="3" t="str">
        <f>IF(Orders1[[#This Row],[Region]]=People!$B$2, People!$A$2, IF(Orders1[[#This Row],[Region]]=People!$B$3,People!$A$3, IF(Orders1[[#This Row],[Region]]=People!$B$4,People!$A$4, IF(Orders1[[#This Row],[Region]]=People!$B$5,People!$A$5))))</f>
        <v>Anna Andreadi</v>
      </c>
      <c r="W287" s="3" t="str">
        <f>IFERROR(INDEX(Returns!A287:A1086, MATCH(Orders1[[#This Row],[Order ID]],Returns!B287:B1086)), "No")</f>
        <v>No</v>
      </c>
      <c r="X287" s="3">
        <f>IF(Orders1[[#This Row],[Return]]="Yes", 1, 0)</f>
        <v>0</v>
      </c>
    </row>
    <row r="288" spans="1:24" x14ac:dyDescent="0.2">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7">
        <v>254.05800000000002</v>
      </c>
      <c r="S288" s="1">
        <v>7</v>
      </c>
      <c r="T288" s="1">
        <v>0.7</v>
      </c>
      <c r="U288" s="7">
        <v>-169.3719999999999</v>
      </c>
      <c r="V288" s="3" t="str">
        <f>IF(Orders1[[#This Row],[Region]]=People!$B$2, People!$A$2, IF(Orders1[[#This Row],[Region]]=People!$B$3,People!$A$3, IF(Orders1[[#This Row],[Region]]=People!$B$4,People!$A$4, IF(Orders1[[#This Row],[Region]]=People!$B$5,People!$A$5))))</f>
        <v>Cassandra Brandow</v>
      </c>
      <c r="W288" s="3" t="str">
        <f>IFERROR(INDEX(Returns!A288:A1087, MATCH(Orders1[[#This Row],[Order ID]],Returns!B288:B1087)), "No")</f>
        <v>Yes</v>
      </c>
      <c r="X288" s="3">
        <f>IF(Orders1[[#This Row],[Return]]="Yes", 1, 0)</f>
        <v>1</v>
      </c>
    </row>
    <row r="289" spans="1:24" x14ac:dyDescent="0.2">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7">
        <v>194.52800000000002</v>
      </c>
      <c r="S289" s="1">
        <v>2</v>
      </c>
      <c r="T289" s="1">
        <v>0.2</v>
      </c>
      <c r="U289" s="7">
        <v>24.315999999999974</v>
      </c>
      <c r="V289" s="3" t="str">
        <f>IF(Orders1[[#This Row],[Region]]=People!$B$2, People!$A$2, IF(Orders1[[#This Row],[Region]]=People!$B$3,People!$A$3, IF(Orders1[[#This Row],[Region]]=People!$B$4,People!$A$4, IF(Orders1[[#This Row],[Region]]=People!$B$5,People!$A$5))))</f>
        <v>Cassandra Brandow</v>
      </c>
      <c r="W289" s="3" t="str">
        <f>IFERROR(INDEX(Returns!A289:A1088, MATCH(Orders1[[#This Row],[Order ID]],Returns!B289:B1088)), "No")</f>
        <v>Yes</v>
      </c>
      <c r="X289" s="3">
        <f>IF(Orders1[[#This Row],[Return]]="Yes", 1, 0)</f>
        <v>1</v>
      </c>
    </row>
    <row r="290" spans="1:24" x14ac:dyDescent="0.2">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7">
        <v>961.48000000000013</v>
      </c>
      <c r="S290" s="1">
        <v>5</v>
      </c>
      <c r="T290" s="1">
        <v>0.2</v>
      </c>
      <c r="U290" s="7">
        <v>-204.31449999999995</v>
      </c>
      <c r="V290" s="3" t="str">
        <f>IF(Orders1[[#This Row],[Region]]=People!$B$2, People!$A$2, IF(Orders1[[#This Row],[Region]]=People!$B$3,People!$A$3, IF(Orders1[[#This Row],[Region]]=People!$B$4,People!$A$4, IF(Orders1[[#This Row],[Region]]=People!$B$5,People!$A$5))))</f>
        <v>Cassandra Brandow</v>
      </c>
      <c r="W290" s="3" t="str">
        <f>IFERROR(INDEX(Returns!A290:A1089, MATCH(Orders1[[#This Row],[Order ID]],Returns!B290:B1089)), "No")</f>
        <v>Yes</v>
      </c>
      <c r="X290" s="3">
        <f>IF(Orders1[[#This Row],[Return]]="Yes", 1, 0)</f>
        <v>1</v>
      </c>
    </row>
    <row r="291" spans="1:24" x14ac:dyDescent="0.2">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7">
        <v>19.096</v>
      </c>
      <c r="S291" s="1">
        <v>7</v>
      </c>
      <c r="T291" s="1">
        <v>0.2</v>
      </c>
      <c r="U291" s="7">
        <v>6.6835999999999993</v>
      </c>
      <c r="V291" s="3" t="str">
        <f>IF(Orders1[[#This Row],[Region]]=People!$B$2, People!$A$2, IF(Orders1[[#This Row],[Region]]=People!$B$3,People!$A$3, IF(Orders1[[#This Row],[Region]]=People!$B$4,People!$A$4, IF(Orders1[[#This Row],[Region]]=People!$B$5,People!$A$5))))</f>
        <v>Chuck Magee</v>
      </c>
      <c r="W291" s="3" t="str">
        <f>IFERROR(INDEX(Returns!A291:A1090, MATCH(Orders1[[#This Row],[Order ID]],Returns!B291:B1090)), "No")</f>
        <v>No</v>
      </c>
      <c r="X291" s="3">
        <f>IF(Orders1[[#This Row],[Return]]="Yes", 1, 0)</f>
        <v>0</v>
      </c>
    </row>
    <row r="292" spans="1:24" x14ac:dyDescent="0.2">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7">
        <v>18.496000000000002</v>
      </c>
      <c r="S292" s="1">
        <v>8</v>
      </c>
      <c r="T292" s="1">
        <v>0.2</v>
      </c>
      <c r="U292" s="7">
        <v>6.2423999999999999</v>
      </c>
      <c r="V292" s="3" t="str">
        <f>IF(Orders1[[#This Row],[Region]]=People!$B$2, People!$A$2, IF(Orders1[[#This Row],[Region]]=People!$B$3,People!$A$3, IF(Orders1[[#This Row],[Region]]=People!$B$4,People!$A$4, IF(Orders1[[#This Row],[Region]]=People!$B$5,People!$A$5))))</f>
        <v>Chuck Magee</v>
      </c>
      <c r="W292" s="3" t="str">
        <f>IFERROR(INDEX(Returns!A292:A1091, MATCH(Orders1[[#This Row],[Order ID]],Returns!B292:B1091)), "No")</f>
        <v>No</v>
      </c>
      <c r="X292" s="3">
        <f>IF(Orders1[[#This Row],[Return]]="Yes", 1, 0)</f>
        <v>0</v>
      </c>
    </row>
    <row r="293" spans="1:24" x14ac:dyDescent="0.2">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7">
        <v>255.98400000000004</v>
      </c>
      <c r="S293" s="1">
        <v>2</v>
      </c>
      <c r="T293" s="1">
        <v>0.2</v>
      </c>
      <c r="U293" s="7">
        <v>54.396600000000007</v>
      </c>
      <c r="V293" s="3" t="str">
        <f>IF(Orders1[[#This Row],[Region]]=People!$B$2, People!$A$2, IF(Orders1[[#This Row],[Region]]=People!$B$3,People!$A$3, IF(Orders1[[#This Row],[Region]]=People!$B$4,People!$A$4, IF(Orders1[[#This Row],[Region]]=People!$B$5,People!$A$5))))</f>
        <v>Chuck Magee</v>
      </c>
      <c r="W293" s="3" t="str">
        <f>IFERROR(INDEX(Returns!A293:A1092, MATCH(Orders1[[#This Row],[Order ID]],Returns!B293:B1092)), "No")</f>
        <v>No</v>
      </c>
      <c r="X293" s="3">
        <f>IF(Orders1[[#This Row],[Return]]="Yes", 1, 0)</f>
        <v>0</v>
      </c>
    </row>
    <row r="294" spans="1:24" x14ac:dyDescent="0.2">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7">
        <v>86.97</v>
      </c>
      <c r="S294" s="1">
        <v>3</v>
      </c>
      <c r="T294" s="1">
        <v>0.5</v>
      </c>
      <c r="U294" s="7">
        <v>-48.703199999999995</v>
      </c>
      <c r="V294" s="3" t="str">
        <f>IF(Orders1[[#This Row],[Region]]=People!$B$2, People!$A$2, IF(Orders1[[#This Row],[Region]]=People!$B$3,People!$A$3, IF(Orders1[[#This Row],[Region]]=People!$B$4,People!$A$4, IF(Orders1[[#This Row],[Region]]=People!$B$5,People!$A$5))))</f>
        <v>Chuck Magee</v>
      </c>
      <c r="W294" s="3" t="str">
        <f>IFERROR(INDEX(Returns!A294:A1093, MATCH(Orders1[[#This Row],[Order ID]],Returns!B294:B1093)), "No")</f>
        <v>No</v>
      </c>
      <c r="X294" s="3">
        <f>IF(Orders1[[#This Row],[Return]]="Yes", 1, 0)</f>
        <v>0</v>
      </c>
    </row>
    <row r="295" spans="1:24" x14ac:dyDescent="0.2">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7">
        <v>300.416</v>
      </c>
      <c r="S295" s="1">
        <v>8</v>
      </c>
      <c r="T295" s="1">
        <v>0.2</v>
      </c>
      <c r="U295" s="7">
        <v>78.859200000000001</v>
      </c>
      <c r="V295" s="3" t="str">
        <f>IF(Orders1[[#This Row],[Region]]=People!$B$2, People!$A$2, IF(Orders1[[#This Row],[Region]]=People!$B$3,People!$A$3, IF(Orders1[[#This Row],[Region]]=People!$B$4,People!$A$4, IF(Orders1[[#This Row],[Region]]=People!$B$5,People!$A$5))))</f>
        <v>Anna Andreadi</v>
      </c>
      <c r="W295" s="3" t="str">
        <f>IFERROR(INDEX(Returns!A295:A1094, MATCH(Orders1[[#This Row],[Order ID]],Returns!B295:B1094)), "No")</f>
        <v>No</v>
      </c>
      <c r="X295" s="3">
        <f>IF(Orders1[[#This Row],[Return]]="Yes", 1, 0)</f>
        <v>0</v>
      </c>
    </row>
    <row r="296" spans="1:24" x14ac:dyDescent="0.2">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7">
        <v>230.35200000000003</v>
      </c>
      <c r="S296" s="1">
        <v>3</v>
      </c>
      <c r="T296" s="1">
        <v>0.2</v>
      </c>
      <c r="U296" s="7">
        <v>20.155800000000013</v>
      </c>
      <c r="V296" s="3" t="str">
        <f>IF(Orders1[[#This Row],[Region]]=People!$B$2, People!$A$2, IF(Orders1[[#This Row],[Region]]=People!$B$3,People!$A$3, IF(Orders1[[#This Row],[Region]]=People!$B$4,People!$A$4, IF(Orders1[[#This Row],[Region]]=People!$B$5,People!$A$5))))</f>
        <v>Anna Andreadi</v>
      </c>
      <c r="W296" s="3" t="str">
        <f>IFERROR(INDEX(Returns!A296:A1095, MATCH(Orders1[[#This Row],[Order ID]],Returns!B296:B1095)), "No")</f>
        <v>No</v>
      </c>
      <c r="X296" s="3">
        <f>IF(Orders1[[#This Row],[Return]]="Yes", 1, 0)</f>
        <v>0</v>
      </c>
    </row>
    <row r="297" spans="1:24" x14ac:dyDescent="0.2">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7">
        <v>218.35200000000003</v>
      </c>
      <c r="S297" s="1">
        <v>3</v>
      </c>
      <c r="T297" s="1">
        <v>0.2</v>
      </c>
      <c r="U297" s="7">
        <v>-24.564599999999999</v>
      </c>
      <c r="V297" s="3" t="str">
        <f>IF(Orders1[[#This Row],[Region]]=People!$B$2, People!$A$2, IF(Orders1[[#This Row],[Region]]=People!$B$3,People!$A$3, IF(Orders1[[#This Row],[Region]]=People!$B$4,People!$A$4, IF(Orders1[[#This Row],[Region]]=People!$B$5,People!$A$5))))</f>
        <v>Anna Andreadi</v>
      </c>
      <c r="W297" s="3" t="str">
        <f>IFERROR(INDEX(Returns!A297:A1096, MATCH(Orders1[[#This Row],[Order ID]],Returns!B297:B1096)), "No")</f>
        <v>No</v>
      </c>
      <c r="X297" s="3">
        <f>IF(Orders1[[#This Row],[Return]]="Yes", 1, 0)</f>
        <v>0</v>
      </c>
    </row>
    <row r="298" spans="1:24" x14ac:dyDescent="0.2">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7">
        <v>78.600000000000009</v>
      </c>
      <c r="S298" s="1">
        <v>5</v>
      </c>
      <c r="T298" s="1">
        <v>0.7</v>
      </c>
      <c r="U298" s="7">
        <v>-62.88000000000001</v>
      </c>
      <c r="V298" s="3" t="str">
        <f>IF(Orders1[[#This Row],[Region]]=People!$B$2, People!$A$2, IF(Orders1[[#This Row],[Region]]=People!$B$3,People!$A$3, IF(Orders1[[#This Row],[Region]]=People!$B$4,People!$A$4, IF(Orders1[[#This Row],[Region]]=People!$B$5,People!$A$5))))</f>
        <v>Anna Andreadi</v>
      </c>
      <c r="W298" s="3" t="str">
        <f>IFERROR(INDEX(Returns!A298:A1097, MATCH(Orders1[[#This Row],[Order ID]],Returns!B298:B1097)), "No")</f>
        <v>No</v>
      </c>
      <c r="X298" s="3">
        <f>IF(Orders1[[#This Row],[Return]]="Yes", 1, 0)</f>
        <v>0</v>
      </c>
    </row>
    <row r="299" spans="1:24" x14ac:dyDescent="0.2">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7">
        <v>27.552000000000003</v>
      </c>
      <c r="S299" s="1">
        <v>3</v>
      </c>
      <c r="T299" s="1">
        <v>0.2</v>
      </c>
      <c r="U299" s="7">
        <v>9.2987999999999964</v>
      </c>
      <c r="V299" s="3" t="str">
        <f>IF(Orders1[[#This Row],[Region]]=People!$B$2, People!$A$2, IF(Orders1[[#This Row],[Region]]=People!$B$3,People!$A$3, IF(Orders1[[#This Row],[Region]]=People!$B$4,People!$A$4, IF(Orders1[[#This Row],[Region]]=People!$B$5,People!$A$5))))</f>
        <v>Anna Andreadi</v>
      </c>
      <c r="W299" s="3" t="str">
        <f>IFERROR(INDEX(Returns!A299:A1098, MATCH(Orders1[[#This Row],[Order ID]],Returns!B299:B1098)), "No")</f>
        <v>No</v>
      </c>
      <c r="X299" s="3">
        <f>IF(Orders1[[#This Row],[Return]]="Yes", 1, 0)</f>
        <v>0</v>
      </c>
    </row>
    <row r="300" spans="1:24" x14ac:dyDescent="0.2">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7">
        <v>32.400000000000006</v>
      </c>
      <c r="S300" s="1">
        <v>5</v>
      </c>
      <c r="T300" s="1">
        <v>0</v>
      </c>
      <c r="U300" s="7">
        <v>15.552000000000001</v>
      </c>
      <c r="V300" s="3" t="str">
        <f>IF(Orders1[[#This Row],[Region]]=People!$B$2, People!$A$2, IF(Orders1[[#This Row],[Region]]=People!$B$3,People!$A$3, IF(Orders1[[#This Row],[Region]]=People!$B$4,People!$A$4, IF(Orders1[[#This Row],[Region]]=People!$B$5,People!$A$5))))</f>
        <v>Chuck Magee</v>
      </c>
      <c r="W300" s="3" t="str">
        <f>IFERROR(INDEX(Returns!A300:A1099, MATCH(Orders1[[#This Row],[Order ID]],Returns!B300:B1099)), "No")</f>
        <v>Yes</v>
      </c>
      <c r="X300" s="3">
        <f>IF(Orders1[[#This Row],[Return]]="Yes", 1, 0)</f>
        <v>1</v>
      </c>
    </row>
    <row r="301" spans="1:24" x14ac:dyDescent="0.2">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7">
        <v>1082.48</v>
      </c>
      <c r="S301" s="1">
        <v>8</v>
      </c>
      <c r="T301" s="1">
        <v>0</v>
      </c>
      <c r="U301" s="7">
        <v>10.824800000000096</v>
      </c>
      <c r="V301" s="3" t="str">
        <f>IF(Orders1[[#This Row],[Region]]=People!$B$2, People!$A$2, IF(Orders1[[#This Row],[Region]]=People!$B$3,People!$A$3, IF(Orders1[[#This Row],[Region]]=People!$B$4,People!$A$4, IF(Orders1[[#This Row],[Region]]=People!$B$5,People!$A$5))))</f>
        <v>Chuck Magee</v>
      </c>
      <c r="W301" s="3" t="str">
        <f>IFERROR(INDEX(Returns!A301:A1100, MATCH(Orders1[[#This Row],[Order ID]],Returns!B301:B1100)), "No")</f>
        <v>Yes</v>
      </c>
      <c r="X301" s="3">
        <f>IF(Orders1[[#This Row],[Return]]="Yes", 1, 0)</f>
        <v>1</v>
      </c>
    </row>
    <row r="302" spans="1:24" x14ac:dyDescent="0.2">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7">
        <v>56.91</v>
      </c>
      <c r="S302" s="1">
        <v>3</v>
      </c>
      <c r="T302" s="1">
        <v>0</v>
      </c>
      <c r="U302" s="7">
        <v>27.316799999999997</v>
      </c>
      <c r="V302" s="3" t="str">
        <f>IF(Orders1[[#This Row],[Region]]=People!$B$2, People!$A$2, IF(Orders1[[#This Row],[Region]]=People!$B$3,People!$A$3, IF(Orders1[[#This Row],[Region]]=People!$B$4,People!$A$4, IF(Orders1[[#This Row],[Region]]=People!$B$5,People!$A$5))))</f>
        <v>Chuck Magee</v>
      </c>
      <c r="W302" s="3" t="str">
        <f>IFERROR(INDEX(Returns!A302:A1101, MATCH(Orders1[[#This Row],[Order ID]],Returns!B302:B1101)), "No")</f>
        <v>Yes</v>
      </c>
      <c r="X302" s="3">
        <f>IF(Orders1[[#This Row],[Return]]="Yes", 1, 0)</f>
        <v>1</v>
      </c>
    </row>
    <row r="303" spans="1:24" x14ac:dyDescent="0.2">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7">
        <v>77.599999999999994</v>
      </c>
      <c r="S303" s="1">
        <v>4</v>
      </c>
      <c r="T303" s="1">
        <v>0</v>
      </c>
      <c r="U303" s="7">
        <v>38.023999999999994</v>
      </c>
      <c r="V303" s="3" t="str">
        <f>IF(Orders1[[#This Row],[Region]]=People!$B$2, People!$A$2, IF(Orders1[[#This Row],[Region]]=People!$B$3,People!$A$3, IF(Orders1[[#This Row],[Region]]=People!$B$4,People!$A$4, IF(Orders1[[#This Row],[Region]]=People!$B$5,People!$A$5))))</f>
        <v>Chuck Magee</v>
      </c>
      <c r="W303" s="3" t="str">
        <f>IFERROR(INDEX(Returns!A303:A1102, MATCH(Orders1[[#This Row],[Order ID]],Returns!B303:B1102)), "No")</f>
        <v>Yes</v>
      </c>
      <c r="X303" s="3">
        <f>IF(Orders1[[#This Row],[Return]]="Yes", 1, 0)</f>
        <v>1</v>
      </c>
    </row>
    <row r="304" spans="1:24" x14ac:dyDescent="0.2">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7">
        <v>14.28</v>
      </c>
      <c r="S304" s="1">
        <v>1</v>
      </c>
      <c r="T304" s="1">
        <v>0</v>
      </c>
      <c r="U304" s="7">
        <v>6.5687999999999995</v>
      </c>
      <c r="V304" s="3" t="str">
        <f>IF(Orders1[[#This Row],[Region]]=People!$B$2, People!$A$2, IF(Orders1[[#This Row],[Region]]=People!$B$3,People!$A$3, IF(Orders1[[#This Row],[Region]]=People!$B$4,People!$A$4, IF(Orders1[[#This Row],[Region]]=People!$B$5,People!$A$5))))</f>
        <v>Chuck Magee</v>
      </c>
      <c r="W304" s="3" t="str">
        <f>IFERROR(INDEX(Returns!A304:A1103, MATCH(Orders1[[#This Row],[Order ID]],Returns!B304:B1103)), "No")</f>
        <v>Yes</v>
      </c>
      <c r="X304" s="3">
        <f>IF(Orders1[[#This Row],[Return]]="Yes", 1, 0)</f>
        <v>1</v>
      </c>
    </row>
    <row r="305" spans="1:24" x14ac:dyDescent="0.2">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7">
        <v>219.07500000000002</v>
      </c>
      <c r="S305" s="1">
        <v>3</v>
      </c>
      <c r="T305" s="1">
        <v>0.5</v>
      </c>
      <c r="U305" s="7">
        <v>-131.44500000000005</v>
      </c>
      <c r="V305" s="3" t="str">
        <f>IF(Orders1[[#This Row],[Region]]=People!$B$2, People!$A$2, IF(Orders1[[#This Row],[Region]]=People!$B$3,People!$A$3, IF(Orders1[[#This Row],[Region]]=People!$B$4,People!$A$4, IF(Orders1[[#This Row],[Region]]=People!$B$5,People!$A$5))))</f>
        <v>Kelly Williams</v>
      </c>
      <c r="W305" s="3" t="str">
        <f>IFERROR(INDEX(Returns!A305:A1104, MATCH(Orders1[[#This Row],[Order ID]],Returns!B305:B1104)), "No")</f>
        <v>Yes</v>
      </c>
      <c r="X305" s="3">
        <f>IF(Orders1[[#This Row],[Return]]="Yes", 1, 0)</f>
        <v>1</v>
      </c>
    </row>
    <row r="306" spans="1:24" x14ac:dyDescent="0.2">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7">
        <v>26.8</v>
      </c>
      <c r="S306" s="1">
        <v>2</v>
      </c>
      <c r="T306" s="1">
        <v>0</v>
      </c>
      <c r="U306" s="7">
        <v>12.863999999999999</v>
      </c>
      <c r="V306" s="3" t="str">
        <f>IF(Orders1[[#This Row],[Region]]=People!$B$2, People!$A$2, IF(Orders1[[#This Row],[Region]]=People!$B$3,People!$A$3, IF(Orders1[[#This Row],[Region]]=People!$B$4,People!$A$4, IF(Orders1[[#This Row],[Region]]=People!$B$5,People!$A$5))))</f>
        <v>Chuck Magee</v>
      </c>
      <c r="W306" s="3" t="str">
        <f>IFERROR(INDEX(Returns!A306:A1105, MATCH(Orders1[[#This Row],[Order ID]],Returns!B306:B1105)), "No")</f>
        <v>No</v>
      </c>
      <c r="X306" s="3">
        <f>IF(Orders1[[#This Row],[Return]]="Yes", 1, 0)</f>
        <v>0</v>
      </c>
    </row>
    <row r="307" spans="1:24" x14ac:dyDescent="0.2">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7">
        <v>9.84</v>
      </c>
      <c r="S307" s="1">
        <v>3</v>
      </c>
      <c r="T307" s="1">
        <v>0</v>
      </c>
      <c r="U307" s="7">
        <v>2.8535999999999988</v>
      </c>
      <c r="V307" s="3" t="str">
        <f>IF(Orders1[[#This Row],[Region]]=People!$B$2, People!$A$2, IF(Orders1[[#This Row],[Region]]=People!$B$3,People!$A$3, IF(Orders1[[#This Row],[Region]]=People!$B$4,People!$A$4, IF(Orders1[[#This Row],[Region]]=People!$B$5,People!$A$5))))</f>
        <v>Kelly Williams</v>
      </c>
      <c r="W307" s="3" t="str">
        <f>IFERROR(INDEX(Returns!A307:A1106, MATCH(Orders1[[#This Row],[Order ID]],Returns!B307:B1106)), "No")</f>
        <v>No</v>
      </c>
      <c r="X307" s="3">
        <f>IF(Orders1[[#This Row],[Return]]="Yes", 1, 0)</f>
        <v>0</v>
      </c>
    </row>
    <row r="308" spans="1:24" x14ac:dyDescent="0.2">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7">
        <v>45.480000000000004</v>
      </c>
      <c r="S308" s="1">
        <v>3</v>
      </c>
      <c r="T308" s="1">
        <v>0</v>
      </c>
      <c r="U308" s="7">
        <v>20.9208</v>
      </c>
      <c r="V308" s="3" t="str">
        <f>IF(Orders1[[#This Row],[Region]]=People!$B$2, People!$A$2, IF(Orders1[[#This Row],[Region]]=People!$B$3,People!$A$3, IF(Orders1[[#This Row],[Region]]=People!$B$4,People!$A$4, IF(Orders1[[#This Row],[Region]]=People!$B$5,People!$A$5))))</f>
        <v>Chuck Magee</v>
      </c>
      <c r="W308" s="3" t="str">
        <f>IFERROR(INDEX(Returns!A308:A1107, MATCH(Orders1[[#This Row],[Order ID]],Returns!B308:B1107)), "No")</f>
        <v>No</v>
      </c>
      <c r="X308" s="3">
        <f>IF(Orders1[[#This Row],[Return]]="Yes", 1, 0)</f>
        <v>0</v>
      </c>
    </row>
    <row r="309" spans="1:24" x14ac:dyDescent="0.2">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7">
        <v>289.20000000000005</v>
      </c>
      <c r="S309" s="1">
        <v>6</v>
      </c>
      <c r="T309" s="1">
        <v>0</v>
      </c>
      <c r="U309" s="7">
        <v>83.867999999999967</v>
      </c>
      <c r="V309" s="3" t="str">
        <f>IF(Orders1[[#This Row],[Region]]=People!$B$2, People!$A$2, IF(Orders1[[#This Row],[Region]]=People!$B$3,People!$A$3, IF(Orders1[[#This Row],[Region]]=People!$B$4,People!$A$4, IF(Orders1[[#This Row],[Region]]=People!$B$5,People!$A$5))))</f>
        <v>Chuck Magee</v>
      </c>
      <c r="W309" s="3" t="str">
        <f>IFERROR(INDEX(Returns!A309:A1108, MATCH(Orders1[[#This Row],[Order ID]],Returns!B309:B1108)), "No")</f>
        <v>No</v>
      </c>
      <c r="X309" s="3">
        <f>IF(Orders1[[#This Row],[Return]]="Yes", 1, 0)</f>
        <v>0</v>
      </c>
    </row>
    <row r="310" spans="1:24" x14ac:dyDescent="0.2">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7">
        <v>4.8899999999999997</v>
      </c>
      <c r="S310" s="1">
        <v>1</v>
      </c>
      <c r="T310" s="1">
        <v>0</v>
      </c>
      <c r="U310" s="7">
        <v>2.0049000000000001</v>
      </c>
      <c r="V310" s="3" t="str">
        <f>IF(Orders1[[#This Row],[Region]]=People!$B$2, People!$A$2, IF(Orders1[[#This Row],[Region]]=People!$B$3,People!$A$3, IF(Orders1[[#This Row],[Region]]=People!$B$4,People!$A$4, IF(Orders1[[#This Row],[Region]]=People!$B$5,People!$A$5))))</f>
        <v>Cassandra Brandow</v>
      </c>
      <c r="W310" s="3" t="str">
        <f>IFERROR(INDEX(Returns!A310:A1109, MATCH(Orders1[[#This Row],[Order ID]],Returns!B310:B1109)), "No")</f>
        <v>Yes</v>
      </c>
      <c r="X310" s="3">
        <f>IF(Orders1[[#This Row],[Return]]="Yes", 1, 0)</f>
        <v>1</v>
      </c>
    </row>
    <row r="311" spans="1:24" x14ac:dyDescent="0.2">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7">
        <v>15.136000000000003</v>
      </c>
      <c r="S311" s="1">
        <v>4</v>
      </c>
      <c r="T311" s="1">
        <v>0.2</v>
      </c>
      <c r="U311" s="7">
        <v>3.5948000000000011</v>
      </c>
      <c r="V311" s="3" t="str">
        <f>IF(Orders1[[#This Row],[Region]]=People!$B$2, People!$A$2, IF(Orders1[[#This Row],[Region]]=People!$B$3,People!$A$3, IF(Orders1[[#This Row],[Region]]=People!$B$4,People!$A$4, IF(Orders1[[#This Row],[Region]]=People!$B$5,People!$A$5))))</f>
        <v>Anna Andreadi</v>
      </c>
      <c r="W311" s="3" t="str">
        <f>IFERROR(INDEX(Returns!A311:A1110, MATCH(Orders1[[#This Row],[Order ID]],Returns!B311:B1110)), "No")</f>
        <v>Yes</v>
      </c>
      <c r="X311" s="3">
        <f>IF(Orders1[[#This Row],[Return]]="Yes", 1, 0)</f>
        <v>1</v>
      </c>
    </row>
    <row r="312" spans="1:24" x14ac:dyDescent="0.2">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7">
        <v>466.76800000000003</v>
      </c>
      <c r="S312" s="1">
        <v>2</v>
      </c>
      <c r="T312" s="1">
        <v>0.2</v>
      </c>
      <c r="U312" s="7">
        <v>52.511399999999981</v>
      </c>
      <c r="V312" s="3" t="str">
        <f>IF(Orders1[[#This Row],[Region]]=People!$B$2, People!$A$2, IF(Orders1[[#This Row],[Region]]=People!$B$3,People!$A$3, IF(Orders1[[#This Row],[Region]]=People!$B$4,People!$A$4, IF(Orders1[[#This Row],[Region]]=People!$B$5,People!$A$5))))</f>
        <v>Anna Andreadi</v>
      </c>
      <c r="W312" s="3" t="str">
        <f>IFERROR(INDEX(Returns!A312:A1111, MATCH(Orders1[[#This Row],[Order ID]],Returns!B312:B1111)), "No")</f>
        <v>Yes</v>
      </c>
      <c r="X312" s="3">
        <f>IF(Orders1[[#This Row],[Return]]="Yes", 1, 0)</f>
        <v>1</v>
      </c>
    </row>
    <row r="313" spans="1:24" x14ac:dyDescent="0.2">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7">
        <v>15.231999999999999</v>
      </c>
      <c r="S313" s="1">
        <v>1</v>
      </c>
      <c r="T313" s="1">
        <v>0.2</v>
      </c>
      <c r="U313" s="7">
        <v>1.7135999999999978</v>
      </c>
      <c r="V313" s="3" t="str">
        <f>IF(Orders1[[#This Row],[Region]]=People!$B$2, People!$A$2, IF(Orders1[[#This Row],[Region]]=People!$B$3,People!$A$3, IF(Orders1[[#This Row],[Region]]=People!$B$4,People!$A$4, IF(Orders1[[#This Row],[Region]]=People!$B$5,People!$A$5))))</f>
        <v>Anna Andreadi</v>
      </c>
      <c r="W313" s="3" t="str">
        <f>IFERROR(INDEX(Returns!A313:A1112, MATCH(Orders1[[#This Row],[Order ID]],Returns!B313:B1112)), "No")</f>
        <v>Yes</v>
      </c>
      <c r="X313" s="3">
        <f>IF(Orders1[[#This Row],[Return]]="Yes", 1, 0)</f>
        <v>1</v>
      </c>
    </row>
    <row r="314" spans="1:24" x14ac:dyDescent="0.2">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7">
        <v>6.2640000000000002</v>
      </c>
      <c r="S314" s="1">
        <v>3</v>
      </c>
      <c r="T314" s="1">
        <v>0.2</v>
      </c>
      <c r="U314" s="7">
        <v>2.0358000000000001</v>
      </c>
      <c r="V314" s="3" t="str">
        <f>IF(Orders1[[#This Row],[Region]]=People!$B$2, People!$A$2, IF(Orders1[[#This Row],[Region]]=People!$B$3,People!$A$3, IF(Orders1[[#This Row],[Region]]=People!$B$4,People!$A$4, IF(Orders1[[#This Row],[Region]]=People!$B$5,People!$A$5))))</f>
        <v>Anna Andreadi</v>
      </c>
      <c r="W314" s="3" t="str">
        <f>IFERROR(INDEX(Returns!A314:A1113, MATCH(Orders1[[#This Row],[Order ID]],Returns!B314:B1113)), "No")</f>
        <v>Yes</v>
      </c>
      <c r="X314" s="3">
        <f>IF(Orders1[[#This Row],[Return]]="Yes", 1, 0)</f>
        <v>1</v>
      </c>
    </row>
    <row r="315" spans="1:24" x14ac:dyDescent="0.2">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7">
        <v>87.539999999999992</v>
      </c>
      <c r="S315" s="1">
        <v>3</v>
      </c>
      <c r="T315" s="1">
        <v>0</v>
      </c>
      <c r="U315" s="7">
        <v>37.642200000000003</v>
      </c>
      <c r="V315" s="3" t="str">
        <f>IF(Orders1[[#This Row],[Region]]=People!$B$2, People!$A$2, IF(Orders1[[#This Row],[Region]]=People!$B$3,People!$A$3, IF(Orders1[[#This Row],[Region]]=People!$B$4,People!$A$4, IF(Orders1[[#This Row],[Region]]=People!$B$5,People!$A$5))))</f>
        <v>Chuck Magee</v>
      </c>
      <c r="W315" s="3" t="str">
        <f>IFERROR(INDEX(Returns!A315:A1114, MATCH(Orders1[[#This Row],[Order ID]],Returns!B315:B1114)), "No")</f>
        <v>No</v>
      </c>
      <c r="X315" s="3">
        <f>IF(Orders1[[#This Row],[Return]]="Yes", 1, 0)</f>
        <v>0</v>
      </c>
    </row>
    <row r="316" spans="1:24" x14ac:dyDescent="0.2">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7">
        <v>178.38400000000001</v>
      </c>
      <c r="S316" s="1">
        <v>2</v>
      </c>
      <c r="T316" s="1">
        <v>0.2</v>
      </c>
      <c r="U316" s="7">
        <v>22.297999999999973</v>
      </c>
      <c r="V316" s="3" t="str">
        <f>IF(Orders1[[#This Row],[Region]]=People!$B$2, People!$A$2, IF(Orders1[[#This Row],[Region]]=People!$B$3,People!$A$3, IF(Orders1[[#This Row],[Region]]=People!$B$4,People!$A$4, IF(Orders1[[#This Row],[Region]]=People!$B$5,People!$A$5))))</f>
        <v>Cassandra Brandow</v>
      </c>
      <c r="W316" s="3" t="str">
        <f>IFERROR(INDEX(Returns!A316:A1115, MATCH(Orders1[[#This Row],[Order ID]],Returns!B316:B1115)), "No")</f>
        <v>No</v>
      </c>
      <c r="X316" s="3">
        <f>IF(Orders1[[#This Row],[Return]]="Yes", 1, 0)</f>
        <v>0</v>
      </c>
    </row>
    <row r="317" spans="1:24" x14ac:dyDescent="0.2">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7">
        <v>15.552000000000003</v>
      </c>
      <c r="S317" s="1">
        <v>3</v>
      </c>
      <c r="T317" s="1">
        <v>0.2</v>
      </c>
      <c r="U317" s="7">
        <v>5.4432</v>
      </c>
      <c r="V317" s="3" t="str">
        <f>IF(Orders1[[#This Row],[Region]]=People!$B$2, People!$A$2, IF(Orders1[[#This Row],[Region]]=People!$B$3,People!$A$3, IF(Orders1[[#This Row],[Region]]=People!$B$4,People!$A$4, IF(Orders1[[#This Row],[Region]]=People!$B$5,People!$A$5))))</f>
        <v>Cassandra Brandow</v>
      </c>
      <c r="W317" s="3" t="str">
        <f>IFERROR(INDEX(Returns!A317:A1116, MATCH(Orders1[[#This Row],[Order ID]],Returns!B317:B1116)), "No")</f>
        <v>No</v>
      </c>
      <c r="X317" s="3">
        <f>IF(Orders1[[#This Row],[Return]]="Yes", 1, 0)</f>
        <v>0</v>
      </c>
    </row>
    <row r="318" spans="1:24" x14ac:dyDescent="0.2">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7">
        <v>99.13600000000001</v>
      </c>
      <c r="S318" s="1">
        <v>4</v>
      </c>
      <c r="T318" s="1">
        <v>0.2</v>
      </c>
      <c r="U318" s="7">
        <v>8.674399999999995</v>
      </c>
      <c r="V318" s="3" t="str">
        <f>IF(Orders1[[#This Row],[Region]]=People!$B$2, People!$A$2, IF(Orders1[[#This Row],[Region]]=People!$B$3,People!$A$3, IF(Orders1[[#This Row],[Region]]=People!$B$4,People!$A$4, IF(Orders1[[#This Row],[Region]]=People!$B$5,People!$A$5))))</f>
        <v>Chuck Magee</v>
      </c>
      <c r="W318" s="3" t="str">
        <f>IFERROR(INDEX(Returns!A318:A1117, MATCH(Orders1[[#This Row],[Order ID]],Returns!B318:B1117)), "No")</f>
        <v>No</v>
      </c>
      <c r="X318" s="3">
        <f>IF(Orders1[[#This Row],[Return]]="Yes", 1, 0)</f>
        <v>0</v>
      </c>
    </row>
    <row r="319" spans="1:24" x14ac:dyDescent="0.2">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7">
        <v>135.88200000000001</v>
      </c>
      <c r="S319" s="1">
        <v>1</v>
      </c>
      <c r="T319" s="1">
        <v>0.1</v>
      </c>
      <c r="U319" s="7">
        <v>24.156800000000004</v>
      </c>
      <c r="V319" s="3" t="str">
        <f>IF(Orders1[[#This Row],[Region]]=People!$B$2, People!$A$2, IF(Orders1[[#This Row],[Region]]=People!$B$3,People!$A$3, IF(Orders1[[#This Row],[Region]]=People!$B$4,People!$A$4, IF(Orders1[[#This Row],[Region]]=People!$B$5,People!$A$5))))</f>
        <v>Chuck Magee</v>
      </c>
      <c r="W319" s="3" t="str">
        <f>IFERROR(INDEX(Returns!A319:A1118, MATCH(Orders1[[#This Row],[Order ID]],Returns!B319:B1118)), "No")</f>
        <v>No</v>
      </c>
      <c r="X319" s="3">
        <f>IF(Orders1[[#This Row],[Return]]="Yes", 1, 0)</f>
        <v>0</v>
      </c>
    </row>
    <row r="320" spans="1:24" x14ac:dyDescent="0.2">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7">
        <v>3991.98</v>
      </c>
      <c r="S320" s="1">
        <v>2</v>
      </c>
      <c r="T320" s="1">
        <v>0</v>
      </c>
      <c r="U320" s="7">
        <v>1995.99</v>
      </c>
      <c r="V320" s="3" t="str">
        <f>IF(Orders1[[#This Row],[Region]]=People!$B$2, People!$A$2, IF(Orders1[[#This Row],[Region]]=People!$B$3,People!$A$3, IF(Orders1[[#This Row],[Region]]=People!$B$4,People!$A$4, IF(Orders1[[#This Row],[Region]]=People!$B$5,People!$A$5))))</f>
        <v>Chuck Magee</v>
      </c>
      <c r="W320" s="3" t="str">
        <f>IFERROR(INDEX(Returns!A320:A1119, MATCH(Orders1[[#This Row],[Order ID]],Returns!B320:B1119)), "No")</f>
        <v>No</v>
      </c>
      <c r="X320" s="3">
        <f>IF(Orders1[[#This Row],[Return]]="Yes", 1, 0)</f>
        <v>0</v>
      </c>
    </row>
    <row r="321" spans="1:24" x14ac:dyDescent="0.2">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7">
        <v>275.94</v>
      </c>
      <c r="S321" s="1">
        <v>6</v>
      </c>
      <c r="T321" s="1">
        <v>0</v>
      </c>
      <c r="U321" s="7">
        <v>80.022599999999997</v>
      </c>
      <c r="V321" s="3" t="str">
        <f>IF(Orders1[[#This Row],[Region]]=People!$B$2, People!$A$2, IF(Orders1[[#This Row],[Region]]=People!$B$3,People!$A$3, IF(Orders1[[#This Row],[Region]]=People!$B$4,People!$A$4, IF(Orders1[[#This Row],[Region]]=People!$B$5,People!$A$5))))</f>
        <v>Chuck Magee</v>
      </c>
      <c r="W321" s="3" t="str">
        <f>IFERROR(INDEX(Returns!A321:A1120, MATCH(Orders1[[#This Row],[Order ID]],Returns!B321:B1120)), "No")</f>
        <v>No</v>
      </c>
      <c r="X321" s="3">
        <f>IF(Orders1[[#This Row],[Return]]="Yes", 1, 0)</f>
        <v>0</v>
      </c>
    </row>
    <row r="322" spans="1:24" x14ac:dyDescent="0.2">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7">
        <v>360</v>
      </c>
      <c r="S322" s="1">
        <v>4</v>
      </c>
      <c r="T322" s="1">
        <v>0</v>
      </c>
      <c r="U322" s="7">
        <v>129.6</v>
      </c>
      <c r="V322" s="3" t="str">
        <f>IF(Orders1[[#This Row],[Region]]=People!$B$2, People!$A$2, IF(Orders1[[#This Row],[Region]]=People!$B$3,People!$A$3, IF(Orders1[[#This Row],[Region]]=People!$B$4,People!$A$4, IF(Orders1[[#This Row],[Region]]=People!$B$5,People!$A$5))))</f>
        <v>Chuck Magee</v>
      </c>
      <c r="W322" s="3" t="str">
        <f>IFERROR(INDEX(Returns!A322:A1121, MATCH(Orders1[[#This Row],[Order ID]],Returns!B322:B1121)), "No")</f>
        <v>No</v>
      </c>
      <c r="X322" s="3">
        <f>IF(Orders1[[#This Row],[Return]]="Yes", 1, 0)</f>
        <v>0</v>
      </c>
    </row>
    <row r="323" spans="1:24" x14ac:dyDescent="0.2">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7">
        <v>43.57</v>
      </c>
      <c r="S323" s="1">
        <v>1</v>
      </c>
      <c r="T323" s="1">
        <v>0</v>
      </c>
      <c r="U323" s="7">
        <v>13.070999999999998</v>
      </c>
      <c r="V323" s="3" t="str">
        <f>IF(Orders1[[#This Row],[Region]]=People!$B$2, People!$A$2, IF(Orders1[[#This Row],[Region]]=People!$B$3,People!$A$3, IF(Orders1[[#This Row],[Region]]=People!$B$4,People!$A$4, IF(Orders1[[#This Row],[Region]]=People!$B$5,People!$A$5))))</f>
        <v>Chuck Magee</v>
      </c>
      <c r="W323" s="3" t="str">
        <f>IFERROR(INDEX(Returns!A323:A1122, MATCH(Orders1[[#This Row],[Order ID]],Returns!B323:B1122)), "No")</f>
        <v>No</v>
      </c>
      <c r="X323" s="3">
        <f>IF(Orders1[[#This Row],[Return]]="Yes", 1, 0)</f>
        <v>0</v>
      </c>
    </row>
    <row r="324" spans="1:24" x14ac:dyDescent="0.2">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7">
        <v>7.16</v>
      </c>
      <c r="S324" s="1">
        <v>2</v>
      </c>
      <c r="T324" s="1">
        <v>0</v>
      </c>
      <c r="U324" s="7">
        <v>3.58</v>
      </c>
      <c r="V324" s="3" t="str">
        <f>IF(Orders1[[#This Row],[Region]]=People!$B$2, People!$A$2, IF(Orders1[[#This Row],[Region]]=People!$B$3,People!$A$3, IF(Orders1[[#This Row],[Region]]=People!$B$4,People!$A$4, IF(Orders1[[#This Row],[Region]]=People!$B$5,People!$A$5))))</f>
        <v>Anna Andreadi</v>
      </c>
      <c r="W324" s="3" t="str">
        <f>IFERROR(INDEX(Returns!A324:A1123, MATCH(Orders1[[#This Row],[Order ID]],Returns!B324:B1123)), "No")</f>
        <v>No</v>
      </c>
      <c r="X324" s="3">
        <f>IF(Orders1[[#This Row],[Return]]="Yes", 1, 0)</f>
        <v>0</v>
      </c>
    </row>
    <row r="325" spans="1:24" x14ac:dyDescent="0.2">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7">
        <v>251.52</v>
      </c>
      <c r="S325" s="1">
        <v>6</v>
      </c>
      <c r="T325" s="1">
        <v>0.2</v>
      </c>
      <c r="U325" s="7">
        <v>81.744</v>
      </c>
      <c r="V325" s="3" t="str">
        <f>IF(Orders1[[#This Row],[Region]]=People!$B$2, People!$A$2, IF(Orders1[[#This Row],[Region]]=People!$B$3,People!$A$3, IF(Orders1[[#This Row],[Region]]=People!$B$4,People!$A$4, IF(Orders1[[#This Row],[Region]]=People!$B$5,People!$A$5))))</f>
        <v>Anna Andreadi</v>
      </c>
      <c r="W325" s="3" t="str">
        <f>IFERROR(INDEX(Returns!A325:A1124, MATCH(Orders1[[#This Row],[Order ID]],Returns!B325:B1124)), "No")</f>
        <v>Yes</v>
      </c>
      <c r="X325" s="3">
        <f>IF(Orders1[[#This Row],[Return]]="Yes", 1, 0)</f>
        <v>1</v>
      </c>
    </row>
    <row r="326" spans="1:24" x14ac:dyDescent="0.2">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7">
        <v>99.99</v>
      </c>
      <c r="S326" s="1">
        <v>1</v>
      </c>
      <c r="T326" s="1">
        <v>0</v>
      </c>
      <c r="U326" s="7">
        <v>34.996499999999997</v>
      </c>
      <c r="V326" s="3" t="str">
        <f>IF(Orders1[[#This Row],[Region]]=People!$B$2, People!$A$2, IF(Orders1[[#This Row],[Region]]=People!$B$3,People!$A$3, IF(Orders1[[#This Row],[Region]]=People!$B$4,People!$A$4, IF(Orders1[[#This Row],[Region]]=People!$B$5,People!$A$5))))</f>
        <v>Anna Andreadi</v>
      </c>
      <c r="W326" s="3" t="str">
        <f>IFERROR(INDEX(Returns!A326:A1125, MATCH(Orders1[[#This Row],[Order ID]],Returns!B326:B1125)), "No")</f>
        <v>Yes</v>
      </c>
      <c r="X326" s="3">
        <f>IF(Orders1[[#This Row],[Return]]="Yes", 1, 0)</f>
        <v>1</v>
      </c>
    </row>
    <row r="327" spans="1:24" x14ac:dyDescent="0.2">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7">
        <v>15.991999999999999</v>
      </c>
      <c r="S327" s="1">
        <v>1</v>
      </c>
      <c r="T327" s="1">
        <v>0.2</v>
      </c>
      <c r="U327" s="7">
        <v>0.99949999999999894</v>
      </c>
      <c r="V327" s="3" t="str">
        <f>IF(Orders1[[#This Row],[Region]]=People!$B$2, People!$A$2, IF(Orders1[[#This Row],[Region]]=People!$B$3,People!$A$3, IF(Orders1[[#This Row],[Region]]=People!$B$4,People!$A$4, IF(Orders1[[#This Row],[Region]]=People!$B$5,People!$A$5))))</f>
        <v>Cassandra Brandow</v>
      </c>
      <c r="W327" s="3" t="str">
        <f>IFERROR(INDEX(Returns!A327:A1126, MATCH(Orders1[[#This Row],[Order ID]],Returns!B327:B1126)), "No")</f>
        <v>Yes</v>
      </c>
      <c r="X327" s="3">
        <f>IF(Orders1[[#This Row],[Return]]="Yes", 1, 0)</f>
        <v>1</v>
      </c>
    </row>
    <row r="328" spans="1:24" x14ac:dyDescent="0.2">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7">
        <v>290.89800000000002</v>
      </c>
      <c r="S328" s="1">
        <v>3</v>
      </c>
      <c r="T328" s="1">
        <v>0.4</v>
      </c>
      <c r="U328" s="7">
        <v>-67.876199999999997</v>
      </c>
      <c r="V328" s="3" t="str">
        <f>IF(Orders1[[#This Row],[Region]]=People!$B$2, People!$A$2, IF(Orders1[[#This Row],[Region]]=People!$B$3,People!$A$3, IF(Orders1[[#This Row],[Region]]=People!$B$4,People!$A$4, IF(Orders1[[#This Row],[Region]]=People!$B$5,People!$A$5))))</f>
        <v>Chuck Magee</v>
      </c>
      <c r="W328" s="3" t="str">
        <f>IFERROR(INDEX(Returns!A328:A1127, MATCH(Orders1[[#This Row],[Order ID]],Returns!B328:B1127)), "No")</f>
        <v>Yes</v>
      </c>
      <c r="X328" s="3">
        <f>IF(Orders1[[#This Row],[Return]]="Yes", 1, 0)</f>
        <v>1</v>
      </c>
    </row>
    <row r="329" spans="1:24" x14ac:dyDescent="0.2">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7">
        <v>54.224000000000004</v>
      </c>
      <c r="S329" s="1">
        <v>2</v>
      </c>
      <c r="T329" s="1">
        <v>0.2</v>
      </c>
      <c r="U329" s="7">
        <v>3.3889999999999993</v>
      </c>
      <c r="V329" s="3" t="str">
        <f>IF(Orders1[[#This Row],[Region]]=People!$B$2, People!$A$2, IF(Orders1[[#This Row],[Region]]=People!$B$3,People!$A$3, IF(Orders1[[#This Row],[Region]]=People!$B$4,People!$A$4, IF(Orders1[[#This Row],[Region]]=People!$B$5,People!$A$5))))</f>
        <v>Chuck Magee</v>
      </c>
      <c r="W329" s="3" t="str">
        <f>IFERROR(INDEX(Returns!A329:A1128, MATCH(Orders1[[#This Row],[Order ID]],Returns!B329:B1128)), "No")</f>
        <v>Yes</v>
      </c>
      <c r="X329" s="3">
        <f>IF(Orders1[[#This Row],[Return]]="Yes", 1, 0)</f>
        <v>1</v>
      </c>
    </row>
    <row r="330" spans="1:24" x14ac:dyDescent="0.2">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7">
        <v>786.74400000000003</v>
      </c>
      <c r="S330" s="1">
        <v>4</v>
      </c>
      <c r="T330" s="1">
        <v>0.3</v>
      </c>
      <c r="U330" s="7">
        <v>-258.50160000000011</v>
      </c>
      <c r="V330" s="3" t="str">
        <f>IF(Orders1[[#This Row],[Region]]=People!$B$2, People!$A$2, IF(Orders1[[#This Row],[Region]]=People!$B$3,People!$A$3, IF(Orders1[[#This Row],[Region]]=People!$B$4,People!$A$4, IF(Orders1[[#This Row],[Region]]=People!$B$5,People!$A$5))))</f>
        <v>Chuck Magee</v>
      </c>
      <c r="W330" s="3" t="str">
        <f>IFERROR(INDEX(Returns!A330:A1129, MATCH(Orders1[[#This Row],[Order ID]],Returns!B330:B1129)), "No")</f>
        <v>Yes</v>
      </c>
      <c r="X330" s="3">
        <f>IF(Orders1[[#This Row],[Return]]="Yes", 1, 0)</f>
        <v>1</v>
      </c>
    </row>
    <row r="331" spans="1:24" x14ac:dyDescent="0.2">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7">
        <v>100.24000000000001</v>
      </c>
      <c r="S331" s="1">
        <v>10</v>
      </c>
      <c r="T331" s="1">
        <v>0.2</v>
      </c>
      <c r="U331" s="7">
        <v>33.830999999999989</v>
      </c>
      <c r="V331" s="3" t="str">
        <f>IF(Orders1[[#This Row],[Region]]=People!$B$2, People!$A$2, IF(Orders1[[#This Row],[Region]]=People!$B$3,People!$A$3, IF(Orders1[[#This Row],[Region]]=People!$B$4,People!$A$4, IF(Orders1[[#This Row],[Region]]=People!$B$5,People!$A$5))))</f>
        <v>Chuck Magee</v>
      </c>
      <c r="W331" s="3" t="str">
        <f>IFERROR(INDEX(Returns!A331:A1130, MATCH(Orders1[[#This Row],[Order ID]],Returns!B331:B1130)), "No")</f>
        <v>Yes</v>
      </c>
      <c r="X331" s="3">
        <f>IF(Orders1[[#This Row],[Return]]="Yes", 1, 0)</f>
        <v>1</v>
      </c>
    </row>
    <row r="332" spans="1:24" x14ac:dyDescent="0.2">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7">
        <v>37.76400000000001</v>
      </c>
      <c r="S332" s="1">
        <v>6</v>
      </c>
      <c r="T332" s="1">
        <v>0.7</v>
      </c>
      <c r="U332" s="7">
        <v>-27.693600000000004</v>
      </c>
      <c r="V332" s="3" t="str">
        <f>IF(Orders1[[#This Row],[Region]]=People!$B$2, People!$A$2, IF(Orders1[[#This Row],[Region]]=People!$B$3,People!$A$3, IF(Orders1[[#This Row],[Region]]=People!$B$4,People!$A$4, IF(Orders1[[#This Row],[Region]]=People!$B$5,People!$A$5))))</f>
        <v>Chuck Magee</v>
      </c>
      <c r="W332" s="3" t="str">
        <f>IFERROR(INDEX(Returns!A332:A1131, MATCH(Orders1[[#This Row],[Order ID]],Returns!B332:B1131)), "No")</f>
        <v>Yes</v>
      </c>
      <c r="X332" s="3">
        <f>IF(Orders1[[#This Row],[Return]]="Yes", 1, 0)</f>
        <v>1</v>
      </c>
    </row>
    <row r="333" spans="1:24" x14ac:dyDescent="0.2">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7">
        <v>82.8</v>
      </c>
      <c r="S333" s="1">
        <v>2</v>
      </c>
      <c r="T333" s="1">
        <v>0.4</v>
      </c>
      <c r="U333" s="7">
        <v>-20.700000000000003</v>
      </c>
      <c r="V333" s="3" t="str">
        <f>IF(Orders1[[#This Row],[Region]]=People!$B$2, People!$A$2, IF(Orders1[[#This Row],[Region]]=People!$B$3,People!$A$3, IF(Orders1[[#This Row],[Region]]=People!$B$4,People!$A$4, IF(Orders1[[#This Row],[Region]]=People!$B$5,People!$A$5))))</f>
        <v>Chuck Magee</v>
      </c>
      <c r="W333" s="3" t="str">
        <f>IFERROR(INDEX(Returns!A333:A1132, MATCH(Orders1[[#This Row],[Order ID]],Returns!B333:B1132)), "No")</f>
        <v>Yes</v>
      </c>
      <c r="X333" s="3">
        <f>IF(Orders1[[#This Row],[Return]]="Yes", 1, 0)</f>
        <v>1</v>
      </c>
    </row>
    <row r="334" spans="1:24" x14ac:dyDescent="0.2">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7">
        <v>20.724000000000004</v>
      </c>
      <c r="S334" s="1">
        <v>2</v>
      </c>
      <c r="T334" s="1">
        <v>0.7</v>
      </c>
      <c r="U334" s="7">
        <v>-13.815999999999995</v>
      </c>
      <c r="V334" s="3" t="str">
        <f>IF(Orders1[[#This Row],[Region]]=People!$B$2, People!$A$2, IF(Orders1[[#This Row],[Region]]=People!$B$3,People!$A$3, IF(Orders1[[#This Row],[Region]]=People!$B$4,People!$A$4, IF(Orders1[[#This Row],[Region]]=People!$B$5,People!$A$5))))</f>
        <v>Chuck Magee</v>
      </c>
      <c r="W334" s="3" t="str">
        <f>IFERROR(INDEX(Returns!A334:A1133, MATCH(Orders1[[#This Row],[Order ID]],Returns!B334:B1133)), "No")</f>
        <v>Yes</v>
      </c>
      <c r="X334" s="3">
        <f>IF(Orders1[[#This Row],[Return]]="Yes", 1, 0)</f>
        <v>1</v>
      </c>
    </row>
    <row r="335" spans="1:24" x14ac:dyDescent="0.2">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7">
        <v>4.8960000000000008</v>
      </c>
      <c r="S335" s="1">
        <v>3</v>
      </c>
      <c r="T335" s="1">
        <v>0.7</v>
      </c>
      <c r="U335" s="7">
        <v>-3.4271999999999991</v>
      </c>
      <c r="V335" s="3" t="str">
        <f>IF(Orders1[[#This Row],[Region]]=People!$B$2, People!$A$2, IF(Orders1[[#This Row],[Region]]=People!$B$3,People!$A$3, IF(Orders1[[#This Row],[Region]]=People!$B$4,People!$A$4, IF(Orders1[[#This Row],[Region]]=People!$B$5,People!$A$5))))</f>
        <v>Chuck Magee</v>
      </c>
      <c r="W335" s="3" t="str">
        <f>IFERROR(INDEX(Returns!A335:A1134, MATCH(Orders1[[#This Row],[Order ID]],Returns!B335:B1134)), "No")</f>
        <v>Yes</v>
      </c>
      <c r="X335" s="3">
        <f>IF(Orders1[[#This Row],[Return]]="Yes", 1, 0)</f>
        <v>1</v>
      </c>
    </row>
    <row r="336" spans="1:24" x14ac:dyDescent="0.2">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7">
        <v>4.7520000000000007</v>
      </c>
      <c r="S336" s="1">
        <v>1</v>
      </c>
      <c r="T336" s="1">
        <v>0.2</v>
      </c>
      <c r="U336" s="7">
        <v>1.6037999999999997</v>
      </c>
      <c r="V336" s="3" t="str">
        <f>IF(Orders1[[#This Row],[Region]]=People!$B$2, People!$A$2, IF(Orders1[[#This Row],[Region]]=People!$B$3,People!$A$3, IF(Orders1[[#This Row],[Region]]=People!$B$4,People!$A$4, IF(Orders1[[#This Row],[Region]]=People!$B$5,People!$A$5))))</f>
        <v>Anna Andreadi</v>
      </c>
      <c r="W336" s="3" t="str">
        <f>IFERROR(INDEX(Returns!A336:A1135, MATCH(Orders1[[#This Row],[Order ID]],Returns!B336:B1135)), "No")</f>
        <v>No</v>
      </c>
      <c r="X336" s="3">
        <f>IF(Orders1[[#This Row],[Return]]="Yes", 1, 0)</f>
        <v>0</v>
      </c>
    </row>
    <row r="337" spans="1:24" x14ac:dyDescent="0.2">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7">
        <v>959.98400000000004</v>
      </c>
      <c r="S337" s="1">
        <v>2</v>
      </c>
      <c r="T337" s="1">
        <v>0.2</v>
      </c>
      <c r="U337" s="7">
        <v>335.99440000000004</v>
      </c>
      <c r="V337" s="3" t="str">
        <f>IF(Orders1[[#This Row],[Region]]=People!$B$2, People!$A$2, IF(Orders1[[#This Row],[Region]]=People!$B$3,People!$A$3, IF(Orders1[[#This Row],[Region]]=People!$B$4,People!$A$4, IF(Orders1[[#This Row],[Region]]=People!$B$5,People!$A$5))))</f>
        <v>Anna Andreadi</v>
      </c>
      <c r="W337" s="3" t="str">
        <f>IFERROR(INDEX(Returns!A337:A1136, MATCH(Orders1[[#This Row],[Order ID]],Returns!B337:B1136)), "No")</f>
        <v>No</v>
      </c>
      <c r="X337" s="3">
        <f>IF(Orders1[[#This Row],[Return]]="Yes", 1, 0)</f>
        <v>0</v>
      </c>
    </row>
    <row r="338" spans="1:24" x14ac:dyDescent="0.2">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7">
        <v>14.368000000000002</v>
      </c>
      <c r="S338" s="1">
        <v>4</v>
      </c>
      <c r="T338" s="1">
        <v>0.2</v>
      </c>
      <c r="U338" s="7">
        <v>4.4899999999999984</v>
      </c>
      <c r="V338" s="3" t="str">
        <f>IF(Orders1[[#This Row],[Region]]=People!$B$2, People!$A$2, IF(Orders1[[#This Row],[Region]]=People!$B$3,People!$A$3, IF(Orders1[[#This Row],[Region]]=People!$B$4,People!$A$4, IF(Orders1[[#This Row],[Region]]=People!$B$5,People!$A$5))))</f>
        <v>Anna Andreadi</v>
      </c>
      <c r="W338" s="3" t="str">
        <f>IFERROR(INDEX(Returns!A338:A1137, MATCH(Orders1[[#This Row],[Order ID]],Returns!B338:B1137)), "No")</f>
        <v>No</v>
      </c>
      <c r="X338" s="3">
        <f>IF(Orders1[[#This Row],[Return]]="Yes", 1, 0)</f>
        <v>0</v>
      </c>
    </row>
    <row r="339" spans="1:24" x14ac:dyDescent="0.2">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7">
        <v>7.7120000000000006</v>
      </c>
      <c r="S339" s="1">
        <v>2</v>
      </c>
      <c r="T339" s="1">
        <v>0.2</v>
      </c>
      <c r="U339" s="7">
        <v>2.7956000000000003</v>
      </c>
      <c r="V339" s="3" t="str">
        <f>IF(Orders1[[#This Row],[Region]]=People!$B$2, People!$A$2, IF(Orders1[[#This Row],[Region]]=People!$B$3,People!$A$3, IF(Orders1[[#This Row],[Region]]=People!$B$4,People!$A$4, IF(Orders1[[#This Row],[Region]]=People!$B$5,People!$A$5))))</f>
        <v>Anna Andreadi</v>
      </c>
      <c r="W339" s="3" t="str">
        <f>IFERROR(INDEX(Returns!A339:A1138, MATCH(Orders1[[#This Row],[Order ID]],Returns!B339:B1138)), "No")</f>
        <v>No</v>
      </c>
      <c r="X339" s="3">
        <f>IF(Orders1[[#This Row],[Return]]="Yes", 1, 0)</f>
        <v>0</v>
      </c>
    </row>
    <row r="340" spans="1:24" x14ac:dyDescent="0.2">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7">
        <v>698.35200000000009</v>
      </c>
      <c r="S340" s="1">
        <v>3</v>
      </c>
      <c r="T340" s="1">
        <v>0.2</v>
      </c>
      <c r="U340" s="7">
        <v>-17.458800000000053</v>
      </c>
      <c r="V340" s="3" t="str">
        <f>IF(Orders1[[#This Row],[Region]]=People!$B$2, People!$A$2, IF(Orders1[[#This Row],[Region]]=People!$B$3,People!$A$3, IF(Orders1[[#This Row],[Region]]=People!$B$4,People!$A$4, IF(Orders1[[#This Row],[Region]]=People!$B$5,People!$A$5))))</f>
        <v>Anna Andreadi</v>
      </c>
      <c r="W340" s="3" t="str">
        <f>IFERROR(INDEX(Returns!A340:A1139, MATCH(Orders1[[#This Row],[Order ID]],Returns!B340:B1139)), "No")</f>
        <v>No</v>
      </c>
      <c r="X340" s="3">
        <f>IF(Orders1[[#This Row],[Return]]="Yes", 1, 0)</f>
        <v>0</v>
      </c>
    </row>
    <row r="341" spans="1:24" x14ac:dyDescent="0.2">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7">
        <v>4.96</v>
      </c>
      <c r="S341" s="1">
        <v>4</v>
      </c>
      <c r="T341" s="1">
        <v>0</v>
      </c>
      <c r="U341" s="7">
        <v>2.3311999999999999</v>
      </c>
      <c r="V341" s="3" t="str">
        <f>IF(Orders1[[#This Row],[Region]]=People!$B$2, People!$A$2, IF(Orders1[[#This Row],[Region]]=People!$B$3,People!$A$3, IF(Orders1[[#This Row],[Region]]=People!$B$4,People!$A$4, IF(Orders1[[#This Row],[Region]]=People!$B$5,People!$A$5))))</f>
        <v>Anna Andreadi</v>
      </c>
      <c r="W341" s="3" t="str">
        <f>IFERROR(INDEX(Returns!A341:A1140, MATCH(Orders1[[#This Row],[Order ID]],Returns!B341:B1140)), "No")</f>
        <v>No</v>
      </c>
      <c r="X341" s="3">
        <f>IF(Orders1[[#This Row],[Return]]="Yes", 1, 0)</f>
        <v>0</v>
      </c>
    </row>
    <row r="342" spans="1:24" x14ac:dyDescent="0.2">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7">
        <v>17.856000000000002</v>
      </c>
      <c r="S342" s="1">
        <v>4</v>
      </c>
      <c r="T342" s="1">
        <v>0.2</v>
      </c>
      <c r="U342" s="7">
        <v>1.1159999999999979</v>
      </c>
      <c r="V342" s="3" t="str">
        <f>IF(Orders1[[#This Row],[Region]]=People!$B$2, People!$A$2, IF(Orders1[[#This Row],[Region]]=People!$B$3,People!$A$3, IF(Orders1[[#This Row],[Region]]=People!$B$4,People!$A$4, IF(Orders1[[#This Row],[Region]]=People!$B$5,People!$A$5))))</f>
        <v>Chuck Magee</v>
      </c>
      <c r="W342" s="3" t="str">
        <f>IFERROR(INDEX(Returns!A342:A1141, MATCH(Orders1[[#This Row],[Order ID]],Returns!B342:B1141)), "No")</f>
        <v>No</v>
      </c>
      <c r="X342" s="3">
        <f>IF(Orders1[[#This Row],[Return]]="Yes", 1, 0)</f>
        <v>0</v>
      </c>
    </row>
    <row r="343" spans="1:24" x14ac:dyDescent="0.2">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7">
        <v>509.97000000000008</v>
      </c>
      <c r="S343" s="1">
        <v>10</v>
      </c>
      <c r="T343" s="1">
        <v>0.7</v>
      </c>
      <c r="U343" s="7">
        <v>-407.97599999999989</v>
      </c>
      <c r="V343" s="3" t="str">
        <f>IF(Orders1[[#This Row],[Region]]=People!$B$2, People!$A$2, IF(Orders1[[#This Row],[Region]]=People!$B$3,People!$A$3, IF(Orders1[[#This Row],[Region]]=People!$B$4,People!$A$4, IF(Orders1[[#This Row],[Region]]=People!$B$5,People!$A$5))))</f>
        <v>Chuck Magee</v>
      </c>
      <c r="W343" s="3" t="str">
        <f>IFERROR(INDEX(Returns!A343:A1142, MATCH(Orders1[[#This Row],[Order ID]],Returns!B343:B1142)), "No")</f>
        <v>No</v>
      </c>
      <c r="X343" s="3">
        <f>IF(Orders1[[#This Row],[Return]]="Yes", 1, 0)</f>
        <v>0</v>
      </c>
    </row>
    <row r="344" spans="1:24" x14ac:dyDescent="0.2">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7">
        <v>30.991999999999997</v>
      </c>
      <c r="S344" s="1">
        <v>13</v>
      </c>
      <c r="T344" s="1">
        <v>0.2</v>
      </c>
      <c r="U344" s="7">
        <v>10.072399999999996</v>
      </c>
      <c r="V344" s="3" t="str">
        <f>IF(Orders1[[#This Row],[Region]]=People!$B$2, People!$A$2, IF(Orders1[[#This Row],[Region]]=People!$B$3,People!$A$3, IF(Orders1[[#This Row],[Region]]=People!$B$4,People!$A$4, IF(Orders1[[#This Row],[Region]]=People!$B$5,People!$A$5))))</f>
        <v>Chuck Magee</v>
      </c>
      <c r="W344" s="3" t="str">
        <f>IFERROR(INDEX(Returns!A344:A1143, MATCH(Orders1[[#This Row],[Order ID]],Returns!B344:B1143)), "No")</f>
        <v>No</v>
      </c>
      <c r="X344" s="3">
        <f>IF(Orders1[[#This Row],[Return]]="Yes", 1, 0)</f>
        <v>0</v>
      </c>
    </row>
    <row r="345" spans="1:24" x14ac:dyDescent="0.2">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7">
        <v>71.927999999999997</v>
      </c>
      <c r="S345" s="1">
        <v>12</v>
      </c>
      <c r="T345" s="1">
        <v>0.4</v>
      </c>
      <c r="U345" s="7">
        <v>8.3915999999999897</v>
      </c>
      <c r="V345" s="3" t="str">
        <f>IF(Orders1[[#This Row],[Region]]=People!$B$2, People!$A$2, IF(Orders1[[#This Row],[Region]]=People!$B$3,People!$A$3, IF(Orders1[[#This Row],[Region]]=People!$B$4,People!$A$4, IF(Orders1[[#This Row],[Region]]=People!$B$5,People!$A$5))))</f>
        <v>Chuck Magee</v>
      </c>
      <c r="W345" s="3" t="str">
        <f>IFERROR(INDEX(Returns!A345:A1144, MATCH(Orders1[[#This Row],[Order ID]],Returns!B345:B1144)), "No")</f>
        <v>No</v>
      </c>
      <c r="X345" s="3">
        <f>IF(Orders1[[#This Row],[Return]]="Yes", 1, 0)</f>
        <v>0</v>
      </c>
    </row>
    <row r="346" spans="1:24" x14ac:dyDescent="0.2">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7">
        <v>88.800000000000011</v>
      </c>
      <c r="S346" s="1">
        <v>4</v>
      </c>
      <c r="T346" s="1">
        <v>0.2</v>
      </c>
      <c r="U346" s="7">
        <v>-2.2200000000000131</v>
      </c>
      <c r="V346" s="3" t="str">
        <f>IF(Orders1[[#This Row],[Region]]=People!$B$2, People!$A$2, IF(Orders1[[#This Row],[Region]]=People!$B$3,People!$A$3, IF(Orders1[[#This Row],[Region]]=People!$B$4,People!$A$4, IF(Orders1[[#This Row],[Region]]=People!$B$5,People!$A$5))))</f>
        <v>Kelly Williams</v>
      </c>
      <c r="W346" s="3" t="str">
        <f>IFERROR(INDEX(Returns!A346:A1145, MATCH(Orders1[[#This Row],[Order ID]],Returns!B346:B1145)), "No")</f>
        <v>Yes</v>
      </c>
      <c r="X346" s="3">
        <f>IF(Orders1[[#This Row],[Return]]="Yes", 1, 0)</f>
        <v>1</v>
      </c>
    </row>
    <row r="347" spans="1:24" x14ac:dyDescent="0.2">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7">
        <v>47.975999999999999</v>
      </c>
      <c r="S347" s="1">
        <v>3</v>
      </c>
      <c r="T347" s="1">
        <v>0.2</v>
      </c>
      <c r="U347" s="7">
        <v>4.7976000000000028</v>
      </c>
      <c r="V347" s="3" t="str">
        <f>IF(Orders1[[#This Row],[Region]]=People!$B$2, People!$A$2, IF(Orders1[[#This Row],[Region]]=People!$B$3,People!$A$3, IF(Orders1[[#This Row],[Region]]=People!$B$4,People!$A$4, IF(Orders1[[#This Row],[Region]]=People!$B$5,People!$A$5))))</f>
        <v>Anna Andreadi</v>
      </c>
      <c r="W347" s="3" t="str">
        <f>IFERROR(INDEX(Returns!A347:A1146, MATCH(Orders1[[#This Row],[Order ID]],Returns!B347:B1146)), "No")</f>
        <v>Yes</v>
      </c>
      <c r="X347" s="3">
        <f>IF(Orders1[[#This Row],[Return]]="Yes", 1, 0)</f>
        <v>1</v>
      </c>
    </row>
    <row r="348" spans="1:24" x14ac:dyDescent="0.2">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7">
        <v>7.5600000000000005</v>
      </c>
      <c r="S348" s="1">
        <v>3</v>
      </c>
      <c r="T348" s="1">
        <v>0</v>
      </c>
      <c r="U348" s="7">
        <v>3.0996000000000006</v>
      </c>
      <c r="V348" s="3" t="str">
        <f>IF(Orders1[[#This Row],[Region]]=People!$B$2, People!$A$2, IF(Orders1[[#This Row],[Region]]=People!$B$3,People!$A$3, IF(Orders1[[#This Row],[Region]]=People!$B$4,People!$A$4, IF(Orders1[[#This Row],[Region]]=People!$B$5,People!$A$5))))</f>
        <v>Chuck Magee</v>
      </c>
      <c r="W348" s="3" t="str">
        <f>IFERROR(INDEX(Returns!A348:A1147, MATCH(Orders1[[#This Row],[Order ID]],Returns!B348:B1147)), "No")</f>
        <v>Yes</v>
      </c>
      <c r="X348" s="3">
        <f>IF(Orders1[[#This Row],[Return]]="Yes", 1, 0)</f>
        <v>1</v>
      </c>
    </row>
    <row r="349" spans="1:24" x14ac:dyDescent="0.2">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7">
        <v>24.56</v>
      </c>
      <c r="S349" s="1">
        <v>2</v>
      </c>
      <c r="T349" s="1">
        <v>0</v>
      </c>
      <c r="U349" s="7">
        <v>11.543199999999999</v>
      </c>
      <c r="V349" s="3" t="str">
        <f>IF(Orders1[[#This Row],[Region]]=People!$B$2, People!$A$2, IF(Orders1[[#This Row],[Region]]=People!$B$3,People!$A$3, IF(Orders1[[#This Row],[Region]]=People!$B$4,People!$A$4, IF(Orders1[[#This Row],[Region]]=People!$B$5,People!$A$5))))</f>
        <v>Chuck Magee</v>
      </c>
      <c r="W349" s="3" t="str">
        <f>IFERROR(INDEX(Returns!A349:A1148, MATCH(Orders1[[#This Row],[Order ID]],Returns!B349:B1148)), "No")</f>
        <v>Yes</v>
      </c>
      <c r="X349" s="3">
        <f>IF(Orders1[[#This Row],[Return]]="Yes", 1, 0)</f>
        <v>1</v>
      </c>
    </row>
    <row r="350" spans="1:24" x14ac:dyDescent="0.2">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7">
        <v>12.96</v>
      </c>
      <c r="S350" s="1">
        <v>2</v>
      </c>
      <c r="T350" s="1">
        <v>0</v>
      </c>
      <c r="U350" s="7">
        <v>4.1471999999999998</v>
      </c>
      <c r="V350" s="3" t="str">
        <f>IF(Orders1[[#This Row],[Region]]=People!$B$2, People!$A$2, IF(Orders1[[#This Row],[Region]]=People!$B$3,People!$A$3, IF(Orders1[[#This Row],[Region]]=People!$B$4,People!$A$4, IF(Orders1[[#This Row],[Region]]=People!$B$5,People!$A$5))))</f>
        <v>Chuck Magee</v>
      </c>
      <c r="W350" s="3" t="str">
        <f>IFERROR(INDEX(Returns!A350:A1149, MATCH(Orders1[[#This Row],[Order ID]],Returns!B350:B1149)), "No")</f>
        <v>Yes</v>
      </c>
      <c r="X350" s="3">
        <f>IF(Orders1[[#This Row],[Return]]="Yes", 1, 0)</f>
        <v>1</v>
      </c>
    </row>
    <row r="351" spans="1:24" x14ac:dyDescent="0.2">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7">
        <v>6.79</v>
      </c>
      <c r="S351" s="1">
        <v>1</v>
      </c>
      <c r="T351" s="1">
        <v>0</v>
      </c>
      <c r="U351" s="7">
        <v>2.3086000000000002</v>
      </c>
      <c r="V351" s="3" t="str">
        <f>IF(Orders1[[#This Row],[Region]]=People!$B$2, People!$A$2, IF(Orders1[[#This Row],[Region]]=People!$B$3,People!$A$3, IF(Orders1[[#This Row],[Region]]=People!$B$4,People!$A$4, IF(Orders1[[#This Row],[Region]]=People!$B$5,People!$A$5))))</f>
        <v>Chuck Magee</v>
      </c>
      <c r="W351" s="3" t="str">
        <f>IFERROR(INDEX(Returns!A351:A1150, MATCH(Orders1[[#This Row],[Order ID]],Returns!B351:B1150)), "No")</f>
        <v>No</v>
      </c>
      <c r="X351" s="3">
        <f>IF(Orders1[[#This Row],[Return]]="Yes", 1, 0)</f>
        <v>0</v>
      </c>
    </row>
    <row r="352" spans="1:24" x14ac:dyDescent="0.2">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7">
        <v>24.56</v>
      </c>
      <c r="S352" s="1">
        <v>2</v>
      </c>
      <c r="T352" s="1">
        <v>0</v>
      </c>
      <c r="U352" s="7">
        <v>11.543199999999999</v>
      </c>
      <c r="V352" s="3" t="str">
        <f>IF(Orders1[[#This Row],[Region]]=People!$B$2, People!$A$2, IF(Orders1[[#This Row],[Region]]=People!$B$3,People!$A$3, IF(Orders1[[#This Row],[Region]]=People!$B$4,People!$A$4, IF(Orders1[[#This Row],[Region]]=People!$B$5,People!$A$5))))</f>
        <v>Chuck Magee</v>
      </c>
      <c r="W352" s="3" t="str">
        <f>IFERROR(INDEX(Returns!A352:A1151, MATCH(Orders1[[#This Row],[Order ID]],Returns!B352:B1151)), "No")</f>
        <v>No</v>
      </c>
      <c r="X352" s="3">
        <f>IF(Orders1[[#This Row],[Return]]="Yes", 1, 0)</f>
        <v>0</v>
      </c>
    </row>
    <row r="353" spans="1:24" x14ac:dyDescent="0.2">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7">
        <v>3.048</v>
      </c>
      <c r="S353" s="1">
        <v>1</v>
      </c>
      <c r="T353" s="1">
        <v>0.2</v>
      </c>
      <c r="U353" s="7">
        <v>1.0668</v>
      </c>
      <c r="V353" s="3" t="str">
        <f>IF(Orders1[[#This Row],[Region]]=People!$B$2, People!$A$2, IF(Orders1[[#This Row],[Region]]=People!$B$3,People!$A$3, IF(Orders1[[#This Row],[Region]]=People!$B$4,People!$A$4, IF(Orders1[[#This Row],[Region]]=People!$B$5,People!$A$5))))</f>
        <v>Chuck Magee</v>
      </c>
      <c r="W353" s="3" t="str">
        <f>IFERROR(INDEX(Returns!A353:A1152, MATCH(Orders1[[#This Row],[Order ID]],Returns!B353:B1152)), "No")</f>
        <v>No</v>
      </c>
      <c r="X353" s="3">
        <f>IF(Orders1[[#This Row],[Return]]="Yes", 1, 0)</f>
        <v>0</v>
      </c>
    </row>
    <row r="354" spans="1:24" x14ac:dyDescent="0.2">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7">
        <v>49.12</v>
      </c>
      <c r="S354" s="1">
        <v>4</v>
      </c>
      <c r="T354" s="1">
        <v>0</v>
      </c>
      <c r="U354" s="7">
        <v>23.086399999999998</v>
      </c>
      <c r="V354" s="3" t="str">
        <f>IF(Orders1[[#This Row],[Region]]=People!$B$2, People!$A$2, IF(Orders1[[#This Row],[Region]]=People!$B$3,People!$A$3, IF(Orders1[[#This Row],[Region]]=People!$B$4,People!$A$4, IF(Orders1[[#This Row],[Region]]=People!$B$5,People!$A$5))))</f>
        <v>Chuck Magee</v>
      </c>
      <c r="W354" s="3" t="str">
        <f>IFERROR(INDEX(Returns!A354:A1153, MATCH(Orders1[[#This Row],[Order ID]],Returns!B354:B1153)), "No")</f>
        <v>No</v>
      </c>
      <c r="X354" s="3">
        <f>IF(Orders1[[#This Row],[Return]]="Yes", 1, 0)</f>
        <v>0</v>
      </c>
    </row>
    <row r="355" spans="1:24" x14ac:dyDescent="0.2">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7">
        <v>4355.1680000000006</v>
      </c>
      <c r="S355" s="1">
        <v>4</v>
      </c>
      <c r="T355" s="1">
        <v>0.2</v>
      </c>
      <c r="U355" s="7">
        <v>1415.4295999999997</v>
      </c>
      <c r="V355" s="3" t="str">
        <f>IF(Orders1[[#This Row],[Region]]=People!$B$2, People!$A$2, IF(Orders1[[#This Row],[Region]]=People!$B$3,People!$A$3, IF(Orders1[[#This Row],[Region]]=People!$B$4,People!$A$4, IF(Orders1[[#This Row],[Region]]=People!$B$5,People!$A$5))))</f>
        <v>Chuck Magee</v>
      </c>
      <c r="W355" s="3" t="str">
        <f>IFERROR(INDEX(Returns!A355:A1154, MATCH(Orders1[[#This Row],[Order ID]],Returns!B355:B1154)), "No")</f>
        <v>No</v>
      </c>
      <c r="X355" s="3">
        <f>IF(Orders1[[#This Row],[Return]]="Yes", 1, 0)</f>
        <v>0</v>
      </c>
    </row>
    <row r="356" spans="1:24" x14ac:dyDescent="0.2">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7">
        <v>388.70400000000006</v>
      </c>
      <c r="S356" s="1">
        <v>6</v>
      </c>
      <c r="T356" s="1">
        <v>0.2</v>
      </c>
      <c r="U356" s="7">
        <v>-4.8588000000000022</v>
      </c>
      <c r="V356" s="3" t="str">
        <f>IF(Orders1[[#This Row],[Region]]=People!$B$2, People!$A$2, IF(Orders1[[#This Row],[Region]]=People!$B$3,People!$A$3, IF(Orders1[[#This Row],[Region]]=People!$B$4,People!$A$4, IF(Orders1[[#This Row],[Region]]=People!$B$5,People!$A$5))))</f>
        <v>Chuck Magee</v>
      </c>
      <c r="W356" s="3" t="str">
        <f>IFERROR(INDEX(Returns!A356:A1155, MATCH(Orders1[[#This Row],[Order ID]],Returns!B356:B1155)), "No")</f>
        <v>Yes</v>
      </c>
      <c r="X356" s="3">
        <f>IF(Orders1[[#This Row],[Return]]="Yes", 1, 0)</f>
        <v>1</v>
      </c>
    </row>
    <row r="357" spans="1:24" x14ac:dyDescent="0.2">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7">
        <v>8.26</v>
      </c>
      <c r="S357" s="1">
        <v>2</v>
      </c>
      <c r="T357" s="1">
        <v>0</v>
      </c>
      <c r="U357" s="7">
        <v>3.7995999999999999</v>
      </c>
      <c r="V357" s="3" t="str">
        <f>IF(Orders1[[#This Row],[Region]]=People!$B$2, People!$A$2, IF(Orders1[[#This Row],[Region]]=People!$B$3,People!$A$3, IF(Orders1[[#This Row],[Region]]=People!$B$4,People!$A$4, IF(Orders1[[#This Row],[Region]]=People!$B$5,People!$A$5))))</f>
        <v>Chuck Magee</v>
      </c>
      <c r="W357" s="3" t="str">
        <f>IFERROR(INDEX(Returns!A357:A1156, MATCH(Orders1[[#This Row],[Order ID]],Returns!B357:B1156)), "No")</f>
        <v>No</v>
      </c>
      <c r="X357" s="3">
        <f>IF(Orders1[[#This Row],[Return]]="Yes", 1, 0)</f>
        <v>0</v>
      </c>
    </row>
    <row r="358" spans="1:24" x14ac:dyDescent="0.2">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7">
        <v>17.04</v>
      </c>
      <c r="S358" s="1">
        <v>4</v>
      </c>
      <c r="T358" s="1">
        <v>0</v>
      </c>
      <c r="U358" s="7">
        <v>6.9863999999999997</v>
      </c>
      <c r="V358" s="3" t="str">
        <f>IF(Orders1[[#This Row],[Region]]=People!$B$2, People!$A$2, IF(Orders1[[#This Row],[Region]]=People!$B$3,People!$A$3, IF(Orders1[[#This Row],[Region]]=People!$B$4,People!$A$4, IF(Orders1[[#This Row],[Region]]=People!$B$5,People!$A$5))))</f>
        <v>Chuck Magee</v>
      </c>
      <c r="W358" s="3" t="str">
        <f>IFERROR(INDEX(Returns!A358:A1157, MATCH(Orders1[[#This Row],[Order ID]],Returns!B358:B1157)), "No")</f>
        <v>No</v>
      </c>
      <c r="X358" s="3">
        <f>IF(Orders1[[#This Row],[Return]]="Yes", 1, 0)</f>
        <v>0</v>
      </c>
    </row>
    <row r="359" spans="1:24" x14ac:dyDescent="0.2">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7">
        <v>34.4</v>
      </c>
      <c r="S359" s="1">
        <v>5</v>
      </c>
      <c r="T359" s="1">
        <v>0</v>
      </c>
      <c r="U359" s="7">
        <v>15.823999999999998</v>
      </c>
      <c r="V359" s="3" t="str">
        <f>IF(Orders1[[#This Row],[Region]]=People!$B$2, People!$A$2, IF(Orders1[[#This Row],[Region]]=People!$B$3,People!$A$3, IF(Orders1[[#This Row],[Region]]=People!$B$4,People!$A$4, IF(Orders1[[#This Row],[Region]]=People!$B$5,People!$A$5))))</f>
        <v>Chuck Magee</v>
      </c>
      <c r="W359" s="3" t="str">
        <f>IFERROR(INDEX(Returns!A359:A1158, MATCH(Orders1[[#This Row],[Order ID]],Returns!B359:B1158)), "No")</f>
        <v>No</v>
      </c>
      <c r="X359" s="3">
        <f>IF(Orders1[[#This Row],[Return]]="Yes", 1, 0)</f>
        <v>0</v>
      </c>
    </row>
    <row r="360" spans="1:24" x14ac:dyDescent="0.2">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7">
        <v>36.240000000000009</v>
      </c>
      <c r="S360" s="1">
        <v>5</v>
      </c>
      <c r="T360" s="1">
        <v>0.2</v>
      </c>
      <c r="U360" s="7">
        <v>11.324999999999996</v>
      </c>
      <c r="V360" s="3" t="str">
        <f>IF(Orders1[[#This Row],[Region]]=People!$B$2, People!$A$2, IF(Orders1[[#This Row],[Region]]=People!$B$3,People!$A$3, IF(Orders1[[#This Row],[Region]]=People!$B$4,People!$A$4, IF(Orders1[[#This Row],[Region]]=People!$B$5,People!$A$5))))</f>
        <v>Cassandra Brandow</v>
      </c>
      <c r="W360" s="3" t="str">
        <f>IFERROR(INDEX(Returns!A360:A1159, MATCH(Orders1[[#This Row],[Order ID]],Returns!B360:B1159)), "No")</f>
        <v>No</v>
      </c>
      <c r="X360" s="3">
        <f>IF(Orders1[[#This Row],[Return]]="Yes", 1, 0)</f>
        <v>0</v>
      </c>
    </row>
    <row r="361" spans="1:24" x14ac:dyDescent="0.2">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7">
        <v>647.84</v>
      </c>
      <c r="S361" s="1">
        <v>8</v>
      </c>
      <c r="T361" s="1">
        <v>0</v>
      </c>
      <c r="U361" s="7">
        <v>168.4384</v>
      </c>
      <c r="V361" s="3" t="str">
        <f>IF(Orders1[[#This Row],[Region]]=People!$B$2, People!$A$2, IF(Orders1[[#This Row],[Region]]=People!$B$3,People!$A$3, IF(Orders1[[#This Row],[Region]]=People!$B$4,People!$A$4, IF(Orders1[[#This Row],[Region]]=People!$B$5,People!$A$5))))</f>
        <v>Cassandra Brandow</v>
      </c>
      <c r="W361" s="3" t="str">
        <f>IFERROR(INDEX(Returns!A361:A1160, MATCH(Orders1[[#This Row],[Order ID]],Returns!B361:B1160)), "No")</f>
        <v>Yes</v>
      </c>
      <c r="X361" s="3">
        <f>IF(Orders1[[#This Row],[Return]]="Yes", 1, 0)</f>
        <v>1</v>
      </c>
    </row>
    <row r="362" spans="1:24" x14ac:dyDescent="0.2">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7">
        <v>20.7</v>
      </c>
      <c r="S362" s="1">
        <v>2</v>
      </c>
      <c r="T362" s="1">
        <v>0</v>
      </c>
      <c r="U362" s="7">
        <v>9.9359999999999999</v>
      </c>
      <c r="V362" s="3" t="str">
        <f>IF(Orders1[[#This Row],[Region]]=People!$B$2, People!$A$2, IF(Orders1[[#This Row],[Region]]=People!$B$3,People!$A$3, IF(Orders1[[#This Row],[Region]]=People!$B$4,People!$A$4, IF(Orders1[[#This Row],[Region]]=People!$B$5,People!$A$5))))</f>
        <v>Cassandra Brandow</v>
      </c>
      <c r="W362" s="3" t="str">
        <f>IFERROR(INDEX(Returns!A362:A1161, MATCH(Orders1[[#This Row],[Order ID]],Returns!B362:B1161)), "No")</f>
        <v>Yes</v>
      </c>
      <c r="X362" s="3">
        <f>IF(Orders1[[#This Row],[Return]]="Yes", 1, 0)</f>
        <v>1</v>
      </c>
    </row>
    <row r="363" spans="1:24" x14ac:dyDescent="0.2">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7">
        <v>20.7</v>
      </c>
      <c r="S363" s="1">
        <v>2</v>
      </c>
      <c r="T363" s="1">
        <v>0</v>
      </c>
      <c r="U363" s="7">
        <v>9.9359999999999999</v>
      </c>
      <c r="V363" s="3" t="str">
        <f>IF(Orders1[[#This Row],[Region]]=People!$B$2, People!$A$2, IF(Orders1[[#This Row],[Region]]=People!$B$3,People!$A$3, IF(Orders1[[#This Row],[Region]]=People!$B$4,People!$A$4, IF(Orders1[[#This Row],[Region]]=People!$B$5,People!$A$5))))</f>
        <v>Chuck Magee</v>
      </c>
      <c r="W363" s="3" t="str">
        <f>IFERROR(INDEX(Returns!A363:A1162, MATCH(Orders1[[#This Row],[Order ID]],Returns!B363:B1162)), "No")</f>
        <v>Yes</v>
      </c>
      <c r="X363" s="3">
        <f>IF(Orders1[[#This Row],[Return]]="Yes", 1, 0)</f>
        <v>1</v>
      </c>
    </row>
    <row r="364" spans="1:24" x14ac:dyDescent="0.2">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7">
        <v>488.64600000000002</v>
      </c>
      <c r="S364" s="1">
        <v>3</v>
      </c>
      <c r="T364" s="1">
        <v>0.1</v>
      </c>
      <c r="U364" s="7">
        <v>86.870400000000004</v>
      </c>
      <c r="V364" s="3" t="str">
        <f>IF(Orders1[[#This Row],[Region]]=People!$B$2, People!$A$2, IF(Orders1[[#This Row],[Region]]=People!$B$3,People!$A$3, IF(Orders1[[#This Row],[Region]]=People!$B$4,People!$A$4, IF(Orders1[[#This Row],[Region]]=People!$B$5,People!$A$5))))</f>
        <v>Chuck Magee</v>
      </c>
      <c r="W364" s="3" t="str">
        <f>IFERROR(INDEX(Returns!A364:A1163, MATCH(Orders1[[#This Row],[Order ID]],Returns!B364:B1163)), "No")</f>
        <v>Yes</v>
      </c>
      <c r="X364" s="3">
        <f>IF(Orders1[[#This Row],[Return]]="Yes", 1, 0)</f>
        <v>1</v>
      </c>
    </row>
    <row r="365" spans="1:24" x14ac:dyDescent="0.2">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7">
        <v>5.56</v>
      </c>
      <c r="S365" s="1">
        <v>2</v>
      </c>
      <c r="T365" s="1">
        <v>0</v>
      </c>
      <c r="U365" s="7">
        <v>1.4455999999999998</v>
      </c>
      <c r="V365" s="3" t="str">
        <f>IF(Orders1[[#This Row],[Region]]=People!$B$2, People!$A$2, IF(Orders1[[#This Row],[Region]]=People!$B$3,People!$A$3, IF(Orders1[[#This Row],[Region]]=People!$B$4,People!$A$4, IF(Orders1[[#This Row],[Region]]=People!$B$5,People!$A$5))))</f>
        <v>Chuck Magee</v>
      </c>
      <c r="W365" s="3" t="str">
        <f>IFERROR(INDEX(Returns!A365:A1164, MATCH(Orders1[[#This Row],[Order ID]],Returns!B365:B1164)), "No")</f>
        <v>Yes</v>
      </c>
      <c r="X365" s="3">
        <f>IF(Orders1[[#This Row],[Return]]="Yes", 1, 0)</f>
        <v>1</v>
      </c>
    </row>
    <row r="366" spans="1:24" x14ac:dyDescent="0.2">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7">
        <v>47.12</v>
      </c>
      <c r="S366" s="1">
        <v>8</v>
      </c>
      <c r="T366" s="1">
        <v>0</v>
      </c>
      <c r="U366" s="7">
        <v>20.732800000000001</v>
      </c>
      <c r="V366" s="3" t="str">
        <f>IF(Orders1[[#This Row],[Region]]=People!$B$2, People!$A$2, IF(Orders1[[#This Row],[Region]]=People!$B$3,People!$A$3, IF(Orders1[[#This Row],[Region]]=People!$B$4,People!$A$4, IF(Orders1[[#This Row],[Region]]=People!$B$5,People!$A$5))))</f>
        <v>Chuck Magee</v>
      </c>
      <c r="W366" s="3" t="str">
        <f>IFERROR(INDEX(Returns!A366:A1165, MATCH(Orders1[[#This Row],[Order ID]],Returns!B366:B1165)), "No")</f>
        <v>Yes</v>
      </c>
      <c r="X366" s="3">
        <f>IF(Orders1[[#This Row],[Return]]="Yes", 1, 0)</f>
        <v>1</v>
      </c>
    </row>
    <row r="367" spans="1:24" x14ac:dyDescent="0.2">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7">
        <v>211.96</v>
      </c>
      <c r="S367" s="1">
        <v>4</v>
      </c>
      <c r="T367" s="1">
        <v>0</v>
      </c>
      <c r="U367" s="7">
        <v>8.4783999999999935</v>
      </c>
      <c r="V367" s="3" t="str">
        <f>IF(Orders1[[#This Row],[Region]]=People!$B$2, People!$A$2, IF(Orders1[[#This Row],[Region]]=People!$B$3,People!$A$3, IF(Orders1[[#This Row],[Region]]=People!$B$4,People!$A$4, IF(Orders1[[#This Row],[Region]]=People!$B$5,People!$A$5))))</f>
        <v>Anna Andreadi</v>
      </c>
      <c r="W367" s="3" t="str">
        <f>IFERROR(INDEX(Returns!A367:A1166, MATCH(Orders1[[#This Row],[Order ID]],Returns!B367:B1166)), "No")</f>
        <v>No</v>
      </c>
      <c r="X367" s="3">
        <f>IF(Orders1[[#This Row],[Return]]="Yes", 1, 0)</f>
        <v>0</v>
      </c>
    </row>
    <row r="368" spans="1:24" x14ac:dyDescent="0.2">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7">
        <v>23.2</v>
      </c>
      <c r="S368" s="1">
        <v>4</v>
      </c>
      <c r="T368" s="1">
        <v>0</v>
      </c>
      <c r="U368" s="7">
        <v>10.44</v>
      </c>
      <c r="V368" s="3" t="str">
        <f>IF(Orders1[[#This Row],[Region]]=People!$B$2, People!$A$2, IF(Orders1[[#This Row],[Region]]=People!$B$3,People!$A$3, IF(Orders1[[#This Row],[Region]]=People!$B$4,People!$A$4, IF(Orders1[[#This Row],[Region]]=People!$B$5,People!$A$5))))</f>
        <v>Chuck Magee</v>
      </c>
      <c r="W368" s="3" t="str">
        <f>IFERROR(INDEX(Returns!A368:A1167, MATCH(Orders1[[#This Row],[Order ID]],Returns!B368:B1167)), "No")</f>
        <v>Yes</v>
      </c>
      <c r="X368" s="3">
        <f>IF(Orders1[[#This Row],[Return]]="Yes", 1, 0)</f>
        <v>1</v>
      </c>
    </row>
    <row r="369" spans="1:24" x14ac:dyDescent="0.2">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7">
        <v>7.36</v>
      </c>
      <c r="S369" s="1">
        <v>2</v>
      </c>
      <c r="T369" s="1">
        <v>0</v>
      </c>
      <c r="U369" s="7">
        <v>0.14719999999999978</v>
      </c>
      <c r="V369" s="3" t="str">
        <f>IF(Orders1[[#This Row],[Region]]=People!$B$2, People!$A$2, IF(Orders1[[#This Row],[Region]]=People!$B$3,People!$A$3, IF(Orders1[[#This Row],[Region]]=People!$B$4,People!$A$4, IF(Orders1[[#This Row],[Region]]=People!$B$5,People!$A$5))))</f>
        <v>Chuck Magee</v>
      </c>
      <c r="W369" s="3" t="str">
        <f>IFERROR(INDEX(Returns!A369:A1168, MATCH(Orders1[[#This Row],[Order ID]],Returns!B369:B1168)), "No")</f>
        <v>Yes</v>
      </c>
      <c r="X369" s="3">
        <f>IF(Orders1[[#This Row],[Return]]="Yes", 1, 0)</f>
        <v>1</v>
      </c>
    </row>
    <row r="370" spans="1:24" x14ac:dyDescent="0.2">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7">
        <v>104.79</v>
      </c>
      <c r="S370" s="1">
        <v>7</v>
      </c>
      <c r="T370" s="1">
        <v>0</v>
      </c>
      <c r="U370" s="7">
        <v>29.341200000000008</v>
      </c>
      <c r="V370" s="3" t="str">
        <f>IF(Orders1[[#This Row],[Region]]=People!$B$2, People!$A$2, IF(Orders1[[#This Row],[Region]]=People!$B$3,People!$A$3, IF(Orders1[[#This Row],[Region]]=People!$B$4,People!$A$4, IF(Orders1[[#This Row],[Region]]=People!$B$5,People!$A$5))))</f>
        <v>Chuck Magee</v>
      </c>
      <c r="W370" s="3" t="str">
        <f>IFERROR(INDEX(Returns!A370:A1169, MATCH(Orders1[[#This Row],[Order ID]],Returns!B370:B1169)), "No")</f>
        <v>Yes</v>
      </c>
      <c r="X370" s="3">
        <f>IF(Orders1[[#This Row],[Return]]="Yes", 1, 0)</f>
        <v>1</v>
      </c>
    </row>
    <row r="371" spans="1:24" x14ac:dyDescent="0.2">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7">
        <v>1043.92</v>
      </c>
      <c r="S371" s="1">
        <v>4</v>
      </c>
      <c r="T371" s="1">
        <v>0</v>
      </c>
      <c r="U371" s="7">
        <v>271.41920000000005</v>
      </c>
      <c r="V371" s="3" t="str">
        <f>IF(Orders1[[#This Row],[Region]]=People!$B$2, People!$A$2, IF(Orders1[[#This Row],[Region]]=People!$B$3,People!$A$3, IF(Orders1[[#This Row],[Region]]=People!$B$4,People!$A$4, IF(Orders1[[#This Row],[Region]]=People!$B$5,People!$A$5))))</f>
        <v>Chuck Magee</v>
      </c>
      <c r="W371" s="3" t="str">
        <f>IFERROR(INDEX(Returns!A371:A1170, MATCH(Orders1[[#This Row],[Order ID]],Returns!B371:B1170)), "No")</f>
        <v>Yes</v>
      </c>
      <c r="X371" s="3">
        <f>IF(Orders1[[#This Row],[Return]]="Yes", 1, 0)</f>
        <v>1</v>
      </c>
    </row>
    <row r="372" spans="1:24" x14ac:dyDescent="0.2">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7">
        <v>25.920000000000005</v>
      </c>
      <c r="S372" s="1">
        <v>5</v>
      </c>
      <c r="T372" s="1">
        <v>0.2</v>
      </c>
      <c r="U372" s="7">
        <v>9.3960000000000008</v>
      </c>
      <c r="V372" s="3" t="str">
        <f>IF(Orders1[[#This Row],[Region]]=People!$B$2, People!$A$2, IF(Orders1[[#This Row],[Region]]=People!$B$3,People!$A$3, IF(Orders1[[#This Row],[Region]]=People!$B$4,People!$A$4, IF(Orders1[[#This Row],[Region]]=People!$B$5,People!$A$5))))</f>
        <v>Kelly Williams</v>
      </c>
      <c r="W372" s="3" t="str">
        <f>IFERROR(INDEX(Returns!A372:A1171, MATCH(Orders1[[#This Row],[Order ID]],Returns!B372:B1171)), "No")</f>
        <v>Yes</v>
      </c>
      <c r="X372" s="3">
        <f>IF(Orders1[[#This Row],[Return]]="Yes", 1, 0)</f>
        <v>1</v>
      </c>
    </row>
    <row r="373" spans="1:24" x14ac:dyDescent="0.2">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7">
        <v>53.424000000000007</v>
      </c>
      <c r="S373" s="1">
        <v>3</v>
      </c>
      <c r="T373" s="1">
        <v>0.2</v>
      </c>
      <c r="U373" s="7">
        <v>4.6746000000000016</v>
      </c>
      <c r="V373" s="3" t="str">
        <f>IF(Orders1[[#This Row],[Region]]=People!$B$2, People!$A$2, IF(Orders1[[#This Row],[Region]]=People!$B$3,People!$A$3, IF(Orders1[[#This Row],[Region]]=People!$B$4,People!$A$4, IF(Orders1[[#This Row],[Region]]=People!$B$5,People!$A$5))))</f>
        <v>Kelly Williams</v>
      </c>
      <c r="W373" s="3" t="str">
        <f>IFERROR(INDEX(Returns!A373:A1172, MATCH(Orders1[[#This Row],[Order ID]],Returns!B373:B1172)), "No")</f>
        <v>Yes</v>
      </c>
      <c r="X373" s="3">
        <f>IF(Orders1[[#This Row],[Return]]="Yes", 1, 0)</f>
        <v>1</v>
      </c>
    </row>
    <row r="374" spans="1:24" x14ac:dyDescent="0.2">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7">
        <v>8.1600000000000019</v>
      </c>
      <c r="S374" s="1">
        <v>5</v>
      </c>
      <c r="T374" s="1">
        <v>0.7</v>
      </c>
      <c r="U374" s="7">
        <v>-5.7119999999999997</v>
      </c>
      <c r="V374" s="3" t="str">
        <f>IF(Orders1[[#This Row],[Region]]=People!$B$2, People!$A$2, IF(Orders1[[#This Row],[Region]]=People!$B$3,People!$A$3, IF(Orders1[[#This Row],[Region]]=People!$B$4,People!$A$4, IF(Orders1[[#This Row],[Region]]=People!$B$5,People!$A$5))))</f>
        <v>Anna Andreadi</v>
      </c>
      <c r="W374" s="3" t="str">
        <f>IFERROR(INDEX(Returns!A374:A1173, MATCH(Orders1[[#This Row],[Order ID]],Returns!B374:B1173)), "No")</f>
        <v>Yes</v>
      </c>
      <c r="X374" s="3">
        <f>IF(Orders1[[#This Row],[Return]]="Yes", 1, 0)</f>
        <v>1</v>
      </c>
    </row>
    <row r="375" spans="1:24" x14ac:dyDescent="0.2">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7">
        <v>1023.9360000000001</v>
      </c>
      <c r="S375" s="1">
        <v>8</v>
      </c>
      <c r="T375" s="1">
        <v>0.2</v>
      </c>
      <c r="U375" s="7">
        <v>179.1887999999999</v>
      </c>
      <c r="V375" s="3" t="str">
        <f>IF(Orders1[[#This Row],[Region]]=People!$B$2, People!$A$2, IF(Orders1[[#This Row],[Region]]=People!$B$3,People!$A$3, IF(Orders1[[#This Row],[Region]]=People!$B$4,People!$A$4, IF(Orders1[[#This Row],[Region]]=People!$B$5,People!$A$5))))</f>
        <v>Anna Andreadi</v>
      </c>
      <c r="W375" s="3" t="str">
        <f>IFERROR(INDEX(Returns!A375:A1174, MATCH(Orders1[[#This Row],[Order ID]],Returns!B375:B1174)), "No")</f>
        <v>Yes</v>
      </c>
      <c r="X375" s="3">
        <f>IF(Orders1[[#This Row],[Return]]="Yes", 1, 0)</f>
        <v>1</v>
      </c>
    </row>
    <row r="376" spans="1:24" x14ac:dyDescent="0.2">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7">
        <v>9.24</v>
      </c>
      <c r="S376" s="1">
        <v>1</v>
      </c>
      <c r="T376" s="1">
        <v>0.2</v>
      </c>
      <c r="U376" s="7">
        <v>0.92399999999999993</v>
      </c>
      <c r="V376" s="3" t="str">
        <f>IF(Orders1[[#This Row],[Region]]=People!$B$2, People!$A$2, IF(Orders1[[#This Row],[Region]]=People!$B$3,People!$A$3, IF(Orders1[[#This Row],[Region]]=People!$B$4,People!$A$4, IF(Orders1[[#This Row],[Region]]=People!$B$5,People!$A$5))))</f>
        <v>Anna Andreadi</v>
      </c>
      <c r="W376" s="3" t="str">
        <f>IFERROR(INDEX(Returns!A376:A1175, MATCH(Orders1[[#This Row],[Order ID]],Returns!B376:B1175)), "No")</f>
        <v>Yes</v>
      </c>
      <c r="X376" s="3">
        <f>IF(Orders1[[#This Row],[Return]]="Yes", 1, 0)</f>
        <v>1</v>
      </c>
    </row>
    <row r="377" spans="1:24" x14ac:dyDescent="0.2">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7">
        <v>479.04</v>
      </c>
      <c r="S377" s="1">
        <v>10</v>
      </c>
      <c r="T377" s="1">
        <v>0.2</v>
      </c>
      <c r="U377" s="7">
        <v>-29.940000000000012</v>
      </c>
      <c r="V377" s="3" t="str">
        <f>IF(Orders1[[#This Row],[Region]]=People!$B$2, People!$A$2, IF(Orders1[[#This Row],[Region]]=People!$B$3,People!$A$3, IF(Orders1[[#This Row],[Region]]=People!$B$4,People!$A$4, IF(Orders1[[#This Row],[Region]]=People!$B$5,People!$A$5))))</f>
        <v>Anna Andreadi</v>
      </c>
      <c r="W377" s="3" t="str">
        <f>IFERROR(INDEX(Returns!A377:A1176, MATCH(Orders1[[#This Row],[Order ID]],Returns!B377:B1176)), "No")</f>
        <v>Yes</v>
      </c>
      <c r="X377" s="3">
        <f>IF(Orders1[[#This Row],[Return]]="Yes", 1, 0)</f>
        <v>1</v>
      </c>
    </row>
    <row r="378" spans="1:24" x14ac:dyDescent="0.2">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7">
        <v>99.13600000000001</v>
      </c>
      <c r="S378" s="1">
        <v>4</v>
      </c>
      <c r="T378" s="1">
        <v>0.2</v>
      </c>
      <c r="U378" s="7">
        <v>30.979999999999993</v>
      </c>
      <c r="V378" s="3" t="str">
        <f>IF(Orders1[[#This Row],[Region]]=People!$B$2, People!$A$2, IF(Orders1[[#This Row],[Region]]=People!$B$3,People!$A$3, IF(Orders1[[#This Row],[Region]]=People!$B$4,People!$A$4, IF(Orders1[[#This Row],[Region]]=People!$B$5,People!$A$5))))</f>
        <v>Kelly Williams</v>
      </c>
      <c r="W378" s="3" t="str">
        <f>IFERROR(INDEX(Returns!A378:A1177, MATCH(Orders1[[#This Row],[Order ID]],Returns!B378:B1177)), "No")</f>
        <v>Yes</v>
      </c>
      <c r="X378" s="3">
        <f>IF(Orders1[[#This Row],[Return]]="Yes", 1, 0)</f>
        <v>1</v>
      </c>
    </row>
    <row r="379" spans="1:24" x14ac:dyDescent="0.2">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7">
        <v>1488.4239999999998</v>
      </c>
      <c r="S379" s="1">
        <v>7</v>
      </c>
      <c r="T379" s="1">
        <v>0.3</v>
      </c>
      <c r="U379" s="7">
        <v>-297.68479999999983</v>
      </c>
      <c r="V379" s="3" t="str">
        <f>IF(Orders1[[#This Row],[Region]]=People!$B$2, People!$A$2, IF(Orders1[[#This Row],[Region]]=People!$B$3,People!$A$3, IF(Orders1[[#This Row],[Region]]=People!$B$4,People!$A$4, IF(Orders1[[#This Row],[Region]]=People!$B$5,People!$A$5))))</f>
        <v>Chuck Magee</v>
      </c>
      <c r="W379" s="3" t="str">
        <f>IFERROR(INDEX(Returns!A379:A1178, MATCH(Orders1[[#This Row],[Order ID]],Returns!B379:B1178)), "No")</f>
        <v>Yes</v>
      </c>
      <c r="X379" s="3">
        <f>IF(Orders1[[#This Row],[Return]]="Yes", 1, 0)</f>
        <v>1</v>
      </c>
    </row>
    <row r="380" spans="1:24" x14ac:dyDescent="0.2">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7">
        <v>8.6519999999999975</v>
      </c>
      <c r="S380" s="1">
        <v>3</v>
      </c>
      <c r="T380" s="1">
        <v>0.8</v>
      </c>
      <c r="U380" s="7">
        <v>-20.332200000000007</v>
      </c>
      <c r="V380" s="3" t="str">
        <f>IF(Orders1[[#This Row],[Region]]=People!$B$2, People!$A$2, IF(Orders1[[#This Row],[Region]]=People!$B$3,People!$A$3, IF(Orders1[[#This Row],[Region]]=People!$B$4,People!$A$4, IF(Orders1[[#This Row],[Region]]=People!$B$5,People!$A$5))))</f>
        <v>Kelly Williams</v>
      </c>
      <c r="W380" s="3" t="str">
        <f>IFERROR(INDEX(Returns!A380:A1179, MATCH(Orders1[[#This Row],[Order ID]],Returns!B380:B1179)), "No")</f>
        <v>No</v>
      </c>
      <c r="X380" s="3">
        <f>IF(Orders1[[#This Row],[Return]]="Yes", 1, 0)</f>
        <v>0</v>
      </c>
    </row>
    <row r="381" spans="1:24" x14ac:dyDescent="0.2">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7">
        <v>23.832000000000001</v>
      </c>
      <c r="S381" s="1">
        <v>3</v>
      </c>
      <c r="T381" s="1">
        <v>0.2</v>
      </c>
      <c r="U381" s="7">
        <v>2.6810999999999954</v>
      </c>
      <c r="V381" s="3" t="str">
        <f>IF(Orders1[[#This Row],[Region]]=People!$B$2, People!$A$2, IF(Orders1[[#This Row],[Region]]=People!$B$3,People!$A$3, IF(Orders1[[#This Row],[Region]]=People!$B$4,People!$A$4, IF(Orders1[[#This Row],[Region]]=People!$B$5,People!$A$5))))</f>
        <v>Kelly Williams</v>
      </c>
      <c r="W381" s="3" t="str">
        <f>IFERROR(INDEX(Returns!A381:A1180, MATCH(Orders1[[#This Row],[Order ID]],Returns!B381:B1180)), "No")</f>
        <v>No</v>
      </c>
      <c r="X381" s="3">
        <f>IF(Orders1[[#This Row],[Return]]="Yes", 1, 0)</f>
        <v>0</v>
      </c>
    </row>
    <row r="382" spans="1:24" x14ac:dyDescent="0.2">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7">
        <v>12.175999999999998</v>
      </c>
      <c r="S382" s="1">
        <v>4</v>
      </c>
      <c r="T382" s="1">
        <v>0.8</v>
      </c>
      <c r="U382" s="7">
        <v>-18.872800000000009</v>
      </c>
      <c r="V382" s="3" t="str">
        <f>IF(Orders1[[#This Row],[Region]]=People!$B$2, People!$A$2, IF(Orders1[[#This Row],[Region]]=People!$B$3,People!$A$3, IF(Orders1[[#This Row],[Region]]=People!$B$4,People!$A$4, IF(Orders1[[#This Row],[Region]]=People!$B$5,People!$A$5))))</f>
        <v>Kelly Williams</v>
      </c>
      <c r="W382" s="3" t="str">
        <f>IFERROR(INDEX(Returns!A382:A1181, MATCH(Orders1[[#This Row],[Order ID]],Returns!B382:B1181)), "No")</f>
        <v>No</v>
      </c>
      <c r="X382" s="3">
        <f>IF(Orders1[[#This Row],[Return]]="Yes", 1, 0)</f>
        <v>0</v>
      </c>
    </row>
    <row r="383" spans="1:24" x14ac:dyDescent="0.2">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7">
        <v>50.96</v>
      </c>
      <c r="S383" s="1">
        <v>7</v>
      </c>
      <c r="T383" s="1">
        <v>0</v>
      </c>
      <c r="U383" s="7">
        <v>25.48</v>
      </c>
      <c r="V383" s="3" t="str">
        <f>IF(Orders1[[#This Row],[Region]]=People!$B$2, People!$A$2, IF(Orders1[[#This Row],[Region]]=People!$B$3,People!$A$3, IF(Orders1[[#This Row],[Region]]=People!$B$4,People!$A$4, IF(Orders1[[#This Row],[Region]]=People!$B$5,People!$A$5))))</f>
        <v>Anna Andreadi</v>
      </c>
      <c r="W383" s="3" t="str">
        <f>IFERROR(INDEX(Returns!A383:A1182, MATCH(Orders1[[#This Row],[Order ID]],Returns!B383:B1182)), "No")</f>
        <v>No</v>
      </c>
      <c r="X383" s="3">
        <f>IF(Orders1[[#This Row],[Return]]="Yes", 1, 0)</f>
        <v>0</v>
      </c>
    </row>
    <row r="384" spans="1:24" x14ac:dyDescent="0.2">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7">
        <v>49.536000000000001</v>
      </c>
      <c r="S384" s="1">
        <v>3</v>
      </c>
      <c r="T384" s="1">
        <v>0.2</v>
      </c>
      <c r="U384" s="7">
        <v>17.337599999999998</v>
      </c>
      <c r="V384" s="3" t="str">
        <f>IF(Orders1[[#This Row],[Region]]=People!$B$2, People!$A$2, IF(Orders1[[#This Row],[Region]]=People!$B$3,People!$A$3, IF(Orders1[[#This Row],[Region]]=People!$B$4,People!$A$4, IF(Orders1[[#This Row],[Region]]=People!$B$5,People!$A$5))))</f>
        <v>Anna Andreadi</v>
      </c>
      <c r="W384" s="3" t="str">
        <f>IFERROR(INDEX(Returns!A384:A1183, MATCH(Orders1[[#This Row],[Order ID]],Returns!B384:B1183)), "No")</f>
        <v>No</v>
      </c>
      <c r="X384" s="3">
        <f>IF(Orders1[[#This Row],[Return]]="Yes", 1, 0)</f>
        <v>0</v>
      </c>
    </row>
    <row r="385" spans="1:24" x14ac:dyDescent="0.2">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7">
        <v>41.9</v>
      </c>
      <c r="S385" s="1">
        <v>2</v>
      </c>
      <c r="T385" s="1">
        <v>0</v>
      </c>
      <c r="U385" s="7">
        <v>8.7989999999999995</v>
      </c>
      <c r="V385" s="3" t="str">
        <f>IF(Orders1[[#This Row],[Region]]=People!$B$2, People!$A$2, IF(Orders1[[#This Row],[Region]]=People!$B$3,People!$A$3, IF(Orders1[[#This Row],[Region]]=People!$B$4,People!$A$4, IF(Orders1[[#This Row],[Region]]=People!$B$5,People!$A$5))))</f>
        <v>Kelly Williams</v>
      </c>
      <c r="W385" s="3" t="str">
        <f>IFERROR(INDEX(Returns!A385:A1184, MATCH(Orders1[[#This Row],[Order ID]],Returns!B385:B1184)), "No")</f>
        <v>No</v>
      </c>
      <c r="X385" s="3">
        <f>IF(Orders1[[#This Row],[Return]]="Yes", 1, 0)</f>
        <v>0</v>
      </c>
    </row>
    <row r="386" spans="1:24" x14ac:dyDescent="0.2">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7">
        <v>375.45750000000004</v>
      </c>
      <c r="S386" s="1">
        <v>3</v>
      </c>
      <c r="T386" s="1">
        <v>0.45</v>
      </c>
      <c r="U386" s="7">
        <v>-157.00949999999997</v>
      </c>
      <c r="V386" s="3" t="str">
        <f>IF(Orders1[[#This Row],[Region]]=People!$B$2, People!$A$2, IF(Orders1[[#This Row],[Region]]=People!$B$3,People!$A$3, IF(Orders1[[#This Row],[Region]]=People!$B$4,People!$A$4, IF(Orders1[[#This Row],[Region]]=People!$B$5,People!$A$5))))</f>
        <v>Cassandra Brandow</v>
      </c>
      <c r="W386" s="3" t="str">
        <f>IFERROR(INDEX(Returns!A386:A1185, MATCH(Orders1[[#This Row],[Order ID]],Returns!B386:B1185)), "No")</f>
        <v>Yes</v>
      </c>
      <c r="X386" s="3">
        <f>IF(Orders1[[#This Row],[Return]]="Yes", 1, 0)</f>
        <v>1</v>
      </c>
    </row>
    <row r="387" spans="1:24" x14ac:dyDescent="0.2">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7">
        <v>83.976000000000013</v>
      </c>
      <c r="S387" s="1">
        <v>3</v>
      </c>
      <c r="T387" s="1">
        <v>0.2</v>
      </c>
      <c r="U387" s="7">
        <v>-1.049700000000005</v>
      </c>
      <c r="V387" s="3" t="str">
        <f>IF(Orders1[[#This Row],[Region]]=People!$B$2, People!$A$2, IF(Orders1[[#This Row],[Region]]=People!$B$3,People!$A$3, IF(Orders1[[#This Row],[Region]]=People!$B$4,People!$A$4, IF(Orders1[[#This Row],[Region]]=People!$B$5,People!$A$5))))</f>
        <v>Cassandra Brandow</v>
      </c>
      <c r="W387" s="3" t="str">
        <f>IFERROR(INDEX(Returns!A387:A1186, MATCH(Orders1[[#This Row],[Order ID]],Returns!B387:B1186)), "No")</f>
        <v>Yes</v>
      </c>
      <c r="X387" s="3">
        <f>IF(Orders1[[#This Row],[Return]]="Yes", 1, 0)</f>
        <v>1</v>
      </c>
    </row>
    <row r="388" spans="1:24" x14ac:dyDescent="0.2">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7">
        <v>482.34000000000003</v>
      </c>
      <c r="S388" s="1">
        <v>4</v>
      </c>
      <c r="T388" s="1">
        <v>0.7</v>
      </c>
      <c r="U388" s="7">
        <v>-337.63799999999981</v>
      </c>
      <c r="V388" s="3" t="str">
        <f>IF(Orders1[[#This Row],[Region]]=People!$B$2, People!$A$2, IF(Orders1[[#This Row],[Region]]=People!$B$3,People!$A$3, IF(Orders1[[#This Row],[Region]]=People!$B$4,People!$A$4, IF(Orders1[[#This Row],[Region]]=People!$B$5,People!$A$5))))</f>
        <v>Chuck Magee</v>
      </c>
      <c r="W388" s="3" t="str">
        <f>IFERROR(INDEX(Returns!A388:A1187, MATCH(Orders1[[#This Row],[Order ID]],Returns!B388:B1187)), "No")</f>
        <v>No</v>
      </c>
      <c r="X388" s="3">
        <f>IF(Orders1[[#This Row],[Return]]="Yes", 1, 0)</f>
        <v>0</v>
      </c>
    </row>
    <row r="389" spans="1:24" x14ac:dyDescent="0.2">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7">
        <v>2.9600000000000004</v>
      </c>
      <c r="S389" s="1">
        <v>1</v>
      </c>
      <c r="T389" s="1">
        <v>0.2</v>
      </c>
      <c r="U389" s="7">
        <v>0.77700000000000025</v>
      </c>
      <c r="V389" s="3" t="str">
        <f>IF(Orders1[[#This Row],[Region]]=People!$B$2, People!$A$2, IF(Orders1[[#This Row],[Region]]=People!$B$3,People!$A$3, IF(Orders1[[#This Row],[Region]]=People!$B$4,People!$A$4, IF(Orders1[[#This Row],[Region]]=People!$B$5,People!$A$5))))</f>
        <v>Chuck Magee</v>
      </c>
      <c r="W389" s="3" t="str">
        <f>IFERROR(INDEX(Returns!A389:A1188, MATCH(Orders1[[#This Row],[Order ID]],Returns!B389:B1188)), "No")</f>
        <v>No</v>
      </c>
      <c r="X389" s="3">
        <f>IF(Orders1[[#This Row],[Return]]="Yes", 1, 0)</f>
        <v>0</v>
      </c>
    </row>
    <row r="390" spans="1:24" x14ac:dyDescent="0.2">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7">
        <v>2.6240000000000001</v>
      </c>
      <c r="S390" s="1">
        <v>1</v>
      </c>
      <c r="T390" s="1">
        <v>0.2</v>
      </c>
      <c r="U390" s="7">
        <v>0.42639999999999978</v>
      </c>
      <c r="V390" s="3" t="str">
        <f>IF(Orders1[[#This Row],[Region]]=People!$B$2, People!$A$2, IF(Orders1[[#This Row],[Region]]=People!$B$3,People!$A$3, IF(Orders1[[#This Row],[Region]]=People!$B$4,People!$A$4, IF(Orders1[[#This Row],[Region]]=People!$B$5,People!$A$5))))</f>
        <v>Chuck Magee</v>
      </c>
      <c r="W390" s="3" t="str">
        <f>IFERROR(INDEX(Returns!A390:A1189, MATCH(Orders1[[#This Row],[Order ID]],Returns!B390:B1189)), "No")</f>
        <v>No</v>
      </c>
      <c r="X390" s="3">
        <f>IF(Orders1[[#This Row],[Return]]="Yes", 1, 0)</f>
        <v>0</v>
      </c>
    </row>
    <row r="391" spans="1:24" x14ac:dyDescent="0.2">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7">
        <v>23.36</v>
      </c>
      <c r="S391" s="1">
        <v>4</v>
      </c>
      <c r="T391" s="1">
        <v>0.2</v>
      </c>
      <c r="U391" s="7">
        <v>7.8839999999999986</v>
      </c>
      <c r="V391" s="3" t="str">
        <f>IF(Orders1[[#This Row],[Region]]=People!$B$2, People!$A$2, IF(Orders1[[#This Row],[Region]]=People!$B$3,People!$A$3, IF(Orders1[[#This Row],[Region]]=People!$B$4,People!$A$4, IF(Orders1[[#This Row],[Region]]=People!$B$5,People!$A$5))))</f>
        <v>Chuck Magee</v>
      </c>
      <c r="W391" s="3" t="str">
        <f>IFERROR(INDEX(Returns!A391:A1190, MATCH(Orders1[[#This Row],[Order ID]],Returns!B391:B1190)), "No")</f>
        <v>Yes</v>
      </c>
      <c r="X391" s="3">
        <f>IF(Orders1[[#This Row],[Return]]="Yes", 1, 0)</f>
        <v>1</v>
      </c>
    </row>
    <row r="392" spans="1:24" x14ac:dyDescent="0.2">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7">
        <v>39.979999999999997</v>
      </c>
      <c r="S392" s="1">
        <v>2</v>
      </c>
      <c r="T392" s="1">
        <v>0</v>
      </c>
      <c r="U392" s="7">
        <v>13.593199999999996</v>
      </c>
      <c r="V392" s="3" t="str">
        <f>IF(Orders1[[#This Row],[Region]]=People!$B$2, People!$A$2, IF(Orders1[[#This Row],[Region]]=People!$B$3,People!$A$3, IF(Orders1[[#This Row],[Region]]=People!$B$4,People!$A$4, IF(Orders1[[#This Row],[Region]]=People!$B$5,People!$A$5))))</f>
        <v>Chuck Magee</v>
      </c>
      <c r="W392" s="3" t="str">
        <f>IFERROR(INDEX(Returns!A392:A1191, MATCH(Orders1[[#This Row],[Order ID]],Returns!B392:B1191)), "No")</f>
        <v>Yes</v>
      </c>
      <c r="X392" s="3">
        <f>IF(Orders1[[#This Row],[Return]]="Yes", 1, 0)</f>
        <v>1</v>
      </c>
    </row>
    <row r="393" spans="1:24" x14ac:dyDescent="0.2">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7">
        <v>246.38400000000001</v>
      </c>
      <c r="S393" s="1">
        <v>2</v>
      </c>
      <c r="T393" s="1">
        <v>0.2</v>
      </c>
      <c r="U393" s="7">
        <v>27.718199999999968</v>
      </c>
      <c r="V393" s="3" t="str">
        <f>IF(Orders1[[#This Row],[Region]]=People!$B$2, People!$A$2, IF(Orders1[[#This Row],[Region]]=People!$B$3,People!$A$3, IF(Orders1[[#This Row],[Region]]=People!$B$4,People!$A$4, IF(Orders1[[#This Row],[Region]]=People!$B$5,People!$A$5))))</f>
        <v>Anna Andreadi</v>
      </c>
      <c r="W393" s="3" t="str">
        <f>IFERROR(INDEX(Returns!A393:A1192, MATCH(Orders1[[#This Row],[Order ID]],Returns!B393:B1192)), "No")</f>
        <v>Yes</v>
      </c>
      <c r="X393" s="3">
        <f>IF(Orders1[[#This Row],[Return]]="Yes", 1, 0)</f>
        <v>1</v>
      </c>
    </row>
    <row r="394" spans="1:24" x14ac:dyDescent="0.2">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7">
        <v>1799.97</v>
      </c>
      <c r="S394" s="1">
        <v>3</v>
      </c>
      <c r="T394" s="1">
        <v>0</v>
      </c>
      <c r="U394" s="7">
        <v>701.98829999999998</v>
      </c>
      <c r="V394" s="3" t="str">
        <f>IF(Orders1[[#This Row],[Region]]=People!$B$2, People!$A$2, IF(Orders1[[#This Row],[Region]]=People!$B$3,People!$A$3, IF(Orders1[[#This Row],[Region]]=People!$B$4,People!$A$4, IF(Orders1[[#This Row],[Region]]=People!$B$5,People!$A$5))))</f>
        <v>Anna Andreadi</v>
      </c>
      <c r="W394" s="3" t="str">
        <f>IFERROR(INDEX(Returns!A394:A1193, MATCH(Orders1[[#This Row],[Order ID]],Returns!B394:B1193)), "No")</f>
        <v>Yes</v>
      </c>
      <c r="X394" s="3">
        <f>IF(Orders1[[#This Row],[Return]]="Yes", 1, 0)</f>
        <v>1</v>
      </c>
    </row>
    <row r="395" spans="1:24" x14ac:dyDescent="0.2">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7">
        <v>12.461999999999996</v>
      </c>
      <c r="S395" s="1">
        <v>3</v>
      </c>
      <c r="T395" s="1">
        <v>0.8</v>
      </c>
      <c r="U395" s="7">
        <v>-20.5623</v>
      </c>
      <c r="V395" s="3" t="str">
        <f>IF(Orders1[[#This Row],[Region]]=People!$B$2, People!$A$2, IF(Orders1[[#This Row],[Region]]=People!$B$3,People!$A$3, IF(Orders1[[#This Row],[Region]]=People!$B$4,People!$A$4, IF(Orders1[[#This Row],[Region]]=People!$B$5,People!$A$5))))</f>
        <v>Kelly Williams</v>
      </c>
      <c r="W395" s="3" t="str">
        <f>IFERROR(INDEX(Returns!A395:A1194, MATCH(Orders1[[#This Row],[Order ID]],Returns!B395:B1194)), "No")</f>
        <v>Yes</v>
      </c>
      <c r="X395" s="3">
        <f>IF(Orders1[[#This Row],[Return]]="Yes", 1, 0)</f>
        <v>1</v>
      </c>
    </row>
    <row r="396" spans="1:24" x14ac:dyDescent="0.2">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7">
        <v>75.792000000000002</v>
      </c>
      <c r="S396" s="1">
        <v>3</v>
      </c>
      <c r="T396" s="1">
        <v>0.2</v>
      </c>
      <c r="U396" s="7">
        <v>25.579799999999992</v>
      </c>
      <c r="V396" s="3" t="str">
        <f>IF(Orders1[[#This Row],[Region]]=People!$B$2, People!$A$2, IF(Orders1[[#This Row],[Region]]=People!$B$3,People!$A$3, IF(Orders1[[#This Row],[Region]]=People!$B$4,People!$A$4, IF(Orders1[[#This Row],[Region]]=People!$B$5,People!$A$5))))</f>
        <v>Anna Andreadi</v>
      </c>
      <c r="W396" s="3" t="str">
        <f>IFERROR(INDEX(Returns!A396:A1195, MATCH(Orders1[[#This Row],[Order ID]],Returns!B396:B1195)), "No")</f>
        <v>Yes</v>
      </c>
      <c r="X396" s="3">
        <f>IF(Orders1[[#This Row],[Return]]="Yes", 1, 0)</f>
        <v>1</v>
      </c>
    </row>
    <row r="397" spans="1:24" x14ac:dyDescent="0.2">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7">
        <v>49.96</v>
      </c>
      <c r="S397" s="1">
        <v>2</v>
      </c>
      <c r="T397" s="1">
        <v>0</v>
      </c>
      <c r="U397" s="7">
        <v>9.4923999999999964</v>
      </c>
      <c r="V397" s="3" t="str">
        <f>IF(Orders1[[#This Row],[Region]]=People!$B$2, People!$A$2, IF(Orders1[[#This Row],[Region]]=People!$B$3,People!$A$3, IF(Orders1[[#This Row],[Region]]=People!$B$4,People!$A$4, IF(Orders1[[#This Row],[Region]]=People!$B$5,People!$A$5))))</f>
        <v>Chuck Magee</v>
      </c>
      <c r="W397" s="3" t="str">
        <f>IFERROR(INDEX(Returns!A397:A1196, MATCH(Orders1[[#This Row],[Order ID]],Returns!B397:B1196)), "No")</f>
        <v>Yes</v>
      </c>
      <c r="X397" s="3">
        <f>IF(Orders1[[#This Row],[Return]]="Yes", 1, 0)</f>
        <v>1</v>
      </c>
    </row>
    <row r="398" spans="1:24" x14ac:dyDescent="0.2">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7">
        <v>12.96</v>
      </c>
      <c r="S398" s="1">
        <v>2</v>
      </c>
      <c r="T398" s="1">
        <v>0</v>
      </c>
      <c r="U398" s="7">
        <v>6.2208000000000006</v>
      </c>
      <c r="V398" s="3" t="str">
        <f>IF(Orders1[[#This Row],[Region]]=People!$B$2, People!$A$2, IF(Orders1[[#This Row],[Region]]=People!$B$3,People!$A$3, IF(Orders1[[#This Row],[Region]]=People!$B$4,People!$A$4, IF(Orders1[[#This Row],[Region]]=People!$B$5,People!$A$5))))</f>
        <v>Chuck Magee</v>
      </c>
      <c r="W398" s="3" t="str">
        <f>IFERROR(INDEX(Returns!A398:A1197, MATCH(Orders1[[#This Row],[Order ID]],Returns!B398:B1197)), "No")</f>
        <v>Yes</v>
      </c>
      <c r="X398" s="3">
        <f>IF(Orders1[[#This Row],[Return]]="Yes", 1, 0)</f>
        <v>1</v>
      </c>
    </row>
    <row r="399" spans="1:24" x14ac:dyDescent="0.2">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7">
        <v>70.12</v>
      </c>
      <c r="S399" s="1">
        <v>4</v>
      </c>
      <c r="T399" s="1">
        <v>0</v>
      </c>
      <c r="U399" s="7">
        <v>21.035999999999994</v>
      </c>
      <c r="V399" s="3" t="str">
        <f>IF(Orders1[[#This Row],[Region]]=People!$B$2, People!$A$2, IF(Orders1[[#This Row],[Region]]=People!$B$3,People!$A$3, IF(Orders1[[#This Row],[Region]]=People!$B$4,People!$A$4, IF(Orders1[[#This Row],[Region]]=People!$B$5,People!$A$5))))</f>
        <v>Kelly Williams</v>
      </c>
      <c r="W399" s="3" t="str">
        <f>IFERROR(INDEX(Returns!A399:A1198, MATCH(Orders1[[#This Row],[Order ID]],Returns!B399:B1198)), "No")</f>
        <v>No</v>
      </c>
      <c r="X399" s="3">
        <f>IF(Orders1[[#This Row],[Return]]="Yes", 1, 0)</f>
        <v>0</v>
      </c>
    </row>
    <row r="400" spans="1:24" x14ac:dyDescent="0.2">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7">
        <v>35.952000000000005</v>
      </c>
      <c r="S400" s="1">
        <v>3</v>
      </c>
      <c r="T400" s="1">
        <v>0.2</v>
      </c>
      <c r="U400" s="7">
        <v>3.5951999999999984</v>
      </c>
      <c r="V400" s="3" t="str">
        <f>IF(Orders1[[#This Row],[Region]]=People!$B$2, People!$A$2, IF(Orders1[[#This Row],[Region]]=People!$B$3,People!$A$3, IF(Orders1[[#This Row],[Region]]=People!$B$4,People!$A$4, IF(Orders1[[#This Row],[Region]]=People!$B$5,People!$A$5))))</f>
        <v>Kelly Williams</v>
      </c>
      <c r="W400" s="3" t="str">
        <f>IFERROR(INDEX(Returns!A400:A1199, MATCH(Orders1[[#This Row],[Order ID]],Returns!B400:B1199)), "No")</f>
        <v>No</v>
      </c>
      <c r="X400" s="3">
        <f>IF(Orders1[[#This Row],[Return]]="Yes", 1, 0)</f>
        <v>0</v>
      </c>
    </row>
    <row r="401" spans="1:24" x14ac:dyDescent="0.2">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7">
        <v>2396.2655999999997</v>
      </c>
      <c r="S401" s="1">
        <v>4</v>
      </c>
      <c r="T401" s="1">
        <v>0.32</v>
      </c>
      <c r="U401" s="7">
        <v>-317.15280000000007</v>
      </c>
      <c r="V401" s="3" t="str">
        <f>IF(Orders1[[#This Row],[Region]]=People!$B$2, People!$A$2, IF(Orders1[[#This Row],[Region]]=People!$B$3,People!$A$3, IF(Orders1[[#This Row],[Region]]=People!$B$4,People!$A$4, IF(Orders1[[#This Row],[Region]]=People!$B$5,People!$A$5))))</f>
        <v>Kelly Williams</v>
      </c>
      <c r="W401" s="3" t="str">
        <f>IFERROR(INDEX(Returns!A401:A1200, MATCH(Orders1[[#This Row],[Order ID]],Returns!B401:B1200)), "No")</f>
        <v>No</v>
      </c>
      <c r="X401" s="3">
        <f>IF(Orders1[[#This Row],[Return]]="Yes", 1, 0)</f>
        <v>0</v>
      </c>
    </row>
    <row r="402" spans="1:24" x14ac:dyDescent="0.2">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7">
        <v>131.136</v>
      </c>
      <c r="S402" s="1">
        <v>4</v>
      </c>
      <c r="T402" s="1">
        <v>0.2</v>
      </c>
      <c r="U402" s="7">
        <v>-32.783999999999999</v>
      </c>
      <c r="V402" s="3" t="str">
        <f>IF(Orders1[[#This Row],[Region]]=People!$B$2, People!$A$2, IF(Orders1[[#This Row],[Region]]=People!$B$3,People!$A$3, IF(Orders1[[#This Row],[Region]]=People!$B$4,People!$A$4, IF(Orders1[[#This Row],[Region]]=People!$B$5,People!$A$5))))</f>
        <v>Kelly Williams</v>
      </c>
      <c r="W402" s="3" t="str">
        <f>IFERROR(INDEX(Returns!A402:A1201, MATCH(Orders1[[#This Row],[Order ID]],Returns!B402:B1201)), "No")</f>
        <v>No</v>
      </c>
      <c r="X402" s="3">
        <f>IF(Orders1[[#This Row],[Return]]="Yes", 1, 0)</f>
        <v>0</v>
      </c>
    </row>
    <row r="403" spans="1:24" x14ac:dyDescent="0.2">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7">
        <v>57.584000000000003</v>
      </c>
      <c r="S403" s="1">
        <v>2</v>
      </c>
      <c r="T403" s="1">
        <v>0.2</v>
      </c>
      <c r="U403" s="7">
        <v>0.71979999999999933</v>
      </c>
      <c r="V403" s="3" t="str">
        <f>IF(Orders1[[#This Row],[Region]]=People!$B$2, People!$A$2, IF(Orders1[[#This Row],[Region]]=People!$B$3,People!$A$3, IF(Orders1[[#This Row],[Region]]=People!$B$4,People!$A$4, IF(Orders1[[#This Row],[Region]]=People!$B$5,People!$A$5))))</f>
        <v>Kelly Williams</v>
      </c>
      <c r="W403" s="3" t="str">
        <f>IFERROR(INDEX(Returns!A403:A1202, MATCH(Orders1[[#This Row],[Order ID]],Returns!B403:B1202)), "No")</f>
        <v>No</v>
      </c>
      <c r="X403" s="3">
        <f>IF(Orders1[[#This Row],[Return]]="Yes", 1, 0)</f>
        <v>0</v>
      </c>
    </row>
    <row r="404" spans="1:24" x14ac:dyDescent="0.2">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7">
        <v>9.5680000000000014</v>
      </c>
      <c r="S404" s="1">
        <v>2</v>
      </c>
      <c r="T404" s="1">
        <v>0.2</v>
      </c>
      <c r="U404" s="7">
        <v>3.4683999999999999</v>
      </c>
      <c r="V404" s="3" t="str">
        <f>IF(Orders1[[#This Row],[Region]]=People!$B$2, People!$A$2, IF(Orders1[[#This Row],[Region]]=People!$B$3,People!$A$3, IF(Orders1[[#This Row],[Region]]=People!$B$4,People!$A$4, IF(Orders1[[#This Row],[Region]]=People!$B$5,People!$A$5))))</f>
        <v>Cassandra Brandow</v>
      </c>
      <c r="W404" s="3" t="str">
        <f>IFERROR(INDEX(Returns!A404:A1203, MATCH(Orders1[[#This Row],[Order ID]],Returns!B404:B1203)), "No")</f>
        <v>No</v>
      </c>
      <c r="X404" s="3">
        <f>IF(Orders1[[#This Row],[Return]]="Yes", 1, 0)</f>
        <v>0</v>
      </c>
    </row>
    <row r="405" spans="1:24" x14ac:dyDescent="0.2">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7">
        <v>39.072000000000003</v>
      </c>
      <c r="S405" s="1">
        <v>6</v>
      </c>
      <c r="T405" s="1">
        <v>0.2</v>
      </c>
      <c r="U405" s="7">
        <v>9.7680000000000007</v>
      </c>
      <c r="V405" s="3" t="str">
        <f>IF(Orders1[[#This Row],[Region]]=People!$B$2, People!$A$2, IF(Orders1[[#This Row],[Region]]=People!$B$3,People!$A$3, IF(Orders1[[#This Row],[Region]]=People!$B$4,People!$A$4, IF(Orders1[[#This Row],[Region]]=People!$B$5,People!$A$5))))</f>
        <v>Cassandra Brandow</v>
      </c>
      <c r="W405" s="3" t="str">
        <f>IFERROR(INDEX(Returns!A405:A1204, MATCH(Orders1[[#This Row],[Order ID]],Returns!B405:B1204)), "No")</f>
        <v>No</v>
      </c>
      <c r="X405" s="3">
        <f>IF(Orders1[[#This Row],[Return]]="Yes", 1, 0)</f>
        <v>0</v>
      </c>
    </row>
    <row r="406" spans="1:24" x14ac:dyDescent="0.2">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7">
        <v>35.910000000000004</v>
      </c>
      <c r="S406" s="1">
        <v>3</v>
      </c>
      <c r="T406" s="1">
        <v>0</v>
      </c>
      <c r="U406" s="7">
        <v>9.6956999999999987</v>
      </c>
      <c r="V406" s="3" t="str">
        <f>IF(Orders1[[#This Row],[Region]]=People!$B$2, People!$A$2, IF(Orders1[[#This Row],[Region]]=People!$B$3,People!$A$3, IF(Orders1[[#This Row],[Region]]=People!$B$4,People!$A$4, IF(Orders1[[#This Row],[Region]]=People!$B$5,People!$A$5))))</f>
        <v>Chuck Magee</v>
      </c>
      <c r="W406" s="3" t="str">
        <f>IFERROR(INDEX(Returns!A406:A1205, MATCH(Orders1[[#This Row],[Order ID]],Returns!B406:B1205)), "No")</f>
        <v>Yes</v>
      </c>
      <c r="X406" s="3">
        <f>IF(Orders1[[#This Row],[Return]]="Yes", 1, 0)</f>
        <v>1</v>
      </c>
    </row>
    <row r="407" spans="1:24" x14ac:dyDescent="0.2">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7">
        <v>179.95000000000002</v>
      </c>
      <c r="S407" s="1">
        <v>5</v>
      </c>
      <c r="T407" s="1">
        <v>0</v>
      </c>
      <c r="U407" s="7">
        <v>37.789500000000004</v>
      </c>
      <c r="V407" s="3" t="str">
        <f>IF(Orders1[[#This Row],[Region]]=People!$B$2, People!$A$2, IF(Orders1[[#This Row],[Region]]=People!$B$3,People!$A$3, IF(Orders1[[#This Row],[Region]]=People!$B$4,People!$A$4, IF(Orders1[[#This Row],[Region]]=People!$B$5,People!$A$5))))</f>
        <v>Anna Andreadi</v>
      </c>
      <c r="W407" s="3" t="str">
        <f>IFERROR(INDEX(Returns!A407:A1206, MATCH(Orders1[[#This Row],[Order ID]],Returns!B407:B1206)), "No")</f>
        <v>Yes</v>
      </c>
      <c r="X407" s="3">
        <f>IF(Orders1[[#This Row],[Return]]="Yes", 1, 0)</f>
        <v>1</v>
      </c>
    </row>
    <row r="408" spans="1:24" x14ac:dyDescent="0.2">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7">
        <v>1199.9760000000001</v>
      </c>
      <c r="S408" s="1">
        <v>3</v>
      </c>
      <c r="T408" s="1">
        <v>0.2</v>
      </c>
      <c r="U408" s="7">
        <v>434.99130000000002</v>
      </c>
      <c r="V408" s="3" t="str">
        <f>IF(Orders1[[#This Row],[Region]]=People!$B$2, People!$A$2, IF(Orders1[[#This Row],[Region]]=People!$B$3,People!$A$3, IF(Orders1[[#This Row],[Region]]=People!$B$4,People!$A$4, IF(Orders1[[#This Row],[Region]]=People!$B$5,People!$A$5))))</f>
        <v>Anna Andreadi</v>
      </c>
      <c r="W408" s="3" t="str">
        <f>IFERROR(INDEX(Returns!A408:A1207, MATCH(Orders1[[#This Row],[Order ID]],Returns!B408:B1207)), "No")</f>
        <v>Yes</v>
      </c>
      <c r="X408" s="3">
        <f>IF(Orders1[[#This Row],[Return]]="Yes", 1, 0)</f>
        <v>1</v>
      </c>
    </row>
    <row r="409" spans="1:24" x14ac:dyDescent="0.2">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7">
        <v>27.15</v>
      </c>
      <c r="S409" s="1">
        <v>5</v>
      </c>
      <c r="T409" s="1">
        <v>0</v>
      </c>
      <c r="U409" s="7">
        <v>13.3035</v>
      </c>
      <c r="V409" s="3" t="str">
        <f>IF(Orders1[[#This Row],[Region]]=People!$B$2, People!$A$2, IF(Orders1[[#This Row],[Region]]=People!$B$3,People!$A$3, IF(Orders1[[#This Row],[Region]]=People!$B$4,People!$A$4, IF(Orders1[[#This Row],[Region]]=People!$B$5,People!$A$5))))</f>
        <v>Anna Andreadi</v>
      </c>
      <c r="W409" s="3" t="str">
        <f>IFERROR(INDEX(Returns!A409:A1208, MATCH(Orders1[[#This Row],[Order ID]],Returns!B409:B1208)), "No")</f>
        <v>Yes</v>
      </c>
      <c r="X409" s="3">
        <f>IF(Orders1[[#This Row],[Return]]="Yes", 1, 0)</f>
        <v>1</v>
      </c>
    </row>
    <row r="410" spans="1:24" x14ac:dyDescent="0.2">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7">
        <v>1004.0239999999999</v>
      </c>
      <c r="S410" s="1">
        <v>7</v>
      </c>
      <c r="T410" s="1">
        <v>0.2</v>
      </c>
      <c r="U410" s="7">
        <v>-112.95269999999994</v>
      </c>
      <c r="V410" s="3" t="str">
        <f>IF(Orders1[[#This Row],[Region]]=People!$B$2, People!$A$2, IF(Orders1[[#This Row],[Region]]=People!$B$3,People!$A$3, IF(Orders1[[#This Row],[Region]]=People!$B$4,People!$A$4, IF(Orders1[[#This Row],[Region]]=People!$B$5,People!$A$5))))</f>
        <v>Anna Andreadi</v>
      </c>
      <c r="W410" s="3" t="str">
        <f>IFERROR(INDEX(Returns!A410:A1209, MATCH(Orders1[[#This Row],[Order ID]],Returns!B410:B1209)), "No")</f>
        <v>Yes</v>
      </c>
      <c r="X410" s="3">
        <f>IF(Orders1[[#This Row],[Return]]="Yes", 1, 0)</f>
        <v>1</v>
      </c>
    </row>
    <row r="411" spans="1:24" x14ac:dyDescent="0.2">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7">
        <v>9.68</v>
      </c>
      <c r="S411" s="1">
        <v>1</v>
      </c>
      <c r="T411" s="1">
        <v>0</v>
      </c>
      <c r="U411" s="7">
        <v>4.6463999999999999</v>
      </c>
      <c r="V411" s="3" t="str">
        <f>IF(Orders1[[#This Row],[Region]]=People!$B$2, People!$A$2, IF(Orders1[[#This Row],[Region]]=People!$B$3,People!$A$3, IF(Orders1[[#This Row],[Region]]=People!$B$4,People!$A$4, IF(Orders1[[#This Row],[Region]]=People!$B$5,People!$A$5))))</f>
        <v>Anna Andreadi</v>
      </c>
      <c r="W411" s="3" t="str">
        <f>IFERROR(INDEX(Returns!A411:A1210, MATCH(Orders1[[#This Row],[Order ID]],Returns!B411:B1210)), "No")</f>
        <v>Yes</v>
      </c>
      <c r="X411" s="3">
        <f>IF(Orders1[[#This Row],[Return]]="Yes", 1, 0)</f>
        <v>1</v>
      </c>
    </row>
    <row r="412" spans="1:24" x14ac:dyDescent="0.2">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7">
        <v>28.349999999999998</v>
      </c>
      <c r="S412" s="1">
        <v>9</v>
      </c>
      <c r="T412" s="1">
        <v>0</v>
      </c>
      <c r="U412" s="7">
        <v>13.608000000000001</v>
      </c>
      <c r="V412" s="3" t="str">
        <f>IF(Orders1[[#This Row],[Region]]=People!$B$2, People!$A$2, IF(Orders1[[#This Row],[Region]]=People!$B$3,People!$A$3, IF(Orders1[[#This Row],[Region]]=People!$B$4,People!$A$4, IF(Orders1[[#This Row],[Region]]=People!$B$5,People!$A$5))))</f>
        <v>Anna Andreadi</v>
      </c>
      <c r="W412" s="3" t="str">
        <f>IFERROR(INDEX(Returns!A412:A1211, MATCH(Orders1[[#This Row],[Order ID]],Returns!B412:B1211)), "No")</f>
        <v>Yes</v>
      </c>
      <c r="X412" s="3">
        <f>IF(Orders1[[#This Row],[Return]]="Yes", 1, 0)</f>
        <v>1</v>
      </c>
    </row>
    <row r="413" spans="1:24" x14ac:dyDescent="0.2">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7">
        <v>55.98</v>
      </c>
      <c r="S413" s="1">
        <v>1</v>
      </c>
      <c r="T413" s="1">
        <v>0</v>
      </c>
      <c r="U413" s="7">
        <v>27.430199999999999</v>
      </c>
      <c r="V413" s="3" t="str">
        <f>IF(Orders1[[#This Row],[Region]]=People!$B$2, People!$A$2, IF(Orders1[[#This Row],[Region]]=People!$B$3,People!$A$3, IF(Orders1[[#This Row],[Region]]=People!$B$4,People!$A$4, IF(Orders1[[#This Row],[Region]]=People!$B$5,People!$A$5))))</f>
        <v>Anna Andreadi</v>
      </c>
      <c r="W413" s="3" t="str">
        <f>IFERROR(INDEX(Returns!A413:A1212, MATCH(Orders1[[#This Row],[Order ID]],Returns!B413:B1212)), "No")</f>
        <v>Yes</v>
      </c>
      <c r="X413" s="3">
        <f>IF(Orders1[[#This Row],[Return]]="Yes", 1, 0)</f>
        <v>1</v>
      </c>
    </row>
    <row r="414" spans="1:24" x14ac:dyDescent="0.2">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7">
        <v>1336.829</v>
      </c>
      <c r="S414" s="1">
        <v>13</v>
      </c>
      <c r="T414" s="1">
        <v>0.15</v>
      </c>
      <c r="U414" s="7">
        <v>31.454799999999949</v>
      </c>
      <c r="V414" s="3" t="str">
        <f>IF(Orders1[[#This Row],[Region]]=People!$B$2, People!$A$2, IF(Orders1[[#This Row],[Region]]=People!$B$3,People!$A$3, IF(Orders1[[#This Row],[Region]]=People!$B$4,People!$A$4, IF(Orders1[[#This Row],[Region]]=People!$B$5,People!$A$5))))</f>
        <v>Anna Andreadi</v>
      </c>
      <c r="W414" s="3" t="str">
        <f>IFERROR(INDEX(Returns!A414:A1213, MATCH(Orders1[[#This Row],[Order ID]],Returns!B414:B1213)), "No")</f>
        <v>Yes</v>
      </c>
      <c r="X414" s="3">
        <f>IF(Orders1[[#This Row],[Return]]="Yes", 1, 0)</f>
        <v>1</v>
      </c>
    </row>
    <row r="415" spans="1:24" x14ac:dyDescent="0.2">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7">
        <v>113.56800000000001</v>
      </c>
      <c r="S415" s="1">
        <v>2</v>
      </c>
      <c r="T415" s="1">
        <v>0.2</v>
      </c>
      <c r="U415" s="7">
        <v>-18.454800000000013</v>
      </c>
      <c r="V415" s="3" t="str">
        <f>IF(Orders1[[#This Row],[Region]]=People!$B$2, People!$A$2, IF(Orders1[[#This Row],[Region]]=People!$B$3,People!$A$3, IF(Orders1[[#This Row],[Region]]=People!$B$4,People!$A$4, IF(Orders1[[#This Row],[Region]]=People!$B$5,People!$A$5))))</f>
        <v>Anna Andreadi</v>
      </c>
      <c r="W415" s="3" t="str">
        <f>IFERROR(INDEX(Returns!A415:A1214, MATCH(Orders1[[#This Row],[Order ID]],Returns!B415:B1214)), "No")</f>
        <v>Yes</v>
      </c>
      <c r="X415" s="3">
        <f>IF(Orders1[[#This Row],[Return]]="Yes", 1, 0)</f>
        <v>1</v>
      </c>
    </row>
    <row r="416" spans="1:24" x14ac:dyDescent="0.2">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7">
        <v>139.86000000000001</v>
      </c>
      <c r="S416" s="1">
        <v>7</v>
      </c>
      <c r="T416" s="1">
        <v>0</v>
      </c>
      <c r="U416" s="7">
        <v>65.734199999999987</v>
      </c>
      <c r="V416" s="3" t="str">
        <f>IF(Orders1[[#This Row],[Region]]=People!$B$2, People!$A$2, IF(Orders1[[#This Row],[Region]]=People!$B$3,People!$A$3, IF(Orders1[[#This Row],[Region]]=People!$B$4,People!$A$4, IF(Orders1[[#This Row],[Region]]=People!$B$5,People!$A$5))))</f>
        <v>Anna Andreadi</v>
      </c>
      <c r="W416" s="3" t="str">
        <f>IFERROR(INDEX(Returns!A416:A1215, MATCH(Orders1[[#This Row],[Order ID]],Returns!B416:B1215)), "No")</f>
        <v>Yes</v>
      </c>
      <c r="X416" s="3">
        <f>IF(Orders1[[#This Row],[Return]]="Yes", 1, 0)</f>
        <v>1</v>
      </c>
    </row>
    <row r="417" spans="1:24" x14ac:dyDescent="0.2">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7">
        <v>307.13600000000002</v>
      </c>
      <c r="S417" s="1">
        <v>4</v>
      </c>
      <c r="T417" s="1">
        <v>0.2</v>
      </c>
      <c r="U417" s="7">
        <v>26.874400000000023</v>
      </c>
      <c r="V417" s="3" t="str">
        <f>IF(Orders1[[#This Row],[Region]]=People!$B$2, People!$A$2, IF(Orders1[[#This Row],[Region]]=People!$B$3,People!$A$3, IF(Orders1[[#This Row],[Region]]=People!$B$4,People!$A$4, IF(Orders1[[#This Row],[Region]]=People!$B$5,People!$A$5))))</f>
        <v>Anna Andreadi</v>
      </c>
      <c r="W417" s="3" t="str">
        <f>IFERROR(INDEX(Returns!A417:A1216, MATCH(Orders1[[#This Row],[Order ID]],Returns!B417:B1216)), "No")</f>
        <v>Yes</v>
      </c>
      <c r="X417" s="3">
        <f>IF(Orders1[[#This Row],[Return]]="Yes", 1, 0)</f>
        <v>1</v>
      </c>
    </row>
    <row r="418" spans="1:24" x14ac:dyDescent="0.2">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7">
        <v>95.92</v>
      </c>
      <c r="S418" s="1">
        <v>8</v>
      </c>
      <c r="T418" s="1">
        <v>0</v>
      </c>
      <c r="U418" s="7">
        <v>25.898399999999995</v>
      </c>
      <c r="V418" s="3" t="str">
        <f>IF(Orders1[[#This Row],[Region]]=People!$B$2, People!$A$2, IF(Orders1[[#This Row],[Region]]=People!$B$3,People!$A$3, IF(Orders1[[#This Row],[Region]]=People!$B$4,People!$A$4, IF(Orders1[[#This Row],[Region]]=People!$B$5,People!$A$5))))</f>
        <v>Anna Andreadi</v>
      </c>
      <c r="W418" s="3" t="str">
        <f>IFERROR(INDEX(Returns!A418:A1217, MATCH(Orders1[[#This Row],[Order ID]],Returns!B418:B1217)), "No")</f>
        <v>Yes</v>
      </c>
      <c r="X418" s="3">
        <f>IF(Orders1[[#This Row],[Return]]="Yes", 1, 0)</f>
        <v>1</v>
      </c>
    </row>
    <row r="419" spans="1:24" x14ac:dyDescent="0.2">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7">
        <v>383.8</v>
      </c>
      <c r="S419" s="1">
        <v>5</v>
      </c>
      <c r="T419" s="1">
        <v>0.2</v>
      </c>
      <c r="U419" s="7">
        <v>38.379999999999981</v>
      </c>
      <c r="V419" s="3" t="str">
        <f>IF(Orders1[[#This Row],[Region]]=People!$B$2, People!$A$2, IF(Orders1[[#This Row],[Region]]=People!$B$3,People!$A$3, IF(Orders1[[#This Row],[Region]]=People!$B$4,People!$A$4, IF(Orders1[[#This Row],[Region]]=People!$B$5,People!$A$5))))</f>
        <v>Anna Andreadi</v>
      </c>
      <c r="W419" s="3" t="str">
        <f>IFERROR(INDEX(Returns!A419:A1218, MATCH(Orders1[[#This Row],[Order ID]],Returns!B419:B1218)), "No")</f>
        <v>No</v>
      </c>
      <c r="X419" s="3">
        <f>IF(Orders1[[#This Row],[Return]]="Yes", 1, 0)</f>
        <v>0</v>
      </c>
    </row>
    <row r="420" spans="1:24" x14ac:dyDescent="0.2">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7">
        <v>5.78</v>
      </c>
      <c r="S420" s="1">
        <v>1</v>
      </c>
      <c r="T420" s="1">
        <v>0</v>
      </c>
      <c r="U420" s="7">
        <v>2.8322000000000003</v>
      </c>
      <c r="V420" s="3" t="str">
        <f>IF(Orders1[[#This Row],[Region]]=People!$B$2, People!$A$2, IF(Orders1[[#This Row],[Region]]=People!$B$3,People!$A$3, IF(Orders1[[#This Row],[Region]]=People!$B$4,People!$A$4, IF(Orders1[[#This Row],[Region]]=People!$B$5,People!$A$5))))</f>
        <v>Cassandra Brandow</v>
      </c>
      <c r="W420" s="3" t="str">
        <f>IFERROR(INDEX(Returns!A420:A1219, MATCH(Orders1[[#This Row],[Order ID]],Returns!B420:B1219)), "No")</f>
        <v>Yes</v>
      </c>
      <c r="X420" s="3">
        <f>IF(Orders1[[#This Row],[Return]]="Yes", 1, 0)</f>
        <v>1</v>
      </c>
    </row>
    <row r="421" spans="1:24" x14ac:dyDescent="0.2">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7">
        <v>9.32</v>
      </c>
      <c r="S421" s="1">
        <v>4</v>
      </c>
      <c r="T421" s="1">
        <v>0</v>
      </c>
      <c r="U421" s="7">
        <v>2.702799999999999</v>
      </c>
      <c r="V421" s="3" t="str">
        <f>IF(Orders1[[#This Row],[Region]]=People!$B$2, People!$A$2, IF(Orders1[[#This Row],[Region]]=People!$B$3,People!$A$3, IF(Orders1[[#This Row],[Region]]=People!$B$4,People!$A$4, IF(Orders1[[#This Row],[Region]]=People!$B$5,People!$A$5))))</f>
        <v>Anna Andreadi</v>
      </c>
      <c r="W421" s="3" t="str">
        <f>IFERROR(INDEX(Returns!A421:A1220, MATCH(Orders1[[#This Row],[Order ID]],Returns!B421:B1220)), "No")</f>
        <v>Yes</v>
      </c>
      <c r="X421" s="3">
        <f>IF(Orders1[[#This Row],[Return]]="Yes", 1, 0)</f>
        <v>1</v>
      </c>
    </row>
    <row r="422" spans="1:24" x14ac:dyDescent="0.2">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7">
        <v>15.25</v>
      </c>
      <c r="S422" s="1">
        <v>1</v>
      </c>
      <c r="T422" s="1">
        <v>0</v>
      </c>
      <c r="U422" s="7">
        <v>7.0149999999999988</v>
      </c>
      <c r="V422" s="3" t="str">
        <f>IF(Orders1[[#This Row],[Region]]=People!$B$2, People!$A$2, IF(Orders1[[#This Row],[Region]]=People!$B$3,People!$A$3, IF(Orders1[[#This Row],[Region]]=People!$B$4,People!$A$4, IF(Orders1[[#This Row],[Region]]=People!$B$5,People!$A$5))))</f>
        <v>Anna Andreadi</v>
      </c>
      <c r="W422" s="3" t="str">
        <f>IFERROR(INDEX(Returns!A422:A1221, MATCH(Orders1[[#This Row],[Order ID]],Returns!B422:B1221)), "No")</f>
        <v>Yes</v>
      </c>
      <c r="X422" s="3">
        <f>IF(Orders1[[#This Row],[Return]]="Yes", 1, 0)</f>
        <v>1</v>
      </c>
    </row>
    <row r="423" spans="1:24" x14ac:dyDescent="0.2">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7">
        <v>196.75200000000001</v>
      </c>
      <c r="S423" s="1">
        <v>6</v>
      </c>
      <c r="T423" s="1">
        <v>0.2</v>
      </c>
      <c r="U423" s="7">
        <v>56.566200000000009</v>
      </c>
      <c r="V423" s="3" t="str">
        <f>IF(Orders1[[#This Row],[Region]]=People!$B$2, People!$A$2, IF(Orders1[[#This Row],[Region]]=People!$B$3,People!$A$3, IF(Orders1[[#This Row],[Region]]=People!$B$4,People!$A$4, IF(Orders1[[#This Row],[Region]]=People!$B$5,People!$A$5))))</f>
        <v>Anna Andreadi</v>
      </c>
      <c r="W423" s="3" t="str">
        <f>IFERROR(INDEX(Returns!A423:A1222, MATCH(Orders1[[#This Row],[Order ID]],Returns!B423:B1222)), "No")</f>
        <v>No</v>
      </c>
      <c r="X423" s="3">
        <f>IF(Orders1[[#This Row],[Return]]="Yes", 1, 0)</f>
        <v>0</v>
      </c>
    </row>
    <row r="424" spans="1:24" x14ac:dyDescent="0.2">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7">
        <v>56.56</v>
      </c>
      <c r="S424" s="1">
        <v>4</v>
      </c>
      <c r="T424" s="1">
        <v>0</v>
      </c>
      <c r="U424" s="7">
        <v>14.705600000000004</v>
      </c>
      <c r="V424" s="3" t="str">
        <f>IF(Orders1[[#This Row],[Region]]=People!$B$2, People!$A$2, IF(Orders1[[#This Row],[Region]]=People!$B$3,People!$A$3, IF(Orders1[[#This Row],[Region]]=People!$B$4,People!$A$4, IF(Orders1[[#This Row],[Region]]=People!$B$5,People!$A$5))))</f>
        <v>Chuck Magee</v>
      </c>
      <c r="W424" s="3" t="str">
        <f>IFERROR(INDEX(Returns!A424:A1223, MATCH(Orders1[[#This Row],[Order ID]],Returns!B424:B1223)), "No")</f>
        <v>Yes</v>
      </c>
      <c r="X424" s="3">
        <f>IF(Orders1[[#This Row],[Return]]="Yes", 1, 0)</f>
        <v>1</v>
      </c>
    </row>
    <row r="425" spans="1:24" x14ac:dyDescent="0.2">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7">
        <v>32.700000000000003</v>
      </c>
      <c r="S425" s="1">
        <v>3</v>
      </c>
      <c r="T425" s="1">
        <v>0</v>
      </c>
      <c r="U425" s="7">
        <v>8.5019999999999989</v>
      </c>
      <c r="V425" s="3" t="str">
        <f>IF(Orders1[[#This Row],[Region]]=People!$B$2, People!$A$2, IF(Orders1[[#This Row],[Region]]=People!$B$3,People!$A$3, IF(Orders1[[#This Row],[Region]]=People!$B$4,People!$A$4, IF(Orders1[[#This Row],[Region]]=People!$B$5,People!$A$5))))</f>
        <v>Chuck Magee</v>
      </c>
      <c r="W425" s="3" t="str">
        <f>IFERROR(INDEX(Returns!A425:A1224, MATCH(Orders1[[#This Row],[Order ID]],Returns!B425:B1224)), "No")</f>
        <v>Yes</v>
      </c>
      <c r="X425" s="3">
        <f>IF(Orders1[[#This Row],[Return]]="Yes", 1, 0)</f>
        <v>1</v>
      </c>
    </row>
    <row r="426" spans="1:24" x14ac:dyDescent="0.2">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7">
        <v>866.4</v>
      </c>
      <c r="S426" s="1">
        <v>4</v>
      </c>
      <c r="T426" s="1">
        <v>0</v>
      </c>
      <c r="U426" s="7">
        <v>225.26400000000001</v>
      </c>
      <c r="V426" s="3" t="str">
        <f>IF(Orders1[[#This Row],[Region]]=People!$B$2, People!$A$2, IF(Orders1[[#This Row],[Region]]=People!$B$3,People!$A$3, IF(Orders1[[#This Row],[Region]]=People!$B$4,People!$A$4, IF(Orders1[[#This Row],[Region]]=People!$B$5,People!$A$5))))</f>
        <v>Cassandra Brandow</v>
      </c>
      <c r="W426" s="3" t="str">
        <f>IFERROR(INDEX(Returns!A426:A1225, MATCH(Orders1[[#This Row],[Order ID]],Returns!B426:B1225)), "No")</f>
        <v>Yes</v>
      </c>
      <c r="X426" s="3">
        <f>IF(Orders1[[#This Row],[Return]]="Yes", 1, 0)</f>
        <v>1</v>
      </c>
    </row>
    <row r="427" spans="1:24" x14ac:dyDescent="0.2">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7">
        <v>28.4</v>
      </c>
      <c r="S427" s="1">
        <v>2</v>
      </c>
      <c r="T427" s="1">
        <v>0</v>
      </c>
      <c r="U427" s="7">
        <v>11.076000000000001</v>
      </c>
      <c r="V427" s="3" t="str">
        <f>IF(Orders1[[#This Row],[Region]]=People!$B$2, People!$A$2, IF(Orders1[[#This Row],[Region]]=People!$B$3,People!$A$3, IF(Orders1[[#This Row],[Region]]=People!$B$4,People!$A$4, IF(Orders1[[#This Row],[Region]]=People!$B$5,People!$A$5))))</f>
        <v>Kelly Williams</v>
      </c>
      <c r="W427" s="3" t="str">
        <f>IFERROR(INDEX(Returns!A427:A1226, MATCH(Orders1[[#This Row],[Order ID]],Returns!B427:B1226)), "No")</f>
        <v>Yes</v>
      </c>
      <c r="X427" s="3">
        <f>IF(Orders1[[#This Row],[Return]]="Yes", 1, 0)</f>
        <v>1</v>
      </c>
    </row>
    <row r="428" spans="1:24" x14ac:dyDescent="0.2">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7">
        <v>287.92</v>
      </c>
      <c r="S428" s="1">
        <v>8</v>
      </c>
      <c r="T428" s="1">
        <v>0</v>
      </c>
      <c r="U428" s="7">
        <v>138.20160000000001</v>
      </c>
      <c r="V428" s="3" t="str">
        <f>IF(Orders1[[#This Row],[Region]]=People!$B$2, People!$A$2, IF(Orders1[[#This Row],[Region]]=People!$B$3,People!$A$3, IF(Orders1[[#This Row],[Region]]=People!$B$4,People!$A$4, IF(Orders1[[#This Row],[Region]]=People!$B$5,People!$A$5))))</f>
        <v>Kelly Williams</v>
      </c>
      <c r="W428" s="3" t="str">
        <f>IFERROR(INDEX(Returns!A428:A1227, MATCH(Orders1[[#This Row],[Order ID]],Returns!B428:B1227)), "No")</f>
        <v>Yes</v>
      </c>
      <c r="X428" s="3">
        <f>IF(Orders1[[#This Row],[Return]]="Yes", 1, 0)</f>
        <v>1</v>
      </c>
    </row>
    <row r="429" spans="1:24" x14ac:dyDescent="0.2">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7">
        <v>69.989999999999995</v>
      </c>
      <c r="S429" s="1">
        <v>1</v>
      </c>
      <c r="T429" s="1">
        <v>0</v>
      </c>
      <c r="U429" s="7">
        <v>30.095700000000001</v>
      </c>
      <c r="V429" s="3" t="str">
        <f>IF(Orders1[[#This Row],[Region]]=People!$B$2, People!$A$2, IF(Orders1[[#This Row],[Region]]=People!$B$3,People!$A$3, IF(Orders1[[#This Row],[Region]]=People!$B$4,People!$A$4, IF(Orders1[[#This Row],[Region]]=People!$B$5,People!$A$5))))</f>
        <v>Chuck Magee</v>
      </c>
      <c r="W429" s="3" t="str">
        <f>IFERROR(INDEX(Returns!A429:A1228, MATCH(Orders1[[#This Row],[Order ID]],Returns!B429:B1228)), "No")</f>
        <v>No</v>
      </c>
      <c r="X429" s="3">
        <f>IF(Orders1[[#This Row],[Return]]="Yes", 1, 0)</f>
        <v>0</v>
      </c>
    </row>
    <row r="430" spans="1:24" x14ac:dyDescent="0.2">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7">
        <v>6.6719999999999988</v>
      </c>
      <c r="S430" s="1">
        <v>6</v>
      </c>
      <c r="T430" s="1">
        <v>0.2</v>
      </c>
      <c r="U430" s="7">
        <v>0.50039999999999996</v>
      </c>
      <c r="V430" s="3" t="str">
        <f>IF(Orders1[[#This Row],[Region]]=People!$B$2, People!$A$2, IF(Orders1[[#This Row],[Region]]=People!$B$3,People!$A$3, IF(Orders1[[#This Row],[Region]]=People!$B$4,People!$A$4, IF(Orders1[[#This Row],[Region]]=People!$B$5,People!$A$5))))</f>
        <v>Kelly Williams</v>
      </c>
      <c r="W430" s="3" t="str">
        <f>IFERROR(INDEX(Returns!A430:A1229, MATCH(Orders1[[#This Row],[Order ID]],Returns!B430:B1229)), "No")</f>
        <v>Yes</v>
      </c>
      <c r="X430" s="3">
        <f>IF(Orders1[[#This Row],[Return]]="Yes", 1, 0)</f>
        <v>1</v>
      </c>
    </row>
    <row r="431" spans="1:24" x14ac:dyDescent="0.2">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7">
        <v>189.58800000000005</v>
      </c>
      <c r="S431" s="1">
        <v>2</v>
      </c>
      <c r="T431" s="1">
        <v>0.7</v>
      </c>
      <c r="U431" s="7">
        <v>-145.35079999999999</v>
      </c>
      <c r="V431" s="3" t="str">
        <f>IF(Orders1[[#This Row],[Region]]=People!$B$2, People!$A$2, IF(Orders1[[#This Row],[Region]]=People!$B$3,People!$A$3, IF(Orders1[[#This Row],[Region]]=People!$B$4,People!$A$4, IF(Orders1[[#This Row],[Region]]=People!$B$5,People!$A$5))))</f>
        <v>Cassandra Brandow</v>
      </c>
      <c r="W431" s="3" t="str">
        <f>IFERROR(INDEX(Returns!A431:A1230, MATCH(Orders1[[#This Row],[Order ID]],Returns!B431:B1230)), "No")</f>
        <v>Yes</v>
      </c>
      <c r="X431" s="3">
        <f>IF(Orders1[[#This Row],[Return]]="Yes", 1, 0)</f>
        <v>1</v>
      </c>
    </row>
    <row r="432" spans="1:24" x14ac:dyDescent="0.2">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7">
        <v>408.74399999999997</v>
      </c>
      <c r="S432" s="1">
        <v>7</v>
      </c>
      <c r="T432" s="1">
        <v>0.2</v>
      </c>
      <c r="U432" s="7">
        <v>76.639499999999984</v>
      </c>
      <c r="V432" s="3" t="str">
        <f>IF(Orders1[[#This Row],[Region]]=People!$B$2, People!$A$2, IF(Orders1[[#This Row],[Region]]=People!$B$3,People!$A$3, IF(Orders1[[#This Row],[Region]]=People!$B$4,People!$A$4, IF(Orders1[[#This Row],[Region]]=People!$B$5,People!$A$5))))</f>
        <v>Cassandra Brandow</v>
      </c>
      <c r="W432" s="3" t="str">
        <f>IFERROR(INDEX(Returns!A432:A1231, MATCH(Orders1[[#This Row],[Order ID]],Returns!B432:B1231)), "No")</f>
        <v>Yes</v>
      </c>
      <c r="X432" s="3">
        <f>IF(Orders1[[#This Row],[Return]]="Yes", 1, 0)</f>
        <v>1</v>
      </c>
    </row>
    <row r="433" spans="1:24" x14ac:dyDescent="0.2">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7">
        <v>291.95999999999998</v>
      </c>
      <c r="S433" s="1">
        <v>5</v>
      </c>
      <c r="T433" s="1">
        <v>0.2</v>
      </c>
      <c r="U433" s="7">
        <v>54.742499999999978</v>
      </c>
      <c r="V433" s="3" t="str">
        <f>IF(Orders1[[#This Row],[Region]]=People!$B$2, People!$A$2, IF(Orders1[[#This Row],[Region]]=People!$B$3,People!$A$3, IF(Orders1[[#This Row],[Region]]=People!$B$4,People!$A$4, IF(Orders1[[#This Row],[Region]]=People!$B$5,People!$A$5))))</f>
        <v>Cassandra Brandow</v>
      </c>
      <c r="W433" s="3" t="str">
        <f>IFERROR(INDEX(Returns!A433:A1232, MATCH(Orders1[[#This Row],[Order ID]],Returns!B433:B1232)), "No")</f>
        <v>Yes</v>
      </c>
      <c r="X433" s="3">
        <f>IF(Orders1[[#This Row],[Return]]="Yes", 1, 0)</f>
        <v>1</v>
      </c>
    </row>
    <row r="434" spans="1:24" x14ac:dyDescent="0.2">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7">
        <v>4.7679999999999998</v>
      </c>
      <c r="S434" s="1">
        <v>2</v>
      </c>
      <c r="T434" s="1">
        <v>0.2</v>
      </c>
      <c r="U434" s="7">
        <v>-0.7748000000000006</v>
      </c>
      <c r="V434" s="3" t="str">
        <f>IF(Orders1[[#This Row],[Region]]=People!$B$2, People!$A$2, IF(Orders1[[#This Row],[Region]]=People!$B$3,People!$A$3, IF(Orders1[[#This Row],[Region]]=People!$B$4,People!$A$4, IF(Orders1[[#This Row],[Region]]=People!$B$5,People!$A$5))))</f>
        <v>Cassandra Brandow</v>
      </c>
      <c r="W434" s="3" t="str">
        <f>IFERROR(INDEX(Returns!A434:A1233, MATCH(Orders1[[#This Row],[Order ID]],Returns!B434:B1233)), "No")</f>
        <v>Yes</v>
      </c>
      <c r="X434" s="3">
        <f>IF(Orders1[[#This Row],[Return]]="Yes", 1, 0)</f>
        <v>1</v>
      </c>
    </row>
    <row r="435" spans="1:24" x14ac:dyDescent="0.2">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7">
        <v>714.30000000000007</v>
      </c>
      <c r="S435" s="1">
        <v>5</v>
      </c>
      <c r="T435" s="1">
        <v>0</v>
      </c>
      <c r="U435" s="7">
        <v>207.14699999999993</v>
      </c>
      <c r="V435" s="3" t="str">
        <f>IF(Orders1[[#This Row],[Region]]=People!$B$2, People!$A$2, IF(Orders1[[#This Row],[Region]]=People!$B$3,People!$A$3, IF(Orders1[[#This Row],[Region]]=People!$B$4,People!$A$4, IF(Orders1[[#This Row],[Region]]=People!$B$5,People!$A$5))))</f>
        <v>Chuck Magee</v>
      </c>
      <c r="W435" s="3" t="str">
        <f>IFERROR(INDEX(Returns!A435:A1234, MATCH(Orders1[[#This Row],[Order ID]],Returns!B435:B1234)), "No")</f>
        <v>No</v>
      </c>
      <c r="X435" s="3">
        <f>IF(Orders1[[#This Row],[Return]]="Yes", 1, 0)</f>
        <v>0</v>
      </c>
    </row>
    <row r="436" spans="1:24" x14ac:dyDescent="0.2">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7">
        <v>4.8120000000000003</v>
      </c>
      <c r="S436" s="1">
        <v>2</v>
      </c>
      <c r="T436" s="1">
        <v>0.7</v>
      </c>
      <c r="U436" s="7">
        <v>-3.6891999999999996</v>
      </c>
      <c r="V436" s="3" t="str">
        <f>IF(Orders1[[#This Row],[Region]]=People!$B$2, People!$A$2, IF(Orders1[[#This Row],[Region]]=People!$B$3,People!$A$3, IF(Orders1[[#This Row],[Region]]=People!$B$4,People!$A$4, IF(Orders1[[#This Row],[Region]]=People!$B$5,People!$A$5))))</f>
        <v>Cassandra Brandow</v>
      </c>
      <c r="W436" s="3" t="str">
        <f>IFERROR(INDEX(Returns!A436:A1235, MATCH(Orders1[[#This Row],[Order ID]],Returns!B436:B1235)), "No")</f>
        <v>Yes</v>
      </c>
      <c r="X436" s="3">
        <f>IF(Orders1[[#This Row],[Return]]="Yes", 1, 0)</f>
        <v>1</v>
      </c>
    </row>
    <row r="437" spans="1:24" x14ac:dyDescent="0.2">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7">
        <v>247.8</v>
      </c>
      <c r="S437" s="1">
        <v>5</v>
      </c>
      <c r="T437" s="1">
        <v>0.2</v>
      </c>
      <c r="U437" s="7">
        <v>-18.584999999999994</v>
      </c>
      <c r="V437" s="3" t="str">
        <f>IF(Orders1[[#This Row],[Region]]=People!$B$2, People!$A$2, IF(Orders1[[#This Row],[Region]]=People!$B$3,People!$A$3, IF(Orders1[[#This Row],[Region]]=People!$B$4,People!$A$4, IF(Orders1[[#This Row],[Region]]=People!$B$5,People!$A$5))))</f>
        <v>Cassandra Brandow</v>
      </c>
      <c r="W437" s="3" t="str">
        <f>IFERROR(INDEX(Returns!A437:A1236, MATCH(Orders1[[#This Row],[Order ID]],Returns!B437:B1236)), "No")</f>
        <v>Yes</v>
      </c>
      <c r="X437" s="3">
        <f>IF(Orders1[[#This Row],[Return]]="Yes", 1, 0)</f>
        <v>1</v>
      </c>
    </row>
    <row r="438" spans="1:24" x14ac:dyDescent="0.2">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7">
        <v>1007.979</v>
      </c>
      <c r="S438" s="1">
        <v>3</v>
      </c>
      <c r="T438" s="1">
        <v>0.3</v>
      </c>
      <c r="U438" s="7">
        <v>43.199100000000044</v>
      </c>
      <c r="V438" s="3" t="str">
        <f>IF(Orders1[[#This Row],[Region]]=People!$B$2, People!$A$2, IF(Orders1[[#This Row],[Region]]=People!$B$3,People!$A$3, IF(Orders1[[#This Row],[Region]]=People!$B$4,People!$A$4, IF(Orders1[[#This Row],[Region]]=People!$B$5,People!$A$5))))</f>
        <v>Kelly Williams</v>
      </c>
      <c r="W438" s="3" t="str">
        <f>IFERROR(INDEX(Returns!A438:A1237, MATCH(Orders1[[#This Row],[Order ID]],Returns!B438:B1237)), "No")</f>
        <v>No</v>
      </c>
      <c r="X438" s="3">
        <f>IF(Orders1[[#This Row],[Return]]="Yes", 1, 0)</f>
        <v>0</v>
      </c>
    </row>
    <row r="439" spans="1:24" x14ac:dyDescent="0.2">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7">
        <v>313.488</v>
      </c>
      <c r="S439" s="1">
        <v>7</v>
      </c>
      <c r="T439" s="1">
        <v>0.2</v>
      </c>
      <c r="U439" s="7">
        <v>113.63939999999998</v>
      </c>
      <c r="V439" s="3" t="str">
        <f>IF(Orders1[[#This Row],[Region]]=People!$B$2, People!$A$2, IF(Orders1[[#This Row],[Region]]=People!$B$3,People!$A$3, IF(Orders1[[#This Row],[Region]]=People!$B$4,People!$A$4, IF(Orders1[[#This Row],[Region]]=People!$B$5,People!$A$5))))</f>
        <v>Kelly Williams</v>
      </c>
      <c r="W439" s="3" t="str">
        <f>IFERROR(INDEX(Returns!A439:A1238, MATCH(Orders1[[#This Row],[Order ID]],Returns!B439:B1238)), "No")</f>
        <v>No</v>
      </c>
      <c r="X439" s="3">
        <f>IF(Orders1[[#This Row],[Return]]="Yes", 1, 0)</f>
        <v>0</v>
      </c>
    </row>
    <row r="440" spans="1:24" x14ac:dyDescent="0.2">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7">
        <v>31.872000000000003</v>
      </c>
      <c r="S440" s="1">
        <v>8</v>
      </c>
      <c r="T440" s="1">
        <v>0.2</v>
      </c>
      <c r="U440" s="7">
        <v>11.553600000000003</v>
      </c>
      <c r="V440" s="3" t="str">
        <f>IF(Orders1[[#This Row],[Region]]=People!$B$2, People!$A$2, IF(Orders1[[#This Row],[Region]]=People!$B$3,People!$A$3, IF(Orders1[[#This Row],[Region]]=People!$B$4,People!$A$4, IF(Orders1[[#This Row],[Region]]=People!$B$5,People!$A$5))))</f>
        <v>Kelly Williams</v>
      </c>
      <c r="W440" s="3" t="str">
        <f>IFERROR(INDEX(Returns!A440:A1239, MATCH(Orders1[[#This Row],[Order ID]],Returns!B440:B1239)), "No")</f>
        <v>Yes</v>
      </c>
      <c r="X440" s="3">
        <f>IF(Orders1[[#This Row],[Return]]="Yes", 1, 0)</f>
        <v>1</v>
      </c>
    </row>
    <row r="441" spans="1:24" x14ac:dyDescent="0.2">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7">
        <v>207.84600000000003</v>
      </c>
      <c r="S441" s="1">
        <v>3</v>
      </c>
      <c r="T441" s="1">
        <v>0.1</v>
      </c>
      <c r="U441" s="7">
        <v>2.3093999999999895</v>
      </c>
      <c r="V441" s="3" t="str">
        <f>IF(Orders1[[#This Row],[Region]]=People!$B$2, People!$A$2, IF(Orders1[[#This Row],[Region]]=People!$B$3,People!$A$3, IF(Orders1[[#This Row],[Region]]=People!$B$4,People!$A$4, IF(Orders1[[#This Row],[Region]]=People!$B$5,People!$A$5))))</f>
        <v>Chuck Magee</v>
      </c>
      <c r="W441" s="3" t="str">
        <f>IFERROR(INDEX(Returns!A441:A1240, MATCH(Orders1[[#This Row],[Order ID]],Returns!B441:B1240)), "No")</f>
        <v>Yes</v>
      </c>
      <c r="X441" s="3">
        <f>IF(Orders1[[#This Row],[Return]]="Yes", 1, 0)</f>
        <v>1</v>
      </c>
    </row>
    <row r="442" spans="1:24" x14ac:dyDescent="0.2">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7">
        <v>12.22</v>
      </c>
      <c r="S442" s="1">
        <v>1</v>
      </c>
      <c r="T442" s="1">
        <v>0</v>
      </c>
      <c r="U442" s="7">
        <v>3.6659999999999986</v>
      </c>
      <c r="V442" s="3" t="str">
        <f>IF(Orders1[[#This Row],[Region]]=People!$B$2, People!$A$2, IF(Orders1[[#This Row],[Region]]=People!$B$3,People!$A$3, IF(Orders1[[#This Row],[Region]]=People!$B$4,People!$A$4, IF(Orders1[[#This Row],[Region]]=People!$B$5,People!$A$5))))</f>
        <v>Kelly Williams</v>
      </c>
      <c r="W442" s="3" t="str">
        <f>IFERROR(INDEX(Returns!A442:A1241, MATCH(Orders1[[#This Row],[Order ID]],Returns!B442:B1241)), "No")</f>
        <v>No</v>
      </c>
      <c r="X442" s="3">
        <f>IF(Orders1[[#This Row],[Return]]="Yes", 1, 0)</f>
        <v>0</v>
      </c>
    </row>
    <row r="443" spans="1:24" x14ac:dyDescent="0.2">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7">
        <v>194.94</v>
      </c>
      <c r="S443" s="1">
        <v>3</v>
      </c>
      <c r="T443" s="1">
        <v>0</v>
      </c>
      <c r="U443" s="7">
        <v>23.392800000000008</v>
      </c>
      <c r="V443" s="3" t="str">
        <f>IF(Orders1[[#This Row],[Region]]=People!$B$2, People!$A$2, IF(Orders1[[#This Row],[Region]]=People!$B$3,People!$A$3, IF(Orders1[[#This Row],[Region]]=People!$B$4,People!$A$4, IF(Orders1[[#This Row],[Region]]=People!$B$5,People!$A$5))))</f>
        <v>Kelly Williams</v>
      </c>
      <c r="W443" s="3" t="str">
        <f>IFERROR(INDEX(Returns!A443:A1242, MATCH(Orders1[[#This Row],[Order ID]],Returns!B443:B1242)), "No")</f>
        <v>No</v>
      </c>
      <c r="X443" s="3">
        <f>IF(Orders1[[#This Row],[Return]]="Yes", 1, 0)</f>
        <v>0</v>
      </c>
    </row>
    <row r="444" spans="1:24" x14ac:dyDescent="0.2">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7">
        <v>70.949999999999989</v>
      </c>
      <c r="S444" s="1">
        <v>3</v>
      </c>
      <c r="T444" s="1">
        <v>0</v>
      </c>
      <c r="U444" s="7">
        <v>20.575499999999998</v>
      </c>
      <c r="V444" s="3" t="str">
        <f>IF(Orders1[[#This Row],[Region]]=People!$B$2, People!$A$2, IF(Orders1[[#This Row],[Region]]=People!$B$3,People!$A$3, IF(Orders1[[#This Row],[Region]]=People!$B$4,People!$A$4, IF(Orders1[[#This Row],[Region]]=People!$B$5,People!$A$5))))</f>
        <v>Kelly Williams</v>
      </c>
      <c r="W444" s="3" t="str">
        <f>IFERROR(INDEX(Returns!A444:A1243, MATCH(Orders1[[#This Row],[Order ID]],Returns!B444:B1243)), "No")</f>
        <v>No</v>
      </c>
      <c r="X444" s="3">
        <f>IF(Orders1[[#This Row],[Return]]="Yes", 1, 0)</f>
        <v>0</v>
      </c>
    </row>
    <row r="445" spans="1:24" x14ac:dyDescent="0.2">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7">
        <v>91.36</v>
      </c>
      <c r="S445" s="1">
        <v>4</v>
      </c>
      <c r="T445" s="1">
        <v>0</v>
      </c>
      <c r="U445" s="7">
        <v>42.025599999999997</v>
      </c>
      <c r="V445" s="3" t="str">
        <f>IF(Orders1[[#This Row],[Region]]=People!$B$2, People!$A$2, IF(Orders1[[#This Row],[Region]]=People!$B$3,People!$A$3, IF(Orders1[[#This Row],[Region]]=People!$B$4,People!$A$4, IF(Orders1[[#This Row],[Region]]=People!$B$5,People!$A$5))))</f>
        <v>Kelly Williams</v>
      </c>
      <c r="W445" s="3" t="str">
        <f>IFERROR(INDEX(Returns!A445:A1244, MATCH(Orders1[[#This Row],[Order ID]],Returns!B445:B1244)), "No")</f>
        <v>No</v>
      </c>
      <c r="X445" s="3">
        <f>IF(Orders1[[#This Row],[Return]]="Yes", 1, 0)</f>
        <v>0</v>
      </c>
    </row>
    <row r="446" spans="1:24" x14ac:dyDescent="0.2">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7">
        <v>242.94</v>
      </c>
      <c r="S446" s="1">
        <v>3</v>
      </c>
      <c r="T446" s="1">
        <v>0</v>
      </c>
      <c r="U446" s="7">
        <v>29.152800000000013</v>
      </c>
      <c r="V446" s="3" t="str">
        <f>IF(Orders1[[#This Row],[Region]]=People!$B$2, People!$A$2, IF(Orders1[[#This Row],[Region]]=People!$B$3,People!$A$3, IF(Orders1[[#This Row],[Region]]=People!$B$4,People!$A$4, IF(Orders1[[#This Row],[Region]]=People!$B$5,People!$A$5))))</f>
        <v>Kelly Williams</v>
      </c>
      <c r="W446" s="3" t="str">
        <f>IFERROR(INDEX(Returns!A446:A1245, MATCH(Orders1[[#This Row],[Order ID]],Returns!B446:B1245)), "No")</f>
        <v>No</v>
      </c>
      <c r="X446" s="3">
        <f>IF(Orders1[[#This Row],[Return]]="Yes", 1, 0)</f>
        <v>0</v>
      </c>
    </row>
    <row r="447" spans="1:24" x14ac:dyDescent="0.2">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7">
        <v>22.05</v>
      </c>
      <c r="S447" s="1">
        <v>7</v>
      </c>
      <c r="T447" s="1">
        <v>0</v>
      </c>
      <c r="U447" s="7">
        <v>10.584</v>
      </c>
      <c r="V447" s="3" t="str">
        <f>IF(Orders1[[#This Row],[Region]]=People!$B$2, People!$A$2, IF(Orders1[[#This Row],[Region]]=People!$B$3,People!$A$3, IF(Orders1[[#This Row],[Region]]=People!$B$4,People!$A$4, IF(Orders1[[#This Row],[Region]]=People!$B$5,People!$A$5))))</f>
        <v>Kelly Williams</v>
      </c>
      <c r="W447" s="3" t="str">
        <f>IFERROR(INDEX(Returns!A447:A1246, MATCH(Orders1[[#This Row],[Order ID]],Returns!B447:B1246)), "No")</f>
        <v>No</v>
      </c>
      <c r="X447" s="3">
        <f>IF(Orders1[[#This Row],[Return]]="Yes", 1, 0)</f>
        <v>0</v>
      </c>
    </row>
    <row r="448" spans="1:24" x14ac:dyDescent="0.2">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7">
        <v>2.91</v>
      </c>
      <c r="S448" s="1">
        <v>1</v>
      </c>
      <c r="T448" s="1">
        <v>0</v>
      </c>
      <c r="U448" s="7">
        <v>1.3676999999999999</v>
      </c>
      <c r="V448" s="3" t="str">
        <f>IF(Orders1[[#This Row],[Region]]=People!$B$2, People!$A$2, IF(Orders1[[#This Row],[Region]]=People!$B$3,People!$A$3, IF(Orders1[[#This Row],[Region]]=People!$B$4,People!$A$4, IF(Orders1[[#This Row],[Region]]=People!$B$5,People!$A$5))))</f>
        <v>Kelly Williams</v>
      </c>
      <c r="W448" s="3" t="str">
        <f>IFERROR(INDEX(Returns!A448:A1247, MATCH(Orders1[[#This Row],[Order ID]],Returns!B448:B1247)), "No")</f>
        <v>Yes</v>
      </c>
      <c r="X448" s="3">
        <f>IF(Orders1[[#This Row],[Return]]="Yes", 1, 0)</f>
        <v>1</v>
      </c>
    </row>
    <row r="449" spans="1:24" x14ac:dyDescent="0.2">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7">
        <v>59.519999999999996</v>
      </c>
      <c r="S449" s="1">
        <v>3</v>
      </c>
      <c r="T449" s="1">
        <v>0</v>
      </c>
      <c r="U449" s="7">
        <v>15.475200000000001</v>
      </c>
      <c r="V449" s="3" t="str">
        <f>IF(Orders1[[#This Row],[Region]]=People!$B$2, People!$A$2, IF(Orders1[[#This Row],[Region]]=People!$B$3,People!$A$3, IF(Orders1[[#This Row],[Region]]=People!$B$4,People!$A$4, IF(Orders1[[#This Row],[Region]]=People!$B$5,People!$A$5))))</f>
        <v>Chuck Magee</v>
      </c>
      <c r="W449" s="3" t="str">
        <f>IFERROR(INDEX(Returns!A449:A1248, MATCH(Orders1[[#This Row],[Order ID]],Returns!B449:B1248)), "No")</f>
        <v>No</v>
      </c>
      <c r="X449" s="3">
        <f>IF(Orders1[[#This Row],[Return]]="Yes", 1, 0)</f>
        <v>0</v>
      </c>
    </row>
    <row r="450" spans="1:24" x14ac:dyDescent="0.2">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7">
        <v>161.94</v>
      </c>
      <c r="S450" s="1">
        <v>3</v>
      </c>
      <c r="T450" s="1">
        <v>0</v>
      </c>
      <c r="U450" s="7">
        <v>9.716399999999993</v>
      </c>
      <c r="V450" s="3" t="str">
        <f>IF(Orders1[[#This Row],[Region]]=People!$B$2, People!$A$2, IF(Orders1[[#This Row],[Region]]=People!$B$3,People!$A$3, IF(Orders1[[#This Row],[Region]]=People!$B$4,People!$A$4, IF(Orders1[[#This Row],[Region]]=People!$B$5,People!$A$5))))</f>
        <v>Chuck Magee</v>
      </c>
      <c r="W450" s="3" t="str">
        <f>IFERROR(INDEX(Returns!A450:A1249, MATCH(Orders1[[#This Row],[Order ID]],Returns!B450:B1249)), "No")</f>
        <v>No</v>
      </c>
      <c r="X450" s="3">
        <f>IF(Orders1[[#This Row],[Return]]="Yes", 1, 0)</f>
        <v>0</v>
      </c>
    </row>
    <row r="451" spans="1:24" x14ac:dyDescent="0.2">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7">
        <v>263.88</v>
      </c>
      <c r="S451" s="1">
        <v>6</v>
      </c>
      <c r="T451" s="1">
        <v>0</v>
      </c>
      <c r="U451" s="7">
        <v>71.247600000000006</v>
      </c>
      <c r="V451" s="3" t="str">
        <f>IF(Orders1[[#This Row],[Region]]=People!$B$2, People!$A$2, IF(Orders1[[#This Row],[Region]]=People!$B$3,People!$A$3, IF(Orders1[[#This Row],[Region]]=People!$B$4,People!$A$4, IF(Orders1[[#This Row],[Region]]=People!$B$5,People!$A$5))))</f>
        <v>Chuck Magee</v>
      </c>
      <c r="W451" s="3" t="str">
        <f>IFERROR(INDEX(Returns!A451:A1250, MATCH(Orders1[[#This Row],[Order ID]],Returns!B451:B1250)), "No")</f>
        <v>No</v>
      </c>
      <c r="X451" s="3">
        <f>IF(Orders1[[#This Row],[Return]]="Yes", 1, 0)</f>
        <v>0</v>
      </c>
    </row>
    <row r="452" spans="1:24" x14ac:dyDescent="0.2">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7">
        <v>30.48</v>
      </c>
      <c r="S452" s="1">
        <v>3</v>
      </c>
      <c r="T452" s="1">
        <v>0</v>
      </c>
      <c r="U452" s="7">
        <v>7.9248000000000012</v>
      </c>
      <c r="V452" s="3" t="str">
        <f>IF(Orders1[[#This Row],[Region]]=People!$B$2, People!$A$2, IF(Orders1[[#This Row],[Region]]=People!$B$3,People!$A$3, IF(Orders1[[#This Row],[Region]]=People!$B$4,People!$A$4, IF(Orders1[[#This Row],[Region]]=People!$B$5,People!$A$5))))</f>
        <v>Chuck Magee</v>
      </c>
      <c r="W452" s="3" t="str">
        <f>IFERROR(INDEX(Returns!A452:A1251, MATCH(Orders1[[#This Row],[Order ID]],Returns!B452:B1251)), "No")</f>
        <v>No</v>
      </c>
      <c r="X452" s="3">
        <f>IF(Orders1[[#This Row],[Return]]="Yes", 1, 0)</f>
        <v>0</v>
      </c>
    </row>
    <row r="453" spans="1:24" x14ac:dyDescent="0.2">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7">
        <v>9.84</v>
      </c>
      <c r="S453" s="1">
        <v>3</v>
      </c>
      <c r="T453" s="1">
        <v>0</v>
      </c>
      <c r="U453" s="7">
        <v>2.8535999999999988</v>
      </c>
      <c r="V453" s="3" t="str">
        <f>IF(Orders1[[#This Row],[Region]]=People!$B$2, People!$A$2, IF(Orders1[[#This Row],[Region]]=People!$B$3,People!$A$3, IF(Orders1[[#This Row],[Region]]=People!$B$4,People!$A$4, IF(Orders1[[#This Row],[Region]]=People!$B$5,People!$A$5))))</f>
        <v>Chuck Magee</v>
      </c>
      <c r="W453" s="3" t="str">
        <f>IFERROR(INDEX(Returns!A453:A1252, MATCH(Orders1[[#This Row],[Order ID]],Returns!B453:B1252)), "No")</f>
        <v>No</v>
      </c>
      <c r="X453" s="3">
        <f>IF(Orders1[[#This Row],[Return]]="Yes", 1, 0)</f>
        <v>0</v>
      </c>
    </row>
    <row r="454" spans="1:24" x14ac:dyDescent="0.2">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7">
        <v>35.119999999999997</v>
      </c>
      <c r="S454" s="1">
        <v>4</v>
      </c>
      <c r="T454" s="1">
        <v>0</v>
      </c>
      <c r="U454" s="7">
        <v>9.1311999999999998</v>
      </c>
      <c r="V454" s="3" t="str">
        <f>IF(Orders1[[#This Row],[Region]]=People!$B$2, People!$A$2, IF(Orders1[[#This Row],[Region]]=People!$B$3,People!$A$3, IF(Orders1[[#This Row],[Region]]=People!$B$4,People!$A$4, IF(Orders1[[#This Row],[Region]]=People!$B$5,People!$A$5))))</f>
        <v>Chuck Magee</v>
      </c>
      <c r="W454" s="3" t="str">
        <f>IFERROR(INDEX(Returns!A454:A1253, MATCH(Orders1[[#This Row],[Order ID]],Returns!B454:B1253)), "No")</f>
        <v>No</v>
      </c>
      <c r="X454" s="3">
        <f>IF(Orders1[[#This Row],[Return]]="Yes", 1, 0)</f>
        <v>0</v>
      </c>
    </row>
    <row r="455" spans="1:24" x14ac:dyDescent="0.2">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7">
        <v>284.36399999999998</v>
      </c>
      <c r="S455" s="1">
        <v>2</v>
      </c>
      <c r="T455" s="1">
        <v>0.4</v>
      </c>
      <c r="U455" s="7">
        <v>-75.830400000000054</v>
      </c>
      <c r="V455" s="3" t="str">
        <f>IF(Orders1[[#This Row],[Region]]=People!$B$2, People!$A$2, IF(Orders1[[#This Row],[Region]]=People!$B$3,People!$A$3, IF(Orders1[[#This Row],[Region]]=People!$B$4,People!$A$4, IF(Orders1[[#This Row],[Region]]=People!$B$5,People!$A$5))))</f>
        <v>Chuck Magee</v>
      </c>
      <c r="W455" s="3" t="str">
        <f>IFERROR(INDEX(Returns!A455:A1254, MATCH(Orders1[[#This Row],[Order ID]],Returns!B455:B1254)), "No")</f>
        <v>Yes</v>
      </c>
      <c r="X455" s="3">
        <f>IF(Orders1[[#This Row],[Return]]="Yes", 1, 0)</f>
        <v>1</v>
      </c>
    </row>
    <row r="456" spans="1:24" x14ac:dyDescent="0.2">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7">
        <v>665.40800000000002</v>
      </c>
      <c r="S456" s="1">
        <v>2</v>
      </c>
      <c r="T456" s="1">
        <v>0.2</v>
      </c>
      <c r="U456" s="7">
        <v>66.540799999999962</v>
      </c>
      <c r="V456" s="3" t="str">
        <f>IF(Orders1[[#This Row],[Region]]=People!$B$2, People!$A$2, IF(Orders1[[#This Row],[Region]]=People!$B$3,People!$A$3, IF(Orders1[[#This Row],[Region]]=People!$B$4,People!$A$4, IF(Orders1[[#This Row],[Region]]=People!$B$5,People!$A$5))))</f>
        <v>Chuck Magee</v>
      </c>
      <c r="W456" s="3" t="str">
        <f>IFERROR(INDEX(Returns!A456:A1255, MATCH(Orders1[[#This Row],[Order ID]],Returns!B456:B1255)), "No")</f>
        <v>Yes</v>
      </c>
      <c r="X456" s="3">
        <f>IF(Orders1[[#This Row],[Return]]="Yes", 1, 0)</f>
        <v>1</v>
      </c>
    </row>
    <row r="457" spans="1:24" x14ac:dyDescent="0.2">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7">
        <v>63.88</v>
      </c>
      <c r="S457" s="1">
        <v>4</v>
      </c>
      <c r="T457" s="1">
        <v>0</v>
      </c>
      <c r="U457" s="7">
        <v>24.913200000000003</v>
      </c>
      <c r="V457" s="3" t="str">
        <f>IF(Orders1[[#This Row],[Region]]=People!$B$2, People!$A$2, IF(Orders1[[#This Row],[Region]]=People!$B$3,People!$A$3, IF(Orders1[[#This Row],[Region]]=People!$B$4,People!$A$4, IF(Orders1[[#This Row],[Region]]=People!$B$5,People!$A$5))))</f>
        <v>Kelly Williams</v>
      </c>
      <c r="W457" s="3" t="str">
        <f>IFERROR(INDEX(Returns!A457:A1256, MATCH(Orders1[[#This Row],[Order ID]],Returns!B457:B1256)), "No")</f>
        <v>No</v>
      </c>
      <c r="X457" s="3">
        <f>IF(Orders1[[#This Row],[Return]]="Yes", 1, 0)</f>
        <v>0</v>
      </c>
    </row>
    <row r="458" spans="1:24" x14ac:dyDescent="0.2">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7">
        <v>129.56800000000001</v>
      </c>
      <c r="S458" s="1">
        <v>2</v>
      </c>
      <c r="T458" s="1">
        <v>0.2</v>
      </c>
      <c r="U458" s="7">
        <v>-24.294000000000018</v>
      </c>
      <c r="V458" s="3" t="str">
        <f>IF(Orders1[[#This Row],[Region]]=People!$B$2, People!$A$2, IF(Orders1[[#This Row],[Region]]=People!$B$3,People!$A$3, IF(Orders1[[#This Row],[Region]]=People!$B$4,People!$A$4, IF(Orders1[[#This Row],[Region]]=People!$B$5,People!$A$5))))</f>
        <v>Anna Andreadi</v>
      </c>
      <c r="W458" s="3" t="str">
        <f>IFERROR(INDEX(Returns!A458:A1257, MATCH(Orders1[[#This Row],[Order ID]],Returns!B458:B1257)), "No")</f>
        <v>Yes</v>
      </c>
      <c r="X458" s="3">
        <f>IF(Orders1[[#This Row],[Return]]="Yes", 1, 0)</f>
        <v>1</v>
      </c>
    </row>
    <row r="459" spans="1:24" x14ac:dyDescent="0.2">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7">
        <v>747.55799999999999</v>
      </c>
      <c r="S459" s="1">
        <v>3</v>
      </c>
      <c r="T459" s="1">
        <v>0.3</v>
      </c>
      <c r="U459" s="7">
        <v>-96.11460000000011</v>
      </c>
      <c r="V459" s="3" t="str">
        <f>IF(Orders1[[#This Row],[Region]]=People!$B$2, People!$A$2, IF(Orders1[[#This Row],[Region]]=People!$B$3,People!$A$3, IF(Orders1[[#This Row],[Region]]=People!$B$4,People!$A$4, IF(Orders1[[#This Row],[Region]]=People!$B$5,People!$A$5))))</f>
        <v>Kelly Williams</v>
      </c>
      <c r="W459" s="3" t="str">
        <f>IFERROR(INDEX(Returns!A459:A1258, MATCH(Orders1[[#This Row],[Order ID]],Returns!B459:B1258)), "No")</f>
        <v>Yes</v>
      </c>
      <c r="X459" s="3">
        <f>IF(Orders1[[#This Row],[Return]]="Yes", 1, 0)</f>
        <v>1</v>
      </c>
    </row>
    <row r="460" spans="1:24" x14ac:dyDescent="0.2">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7">
        <v>8.9280000000000008</v>
      </c>
      <c r="S460" s="1">
        <v>2</v>
      </c>
      <c r="T460" s="1">
        <v>0.2</v>
      </c>
      <c r="U460" s="7">
        <v>3.3479999999999999</v>
      </c>
      <c r="V460" s="3" t="str">
        <f>IF(Orders1[[#This Row],[Region]]=People!$B$2, People!$A$2, IF(Orders1[[#This Row],[Region]]=People!$B$3,People!$A$3, IF(Orders1[[#This Row],[Region]]=People!$B$4,People!$A$4, IF(Orders1[[#This Row],[Region]]=People!$B$5,People!$A$5))))</f>
        <v>Kelly Williams</v>
      </c>
      <c r="W460" s="3" t="str">
        <f>IFERROR(INDEX(Returns!A460:A1259, MATCH(Orders1[[#This Row],[Order ID]],Returns!B460:B1259)), "No")</f>
        <v>Yes</v>
      </c>
      <c r="X460" s="3">
        <f>IF(Orders1[[#This Row],[Return]]="Yes", 1, 0)</f>
        <v>1</v>
      </c>
    </row>
    <row r="461" spans="1:24" x14ac:dyDescent="0.2">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7">
        <v>103.92</v>
      </c>
      <c r="S461" s="1">
        <v>4</v>
      </c>
      <c r="T461" s="1">
        <v>0</v>
      </c>
      <c r="U461" s="7">
        <v>36.372</v>
      </c>
      <c r="V461" s="3" t="str">
        <f>IF(Orders1[[#This Row],[Region]]=People!$B$2, People!$A$2, IF(Orders1[[#This Row],[Region]]=People!$B$3,People!$A$3, IF(Orders1[[#This Row],[Region]]=People!$B$4,People!$A$4, IF(Orders1[[#This Row],[Region]]=People!$B$5,People!$A$5))))</f>
        <v>Anna Andreadi</v>
      </c>
      <c r="W461" s="3" t="str">
        <f>IFERROR(INDEX(Returns!A461:A1260, MATCH(Orders1[[#This Row],[Order ID]],Returns!B461:B1260)), "No")</f>
        <v>No</v>
      </c>
      <c r="X461" s="3">
        <f>IF(Orders1[[#This Row],[Return]]="Yes", 1, 0)</f>
        <v>0</v>
      </c>
    </row>
    <row r="462" spans="1:24" x14ac:dyDescent="0.2">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7">
        <v>899.91</v>
      </c>
      <c r="S462" s="1">
        <v>9</v>
      </c>
      <c r="T462" s="1">
        <v>0</v>
      </c>
      <c r="U462" s="7">
        <v>377.96220000000005</v>
      </c>
      <c r="V462" s="3" t="str">
        <f>IF(Orders1[[#This Row],[Region]]=People!$B$2, People!$A$2, IF(Orders1[[#This Row],[Region]]=People!$B$3,People!$A$3, IF(Orders1[[#This Row],[Region]]=People!$B$4,People!$A$4, IF(Orders1[[#This Row],[Region]]=People!$B$5,People!$A$5))))</f>
        <v>Anna Andreadi</v>
      </c>
      <c r="W462" s="3" t="str">
        <f>IFERROR(INDEX(Returns!A462:A1261, MATCH(Orders1[[#This Row],[Order ID]],Returns!B462:B1261)), "No")</f>
        <v>No</v>
      </c>
      <c r="X462" s="3">
        <f>IF(Orders1[[#This Row],[Return]]="Yes", 1, 0)</f>
        <v>0</v>
      </c>
    </row>
    <row r="463" spans="1:24" x14ac:dyDescent="0.2">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7">
        <v>51.311999999999998</v>
      </c>
      <c r="S463" s="1">
        <v>3</v>
      </c>
      <c r="T463" s="1">
        <v>0.2</v>
      </c>
      <c r="U463" s="7">
        <v>18.600599999999996</v>
      </c>
      <c r="V463" s="3" t="str">
        <f>IF(Orders1[[#This Row],[Region]]=People!$B$2, People!$A$2, IF(Orders1[[#This Row],[Region]]=People!$B$3,People!$A$3, IF(Orders1[[#This Row],[Region]]=People!$B$4,People!$A$4, IF(Orders1[[#This Row],[Region]]=People!$B$5,People!$A$5))))</f>
        <v>Anna Andreadi</v>
      </c>
      <c r="W463" s="3" t="str">
        <f>IFERROR(INDEX(Returns!A463:A1262, MATCH(Orders1[[#This Row],[Order ID]],Returns!B463:B1262)), "No")</f>
        <v>No</v>
      </c>
      <c r="X463" s="3">
        <f>IF(Orders1[[#This Row],[Return]]="Yes", 1, 0)</f>
        <v>0</v>
      </c>
    </row>
    <row r="464" spans="1:24" x14ac:dyDescent="0.2">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7">
        <v>23.56</v>
      </c>
      <c r="S464" s="1">
        <v>5</v>
      </c>
      <c r="T464" s="1">
        <v>0.2</v>
      </c>
      <c r="U464" s="7">
        <v>7.0680000000000005</v>
      </c>
      <c r="V464" s="3" t="str">
        <f>IF(Orders1[[#This Row],[Region]]=People!$B$2, People!$A$2, IF(Orders1[[#This Row],[Region]]=People!$B$3,People!$A$3, IF(Orders1[[#This Row],[Region]]=People!$B$4,People!$A$4, IF(Orders1[[#This Row],[Region]]=People!$B$5,People!$A$5))))</f>
        <v>Anna Andreadi</v>
      </c>
      <c r="W464" s="3" t="str">
        <f>IFERROR(INDEX(Returns!A464:A1263, MATCH(Orders1[[#This Row],[Order ID]],Returns!B464:B1263)), "No")</f>
        <v>No</v>
      </c>
      <c r="X464" s="3">
        <f>IF(Orders1[[#This Row],[Return]]="Yes", 1, 0)</f>
        <v>0</v>
      </c>
    </row>
    <row r="465" spans="1:24" x14ac:dyDescent="0.2">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7">
        <v>1272.6299999999999</v>
      </c>
      <c r="S465" s="1">
        <v>6</v>
      </c>
      <c r="T465" s="1">
        <v>0.5</v>
      </c>
      <c r="U465" s="7">
        <v>-814.4831999999999</v>
      </c>
      <c r="V465" s="3" t="str">
        <f>IF(Orders1[[#This Row],[Region]]=People!$B$2, People!$A$2, IF(Orders1[[#This Row],[Region]]=People!$B$3,People!$A$3, IF(Orders1[[#This Row],[Region]]=People!$B$4,People!$A$4, IF(Orders1[[#This Row],[Region]]=People!$B$5,People!$A$5))))</f>
        <v>Anna Andreadi</v>
      </c>
      <c r="W465" s="3" t="str">
        <f>IFERROR(INDEX(Returns!A465:A1264, MATCH(Orders1[[#This Row],[Order ID]],Returns!B465:B1264)), "No")</f>
        <v>No</v>
      </c>
      <c r="X465" s="3">
        <f>IF(Orders1[[#This Row],[Return]]="Yes", 1, 0)</f>
        <v>0</v>
      </c>
    </row>
    <row r="466" spans="1:24" x14ac:dyDescent="0.2">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7">
        <v>28.484999999999999</v>
      </c>
      <c r="S466" s="1">
        <v>5</v>
      </c>
      <c r="T466" s="1">
        <v>0.7</v>
      </c>
      <c r="U466" s="7">
        <v>-20.888999999999989</v>
      </c>
      <c r="V466" s="3" t="str">
        <f>IF(Orders1[[#This Row],[Region]]=People!$B$2, People!$A$2, IF(Orders1[[#This Row],[Region]]=People!$B$3,People!$A$3, IF(Orders1[[#This Row],[Region]]=People!$B$4,People!$A$4, IF(Orders1[[#This Row],[Region]]=People!$B$5,People!$A$5))))</f>
        <v>Anna Andreadi</v>
      </c>
      <c r="W466" s="3" t="str">
        <f>IFERROR(INDEX(Returns!A466:A1265, MATCH(Orders1[[#This Row],[Order ID]],Returns!B466:B1265)), "No")</f>
        <v>No</v>
      </c>
      <c r="X466" s="3">
        <f>IF(Orders1[[#This Row],[Return]]="Yes", 1, 0)</f>
        <v>0</v>
      </c>
    </row>
    <row r="467" spans="1:24" x14ac:dyDescent="0.2">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7">
        <v>185.376</v>
      </c>
      <c r="S467" s="1">
        <v>2</v>
      </c>
      <c r="T467" s="1">
        <v>0.2</v>
      </c>
      <c r="U467" s="7">
        <v>-34.758000000000017</v>
      </c>
      <c r="V467" s="3" t="str">
        <f>IF(Orders1[[#This Row],[Region]]=People!$B$2, People!$A$2, IF(Orders1[[#This Row],[Region]]=People!$B$3,People!$A$3, IF(Orders1[[#This Row],[Region]]=People!$B$4,People!$A$4, IF(Orders1[[#This Row],[Region]]=People!$B$5,People!$A$5))))</f>
        <v>Anna Andreadi</v>
      </c>
      <c r="W467" s="3" t="str">
        <f>IFERROR(INDEX(Returns!A467:A1266, MATCH(Orders1[[#This Row],[Order ID]],Returns!B467:B1266)), "No")</f>
        <v>No</v>
      </c>
      <c r="X467" s="3">
        <f>IF(Orders1[[#This Row],[Return]]="Yes", 1, 0)</f>
        <v>0</v>
      </c>
    </row>
    <row r="468" spans="1:24" x14ac:dyDescent="0.2">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7">
        <v>78.272000000000006</v>
      </c>
      <c r="S468" s="1">
        <v>2</v>
      </c>
      <c r="T468" s="1">
        <v>0.2</v>
      </c>
      <c r="U468" s="7">
        <v>5.8704000000000001</v>
      </c>
      <c r="V468" s="3" t="str">
        <f>IF(Orders1[[#This Row],[Region]]=People!$B$2, People!$A$2, IF(Orders1[[#This Row],[Region]]=People!$B$3,People!$A$3, IF(Orders1[[#This Row],[Region]]=People!$B$4,People!$A$4, IF(Orders1[[#This Row],[Region]]=People!$B$5,People!$A$5))))</f>
        <v>Anna Andreadi</v>
      </c>
      <c r="W468" s="3" t="str">
        <f>IFERROR(INDEX(Returns!A468:A1267, MATCH(Orders1[[#This Row],[Order ID]],Returns!B468:B1267)), "No")</f>
        <v>No</v>
      </c>
      <c r="X468" s="3">
        <f>IF(Orders1[[#This Row],[Return]]="Yes", 1, 0)</f>
        <v>0</v>
      </c>
    </row>
    <row r="469" spans="1:24" x14ac:dyDescent="0.2">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7">
        <v>254.74400000000003</v>
      </c>
      <c r="S469" s="1">
        <v>7</v>
      </c>
      <c r="T469" s="1">
        <v>0.6</v>
      </c>
      <c r="U469" s="7">
        <v>-312.06139999999994</v>
      </c>
      <c r="V469" s="3" t="str">
        <f>IF(Orders1[[#This Row],[Region]]=People!$B$2, People!$A$2, IF(Orders1[[#This Row],[Region]]=People!$B$3,People!$A$3, IF(Orders1[[#This Row],[Region]]=People!$B$4,People!$A$4, IF(Orders1[[#This Row],[Region]]=People!$B$5,People!$A$5))))</f>
        <v>Kelly Williams</v>
      </c>
      <c r="W469" s="3" t="str">
        <f>IFERROR(INDEX(Returns!A469:A1268, MATCH(Orders1[[#This Row],[Order ID]],Returns!B469:B1268)), "No")</f>
        <v>Yes</v>
      </c>
      <c r="X469" s="3">
        <f>IF(Orders1[[#This Row],[Return]]="Yes", 1, 0)</f>
        <v>1</v>
      </c>
    </row>
    <row r="470" spans="1:24" x14ac:dyDescent="0.2">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7">
        <v>205.33279999999996</v>
      </c>
      <c r="S470" s="1">
        <v>2</v>
      </c>
      <c r="T470" s="1">
        <v>0.32</v>
      </c>
      <c r="U470" s="7">
        <v>-36.235200000000006</v>
      </c>
      <c r="V470" s="3" t="str">
        <f>IF(Orders1[[#This Row],[Region]]=People!$B$2, People!$A$2, IF(Orders1[[#This Row],[Region]]=People!$B$3,People!$A$3, IF(Orders1[[#This Row],[Region]]=People!$B$4,People!$A$4, IF(Orders1[[#This Row],[Region]]=People!$B$5,People!$A$5))))</f>
        <v>Kelly Williams</v>
      </c>
      <c r="W470" s="3" t="str">
        <f>IFERROR(INDEX(Returns!A470:A1269, MATCH(Orders1[[#This Row],[Order ID]],Returns!B470:B1269)), "No")</f>
        <v>Yes</v>
      </c>
      <c r="X470" s="3">
        <f>IF(Orders1[[#This Row],[Return]]="Yes", 1, 0)</f>
        <v>1</v>
      </c>
    </row>
    <row r="471" spans="1:24" x14ac:dyDescent="0.2">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7">
        <v>4.7879999999999985</v>
      </c>
      <c r="S471" s="1">
        <v>3</v>
      </c>
      <c r="T471" s="1">
        <v>0.8</v>
      </c>
      <c r="U471" s="7">
        <v>-7.9001999999999999</v>
      </c>
      <c r="V471" s="3" t="str">
        <f>IF(Orders1[[#This Row],[Region]]=People!$B$2, People!$A$2, IF(Orders1[[#This Row],[Region]]=People!$B$3,People!$A$3, IF(Orders1[[#This Row],[Region]]=People!$B$4,People!$A$4, IF(Orders1[[#This Row],[Region]]=People!$B$5,People!$A$5))))</f>
        <v>Kelly Williams</v>
      </c>
      <c r="W471" s="3" t="str">
        <f>IFERROR(INDEX(Returns!A471:A1270, MATCH(Orders1[[#This Row],[Order ID]],Returns!B471:B1270)), "No")</f>
        <v>Yes</v>
      </c>
      <c r="X471" s="3">
        <f>IF(Orders1[[#This Row],[Return]]="Yes", 1, 0)</f>
        <v>1</v>
      </c>
    </row>
    <row r="472" spans="1:24" x14ac:dyDescent="0.2">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7">
        <v>55.48</v>
      </c>
      <c r="S472" s="1">
        <v>1</v>
      </c>
      <c r="T472" s="1">
        <v>0</v>
      </c>
      <c r="U472" s="7">
        <v>26.630399999999998</v>
      </c>
      <c r="V472" s="3" t="str">
        <f>IF(Orders1[[#This Row],[Region]]=People!$B$2, People!$A$2, IF(Orders1[[#This Row],[Region]]=People!$B$3,People!$A$3, IF(Orders1[[#This Row],[Region]]=People!$B$4,People!$A$4, IF(Orders1[[#This Row],[Region]]=People!$B$5,People!$A$5))))</f>
        <v>Chuck Magee</v>
      </c>
      <c r="W472" s="3" t="str">
        <f>IFERROR(INDEX(Returns!A472:A1271, MATCH(Orders1[[#This Row],[Order ID]],Returns!B472:B1271)), "No")</f>
        <v>No</v>
      </c>
      <c r="X472" s="3">
        <f>IF(Orders1[[#This Row],[Return]]="Yes", 1, 0)</f>
        <v>0</v>
      </c>
    </row>
    <row r="473" spans="1:24" x14ac:dyDescent="0.2">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7">
        <v>340.92</v>
      </c>
      <c r="S473" s="1">
        <v>3</v>
      </c>
      <c r="T473" s="1">
        <v>0</v>
      </c>
      <c r="U473" s="7">
        <v>3.4091999999999842</v>
      </c>
      <c r="V473" s="3" t="str">
        <f>IF(Orders1[[#This Row],[Region]]=People!$B$2, People!$A$2, IF(Orders1[[#This Row],[Region]]=People!$B$3,People!$A$3, IF(Orders1[[#This Row],[Region]]=People!$B$4,People!$A$4, IF(Orders1[[#This Row],[Region]]=People!$B$5,People!$A$5))))</f>
        <v>Anna Andreadi</v>
      </c>
      <c r="W473" s="3" t="str">
        <f>IFERROR(INDEX(Returns!A473:A1272, MATCH(Orders1[[#This Row],[Order ID]],Returns!B473:B1272)), "No")</f>
        <v>No</v>
      </c>
      <c r="X473" s="3">
        <f>IF(Orders1[[#This Row],[Return]]="Yes", 1, 0)</f>
        <v>0</v>
      </c>
    </row>
    <row r="474" spans="1:24" x14ac:dyDescent="0.2">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7">
        <v>222.66599999999997</v>
      </c>
      <c r="S474" s="1">
        <v>2</v>
      </c>
      <c r="T474" s="1">
        <v>0.15</v>
      </c>
      <c r="U474" s="7">
        <v>10.478399999999979</v>
      </c>
      <c r="V474" s="3" t="str">
        <f>IF(Orders1[[#This Row],[Region]]=People!$B$2, People!$A$2, IF(Orders1[[#This Row],[Region]]=People!$B$3,People!$A$3, IF(Orders1[[#This Row],[Region]]=People!$B$4,People!$A$4, IF(Orders1[[#This Row],[Region]]=People!$B$5,People!$A$5))))</f>
        <v>Anna Andreadi</v>
      </c>
      <c r="W474" s="3" t="str">
        <f>IFERROR(INDEX(Returns!A474:A1273, MATCH(Orders1[[#This Row],[Order ID]],Returns!B474:B1273)), "No")</f>
        <v>No</v>
      </c>
      <c r="X474" s="3">
        <f>IF(Orders1[[#This Row],[Return]]="Yes", 1, 0)</f>
        <v>0</v>
      </c>
    </row>
    <row r="475" spans="1:24" x14ac:dyDescent="0.2">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7">
        <v>703.96800000000007</v>
      </c>
      <c r="S475" s="1">
        <v>4</v>
      </c>
      <c r="T475" s="1">
        <v>0.2</v>
      </c>
      <c r="U475" s="7">
        <v>87.995999999999924</v>
      </c>
      <c r="V475" s="3" t="str">
        <f>IF(Orders1[[#This Row],[Region]]=People!$B$2, People!$A$2, IF(Orders1[[#This Row],[Region]]=People!$B$3,People!$A$3, IF(Orders1[[#This Row],[Region]]=People!$B$4,People!$A$4, IF(Orders1[[#This Row],[Region]]=People!$B$5,People!$A$5))))</f>
        <v>Anna Andreadi</v>
      </c>
      <c r="W475" s="3" t="str">
        <f>IFERROR(INDEX(Returns!A475:A1274, MATCH(Orders1[[#This Row],[Order ID]],Returns!B475:B1274)), "No")</f>
        <v>No</v>
      </c>
      <c r="X475" s="3">
        <f>IF(Orders1[[#This Row],[Return]]="Yes", 1, 0)</f>
        <v>0</v>
      </c>
    </row>
    <row r="476" spans="1:24" x14ac:dyDescent="0.2">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7">
        <v>92.52</v>
      </c>
      <c r="S476" s="1">
        <v>6</v>
      </c>
      <c r="T476" s="1">
        <v>0</v>
      </c>
      <c r="U476" s="7">
        <v>24.980400000000007</v>
      </c>
      <c r="V476" s="3" t="str">
        <f>IF(Orders1[[#This Row],[Region]]=People!$B$2, People!$A$2, IF(Orders1[[#This Row],[Region]]=People!$B$3,People!$A$3, IF(Orders1[[#This Row],[Region]]=People!$B$4,People!$A$4, IF(Orders1[[#This Row],[Region]]=People!$B$5,People!$A$5))))</f>
        <v>Anna Andreadi</v>
      </c>
      <c r="W476" s="3" t="str">
        <f>IFERROR(INDEX(Returns!A476:A1275, MATCH(Orders1[[#This Row],[Order ID]],Returns!B476:B1275)), "No")</f>
        <v>No</v>
      </c>
      <c r="X476" s="3">
        <f>IF(Orders1[[#This Row],[Return]]="Yes", 1, 0)</f>
        <v>0</v>
      </c>
    </row>
    <row r="477" spans="1:24" x14ac:dyDescent="0.2">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7">
        <v>62.649999999999991</v>
      </c>
      <c r="S477" s="1">
        <v>7</v>
      </c>
      <c r="T477" s="1">
        <v>0</v>
      </c>
      <c r="U477" s="7">
        <v>28.818999999999996</v>
      </c>
      <c r="V477" s="3" t="str">
        <f>IF(Orders1[[#This Row],[Region]]=People!$B$2, People!$A$2, IF(Orders1[[#This Row],[Region]]=People!$B$3,People!$A$3, IF(Orders1[[#This Row],[Region]]=People!$B$4,People!$A$4, IF(Orders1[[#This Row],[Region]]=People!$B$5,People!$A$5))))</f>
        <v>Anna Andreadi</v>
      </c>
      <c r="W477" s="3" t="str">
        <f>IFERROR(INDEX(Returns!A477:A1276, MATCH(Orders1[[#This Row],[Order ID]],Returns!B477:B1276)), "No")</f>
        <v>No</v>
      </c>
      <c r="X477" s="3">
        <f>IF(Orders1[[#This Row],[Return]]="Yes", 1, 0)</f>
        <v>0</v>
      </c>
    </row>
    <row r="478" spans="1:24" x14ac:dyDescent="0.2">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7">
        <v>94.85</v>
      </c>
      <c r="S478" s="1">
        <v>5</v>
      </c>
      <c r="T478" s="1">
        <v>0</v>
      </c>
      <c r="U478" s="7">
        <v>45.527999999999992</v>
      </c>
      <c r="V478" s="3" t="str">
        <f>IF(Orders1[[#This Row],[Region]]=People!$B$2, People!$A$2, IF(Orders1[[#This Row],[Region]]=People!$B$3,People!$A$3, IF(Orders1[[#This Row],[Region]]=People!$B$4,People!$A$4, IF(Orders1[[#This Row],[Region]]=People!$B$5,People!$A$5))))</f>
        <v>Anna Andreadi</v>
      </c>
      <c r="W478" s="3" t="str">
        <f>IFERROR(INDEX(Returns!A478:A1277, MATCH(Orders1[[#This Row],[Order ID]],Returns!B478:B1277)), "No")</f>
        <v>No</v>
      </c>
      <c r="X478" s="3">
        <f>IF(Orders1[[#This Row],[Return]]="Yes", 1, 0)</f>
        <v>0</v>
      </c>
    </row>
    <row r="479" spans="1:24" x14ac:dyDescent="0.2">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7">
        <v>95.76</v>
      </c>
      <c r="S479" s="1">
        <v>6</v>
      </c>
      <c r="T479" s="1">
        <v>0.2</v>
      </c>
      <c r="U479" s="7">
        <v>7.1819999999999951</v>
      </c>
      <c r="V479" s="3" t="str">
        <f>IF(Orders1[[#This Row],[Region]]=People!$B$2, People!$A$2, IF(Orders1[[#This Row],[Region]]=People!$B$3,People!$A$3, IF(Orders1[[#This Row],[Region]]=People!$B$4,People!$A$4, IF(Orders1[[#This Row],[Region]]=People!$B$5,People!$A$5))))</f>
        <v>Anna Andreadi</v>
      </c>
      <c r="W479" s="3" t="str">
        <f>IFERROR(INDEX(Returns!A479:A1278, MATCH(Orders1[[#This Row],[Order ID]],Returns!B479:B1278)), "No")</f>
        <v>No</v>
      </c>
      <c r="X479" s="3">
        <f>IF(Orders1[[#This Row],[Return]]="Yes", 1, 0)</f>
        <v>0</v>
      </c>
    </row>
    <row r="480" spans="1:24" x14ac:dyDescent="0.2">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7">
        <v>40.200000000000003</v>
      </c>
      <c r="S480" s="1">
        <v>3</v>
      </c>
      <c r="T480" s="1">
        <v>0</v>
      </c>
      <c r="U480" s="7">
        <v>19.295999999999999</v>
      </c>
      <c r="V480" s="3" t="str">
        <f>IF(Orders1[[#This Row],[Region]]=People!$B$2, People!$A$2, IF(Orders1[[#This Row],[Region]]=People!$B$3,People!$A$3, IF(Orders1[[#This Row],[Region]]=People!$B$4,People!$A$4, IF(Orders1[[#This Row],[Region]]=People!$B$5,People!$A$5))))</f>
        <v>Chuck Magee</v>
      </c>
      <c r="W480" s="3" t="str">
        <f>IFERROR(INDEX(Returns!A480:A1279, MATCH(Orders1[[#This Row],[Order ID]],Returns!B480:B1279)), "No")</f>
        <v>No</v>
      </c>
      <c r="X480" s="3">
        <f>IF(Orders1[[#This Row],[Return]]="Yes", 1, 0)</f>
        <v>0</v>
      </c>
    </row>
    <row r="481" spans="1:24" x14ac:dyDescent="0.2">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7">
        <v>14.7</v>
      </c>
      <c r="S481" s="1">
        <v>5</v>
      </c>
      <c r="T481" s="1">
        <v>0</v>
      </c>
      <c r="U481" s="7">
        <v>6.6150000000000002</v>
      </c>
      <c r="V481" s="3" t="str">
        <f>IF(Orders1[[#This Row],[Region]]=People!$B$2, People!$A$2, IF(Orders1[[#This Row],[Region]]=People!$B$3,People!$A$3, IF(Orders1[[#This Row],[Region]]=People!$B$4,People!$A$4, IF(Orders1[[#This Row],[Region]]=People!$B$5,People!$A$5))))</f>
        <v>Chuck Magee</v>
      </c>
      <c r="W481" s="3" t="str">
        <f>IFERROR(INDEX(Returns!A481:A1280, MATCH(Orders1[[#This Row],[Order ID]],Returns!B481:B1280)), "No")</f>
        <v>No</v>
      </c>
      <c r="X481" s="3">
        <f>IF(Orders1[[#This Row],[Return]]="Yes", 1, 0)</f>
        <v>0</v>
      </c>
    </row>
    <row r="482" spans="1:24" x14ac:dyDescent="0.2">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7">
        <v>704.25</v>
      </c>
      <c r="S482" s="1">
        <v>5</v>
      </c>
      <c r="T482" s="1">
        <v>0</v>
      </c>
      <c r="U482" s="7">
        <v>84.51</v>
      </c>
      <c r="V482" s="3" t="str">
        <f>IF(Orders1[[#This Row],[Region]]=People!$B$2, People!$A$2, IF(Orders1[[#This Row],[Region]]=People!$B$3,People!$A$3, IF(Orders1[[#This Row],[Region]]=People!$B$4,People!$A$4, IF(Orders1[[#This Row],[Region]]=People!$B$5,People!$A$5))))</f>
        <v>Chuck Magee</v>
      </c>
      <c r="W482" s="3" t="str">
        <f>IFERROR(INDEX(Returns!A482:A1281, MATCH(Orders1[[#This Row],[Order ID]],Returns!B482:B1281)), "No")</f>
        <v>No</v>
      </c>
      <c r="X482" s="3">
        <f>IF(Orders1[[#This Row],[Return]]="Yes", 1, 0)</f>
        <v>0</v>
      </c>
    </row>
    <row r="483" spans="1:24" x14ac:dyDescent="0.2">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7">
        <v>9.09</v>
      </c>
      <c r="S483" s="1">
        <v>3</v>
      </c>
      <c r="T483" s="1">
        <v>0</v>
      </c>
      <c r="U483" s="7">
        <v>1.9088999999999996</v>
      </c>
      <c r="V483" s="3" t="str">
        <f>IF(Orders1[[#This Row],[Region]]=People!$B$2, People!$A$2, IF(Orders1[[#This Row],[Region]]=People!$B$3,People!$A$3, IF(Orders1[[#This Row],[Region]]=People!$B$4,People!$A$4, IF(Orders1[[#This Row],[Region]]=People!$B$5,People!$A$5))))</f>
        <v>Anna Andreadi</v>
      </c>
      <c r="W483" s="3" t="str">
        <f>IFERROR(INDEX(Returns!A483:A1282, MATCH(Orders1[[#This Row],[Order ID]],Returns!B483:B1282)), "No")</f>
        <v>No</v>
      </c>
      <c r="X483" s="3">
        <f>IF(Orders1[[#This Row],[Return]]="Yes", 1, 0)</f>
        <v>0</v>
      </c>
    </row>
    <row r="484" spans="1:24" x14ac:dyDescent="0.2">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7">
        <v>5.96</v>
      </c>
      <c r="S484" s="1">
        <v>2</v>
      </c>
      <c r="T484" s="1">
        <v>0</v>
      </c>
      <c r="U484" s="7">
        <v>1.6688000000000001</v>
      </c>
      <c r="V484" s="3" t="str">
        <f>IF(Orders1[[#This Row],[Region]]=People!$B$2, People!$A$2, IF(Orders1[[#This Row],[Region]]=People!$B$3,People!$A$3, IF(Orders1[[#This Row],[Region]]=People!$B$4,People!$A$4, IF(Orders1[[#This Row],[Region]]=People!$B$5,People!$A$5))))</f>
        <v>Chuck Magee</v>
      </c>
      <c r="W484" s="3" t="str">
        <f>IFERROR(INDEX(Returns!A484:A1283, MATCH(Orders1[[#This Row],[Order ID]],Returns!B484:B1283)), "No")</f>
        <v>No</v>
      </c>
      <c r="X484" s="3">
        <f>IF(Orders1[[#This Row],[Return]]="Yes", 1, 0)</f>
        <v>0</v>
      </c>
    </row>
    <row r="485" spans="1:24" x14ac:dyDescent="0.2">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7">
        <v>159.97999999999999</v>
      </c>
      <c r="S485" s="1">
        <v>2</v>
      </c>
      <c r="T485" s="1">
        <v>0</v>
      </c>
      <c r="U485" s="7">
        <v>57.592799999999997</v>
      </c>
      <c r="V485" s="3" t="str">
        <f>IF(Orders1[[#This Row],[Region]]=People!$B$2, People!$A$2, IF(Orders1[[#This Row],[Region]]=People!$B$3,People!$A$3, IF(Orders1[[#This Row],[Region]]=People!$B$4,People!$A$4, IF(Orders1[[#This Row],[Region]]=People!$B$5,People!$A$5))))</f>
        <v>Chuck Magee</v>
      </c>
      <c r="W485" s="3" t="str">
        <f>IFERROR(INDEX(Returns!A485:A1284, MATCH(Orders1[[#This Row],[Order ID]],Returns!B485:B1284)), "No")</f>
        <v>No</v>
      </c>
      <c r="X485" s="3">
        <f>IF(Orders1[[#This Row],[Return]]="Yes", 1, 0)</f>
        <v>0</v>
      </c>
    </row>
    <row r="486" spans="1:24" x14ac:dyDescent="0.2">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7">
        <v>29.6</v>
      </c>
      <c r="S486" s="1">
        <v>2</v>
      </c>
      <c r="T486" s="1">
        <v>0</v>
      </c>
      <c r="U486" s="7">
        <v>14.8</v>
      </c>
      <c r="V486" s="3" t="str">
        <f>IF(Orders1[[#This Row],[Region]]=People!$B$2, People!$A$2, IF(Orders1[[#This Row],[Region]]=People!$B$3,People!$A$3, IF(Orders1[[#This Row],[Region]]=People!$B$4,People!$A$4, IF(Orders1[[#This Row],[Region]]=People!$B$5,People!$A$5))))</f>
        <v>Anna Andreadi</v>
      </c>
      <c r="W486" s="3" t="str">
        <f>IFERROR(INDEX(Returns!A486:A1285, MATCH(Orders1[[#This Row],[Order ID]],Returns!B486:B1285)), "No")</f>
        <v>Yes</v>
      </c>
      <c r="X486" s="3">
        <f>IF(Orders1[[#This Row],[Return]]="Yes", 1, 0)</f>
        <v>1</v>
      </c>
    </row>
    <row r="487" spans="1:24" x14ac:dyDescent="0.2">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7">
        <v>514.16499999999996</v>
      </c>
      <c r="S487" s="1">
        <v>5</v>
      </c>
      <c r="T487" s="1">
        <v>0.15</v>
      </c>
      <c r="U487" s="7">
        <v>-30.24499999999999</v>
      </c>
      <c r="V487" s="3" t="str">
        <f>IF(Orders1[[#This Row],[Region]]=People!$B$2, People!$A$2, IF(Orders1[[#This Row],[Region]]=People!$B$3,People!$A$3, IF(Orders1[[#This Row],[Region]]=People!$B$4,People!$A$4, IF(Orders1[[#This Row],[Region]]=People!$B$5,People!$A$5))))</f>
        <v>Anna Andreadi</v>
      </c>
      <c r="W487" s="3" t="str">
        <f>IFERROR(INDEX(Returns!A487:A1286, MATCH(Orders1[[#This Row],[Order ID]],Returns!B487:B1286)), "No")</f>
        <v>Yes</v>
      </c>
      <c r="X487" s="3">
        <f>IF(Orders1[[#This Row],[Return]]="Yes", 1, 0)</f>
        <v>1</v>
      </c>
    </row>
    <row r="488" spans="1:24" x14ac:dyDescent="0.2">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7">
        <v>279.95999999999998</v>
      </c>
      <c r="S488" s="1">
        <v>5</v>
      </c>
      <c r="T488" s="1">
        <v>0.2</v>
      </c>
      <c r="U488" s="7">
        <v>17.497500000000016</v>
      </c>
      <c r="V488" s="3" t="str">
        <f>IF(Orders1[[#This Row],[Region]]=People!$B$2, People!$A$2, IF(Orders1[[#This Row],[Region]]=People!$B$3,People!$A$3, IF(Orders1[[#This Row],[Region]]=People!$B$4,People!$A$4, IF(Orders1[[#This Row],[Region]]=People!$B$5,People!$A$5))))</f>
        <v>Anna Andreadi</v>
      </c>
      <c r="W488" s="3" t="str">
        <f>IFERROR(INDEX(Returns!A488:A1287, MATCH(Orders1[[#This Row],[Order ID]],Returns!B488:B1287)), "No")</f>
        <v>Yes</v>
      </c>
      <c r="X488" s="3">
        <f>IF(Orders1[[#This Row],[Return]]="Yes", 1, 0)</f>
        <v>1</v>
      </c>
    </row>
    <row r="489" spans="1:24" x14ac:dyDescent="0.2">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7">
        <v>2735.9520000000002</v>
      </c>
      <c r="S489" s="1">
        <v>6</v>
      </c>
      <c r="T489" s="1">
        <v>0.2</v>
      </c>
      <c r="U489" s="7">
        <v>341.99399999999969</v>
      </c>
      <c r="V489" s="3" t="str">
        <f>IF(Orders1[[#This Row],[Region]]=People!$B$2, People!$A$2, IF(Orders1[[#This Row],[Region]]=People!$B$3,People!$A$3, IF(Orders1[[#This Row],[Region]]=People!$B$4,People!$A$4, IF(Orders1[[#This Row],[Region]]=People!$B$5,People!$A$5))))</f>
        <v>Kelly Williams</v>
      </c>
      <c r="W489" s="3" t="str">
        <f>IFERROR(INDEX(Returns!A489:A1288, MATCH(Orders1[[#This Row],[Order ID]],Returns!B489:B1288)), "No")</f>
        <v>No</v>
      </c>
      <c r="X489" s="3">
        <f>IF(Orders1[[#This Row],[Return]]="Yes", 1, 0)</f>
        <v>0</v>
      </c>
    </row>
    <row r="490" spans="1:24" x14ac:dyDescent="0.2">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7">
        <v>7.9920000000000009</v>
      </c>
      <c r="S490" s="1">
        <v>1</v>
      </c>
      <c r="T490" s="1">
        <v>0.2</v>
      </c>
      <c r="U490" s="7">
        <v>0.59940000000000015</v>
      </c>
      <c r="V490" s="3" t="str">
        <f>IF(Orders1[[#This Row],[Region]]=People!$B$2, People!$A$2, IF(Orders1[[#This Row],[Region]]=People!$B$3,People!$A$3, IF(Orders1[[#This Row],[Region]]=People!$B$4,People!$A$4, IF(Orders1[[#This Row],[Region]]=People!$B$5,People!$A$5))))</f>
        <v>Kelly Williams</v>
      </c>
      <c r="W490" s="3" t="str">
        <f>IFERROR(INDEX(Returns!A490:A1289, MATCH(Orders1[[#This Row],[Order ID]],Returns!B490:B1289)), "No")</f>
        <v>No</v>
      </c>
      <c r="X490" s="3">
        <f>IF(Orders1[[#This Row],[Return]]="Yes", 1, 0)</f>
        <v>0</v>
      </c>
    </row>
    <row r="491" spans="1:24" x14ac:dyDescent="0.2">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7">
        <v>63.984000000000009</v>
      </c>
      <c r="S491" s="1">
        <v>2</v>
      </c>
      <c r="T491" s="1">
        <v>0.2</v>
      </c>
      <c r="U491" s="7">
        <v>10.397399999999998</v>
      </c>
      <c r="V491" s="3" t="str">
        <f>IF(Orders1[[#This Row],[Region]]=People!$B$2, People!$A$2, IF(Orders1[[#This Row],[Region]]=People!$B$3,People!$A$3, IF(Orders1[[#This Row],[Region]]=People!$B$4,People!$A$4, IF(Orders1[[#This Row],[Region]]=People!$B$5,People!$A$5))))</f>
        <v>Kelly Williams</v>
      </c>
      <c r="W491" s="3" t="str">
        <f>IFERROR(INDEX(Returns!A491:A1290, MATCH(Orders1[[#This Row],[Order ID]],Returns!B491:B1290)), "No")</f>
        <v>No</v>
      </c>
      <c r="X491" s="3">
        <f>IF(Orders1[[#This Row],[Return]]="Yes", 1, 0)</f>
        <v>0</v>
      </c>
    </row>
    <row r="492" spans="1:24" x14ac:dyDescent="0.2">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7">
        <v>70.367999999999995</v>
      </c>
      <c r="S492" s="1">
        <v>2</v>
      </c>
      <c r="T492" s="1">
        <v>0.2</v>
      </c>
      <c r="U492" s="7">
        <v>6.1572000000000031</v>
      </c>
      <c r="V492" s="3" t="str">
        <f>IF(Orders1[[#This Row],[Region]]=People!$B$2, People!$A$2, IF(Orders1[[#This Row],[Region]]=People!$B$3,People!$A$3, IF(Orders1[[#This Row],[Region]]=People!$B$4,People!$A$4, IF(Orders1[[#This Row],[Region]]=People!$B$5,People!$A$5))))</f>
        <v>Kelly Williams</v>
      </c>
      <c r="W492" s="3" t="str">
        <f>IFERROR(INDEX(Returns!A492:A1291, MATCH(Orders1[[#This Row],[Order ID]],Returns!B492:B1291)), "No")</f>
        <v>No</v>
      </c>
      <c r="X492" s="3">
        <f>IF(Orders1[[#This Row],[Return]]="Yes", 1, 0)</f>
        <v>0</v>
      </c>
    </row>
    <row r="493" spans="1:24" x14ac:dyDescent="0.2">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7">
        <v>449.15</v>
      </c>
      <c r="S493" s="1">
        <v>5</v>
      </c>
      <c r="T493" s="1">
        <v>0</v>
      </c>
      <c r="U493" s="7">
        <v>8.9829999999999899</v>
      </c>
      <c r="V493" s="3" t="str">
        <f>IF(Orders1[[#This Row],[Region]]=People!$B$2, People!$A$2, IF(Orders1[[#This Row],[Region]]=People!$B$3,People!$A$3, IF(Orders1[[#This Row],[Region]]=People!$B$4,People!$A$4, IF(Orders1[[#This Row],[Region]]=People!$B$5,People!$A$5))))</f>
        <v>Chuck Magee</v>
      </c>
      <c r="W493" s="3" t="str">
        <f>IFERROR(INDEX(Returns!A493:A1292, MATCH(Orders1[[#This Row],[Order ID]],Returns!B493:B1292)), "No")</f>
        <v>No</v>
      </c>
      <c r="X493" s="3">
        <f>IF(Orders1[[#This Row],[Return]]="Yes", 1, 0)</f>
        <v>0</v>
      </c>
    </row>
    <row r="494" spans="1:24" x14ac:dyDescent="0.2">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7">
        <v>11.07</v>
      </c>
      <c r="S494" s="1">
        <v>3</v>
      </c>
      <c r="T494" s="1">
        <v>0</v>
      </c>
      <c r="U494" s="7">
        <v>5.0921999999999992</v>
      </c>
      <c r="V494" s="3" t="str">
        <f>IF(Orders1[[#This Row],[Region]]=People!$B$2, People!$A$2, IF(Orders1[[#This Row],[Region]]=People!$B$3,People!$A$3, IF(Orders1[[#This Row],[Region]]=People!$B$4,People!$A$4, IF(Orders1[[#This Row],[Region]]=People!$B$5,People!$A$5))))</f>
        <v>Chuck Magee</v>
      </c>
      <c r="W494" s="3" t="str">
        <f>IFERROR(INDEX(Returns!A494:A1293, MATCH(Orders1[[#This Row],[Order ID]],Returns!B494:B1293)), "No")</f>
        <v>No</v>
      </c>
      <c r="X494" s="3">
        <f>IF(Orders1[[#This Row],[Return]]="Yes", 1, 0)</f>
        <v>0</v>
      </c>
    </row>
    <row r="495" spans="1:24" x14ac:dyDescent="0.2">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7">
        <v>93.98</v>
      </c>
      <c r="S495" s="1">
        <v>2</v>
      </c>
      <c r="T495" s="1">
        <v>0</v>
      </c>
      <c r="U495" s="7">
        <v>13.157200000000003</v>
      </c>
      <c r="V495" s="3" t="str">
        <f>IF(Orders1[[#This Row],[Region]]=People!$B$2, People!$A$2, IF(Orders1[[#This Row],[Region]]=People!$B$3,People!$A$3, IF(Orders1[[#This Row],[Region]]=People!$B$4,People!$A$4, IF(Orders1[[#This Row],[Region]]=People!$B$5,People!$A$5))))</f>
        <v>Anna Andreadi</v>
      </c>
      <c r="W495" s="3" t="str">
        <f>IFERROR(INDEX(Returns!A495:A1294, MATCH(Orders1[[#This Row],[Order ID]],Returns!B495:B1294)), "No")</f>
        <v>No</v>
      </c>
      <c r="X495" s="3">
        <f>IF(Orders1[[#This Row],[Return]]="Yes", 1, 0)</f>
        <v>0</v>
      </c>
    </row>
    <row r="496" spans="1:24" x14ac:dyDescent="0.2">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7">
        <v>189.88200000000001</v>
      </c>
      <c r="S496" s="1">
        <v>3</v>
      </c>
      <c r="T496" s="1">
        <v>0.4</v>
      </c>
      <c r="U496" s="7">
        <v>-94.941000000000017</v>
      </c>
      <c r="V496" s="3" t="str">
        <f>IF(Orders1[[#This Row],[Region]]=People!$B$2, People!$A$2, IF(Orders1[[#This Row],[Region]]=People!$B$3,People!$A$3, IF(Orders1[[#This Row],[Region]]=People!$B$4,People!$A$4, IF(Orders1[[#This Row],[Region]]=People!$B$5,People!$A$5))))</f>
        <v>Cassandra Brandow</v>
      </c>
      <c r="W496" s="3" t="str">
        <f>IFERROR(INDEX(Returns!A496:A1295, MATCH(Orders1[[#This Row],[Order ID]],Returns!B496:B1295)), "No")</f>
        <v>Yes</v>
      </c>
      <c r="X496" s="3">
        <f>IF(Orders1[[#This Row],[Return]]="Yes", 1, 0)</f>
        <v>1</v>
      </c>
    </row>
    <row r="497" spans="1:24" x14ac:dyDescent="0.2">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7">
        <v>105.42</v>
      </c>
      <c r="S497" s="1">
        <v>2</v>
      </c>
      <c r="T497" s="1">
        <v>0</v>
      </c>
      <c r="U497" s="7">
        <v>51.655799999999999</v>
      </c>
      <c r="V497" s="3" t="str">
        <f>IF(Orders1[[#This Row],[Region]]=People!$B$2, People!$A$2, IF(Orders1[[#This Row],[Region]]=People!$B$3,People!$A$3, IF(Orders1[[#This Row],[Region]]=People!$B$4,People!$A$4, IF(Orders1[[#This Row],[Region]]=People!$B$5,People!$A$5))))</f>
        <v>Cassandra Brandow</v>
      </c>
      <c r="W497" s="3" t="str">
        <f>IFERROR(INDEX(Returns!A497:A1296, MATCH(Orders1[[#This Row],[Order ID]],Returns!B497:B1296)), "No")</f>
        <v>No</v>
      </c>
      <c r="X497" s="3">
        <f>IF(Orders1[[#This Row],[Return]]="Yes", 1, 0)</f>
        <v>0</v>
      </c>
    </row>
    <row r="498" spans="1:24" x14ac:dyDescent="0.2">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7">
        <v>119.61600000000001</v>
      </c>
      <c r="S498" s="1">
        <v>8</v>
      </c>
      <c r="T498" s="1">
        <v>0.2</v>
      </c>
      <c r="U498" s="7">
        <v>40.370399999999997</v>
      </c>
      <c r="V498" s="3" t="str">
        <f>IF(Orders1[[#This Row],[Region]]=People!$B$2, People!$A$2, IF(Orders1[[#This Row],[Region]]=People!$B$3,People!$A$3, IF(Orders1[[#This Row],[Region]]=People!$B$4,People!$A$4, IF(Orders1[[#This Row],[Region]]=People!$B$5,People!$A$5))))</f>
        <v>Anna Andreadi</v>
      </c>
      <c r="W498" s="3" t="str">
        <f>IFERROR(INDEX(Returns!A498:A1297, MATCH(Orders1[[#This Row],[Order ID]],Returns!B498:B1297)), "No")</f>
        <v>No</v>
      </c>
      <c r="X498" s="3">
        <f>IF(Orders1[[#This Row],[Return]]="Yes", 1, 0)</f>
        <v>0</v>
      </c>
    </row>
    <row r="499" spans="1:24" x14ac:dyDescent="0.2">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7">
        <v>255.76</v>
      </c>
      <c r="S499" s="1">
        <v>4</v>
      </c>
      <c r="T499" s="1">
        <v>0</v>
      </c>
      <c r="U499" s="7">
        <v>81.843199999999996</v>
      </c>
      <c r="V499" s="3" t="str">
        <f>IF(Orders1[[#This Row],[Region]]=People!$B$2, People!$A$2, IF(Orders1[[#This Row],[Region]]=People!$B$3,People!$A$3, IF(Orders1[[#This Row],[Region]]=People!$B$4,People!$A$4, IF(Orders1[[#This Row],[Region]]=People!$B$5,People!$A$5))))</f>
        <v>Anna Andreadi</v>
      </c>
      <c r="W499" s="3" t="str">
        <f>IFERROR(INDEX(Returns!A499:A1298, MATCH(Orders1[[#This Row],[Order ID]],Returns!B499:B1298)), "No")</f>
        <v>No</v>
      </c>
      <c r="X499" s="3">
        <f>IF(Orders1[[#This Row],[Return]]="Yes", 1, 0)</f>
        <v>0</v>
      </c>
    </row>
    <row r="500" spans="1:24" x14ac:dyDescent="0.2">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7">
        <v>241.56799999999998</v>
      </c>
      <c r="S500" s="1">
        <v>2</v>
      </c>
      <c r="T500" s="1">
        <v>0.2</v>
      </c>
      <c r="U500" s="7">
        <v>18.11760000000001</v>
      </c>
      <c r="V500" s="3" t="str">
        <f>IF(Orders1[[#This Row],[Region]]=People!$B$2, People!$A$2, IF(Orders1[[#This Row],[Region]]=People!$B$3,People!$A$3, IF(Orders1[[#This Row],[Region]]=People!$B$4,People!$A$4, IF(Orders1[[#This Row],[Region]]=People!$B$5,People!$A$5))))</f>
        <v>Anna Andreadi</v>
      </c>
      <c r="W500" s="3" t="str">
        <f>IFERROR(INDEX(Returns!A500:A1299, MATCH(Orders1[[#This Row],[Order ID]],Returns!B500:B1299)), "No")</f>
        <v>No</v>
      </c>
      <c r="X500" s="3">
        <f>IF(Orders1[[#This Row],[Return]]="Yes", 1, 0)</f>
        <v>0</v>
      </c>
    </row>
    <row r="501" spans="1:24" x14ac:dyDescent="0.2">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7">
        <v>69.3</v>
      </c>
      <c r="S501" s="1">
        <v>9</v>
      </c>
      <c r="T501" s="1">
        <v>0</v>
      </c>
      <c r="U501" s="7">
        <v>22.868999999999996</v>
      </c>
      <c r="V501" s="3" t="str">
        <f>IF(Orders1[[#This Row],[Region]]=People!$B$2, People!$A$2, IF(Orders1[[#This Row],[Region]]=People!$B$3,People!$A$3, IF(Orders1[[#This Row],[Region]]=People!$B$4,People!$A$4, IF(Orders1[[#This Row],[Region]]=People!$B$5,People!$A$5))))</f>
        <v>Anna Andreadi</v>
      </c>
      <c r="W501" s="3" t="str">
        <f>IFERROR(INDEX(Returns!A501:A1300, MATCH(Orders1[[#This Row],[Order ID]],Returns!B501:B1300)), "No")</f>
        <v>No</v>
      </c>
      <c r="X501" s="3">
        <f>IF(Orders1[[#This Row],[Return]]="Yes", 1, 0)</f>
        <v>0</v>
      </c>
    </row>
    <row r="502" spans="1:24" x14ac:dyDescent="0.2">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7">
        <v>22.620000000000005</v>
      </c>
      <c r="S502" s="1">
        <v>2</v>
      </c>
      <c r="T502" s="1">
        <v>0.7</v>
      </c>
      <c r="U502" s="7">
        <v>-15.079999999999998</v>
      </c>
      <c r="V502" s="3" t="str">
        <f>IF(Orders1[[#This Row],[Region]]=People!$B$2, People!$A$2, IF(Orders1[[#This Row],[Region]]=People!$B$3,People!$A$3, IF(Orders1[[#This Row],[Region]]=People!$B$4,People!$A$4, IF(Orders1[[#This Row],[Region]]=People!$B$5,People!$A$5))))</f>
        <v>Anna Andreadi</v>
      </c>
      <c r="W502" s="3" t="str">
        <f>IFERROR(INDEX(Returns!A502:A1301, MATCH(Orders1[[#This Row],[Order ID]],Returns!B502:B1301)), "No")</f>
        <v>Yes</v>
      </c>
      <c r="X502" s="3">
        <f>IF(Orders1[[#This Row],[Return]]="Yes", 1, 0)</f>
        <v>1</v>
      </c>
    </row>
    <row r="503" spans="1:24" x14ac:dyDescent="0.2">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7">
        <v>14.952000000000004</v>
      </c>
      <c r="S503" s="1">
        <v>2</v>
      </c>
      <c r="T503" s="1">
        <v>0.7</v>
      </c>
      <c r="U503" s="7">
        <v>-11.961599999999997</v>
      </c>
      <c r="V503" s="3" t="str">
        <f>IF(Orders1[[#This Row],[Region]]=People!$B$2, People!$A$2, IF(Orders1[[#This Row],[Region]]=People!$B$3,People!$A$3, IF(Orders1[[#This Row],[Region]]=People!$B$4,People!$A$4, IF(Orders1[[#This Row],[Region]]=People!$B$5,People!$A$5))))</f>
        <v>Anna Andreadi</v>
      </c>
      <c r="W503" s="3" t="str">
        <f>IFERROR(INDEX(Returns!A503:A1302, MATCH(Orders1[[#This Row],[Order ID]],Returns!B503:B1302)), "No")</f>
        <v>Yes</v>
      </c>
      <c r="X503" s="3">
        <f>IF(Orders1[[#This Row],[Return]]="Yes", 1, 0)</f>
        <v>1</v>
      </c>
    </row>
    <row r="504" spans="1:24" x14ac:dyDescent="0.2">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7">
        <v>801.5680000000001</v>
      </c>
      <c r="S504" s="1">
        <v>2</v>
      </c>
      <c r="T504" s="1">
        <v>0.2</v>
      </c>
      <c r="U504" s="7">
        <v>50.097999999999985</v>
      </c>
      <c r="V504" s="3" t="str">
        <f>IF(Orders1[[#This Row],[Region]]=People!$B$2, People!$A$2, IF(Orders1[[#This Row],[Region]]=People!$B$3,People!$A$3, IF(Orders1[[#This Row],[Region]]=People!$B$4,People!$A$4, IF(Orders1[[#This Row],[Region]]=People!$B$5,People!$A$5))))</f>
        <v>Anna Andreadi</v>
      </c>
      <c r="W504" s="3" t="str">
        <f>IFERROR(INDEX(Returns!A504:A1303, MATCH(Orders1[[#This Row],[Order ID]],Returns!B504:B1303)), "No")</f>
        <v>Yes</v>
      </c>
      <c r="X504" s="3">
        <f>IF(Orders1[[#This Row],[Return]]="Yes", 1, 0)</f>
        <v>1</v>
      </c>
    </row>
    <row r="505" spans="1:24" x14ac:dyDescent="0.2">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7">
        <v>2.3760000000000003</v>
      </c>
      <c r="S505" s="1">
        <v>3</v>
      </c>
      <c r="T505" s="1">
        <v>0.7</v>
      </c>
      <c r="U505" s="7">
        <v>-1.9007999999999998</v>
      </c>
      <c r="V505" s="3" t="str">
        <f>IF(Orders1[[#This Row],[Region]]=People!$B$2, People!$A$2, IF(Orders1[[#This Row],[Region]]=People!$B$3,People!$A$3, IF(Orders1[[#This Row],[Region]]=People!$B$4,People!$A$4, IF(Orders1[[#This Row],[Region]]=People!$B$5,People!$A$5))))</f>
        <v>Anna Andreadi</v>
      </c>
      <c r="W505" s="3" t="str">
        <f>IFERROR(INDEX(Returns!A505:A1304, MATCH(Orders1[[#This Row],[Order ID]],Returns!B505:B1304)), "No")</f>
        <v>Yes</v>
      </c>
      <c r="X505" s="3">
        <f>IF(Orders1[[#This Row],[Return]]="Yes", 1, 0)</f>
        <v>1</v>
      </c>
    </row>
    <row r="506" spans="1:24" x14ac:dyDescent="0.2">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7">
        <v>32.792000000000002</v>
      </c>
      <c r="S506" s="1">
        <v>1</v>
      </c>
      <c r="T506" s="1">
        <v>0.2</v>
      </c>
      <c r="U506" s="7">
        <v>11.8871</v>
      </c>
      <c r="V506" s="3" t="str">
        <f>IF(Orders1[[#This Row],[Region]]=People!$B$2, People!$A$2, IF(Orders1[[#This Row],[Region]]=People!$B$3,People!$A$3, IF(Orders1[[#This Row],[Region]]=People!$B$4,People!$A$4, IF(Orders1[[#This Row],[Region]]=People!$B$5,People!$A$5))))</f>
        <v>Anna Andreadi</v>
      </c>
      <c r="W506" s="3" t="str">
        <f>IFERROR(INDEX(Returns!A506:A1305, MATCH(Orders1[[#This Row],[Order ID]],Returns!B506:B1305)), "No")</f>
        <v>Yes</v>
      </c>
      <c r="X506" s="3">
        <f>IF(Orders1[[#This Row],[Return]]="Yes", 1, 0)</f>
        <v>1</v>
      </c>
    </row>
    <row r="507" spans="1:24" x14ac:dyDescent="0.2">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7">
        <v>15.920000000000002</v>
      </c>
      <c r="S507" s="1">
        <v>5</v>
      </c>
      <c r="T507" s="1">
        <v>0.2</v>
      </c>
      <c r="U507" s="7">
        <v>5.3729999999999993</v>
      </c>
      <c r="V507" s="3" t="str">
        <f>IF(Orders1[[#This Row],[Region]]=People!$B$2, People!$A$2, IF(Orders1[[#This Row],[Region]]=People!$B$3,People!$A$3, IF(Orders1[[#This Row],[Region]]=People!$B$4,People!$A$4, IF(Orders1[[#This Row],[Region]]=People!$B$5,People!$A$5))))</f>
        <v>Chuck Magee</v>
      </c>
      <c r="W507" s="3" t="str">
        <f>IFERROR(INDEX(Returns!A507:A1306, MATCH(Orders1[[#This Row],[Order ID]],Returns!B507:B1306)), "No")</f>
        <v>Yes</v>
      </c>
      <c r="X507" s="3">
        <f>IF(Orders1[[#This Row],[Return]]="Yes", 1, 0)</f>
        <v>1</v>
      </c>
    </row>
    <row r="508" spans="1:24" x14ac:dyDescent="0.2">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7">
        <v>2.74</v>
      </c>
      <c r="S508" s="1">
        <v>1</v>
      </c>
      <c r="T508" s="1">
        <v>0</v>
      </c>
      <c r="U508" s="7">
        <v>0.73980000000000024</v>
      </c>
      <c r="V508" s="3" t="str">
        <f>IF(Orders1[[#This Row],[Region]]=People!$B$2, People!$A$2, IF(Orders1[[#This Row],[Region]]=People!$B$3,People!$A$3, IF(Orders1[[#This Row],[Region]]=People!$B$4,People!$A$4, IF(Orders1[[#This Row],[Region]]=People!$B$5,People!$A$5))))</f>
        <v>Cassandra Brandow</v>
      </c>
      <c r="W508" s="3" t="str">
        <f>IFERROR(INDEX(Returns!A508:A1307, MATCH(Orders1[[#This Row],[Order ID]],Returns!B508:B1307)), "No")</f>
        <v>No</v>
      </c>
      <c r="X508" s="3">
        <f>IF(Orders1[[#This Row],[Return]]="Yes", 1, 0)</f>
        <v>0</v>
      </c>
    </row>
    <row r="509" spans="1:24" x14ac:dyDescent="0.2">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7">
        <v>8.34</v>
      </c>
      <c r="S509" s="1">
        <v>3</v>
      </c>
      <c r="T509" s="1">
        <v>0</v>
      </c>
      <c r="U509" s="7">
        <v>2.1683999999999997</v>
      </c>
      <c r="V509" s="3" t="str">
        <f>IF(Orders1[[#This Row],[Region]]=People!$B$2, People!$A$2, IF(Orders1[[#This Row],[Region]]=People!$B$3,People!$A$3, IF(Orders1[[#This Row],[Region]]=People!$B$4,People!$A$4, IF(Orders1[[#This Row],[Region]]=People!$B$5,People!$A$5))))</f>
        <v>Cassandra Brandow</v>
      </c>
      <c r="W509" s="3" t="str">
        <f>IFERROR(INDEX(Returns!A509:A1308, MATCH(Orders1[[#This Row],[Order ID]],Returns!B509:B1308)), "No")</f>
        <v>No</v>
      </c>
      <c r="X509" s="3">
        <f>IF(Orders1[[#This Row],[Return]]="Yes", 1, 0)</f>
        <v>0</v>
      </c>
    </row>
    <row r="510" spans="1:24" x14ac:dyDescent="0.2">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7">
        <v>46.74</v>
      </c>
      <c r="S510" s="1">
        <v>3</v>
      </c>
      <c r="T510" s="1">
        <v>0</v>
      </c>
      <c r="U510" s="7">
        <v>11.684999999999999</v>
      </c>
      <c r="V510" s="3" t="str">
        <f>IF(Orders1[[#This Row],[Region]]=People!$B$2, People!$A$2, IF(Orders1[[#This Row],[Region]]=People!$B$3,People!$A$3, IF(Orders1[[#This Row],[Region]]=People!$B$4,People!$A$4, IF(Orders1[[#This Row],[Region]]=People!$B$5,People!$A$5))))</f>
        <v>Cassandra Brandow</v>
      </c>
      <c r="W510" s="3" t="str">
        <f>IFERROR(INDEX(Returns!A510:A1309, MATCH(Orders1[[#This Row],[Order ID]],Returns!B510:B1309)), "No")</f>
        <v>No</v>
      </c>
      <c r="X510" s="3">
        <f>IF(Orders1[[#This Row],[Return]]="Yes", 1, 0)</f>
        <v>0</v>
      </c>
    </row>
    <row r="511" spans="1:24" x14ac:dyDescent="0.2">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7">
        <v>6354.95</v>
      </c>
      <c r="S511" s="1">
        <v>5</v>
      </c>
      <c r="T511" s="1">
        <v>0</v>
      </c>
      <c r="U511" s="7">
        <v>3177.4749999999999</v>
      </c>
      <c r="V511" s="3" t="str">
        <f>IF(Orders1[[#This Row],[Region]]=People!$B$2, People!$A$2, IF(Orders1[[#This Row],[Region]]=People!$B$3,People!$A$3, IF(Orders1[[#This Row],[Region]]=People!$B$4,People!$A$4, IF(Orders1[[#This Row],[Region]]=People!$B$5,People!$A$5))))</f>
        <v>Cassandra Brandow</v>
      </c>
      <c r="W511" s="3" t="str">
        <f>IFERROR(INDEX(Returns!A511:A1310, MATCH(Orders1[[#This Row],[Order ID]],Returns!B511:B1310)), "No")</f>
        <v>No</v>
      </c>
      <c r="X511" s="3">
        <f>IF(Orders1[[#This Row],[Return]]="Yes", 1, 0)</f>
        <v>0</v>
      </c>
    </row>
    <row r="512" spans="1:24" x14ac:dyDescent="0.2">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7">
        <v>126.30000000000001</v>
      </c>
      <c r="S512" s="1">
        <v>3</v>
      </c>
      <c r="T512" s="1">
        <v>0</v>
      </c>
      <c r="U512" s="7">
        <v>40.415999999999997</v>
      </c>
      <c r="V512" s="3" t="str">
        <f>IF(Orders1[[#This Row],[Region]]=People!$B$2, People!$A$2, IF(Orders1[[#This Row],[Region]]=People!$B$3,People!$A$3, IF(Orders1[[#This Row],[Region]]=People!$B$4,People!$A$4, IF(Orders1[[#This Row],[Region]]=People!$B$5,People!$A$5))))</f>
        <v>Kelly Williams</v>
      </c>
      <c r="W512" s="3" t="str">
        <f>IFERROR(INDEX(Returns!A512:A1311, MATCH(Orders1[[#This Row],[Order ID]],Returns!B512:B1311)), "No")</f>
        <v>Yes</v>
      </c>
      <c r="X512" s="3">
        <f>IF(Orders1[[#This Row],[Return]]="Yes", 1, 0)</f>
        <v>1</v>
      </c>
    </row>
    <row r="513" spans="1:24" x14ac:dyDescent="0.2">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7">
        <v>38.04</v>
      </c>
      <c r="S513" s="1">
        <v>2</v>
      </c>
      <c r="T513" s="1">
        <v>0</v>
      </c>
      <c r="U513" s="7">
        <v>12.172799999999999</v>
      </c>
      <c r="V513" s="3" t="str">
        <f>IF(Orders1[[#This Row],[Region]]=People!$B$2, People!$A$2, IF(Orders1[[#This Row],[Region]]=People!$B$3,People!$A$3, IF(Orders1[[#This Row],[Region]]=People!$B$4,People!$A$4, IF(Orders1[[#This Row],[Region]]=People!$B$5,People!$A$5))))</f>
        <v>Kelly Williams</v>
      </c>
      <c r="W513" s="3" t="str">
        <f>IFERROR(INDEX(Returns!A513:A1312, MATCH(Orders1[[#This Row],[Order ID]],Returns!B513:B1312)), "No")</f>
        <v>Yes</v>
      </c>
      <c r="X513" s="3">
        <f>IF(Orders1[[#This Row],[Return]]="Yes", 1, 0)</f>
        <v>1</v>
      </c>
    </row>
    <row r="514" spans="1:24" x14ac:dyDescent="0.2">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7">
        <v>7.1519999999999992</v>
      </c>
      <c r="S514" s="1">
        <v>3</v>
      </c>
      <c r="T514" s="1">
        <v>0.2</v>
      </c>
      <c r="U514" s="7">
        <v>0.71520000000000028</v>
      </c>
      <c r="V514" s="3" t="str">
        <f>IF(Orders1[[#This Row],[Region]]=People!$B$2, People!$A$2, IF(Orders1[[#This Row],[Region]]=People!$B$3,People!$A$3, IF(Orders1[[#This Row],[Region]]=People!$B$4,People!$A$4, IF(Orders1[[#This Row],[Region]]=People!$B$5,People!$A$5))))</f>
        <v>Chuck Magee</v>
      </c>
      <c r="W514" s="3" t="str">
        <f>IFERROR(INDEX(Returns!A514:A1313, MATCH(Orders1[[#This Row],[Order ID]],Returns!B514:B1313)), "No")</f>
        <v>No</v>
      </c>
      <c r="X514" s="3">
        <f>IF(Orders1[[#This Row],[Return]]="Yes", 1, 0)</f>
        <v>0</v>
      </c>
    </row>
    <row r="515" spans="1:24" x14ac:dyDescent="0.2">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7">
        <v>6.63</v>
      </c>
      <c r="S515" s="1">
        <v>3</v>
      </c>
      <c r="T515" s="1">
        <v>0</v>
      </c>
      <c r="U515" s="7">
        <v>1.7901</v>
      </c>
      <c r="V515" s="3" t="str">
        <f>IF(Orders1[[#This Row],[Region]]=People!$B$2, People!$A$2, IF(Orders1[[#This Row],[Region]]=People!$B$3,People!$A$3, IF(Orders1[[#This Row],[Region]]=People!$B$4,People!$A$4, IF(Orders1[[#This Row],[Region]]=People!$B$5,People!$A$5))))</f>
        <v>Anna Andreadi</v>
      </c>
      <c r="W515" s="3" t="str">
        <f>IFERROR(INDEX(Returns!A515:A1314, MATCH(Orders1[[#This Row],[Order ID]],Returns!B515:B1314)), "No")</f>
        <v>Yes</v>
      </c>
      <c r="X515" s="3">
        <f>IF(Orders1[[#This Row],[Return]]="Yes", 1, 0)</f>
        <v>1</v>
      </c>
    </row>
    <row r="516" spans="1:24" x14ac:dyDescent="0.2">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7">
        <v>5.88</v>
      </c>
      <c r="S516" s="1">
        <v>2</v>
      </c>
      <c r="T516" s="1">
        <v>0</v>
      </c>
      <c r="U516" s="7">
        <v>1.7051999999999996</v>
      </c>
      <c r="V516" s="3" t="str">
        <f>IF(Orders1[[#This Row],[Region]]=People!$B$2, People!$A$2, IF(Orders1[[#This Row],[Region]]=People!$B$3,People!$A$3, IF(Orders1[[#This Row],[Region]]=People!$B$4,People!$A$4, IF(Orders1[[#This Row],[Region]]=People!$B$5,People!$A$5))))</f>
        <v>Anna Andreadi</v>
      </c>
      <c r="W516" s="3" t="str">
        <f>IFERROR(INDEX(Returns!A516:A1315, MATCH(Orders1[[#This Row],[Order ID]],Returns!B516:B1315)), "No")</f>
        <v>Yes</v>
      </c>
      <c r="X516" s="3">
        <f>IF(Orders1[[#This Row],[Return]]="Yes", 1, 0)</f>
        <v>1</v>
      </c>
    </row>
    <row r="517" spans="1:24" x14ac:dyDescent="0.2">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7">
        <v>2999.95</v>
      </c>
      <c r="S517" s="1">
        <v>5</v>
      </c>
      <c r="T517" s="1">
        <v>0</v>
      </c>
      <c r="U517" s="7">
        <v>1379.9769999999999</v>
      </c>
      <c r="V517" s="3" t="str">
        <f>IF(Orders1[[#This Row],[Region]]=People!$B$2, People!$A$2, IF(Orders1[[#This Row],[Region]]=People!$B$3,People!$A$3, IF(Orders1[[#This Row],[Region]]=People!$B$4,People!$A$4, IF(Orders1[[#This Row],[Region]]=People!$B$5,People!$A$5))))</f>
        <v>Anna Andreadi</v>
      </c>
      <c r="W517" s="3" t="str">
        <f>IFERROR(INDEX(Returns!A517:A1316, MATCH(Orders1[[#This Row],[Order ID]],Returns!B517:B1316)), "No")</f>
        <v>Yes</v>
      </c>
      <c r="X517" s="3">
        <f>IF(Orders1[[#This Row],[Return]]="Yes", 1, 0)</f>
        <v>1</v>
      </c>
    </row>
    <row r="518" spans="1:24" x14ac:dyDescent="0.2">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7">
        <v>51.449999999999996</v>
      </c>
      <c r="S518" s="1">
        <v>3</v>
      </c>
      <c r="T518" s="1">
        <v>0</v>
      </c>
      <c r="U518" s="7">
        <v>13.891499999999999</v>
      </c>
      <c r="V518" s="3" t="str">
        <f>IF(Orders1[[#This Row],[Region]]=People!$B$2, People!$A$2, IF(Orders1[[#This Row],[Region]]=People!$B$3,People!$A$3, IF(Orders1[[#This Row],[Region]]=People!$B$4,People!$A$4, IF(Orders1[[#This Row],[Region]]=People!$B$5,People!$A$5))))</f>
        <v>Anna Andreadi</v>
      </c>
      <c r="W518" s="3" t="str">
        <f>IFERROR(INDEX(Returns!A518:A1317, MATCH(Orders1[[#This Row],[Order ID]],Returns!B518:B1317)), "No")</f>
        <v>Yes</v>
      </c>
      <c r="X518" s="3">
        <f>IF(Orders1[[#This Row],[Return]]="Yes", 1, 0)</f>
        <v>1</v>
      </c>
    </row>
    <row r="519" spans="1:24" x14ac:dyDescent="0.2">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7">
        <v>11.96</v>
      </c>
      <c r="S519" s="1">
        <v>2</v>
      </c>
      <c r="T519" s="1">
        <v>0</v>
      </c>
      <c r="U519" s="7">
        <v>5.3819999999999997</v>
      </c>
      <c r="V519" s="3" t="str">
        <f>IF(Orders1[[#This Row],[Region]]=People!$B$2, People!$A$2, IF(Orders1[[#This Row],[Region]]=People!$B$3,People!$A$3, IF(Orders1[[#This Row],[Region]]=People!$B$4,People!$A$4, IF(Orders1[[#This Row],[Region]]=People!$B$5,People!$A$5))))</f>
        <v>Anna Andreadi</v>
      </c>
      <c r="W519" s="3" t="str">
        <f>IFERROR(INDEX(Returns!A519:A1318, MATCH(Orders1[[#This Row],[Order ID]],Returns!B519:B1318)), "No")</f>
        <v>Yes</v>
      </c>
      <c r="X519" s="3">
        <f>IF(Orders1[[#This Row],[Return]]="Yes", 1, 0)</f>
        <v>1</v>
      </c>
    </row>
    <row r="520" spans="1:24" x14ac:dyDescent="0.2">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7">
        <v>1126.02</v>
      </c>
      <c r="S520" s="1">
        <v>3</v>
      </c>
      <c r="T520" s="1">
        <v>0</v>
      </c>
      <c r="U520" s="7">
        <v>56.300999999999988</v>
      </c>
      <c r="V520" s="3" t="str">
        <f>IF(Orders1[[#This Row],[Region]]=People!$B$2, People!$A$2, IF(Orders1[[#This Row],[Region]]=People!$B$3,People!$A$3, IF(Orders1[[#This Row],[Region]]=People!$B$4,People!$A$4, IF(Orders1[[#This Row],[Region]]=People!$B$5,People!$A$5))))</f>
        <v>Anna Andreadi</v>
      </c>
      <c r="W520" s="3" t="str">
        <f>IFERROR(INDEX(Returns!A520:A1319, MATCH(Orders1[[#This Row],[Order ID]],Returns!B520:B1319)), "No")</f>
        <v>Yes</v>
      </c>
      <c r="X520" s="3">
        <f>IF(Orders1[[#This Row],[Return]]="Yes", 1, 0)</f>
        <v>1</v>
      </c>
    </row>
    <row r="521" spans="1:24" x14ac:dyDescent="0.2">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7">
        <v>18.391999999999999</v>
      </c>
      <c r="S521" s="1">
        <v>1</v>
      </c>
      <c r="T521" s="1">
        <v>0.2</v>
      </c>
      <c r="U521" s="7">
        <v>5.2877000000000001</v>
      </c>
      <c r="V521" s="3" t="str">
        <f>IF(Orders1[[#This Row],[Region]]=People!$B$2, People!$A$2, IF(Orders1[[#This Row],[Region]]=People!$B$3,People!$A$3, IF(Orders1[[#This Row],[Region]]=People!$B$4,People!$A$4, IF(Orders1[[#This Row],[Region]]=People!$B$5,People!$A$5))))</f>
        <v>Kelly Williams</v>
      </c>
      <c r="W521" s="3" t="str">
        <f>IFERROR(INDEX(Returns!A521:A1320, MATCH(Orders1[[#This Row],[Order ID]],Returns!B521:B1320)), "No")</f>
        <v>No</v>
      </c>
      <c r="X521" s="3">
        <f>IF(Orders1[[#This Row],[Return]]="Yes", 1, 0)</f>
        <v>0</v>
      </c>
    </row>
    <row r="522" spans="1:24" x14ac:dyDescent="0.2">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7">
        <v>129.56800000000001</v>
      </c>
      <c r="S522" s="1">
        <v>2</v>
      </c>
      <c r="T522" s="1">
        <v>0.2</v>
      </c>
      <c r="U522" s="7">
        <v>-25.91360000000001</v>
      </c>
      <c r="V522" s="3" t="str">
        <f>IF(Orders1[[#This Row],[Region]]=People!$B$2, People!$A$2, IF(Orders1[[#This Row],[Region]]=People!$B$3,People!$A$3, IF(Orders1[[#This Row],[Region]]=People!$B$4,People!$A$4, IF(Orders1[[#This Row],[Region]]=People!$B$5,People!$A$5))))</f>
        <v>Kelly Williams</v>
      </c>
      <c r="W522" s="3" t="str">
        <f>IFERROR(INDEX(Returns!A522:A1321, MATCH(Orders1[[#This Row],[Order ID]],Returns!B522:B1321)), "No")</f>
        <v>No</v>
      </c>
      <c r="X522" s="3">
        <f>IF(Orders1[[#This Row],[Return]]="Yes", 1, 0)</f>
        <v>0</v>
      </c>
    </row>
    <row r="523" spans="1:24" x14ac:dyDescent="0.2">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7">
        <v>14.111999999999997</v>
      </c>
      <c r="S523" s="1">
        <v>9</v>
      </c>
      <c r="T523" s="1">
        <v>0.8</v>
      </c>
      <c r="U523" s="7">
        <v>-21.167999999999999</v>
      </c>
      <c r="V523" s="3" t="str">
        <f>IF(Orders1[[#This Row],[Region]]=People!$B$2, People!$A$2, IF(Orders1[[#This Row],[Region]]=People!$B$3,People!$A$3, IF(Orders1[[#This Row],[Region]]=People!$B$4,People!$A$4, IF(Orders1[[#This Row],[Region]]=People!$B$5,People!$A$5))))</f>
        <v>Kelly Williams</v>
      </c>
      <c r="W523" s="3" t="str">
        <f>IFERROR(INDEX(Returns!A523:A1322, MATCH(Orders1[[#This Row],[Order ID]],Returns!B523:B1322)), "No")</f>
        <v>No</v>
      </c>
      <c r="X523" s="3">
        <f>IF(Orders1[[#This Row],[Return]]="Yes", 1, 0)</f>
        <v>0</v>
      </c>
    </row>
    <row r="524" spans="1:24" x14ac:dyDescent="0.2">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7">
        <v>210.98</v>
      </c>
      <c r="S524" s="1">
        <v>2</v>
      </c>
      <c r="T524" s="1">
        <v>0</v>
      </c>
      <c r="U524" s="7">
        <v>21.097999999999985</v>
      </c>
      <c r="V524" s="3" t="str">
        <f>IF(Orders1[[#This Row],[Region]]=People!$B$2, People!$A$2, IF(Orders1[[#This Row],[Region]]=People!$B$3,People!$A$3, IF(Orders1[[#This Row],[Region]]=People!$B$4,People!$A$4, IF(Orders1[[#This Row],[Region]]=People!$B$5,People!$A$5))))</f>
        <v>Kelly Williams</v>
      </c>
      <c r="W524" s="3" t="str">
        <f>IFERROR(INDEX(Returns!A524:A1323, MATCH(Orders1[[#This Row],[Order ID]],Returns!B524:B1323)), "No")</f>
        <v>Yes</v>
      </c>
      <c r="X524" s="3">
        <f>IF(Orders1[[#This Row],[Return]]="Yes", 1, 0)</f>
        <v>1</v>
      </c>
    </row>
    <row r="525" spans="1:24" x14ac:dyDescent="0.2">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7">
        <v>55.176000000000002</v>
      </c>
      <c r="S525" s="1">
        <v>3</v>
      </c>
      <c r="T525" s="1">
        <v>0.2</v>
      </c>
      <c r="U525" s="7">
        <v>-12.414599999999997</v>
      </c>
      <c r="V525" s="3" t="str">
        <f>IF(Orders1[[#This Row],[Region]]=People!$B$2, People!$A$2, IF(Orders1[[#This Row],[Region]]=People!$B$3,People!$A$3, IF(Orders1[[#This Row],[Region]]=People!$B$4,People!$A$4, IF(Orders1[[#This Row],[Region]]=People!$B$5,People!$A$5))))</f>
        <v>Anna Andreadi</v>
      </c>
      <c r="W525" s="3" t="str">
        <f>IFERROR(INDEX(Returns!A525:A1324, MATCH(Orders1[[#This Row],[Order ID]],Returns!B525:B1324)), "No")</f>
        <v>Yes</v>
      </c>
      <c r="X525" s="3">
        <f>IF(Orders1[[#This Row],[Return]]="Yes", 1, 0)</f>
        <v>1</v>
      </c>
    </row>
    <row r="526" spans="1:24" x14ac:dyDescent="0.2">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7">
        <v>66.260000000000005</v>
      </c>
      <c r="S526" s="1">
        <v>2</v>
      </c>
      <c r="T526" s="1">
        <v>0</v>
      </c>
      <c r="U526" s="7">
        <v>27.166600000000003</v>
      </c>
      <c r="V526" s="3" t="str">
        <f>IF(Orders1[[#This Row],[Region]]=People!$B$2, People!$A$2, IF(Orders1[[#This Row],[Region]]=People!$B$3,People!$A$3, IF(Orders1[[#This Row],[Region]]=People!$B$4,People!$A$4, IF(Orders1[[#This Row],[Region]]=People!$B$5,People!$A$5))))</f>
        <v>Anna Andreadi</v>
      </c>
      <c r="W526" s="3" t="str">
        <f>IFERROR(INDEX(Returns!A526:A1325, MATCH(Orders1[[#This Row],[Order ID]],Returns!B526:B1325)), "No")</f>
        <v>Yes</v>
      </c>
      <c r="X526" s="3">
        <f>IF(Orders1[[#This Row],[Return]]="Yes", 1, 0)</f>
        <v>1</v>
      </c>
    </row>
    <row r="527" spans="1:24" x14ac:dyDescent="0.2">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7">
        <v>22.200000000000003</v>
      </c>
      <c r="S527" s="1">
        <v>5</v>
      </c>
      <c r="T527" s="1">
        <v>0</v>
      </c>
      <c r="U527" s="7">
        <v>10.434000000000001</v>
      </c>
      <c r="V527" s="3" t="str">
        <f>IF(Orders1[[#This Row],[Region]]=People!$B$2, People!$A$2, IF(Orders1[[#This Row],[Region]]=People!$B$3,People!$A$3, IF(Orders1[[#This Row],[Region]]=People!$B$4,People!$A$4, IF(Orders1[[#This Row],[Region]]=People!$B$5,People!$A$5))))</f>
        <v>Chuck Magee</v>
      </c>
      <c r="W527" s="3" t="str">
        <f>IFERROR(INDEX(Returns!A527:A1326, MATCH(Orders1[[#This Row],[Order ID]],Returns!B527:B1326)), "No")</f>
        <v>No</v>
      </c>
      <c r="X527" s="3">
        <f>IF(Orders1[[#This Row],[Return]]="Yes", 1, 0)</f>
        <v>0</v>
      </c>
    </row>
    <row r="528" spans="1:24" x14ac:dyDescent="0.2">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7">
        <v>683.95200000000011</v>
      </c>
      <c r="S528" s="1">
        <v>3</v>
      </c>
      <c r="T528" s="1">
        <v>0.2</v>
      </c>
      <c r="U528" s="7">
        <v>42.746999999999986</v>
      </c>
      <c r="V528" s="3" t="str">
        <f>IF(Orders1[[#This Row],[Region]]=People!$B$2, People!$A$2, IF(Orders1[[#This Row],[Region]]=People!$B$3,People!$A$3, IF(Orders1[[#This Row],[Region]]=People!$B$4,People!$A$4, IF(Orders1[[#This Row],[Region]]=People!$B$5,People!$A$5))))</f>
        <v>Cassandra Brandow</v>
      </c>
      <c r="W528" s="3" t="str">
        <f>IFERROR(INDEX(Returns!A528:A1327, MATCH(Orders1[[#This Row],[Order ID]],Returns!B528:B1327)), "No")</f>
        <v>No</v>
      </c>
      <c r="X528" s="3">
        <f>IF(Orders1[[#This Row],[Return]]="Yes", 1, 0)</f>
        <v>0</v>
      </c>
    </row>
    <row r="529" spans="1:24" x14ac:dyDescent="0.2">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7">
        <v>45.695999999999998</v>
      </c>
      <c r="S529" s="1">
        <v>3</v>
      </c>
      <c r="T529" s="1">
        <v>0.2</v>
      </c>
      <c r="U529" s="7">
        <v>5.1407999999999916</v>
      </c>
      <c r="V529" s="3" t="str">
        <f>IF(Orders1[[#This Row],[Region]]=People!$B$2, People!$A$2, IF(Orders1[[#This Row],[Region]]=People!$B$3,People!$A$3, IF(Orders1[[#This Row],[Region]]=People!$B$4,People!$A$4, IF(Orders1[[#This Row],[Region]]=People!$B$5,People!$A$5))))</f>
        <v>Cassandra Brandow</v>
      </c>
      <c r="W529" s="3" t="str">
        <f>IFERROR(INDEX(Returns!A529:A1328, MATCH(Orders1[[#This Row],[Order ID]],Returns!B529:B1328)), "No")</f>
        <v>No</v>
      </c>
      <c r="X529" s="3">
        <f>IF(Orders1[[#This Row],[Return]]="Yes", 1, 0)</f>
        <v>0</v>
      </c>
    </row>
    <row r="530" spans="1:24" x14ac:dyDescent="0.2">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7">
        <v>36.336000000000006</v>
      </c>
      <c r="S530" s="1">
        <v>3</v>
      </c>
      <c r="T530" s="1">
        <v>0.2</v>
      </c>
      <c r="U530" s="7">
        <v>-7.2672000000000043</v>
      </c>
      <c r="V530" s="3" t="str">
        <f>IF(Orders1[[#This Row],[Region]]=People!$B$2, People!$A$2, IF(Orders1[[#This Row],[Region]]=People!$B$3,People!$A$3, IF(Orders1[[#This Row],[Region]]=People!$B$4,People!$A$4, IF(Orders1[[#This Row],[Region]]=People!$B$5,People!$A$5))))</f>
        <v>Chuck Magee</v>
      </c>
      <c r="W530" s="3" t="str">
        <f>IFERROR(INDEX(Returns!A530:A1329, MATCH(Orders1[[#This Row],[Order ID]],Returns!B530:B1329)), "No")</f>
        <v>Yes</v>
      </c>
      <c r="X530" s="3">
        <f>IF(Orders1[[#This Row],[Return]]="Yes", 1, 0)</f>
        <v>1</v>
      </c>
    </row>
    <row r="531" spans="1:24" x14ac:dyDescent="0.2">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7">
        <v>666.24800000000005</v>
      </c>
      <c r="S531" s="1">
        <v>1</v>
      </c>
      <c r="T531" s="1">
        <v>0.2</v>
      </c>
      <c r="U531" s="7">
        <v>-149.9058</v>
      </c>
      <c r="V531" s="3" t="str">
        <f>IF(Orders1[[#This Row],[Region]]=People!$B$2, People!$A$2, IF(Orders1[[#This Row],[Region]]=People!$B$3,People!$A$3, IF(Orders1[[#This Row],[Region]]=People!$B$4,People!$A$4, IF(Orders1[[#This Row],[Region]]=People!$B$5,People!$A$5))))</f>
        <v>Chuck Magee</v>
      </c>
      <c r="W531" s="3" t="str">
        <f>IFERROR(INDEX(Returns!A531:A1330, MATCH(Orders1[[#This Row],[Order ID]],Returns!B531:B1330)), "No")</f>
        <v>Yes</v>
      </c>
      <c r="X531" s="3">
        <f>IF(Orders1[[#This Row],[Return]]="Yes", 1, 0)</f>
        <v>1</v>
      </c>
    </row>
    <row r="532" spans="1:24" x14ac:dyDescent="0.2">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7">
        <v>52.512</v>
      </c>
      <c r="S532" s="1">
        <v>6</v>
      </c>
      <c r="T532" s="1">
        <v>0.2</v>
      </c>
      <c r="U532" s="7">
        <v>19.692</v>
      </c>
      <c r="V532" s="3" t="str">
        <f>IF(Orders1[[#This Row],[Region]]=People!$B$2, People!$A$2, IF(Orders1[[#This Row],[Region]]=People!$B$3,People!$A$3, IF(Orders1[[#This Row],[Region]]=People!$B$4,People!$A$4, IF(Orders1[[#This Row],[Region]]=People!$B$5,People!$A$5))))</f>
        <v>Chuck Magee</v>
      </c>
      <c r="W532" s="3" t="str">
        <f>IFERROR(INDEX(Returns!A532:A1331, MATCH(Orders1[[#This Row],[Order ID]],Returns!B532:B1331)), "No")</f>
        <v>Yes</v>
      </c>
      <c r="X532" s="3">
        <f>IF(Orders1[[#This Row],[Return]]="Yes", 1, 0)</f>
        <v>1</v>
      </c>
    </row>
    <row r="533" spans="1:24" x14ac:dyDescent="0.2">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7">
        <v>190.72000000000003</v>
      </c>
      <c r="S533" s="1">
        <v>1</v>
      </c>
      <c r="T533" s="1">
        <v>0.2</v>
      </c>
      <c r="U533" s="7">
        <v>11.919999999999987</v>
      </c>
      <c r="V533" s="3" t="str">
        <f>IF(Orders1[[#This Row],[Region]]=People!$B$2, People!$A$2, IF(Orders1[[#This Row],[Region]]=People!$B$3,People!$A$3, IF(Orders1[[#This Row],[Region]]=People!$B$4,People!$A$4, IF(Orders1[[#This Row],[Region]]=People!$B$5,People!$A$5))))</f>
        <v>Anna Andreadi</v>
      </c>
      <c r="W533" s="3" t="str">
        <f>IFERROR(INDEX(Returns!A533:A1332, MATCH(Orders1[[#This Row],[Order ID]],Returns!B533:B1332)), "No")</f>
        <v>No</v>
      </c>
      <c r="X533" s="3">
        <f>IF(Orders1[[#This Row],[Return]]="Yes", 1, 0)</f>
        <v>0</v>
      </c>
    </row>
    <row r="534" spans="1:24" x14ac:dyDescent="0.2">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7">
        <v>47.94</v>
      </c>
      <c r="S534" s="1">
        <v>3</v>
      </c>
      <c r="T534" s="1">
        <v>0</v>
      </c>
      <c r="U534" s="7">
        <v>2.3969999999999985</v>
      </c>
      <c r="V534" s="3" t="str">
        <f>IF(Orders1[[#This Row],[Region]]=People!$B$2, People!$A$2, IF(Orders1[[#This Row],[Region]]=People!$B$3,People!$A$3, IF(Orders1[[#This Row],[Region]]=People!$B$4,People!$A$4, IF(Orders1[[#This Row],[Region]]=People!$B$5,People!$A$5))))</f>
        <v>Anna Andreadi</v>
      </c>
      <c r="W534" s="3" t="str">
        <f>IFERROR(INDEX(Returns!A534:A1333, MATCH(Orders1[[#This Row],[Order ID]],Returns!B534:B1333)), "No")</f>
        <v>Yes</v>
      </c>
      <c r="X534" s="3">
        <f>IF(Orders1[[#This Row],[Return]]="Yes", 1, 0)</f>
        <v>1</v>
      </c>
    </row>
    <row r="535" spans="1:24" x14ac:dyDescent="0.2">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7">
        <v>979.95</v>
      </c>
      <c r="S535" s="1">
        <v>5</v>
      </c>
      <c r="T535" s="1">
        <v>0</v>
      </c>
      <c r="U535" s="7">
        <v>274.38600000000008</v>
      </c>
      <c r="V535" s="3" t="str">
        <f>IF(Orders1[[#This Row],[Region]]=People!$B$2, People!$A$2, IF(Orders1[[#This Row],[Region]]=People!$B$3,People!$A$3, IF(Orders1[[#This Row],[Region]]=People!$B$4,People!$A$4, IF(Orders1[[#This Row],[Region]]=People!$B$5,People!$A$5))))</f>
        <v>Cassandra Brandow</v>
      </c>
      <c r="W535" s="3" t="str">
        <f>IFERROR(INDEX(Returns!A535:A1334, MATCH(Orders1[[#This Row],[Order ID]],Returns!B535:B1334)), "No")</f>
        <v>No</v>
      </c>
      <c r="X535" s="3">
        <f>IF(Orders1[[#This Row],[Return]]="Yes", 1, 0)</f>
        <v>0</v>
      </c>
    </row>
    <row r="536" spans="1:24" x14ac:dyDescent="0.2">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7">
        <v>22.75</v>
      </c>
      <c r="S536" s="1">
        <v>5</v>
      </c>
      <c r="T536" s="1">
        <v>0</v>
      </c>
      <c r="U536" s="7">
        <v>11.375</v>
      </c>
      <c r="V536" s="3" t="str">
        <f>IF(Orders1[[#This Row],[Region]]=People!$B$2, People!$A$2, IF(Orders1[[#This Row],[Region]]=People!$B$3,People!$A$3, IF(Orders1[[#This Row],[Region]]=People!$B$4,People!$A$4, IF(Orders1[[#This Row],[Region]]=People!$B$5,People!$A$5))))</f>
        <v>Cassandra Brandow</v>
      </c>
      <c r="W536" s="3" t="str">
        <f>IFERROR(INDEX(Returns!A536:A1335, MATCH(Orders1[[#This Row],[Order ID]],Returns!B536:B1335)), "No")</f>
        <v>No</v>
      </c>
      <c r="X536" s="3">
        <f>IF(Orders1[[#This Row],[Return]]="Yes", 1, 0)</f>
        <v>0</v>
      </c>
    </row>
    <row r="537" spans="1:24" x14ac:dyDescent="0.2">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7">
        <v>16.768000000000001</v>
      </c>
      <c r="S537" s="1">
        <v>2</v>
      </c>
      <c r="T537" s="1">
        <v>0.2</v>
      </c>
      <c r="U537" s="7">
        <v>1.4672000000000001</v>
      </c>
      <c r="V537" s="3" t="str">
        <f>IF(Orders1[[#This Row],[Region]]=People!$B$2, People!$A$2, IF(Orders1[[#This Row],[Region]]=People!$B$3,People!$A$3, IF(Orders1[[#This Row],[Region]]=People!$B$4,People!$A$4, IF(Orders1[[#This Row],[Region]]=People!$B$5,People!$A$5))))</f>
        <v>Anna Andreadi</v>
      </c>
      <c r="W537" s="3" t="str">
        <f>IFERROR(INDEX(Returns!A537:A1336, MATCH(Orders1[[#This Row],[Order ID]],Returns!B537:B1336)), "No")</f>
        <v>No</v>
      </c>
      <c r="X537" s="3">
        <f>IF(Orders1[[#This Row],[Return]]="Yes", 1, 0)</f>
        <v>0</v>
      </c>
    </row>
    <row r="538" spans="1:24" x14ac:dyDescent="0.2">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7">
        <v>42.615999999999993</v>
      </c>
      <c r="S538" s="1">
        <v>7</v>
      </c>
      <c r="T538" s="1">
        <v>0.8</v>
      </c>
      <c r="U538" s="7">
        <v>-68.185600000000022</v>
      </c>
      <c r="V538" s="3" t="str">
        <f>IF(Orders1[[#This Row],[Region]]=People!$B$2, People!$A$2, IF(Orders1[[#This Row],[Region]]=People!$B$3,People!$A$3, IF(Orders1[[#This Row],[Region]]=People!$B$4,People!$A$4, IF(Orders1[[#This Row],[Region]]=People!$B$5,People!$A$5))))</f>
        <v>Kelly Williams</v>
      </c>
      <c r="W538" s="3" t="str">
        <f>IFERROR(INDEX(Returns!A538:A1337, MATCH(Orders1[[#This Row],[Order ID]],Returns!B538:B1337)), "No")</f>
        <v>Yes</v>
      </c>
      <c r="X538" s="3">
        <f>IF(Orders1[[#This Row],[Return]]="Yes", 1, 0)</f>
        <v>1</v>
      </c>
    </row>
    <row r="539" spans="1:24" x14ac:dyDescent="0.2">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7">
        <v>10.752000000000001</v>
      </c>
      <c r="S539" s="1">
        <v>4</v>
      </c>
      <c r="T539" s="1">
        <v>0.2</v>
      </c>
      <c r="U539" s="7">
        <v>3.359999999999999</v>
      </c>
      <c r="V539" s="3" t="str">
        <f>IF(Orders1[[#This Row],[Region]]=People!$B$2, People!$A$2, IF(Orders1[[#This Row],[Region]]=People!$B$3,People!$A$3, IF(Orders1[[#This Row],[Region]]=People!$B$4,People!$A$4, IF(Orders1[[#This Row],[Region]]=People!$B$5,People!$A$5))))</f>
        <v>Chuck Magee</v>
      </c>
      <c r="W539" s="3" t="str">
        <f>IFERROR(INDEX(Returns!A539:A1338, MATCH(Orders1[[#This Row],[Order ID]],Returns!B539:B1338)), "No")</f>
        <v>No</v>
      </c>
      <c r="X539" s="3">
        <f>IF(Orders1[[#This Row],[Return]]="Yes", 1, 0)</f>
        <v>0</v>
      </c>
    </row>
    <row r="540" spans="1:24" x14ac:dyDescent="0.2">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7">
        <v>152.94</v>
      </c>
      <c r="S540" s="1">
        <v>3</v>
      </c>
      <c r="T540" s="1">
        <v>0</v>
      </c>
      <c r="U540" s="7">
        <v>41.293800000000005</v>
      </c>
      <c r="V540" s="3" t="str">
        <f>IF(Orders1[[#This Row],[Region]]=People!$B$2, People!$A$2, IF(Orders1[[#This Row],[Region]]=People!$B$3,People!$A$3, IF(Orders1[[#This Row],[Region]]=People!$B$4,People!$A$4, IF(Orders1[[#This Row],[Region]]=People!$B$5,People!$A$5))))</f>
        <v>Cassandra Brandow</v>
      </c>
      <c r="W540" s="3" t="str">
        <f>IFERROR(INDEX(Returns!A540:A1339, MATCH(Orders1[[#This Row],[Order ID]],Returns!B540:B1339)), "No")</f>
        <v>No</v>
      </c>
      <c r="X540" s="3">
        <f>IF(Orders1[[#This Row],[Return]]="Yes", 1, 0)</f>
        <v>0</v>
      </c>
    </row>
    <row r="541" spans="1:24" x14ac:dyDescent="0.2">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7">
        <v>283.92</v>
      </c>
      <c r="S541" s="1">
        <v>4</v>
      </c>
      <c r="T541" s="1">
        <v>0</v>
      </c>
      <c r="U541" s="7">
        <v>70.980000000000018</v>
      </c>
      <c r="V541" s="3" t="str">
        <f>IF(Orders1[[#This Row],[Region]]=People!$B$2, People!$A$2, IF(Orders1[[#This Row],[Region]]=People!$B$3,People!$A$3, IF(Orders1[[#This Row],[Region]]=People!$B$4,People!$A$4, IF(Orders1[[#This Row],[Region]]=People!$B$5,People!$A$5))))</f>
        <v>Cassandra Brandow</v>
      </c>
      <c r="W541" s="3" t="str">
        <f>IFERROR(INDEX(Returns!A541:A1340, MATCH(Orders1[[#This Row],[Order ID]],Returns!B541:B1340)), "No")</f>
        <v>No</v>
      </c>
      <c r="X541" s="3">
        <f>IF(Orders1[[#This Row],[Return]]="Yes", 1, 0)</f>
        <v>0</v>
      </c>
    </row>
    <row r="542" spans="1:24" x14ac:dyDescent="0.2">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7">
        <v>468.90000000000003</v>
      </c>
      <c r="S542" s="1">
        <v>6</v>
      </c>
      <c r="T542" s="1">
        <v>0</v>
      </c>
      <c r="U542" s="7">
        <v>206.31600000000006</v>
      </c>
      <c r="V542" s="3" t="str">
        <f>IF(Orders1[[#This Row],[Region]]=People!$B$2, People!$A$2, IF(Orders1[[#This Row],[Region]]=People!$B$3,People!$A$3, IF(Orders1[[#This Row],[Region]]=People!$B$4,People!$A$4, IF(Orders1[[#This Row],[Region]]=People!$B$5,People!$A$5))))</f>
        <v>Kelly Williams</v>
      </c>
      <c r="W542" s="3" t="str">
        <f>IFERROR(INDEX(Returns!A542:A1341, MATCH(Orders1[[#This Row],[Order ID]],Returns!B542:B1341)), "No")</f>
        <v>No</v>
      </c>
      <c r="X542" s="3">
        <f>IF(Orders1[[#This Row],[Return]]="Yes", 1, 0)</f>
        <v>0</v>
      </c>
    </row>
    <row r="543" spans="1:24" x14ac:dyDescent="0.2">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7">
        <v>380.86400000000003</v>
      </c>
      <c r="S543" s="1">
        <v>8</v>
      </c>
      <c r="T543" s="1">
        <v>0.2</v>
      </c>
      <c r="U543" s="7">
        <v>38.086400000000026</v>
      </c>
      <c r="V543" s="3" t="str">
        <f>IF(Orders1[[#This Row],[Region]]=People!$B$2, People!$A$2, IF(Orders1[[#This Row],[Region]]=People!$B$3,People!$A$3, IF(Orders1[[#This Row],[Region]]=People!$B$4,People!$A$4, IF(Orders1[[#This Row],[Region]]=People!$B$5,People!$A$5))))</f>
        <v>Anna Andreadi</v>
      </c>
      <c r="W543" s="3" t="str">
        <f>IFERROR(INDEX(Returns!A543:A1342, MATCH(Orders1[[#This Row],[Order ID]],Returns!B543:B1342)), "No")</f>
        <v>No</v>
      </c>
      <c r="X543" s="3">
        <f>IF(Orders1[[#This Row],[Return]]="Yes", 1, 0)</f>
        <v>0</v>
      </c>
    </row>
    <row r="544" spans="1:24" x14ac:dyDescent="0.2">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7">
        <v>646.77600000000007</v>
      </c>
      <c r="S544" s="1">
        <v>9</v>
      </c>
      <c r="T544" s="1">
        <v>0.2</v>
      </c>
      <c r="U544" s="7">
        <v>-145.52460000000002</v>
      </c>
      <c r="V544" s="3" t="str">
        <f>IF(Orders1[[#This Row],[Region]]=People!$B$2, People!$A$2, IF(Orders1[[#This Row],[Region]]=People!$B$3,People!$A$3, IF(Orders1[[#This Row],[Region]]=People!$B$4,People!$A$4, IF(Orders1[[#This Row],[Region]]=People!$B$5,People!$A$5))))</f>
        <v>Chuck Magee</v>
      </c>
      <c r="W544" s="3" t="str">
        <f>IFERROR(INDEX(Returns!A544:A1343, MATCH(Orders1[[#This Row],[Order ID]],Returns!B544:B1343)), "No")</f>
        <v>Yes</v>
      </c>
      <c r="X544" s="3">
        <f>IF(Orders1[[#This Row],[Return]]="Yes", 1, 0)</f>
        <v>1</v>
      </c>
    </row>
    <row r="545" spans="1:24" x14ac:dyDescent="0.2">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7">
        <v>58.112000000000002</v>
      </c>
      <c r="S545" s="1">
        <v>2</v>
      </c>
      <c r="T545" s="1">
        <v>0.2</v>
      </c>
      <c r="U545" s="7">
        <v>7.263999999999994</v>
      </c>
      <c r="V545" s="3" t="str">
        <f>IF(Orders1[[#This Row],[Region]]=People!$B$2, People!$A$2, IF(Orders1[[#This Row],[Region]]=People!$B$3,People!$A$3, IF(Orders1[[#This Row],[Region]]=People!$B$4,People!$A$4, IF(Orders1[[#This Row],[Region]]=People!$B$5,People!$A$5))))</f>
        <v>Kelly Williams</v>
      </c>
      <c r="W545" s="3" t="str">
        <f>IFERROR(INDEX(Returns!A545:A1344, MATCH(Orders1[[#This Row],[Order ID]],Returns!B545:B1344)), "No")</f>
        <v>No</v>
      </c>
      <c r="X545" s="3">
        <f>IF(Orders1[[#This Row],[Return]]="Yes", 1, 0)</f>
        <v>0</v>
      </c>
    </row>
    <row r="546" spans="1:24" x14ac:dyDescent="0.2">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7">
        <v>100.792</v>
      </c>
      <c r="S546" s="1">
        <v>1</v>
      </c>
      <c r="T546" s="1">
        <v>0.2</v>
      </c>
      <c r="U546" s="7">
        <v>6.2995000000000019</v>
      </c>
      <c r="V546" s="3" t="str">
        <f>IF(Orders1[[#This Row],[Region]]=People!$B$2, People!$A$2, IF(Orders1[[#This Row],[Region]]=People!$B$3,People!$A$3, IF(Orders1[[#This Row],[Region]]=People!$B$4,People!$A$4, IF(Orders1[[#This Row],[Region]]=People!$B$5,People!$A$5))))</f>
        <v>Kelly Williams</v>
      </c>
      <c r="W546" s="3" t="str">
        <f>IFERROR(INDEX(Returns!A546:A1345, MATCH(Orders1[[#This Row],[Order ID]],Returns!B546:B1345)), "No")</f>
        <v>No</v>
      </c>
      <c r="X546" s="3">
        <f>IF(Orders1[[#This Row],[Return]]="Yes", 1, 0)</f>
        <v>0</v>
      </c>
    </row>
    <row r="547" spans="1:24" x14ac:dyDescent="0.2">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7">
        <v>66.112000000000009</v>
      </c>
      <c r="S547" s="1">
        <v>4</v>
      </c>
      <c r="T547" s="1">
        <v>0.6</v>
      </c>
      <c r="U547" s="7">
        <v>-84.292799999999986</v>
      </c>
      <c r="V547" s="3" t="str">
        <f>IF(Orders1[[#This Row],[Region]]=People!$B$2, People!$A$2, IF(Orders1[[#This Row],[Region]]=People!$B$3,People!$A$3, IF(Orders1[[#This Row],[Region]]=People!$B$4,People!$A$4, IF(Orders1[[#This Row],[Region]]=People!$B$5,People!$A$5))))</f>
        <v>Kelly Williams</v>
      </c>
      <c r="W547" s="3" t="str">
        <f>IFERROR(INDEX(Returns!A547:A1346, MATCH(Orders1[[#This Row],[Order ID]],Returns!B547:B1346)), "No")</f>
        <v>No</v>
      </c>
      <c r="X547" s="3">
        <f>IF(Orders1[[#This Row],[Return]]="Yes", 1, 0)</f>
        <v>0</v>
      </c>
    </row>
    <row r="548" spans="1:24" x14ac:dyDescent="0.2">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7">
        <v>41.28</v>
      </c>
      <c r="S548" s="1">
        <v>6</v>
      </c>
      <c r="T548" s="1">
        <v>0.2</v>
      </c>
      <c r="U548" s="7">
        <v>13.931999999999999</v>
      </c>
      <c r="V548" s="3" t="str">
        <f>IF(Orders1[[#This Row],[Region]]=People!$B$2, People!$A$2, IF(Orders1[[#This Row],[Region]]=People!$B$3,People!$A$3, IF(Orders1[[#This Row],[Region]]=People!$B$4,People!$A$4, IF(Orders1[[#This Row],[Region]]=People!$B$5,People!$A$5))))</f>
        <v>Chuck Magee</v>
      </c>
      <c r="W548" s="3" t="str">
        <f>IFERROR(INDEX(Returns!A548:A1347, MATCH(Orders1[[#This Row],[Order ID]],Returns!B548:B1347)), "No")</f>
        <v>Yes</v>
      </c>
      <c r="X548" s="3">
        <f>IF(Orders1[[#This Row],[Return]]="Yes", 1, 0)</f>
        <v>1</v>
      </c>
    </row>
    <row r="549" spans="1:24" x14ac:dyDescent="0.2">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7">
        <v>13.36</v>
      </c>
      <c r="S549" s="1">
        <v>2</v>
      </c>
      <c r="T549" s="1">
        <v>0</v>
      </c>
      <c r="U549" s="7">
        <v>6.4127999999999998</v>
      </c>
      <c r="V549" s="3" t="str">
        <f>IF(Orders1[[#This Row],[Region]]=People!$B$2, People!$A$2, IF(Orders1[[#This Row],[Region]]=People!$B$3,People!$A$3, IF(Orders1[[#This Row],[Region]]=People!$B$4,People!$A$4, IF(Orders1[[#This Row],[Region]]=People!$B$5,People!$A$5))))</f>
        <v>Chuck Magee</v>
      </c>
      <c r="W549" s="3" t="str">
        <f>IFERROR(INDEX(Returns!A549:A1348, MATCH(Orders1[[#This Row],[Order ID]],Returns!B549:B1348)), "No")</f>
        <v>Yes</v>
      </c>
      <c r="X549" s="3">
        <f>IF(Orders1[[#This Row],[Return]]="Yes", 1, 0)</f>
        <v>1</v>
      </c>
    </row>
    <row r="550" spans="1:24" x14ac:dyDescent="0.2">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7">
        <v>250.27199999999999</v>
      </c>
      <c r="S550" s="1">
        <v>9</v>
      </c>
      <c r="T550" s="1">
        <v>0.2</v>
      </c>
      <c r="U550" s="7">
        <v>15.641999999999982</v>
      </c>
      <c r="V550" s="3" t="str">
        <f>IF(Orders1[[#This Row],[Region]]=People!$B$2, People!$A$2, IF(Orders1[[#This Row],[Region]]=People!$B$3,People!$A$3, IF(Orders1[[#This Row],[Region]]=People!$B$4,People!$A$4, IF(Orders1[[#This Row],[Region]]=People!$B$5,People!$A$5))))</f>
        <v>Kelly Williams</v>
      </c>
      <c r="W550" s="3" t="str">
        <f>IFERROR(INDEX(Returns!A550:A1349, MATCH(Orders1[[#This Row],[Order ID]],Returns!B550:B1349)), "No")</f>
        <v>No</v>
      </c>
      <c r="X550" s="3">
        <f>IF(Orders1[[#This Row],[Return]]="Yes", 1, 0)</f>
        <v>0</v>
      </c>
    </row>
    <row r="551" spans="1:24" x14ac:dyDescent="0.2">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7">
        <v>11.363999999999997</v>
      </c>
      <c r="S551" s="1">
        <v>3</v>
      </c>
      <c r="T551" s="1">
        <v>0.8</v>
      </c>
      <c r="U551" s="7">
        <v>-17.045999999999999</v>
      </c>
      <c r="V551" s="3" t="str">
        <f>IF(Orders1[[#This Row],[Region]]=People!$B$2, People!$A$2, IF(Orders1[[#This Row],[Region]]=People!$B$3,People!$A$3, IF(Orders1[[#This Row],[Region]]=People!$B$4,People!$A$4, IF(Orders1[[#This Row],[Region]]=People!$B$5,People!$A$5))))</f>
        <v>Kelly Williams</v>
      </c>
      <c r="W551" s="3" t="str">
        <f>IFERROR(INDEX(Returns!A551:A1350, MATCH(Orders1[[#This Row],[Order ID]],Returns!B551:B1350)), "No")</f>
        <v>No</v>
      </c>
      <c r="X551" s="3">
        <f>IF(Orders1[[#This Row],[Return]]="Yes", 1, 0)</f>
        <v>0</v>
      </c>
    </row>
    <row r="552" spans="1:24" x14ac:dyDescent="0.2">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7">
        <v>8.7200000000000006</v>
      </c>
      <c r="S552" s="1">
        <v>5</v>
      </c>
      <c r="T552" s="1">
        <v>0.2</v>
      </c>
      <c r="U552" s="7">
        <v>-1.7440000000000015</v>
      </c>
      <c r="V552" s="3" t="str">
        <f>IF(Orders1[[#This Row],[Region]]=People!$B$2, People!$A$2, IF(Orders1[[#This Row],[Region]]=People!$B$3,People!$A$3, IF(Orders1[[#This Row],[Region]]=People!$B$4,People!$A$4, IF(Orders1[[#This Row],[Region]]=People!$B$5,People!$A$5))))</f>
        <v>Kelly Williams</v>
      </c>
      <c r="W552" s="3" t="str">
        <f>IFERROR(INDEX(Returns!A552:A1351, MATCH(Orders1[[#This Row],[Order ID]],Returns!B552:B1351)), "No")</f>
        <v>No</v>
      </c>
      <c r="X552" s="3">
        <f>IF(Orders1[[#This Row],[Return]]="Yes", 1, 0)</f>
        <v>0</v>
      </c>
    </row>
    <row r="553" spans="1:24" x14ac:dyDescent="0.2">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7">
        <v>1121.568</v>
      </c>
      <c r="S553" s="1">
        <v>2</v>
      </c>
      <c r="T553" s="1">
        <v>0.2</v>
      </c>
      <c r="U553" s="7">
        <v>0</v>
      </c>
      <c r="V553" s="3" t="str">
        <f>IF(Orders1[[#This Row],[Region]]=People!$B$2, People!$A$2, IF(Orders1[[#This Row],[Region]]=People!$B$3,People!$A$3, IF(Orders1[[#This Row],[Region]]=People!$B$4,People!$A$4, IF(Orders1[[#This Row],[Region]]=People!$B$5,People!$A$5))))</f>
        <v>Anna Andreadi</v>
      </c>
      <c r="W553" s="3" t="str">
        <f>IFERROR(INDEX(Returns!A553:A1352, MATCH(Orders1[[#This Row],[Order ID]],Returns!B553:B1352)), "No")</f>
        <v>No</v>
      </c>
      <c r="X553" s="3">
        <f>IF(Orders1[[#This Row],[Return]]="Yes", 1, 0)</f>
        <v>0</v>
      </c>
    </row>
    <row r="554" spans="1:24" x14ac:dyDescent="0.2">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7">
        <v>34.504000000000005</v>
      </c>
      <c r="S554" s="1">
        <v>1</v>
      </c>
      <c r="T554" s="1">
        <v>0.2</v>
      </c>
      <c r="U554" s="7">
        <v>6.0381999999999998</v>
      </c>
      <c r="V554" s="3" t="str">
        <f>IF(Orders1[[#This Row],[Region]]=People!$B$2, People!$A$2, IF(Orders1[[#This Row],[Region]]=People!$B$3,People!$A$3, IF(Orders1[[#This Row],[Region]]=People!$B$4,People!$A$4, IF(Orders1[[#This Row],[Region]]=People!$B$5,People!$A$5))))</f>
        <v>Cassandra Brandow</v>
      </c>
      <c r="W554" s="3" t="str">
        <f>IFERROR(INDEX(Returns!A554:A1353, MATCH(Orders1[[#This Row],[Order ID]],Returns!B554:B1353)), "No")</f>
        <v>No</v>
      </c>
      <c r="X554" s="3">
        <f>IF(Orders1[[#This Row],[Return]]="Yes", 1, 0)</f>
        <v>0</v>
      </c>
    </row>
    <row r="555" spans="1:24" x14ac:dyDescent="0.2">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7">
        <v>10.824</v>
      </c>
      <c r="S555" s="1">
        <v>3</v>
      </c>
      <c r="T555" s="1">
        <v>0.2</v>
      </c>
      <c r="U555" s="7">
        <v>2.5707</v>
      </c>
      <c r="V555" s="3" t="str">
        <f>IF(Orders1[[#This Row],[Region]]=People!$B$2, People!$A$2, IF(Orders1[[#This Row],[Region]]=People!$B$3,People!$A$3, IF(Orders1[[#This Row],[Region]]=People!$B$4,People!$A$4, IF(Orders1[[#This Row],[Region]]=People!$B$5,People!$A$5))))</f>
        <v>Kelly Williams</v>
      </c>
      <c r="W555" s="3" t="str">
        <f>IFERROR(INDEX(Returns!A555:A1354, MATCH(Orders1[[#This Row],[Order ID]],Returns!B555:B1354)), "No")</f>
        <v>No</v>
      </c>
      <c r="X555" s="3">
        <f>IF(Orders1[[#This Row],[Return]]="Yes", 1, 0)</f>
        <v>0</v>
      </c>
    </row>
    <row r="556" spans="1:24" x14ac:dyDescent="0.2">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7">
        <v>1295.78</v>
      </c>
      <c r="S556" s="1">
        <v>2</v>
      </c>
      <c r="T556" s="1">
        <v>0</v>
      </c>
      <c r="U556" s="7">
        <v>310.98720000000003</v>
      </c>
      <c r="V556" s="3" t="str">
        <f>IF(Orders1[[#This Row],[Region]]=People!$B$2, People!$A$2, IF(Orders1[[#This Row],[Region]]=People!$B$3,People!$A$3, IF(Orders1[[#This Row],[Region]]=People!$B$4,People!$A$4, IF(Orders1[[#This Row],[Region]]=People!$B$5,People!$A$5))))</f>
        <v>Anna Andreadi</v>
      </c>
      <c r="W556" s="3" t="str">
        <f>IFERROR(INDEX(Returns!A556:A1355, MATCH(Orders1[[#This Row],[Order ID]],Returns!B556:B1355)), "No")</f>
        <v>No</v>
      </c>
      <c r="X556" s="3">
        <f>IF(Orders1[[#This Row],[Return]]="Yes", 1, 0)</f>
        <v>0</v>
      </c>
    </row>
    <row r="557" spans="1:24" x14ac:dyDescent="0.2">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7">
        <v>19.456000000000003</v>
      </c>
      <c r="S557" s="1">
        <v>4</v>
      </c>
      <c r="T557" s="1">
        <v>0.2</v>
      </c>
      <c r="U557" s="7">
        <v>3.4047999999999981</v>
      </c>
      <c r="V557" s="3" t="str">
        <f>IF(Orders1[[#This Row],[Region]]=People!$B$2, People!$A$2, IF(Orders1[[#This Row],[Region]]=People!$B$3,People!$A$3, IF(Orders1[[#This Row],[Region]]=People!$B$4,People!$A$4, IF(Orders1[[#This Row],[Region]]=People!$B$5,People!$A$5))))</f>
        <v>Cassandra Brandow</v>
      </c>
      <c r="W557" s="3" t="str">
        <f>IFERROR(INDEX(Returns!A557:A1356, MATCH(Orders1[[#This Row],[Order ID]],Returns!B557:B1356)), "No")</f>
        <v>No</v>
      </c>
      <c r="X557" s="3">
        <f>IF(Orders1[[#This Row],[Return]]="Yes", 1, 0)</f>
        <v>0</v>
      </c>
    </row>
    <row r="558" spans="1:24" x14ac:dyDescent="0.2">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7">
        <v>20.7</v>
      </c>
      <c r="S558" s="1">
        <v>2</v>
      </c>
      <c r="T558" s="1">
        <v>0</v>
      </c>
      <c r="U558" s="7">
        <v>9.9359999999999999</v>
      </c>
      <c r="V558" s="3" t="str">
        <f>IF(Orders1[[#This Row],[Region]]=People!$B$2, People!$A$2, IF(Orders1[[#This Row],[Region]]=People!$B$3,People!$A$3, IF(Orders1[[#This Row],[Region]]=People!$B$4,People!$A$4, IF(Orders1[[#This Row],[Region]]=People!$B$5,People!$A$5))))</f>
        <v>Anna Andreadi</v>
      </c>
      <c r="W558" s="3" t="str">
        <f>IFERROR(INDEX(Returns!A558:A1357, MATCH(Orders1[[#This Row],[Order ID]],Returns!B558:B1357)), "No")</f>
        <v>No</v>
      </c>
      <c r="X558" s="3">
        <f>IF(Orders1[[#This Row],[Return]]="Yes", 1, 0)</f>
        <v>0</v>
      </c>
    </row>
    <row r="559" spans="1:24" x14ac:dyDescent="0.2">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7">
        <v>1335.68</v>
      </c>
      <c r="S559" s="1">
        <v>4</v>
      </c>
      <c r="T559" s="1">
        <v>0.2</v>
      </c>
      <c r="U559" s="7">
        <v>-217.04800000000017</v>
      </c>
      <c r="V559" s="3" t="str">
        <f>IF(Orders1[[#This Row],[Region]]=People!$B$2, People!$A$2, IF(Orders1[[#This Row],[Region]]=People!$B$3,People!$A$3, IF(Orders1[[#This Row],[Region]]=People!$B$4,People!$A$4, IF(Orders1[[#This Row],[Region]]=People!$B$5,People!$A$5))))</f>
        <v>Anna Andreadi</v>
      </c>
      <c r="W559" s="3" t="str">
        <f>IFERROR(INDEX(Returns!A559:A1358, MATCH(Orders1[[#This Row],[Order ID]],Returns!B559:B1358)), "No")</f>
        <v>No</v>
      </c>
      <c r="X559" s="3">
        <f>IF(Orders1[[#This Row],[Return]]="Yes", 1, 0)</f>
        <v>0</v>
      </c>
    </row>
    <row r="560" spans="1:24" x14ac:dyDescent="0.2">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7">
        <v>32.400000000000006</v>
      </c>
      <c r="S560" s="1">
        <v>5</v>
      </c>
      <c r="T560" s="1">
        <v>0</v>
      </c>
      <c r="U560" s="7">
        <v>15.552000000000001</v>
      </c>
      <c r="V560" s="3" t="str">
        <f>IF(Orders1[[#This Row],[Region]]=People!$B$2, People!$A$2, IF(Orders1[[#This Row],[Region]]=People!$B$3,People!$A$3, IF(Orders1[[#This Row],[Region]]=People!$B$4,People!$A$4, IF(Orders1[[#This Row],[Region]]=People!$B$5,People!$A$5))))</f>
        <v>Anna Andreadi</v>
      </c>
      <c r="W560" s="3" t="str">
        <f>IFERROR(INDEX(Returns!A560:A1359, MATCH(Orders1[[#This Row],[Order ID]],Returns!B560:B1359)), "No")</f>
        <v>No</v>
      </c>
      <c r="X560" s="3">
        <f>IF(Orders1[[#This Row],[Return]]="Yes", 1, 0)</f>
        <v>0</v>
      </c>
    </row>
    <row r="561" spans="1:24" x14ac:dyDescent="0.2">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7">
        <v>42.599999999999994</v>
      </c>
      <c r="S561" s="1">
        <v>3</v>
      </c>
      <c r="T561" s="1">
        <v>0</v>
      </c>
      <c r="U561" s="7">
        <v>16.614000000000001</v>
      </c>
      <c r="V561" s="3" t="str">
        <f>IF(Orders1[[#This Row],[Region]]=People!$B$2, People!$A$2, IF(Orders1[[#This Row],[Region]]=People!$B$3,People!$A$3, IF(Orders1[[#This Row],[Region]]=People!$B$4,People!$A$4, IF(Orders1[[#This Row],[Region]]=People!$B$5,People!$A$5))))</f>
        <v>Anna Andreadi</v>
      </c>
      <c r="W561" s="3" t="str">
        <f>IFERROR(INDEX(Returns!A561:A1360, MATCH(Orders1[[#This Row],[Order ID]],Returns!B561:B1360)), "No")</f>
        <v>No</v>
      </c>
      <c r="X561" s="3">
        <f>IF(Orders1[[#This Row],[Return]]="Yes", 1, 0)</f>
        <v>0</v>
      </c>
    </row>
    <row r="562" spans="1:24" x14ac:dyDescent="0.2">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7">
        <v>84.056000000000012</v>
      </c>
      <c r="S562" s="1">
        <v>7</v>
      </c>
      <c r="T562" s="1">
        <v>0.2</v>
      </c>
      <c r="U562" s="7">
        <v>27.318199999999983</v>
      </c>
      <c r="V562" s="3" t="str">
        <f>IF(Orders1[[#This Row],[Region]]=People!$B$2, People!$A$2, IF(Orders1[[#This Row],[Region]]=People!$B$3,People!$A$3, IF(Orders1[[#This Row],[Region]]=People!$B$4,People!$A$4, IF(Orders1[[#This Row],[Region]]=People!$B$5,People!$A$5))))</f>
        <v>Anna Andreadi</v>
      </c>
      <c r="W562" s="3" t="str">
        <f>IFERROR(INDEX(Returns!A562:A1361, MATCH(Orders1[[#This Row],[Order ID]],Returns!B562:B1361)), "No")</f>
        <v>No</v>
      </c>
      <c r="X562" s="3">
        <f>IF(Orders1[[#This Row],[Return]]="Yes", 1, 0)</f>
        <v>0</v>
      </c>
    </row>
    <row r="563" spans="1:24" x14ac:dyDescent="0.2">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7">
        <v>13</v>
      </c>
      <c r="S563" s="1">
        <v>5</v>
      </c>
      <c r="T563" s="1">
        <v>0.2</v>
      </c>
      <c r="U563" s="7">
        <v>1.3000000000000007</v>
      </c>
      <c r="V563" s="3" t="str">
        <f>IF(Orders1[[#This Row],[Region]]=People!$B$2, People!$A$2, IF(Orders1[[#This Row],[Region]]=People!$B$3,People!$A$3, IF(Orders1[[#This Row],[Region]]=People!$B$4,People!$A$4, IF(Orders1[[#This Row],[Region]]=People!$B$5,People!$A$5))))</f>
        <v>Cassandra Brandow</v>
      </c>
      <c r="W563" s="3" t="str">
        <f>IFERROR(INDEX(Returns!A563:A1362, MATCH(Orders1[[#This Row],[Order ID]],Returns!B563:B1362)), "No")</f>
        <v>No</v>
      </c>
      <c r="X563" s="3">
        <f>IF(Orders1[[#This Row],[Return]]="Yes", 1, 0)</f>
        <v>0</v>
      </c>
    </row>
    <row r="564" spans="1:24" x14ac:dyDescent="0.2">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7">
        <v>13.128</v>
      </c>
      <c r="S564" s="1">
        <v>3</v>
      </c>
      <c r="T564" s="1">
        <v>0.2</v>
      </c>
      <c r="U564" s="7">
        <v>3.7743000000000002</v>
      </c>
      <c r="V564" s="3" t="str">
        <f>IF(Orders1[[#This Row],[Region]]=People!$B$2, People!$A$2, IF(Orders1[[#This Row],[Region]]=People!$B$3,People!$A$3, IF(Orders1[[#This Row],[Region]]=People!$B$4,People!$A$4, IF(Orders1[[#This Row],[Region]]=People!$B$5,People!$A$5))))</f>
        <v>Cassandra Brandow</v>
      </c>
      <c r="W564" s="3" t="str">
        <f>IFERROR(INDEX(Returns!A564:A1363, MATCH(Orders1[[#This Row],[Order ID]],Returns!B564:B1363)), "No")</f>
        <v>No</v>
      </c>
      <c r="X564" s="3">
        <f>IF(Orders1[[#This Row],[Return]]="Yes", 1, 0)</f>
        <v>0</v>
      </c>
    </row>
    <row r="565" spans="1:24" x14ac:dyDescent="0.2">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7">
        <v>3.96</v>
      </c>
      <c r="S565" s="1">
        <v>2</v>
      </c>
      <c r="T565" s="1">
        <v>0</v>
      </c>
      <c r="U565" s="7">
        <v>0</v>
      </c>
      <c r="V565" s="3" t="str">
        <f>IF(Orders1[[#This Row],[Region]]=People!$B$2, People!$A$2, IF(Orders1[[#This Row],[Region]]=People!$B$3,People!$A$3, IF(Orders1[[#This Row],[Region]]=People!$B$4,People!$A$4, IF(Orders1[[#This Row],[Region]]=People!$B$5,People!$A$5))))</f>
        <v>Anna Andreadi</v>
      </c>
      <c r="W565" s="3" t="str">
        <f>IFERROR(INDEX(Returns!A565:A1364, MATCH(Orders1[[#This Row],[Order ID]],Returns!B565:B1364)), "No")</f>
        <v>No</v>
      </c>
      <c r="X565" s="3">
        <f>IF(Orders1[[#This Row],[Return]]="Yes", 1, 0)</f>
        <v>0</v>
      </c>
    </row>
    <row r="566" spans="1:24" x14ac:dyDescent="0.2">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7">
        <v>2.61</v>
      </c>
      <c r="S566" s="1">
        <v>1</v>
      </c>
      <c r="T566" s="1">
        <v>0</v>
      </c>
      <c r="U566" s="7">
        <v>1.2005999999999999</v>
      </c>
      <c r="V566" s="3" t="str">
        <f>IF(Orders1[[#This Row],[Region]]=People!$B$2, People!$A$2, IF(Orders1[[#This Row],[Region]]=People!$B$3,People!$A$3, IF(Orders1[[#This Row],[Region]]=People!$B$4,People!$A$4, IF(Orders1[[#This Row],[Region]]=People!$B$5,People!$A$5))))</f>
        <v>Anna Andreadi</v>
      </c>
      <c r="W566" s="3" t="str">
        <f>IFERROR(INDEX(Returns!A566:A1365, MATCH(Orders1[[#This Row],[Order ID]],Returns!B566:B1365)), "No")</f>
        <v>No</v>
      </c>
      <c r="X566" s="3">
        <f>IF(Orders1[[#This Row],[Return]]="Yes", 1, 0)</f>
        <v>0</v>
      </c>
    </row>
    <row r="567" spans="1:24" x14ac:dyDescent="0.2">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7">
        <v>374.37600000000003</v>
      </c>
      <c r="S567" s="1">
        <v>3</v>
      </c>
      <c r="T567" s="1">
        <v>0.2</v>
      </c>
      <c r="U567" s="7">
        <v>46.796999999999983</v>
      </c>
      <c r="V567" s="3" t="str">
        <f>IF(Orders1[[#This Row],[Region]]=People!$B$2, People!$A$2, IF(Orders1[[#This Row],[Region]]=People!$B$3,People!$A$3, IF(Orders1[[#This Row],[Region]]=People!$B$4,People!$A$4, IF(Orders1[[#This Row],[Region]]=People!$B$5,People!$A$5))))</f>
        <v>Anna Andreadi</v>
      </c>
      <c r="W567" s="3" t="str">
        <f>IFERROR(INDEX(Returns!A567:A1366, MATCH(Orders1[[#This Row],[Order ID]],Returns!B567:B1366)), "No")</f>
        <v>No</v>
      </c>
      <c r="X567" s="3">
        <f>IF(Orders1[[#This Row],[Return]]="Yes", 1, 0)</f>
        <v>0</v>
      </c>
    </row>
    <row r="568" spans="1:24" x14ac:dyDescent="0.2">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7">
        <v>91.84</v>
      </c>
      <c r="S568" s="1">
        <v>8</v>
      </c>
      <c r="T568" s="1">
        <v>0</v>
      </c>
      <c r="U568" s="7">
        <v>45.001600000000003</v>
      </c>
      <c r="V568" s="3" t="str">
        <f>IF(Orders1[[#This Row],[Region]]=People!$B$2, People!$A$2, IF(Orders1[[#This Row],[Region]]=People!$B$3,People!$A$3, IF(Orders1[[#This Row],[Region]]=People!$B$4,People!$A$4, IF(Orders1[[#This Row],[Region]]=People!$B$5,People!$A$5))))</f>
        <v>Anna Andreadi</v>
      </c>
      <c r="W568" s="3" t="str">
        <f>IFERROR(INDEX(Returns!A568:A1367, MATCH(Orders1[[#This Row],[Order ID]],Returns!B568:B1367)), "No")</f>
        <v>Yes</v>
      </c>
      <c r="X568" s="3">
        <f>IF(Orders1[[#This Row],[Return]]="Yes", 1, 0)</f>
        <v>1</v>
      </c>
    </row>
    <row r="569" spans="1:24" x14ac:dyDescent="0.2">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7">
        <v>81.088000000000008</v>
      </c>
      <c r="S569" s="1">
        <v>7</v>
      </c>
      <c r="T569" s="1">
        <v>0.2</v>
      </c>
      <c r="U569" s="7">
        <v>27.3672</v>
      </c>
      <c r="V569" s="3" t="str">
        <f>IF(Orders1[[#This Row],[Region]]=People!$B$2, People!$A$2, IF(Orders1[[#This Row],[Region]]=People!$B$3,People!$A$3, IF(Orders1[[#This Row],[Region]]=People!$B$4,People!$A$4, IF(Orders1[[#This Row],[Region]]=People!$B$5,People!$A$5))))</f>
        <v>Anna Andreadi</v>
      </c>
      <c r="W569" s="3" t="str">
        <f>IFERROR(INDEX(Returns!A569:A1368, MATCH(Orders1[[#This Row],[Order ID]],Returns!B569:B1368)), "No")</f>
        <v>Yes</v>
      </c>
      <c r="X569" s="3">
        <f>IF(Orders1[[#This Row],[Return]]="Yes", 1, 0)</f>
        <v>1</v>
      </c>
    </row>
    <row r="570" spans="1:24" x14ac:dyDescent="0.2">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7">
        <v>19.440000000000001</v>
      </c>
      <c r="S570" s="1">
        <v>3</v>
      </c>
      <c r="T570" s="1">
        <v>0</v>
      </c>
      <c r="U570" s="7">
        <v>9.3312000000000008</v>
      </c>
      <c r="V570" s="3" t="str">
        <f>IF(Orders1[[#This Row],[Region]]=People!$B$2, People!$A$2, IF(Orders1[[#This Row],[Region]]=People!$B$3,People!$A$3, IF(Orders1[[#This Row],[Region]]=People!$B$4,People!$A$4, IF(Orders1[[#This Row],[Region]]=People!$B$5,People!$A$5))))</f>
        <v>Anna Andreadi</v>
      </c>
      <c r="W570" s="3" t="str">
        <f>IFERROR(INDEX(Returns!A570:A1369, MATCH(Orders1[[#This Row],[Order ID]],Returns!B570:B1369)), "No")</f>
        <v>Yes</v>
      </c>
      <c r="X570" s="3">
        <f>IF(Orders1[[#This Row],[Return]]="Yes", 1, 0)</f>
        <v>1</v>
      </c>
    </row>
    <row r="571" spans="1:24" x14ac:dyDescent="0.2">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7">
        <v>451.15199999999993</v>
      </c>
      <c r="S571" s="1">
        <v>3</v>
      </c>
      <c r="T571" s="1">
        <v>0.2</v>
      </c>
      <c r="U571" s="7">
        <v>0</v>
      </c>
      <c r="V571" s="3" t="str">
        <f>IF(Orders1[[#This Row],[Region]]=People!$B$2, People!$A$2, IF(Orders1[[#This Row],[Region]]=People!$B$3,People!$A$3, IF(Orders1[[#This Row],[Region]]=People!$B$4,People!$A$4, IF(Orders1[[#This Row],[Region]]=People!$B$5,People!$A$5))))</f>
        <v>Anna Andreadi</v>
      </c>
      <c r="W571" s="3" t="str">
        <f>IFERROR(INDEX(Returns!A571:A1370, MATCH(Orders1[[#This Row],[Order ID]],Returns!B571:B1370)), "No")</f>
        <v>Yes</v>
      </c>
      <c r="X571" s="3">
        <f>IF(Orders1[[#This Row],[Return]]="Yes", 1, 0)</f>
        <v>1</v>
      </c>
    </row>
    <row r="572" spans="1:24" x14ac:dyDescent="0.2">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7">
        <v>72.45</v>
      </c>
      <c r="S572" s="1">
        <v>7</v>
      </c>
      <c r="T572" s="1">
        <v>0</v>
      </c>
      <c r="U572" s="7">
        <v>34.775999999999996</v>
      </c>
      <c r="V572" s="3" t="str">
        <f>IF(Orders1[[#This Row],[Region]]=People!$B$2, People!$A$2, IF(Orders1[[#This Row],[Region]]=People!$B$3,People!$A$3, IF(Orders1[[#This Row],[Region]]=People!$B$4,People!$A$4, IF(Orders1[[#This Row],[Region]]=People!$B$5,People!$A$5))))</f>
        <v>Chuck Magee</v>
      </c>
      <c r="W572" s="3" t="str">
        <f>IFERROR(INDEX(Returns!A572:A1371, MATCH(Orders1[[#This Row],[Order ID]],Returns!B572:B1371)), "No")</f>
        <v>Yes</v>
      </c>
      <c r="X572" s="3">
        <f>IF(Orders1[[#This Row],[Return]]="Yes", 1, 0)</f>
        <v>1</v>
      </c>
    </row>
    <row r="573" spans="1:24" x14ac:dyDescent="0.2">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7">
        <v>13.96</v>
      </c>
      <c r="S573" s="1">
        <v>4</v>
      </c>
      <c r="T573" s="1">
        <v>0</v>
      </c>
      <c r="U573" s="7">
        <v>6.4215999999999998</v>
      </c>
      <c r="V573" s="3" t="str">
        <f>IF(Orders1[[#This Row],[Region]]=People!$B$2, People!$A$2, IF(Orders1[[#This Row],[Region]]=People!$B$3,People!$A$3, IF(Orders1[[#This Row],[Region]]=People!$B$4,People!$A$4, IF(Orders1[[#This Row],[Region]]=People!$B$5,People!$A$5))))</f>
        <v>Chuck Magee</v>
      </c>
      <c r="W573" s="3" t="str">
        <f>IFERROR(INDEX(Returns!A573:A1372, MATCH(Orders1[[#This Row],[Order ID]],Returns!B573:B1372)), "No")</f>
        <v>Yes</v>
      </c>
      <c r="X573" s="3">
        <f>IF(Orders1[[#This Row],[Return]]="Yes", 1, 0)</f>
        <v>1</v>
      </c>
    </row>
    <row r="574" spans="1:24" x14ac:dyDescent="0.2">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7">
        <v>33.264000000000003</v>
      </c>
      <c r="S574" s="1">
        <v>7</v>
      </c>
      <c r="T574" s="1">
        <v>0.2</v>
      </c>
      <c r="U574" s="7">
        <v>11.226599999999999</v>
      </c>
      <c r="V574" s="3" t="str">
        <f>IF(Orders1[[#This Row],[Region]]=People!$B$2, People!$A$2, IF(Orders1[[#This Row],[Region]]=People!$B$3,People!$A$3, IF(Orders1[[#This Row],[Region]]=People!$B$4,People!$A$4, IF(Orders1[[#This Row],[Region]]=People!$B$5,People!$A$5))))</f>
        <v>Chuck Magee</v>
      </c>
      <c r="W574" s="3" t="str">
        <f>IFERROR(INDEX(Returns!A574:A1373, MATCH(Orders1[[#This Row],[Order ID]],Returns!B574:B1373)), "No")</f>
        <v>Yes</v>
      </c>
      <c r="X574" s="3">
        <f>IF(Orders1[[#This Row],[Return]]="Yes", 1, 0)</f>
        <v>1</v>
      </c>
    </row>
    <row r="575" spans="1:24" x14ac:dyDescent="0.2">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7">
        <v>14.850000000000001</v>
      </c>
      <c r="S575" s="1">
        <v>3</v>
      </c>
      <c r="T575" s="1">
        <v>0</v>
      </c>
      <c r="U575" s="7">
        <v>4.0095000000000001</v>
      </c>
      <c r="V575" s="3" t="str">
        <f>IF(Orders1[[#This Row],[Region]]=People!$B$2, People!$A$2, IF(Orders1[[#This Row],[Region]]=People!$B$3,People!$A$3, IF(Orders1[[#This Row],[Region]]=People!$B$4,People!$A$4, IF(Orders1[[#This Row],[Region]]=People!$B$5,People!$A$5))))</f>
        <v>Chuck Magee</v>
      </c>
      <c r="W575" s="3" t="str">
        <f>IFERROR(INDEX(Returns!A575:A1374, MATCH(Orders1[[#This Row],[Order ID]],Returns!B575:B1374)), "No")</f>
        <v>Yes</v>
      </c>
      <c r="X575" s="3">
        <f>IF(Orders1[[#This Row],[Return]]="Yes", 1, 0)</f>
        <v>1</v>
      </c>
    </row>
    <row r="576" spans="1:24" x14ac:dyDescent="0.2">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7">
        <v>8.82</v>
      </c>
      <c r="S576" s="1">
        <v>3</v>
      </c>
      <c r="T576" s="1">
        <v>0</v>
      </c>
      <c r="U576" s="7">
        <v>2.3814000000000002</v>
      </c>
      <c r="V576" s="3" t="str">
        <f>IF(Orders1[[#This Row],[Region]]=People!$B$2, People!$A$2, IF(Orders1[[#This Row],[Region]]=People!$B$3,People!$A$3, IF(Orders1[[#This Row],[Region]]=People!$B$4,People!$A$4, IF(Orders1[[#This Row],[Region]]=People!$B$5,People!$A$5))))</f>
        <v>Anna Andreadi</v>
      </c>
      <c r="W576" s="3" t="str">
        <f>IFERROR(INDEX(Returns!A576:A1375, MATCH(Orders1[[#This Row],[Order ID]],Returns!B576:B1375)), "No")</f>
        <v>No</v>
      </c>
      <c r="X576" s="3">
        <f>IF(Orders1[[#This Row],[Return]]="Yes", 1, 0)</f>
        <v>0</v>
      </c>
    </row>
    <row r="577" spans="1:24" x14ac:dyDescent="0.2">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7">
        <v>160.72</v>
      </c>
      <c r="S577" s="1">
        <v>14</v>
      </c>
      <c r="T577" s="1">
        <v>0</v>
      </c>
      <c r="U577" s="7">
        <v>78.752800000000008</v>
      </c>
      <c r="V577" s="3" t="str">
        <f>IF(Orders1[[#This Row],[Region]]=People!$B$2, People!$A$2, IF(Orders1[[#This Row],[Region]]=People!$B$3,People!$A$3, IF(Orders1[[#This Row],[Region]]=People!$B$4,People!$A$4, IF(Orders1[[#This Row],[Region]]=People!$B$5,People!$A$5))))</f>
        <v>Anna Andreadi</v>
      </c>
      <c r="W577" s="3" t="str">
        <f>IFERROR(INDEX(Returns!A577:A1376, MATCH(Orders1[[#This Row],[Order ID]],Returns!B577:B1376)), "No")</f>
        <v>No</v>
      </c>
      <c r="X577" s="3">
        <f>IF(Orders1[[#This Row],[Return]]="Yes", 1, 0)</f>
        <v>0</v>
      </c>
    </row>
    <row r="578" spans="1:24" x14ac:dyDescent="0.2">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7">
        <v>19.920000000000002</v>
      </c>
      <c r="S578" s="1">
        <v>4</v>
      </c>
      <c r="T578" s="1">
        <v>0</v>
      </c>
      <c r="U578" s="7">
        <v>9.7608000000000015</v>
      </c>
      <c r="V578" s="3" t="str">
        <f>IF(Orders1[[#This Row],[Region]]=People!$B$2, People!$A$2, IF(Orders1[[#This Row],[Region]]=People!$B$3,People!$A$3, IF(Orders1[[#This Row],[Region]]=People!$B$4,People!$A$4, IF(Orders1[[#This Row],[Region]]=People!$B$5,People!$A$5))))</f>
        <v>Anna Andreadi</v>
      </c>
      <c r="W578" s="3" t="str">
        <f>IFERROR(INDEX(Returns!A578:A1377, MATCH(Orders1[[#This Row],[Order ID]],Returns!B578:B1377)), "No")</f>
        <v>No</v>
      </c>
      <c r="X578" s="3">
        <f>IF(Orders1[[#This Row],[Return]]="Yes", 1, 0)</f>
        <v>0</v>
      </c>
    </row>
    <row r="579" spans="1:24" x14ac:dyDescent="0.2">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7">
        <v>7.3</v>
      </c>
      <c r="S579" s="1">
        <v>2</v>
      </c>
      <c r="T579" s="1">
        <v>0</v>
      </c>
      <c r="U579" s="7">
        <v>2.1899999999999995</v>
      </c>
      <c r="V579" s="3" t="str">
        <f>IF(Orders1[[#This Row],[Region]]=People!$B$2, People!$A$2, IF(Orders1[[#This Row],[Region]]=People!$B$3,People!$A$3, IF(Orders1[[#This Row],[Region]]=People!$B$4,People!$A$4, IF(Orders1[[#This Row],[Region]]=People!$B$5,People!$A$5))))</f>
        <v>Anna Andreadi</v>
      </c>
      <c r="W579" s="3" t="str">
        <f>IFERROR(INDEX(Returns!A579:A1378, MATCH(Orders1[[#This Row],[Order ID]],Returns!B579:B1378)), "No")</f>
        <v>No</v>
      </c>
      <c r="X579" s="3">
        <f>IF(Orders1[[#This Row],[Return]]="Yes", 1, 0)</f>
        <v>0</v>
      </c>
    </row>
    <row r="580" spans="1:24" x14ac:dyDescent="0.2">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7">
        <v>69.712000000000003</v>
      </c>
      <c r="S580" s="1">
        <v>2</v>
      </c>
      <c r="T580" s="1">
        <v>0.2</v>
      </c>
      <c r="U580" s="7">
        <v>8.7139999999999951</v>
      </c>
      <c r="V580" s="3" t="str">
        <f>IF(Orders1[[#This Row],[Region]]=People!$B$2, People!$A$2, IF(Orders1[[#This Row],[Region]]=People!$B$3,People!$A$3, IF(Orders1[[#This Row],[Region]]=People!$B$4,People!$A$4, IF(Orders1[[#This Row],[Region]]=People!$B$5,People!$A$5))))</f>
        <v>Kelly Williams</v>
      </c>
      <c r="W580" s="3" t="str">
        <f>IFERROR(INDEX(Returns!A580:A1379, MATCH(Orders1[[#This Row],[Order ID]],Returns!B580:B1379)), "No")</f>
        <v>No</v>
      </c>
      <c r="X580" s="3">
        <f>IF(Orders1[[#This Row],[Return]]="Yes", 1, 0)</f>
        <v>0</v>
      </c>
    </row>
    <row r="581" spans="1:24" x14ac:dyDescent="0.2">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7">
        <v>8.7919999999999998</v>
      </c>
      <c r="S581" s="1">
        <v>1</v>
      </c>
      <c r="T581" s="1">
        <v>0.6</v>
      </c>
      <c r="U581" s="7">
        <v>-5.7148000000000003</v>
      </c>
      <c r="V581" s="3" t="str">
        <f>IF(Orders1[[#This Row],[Region]]=People!$B$2, People!$A$2, IF(Orders1[[#This Row],[Region]]=People!$B$3,People!$A$3, IF(Orders1[[#This Row],[Region]]=People!$B$4,People!$A$4, IF(Orders1[[#This Row],[Region]]=People!$B$5,People!$A$5))))</f>
        <v>Kelly Williams</v>
      </c>
      <c r="W581" s="3" t="str">
        <f>IFERROR(INDEX(Returns!A581:A1380, MATCH(Orders1[[#This Row],[Order ID]],Returns!B581:B1380)), "No")</f>
        <v>No</v>
      </c>
      <c r="X581" s="3">
        <f>IF(Orders1[[#This Row],[Return]]="Yes", 1, 0)</f>
        <v>0</v>
      </c>
    </row>
    <row r="582" spans="1:24" x14ac:dyDescent="0.2">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7">
        <v>51.52</v>
      </c>
      <c r="S582" s="1">
        <v>4</v>
      </c>
      <c r="T582" s="1">
        <v>0</v>
      </c>
      <c r="U582" s="7">
        <v>1.5456000000000003</v>
      </c>
      <c r="V582" s="3" t="str">
        <f>IF(Orders1[[#This Row],[Region]]=People!$B$2, People!$A$2, IF(Orders1[[#This Row],[Region]]=People!$B$3,People!$A$3, IF(Orders1[[#This Row],[Region]]=People!$B$4,People!$A$4, IF(Orders1[[#This Row],[Region]]=People!$B$5,People!$A$5))))</f>
        <v>Anna Andreadi</v>
      </c>
      <c r="W582" s="3" t="str">
        <f>IFERROR(INDEX(Returns!A582:A1381, MATCH(Orders1[[#This Row],[Order ID]],Returns!B582:B1381)), "No")</f>
        <v>No</v>
      </c>
      <c r="X582" s="3">
        <f>IF(Orders1[[#This Row],[Return]]="Yes", 1, 0)</f>
        <v>0</v>
      </c>
    </row>
    <row r="583" spans="1:24" x14ac:dyDescent="0.2">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7">
        <v>470.37600000000009</v>
      </c>
      <c r="S583" s="1">
        <v>3</v>
      </c>
      <c r="T583" s="1">
        <v>0.2</v>
      </c>
      <c r="U583" s="7">
        <v>52.917299999999955</v>
      </c>
      <c r="V583" s="3" t="str">
        <f>IF(Orders1[[#This Row],[Region]]=People!$B$2, People!$A$2, IF(Orders1[[#This Row],[Region]]=People!$B$3,People!$A$3, IF(Orders1[[#This Row],[Region]]=People!$B$4,People!$A$4, IF(Orders1[[#This Row],[Region]]=People!$B$5,People!$A$5))))</f>
        <v>Anna Andreadi</v>
      </c>
      <c r="W583" s="3" t="str">
        <f>IFERROR(INDEX(Returns!A583:A1382, MATCH(Orders1[[#This Row],[Order ID]],Returns!B583:B1382)), "No")</f>
        <v>Yes</v>
      </c>
      <c r="X583" s="3">
        <f>IF(Orders1[[#This Row],[Return]]="Yes", 1, 0)</f>
        <v>1</v>
      </c>
    </row>
    <row r="584" spans="1:24" x14ac:dyDescent="0.2">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7">
        <v>105.584</v>
      </c>
      <c r="S584" s="1">
        <v>2</v>
      </c>
      <c r="T584" s="1">
        <v>0.2</v>
      </c>
      <c r="U584" s="7">
        <v>9.2386000000000053</v>
      </c>
      <c r="V584" s="3" t="str">
        <f>IF(Orders1[[#This Row],[Region]]=People!$B$2, People!$A$2, IF(Orders1[[#This Row],[Region]]=People!$B$3,People!$A$3, IF(Orders1[[#This Row],[Region]]=People!$B$4,People!$A$4, IF(Orders1[[#This Row],[Region]]=People!$B$5,People!$A$5))))</f>
        <v>Anna Andreadi</v>
      </c>
      <c r="W584" s="3" t="str">
        <f>IFERROR(INDEX(Returns!A584:A1383, MATCH(Orders1[[#This Row],[Order ID]],Returns!B584:B1383)), "No")</f>
        <v>Yes</v>
      </c>
      <c r="X584" s="3">
        <f>IF(Orders1[[#This Row],[Return]]="Yes", 1, 0)</f>
        <v>1</v>
      </c>
    </row>
    <row r="585" spans="1:24" x14ac:dyDescent="0.2">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7">
        <v>31.152000000000001</v>
      </c>
      <c r="S585" s="1">
        <v>3</v>
      </c>
      <c r="T585" s="1">
        <v>0.2</v>
      </c>
      <c r="U585" s="7">
        <v>3.5045999999999964</v>
      </c>
      <c r="V585" s="3" t="str">
        <f>IF(Orders1[[#This Row],[Region]]=People!$B$2, People!$A$2, IF(Orders1[[#This Row],[Region]]=People!$B$3,People!$A$3, IF(Orders1[[#This Row],[Region]]=People!$B$4,People!$A$4, IF(Orders1[[#This Row],[Region]]=People!$B$5,People!$A$5))))</f>
        <v>Anna Andreadi</v>
      </c>
      <c r="W585" s="3" t="str">
        <f>IFERROR(INDEX(Returns!A585:A1384, MATCH(Orders1[[#This Row],[Order ID]],Returns!B585:B1384)), "No")</f>
        <v>Yes</v>
      </c>
      <c r="X585" s="3">
        <f>IF(Orders1[[#This Row],[Return]]="Yes", 1, 0)</f>
        <v>1</v>
      </c>
    </row>
    <row r="586" spans="1:24" x14ac:dyDescent="0.2">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7">
        <v>6.7830000000000004</v>
      </c>
      <c r="S586" s="1">
        <v>7</v>
      </c>
      <c r="T586" s="1">
        <v>0.7</v>
      </c>
      <c r="U586" s="7">
        <v>-4.7480999999999973</v>
      </c>
      <c r="V586" s="3" t="str">
        <f>IF(Orders1[[#This Row],[Region]]=People!$B$2, People!$A$2, IF(Orders1[[#This Row],[Region]]=People!$B$3,People!$A$3, IF(Orders1[[#This Row],[Region]]=People!$B$4,People!$A$4, IF(Orders1[[#This Row],[Region]]=People!$B$5,People!$A$5))))</f>
        <v>Anna Andreadi</v>
      </c>
      <c r="W586" s="3" t="str">
        <f>IFERROR(INDEX(Returns!A586:A1385, MATCH(Orders1[[#This Row],[Order ID]],Returns!B586:B1385)), "No")</f>
        <v>Yes</v>
      </c>
      <c r="X586" s="3">
        <f>IF(Orders1[[#This Row],[Return]]="Yes", 1, 0)</f>
        <v>1</v>
      </c>
    </row>
    <row r="587" spans="1:24" x14ac:dyDescent="0.2">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7">
        <v>406.36799999999999</v>
      </c>
      <c r="S587" s="1">
        <v>4</v>
      </c>
      <c r="T587" s="1">
        <v>0.2</v>
      </c>
      <c r="U587" s="7">
        <v>30.477599999999981</v>
      </c>
      <c r="V587" s="3" t="str">
        <f>IF(Orders1[[#This Row],[Region]]=People!$B$2, People!$A$2, IF(Orders1[[#This Row],[Region]]=People!$B$3,People!$A$3, IF(Orders1[[#This Row],[Region]]=People!$B$4,People!$A$4, IF(Orders1[[#This Row],[Region]]=People!$B$5,People!$A$5))))</f>
        <v>Anna Andreadi</v>
      </c>
      <c r="W587" s="3" t="str">
        <f>IFERROR(INDEX(Returns!A587:A1386, MATCH(Orders1[[#This Row],[Order ID]],Returns!B587:B1386)), "No")</f>
        <v>Yes</v>
      </c>
      <c r="X587" s="3">
        <f>IF(Orders1[[#This Row],[Return]]="Yes", 1, 0)</f>
        <v>1</v>
      </c>
    </row>
    <row r="588" spans="1:24" x14ac:dyDescent="0.2">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7">
        <v>70.98</v>
      </c>
      <c r="S588" s="1">
        <v>1</v>
      </c>
      <c r="T588" s="1">
        <v>0</v>
      </c>
      <c r="U588" s="7">
        <v>4.968599999999995</v>
      </c>
      <c r="V588" s="3" t="str">
        <f>IF(Orders1[[#This Row],[Region]]=People!$B$2, People!$A$2, IF(Orders1[[#This Row],[Region]]=People!$B$3,People!$A$3, IF(Orders1[[#This Row],[Region]]=People!$B$4,People!$A$4, IF(Orders1[[#This Row],[Region]]=People!$B$5,People!$A$5))))</f>
        <v>Cassandra Brandow</v>
      </c>
      <c r="W588" s="3" t="str">
        <f>IFERROR(INDEX(Returns!A588:A1387, MATCH(Orders1[[#This Row],[Order ID]],Returns!B588:B1387)), "No")</f>
        <v>No</v>
      </c>
      <c r="X588" s="3">
        <f>IF(Orders1[[#This Row],[Return]]="Yes", 1, 0)</f>
        <v>0</v>
      </c>
    </row>
    <row r="589" spans="1:24" x14ac:dyDescent="0.2">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7">
        <v>294.93</v>
      </c>
      <c r="S589" s="1">
        <v>3</v>
      </c>
      <c r="T589" s="1">
        <v>0</v>
      </c>
      <c r="U589" s="7">
        <v>144.51570000000001</v>
      </c>
      <c r="V589" s="3" t="str">
        <f>IF(Orders1[[#This Row],[Region]]=People!$B$2, People!$A$2, IF(Orders1[[#This Row],[Region]]=People!$B$3,People!$A$3, IF(Orders1[[#This Row],[Region]]=People!$B$4,People!$A$4, IF(Orders1[[#This Row],[Region]]=People!$B$5,People!$A$5))))</f>
        <v>Cassandra Brandow</v>
      </c>
      <c r="W589" s="3" t="str">
        <f>IFERROR(INDEX(Returns!A589:A1388, MATCH(Orders1[[#This Row],[Order ID]],Returns!B589:B1388)), "No")</f>
        <v>No</v>
      </c>
      <c r="X589" s="3">
        <f>IF(Orders1[[#This Row],[Return]]="Yes", 1, 0)</f>
        <v>0</v>
      </c>
    </row>
    <row r="590" spans="1:24" x14ac:dyDescent="0.2">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7">
        <v>84.784000000000006</v>
      </c>
      <c r="S590" s="1">
        <v>2</v>
      </c>
      <c r="T590" s="1">
        <v>0.2</v>
      </c>
      <c r="U590" s="7">
        <v>-20.136200000000006</v>
      </c>
      <c r="V590" s="3" t="str">
        <f>IF(Orders1[[#This Row],[Region]]=People!$B$2, People!$A$2, IF(Orders1[[#This Row],[Region]]=People!$B$3,People!$A$3, IF(Orders1[[#This Row],[Region]]=People!$B$4,People!$A$4, IF(Orders1[[#This Row],[Region]]=People!$B$5,People!$A$5))))</f>
        <v>Anna Andreadi</v>
      </c>
      <c r="W590" s="3" t="str">
        <f>IFERROR(INDEX(Returns!A590:A1389, MATCH(Orders1[[#This Row],[Order ID]],Returns!B590:B1389)), "No")</f>
        <v>Yes</v>
      </c>
      <c r="X590" s="3">
        <f>IF(Orders1[[#This Row],[Return]]="Yes", 1, 0)</f>
        <v>1</v>
      </c>
    </row>
    <row r="591" spans="1:24" x14ac:dyDescent="0.2">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7">
        <v>20.736000000000004</v>
      </c>
      <c r="S591" s="1">
        <v>4</v>
      </c>
      <c r="T591" s="1">
        <v>0.2</v>
      </c>
      <c r="U591" s="7">
        <v>7.2576000000000001</v>
      </c>
      <c r="V591" s="3" t="str">
        <f>IF(Orders1[[#This Row],[Region]]=People!$B$2, People!$A$2, IF(Orders1[[#This Row],[Region]]=People!$B$3,People!$A$3, IF(Orders1[[#This Row],[Region]]=People!$B$4,People!$A$4, IF(Orders1[[#This Row],[Region]]=People!$B$5,People!$A$5))))</f>
        <v>Anna Andreadi</v>
      </c>
      <c r="W591" s="3" t="str">
        <f>IFERROR(INDEX(Returns!A591:A1390, MATCH(Orders1[[#This Row],[Order ID]],Returns!B591:B1390)), "No")</f>
        <v>Yes</v>
      </c>
      <c r="X591" s="3">
        <f>IF(Orders1[[#This Row],[Return]]="Yes", 1, 0)</f>
        <v>1</v>
      </c>
    </row>
    <row r="592" spans="1:24" x14ac:dyDescent="0.2">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7">
        <v>16.821000000000005</v>
      </c>
      <c r="S592" s="1">
        <v>3</v>
      </c>
      <c r="T592" s="1">
        <v>0.7</v>
      </c>
      <c r="U592" s="7">
        <v>-12.896100000000004</v>
      </c>
      <c r="V592" s="3" t="str">
        <f>IF(Orders1[[#This Row],[Region]]=People!$B$2, People!$A$2, IF(Orders1[[#This Row],[Region]]=People!$B$3,People!$A$3, IF(Orders1[[#This Row],[Region]]=People!$B$4,People!$A$4, IF(Orders1[[#This Row],[Region]]=People!$B$5,People!$A$5))))</f>
        <v>Anna Andreadi</v>
      </c>
      <c r="W592" s="3" t="str">
        <f>IFERROR(INDEX(Returns!A592:A1391, MATCH(Orders1[[#This Row],[Order ID]],Returns!B592:B1391)), "No")</f>
        <v>Yes</v>
      </c>
      <c r="X592" s="3">
        <f>IF(Orders1[[#This Row],[Return]]="Yes", 1, 0)</f>
        <v>1</v>
      </c>
    </row>
    <row r="593" spans="1:24" x14ac:dyDescent="0.2">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7">
        <v>10.368000000000002</v>
      </c>
      <c r="S593" s="1">
        <v>2</v>
      </c>
      <c r="T593" s="1">
        <v>0.2</v>
      </c>
      <c r="U593" s="7">
        <v>3.6288</v>
      </c>
      <c r="V593" s="3" t="str">
        <f>IF(Orders1[[#This Row],[Region]]=People!$B$2, People!$A$2, IF(Orders1[[#This Row],[Region]]=People!$B$3,People!$A$3, IF(Orders1[[#This Row],[Region]]=People!$B$4,People!$A$4, IF(Orders1[[#This Row],[Region]]=People!$B$5,People!$A$5))))</f>
        <v>Anna Andreadi</v>
      </c>
      <c r="W593" s="3" t="str">
        <f>IFERROR(INDEX(Returns!A593:A1392, MATCH(Orders1[[#This Row],[Order ID]],Returns!B593:B1392)), "No")</f>
        <v>Yes</v>
      </c>
      <c r="X593" s="3">
        <f>IF(Orders1[[#This Row],[Return]]="Yes", 1, 0)</f>
        <v>1</v>
      </c>
    </row>
    <row r="594" spans="1:24" x14ac:dyDescent="0.2">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7">
        <v>9.3439999999999994</v>
      </c>
      <c r="S594" s="1">
        <v>2</v>
      </c>
      <c r="T594" s="1">
        <v>0.2</v>
      </c>
      <c r="U594" s="7">
        <v>1.1679999999999997</v>
      </c>
      <c r="V594" s="3" t="str">
        <f>IF(Orders1[[#This Row],[Region]]=People!$B$2, People!$A$2, IF(Orders1[[#This Row],[Region]]=People!$B$3,People!$A$3, IF(Orders1[[#This Row],[Region]]=People!$B$4,People!$A$4, IF(Orders1[[#This Row],[Region]]=People!$B$5,People!$A$5))))</f>
        <v>Kelly Williams</v>
      </c>
      <c r="W594" s="3" t="str">
        <f>IFERROR(INDEX(Returns!A594:A1393, MATCH(Orders1[[#This Row],[Order ID]],Returns!B594:B1393)), "No")</f>
        <v>No</v>
      </c>
      <c r="X594" s="3">
        <f>IF(Orders1[[#This Row],[Return]]="Yes", 1, 0)</f>
        <v>0</v>
      </c>
    </row>
    <row r="595" spans="1:24" x14ac:dyDescent="0.2">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7">
        <v>31.200000000000003</v>
      </c>
      <c r="S595" s="1">
        <v>3</v>
      </c>
      <c r="T595" s="1">
        <v>0.2</v>
      </c>
      <c r="U595" s="7">
        <v>9.7499999999999964</v>
      </c>
      <c r="V595" s="3" t="str">
        <f>IF(Orders1[[#This Row],[Region]]=People!$B$2, People!$A$2, IF(Orders1[[#This Row],[Region]]=People!$B$3,People!$A$3, IF(Orders1[[#This Row],[Region]]=People!$B$4,People!$A$4, IF(Orders1[[#This Row],[Region]]=People!$B$5,People!$A$5))))</f>
        <v>Kelly Williams</v>
      </c>
      <c r="W595" s="3" t="str">
        <f>IFERROR(INDEX(Returns!A595:A1394, MATCH(Orders1[[#This Row],[Order ID]],Returns!B595:B1394)), "No")</f>
        <v>No</v>
      </c>
      <c r="X595" s="3">
        <f>IF(Orders1[[#This Row],[Return]]="Yes", 1, 0)</f>
        <v>0</v>
      </c>
    </row>
    <row r="596" spans="1:24" x14ac:dyDescent="0.2">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7">
        <v>76.12</v>
      </c>
      <c r="S596" s="1">
        <v>2</v>
      </c>
      <c r="T596" s="1">
        <v>0</v>
      </c>
      <c r="U596" s="7">
        <v>22.074799999999996</v>
      </c>
      <c r="V596" s="3" t="str">
        <f>IF(Orders1[[#This Row],[Region]]=People!$B$2, People!$A$2, IF(Orders1[[#This Row],[Region]]=People!$B$3,People!$A$3, IF(Orders1[[#This Row],[Region]]=People!$B$4,People!$A$4, IF(Orders1[[#This Row],[Region]]=People!$B$5,People!$A$5))))</f>
        <v>Anna Andreadi</v>
      </c>
      <c r="W596" s="3" t="str">
        <f>IFERROR(INDEX(Returns!A596:A1395, MATCH(Orders1[[#This Row],[Order ID]],Returns!B596:B1395)), "No")</f>
        <v>No</v>
      </c>
      <c r="X596" s="3">
        <f>IF(Orders1[[#This Row],[Return]]="Yes", 1, 0)</f>
        <v>0</v>
      </c>
    </row>
    <row r="597" spans="1:24" x14ac:dyDescent="0.2">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7">
        <v>1199.9760000000001</v>
      </c>
      <c r="S597" s="1">
        <v>3</v>
      </c>
      <c r="T597" s="1">
        <v>0.2</v>
      </c>
      <c r="U597" s="7">
        <v>434.99130000000002</v>
      </c>
      <c r="V597" s="3" t="str">
        <f>IF(Orders1[[#This Row],[Region]]=People!$B$2, People!$A$2, IF(Orders1[[#This Row],[Region]]=People!$B$3,People!$A$3, IF(Orders1[[#This Row],[Region]]=People!$B$4,People!$A$4, IF(Orders1[[#This Row],[Region]]=People!$B$5,People!$A$5))))</f>
        <v>Anna Andreadi</v>
      </c>
      <c r="W597" s="3" t="str">
        <f>IFERROR(INDEX(Returns!A597:A1396, MATCH(Orders1[[#This Row],[Order ID]],Returns!B597:B1396)), "No")</f>
        <v>No</v>
      </c>
      <c r="X597" s="3">
        <f>IF(Orders1[[#This Row],[Return]]="Yes", 1, 0)</f>
        <v>0</v>
      </c>
    </row>
    <row r="598" spans="1:24" x14ac:dyDescent="0.2">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7">
        <v>445.96000000000004</v>
      </c>
      <c r="S598" s="1">
        <v>5</v>
      </c>
      <c r="T598" s="1">
        <v>0.2</v>
      </c>
      <c r="U598" s="7">
        <v>55.744999999999948</v>
      </c>
      <c r="V598" s="3" t="str">
        <f>IF(Orders1[[#This Row],[Region]]=People!$B$2, People!$A$2, IF(Orders1[[#This Row],[Region]]=People!$B$3,People!$A$3, IF(Orders1[[#This Row],[Region]]=People!$B$4,People!$A$4, IF(Orders1[[#This Row],[Region]]=People!$B$5,People!$A$5))))</f>
        <v>Anna Andreadi</v>
      </c>
      <c r="W598" s="3" t="str">
        <f>IFERROR(INDEX(Returns!A598:A1397, MATCH(Orders1[[#This Row],[Order ID]],Returns!B598:B1397)), "No")</f>
        <v>No</v>
      </c>
      <c r="X598" s="3">
        <f>IF(Orders1[[#This Row],[Return]]="Yes", 1, 0)</f>
        <v>0</v>
      </c>
    </row>
    <row r="599" spans="1:24" x14ac:dyDescent="0.2">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7">
        <v>327.76</v>
      </c>
      <c r="S599" s="1">
        <v>8</v>
      </c>
      <c r="T599" s="1">
        <v>0</v>
      </c>
      <c r="U599" s="7">
        <v>91.772800000000018</v>
      </c>
      <c r="V599" s="3" t="str">
        <f>IF(Orders1[[#This Row],[Region]]=People!$B$2, People!$A$2, IF(Orders1[[#This Row],[Region]]=People!$B$3,People!$A$3, IF(Orders1[[#This Row],[Region]]=People!$B$4,People!$A$4, IF(Orders1[[#This Row],[Region]]=People!$B$5,People!$A$5))))</f>
        <v>Anna Andreadi</v>
      </c>
      <c r="W599" s="3" t="str">
        <f>IFERROR(INDEX(Returns!A599:A1398, MATCH(Orders1[[#This Row],[Order ID]],Returns!B599:B1398)), "No")</f>
        <v>No</v>
      </c>
      <c r="X599" s="3">
        <f>IF(Orders1[[#This Row],[Return]]="Yes", 1, 0)</f>
        <v>0</v>
      </c>
    </row>
    <row r="600" spans="1:24" x14ac:dyDescent="0.2">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7">
        <v>11.632</v>
      </c>
      <c r="S600" s="1">
        <v>2</v>
      </c>
      <c r="T600" s="1">
        <v>0.2</v>
      </c>
      <c r="U600" s="7">
        <v>1.0178000000000007</v>
      </c>
      <c r="V600" s="3" t="str">
        <f>IF(Orders1[[#This Row],[Region]]=People!$B$2, People!$A$2, IF(Orders1[[#This Row],[Region]]=People!$B$3,People!$A$3, IF(Orders1[[#This Row],[Region]]=People!$B$4,People!$A$4, IF(Orders1[[#This Row],[Region]]=People!$B$5,People!$A$5))))</f>
        <v>Chuck Magee</v>
      </c>
      <c r="W600" s="3" t="str">
        <f>IFERROR(INDEX(Returns!A600:A1399, MATCH(Orders1[[#This Row],[Order ID]],Returns!B600:B1399)), "No")</f>
        <v>No</v>
      </c>
      <c r="X600" s="3">
        <f>IF(Orders1[[#This Row],[Return]]="Yes", 1, 0)</f>
        <v>0</v>
      </c>
    </row>
    <row r="601" spans="1:24" x14ac:dyDescent="0.2">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7">
        <v>143.98199999999997</v>
      </c>
      <c r="S601" s="1">
        <v>3</v>
      </c>
      <c r="T601" s="1">
        <v>0.4</v>
      </c>
      <c r="U601" s="7">
        <v>-28.796400000000006</v>
      </c>
      <c r="V601" s="3" t="str">
        <f>IF(Orders1[[#This Row],[Region]]=People!$B$2, People!$A$2, IF(Orders1[[#This Row],[Region]]=People!$B$3,People!$A$3, IF(Orders1[[#This Row],[Region]]=People!$B$4,People!$A$4, IF(Orders1[[#This Row],[Region]]=People!$B$5,People!$A$5))))</f>
        <v>Chuck Magee</v>
      </c>
      <c r="W601" s="3" t="str">
        <f>IFERROR(INDEX(Returns!A601:A1400, MATCH(Orders1[[#This Row],[Order ID]],Returns!B601:B1400)), "No")</f>
        <v>Yes</v>
      </c>
      <c r="X601" s="3">
        <f>IF(Orders1[[#This Row],[Return]]="Yes", 1, 0)</f>
        <v>1</v>
      </c>
    </row>
    <row r="602" spans="1:24" x14ac:dyDescent="0.2">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7">
        <v>494.37599999999998</v>
      </c>
      <c r="S602" s="1">
        <v>4</v>
      </c>
      <c r="T602" s="1">
        <v>0.4</v>
      </c>
      <c r="U602" s="7">
        <v>-115.35440000000006</v>
      </c>
      <c r="V602" s="3" t="str">
        <f>IF(Orders1[[#This Row],[Region]]=People!$B$2, People!$A$2, IF(Orders1[[#This Row],[Region]]=People!$B$3,People!$A$3, IF(Orders1[[#This Row],[Region]]=People!$B$4,People!$A$4, IF(Orders1[[#This Row],[Region]]=People!$B$5,People!$A$5))))</f>
        <v>Chuck Magee</v>
      </c>
      <c r="W602" s="3" t="str">
        <f>IFERROR(INDEX(Returns!A602:A1401, MATCH(Orders1[[#This Row],[Order ID]],Returns!B602:B1401)), "No")</f>
        <v>Yes</v>
      </c>
      <c r="X602" s="3">
        <f>IF(Orders1[[#This Row],[Return]]="Yes", 1, 0)</f>
        <v>1</v>
      </c>
    </row>
    <row r="603" spans="1:24" x14ac:dyDescent="0.2">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7">
        <v>5.84</v>
      </c>
      <c r="S603" s="1">
        <v>2</v>
      </c>
      <c r="T603" s="1">
        <v>0.2</v>
      </c>
      <c r="U603" s="7">
        <v>0.72999999999999954</v>
      </c>
      <c r="V603" s="3" t="str">
        <f>IF(Orders1[[#This Row],[Region]]=People!$B$2, People!$A$2, IF(Orders1[[#This Row],[Region]]=People!$B$3,People!$A$3, IF(Orders1[[#This Row],[Region]]=People!$B$4,People!$A$4, IF(Orders1[[#This Row],[Region]]=People!$B$5,People!$A$5))))</f>
        <v>Chuck Magee</v>
      </c>
      <c r="W603" s="3" t="str">
        <f>IFERROR(INDEX(Returns!A603:A1402, MATCH(Orders1[[#This Row],[Order ID]],Returns!B603:B1402)), "No")</f>
        <v>Yes</v>
      </c>
      <c r="X603" s="3">
        <f>IF(Orders1[[#This Row],[Return]]="Yes", 1, 0)</f>
        <v>1</v>
      </c>
    </row>
    <row r="604" spans="1:24" x14ac:dyDescent="0.2">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7">
        <v>142.77600000000001</v>
      </c>
      <c r="S604" s="1">
        <v>1</v>
      </c>
      <c r="T604" s="1">
        <v>0.2</v>
      </c>
      <c r="U604" s="7">
        <v>17.84699999999998</v>
      </c>
      <c r="V604" s="3" t="str">
        <f>IF(Orders1[[#This Row],[Region]]=People!$B$2, People!$A$2, IF(Orders1[[#This Row],[Region]]=People!$B$3,People!$A$3, IF(Orders1[[#This Row],[Region]]=People!$B$4,People!$A$4, IF(Orders1[[#This Row],[Region]]=People!$B$5,People!$A$5))))</f>
        <v>Cassandra Brandow</v>
      </c>
      <c r="W604" s="3" t="str">
        <f>IFERROR(INDEX(Returns!A604:A1403, MATCH(Orders1[[#This Row],[Order ID]],Returns!B604:B1403)), "No")</f>
        <v>No</v>
      </c>
      <c r="X604" s="3">
        <f>IF(Orders1[[#This Row],[Return]]="Yes", 1, 0)</f>
        <v>0</v>
      </c>
    </row>
    <row r="605" spans="1:24" x14ac:dyDescent="0.2">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7">
        <v>45.695999999999998</v>
      </c>
      <c r="S605" s="1">
        <v>3</v>
      </c>
      <c r="T605" s="1">
        <v>0.2</v>
      </c>
      <c r="U605" s="7">
        <v>5.1407999999999916</v>
      </c>
      <c r="V605" s="3" t="str">
        <f>IF(Orders1[[#This Row],[Region]]=People!$B$2, People!$A$2, IF(Orders1[[#This Row],[Region]]=People!$B$3,People!$A$3, IF(Orders1[[#This Row],[Region]]=People!$B$4,People!$A$4, IF(Orders1[[#This Row],[Region]]=People!$B$5,People!$A$5))))</f>
        <v>Cassandra Brandow</v>
      </c>
      <c r="W605" s="3" t="str">
        <f>IFERROR(INDEX(Returns!A605:A1404, MATCH(Orders1[[#This Row],[Order ID]],Returns!B605:B1404)), "No")</f>
        <v>No</v>
      </c>
      <c r="X605" s="3">
        <f>IF(Orders1[[#This Row],[Return]]="Yes", 1, 0)</f>
        <v>0</v>
      </c>
    </row>
    <row r="606" spans="1:24" x14ac:dyDescent="0.2">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7">
        <v>7.218</v>
      </c>
      <c r="S606" s="1">
        <v>3</v>
      </c>
      <c r="T606" s="1">
        <v>0.7</v>
      </c>
      <c r="U606" s="7">
        <v>-5.5338000000000012</v>
      </c>
      <c r="V606" s="3" t="str">
        <f>IF(Orders1[[#This Row],[Region]]=People!$B$2, People!$A$2, IF(Orders1[[#This Row],[Region]]=People!$B$3,People!$A$3, IF(Orders1[[#This Row],[Region]]=People!$B$4,People!$A$4, IF(Orders1[[#This Row],[Region]]=People!$B$5,People!$A$5))))</f>
        <v>Cassandra Brandow</v>
      </c>
      <c r="W606" s="3" t="str">
        <f>IFERROR(INDEX(Returns!A606:A1405, MATCH(Orders1[[#This Row],[Order ID]],Returns!B606:B1405)), "No")</f>
        <v>No</v>
      </c>
      <c r="X606" s="3">
        <f>IF(Orders1[[#This Row],[Return]]="Yes", 1, 0)</f>
        <v>0</v>
      </c>
    </row>
    <row r="607" spans="1:24" x14ac:dyDescent="0.2">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7">
        <v>43.188000000000009</v>
      </c>
      <c r="S607" s="1">
        <v>4</v>
      </c>
      <c r="T607" s="1">
        <v>0.7</v>
      </c>
      <c r="U607" s="7">
        <v>-31.671199999999999</v>
      </c>
      <c r="V607" s="3" t="str">
        <f>IF(Orders1[[#This Row],[Region]]=People!$B$2, People!$A$2, IF(Orders1[[#This Row],[Region]]=People!$B$3,People!$A$3, IF(Orders1[[#This Row],[Region]]=People!$B$4,People!$A$4, IF(Orders1[[#This Row],[Region]]=People!$B$5,People!$A$5))))</f>
        <v>Cassandra Brandow</v>
      </c>
      <c r="W607" s="3" t="str">
        <f>IFERROR(INDEX(Returns!A607:A1406, MATCH(Orders1[[#This Row],[Order ID]],Returns!B607:B1406)), "No")</f>
        <v>No</v>
      </c>
      <c r="X607" s="3">
        <f>IF(Orders1[[#This Row],[Return]]="Yes", 1, 0)</f>
        <v>0</v>
      </c>
    </row>
    <row r="608" spans="1:24" x14ac:dyDescent="0.2">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7">
        <v>131.904</v>
      </c>
      <c r="S608" s="1">
        <v>3</v>
      </c>
      <c r="T608" s="1">
        <v>0.2</v>
      </c>
      <c r="U608" s="7">
        <v>47.815200000000004</v>
      </c>
      <c r="V608" s="3" t="str">
        <f>IF(Orders1[[#This Row],[Region]]=People!$B$2, People!$A$2, IF(Orders1[[#This Row],[Region]]=People!$B$3,People!$A$3, IF(Orders1[[#This Row],[Region]]=People!$B$4,People!$A$4, IF(Orders1[[#This Row],[Region]]=People!$B$5,People!$A$5))))</f>
        <v>Cassandra Brandow</v>
      </c>
      <c r="W608" s="3" t="str">
        <f>IFERROR(INDEX(Returns!A608:A1407, MATCH(Orders1[[#This Row],[Order ID]],Returns!B608:B1407)), "No")</f>
        <v>No</v>
      </c>
      <c r="X608" s="3">
        <f>IF(Orders1[[#This Row],[Return]]="Yes", 1, 0)</f>
        <v>0</v>
      </c>
    </row>
    <row r="609" spans="1:24" x14ac:dyDescent="0.2">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7">
        <v>3.2820000000000005</v>
      </c>
      <c r="S609" s="1">
        <v>2</v>
      </c>
      <c r="T609" s="1">
        <v>0.7</v>
      </c>
      <c r="U609" s="7">
        <v>-2.6256000000000004</v>
      </c>
      <c r="V609" s="3" t="str">
        <f>IF(Orders1[[#This Row],[Region]]=People!$B$2, People!$A$2, IF(Orders1[[#This Row],[Region]]=People!$B$3,People!$A$3, IF(Orders1[[#This Row],[Region]]=People!$B$4,People!$A$4, IF(Orders1[[#This Row],[Region]]=People!$B$5,People!$A$5))))</f>
        <v>Chuck Magee</v>
      </c>
      <c r="W609" s="3" t="str">
        <f>IFERROR(INDEX(Returns!A609:A1408, MATCH(Orders1[[#This Row],[Order ID]],Returns!B609:B1408)), "No")</f>
        <v>Yes</v>
      </c>
      <c r="X609" s="3">
        <f>IF(Orders1[[#This Row],[Return]]="Yes", 1, 0)</f>
        <v>1</v>
      </c>
    </row>
    <row r="610" spans="1:24" x14ac:dyDescent="0.2">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7">
        <v>21.167999999999999</v>
      </c>
      <c r="S610" s="1">
        <v>9</v>
      </c>
      <c r="T610" s="1">
        <v>0.2</v>
      </c>
      <c r="U610" s="7">
        <v>2.3813999999999984</v>
      </c>
      <c r="V610" s="3" t="str">
        <f>IF(Orders1[[#This Row],[Region]]=People!$B$2, People!$A$2, IF(Orders1[[#This Row],[Region]]=People!$B$3,People!$A$3, IF(Orders1[[#This Row],[Region]]=People!$B$4,People!$A$4, IF(Orders1[[#This Row],[Region]]=People!$B$5,People!$A$5))))</f>
        <v>Chuck Magee</v>
      </c>
      <c r="W610" s="3" t="str">
        <f>IFERROR(INDEX(Returns!A610:A1409, MATCH(Orders1[[#This Row],[Order ID]],Returns!B610:B1409)), "No")</f>
        <v>Yes</v>
      </c>
      <c r="X610" s="3">
        <f>IF(Orders1[[#This Row],[Return]]="Yes", 1, 0)</f>
        <v>1</v>
      </c>
    </row>
    <row r="611" spans="1:24" x14ac:dyDescent="0.2">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7">
        <v>55.188000000000002</v>
      </c>
      <c r="S611" s="1">
        <v>2</v>
      </c>
      <c r="T611" s="1">
        <v>0.4</v>
      </c>
      <c r="U611" s="7">
        <v>-10.117800000000003</v>
      </c>
      <c r="V611" s="3" t="str">
        <f>IF(Orders1[[#This Row],[Region]]=People!$B$2, People!$A$2, IF(Orders1[[#This Row],[Region]]=People!$B$3,People!$A$3, IF(Orders1[[#This Row],[Region]]=People!$B$4,People!$A$4, IF(Orders1[[#This Row],[Region]]=People!$B$5,People!$A$5))))</f>
        <v>Chuck Magee</v>
      </c>
      <c r="W611" s="3" t="str">
        <f>IFERROR(INDEX(Returns!A611:A1410, MATCH(Orders1[[#This Row],[Order ID]],Returns!B611:B1410)), "No")</f>
        <v>Yes</v>
      </c>
      <c r="X611" s="3">
        <f>IF(Orders1[[#This Row],[Return]]="Yes", 1, 0)</f>
        <v>1</v>
      </c>
    </row>
    <row r="612" spans="1:24" x14ac:dyDescent="0.2">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7">
        <v>369.57600000000002</v>
      </c>
      <c r="S612" s="1">
        <v>3</v>
      </c>
      <c r="T612" s="1">
        <v>0.2</v>
      </c>
      <c r="U612" s="7">
        <v>41.577299999999951</v>
      </c>
      <c r="V612" s="3" t="str">
        <f>IF(Orders1[[#This Row],[Region]]=People!$B$2, People!$A$2, IF(Orders1[[#This Row],[Region]]=People!$B$3,People!$A$3, IF(Orders1[[#This Row],[Region]]=People!$B$4,People!$A$4, IF(Orders1[[#This Row],[Region]]=People!$B$5,People!$A$5))))</f>
        <v>Kelly Williams</v>
      </c>
      <c r="W612" s="3" t="str">
        <f>IFERROR(INDEX(Returns!A612:A1411, MATCH(Orders1[[#This Row],[Order ID]],Returns!B612:B1411)), "No")</f>
        <v>No</v>
      </c>
      <c r="X612" s="3">
        <f>IF(Orders1[[#This Row],[Return]]="Yes", 1, 0)</f>
        <v>0</v>
      </c>
    </row>
    <row r="613" spans="1:24" x14ac:dyDescent="0.2">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7">
        <v>15.712000000000002</v>
      </c>
      <c r="S613" s="1">
        <v>4</v>
      </c>
      <c r="T613" s="1">
        <v>0.2</v>
      </c>
      <c r="U613" s="7">
        <v>5.6955999999999989</v>
      </c>
      <c r="V613" s="3" t="str">
        <f>IF(Orders1[[#This Row],[Region]]=People!$B$2, People!$A$2, IF(Orders1[[#This Row],[Region]]=People!$B$3,People!$A$3, IF(Orders1[[#This Row],[Region]]=People!$B$4,People!$A$4, IF(Orders1[[#This Row],[Region]]=People!$B$5,People!$A$5))))</f>
        <v>Kelly Williams</v>
      </c>
      <c r="W613" s="3" t="str">
        <f>IFERROR(INDEX(Returns!A613:A1412, MATCH(Orders1[[#This Row],[Order ID]],Returns!B613:B1412)), "No")</f>
        <v>No</v>
      </c>
      <c r="X613" s="3">
        <f>IF(Orders1[[#This Row],[Return]]="Yes", 1, 0)</f>
        <v>0</v>
      </c>
    </row>
    <row r="614" spans="1:24" x14ac:dyDescent="0.2">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7">
        <v>8.4480000000000004</v>
      </c>
      <c r="S614" s="1">
        <v>2</v>
      </c>
      <c r="T614" s="1">
        <v>0.2</v>
      </c>
      <c r="U614" s="7">
        <v>2.6399999999999997</v>
      </c>
      <c r="V614" s="3" t="str">
        <f>IF(Orders1[[#This Row],[Region]]=People!$B$2, People!$A$2, IF(Orders1[[#This Row],[Region]]=People!$B$3,People!$A$3, IF(Orders1[[#This Row],[Region]]=People!$B$4,People!$A$4, IF(Orders1[[#This Row],[Region]]=People!$B$5,People!$A$5))))</f>
        <v>Chuck Magee</v>
      </c>
      <c r="W614" s="3" t="str">
        <f>IFERROR(INDEX(Returns!A614:A1413, MATCH(Orders1[[#This Row],[Order ID]],Returns!B614:B1413)), "No")</f>
        <v>No</v>
      </c>
      <c r="X614" s="3">
        <f>IF(Orders1[[#This Row],[Return]]="Yes", 1, 0)</f>
        <v>0</v>
      </c>
    </row>
    <row r="615" spans="1:24" x14ac:dyDescent="0.2">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7">
        <v>728.94600000000003</v>
      </c>
      <c r="S615" s="1">
        <v>9</v>
      </c>
      <c r="T615" s="1">
        <v>0.4</v>
      </c>
      <c r="U615" s="7">
        <v>-157.93830000000008</v>
      </c>
      <c r="V615" s="3" t="str">
        <f>IF(Orders1[[#This Row],[Region]]=People!$B$2, People!$A$2, IF(Orders1[[#This Row],[Region]]=People!$B$3,People!$A$3, IF(Orders1[[#This Row],[Region]]=People!$B$4,People!$A$4, IF(Orders1[[#This Row],[Region]]=People!$B$5,People!$A$5))))</f>
        <v>Chuck Magee</v>
      </c>
      <c r="W615" s="3" t="str">
        <f>IFERROR(INDEX(Returns!A615:A1414, MATCH(Orders1[[#This Row],[Order ID]],Returns!B615:B1414)), "No")</f>
        <v>No</v>
      </c>
      <c r="X615" s="3">
        <f>IF(Orders1[[#This Row],[Return]]="Yes", 1, 0)</f>
        <v>0</v>
      </c>
    </row>
    <row r="616" spans="1:24" x14ac:dyDescent="0.2">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7">
        <v>119.93999999999998</v>
      </c>
      <c r="S616" s="1">
        <v>10</v>
      </c>
      <c r="T616" s="1">
        <v>0.4</v>
      </c>
      <c r="U616" s="7">
        <v>15.99199999999999</v>
      </c>
      <c r="V616" s="3" t="str">
        <f>IF(Orders1[[#This Row],[Region]]=People!$B$2, People!$A$2, IF(Orders1[[#This Row],[Region]]=People!$B$3,People!$A$3, IF(Orders1[[#This Row],[Region]]=People!$B$4,People!$A$4, IF(Orders1[[#This Row],[Region]]=People!$B$5,People!$A$5))))</f>
        <v>Chuck Magee</v>
      </c>
      <c r="W616" s="3" t="str">
        <f>IFERROR(INDEX(Returns!A616:A1415, MATCH(Orders1[[#This Row],[Order ID]],Returns!B616:B1415)), "No")</f>
        <v>No</v>
      </c>
      <c r="X616" s="3">
        <f>IF(Orders1[[#This Row],[Return]]="Yes", 1, 0)</f>
        <v>0</v>
      </c>
    </row>
    <row r="617" spans="1:24" x14ac:dyDescent="0.2">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7">
        <v>3.6480000000000006</v>
      </c>
      <c r="S617" s="1">
        <v>2</v>
      </c>
      <c r="T617" s="1">
        <v>0.7</v>
      </c>
      <c r="U617" s="7">
        <v>-2.7967999999999993</v>
      </c>
      <c r="V617" s="3" t="str">
        <f>IF(Orders1[[#This Row],[Region]]=People!$B$2, People!$A$2, IF(Orders1[[#This Row],[Region]]=People!$B$3,People!$A$3, IF(Orders1[[#This Row],[Region]]=People!$B$4,People!$A$4, IF(Orders1[[#This Row],[Region]]=People!$B$5,People!$A$5))))</f>
        <v>Chuck Magee</v>
      </c>
      <c r="W617" s="3" t="str">
        <f>IFERROR(INDEX(Returns!A617:A1416, MATCH(Orders1[[#This Row],[Order ID]],Returns!B617:B1416)), "No")</f>
        <v>No</v>
      </c>
      <c r="X617" s="3">
        <f>IF(Orders1[[#This Row],[Return]]="Yes", 1, 0)</f>
        <v>0</v>
      </c>
    </row>
    <row r="618" spans="1:24" x14ac:dyDescent="0.2">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7">
        <v>40.479999999999997</v>
      </c>
      <c r="S618" s="1">
        <v>2</v>
      </c>
      <c r="T618" s="1">
        <v>0</v>
      </c>
      <c r="U618" s="7">
        <v>15.787199999999999</v>
      </c>
      <c r="V618" s="3" t="str">
        <f>IF(Orders1[[#This Row],[Region]]=People!$B$2, People!$A$2, IF(Orders1[[#This Row],[Region]]=People!$B$3,People!$A$3, IF(Orders1[[#This Row],[Region]]=People!$B$4,People!$A$4, IF(Orders1[[#This Row],[Region]]=People!$B$5,People!$A$5))))</f>
        <v>Chuck Magee</v>
      </c>
      <c r="W618" s="3" t="str">
        <f>IFERROR(INDEX(Returns!A618:A1417, MATCH(Orders1[[#This Row],[Order ID]],Returns!B618:B1417)), "No")</f>
        <v>No</v>
      </c>
      <c r="X618" s="3">
        <f>IF(Orders1[[#This Row],[Return]]="Yes", 1, 0)</f>
        <v>0</v>
      </c>
    </row>
    <row r="619" spans="1:24" x14ac:dyDescent="0.2">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7">
        <v>9.94</v>
      </c>
      <c r="S619" s="1">
        <v>2</v>
      </c>
      <c r="T619" s="1">
        <v>0</v>
      </c>
      <c r="U619" s="7">
        <v>3.0813999999999995</v>
      </c>
      <c r="V619" s="3" t="str">
        <f>IF(Orders1[[#This Row],[Region]]=People!$B$2, People!$A$2, IF(Orders1[[#This Row],[Region]]=People!$B$3,People!$A$3, IF(Orders1[[#This Row],[Region]]=People!$B$4,People!$A$4, IF(Orders1[[#This Row],[Region]]=People!$B$5,People!$A$5))))</f>
        <v>Chuck Magee</v>
      </c>
      <c r="W619" s="3" t="str">
        <f>IFERROR(INDEX(Returns!A619:A1418, MATCH(Orders1[[#This Row],[Order ID]],Returns!B619:B1418)), "No")</f>
        <v>No</v>
      </c>
      <c r="X619" s="3">
        <f>IF(Orders1[[#This Row],[Return]]="Yes", 1, 0)</f>
        <v>0</v>
      </c>
    </row>
    <row r="620" spans="1:24" x14ac:dyDescent="0.2">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7">
        <v>107.42400000000001</v>
      </c>
      <c r="S620" s="1">
        <v>9</v>
      </c>
      <c r="T620" s="1">
        <v>0.2</v>
      </c>
      <c r="U620" s="7">
        <v>33.569999999999986</v>
      </c>
      <c r="V620" s="3" t="str">
        <f>IF(Orders1[[#This Row],[Region]]=People!$B$2, People!$A$2, IF(Orders1[[#This Row],[Region]]=People!$B$3,People!$A$3, IF(Orders1[[#This Row],[Region]]=People!$B$4,People!$A$4, IF(Orders1[[#This Row],[Region]]=People!$B$5,People!$A$5))))</f>
        <v>Chuck Magee</v>
      </c>
      <c r="W620" s="3" t="str">
        <f>IFERROR(INDEX(Returns!A620:A1419, MATCH(Orders1[[#This Row],[Order ID]],Returns!B620:B1419)), "No")</f>
        <v>No</v>
      </c>
      <c r="X620" s="3">
        <f>IF(Orders1[[#This Row],[Return]]="Yes", 1, 0)</f>
        <v>0</v>
      </c>
    </row>
    <row r="621" spans="1:24" x14ac:dyDescent="0.2">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7">
        <v>37.909999999999997</v>
      </c>
      <c r="S621" s="1">
        <v>1</v>
      </c>
      <c r="T621" s="1">
        <v>0</v>
      </c>
      <c r="U621" s="7">
        <v>10.993899999999996</v>
      </c>
      <c r="V621" s="3" t="str">
        <f>IF(Orders1[[#This Row],[Region]]=People!$B$2, People!$A$2, IF(Orders1[[#This Row],[Region]]=People!$B$3,People!$A$3, IF(Orders1[[#This Row],[Region]]=People!$B$4,People!$A$4, IF(Orders1[[#This Row],[Region]]=People!$B$5,People!$A$5))))</f>
        <v>Chuck Magee</v>
      </c>
      <c r="W621" s="3" t="str">
        <f>IFERROR(INDEX(Returns!A621:A1420, MATCH(Orders1[[#This Row],[Order ID]],Returns!B621:B1420)), "No")</f>
        <v>No</v>
      </c>
      <c r="X621" s="3">
        <f>IF(Orders1[[#This Row],[Return]]="Yes", 1, 0)</f>
        <v>0</v>
      </c>
    </row>
    <row r="622" spans="1:24" x14ac:dyDescent="0.2">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7">
        <v>88.02</v>
      </c>
      <c r="S622" s="1">
        <v>3</v>
      </c>
      <c r="T622" s="1">
        <v>0</v>
      </c>
      <c r="U622" s="7">
        <v>27.286199999999994</v>
      </c>
      <c r="V622" s="3" t="str">
        <f>IF(Orders1[[#This Row],[Region]]=People!$B$2, People!$A$2, IF(Orders1[[#This Row],[Region]]=People!$B$3,People!$A$3, IF(Orders1[[#This Row],[Region]]=People!$B$4,People!$A$4, IF(Orders1[[#This Row],[Region]]=People!$B$5,People!$A$5))))</f>
        <v>Chuck Magee</v>
      </c>
      <c r="W622" s="3" t="str">
        <f>IFERROR(INDEX(Returns!A622:A1421, MATCH(Orders1[[#This Row],[Order ID]],Returns!B622:B1421)), "No")</f>
        <v>No</v>
      </c>
      <c r="X622" s="3">
        <f>IF(Orders1[[#This Row],[Return]]="Yes", 1, 0)</f>
        <v>0</v>
      </c>
    </row>
    <row r="623" spans="1:24" x14ac:dyDescent="0.2">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7">
        <v>8.6899999999999977</v>
      </c>
      <c r="S623" s="1">
        <v>5</v>
      </c>
      <c r="T623" s="1">
        <v>0.8</v>
      </c>
      <c r="U623" s="7">
        <v>-14.773</v>
      </c>
      <c r="V623" s="3" t="str">
        <f>IF(Orders1[[#This Row],[Region]]=People!$B$2, People!$A$2, IF(Orders1[[#This Row],[Region]]=People!$B$3,People!$A$3, IF(Orders1[[#This Row],[Region]]=People!$B$4,People!$A$4, IF(Orders1[[#This Row],[Region]]=People!$B$5,People!$A$5))))</f>
        <v>Kelly Williams</v>
      </c>
      <c r="W623" s="3" t="str">
        <f>IFERROR(INDEX(Returns!A623:A1422, MATCH(Orders1[[#This Row],[Order ID]],Returns!B623:B1422)), "No")</f>
        <v>Yes</v>
      </c>
      <c r="X623" s="3">
        <f>IF(Orders1[[#This Row],[Return]]="Yes", 1, 0)</f>
        <v>1</v>
      </c>
    </row>
    <row r="624" spans="1:24" x14ac:dyDescent="0.2">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7">
        <v>301.95999999999998</v>
      </c>
      <c r="S624" s="1">
        <v>2</v>
      </c>
      <c r="T624" s="1">
        <v>0</v>
      </c>
      <c r="U624" s="7">
        <v>87.568399999999968</v>
      </c>
      <c r="V624" s="3" t="str">
        <f>IF(Orders1[[#This Row],[Region]]=People!$B$2, People!$A$2, IF(Orders1[[#This Row],[Region]]=People!$B$3,People!$A$3, IF(Orders1[[#This Row],[Region]]=People!$B$4,People!$A$4, IF(Orders1[[#This Row],[Region]]=People!$B$5,People!$A$5))))</f>
        <v>Kelly Williams</v>
      </c>
      <c r="W624" s="3" t="str">
        <f>IFERROR(INDEX(Returns!A624:A1423, MATCH(Orders1[[#This Row],[Order ID]],Returns!B624:B1423)), "No")</f>
        <v>No</v>
      </c>
      <c r="X624" s="3">
        <f>IF(Orders1[[#This Row],[Return]]="Yes", 1, 0)</f>
        <v>0</v>
      </c>
    </row>
    <row r="625" spans="1:24" x14ac:dyDescent="0.2">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7">
        <v>555.21</v>
      </c>
      <c r="S625" s="1">
        <v>5</v>
      </c>
      <c r="T625" s="1">
        <v>0.1</v>
      </c>
      <c r="U625" s="7">
        <v>178.90100000000001</v>
      </c>
      <c r="V625" s="3" t="str">
        <f>IF(Orders1[[#This Row],[Region]]=People!$B$2, People!$A$2, IF(Orders1[[#This Row],[Region]]=People!$B$3,People!$A$3, IF(Orders1[[#This Row],[Region]]=People!$B$4,People!$A$4, IF(Orders1[[#This Row],[Region]]=People!$B$5,People!$A$5))))</f>
        <v>Kelly Williams</v>
      </c>
      <c r="W625" s="3" t="str">
        <f>IFERROR(INDEX(Returns!A625:A1424, MATCH(Orders1[[#This Row],[Order ID]],Returns!B625:B1424)), "No")</f>
        <v>No</v>
      </c>
      <c r="X625" s="3">
        <f>IF(Orders1[[#This Row],[Return]]="Yes", 1, 0)</f>
        <v>0</v>
      </c>
    </row>
    <row r="626" spans="1:24" x14ac:dyDescent="0.2">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7">
        <v>523.48</v>
      </c>
      <c r="S626" s="1">
        <v>4</v>
      </c>
      <c r="T626" s="1">
        <v>0</v>
      </c>
      <c r="U626" s="7">
        <v>130.87</v>
      </c>
      <c r="V626" s="3" t="str">
        <f>IF(Orders1[[#This Row],[Region]]=People!$B$2, People!$A$2, IF(Orders1[[#This Row],[Region]]=People!$B$3,People!$A$3, IF(Orders1[[#This Row],[Region]]=People!$B$4,People!$A$4, IF(Orders1[[#This Row],[Region]]=People!$B$5,People!$A$5))))</f>
        <v>Kelly Williams</v>
      </c>
      <c r="W626" s="3" t="str">
        <f>IFERROR(INDEX(Returns!A626:A1425, MATCH(Orders1[[#This Row],[Order ID]],Returns!B626:B1425)), "No")</f>
        <v>No</v>
      </c>
      <c r="X626" s="3">
        <f>IF(Orders1[[#This Row],[Return]]="Yes", 1, 0)</f>
        <v>0</v>
      </c>
    </row>
    <row r="627" spans="1:24" x14ac:dyDescent="0.2">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7">
        <v>161.82</v>
      </c>
      <c r="S627" s="1">
        <v>9</v>
      </c>
      <c r="T627" s="1">
        <v>0</v>
      </c>
      <c r="U627" s="7">
        <v>46.927799999999984</v>
      </c>
      <c r="V627" s="3" t="str">
        <f>IF(Orders1[[#This Row],[Region]]=People!$B$2, People!$A$2, IF(Orders1[[#This Row],[Region]]=People!$B$3,People!$A$3, IF(Orders1[[#This Row],[Region]]=People!$B$4,People!$A$4, IF(Orders1[[#This Row],[Region]]=People!$B$5,People!$A$5))))</f>
        <v>Kelly Williams</v>
      </c>
      <c r="W627" s="3" t="str">
        <f>IFERROR(INDEX(Returns!A627:A1426, MATCH(Orders1[[#This Row],[Order ID]],Returns!B627:B1426)), "No")</f>
        <v>No</v>
      </c>
      <c r="X627" s="3">
        <f>IF(Orders1[[#This Row],[Return]]="Yes", 1, 0)</f>
        <v>0</v>
      </c>
    </row>
    <row r="628" spans="1:24" x14ac:dyDescent="0.2">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7">
        <v>35.56</v>
      </c>
      <c r="S628" s="1">
        <v>7</v>
      </c>
      <c r="T628" s="1">
        <v>0</v>
      </c>
      <c r="U628" s="7">
        <v>12.090399999999999</v>
      </c>
      <c r="V628" s="3" t="str">
        <f>IF(Orders1[[#This Row],[Region]]=People!$B$2, People!$A$2, IF(Orders1[[#This Row],[Region]]=People!$B$3,People!$A$3, IF(Orders1[[#This Row],[Region]]=People!$B$4,People!$A$4, IF(Orders1[[#This Row],[Region]]=People!$B$5,People!$A$5))))</f>
        <v>Chuck Magee</v>
      </c>
      <c r="W628" s="3" t="str">
        <f>IFERROR(INDEX(Returns!A628:A1427, MATCH(Orders1[[#This Row],[Order ID]],Returns!B628:B1427)), "No")</f>
        <v>Yes</v>
      </c>
      <c r="X628" s="3">
        <f>IF(Orders1[[#This Row],[Return]]="Yes", 1, 0)</f>
        <v>1</v>
      </c>
    </row>
    <row r="629" spans="1:24" x14ac:dyDescent="0.2">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7">
        <v>97.16</v>
      </c>
      <c r="S629" s="1">
        <v>2</v>
      </c>
      <c r="T629" s="1">
        <v>0</v>
      </c>
      <c r="U629" s="7">
        <v>28.176399999999987</v>
      </c>
      <c r="V629" s="3" t="str">
        <f>IF(Orders1[[#This Row],[Region]]=People!$B$2, People!$A$2, IF(Orders1[[#This Row],[Region]]=People!$B$3,People!$A$3, IF(Orders1[[#This Row],[Region]]=People!$B$4,People!$A$4, IF(Orders1[[#This Row],[Region]]=People!$B$5,People!$A$5))))</f>
        <v>Anna Andreadi</v>
      </c>
      <c r="W629" s="3" t="str">
        <f>IFERROR(INDEX(Returns!A629:A1428, MATCH(Orders1[[#This Row],[Order ID]],Returns!B629:B1428)), "No")</f>
        <v>No</v>
      </c>
      <c r="X629" s="3">
        <f>IF(Orders1[[#This Row],[Return]]="Yes", 1, 0)</f>
        <v>0</v>
      </c>
    </row>
    <row r="630" spans="1:24" x14ac:dyDescent="0.2">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7">
        <v>15.24</v>
      </c>
      <c r="S630" s="1">
        <v>5</v>
      </c>
      <c r="T630" s="1">
        <v>0.2</v>
      </c>
      <c r="U630" s="7">
        <v>5.1434999999999977</v>
      </c>
      <c r="V630" s="3" t="str">
        <f>IF(Orders1[[#This Row],[Region]]=People!$B$2, People!$A$2, IF(Orders1[[#This Row],[Region]]=People!$B$3,People!$A$3, IF(Orders1[[#This Row],[Region]]=People!$B$4,People!$A$4, IF(Orders1[[#This Row],[Region]]=People!$B$5,People!$A$5))))</f>
        <v>Anna Andreadi</v>
      </c>
      <c r="W630" s="3" t="str">
        <f>IFERROR(INDEX(Returns!A630:A1429, MATCH(Orders1[[#This Row],[Order ID]],Returns!B630:B1429)), "No")</f>
        <v>No</v>
      </c>
      <c r="X630" s="3">
        <f>IF(Orders1[[#This Row],[Return]]="Yes", 1, 0)</f>
        <v>0</v>
      </c>
    </row>
    <row r="631" spans="1:24" x14ac:dyDescent="0.2">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7">
        <v>13.23</v>
      </c>
      <c r="S631" s="1">
        <v>3</v>
      </c>
      <c r="T631" s="1">
        <v>0</v>
      </c>
      <c r="U631" s="7">
        <v>6.0857999999999999</v>
      </c>
      <c r="V631" s="3" t="str">
        <f>IF(Orders1[[#This Row],[Region]]=People!$B$2, People!$A$2, IF(Orders1[[#This Row],[Region]]=People!$B$3,People!$A$3, IF(Orders1[[#This Row],[Region]]=People!$B$4,People!$A$4, IF(Orders1[[#This Row],[Region]]=People!$B$5,People!$A$5))))</f>
        <v>Anna Andreadi</v>
      </c>
      <c r="W631" s="3" t="str">
        <f>IFERROR(INDEX(Returns!A631:A1430, MATCH(Orders1[[#This Row],[Order ID]],Returns!B631:B1430)), "No")</f>
        <v>No</v>
      </c>
      <c r="X631" s="3">
        <f>IF(Orders1[[#This Row],[Return]]="Yes", 1, 0)</f>
        <v>0</v>
      </c>
    </row>
    <row r="632" spans="1:24" x14ac:dyDescent="0.2">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7">
        <v>243.38400000000001</v>
      </c>
      <c r="S632" s="1">
        <v>3</v>
      </c>
      <c r="T632" s="1">
        <v>0.2</v>
      </c>
      <c r="U632" s="7">
        <v>-51.719100000000012</v>
      </c>
      <c r="V632" s="3" t="str">
        <f>IF(Orders1[[#This Row],[Region]]=People!$B$2, People!$A$2, IF(Orders1[[#This Row],[Region]]=People!$B$3,People!$A$3, IF(Orders1[[#This Row],[Region]]=People!$B$4,People!$A$4, IF(Orders1[[#This Row],[Region]]=People!$B$5,People!$A$5))))</f>
        <v>Anna Andreadi</v>
      </c>
      <c r="W632" s="3" t="str">
        <f>IFERROR(INDEX(Returns!A632:A1431, MATCH(Orders1[[#This Row],[Order ID]],Returns!B632:B1431)), "No")</f>
        <v>Yes</v>
      </c>
      <c r="X632" s="3">
        <f>IF(Orders1[[#This Row],[Return]]="Yes", 1, 0)</f>
        <v>1</v>
      </c>
    </row>
    <row r="633" spans="1:24" x14ac:dyDescent="0.2">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7">
        <v>119.80000000000001</v>
      </c>
      <c r="S633" s="1">
        <v>5</v>
      </c>
      <c r="T633" s="1">
        <v>0.2</v>
      </c>
      <c r="U633" s="7">
        <v>29.950000000000003</v>
      </c>
      <c r="V633" s="3" t="str">
        <f>IF(Orders1[[#This Row],[Region]]=People!$B$2, People!$A$2, IF(Orders1[[#This Row],[Region]]=People!$B$3,People!$A$3, IF(Orders1[[#This Row],[Region]]=People!$B$4,People!$A$4, IF(Orders1[[#This Row],[Region]]=People!$B$5,People!$A$5))))</f>
        <v>Anna Andreadi</v>
      </c>
      <c r="W633" s="3" t="str">
        <f>IFERROR(INDEX(Returns!A633:A1432, MATCH(Orders1[[#This Row],[Order ID]],Returns!B633:B1432)), "No")</f>
        <v>Yes</v>
      </c>
      <c r="X633" s="3">
        <f>IF(Orders1[[#This Row],[Return]]="Yes", 1, 0)</f>
        <v>1</v>
      </c>
    </row>
    <row r="634" spans="1:24" x14ac:dyDescent="0.2">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7">
        <v>300.76799999999997</v>
      </c>
      <c r="S634" s="1">
        <v>4</v>
      </c>
      <c r="T634" s="1">
        <v>0.2</v>
      </c>
      <c r="U634" s="7">
        <v>30.076800000000006</v>
      </c>
      <c r="V634" s="3" t="str">
        <f>IF(Orders1[[#This Row],[Region]]=People!$B$2, People!$A$2, IF(Orders1[[#This Row],[Region]]=People!$B$3,People!$A$3, IF(Orders1[[#This Row],[Region]]=People!$B$4,People!$A$4, IF(Orders1[[#This Row],[Region]]=People!$B$5,People!$A$5))))</f>
        <v>Anna Andreadi</v>
      </c>
      <c r="W634" s="3" t="str">
        <f>IFERROR(INDEX(Returns!A634:A1433, MATCH(Orders1[[#This Row],[Order ID]],Returns!B634:B1433)), "No")</f>
        <v>Yes</v>
      </c>
      <c r="X634" s="3">
        <f>IF(Orders1[[#This Row],[Return]]="Yes", 1, 0)</f>
        <v>1</v>
      </c>
    </row>
    <row r="635" spans="1:24" x14ac:dyDescent="0.2">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7">
        <v>17.880000000000003</v>
      </c>
      <c r="S635" s="1">
        <v>3</v>
      </c>
      <c r="T635" s="1">
        <v>0.2</v>
      </c>
      <c r="U635" s="7">
        <v>2.458499999999999</v>
      </c>
      <c r="V635" s="3" t="str">
        <f>IF(Orders1[[#This Row],[Region]]=People!$B$2, People!$A$2, IF(Orders1[[#This Row],[Region]]=People!$B$3,People!$A$3, IF(Orders1[[#This Row],[Region]]=People!$B$4,People!$A$4, IF(Orders1[[#This Row],[Region]]=People!$B$5,People!$A$5))))</f>
        <v>Cassandra Brandow</v>
      </c>
      <c r="W635" s="3" t="str">
        <f>IFERROR(INDEX(Returns!A635:A1434, MATCH(Orders1[[#This Row],[Order ID]],Returns!B635:B1434)), "No")</f>
        <v>No</v>
      </c>
      <c r="X635" s="3">
        <f>IF(Orders1[[#This Row],[Return]]="Yes", 1, 0)</f>
        <v>0</v>
      </c>
    </row>
    <row r="636" spans="1:24" x14ac:dyDescent="0.2">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7">
        <v>235.94400000000002</v>
      </c>
      <c r="S636" s="1">
        <v>3</v>
      </c>
      <c r="T636" s="1">
        <v>0.2</v>
      </c>
      <c r="U636" s="7">
        <v>85.529700000000005</v>
      </c>
      <c r="V636" s="3" t="str">
        <f>IF(Orders1[[#This Row],[Region]]=People!$B$2, People!$A$2, IF(Orders1[[#This Row],[Region]]=People!$B$3,People!$A$3, IF(Orders1[[#This Row],[Region]]=People!$B$4,People!$A$4, IF(Orders1[[#This Row],[Region]]=People!$B$5,People!$A$5))))</f>
        <v>Cassandra Brandow</v>
      </c>
      <c r="W636" s="3" t="str">
        <f>IFERROR(INDEX(Returns!A636:A1435, MATCH(Orders1[[#This Row],[Order ID]],Returns!B636:B1435)), "No")</f>
        <v>No</v>
      </c>
      <c r="X636" s="3">
        <f>IF(Orders1[[#This Row],[Return]]="Yes", 1, 0)</f>
        <v>0</v>
      </c>
    </row>
    <row r="637" spans="1:24" x14ac:dyDescent="0.2">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7">
        <v>392.93999999999994</v>
      </c>
      <c r="S637" s="1">
        <v>3</v>
      </c>
      <c r="T637" s="1">
        <v>0</v>
      </c>
      <c r="U637" s="7">
        <v>43.223399999999984</v>
      </c>
      <c r="V637" s="3" t="str">
        <f>IF(Orders1[[#This Row],[Region]]=People!$B$2, People!$A$2, IF(Orders1[[#This Row],[Region]]=People!$B$3,People!$A$3, IF(Orders1[[#This Row],[Region]]=People!$B$4,People!$A$4, IF(Orders1[[#This Row],[Region]]=People!$B$5,People!$A$5))))</f>
        <v>Cassandra Brandow</v>
      </c>
      <c r="W637" s="3" t="str">
        <f>IFERROR(INDEX(Returns!A637:A1436, MATCH(Orders1[[#This Row],[Order ID]],Returns!B637:B1436)), "No")</f>
        <v>No</v>
      </c>
      <c r="X637" s="3">
        <f>IF(Orders1[[#This Row],[Return]]="Yes", 1, 0)</f>
        <v>0</v>
      </c>
    </row>
    <row r="638" spans="1:24" x14ac:dyDescent="0.2">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7">
        <v>18.882000000000005</v>
      </c>
      <c r="S638" s="1">
        <v>3</v>
      </c>
      <c r="T638" s="1">
        <v>0.7</v>
      </c>
      <c r="U638" s="7">
        <v>-13.846800000000002</v>
      </c>
      <c r="V638" s="3" t="str">
        <f>IF(Orders1[[#This Row],[Region]]=People!$B$2, People!$A$2, IF(Orders1[[#This Row],[Region]]=People!$B$3,People!$A$3, IF(Orders1[[#This Row],[Region]]=People!$B$4,People!$A$4, IF(Orders1[[#This Row],[Region]]=People!$B$5,People!$A$5))))</f>
        <v>Anna Andreadi</v>
      </c>
      <c r="W638" s="3" t="str">
        <f>IFERROR(INDEX(Returns!A638:A1437, MATCH(Orders1[[#This Row],[Order ID]],Returns!B638:B1437)), "No")</f>
        <v>Yes</v>
      </c>
      <c r="X638" s="3">
        <f>IF(Orders1[[#This Row],[Return]]="Yes", 1, 0)</f>
        <v>1</v>
      </c>
    </row>
    <row r="639" spans="1:24" x14ac:dyDescent="0.2">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7">
        <v>122.328</v>
      </c>
      <c r="S639" s="1">
        <v>3</v>
      </c>
      <c r="T639" s="1">
        <v>0.2</v>
      </c>
      <c r="U639" s="7">
        <v>12.232799999999997</v>
      </c>
      <c r="V639" s="3" t="str">
        <f>IF(Orders1[[#This Row],[Region]]=People!$B$2, People!$A$2, IF(Orders1[[#This Row],[Region]]=People!$B$3,People!$A$3, IF(Orders1[[#This Row],[Region]]=People!$B$4,People!$A$4, IF(Orders1[[#This Row],[Region]]=People!$B$5,People!$A$5))))</f>
        <v>Anna Andreadi</v>
      </c>
      <c r="W639" s="3" t="str">
        <f>IFERROR(INDEX(Returns!A639:A1438, MATCH(Orders1[[#This Row],[Order ID]],Returns!B639:B1438)), "No")</f>
        <v>Yes</v>
      </c>
      <c r="X639" s="3">
        <f>IF(Orders1[[#This Row],[Return]]="Yes", 1, 0)</f>
        <v>1</v>
      </c>
    </row>
    <row r="640" spans="1:24" x14ac:dyDescent="0.2">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7">
        <v>1049.2</v>
      </c>
      <c r="S640" s="1">
        <v>5</v>
      </c>
      <c r="T640" s="1">
        <v>0</v>
      </c>
      <c r="U640" s="7">
        <v>272.79200000000003</v>
      </c>
      <c r="V640" s="3" t="str">
        <f>IF(Orders1[[#This Row],[Region]]=People!$B$2, People!$A$2, IF(Orders1[[#This Row],[Region]]=People!$B$3,People!$A$3, IF(Orders1[[#This Row],[Region]]=People!$B$4,People!$A$4, IF(Orders1[[#This Row],[Region]]=People!$B$5,People!$A$5))))</f>
        <v>Anna Andreadi</v>
      </c>
      <c r="W640" s="3" t="str">
        <f>IFERROR(INDEX(Returns!A640:A1439, MATCH(Orders1[[#This Row],[Order ID]],Returns!B640:B1439)), "No")</f>
        <v>No</v>
      </c>
      <c r="X640" s="3">
        <f>IF(Orders1[[#This Row],[Return]]="Yes", 1, 0)</f>
        <v>0</v>
      </c>
    </row>
    <row r="641" spans="1:24" x14ac:dyDescent="0.2">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7">
        <v>15.424000000000001</v>
      </c>
      <c r="S641" s="1">
        <v>4</v>
      </c>
      <c r="T641" s="1">
        <v>0.2</v>
      </c>
      <c r="U641" s="7">
        <v>5.0128000000000004</v>
      </c>
      <c r="V641" s="3" t="str">
        <f>IF(Orders1[[#This Row],[Region]]=People!$B$2, People!$A$2, IF(Orders1[[#This Row],[Region]]=People!$B$3,People!$A$3, IF(Orders1[[#This Row],[Region]]=People!$B$4,People!$A$4, IF(Orders1[[#This Row],[Region]]=People!$B$5,People!$A$5))))</f>
        <v>Anna Andreadi</v>
      </c>
      <c r="W641" s="3" t="str">
        <f>IFERROR(INDEX(Returns!A641:A1440, MATCH(Orders1[[#This Row],[Order ID]],Returns!B641:B1440)), "No")</f>
        <v>No</v>
      </c>
      <c r="X641" s="3">
        <f>IF(Orders1[[#This Row],[Return]]="Yes", 1, 0)</f>
        <v>0</v>
      </c>
    </row>
    <row r="642" spans="1:24" x14ac:dyDescent="0.2">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7">
        <v>18.84</v>
      </c>
      <c r="S642" s="1">
        <v>3</v>
      </c>
      <c r="T642" s="1">
        <v>0</v>
      </c>
      <c r="U642" s="7">
        <v>6.0287999999999995</v>
      </c>
      <c r="V642" s="3" t="str">
        <f>IF(Orders1[[#This Row],[Region]]=People!$B$2, People!$A$2, IF(Orders1[[#This Row],[Region]]=People!$B$3,People!$A$3, IF(Orders1[[#This Row],[Region]]=People!$B$4,People!$A$4, IF(Orders1[[#This Row],[Region]]=People!$B$5,People!$A$5))))</f>
        <v>Kelly Williams</v>
      </c>
      <c r="W642" s="3" t="str">
        <f>IFERROR(INDEX(Returns!A642:A1441, MATCH(Orders1[[#This Row],[Order ID]],Returns!B642:B1441)), "No")</f>
        <v>No</v>
      </c>
      <c r="X642" s="3">
        <f>IF(Orders1[[#This Row],[Return]]="Yes", 1, 0)</f>
        <v>0</v>
      </c>
    </row>
    <row r="643" spans="1:24" x14ac:dyDescent="0.2">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7">
        <v>330.4</v>
      </c>
      <c r="S643" s="1">
        <v>2</v>
      </c>
      <c r="T643" s="1">
        <v>0</v>
      </c>
      <c r="U643" s="7">
        <v>85.903999999999996</v>
      </c>
      <c r="V643" s="3" t="str">
        <f>IF(Orders1[[#This Row],[Region]]=People!$B$2, People!$A$2, IF(Orders1[[#This Row],[Region]]=People!$B$3,People!$A$3, IF(Orders1[[#This Row],[Region]]=People!$B$4,People!$A$4, IF(Orders1[[#This Row],[Region]]=People!$B$5,People!$A$5))))</f>
        <v>Anna Andreadi</v>
      </c>
      <c r="W643" s="3" t="str">
        <f>IFERROR(INDEX(Returns!A643:A1442, MATCH(Orders1[[#This Row],[Order ID]],Returns!B643:B1442)), "No")</f>
        <v>Yes</v>
      </c>
      <c r="X643" s="3">
        <f>IF(Orders1[[#This Row],[Return]]="Yes", 1, 0)</f>
        <v>1</v>
      </c>
    </row>
    <row r="644" spans="1:24" x14ac:dyDescent="0.2">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7">
        <v>26.25</v>
      </c>
      <c r="S644" s="1">
        <v>7</v>
      </c>
      <c r="T644" s="1">
        <v>0</v>
      </c>
      <c r="U644" s="7">
        <v>12.599999999999998</v>
      </c>
      <c r="V644" s="3" t="str">
        <f>IF(Orders1[[#This Row],[Region]]=People!$B$2, People!$A$2, IF(Orders1[[#This Row],[Region]]=People!$B$3,People!$A$3, IF(Orders1[[#This Row],[Region]]=People!$B$4,People!$A$4, IF(Orders1[[#This Row],[Region]]=People!$B$5,People!$A$5))))</f>
        <v>Anna Andreadi</v>
      </c>
      <c r="W644" s="3" t="str">
        <f>IFERROR(INDEX(Returns!A644:A1443, MATCH(Orders1[[#This Row],[Order ID]],Returns!B644:B1443)), "No")</f>
        <v>Yes</v>
      </c>
      <c r="X644" s="3">
        <f>IF(Orders1[[#This Row],[Return]]="Yes", 1, 0)</f>
        <v>1</v>
      </c>
    </row>
    <row r="645" spans="1:24" x14ac:dyDescent="0.2">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7">
        <v>132.52000000000001</v>
      </c>
      <c r="S645" s="1">
        <v>4</v>
      </c>
      <c r="T645" s="1">
        <v>0</v>
      </c>
      <c r="U645" s="7">
        <v>54.333200000000005</v>
      </c>
      <c r="V645" s="3" t="str">
        <f>IF(Orders1[[#This Row],[Region]]=People!$B$2, People!$A$2, IF(Orders1[[#This Row],[Region]]=People!$B$3,People!$A$3, IF(Orders1[[#This Row],[Region]]=People!$B$4,People!$A$4, IF(Orders1[[#This Row],[Region]]=People!$B$5,People!$A$5))))</f>
        <v>Kelly Williams</v>
      </c>
      <c r="W645" s="3" t="str">
        <f>IFERROR(INDEX(Returns!A645:A1444, MATCH(Orders1[[#This Row],[Order ID]],Returns!B645:B1444)), "No")</f>
        <v>No</v>
      </c>
      <c r="X645" s="3">
        <f>IF(Orders1[[#This Row],[Return]]="Yes", 1, 0)</f>
        <v>0</v>
      </c>
    </row>
    <row r="646" spans="1:24" x14ac:dyDescent="0.2">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7">
        <v>6.48</v>
      </c>
      <c r="S646" s="1">
        <v>1</v>
      </c>
      <c r="T646" s="1">
        <v>0</v>
      </c>
      <c r="U646" s="7">
        <v>3.1752000000000002</v>
      </c>
      <c r="V646" s="3" t="str">
        <f>IF(Orders1[[#This Row],[Region]]=People!$B$2, People!$A$2, IF(Orders1[[#This Row],[Region]]=People!$B$3,People!$A$3, IF(Orders1[[#This Row],[Region]]=People!$B$4,People!$A$4, IF(Orders1[[#This Row],[Region]]=People!$B$5,People!$A$5))))</f>
        <v>Chuck Magee</v>
      </c>
      <c r="W646" s="3" t="str">
        <f>IFERROR(INDEX(Returns!A646:A1445, MATCH(Orders1[[#This Row],[Order ID]],Returns!B646:B1445)), "No")</f>
        <v>Yes</v>
      </c>
      <c r="X646" s="3">
        <f>IF(Orders1[[#This Row],[Return]]="Yes", 1, 0)</f>
        <v>1</v>
      </c>
    </row>
    <row r="647" spans="1:24" x14ac:dyDescent="0.2">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7">
        <v>209.3</v>
      </c>
      <c r="S647" s="1">
        <v>2</v>
      </c>
      <c r="T647" s="1">
        <v>0</v>
      </c>
      <c r="U647" s="7">
        <v>56.510999999999996</v>
      </c>
      <c r="V647" s="3" t="str">
        <f>IF(Orders1[[#This Row],[Region]]=People!$B$2, People!$A$2, IF(Orders1[[#This Row],[Region]]=People!$B$3,People!$A$3, IF(Orders1[[#This Row],[Region]]=People!$B$4,People!$A$4, IF(Orders1[[#This Row],[Region]]=People!$B$5,People!$A$5))))</f>
        <v>Kelly Williams</v>
      </c>
      <c r="W647" s="3" t="str">
        <f>IFERROR(INDEX(Returns!A647:A1446, MATCH(Orders1[[#This Row],[Order ID]],Returns!B647:B1446)), "No")</f>
        <v>No</v>
      </c>
      <c r="X647" s="3">
        <f>IF(Orders1[[#This Row],[Return]]="Yes", 1, 0)</f>
        <v>0</v>
      </c>
    </row>
    <row r="648" spans="1:24" x14ac:dyDescent="0.2">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7">
        <v>31.560000000000002</v>
      </c>
      <c r="S648" s="1">
        <v>5</v>
      </c>
      <c r="T648" s="1">
        <v>0.2</v>
      </c>
      <c r="U648" s="7">
        <v>9.8624999999999972</v>
      </c>
      <c r="V648" s="3" t="str">
        <f>IF(Orders1[[#This Row],[Region]]=People!$B$2, People!$A$2, IF(Orders1[[#This Row],[Region]]=People!$B$3,People!$A$3, IF(Orders1[[#This Row],[Region]]=People!$B$4,People!$A$4, IF(Orders1[[#This Row],[Region]]=People!$B$5,People!$A$5))))</f>
        <v>Anna Andreadi</v>
      </c>
      <c r="W648" s="3" t="str">
        <f>IFERROR(INDEX(Returns!A648:A1447, MATCH(Orders1[[#This Row],[Order ID]],Returns!B648:B1447)), "No")</f>
        <v>No</v>
      </c>
      <c r="X648" s="3">
        <f>IF(Orders1[[#This Row],[Return]]="Yes", 1, 0)</f>
        <v>0</v>
      </c>
    </row>
    <row r="649" spans="1:24" x14ac:dyDescent="0.2">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7">
        <v>30.144000000000002</v>
      </c>
      <c r="S649" s="1">
        <v>2</v>
      </c>
      <c r="T649" s="1">
        <v>0.2</v>
      </c>
      <c r="U649" s="7">
        <v>3.0143999999999993</v>
      </c>
      <c r="V649" s="3" t="str">
        <f>IF(Orders1[[#This Row],[Region]]=People!$B$2, People!$A$2, IF(Orders1[[#This Row],[Region]]=People!$B$3,People!$A$3, IF(Orders1[[#This Row],[Region]]=People!$B$4,People!$A$4, IF(Orders1[[#This Row],[Region]]=People!$B$5,People!$A$5))))</f>
        <v>Anna Andreadi</v>
      </c>
      <c r="W649" s="3" t="str">
        <f>IFERROR(INDEX(Returns!A649:A1448, MATCH(Orders1[[#This Row],[Order ID]],Returns!B649:B1448)), "No")</f>
        <v>No</v>
      </c>
      <c r="X649" s="3">
        <f>IF(Orders1[[#This Row],[Return]]="Yes", 1, 0)</f>
        <v>0</v>
      </c>
    </row>
    <row r="650" spans="1:24" x14ac:dyDescent="0.2">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7">
        <v>14.8</v>
      </c>
      <c r="S650" s="1">
        <v>4</v>
      </c>
      <c r="T650" s="1">
        <v>0</v>
      </c>
      <c r="U650" s="7">
        <v>6.0680000000000014</v>
      </c>
      <c r="V650" s="3" t="str">
        <f>IF(Orders1[[#This Row],[Region]]=People!$B$2, People!$A$2, IF(Orders1[[#This Row],[Region]]=People!$B$3,People!$A$3, IF(Orders1[[#This Row],[Region]]=People!$B$4,People!$A$4, IF(Orders1[[#This Row],[Region]]=People!$B$5,People!$A$5))))</f>
        <v>Anna Andreadi</v>
      </c>
      <c r="W650" s="3" t="str">
        <f>IFERROR(INDEX(Returns!A650:A1449, MATCH(Orders1[[#This Row],[Order ID]],Returns!B650:B1449)), "No")</f>
        <v>No</v>
      </c>
      <c r="X650" s="3">
        <f>IF(Orders1[[#This Row],[Return]]="Yes", 1, 0)</f>
        <v>0</v>
      </c>
    </row>
    <row r="651" spans="1:24" x14ac:dyDescent="0.2">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7">
        <v>302.37599999999998</v>
      </c>
      <c r="S651" s="1">
        <v>3</v>
      </c>
      <c r="T651" s="1">
        <v>0.2</v>
      </c>
      <c r="U651" s="7">
        <v>22.678200000000018</v>
      </c>
      <c r="V651" s="3" t="str">
        <f>IF(Orders1[[#This Row],[Region]]=People!$B$2, People!$A$2, IF(Orders1[[#This Row],[Region]]=People!$B$3,People!$A$3, IF(Orders1[[#This Row],[Region]]=People!$B$4,People!$A$4, IF(Orders1[[#This Row],[Region]]=People!$B$5,People!$A$5))))</f>
        <v>Anna Andreadi</v>
      </c>
      <c r="W651" s="3" t="str">
        <f>IFERROR(INDEX(Returns!A651:A1450, MATCH(Orders1[[#This Row],[Order ID]],Returns!B651:B1450)), "No")</f>
        <v>No</v>
      </c>
      <c r="X651" s="3">
        <f>IF(Orders1[[#This Row],[Return]]="Yes", 1, 0)</f>
        <v>0</v>
      </c>
    </row>
    <row r="652" spans="1:24" x14ac:dyDescent="0.2">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7">
        <v>316</v>
      </c>
      <c r="S652" s="1">
        <v>4</v>
      </c>
      <c r="T652" s="1">
        <v>0</v>
      </c>
      <c r="U652" s="7">
        <v>31.599999999999966</v>
      </c>
      <c r="V652" s="3" t="str">
        <f>IF(Orders1[[#This Row],[Region]]=People!$B$2, People!$A$2, IF(Orders1[[#This Row],[Region]]=People!$B$3,People!$A$3, IF(Orders1[[#This Row],[Region]]=People!$B$4,People!$A$4, IF(Orders1[[#This Row],[Region]]=People!$B$5,People!$A$5))))</f>
        <v>Anna Andreadi</v>
      </c>
      <c r="W652" s="3" t="str">
        <f>IFERROR(INDEX(Returns!A652:A1451, MATCH(Orders1[[#This Row],[Order ID]],Returns!B652:B1451)), "No")</f>
        <v>No</v>
      </c>
      <c r="X652" s="3">
        <f>IF(Orders1[[#This Row],[Return]]="Yes", 1, 0)</f>
        <v>0</v>
      </c>
    </row>
    <row r="653" spans="1:24" x14ac:dyDescent="0.2">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7">
        <v>379.4</v>
      </c>
      <c r="S653" s="1">
        <v>10</v>
      </c>
      <c r="T653" s="1">
        <v>0</v>
      </c>
      <c r="U653" s="7">
        <v>178.31799999999998</v>
      </c>
      <c r="V653" s="3" t="str">
        <f>IF(Orders1[[#This Row],[Region]]=People!$B$2, People!$A$2, IF(Orders1[[#This Row],[Region]]=People!$B$3,People!$A$3, IF(Orders1[[#This Row],[Region]]=People!$B$4,People!$A$4, IF(Orders1[[#This Row],[Region]]=People!$B$5,People!$A$5))))</f>
        <v>Chuck Magee</v>
      </c>
      <c r="W653" s="3" t="str">
        <f>IFERROR(INDEX(Returns!A653:A1452, MATCH(Orders1[[#This Row],[Order ID]],Returns!B653:B1452)), "No")</f>
        <v>No</v>
      </c>
      <c r="X653" s="3">
        <f>IF(Orders1[[#This Row],[Return]]="Yes", 1, 0)</f>
        <v>0</v>
      </c>
    </row>
    <row r="654" spans="1:24" x14ac:dyDescent="0.2">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7">
        <v>97.82</v>
      </c>
      <c r="S654" s="1">
        <v>2</v>
      </c>
      <c r="T654" s="1">
        <v>0</v>
      </c>
      <c r="U654" s="7">
        <v>45.975399999999993</v>
      </c>
      <c r="V654" s="3" t="str">
        <f>IF(Orders1[[#This Row],[Region]]=People!$B$2, People!$A$2, IF(Orders1[[#This Row],[Region]]=People!$B$3,People!$A$3, IF(Orders1[[#This Row],[Region]]=People!$B$4,People!$A$4, IF(Orders1[[#This Row],[Region]]=People!$B$5,People!$A$5))))</f>
        <v>Chuck Magee</v>
      </c>
      <c r="W654" s="3" t="str">
        <f>IFERROR(INDEX(Returns!A654:A1453, MATCH(Orders1[[#This Row],[Order ID]],Returns!B654:B1453)), "No")</f>
        <v>No</v>
      </c>
      <c r="X654" s="3">
        <f>IF(Orders1[[#This Row],[Return]]="Yes", 1, 0)</f>
        <v>0</v>
      </c>
    </row>
    <row r="655" spans="1:24" x14ac:dyDescent="0.2">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7">
        <v>103.12</v>
      </c>
      <c r="S655" s="1">
        <v>8</v>
      </c>
      <c r="T655" s="1">
        <v>0</v>
      </c>
      <c r="U655" s="7">
        <v>10.311999999999998</v>
      </c>
      <c r="V655" s="3" t="str">
        <f>IF(Orders1[[#This Row],[Region]]=People!$B$2, People!$A$2, IF(Orders1[[#This Row],[Region]]=People!$B$3,People!$A$3, IF(Orders1[[#This Row],[Region]]=People!$B$4,People!$A$4, IF(Orders1[[#This Row],[Region]]=People!$B$5,People!$A$5))))</f>
        <v>Chuck Magee</v>
      </c>
      <c r="W655" s="3" t="str">
        <f>IFERROR(INDEX(Returns!A655:A1454, MATCH(Orders1[[#This Row],[Order ID]],Returns!B655:B1454)), "No")</f>
        <v>No</v>
      </c>
      <c r="X655" s="3">
        <f>IF(Orders1[[#This Row],[Return]]="Yes", 1, 0)</f>
        <v>0</v>
      </c>
    </row>
    <row r="656" spans="1:24" x14ac:dyDescent="0.2">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7">
        <v>113.55200000000001</v>
      </c>
      <c r="S656" s="1">
        <v>2</v>
      </c>
      <c r="T656" s="1">
        <v>0.2</v>
      </c>
      <c r="U656" s="7">
        <v>8.5163999999999938</v>
      </c>
      <c r="V656" s="3" t="str">
        <f>IF(Orders1[[#This Row],[Region]]=People!$B$2, People!$A$2, IF(Orders1[[#This Row],[Region]]=People!$B$3,People!$A$3, IF(Orders1[[#This Row],[Region]]=People!$B$4,People!$A$4, IF(Orders1[[#This Row],[Region]]=People!$B$5,People!$A$5))))</f>
        <v>Chuck Magee</v>
      </c>
      <c r="W656" s="3" t="str">
        <f>IFERROR(INDEX(Returns!A656:A1455, MATCH(Orders1[[#This Row],[Order ID]],Returns!B656:B1455)), "No")</f>
        <v>No</v>
      </c>
      <c r="X656" s="3">
        <f>IF(Orders1[[#This Row],[Return]]="Yes", 1, 0)</f>
        <v>0</v>
      </c>
    </row>
    <row r="657" spans="1:24" x14ac:dyDescent="0.2">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7">
        <v>3.3180000000000005</v>
      </c>
      <c r="S657" s="1">
        <v>2</v>
      </c>
      <c r="T657" s="1">
        <v>0.7</v>
      </c>
      <c r="U657" s="7">
        <v>-2.6543999999999999</v>
      </c>
      <c r="V657" s="3" t="str">
        <f>IF(Orders1[[#This Row],[Region]]=People!$B$2, People!$A$2, IF(Orders1[[#This Row],[Region]]=People!$B$3,People!$A$3, IF(Orders1[[#This Row],[Region]]=People!$B$4,People!$A$4, IF(Orders1[[#This Row],[Region]]=People!$B$5,People!$A$5))))</f>
        <v>Chuck Magee</v>
      </c>
      <c r="W657" s="3" t="str">
        <f>IFERROR(INDEX(Returns!A657:A1456, MATCH(Orders1[[#This Row],[Order ID]],Returns!B657:B1456)), "No")</f>
        <v>No</v>
      </c>
      <c r="X657" s="3">
        <f>IF(Orders1[[#This Row],[Return]]="Yes", 1, 0)</f>
        <v>0</v>
      </c>
    </row>
    <row r="658" spans="1:24" x14ac:dyDescent="0.2">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7">
        <v>134.28800000000001</v>
      </c>
      <c r="S658" s="1">
        <v>2</v>
      </c>
      <c r="T658" s="1">
        <v>0.2</v>
      </c>
      <c r="U658" s="7">
        <v>45.322199999999995</v>
      </c>
      <c r="V658" s="3" t="str">
        <f>IF(Orders1[[#This Row],[Region]]=People!$B$2, People!$A$2, IF(Orders1[[#This Row],[Region]]=People!$B$3,People!$A$3, IF(Orders1[[#This Row],[Region]]=People!$B$4,People!$A$4, IF(Orders1[[#This Row],[Region]]=People!$B$5,People!$A$5))))</f>
        <v>Chuck Magee</v>
      </c>
      <c r="W658" s="3" t="str">
        <f>IFERROR(INDEX(Returns!A658:A1457, MATCH(Orders1[[#This Row],[Order ID]],Returns!B658:B1457)), "No")</f>
        <v>No</v>
      </c>
      <c r="X658" s="3">
        <f>IF(Orders1[[#This Row],[Return]]="Yes", 1, 0)</f>
        <v>0</v>
      </c>
    </row>
    <row r="659" spans="1:24" x14ac:dyDescent="0.2">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7">
        <v>701.37199999999996</v>
      </c>
      <c r="S659" s="1">
        <v>2</v>
      </c>
      <c r="T659" s="1">
        <v>0.3</v>
      </c>
      <c r="U659" s="7">
        <v>-50.098000000000013</v>
      </c>
      <c r="V659" s="3" t="str">
        <f>IF(Orders1[[#This Row],[Region]]=People!$B$2, People!$A$2, IF(Orders1[[#This Row],[Region]]=People!$B$3,People!$A$3, IF(Orders1[[#This Row],[Region]]=People!$B$4,People!$A$4, IF(Orders1[[#This Row],[Region]]=People!$B$5,People!$A$5))))</f>
        <v>Kelly Williams</v>
      </c>
      <c r="W659" s="3" t="str">
        <f>IFERROR(INDEX(Returns!A659:A1458, MATCH(Orders1[[#This Row],[Order ID]],Returns!B659:B1458)), "No")</f>
        <v>Yes</v>
      </c>
      <c r="X659" s="3">
        <f>IF(Orders1[[#This Row],[Return]]="Yes", 1, 0)</f>
        <v>1</v>
      </c>
    </row>
    <row r="660" spans="1:24" x14ac:dyDescent="0.2">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7">
        <v>2.3079999999999994</v>
      </c>
      <c r="S660" s="1">
        <v>2</v>
      </c>
      <c r="T660" s="1">
        <v>0.8</v>
      </c>
      <c r="U660" s="7">
        <v>-3.4619999999999997</v>
      </c>
      <c r="V660" s="3" t="str">
        <f>IF(Orders1[[#This Row],[Region]]=People!$B$2, People!$A$2, IF(Orders1[[#This Row],[Region]]=People!$B$3,People!$A$3, IF(Orders1[[#This Row],[Region]]=People!$B$4,People!$A$4, IF(Orders1[[#This Row],[Region]]=People!$B$5,People!$A$5))))</f>
        <v>Kelly Williams</v>
      </c>
      <c r="W660" s="3" t="str">
        <f>IFERROR(INDEX(Returns!A660:A1459, MATCH(Orders1[[#This Row],[Order ID]],Returns!B660:B1459)), "No")</f>
        <v>Yes</v>
      </c>
      <c r="X660" s="3">
        <f>IF(Orders1[[#This Row],[Return]]="Yes", 1, 0)</f>
        <v>1</v>
      </c>
    </row>
    <row r="661" spans="1:24" x14ac:dyDescent="0.2">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7">
        <v>999.43200000000002</v>
      </c>
      <c r="S661" s="1">
        <v>7</v>
      </c>
      <c r="T661" s="1">
        <v>0.2</v>
      </c>
      <c r="U661" s="7">
        <v>124.92899999999986</v>
      </c>
      <c r="V661" s="3" t="str">
        <f>IF(Orders1[[#This Row],[Region]]=People!$B$2, People!$A$2, IF(Orders1[[#This Row],[Region]]=People!$B$3,People!$A$3, IF(Orders1[[#This Row],[Region]]=People!$B$4,People!$A$4, IF(Orders1[[#This Row],[Region]]=People!$B$5,People!$A$5))))</f>
        <v>Kelly Williams</v>
      </c>
      <c r="W661" s="3" t="str">
        <f>IFERROR(INDEX(Returns!A661:A1460, MATCH(Orders1[[#This Row],[Order ID]],Returns!B661:B1460)), "No")</f>
        <v>No</v>
      </c>
      <c r="X661" s="3">
        <f>IF(Orders1[[#This Row],[Return]]="Yes", 1, 0)</f>
        <v>0</v>
      </c>
    </row>
    <row r="662" spans="1:24" x14ac:dyDescent="0.2">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7">
        <v>724.08</v>
      </c>
      <c r="S662" s="1">
        <v>14</v>
      </c>
      <c r="T662" s="1">
        <v>0.2</v>
      </c>
      <c r="U662" s="7">
        <v>-135.7650000000001</v>
      </c>
      <c r="V662" s="3" t="str">
        <f>IF(Orders1[[#This Row],[Region]]=People!$B$2, People!$A$2, IF(Orders1[[#This Row],[Region]]=People!$B$3,People!$A$3, IF(Orders1[[#This Row],[Region]]=People!$B$4,People!$A$4, IF(Orders1[[#This Row],[Region]]=People!$B$5,People!$A$5))))</f>
        <v>Kelly Williams</v>
      </c>
      <c r="W662" s="3" t="str">
        <f>IFERROR(INDEX(Returns!A662:A1461, MATCH(Orders1[[#This Row],[Order ID]],Returns!B662:B1461)), "No")</f>
        <v>No</v>
      </c>
      <c r="X662" s="3">
        <f>IF(Orders1[[#This Row],[Return]]="Yes", 1, 0)</f>
        <v>0</v>
      </c>
    </row>
    <row r="663" spans="1:24" x14ac:dyDescent="0.2">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7">
        <v>918.78499999999985</v>
      </c>
      <c r="S663" s="1">
        <v>5</v>
      </c>
      <c r="T663" s="1">
        <v>0.3</v>
      </c>
      <c r="U663" s="7">
        <v>-118.12950000000006</v>
      </c>
      <c r="V663" s="3" t="str">
        <f>IF(Orders1[[#This Row],[Region]]=People!$B$2, People!$A$2, IF(Orders1[[#This Row],[Region]]=People!$B$3,People!$A$3, IF(Orders1[[#This Row],[Region]]=People!$B$4,People!$A$4, IF(Orders1[[#This Row],[Region]]=People!$B$5,People!$A$5))))</f>
        <v>Kelly Williams</v>
      </c>
      <c r="W663" s="3" t="str">
        <f>IFERROR(INDEX(Returns!A663:A1462, MATCH(Orders1[[#This Row],[Order ID]],Returns!B663:B1462)), "No")</f>
        <v>No</v>
      </c>
      <c r="X663" s="3">
        <f>IF(Orders1[[#This Row],[Return]]="Yes", 1, 0)</f>
        <v>0</v>
      </c>
    </row>
    <row r="664" spans="1:24" x14ac:dyDescent="0.2">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7">
        <v>2.7239999999999993</v>
      </c>
      <c r="S664" s="1">
        <v>3</v>
      </c>
      <c r="T664" s="1">
        <v>0.8</v>
      </c>
      <c r="U664" s="7">
        <v>-4.2222000000000008</v>
      </c>
      <c r="V664" s="3" t="str">
        <f>IF(Orders1[[#This Row],[Region]]=People!$B$2, People!$A$2, IF(Orders1[[#This Row],[Region]]=People!$B$3,People!$A$3, IF(Orders1[[#This Row],[Region]]=People!$B$4,People!$A$4, IF(Orders1[[#This Row],[Region]]=People!$B$5,People!$A$5))))</f>
        <v>Kelly Williams</v>
      </c>
      <c r="W664" s="3" t="str">
        <f>IFERROR(INDEX(Returns!A664:A1463, MATCH(Orders1[[#This Row],[Order ID]],Returns!B664:B1463)), "No")</f>
        <v>No</v>
      </c>
      <c r="X664" s="3">
        <f>IF(Orders1[[#This Row],[Return]]="Yes", 1, 0)</f>
        <v>0</v>
      </c>
    </row>
    <row r="665" spans="1:24" x14ac:dyDescent="0.2">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7">
        <v>459.95</v>
      </c>
      <c r="S665" s="1">
        <v>5</v>
      </c>
      <c r="T665" s="1">
        <v>0</v>
      </c>
      <c r="U665" s="7">
        <v>18.397999999999968</v>
      </c>
      <c r="V665" s="3" t="str">
        <f>IF(Orders1[[#This Row],[Region]]=People!$B$2, People!$A$2, IF(Orders1[[#This Row],[Region]]=People!$B$3,People!$A$3, IF(Orders1[[#This Row],[Region]]=People!$B$4,People!$A$4, IF(Orders1[[#This Row],[Region]]=People!$B$5,People!$A$5))))</f>
        <v>Chuck Magee</v>
      </c>
      <c r="W665" s="3" t="str">
        <f>IFERROR(INDEX(Returns!A665:A1464, MATCH(Orders1[[#This Row],[Order ID]],Returns!B665:B1464)), "No")</f>
        <v>No</v>
      </c>
      <c r="X665" s="3">
        <f>IF(Orders1[[#This Row],[Return]]="Yes", 1, 0)</f>
        <v>0</v>
      </c>
    </row>
    <row r="666" spans="1:24" x14ac:dyDescent="0.2">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7">
        <v>10.74</v>
      </c>
      <c r="S666" s="1">
        <v>3</v>
      </c>
      <c r="T666" s="1">
        <v>0</v>
      </c>
      <c r="U666" s="7">
        <v>5.2625999999999999</v>
      </c>
      <c r="V666" s="3" t="str">
        <f>IF(Orders1[[#This Row],[Region]]=People!$B$2, People!$A$2, IF(Orders1[[#This Row],[Region]]=People!$B$3,People!$A$3, IF(Orders1[[#This Row],[Region]]=People!$B$4,People!$A$4, IF(Orders1[[#This Row],[Region]]=People!$B$5,People!$A$5))))</f>
        <v>Cassandra Brandow</v>
      </c>
      <c r="W666" s="3" t="str">
        <f>IFERROR(INDEX(Returns!A666:A1465, MATCH(Orders1[[#This Row],[Order ID]],Returns!B666:B1465)), "No")</f>
        <v>No</v>
      </c>
      <c r="X666" s="3">
        <f>IF(Orders1[[#This Row],[Return]]="Yes", 1, 0)</f>
        <v>0</v>
      </c>
    </row>
    <row r="667" spans="1:24" x14ac:dyDescent="0.2">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7">
        <v>23.76</v>
      </c>
      <c r="S667" s="1">
        <v>3</v>
      </c>
      <c r="T667" s="1">
        <v>0.2</v>
      </c>
      <c r="U667" s="7">
        <v>2.0789999999999997</v>
      </c>
      <c r="V667" s="3" t="str">
        <f>IF(Orders1[[#This Row],[Region]]=People!$B$2, People!$A$2, IF(Orders1[[#This Row],[Region]]=People!$B$3,People!$A$3, IF(Orders1[[#This Row],[Region]]=People!$B$4,People!$A$4, IF(Orders1[[#This Row],[Region]]=People!$B$5,People!$A$5))))</f>
        <v>Kelly Williams</v>
      </c>
      <c r="W667" s="3" t="str">
        <f>IFERROR(INDEX(Returns!A667:A1466, MATCH(Orders1[[#This Row],[Order ID]],Returns!B667:B1466)), "No")</f>
        <v>No</v>
      </c>
      <c r="X667" s="3">
        <f>IF(Orders1[[#This Row],[Return]]="Yes", 1, 0)</f>
        <v>0</v>
      </c>
    </row>
    <row r="668" spans="1:24" x14ac:dyDescent="0.2">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7">
        <v>85.055999999999997</v>
      </c>
      <c r="S668" s="1">
        <v>3</v>
      </c>
      <c r="T668" s="1">
        <v>0.2</v>
      </c>
      <c r="U668" s="7">
        <v>28.706399999999991</v>
      </c>
      <c r="V668" s="3" t="str">
        <f>IF(Orders1[[#This Row],[Region]]=People!$B$2, People!$A$2, IF(Orders1[[#This Row],[Region]]=People!$B$3,People!$A$3, IF(Orders1[[#This Row],[Region]]=People!$B$4,People!$A$4, IF(Orders1[[#This Row],[Region]]=People!$B$5,People!$A$5))))</f>
        <v>Kelly Williams</v>
      </c>
      <c r="W668" s="3" t="str">
        <f>IFERROR(INDEX(Returns!A668:A1467, MATCH(Orders1[[#This Row],[Order ID]],Returns!B668:B1467)), "No")</f>
        <v>No</v>
      </c>
      <c r="X668" s="3">
        <f>IF(Orders1[[#This Row],[Return]]="Yes", 1, 0)</f>
        <v>0</v>
      </c>
    </row>
    <row r="669" spans="1:24" x14ac:dyDescent="0.2">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7">
        <v>381.57600000000002</v>
      </c>
      <c r="S669" s="1">
        <v>3</v>
      </c>
      <c r="T669" s="1">
        <v>0.2</v>
      </c>
      <c r="U669" s="7">
        <v>28.618200000000002</v>
      </c>
      <c r="V669" s="3" t="str">
        <f>IF(Orders1[[#This Row],[Region]]=People!$B$2, People!$A$2, IF(Orders1[[#This Row],[Region]]=People!$B$3,People!$A$3, IF(Orders1[[#This Row],[Region]]=People!$B$4,People!$A$4, IF(Orders1[[#This Row],[Region]]=People!$B$5,People!$A$5))))</f>
        <v>Kelly Williams</v>
      </c>
      <c r="W669" s="3" t="str">
        <f>IFERROR(INDEX(Returns!A669:A1468, MATCH(Orders1[[#This Row],[Order ID]],Returns!B669:B1468)), "No")</f>
        <v>No</v>
      </c>
      <c r="X669" s="3">
        <f>IF(Orders1[[#This Row],[Return]]="Yes", 1, 0)</f>
        <v>0</v>
      </c>
    </row>
    <row r="670" spans="1:24" x14ac:dyDescent="0.2">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7">
        <v>30.36</v>
      </c>
      <c r="S670" s="1">
        <v>5</v>
      </c>
      <c r="T670" s="1">
        <v>0.2</v>
      </c>
      <c r="U670" s="7">
        <v>8.7285000000000004</v>
      </c>
      <c r="V670" s="3" t="str">
        <f>IF(Orders1[[#This Row],[Region]]=People!$B$2, People!$A$2, IF(Orders1[[#This Row],[Region]]=People!$B$3,People!$A$3, IF(Orders1[[#This Row],[Region]]=People!$B$4,People!$A$4, IF(Orders1[[#This Row],[Region]]=People!$B$5,People!$A$5))))</f>
        <v>Chuck Magee</v>
      </c>
      <c r="W670" s="3" t="str">
        <f>IFERROR(INDEX(Returns!A670:A1469, MATCH(Orders1[[#This Row],[Order ID]],Returns!B670:B1469)), "No")</f>
        <v>No</v>
      </c>
      <c r="X670" s="3">
        <f>IF(Orders1[[#This Row],[Return]]="Yes", 1, 0)</f>
        <v>0</v>
      </c>
    </row>
    <row r="671" spans="1:24" x14ac:dyDescent="0.2">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7">
        <v>23.976000000000003</v>
      </c>
      <c r="S671" s="1">
        <v>3</v>
      </c>
      <c r="T671" s="1">
        <v>0.6</v>
      </c>
      <c r="U671" s="7">
        <v>-14.385599999999997</v>
      </c>
      <c r="V671" s="3" t="str">
        <f>IF(Orders1[[#This Row],[Region]]=People!$B$2, People!$A$2, IF(Orders1[[#This Row],[Region]]=People!$B$3,People!$A$3, IF(Orders1[[#This Row],[Region]]=People!$B$4,People!$A$4, IF(Orders1[[#This Row],[Region]]=People!$B$5,People!$A$5))))</f>
        <v>Kelly Williams</v>
      </c>
      <c r="W671" s="3" t="str">
        <f>IFERROR(INDEX(Returns!A671:A1470, MATCH(Orders1[[#This Row],[Order ID]],Returns!B671:B1470)), "No")</f>
        <v>Yes</v>
      </c>
      <c r="X671" s="3">
        <f>IF(Orders1[[#This Row],[Return]]="Yes", 1, 0)</f>
        <v>1</v>
      </c>
    </row>
    <row r="672" spans="1:24" x14ac:dyDescent="0.2">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7">
        <v>108.925</v>
      </c>
      <c r="S672" s="1">
        <v>1</v>
      </c>
      <c r="T672" s="1">
        <v>0.5</v>
      </c>
      <c r="U672" s="7">
        <v>-71.890500000000017</v>
      </c>
      <c r="V672" s="3" t="str">
        <f>IF(Orders1[[#This Row],[Region]]=People!$B$2, People!$A$2, IF(Orders1[[#This Row],[Region]]=People!$B$3,People!$A$3, IF(Orders1[[#This Row],[Region]]=People!$B$4,People!$A$4, IF(Orders1[[#This Row],[Region]]=People!$B$5,People!$A$5))))</f>
        <v>Kelly Williams</v>
      </c>
      <c r="W672" s="3" t="str">
        <f>IFERROR(INDEX(Returns!A672:A1471, MATCH(Orders1[[#This Row],[Order ID]],Returns!B672:B1471)), "No")</f>
        <v>Yes</v>
      </c>
      <c r="X672" s="3">
        <f>IF(Orders1[[#This Row],[Return]]="Yes", 1, 0)</f>
        <v>1</v>
      </c>
    </row>
    <row r="673" spans="1:24" x14ac:dyDescent="0.2">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7">
        <v>36.351999999999997</v>
      </c>
      <c r="S673" s="1">
        <v>8</v>
      </c>
      <c r="T673" s="1">
        <v>0.2</v>
      </c>
      <c r="U673" s="7">
        <v>11.359999999999998</v>
      </c>
      <c r="V673" s="3" t="str">
        <f>IF(Orders1[[#This Row],[Region]]=People!$B$2, People!$A$2, IF(Orders1[[#This Row],[Region]]=People!$B$3,People!$A$3, IF(Orders1[[#This Row],[Region]]=People!$B$4,People!$A$4, IF(Orders1[[#This Row],[Region]]=People!$B$5,People!$A$5))))</f>
        <v>Kelly Williams</v>
      </c>
      <c r="W673" s="3" t="str">
        <f>IFERROR(INDEX(Returns!A673:A1472, MATCH(Orders1[[#This Row],[Order ID]],Returns!B673:B1472)), "No")</f>
        <v>Yes</v>
      </c>
      <c r="X673" s="3">
        <f>IF(Orders1[[#This Row],[Return]]="Yes", 1, 0)</f>
        <v>1</v>
      </c>
    </row>
    <row r="674" spans="1:24" x14ac:dyDescent="0.2">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7">
        <v>19.559999999999999</v>
      </c>
      <c r="S674" s="1">
        <v>5</v>
      </c>
      <c r="T674" s="1">
        <v>0.2</v>
      </c>
      <c r="U674" s="7">
        <v>1.7115</v>
      </c>
      <c r="V674" s="3" t="str">
        <f>IF(Orders1[[#This Row],[Region]]=People!$B$2, People!$A$2, IF(Orders1[[#This Row],[Region]]=People!$B$3,People!$A$3, IF(Orders1[[#This Row],[Region]]=People!$B$4,People!$A$4, IF(Orders1[[#This Row],[Region]]=People!$B$5,People!$A$5))))</f>
        <v>Kelly Williams</v>
      </c>
      <c r="W674" s="3" t="str">
        <f>IFERROR(INDEX(Returns!A674:A1473, MATCH(Orders1[[#This Row],[Order ID]],Returns!B674:B1473)), "No")</f>
        <v>No</v>
      </c>
      <c r="X674" s="3">
        <f>IF(Orders1[[#This Row],[Return]]="Yes", 1, 0)</f>
        <v>0</v>
      </c>
    </row>
    <row r="675" spans="1:24" x14ac:dyDescent="0.2">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7">
        <v>61.44</v>
      </c>
      <c r="S675" s="1">
        <v>3</v>
      </c>
      <c r="T675" s="1">
        <v>0</v>
      </c>
      <c r="U675" s="7">
        <v>16.588799999999999</v>
      </c>
      <c r="V675" s="3" t="str">
        <f>IF(Orders1[[#This Row],[Region]]=People!$B$2, People!$A$2, IF(Orders1[[#This Row],[Region]]=People!$B$3,People!$A$3, IF(Orders1[[#This Row],[Region]]=People!$B$4,People!$A$4, IF(Orders1[[#This Row],[Region]]=People!$B$5,People!$A$5))))</f>
        <v>Kelly Williams</v>
      </c>
      <c r="W675" s="3" t="str">
        <f>IFERROR(INDEX(Returns!A675:A1474, MATCH(Orders1[[#This Row],[Order ID]],Returns!B675:B1474)), "No")</f>
        <v>No</v>
      </c>
      <c r="X675" s="3">
        <f>IF(Orders1[[#This Row],[Return]]="Yes", 1, 0)</f>
        <v>0</v>
      </c>
    </row>
    <row r="676" spans="1:24" x14ac:dyDescent="0.2">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7">
        <v>38.9</v>
      </c>
      <c r="S676" s="1">
        <v>5</v>
      </c>
      <c r="T676" s="1">
        <v>0</v>
      </c>
      <c r="U676" s="7">
        <v>17.504999999999995</v>
      </c>
      <c r="V676" s="3" t="str">
        <f>IF(Orders1[[#This Row],[Region]]=People!$B$2, People!$A$2, IF(Orders1[[#This Row],[Region]]=People!$B$3,People!$A$3, IF(Orders1[[#This Row],[Region]]=People!$B$4,People!$A$4, IF(Orders1[[#This Row],[Region]]=People!$B$5,People!$A$5))))</f>
        <v>Kelly Williams</v>
      </c>
      <c r="W676" s="3" t="str">
        <f>IFERROR(INDEX(Returns!A676:A1475, MATCH(Orders1[[#This Row],[Order ID]],Returns!B676:B1475)), "No")</f>
        <v>No</v>
      </c>
      <c r="X676" s="3">
        <f>IF(Orders1[[#This Row],[Return]]="Yes", 1, 0)</f>
        <v>0</v>
      </c>
    </row>
    <row r="677" spans="1:24" x14ac:dyDescent="0.2">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7">
        <v>99.390000000000015</v>
      </c>
      <c r="S677" s="1">
        <v>3</v>
      </c>
      <c r="T677" s="1">
        <v>0</v>
      </c>
      <c r="U677" s="7">
        <v>40.749900000000004</v>
      </c>
      <c r="V677" s="3" t="str">
        <f>IF(Orders1[[#This Row],[Region]]=People!$B$2, People!$A$2, IF(Orders1[[#This Row],[Region]]=People!$B$3,People!$A$3, IF(Orders1[[#This Row],[Region]]=People!$B$4,People!$A$4, IF(Orders1[[#This Row],[Region]]=People!$B$5,People!$A$5))))</f>
        <v>Kelly Williams</v>
      </c>
      <c r="W677" s="3" t="str">
        <f>IFERROR(INDEX(Returns!A677:A1476, MATCH(Orders1[[#This Row],[Order ID]],Returns!B677:B1476)), "No")</f>
        <v>No</v>
      </c>
      <c r="X677" s="3">
        <f>IF(Orders1[[#This Row],[Return]]="Yes", 1, 0)</f>
        <v>0</v>
      </c>
    </row>
    <row r="678" spans="1:24" x14ac:dyDescent="0.2">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7">
        <v>2.6879999999999997</v>
      </c>
      <c r="S678" s="1">
        <v>3</v>
      </c>
      <c r="T678" s="1">
        <v>0.8</v>
      </c>
      <c r="U678" s="7">
        <v>-7.3920000000000021</v>
      </c>
      <c r="V678" s="3" t="str">
        <f>IF(Orders1[[#This Row],[Region]]=People!$B$2, People!$A$2, IF(Orders1[[#This Row],[Region]]=People!$B$3,People!$A$3, IF(Orders1[[#This Row],[Region]]=People!$B$4,People!$A$4, IF(Orders1[[#This Row],[Region]]=People!$B$5,People!$A$5))))</f>
        <v>Kelly Williams</v>
      </c>
      <c r="W678" s="3" t="str">
        <f>IFERROR(INDEX(Returns!A678:A1477, MATCH(Orders1[[#This Row],[Order ID]],Returns!B678:B1477)), "No")</f>
        <v>Yes</v>
      </c>
      <c r="X678" s="3">
        <f>IF(Orders1[[#This Row],[Return]]="Yes", 1, 0)</f>
        <v>1</v>
      </c>
    </row>
    <row r="679" spans="1:24" x14ac:dyDescent="0.2">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7">
        <v>27.816000000000003</v>
      </c>
      <c r="S679" s="1">
        <v>3</v>
      </c>
      <c r="T679" s="1">
        <v>0.2</v>
      </c>
      <c r="U679" s="7">
        <v>4.5200999999999958</v>
      </c>
      <c r="V679" s="3" t="str">
        <f>IF(Orders1[[#This Row],[Region]]=People!$B$2, People!$A$2, IF(Orders1[[#This Row],[Region]]=People!$B$3,People!$A$3, IF(Orders1[[#This Row],[Region]]=People!$B$4,People!$A$4, IF(Orders1[[#This Row],[Region]]=People!$B$5,People!$A$5))))</f>
        <v>Kelly Williams</v>
      </c>
      <c r="W679" s="3" t="str">
        <f>IFERROR(INDEX(Returns!A679:A1478, MATCH(Orders1[[#This Row],[Order ID]],Returns!B679:B1478)), "No")</f>
        <v>Yes</v>
      </c>
      <c r="X679" s="3">
        <f>IF(Orders1[[#This Row],[Return]]="Yes", 1, 0)</f>
        <v>1</v>
      </c>
    </row>
    <row r="680" spans="1:24" x14ac:dyDescent="0.2">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7">
        <v>82.524000000000001</v>
      </c>
      <c r="S680" s="1">
        <v>3</v>
      </c>
      <c r="T680" s="1">
        <v>0.6</v>
      </c>
      <c r="U680" s="7">
        <v>-41.261999999999972</v>
      </c>
      <c r="V680" s="3" t="str">
        <f>IF(Orders1[[#This Row],[Region]]=People!$B$2, People!$A$2, IF(Orders1[[#This Row],[Region]]=People!$B$3,People!$A$3, IF(Orders1[[#This Row],[Region]]=People!$B$4,People!$A$4, IF(Orders1[[#This Row],[Region]]=People!$B$5,People!$A$5))))</f>
        <v>Kelly Williams</v>
      </c>
      <c r="W680" s="3" t="str">
        <f>IFERROR(INDEX(Returns!A680:A1479, MATCH(Orders1[[#This Row],[Order ID]],Returns!B680:B1479)), "No")</f>
        <v>Yes</v>
      </c>
      <c r="X680" s="3">
        <f>IF(Orders1[[#This Row],[Return]]="Yes", 1, 0)</f>
        <v>1</v>
      </c>
    </row>
    <row r="681" spans="1:24" x14ac:dyDescent="0.2">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7">
        <v>182.99399999999997</v>
      </c>
      <c r="S681" s="1">
        <v>3</v>
      </c>
      <c r="T681" s="1">
        <v>0.8</v>
      </c>
      <c r="U681" s="7">
        <v>-320.23950000000013</v>
      </c>
      <c r="V681" s="3" t="str">
        <f>IF(Orders1[[#This Row],[Region]]=People!$B$2, People!$A$2, IF(Orders1[[#This Row],[Region]]=People!$B$3,People!$A$3, IF(Orders1[[#This Row],[Region]]=People!$B$4,People!$A$4, IF(Orders1[[#This Row],[Region]]=People!$B$5,People!$A$5))))</f>
        <v>Kelly Williams</v>
      </c>
      <c r="W681" s="3" t="str">
        <f>IFERROR(INDEX(Returns!A681:A1480, MATCH(Orders1[[#This Row],[Order ID]],Returns!B681:B1480)), "No")</f>
        <v>Yes</v>
      </c>
      <c r="X681" s="3">
        <f>IF(Orders1[[#This Row],[Return]]="Yes", 1, 0)</f>
        <v>1</v>
      </c>
    </row>
    <row r="682" spans="1:24" x14ac:dyDescent="0.2">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7">
        <v>14.352000000000002</v>
      </c>
      <c r="S682" s="1">
        <v>3</v>
      </c>
      <c r="T682" s="1">
        <v>0.2</v>
      </c>
      <c r="U682" s="7">
        <v>4.6643999999999988</v>
      </c>
      <c r="V682" s="3" t="str">
        <f>IF(Orders1[[#This Row],[Region]]=People!$B$2, People!$A$2, IF(Orders1[[#This Row],[Region]]=People!$B$3,People!$A$3, IF(Orders1[[#This Row],[Region]]=People!$B$4,People!$A$4, IF(Orders1[[#This Row],[Region]]=People!$B$5,People!$A$5))))</f>
        <v>Chuck Magee</v>
      </c>
      <c r="W682" s="3" t="str">
        <f>IFERROR(INDEX(Returns!A682:A1481, MATCH(Orders1[[#This Row],[Order ID]],Returns!B682:B1481)), "No")</f>
        <v>No</v>
      </c>
      <c r="X682" s="3">
        <f>IF(Orders1[[#This Row],[Return]]="Yes", 1, 0)</f>
        <v>0</v>
      </c>
    </row>
    <row r="683" spans="1:24" x14ac:dyDescent="0.2">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7">
        <v>64.959999999999994</v>
      </c>
      <c r="S683" s="1">
        <v>2</v>
      </c>
      <c r="T683" s="1">
        <v>0</v>
      </c>
      <c r="U683" s="7">
        <v>2.598399999999998</v>
      </c>
      <c r="V683" s="3" t="str">
        <f>IF(Orders1[[#This Row],[Region]]=People!$B$2, People!$A$2, IF(Orders1[[#This Row],[Region]]=People!$B$3,People!$A$3, IF(Orders1[[#This Row],[Region]]=People!$B$4,People!$A$4, IF(Orders1[[#This Row],[Region]]=People!$B$5,People!$A$5))))</f>
        <v>Chuck Magee</v>
      </c>
      <c r="W683" s="3" t="str">
        <f>IFERROR(INDEX(Returns!A683:A1482, MATCH(Orders1[[#This Row],[Order ID]],Returns!B683:B1482)), "No")</f>
        <v>No</v>
      </c>
      <c r="X683" s="3">
        <f>IF(Orders1[[#This Row],[Return]]="Yes", 1, 0)</f>
        <v>0</v>
      </c>
    </row>
    <row r="684" spans="1:24" x14ac:dyDescent="0.2">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7">
        <v>68.599999999999994</v>
      </c>
      <c r="S684" s="1">
        <v>4</v>
      </c>
      <c r="T684" s="1">
        <v>0</v>
      </c>
      <c r="U684" s="7">
        <v>18.521999999999998</v>
      </c>
      <c r="V684" s="3" t="str">
        <f>IF(Orders1[[#This Row],[Region]]=People!$B$2, People!$A$2, IF(Orders1[[#This Row],[Region]]=People!$B$3,People!$A$3, IF(Orders1[[#This Row],[Region]]=People!$B$4,People!$A$4, IF(Orders1[[#This Row],[Region]]=People!$B$5,People!$A$5))))</f>
        <v>Chuck Magee</v>
      </c>
      <c r="W684" s="3" t="str">
        <f>IFERROR(INDEX(Returns!A684:A1483, MATCH(Orders1[[#This Row],[Order ID]],Returns!B684:B1483)), "No")</f>
        <v>No</v>
      </c>
      <c r="X684" s="3">
        <f>IF(Orders1[[#This Row],[Return]]="Yes", 1, 0)</f>
        <v>0</v>
      </c>
    </row>
    <row r="685" spans="1:24" x14ac:dyDescent="0.2">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7">
        <v>7999.98</v>
      </c>
      <c r="S685" s="1">
        <v>4</v>
      </c>
      <c r="T685" s="1">
        <v>0.5</v>
      </c>
      <c r="U685" s="7">
        <v>-3839.9903999999988</v>
      </c>
      <c r="V685" s="3" t="str">
        <f>IF(Orders1[[#This Row],[Region]]=People!$B$2, People!$A$2, IF(Orders1[[#This Row],[Region]]=People!$B$3,People!$A$3, IF(Orders1[[#This Row],[Region]]=People!$B$4,People!$A$4, IF(Orders1[[#This Row],[Region]]=People!$B$5,People!$A$5))))</f>
        <v>Cassandra Brandow</v>
      </c>
      <c r="W685" s="3" t="str">
        <f>IFERROR(INDEX(Returns!A685:A1484, MATCH(Orders1[[#This Row],[Order ID]],Returns!B685:B1484)), "No")</f>
        <v>Yes</v>
      </c>
      <c r="X685" s="3">
        <f>IF(Orders1[[#This Row],[Return]]="Yes", 1, 0)</f>
        <v>1</v>
      </c>
    </row>
    <row r="686" spans="1:24" x14ac:dyDescent="0.2">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7">
        <v>167.44000000000003</v>
      </c>
      <c r="S686" s="1">
        <v>2</v>
      </c>
      <c r="T686" s="1">
        <v>0.2</v>
      </c>
      <c r="U686" s="7">
        <v>14.650999999999989</v>
      </c>
      <c r="V686" s="3" t="str">
        <f>IF(Orders1[[#This Row],[Region]]=People!$B$2, People!$A$2, IF(Orders1[[#This Row],[Region]]=People!$B$3,People!$A$3, IF(Orders1[[#This Row],[Region]]=People!$B$4,People!$A$4, IF(Orders1[[#This Row],[Region]]=People!$B$5,People!$A$5))))</f>
        <v>Cassandra Brandow</v>
      </c>
      <c r="W686" s="3" t="str">
        <f>IFERROR(INDEX(Returns!A686:A1485, MATCH(Orders1[[#This Row],[Order ID]],Returns!B686:B1485)), "No")</f>
        <v>Yes</v>
      </c>
      <c r="X686" s="3">
        <f>IF(Orders1[[#This Row],[Return]]="Yes", 1, 0)</f>
        <v>1</v>
      </c>
    </row>
    <row r="687" spans="1:24" x14ac:dyDescent="0.2">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7">
        <v>479.97</v>
      </c>
      <c r="S687" s="1">
        <v>3</v>
      </c>
      <c r="T687" s="1">
        <v>0</v>
      </c>
      <c r="U687" s="7">
        <v>163.18979999999999</v>
      </c>
      <c r="V687" s="3" t="str">
        <f>IF(Orders1[[#This Row],[Region]]=People!$B$2, People!$A$2, IF(Orders1[[#This Row],[Region]]=People!$B$3,People!$A$3, IF(Orders1[[#This Row],[Region]]=People!$B$4,People!$A$4, IF(Orders1[[#This Row],[Region]]=People!$B$5,People!$A$5))))</f>
        <v>Cassandra Brandow</v>
      </c>
      <c r="W687" s="3" t="str">
        <f>IFERROR(INDEX(Returns!A687:A1486, MATCH(Orders1[[#This Row],[Order ID]],Returns!B687:B1486)), "No")</f>
        <v>No</v>
      </c>
      <c r="X687" s="3">
        <f>IF(Orders1[[#This Row],[Return]]="Yes", 1, 0)</f>
        <v>0</v>
      </c>
    </row>
    <row r="688" spans="1:24" x14ac:dyDescent="0.2">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7">
        <v>14.62</v>
      </c>
      <c r="S688" s="1">
        <v>2</v>
      </c>
      <c r="T688" s="1">
        <v>0</v>
      </c>
      <c r="U688" s="7">
        <v>6.8713999999999995</v>
      </c>
      <c r="V688" s="3" t="str">
        <f>IF(Orders1[[#This Row],[Region]]=People!$B$2, People!$A$2, IF(Orders1[[#This Row],[Region]]=People!$B$3,People!$A$3, IF(Orders1[[#This Row],[Region]]=People!$B$4,People!$A$4, IF(Orders1[[#This Row],[Region]]=People!$B$5,People!$A$5))))</f>
        <v>Cassandra Brandow</v>
      </c>
      <c r="W688" s="3" t="str">
        <f>IFERROR(INDEX(Returns!A688:A1487, MATCH(Orders1[[#This Row],[Order ID]],Returns!B688:B1487)), "No")</f>
        <v>No</v>
      </c>
      <c r="X688" s="3">
        <f>IF(Orders1[[#This Row],[Return]]="Yes", 1, 0)</f>
        <v>0</v>
      </c>
    </row>
    <row r="689" spans="1:24" x14ac:dyDescent="0.2">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7">
        <v>19.440000000000001</v>
      </c>
      <c r="S689" s="1">
        <v>3</v>
      </c>
      <c r="T689" s="1">
        <v>0</v>
      </c>
      <c r="U689" s="7">
        <v>9.3312000000000008</v>
      </c>
      <c r="V689" s="3" t="str">
        <f>IF(Orders1[[#This Row],[Region]]=People!$B$2, People!$A$2, IF(Orders1[[#This Row],[Region]]=People!$B$3,People!$A$3, IF(Orders1[[#This Row],[Region]]=People!$B$4,People!$A$4, IF(Orders1[[#This Row],[Region]]=People!$B$5,People!$A$5))))</f>
        <v>Cassandra Brandow</v>
      </c>
      <c r="W689" s="3" t="str">
        <f>IFERROR(INDEX(Returns!A689:A1488, MATCH(Orders1[[#This Row],[Order ID]],Returns!B689:B1488)), "No")</f>
        <v>No</v>
      </c>
      <c r="X689" s="3">
        <f>IF(Orders1[[#This Row],[Return]]="Yes", 1, 0)</f>
        <v>0</v>
      </c>
    </row>
    <row r="690" spans="1:24" x14ac:dyDescent="0.2">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7">
        <v>191.98400000000001</v>
      </c>
      <c r="S690" s="1">
        <v>2</v>
      </c>
      <c r="T690" s="1">
        <v>0.2</v>
      </c>
      <c r="U690" s="7">
        <v>4.7995999999999768</v>
      </c>
      <c r="V690" s="3" t="str">
        <f>IF(Orders1[[#This Row],[Region]]=People!$B$2, People!$A$2, IF(Orders1[[#This Row],[Region]]=People!$B$3,People!$A$3, IF(Orders1[[#This Row],[Region]]=People!$B$4,People!$A$4, IF(Orders1[[#This Row],[Region]]=People!$B$5,People!$A$5))))</f>
        <v>Chuck Magee</v>
      </c>
      <c r="W690" s="3" t="str">
        <f>IFERROR(INDEX(Returns!A690:A1489, MATCH(Orders1[[#This Row],[Order ID]],Returns!B690:B1489)), "No")</f>
        <v>No</v>
      </c>
      <c r="X690" s="3">
        <f>IF(Orders1[[#This Row],[Return]]="Yes", 1, 0)</f>
        <v>0</v>
      </c>
    </row>
    <row r="691" spans="1:24" x14ac:dyDescent="0.2">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7">
        <v>104.01</v>
      </c>
      <c r="S691" s="1">
        <v>1</v>
      </c>
      <c r="T691" s="1">
        <v>0</v>
      </c>
      <c r="U691" s="7">
        <v>14.561400000000006</v>
      </c>
      <c r="V691" s="3" t="str">
        <f>IF(Orders1[[#This Row],[Region]]=People!$B$2, People!$A$2, IF(Orders1[[#This Row],[Region]]=People!$B$3,People!$A$3, IF(Orders1[[#This Row],[Region]]=People!$B$4,People!$A$4, IF(Orders1[[#This Row],[Region]]=People!$B$5,People!$A$5))))</f>
        <v>Cassandra Brandow</v>
      </c>
      <c r="W691" s="3" t="str">
        <f>IFERROR(INDEX(Returns!A691:A1490, MATCH(Orders1[[#This Row],[Order ID]],Returns!B691:B1490)), "No")</f>
        <v>No</v>
      </c>
      <c r="X691" s="3">
        <f>IF(Orders1[[#This Row],[Return]]="Yes", 1, 0)</f>
        <v>0</v>
      </c>
    </row>
    <row r="692" spans="1:24" x14ac:dyDescent="0.2">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7">
        <v>284.82</v>
      </c>
      <c r="S692" s="1">
        <v>1</v>
      </c>
      <c r="T692" s="1">
        <v>0</v>
      </c>
      <c r="U692" s="7">
        <v>74.053200000000004</v>
      </c>
      <c r="V692" s="3" t="str">
        <f>IF(Orders1[[#This Row],[Region]]=People!$B$2, People!$A$2, IF(Orders1[[#This Row],[Region]]=People!$B$3,People!$A$3, IF(Orders1[[#This Row],[Region]]=People!$B$4,People!$A$4, IF(Orders1[[#This Row],[Region]]=People!$B$5,People!$A$5))))</f>
        <v>Cassandra Brandow</v>
      </c>
      <c r="W692" s="3" t="str">
        <f>IFERROR(INDEX(Returns!A692:A1491, MATCH(Orders1[[#This Row],[Order ID]],Returns!B692:B1491)), "No")</f>
        <v>No</v>
      </c>
      <c r="X692" s="3">
        <f>IF(Orders1[[#This Row],[Return]]="Yes", 1, 0)</f>
        <v>0</v>
      </c>
    </row>
    <row r="693" spans="1:24" x14ac:dyDescent="0.2">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7">
        <v>36.839999999999996</v>
      </c>
      <c r="S693" s="1">
        <v>3</v>
      </c>
      <c r="T693" s="1">
        <v>0</v>
      </c>
      <c r="U693" s="7">
        <v>10.315199999999999</v>
      </c>
      <c r="V693" s="3" t="str">
        <f>IF(Orders1[[#This Row],[Region]]=People!$B$2, People!$A$2, IF(Orders1[[#This Row],[Region]]=People!$B$3,People!$A$3, IF(Orders1[[#This Row],[Region]]=People!$B$4,People!$A$4, IF(Orders1[[#This Row],[Region]]=People!$B$5,People!$A$5))))</f>
        <v>Cassandra Brandow</v>
      </c>
      <c r="W693" s="3" t="str">
        <f>IFERROR(INDEX(Returns!A693:A1492, MATCH(Orders1[[#This Row],[Order ID]],Returns!B693:B1492)), "No")</f>
        <v>No</v>
      </c>
      <c r="X693" s="3">
        <f>IF(Orders1[[#This Row],[Return]]="Yes", 1, 0)</f>
        <v>0</v>
      </c>
    </row>
    <row r="694" spans="1:24" x14ac:dyDescent="0.2">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7">
        <v>166.24</v>
      </c>
      <c r="S694" s="1">
        <v>1</v>
      </c>
      <c r="T694" s="1">
        <v>0</v>
      </c>
      <c r="U694" s="7">
        <v>24.936000000000007</v>
      </c>
      <c r="V694" s="3" t="str">
        <f>IF(Orders1[[#This Row],[Region]]=People!$B$2, People!$A$2, IF(Orders1[[#This Row],[Region]]=People!$B$3,People!$A$3, IF(Orders1[[#This Row],[Region]]=People!$B$4,People!$A$4, IF(Orders1[[#This Row],[Region]]=People!$B$5,People!$A$5))))</f>
        <v>Anna Andreadi</v>
      </c>
      <c r="W694" s="3" t="str">
        <f>IFERROR(INDEX(Returns!A694:A1493, MATCH(Orders1[[#This Row],[Order ID]],Returns!B694:B1493)), "No")</f>
        <v>No</v>
      </c>
      <c r="X694" s="3">
        <f>IF(Orders1[[#This Row],[Return]]="Yes", 1, 0)</f>
        <v>0</v>
      </c>
    </row>
    <row r="695" spans="1:24" x14ac:dyDescent="0.2">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7">
        <v>33.4</v>
      </c>
      <c r="S695" s="1">
        <v>5</v>
      </c>
      <c r="T695" s="1">
        <v>0</v>
      </c>
      <c r="U695" s="7">
        <v>16.032</v>
      </c>
      <c r="V695" s="3" t="str">
        <f>IF(Orders1[[#This Row],[Region]]=People!$B$2, People!$A$2, IF(Orders1[[#This Row],[Region]]=People!$B$3,People!$A$3, IF(Orders1[[#This Row],[Region]]=People!$B$4,People!$A$4, IF(Orders1[[#This Row],[Region]]=People!$B$5,People!$A$5))))</f>
        <v>Anna Andreadi</v>
      </c>
      <c r="W695" s="3" t="str">
        <f>IFERROR(INDEX(Returns!A695:A1494, MATCH(Orders1[[#This Row],[Order ID]],Returns!B695:B1494)), "No")</f>
        <v>No</v>
      </c>
      <c r="X695" s="3">
        <f>IF(Orders1[[#This Row],[Return]]="Yes", 1, 0)</f>
        <v>0</v>
      </c>
    </row>
    <row r="696" spans="1:24" x14ac:dyDescent="0.2">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7">
        <v>198.27200000000002</v>
      </c>
      <c r="S696" s="1">
        <v>8</v>
      </c>
      <c r="T696" s="1">
        <v>0.2</v>
      </c>
      <c r="U696" s="7">
        <v>17.34879999999999</v>
      </c>
      <c r="V696" s="3" t="str">
        <f>IF(Orders1[[#This Row],[Region]]=People!$B$2, People!$A$2, IF(Orders1[[#This Row],[Region]]=People!$B$3,People!$A$3, IF(Orders1[[#This Row],[Region]]=People!$B$4,People!$A$4, IF(Orders1[[#This Row],[Region]]=People!$B$5,People!$A$5))))</f>
        <v>Chuck Magee</v>
      </c>
      <c r="W696" s="3" t="str">
        <f>IFERROR(INDEX(Returns!A696:A1495, MATCH(Orders1[[#This Row],[Order ID]],Returns!B696:B1495)), "No")</f>
        <v>No</v>
      </c>
      <c r="X696" s="3">
        <f>IF(Orders1[[#This Row],[Return]]="Yes", 1, 0)</f>
        <v>0</v>
      </c>
    </row>
    <row r="697" spans="1:24" x14ac:dyDescent="0.2">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7">
        <v>47.360000000000007</v>
      </c>
      <c r="S697" s="1">
        <v>4</v>
      </c>
      <c r="T697" s="1">
        <v>0.2</v>
      </c>
      <c r="U697" s="7">
        <v>17.759999999999998</v>
      </c>
      <c r="V697" s="3" t="str">
        <f>IF(Orders1[[#This Row],[Region]]=People!$B$2, People!$A$2, IF(Orders1[[#This Row],[Region]]=People!$B$3,People!$A$3, IF(Orders1[[#This Row],[Region]]=People!$B$4,People!$A$4, IF(Orders1[[#This Row],[Region]]=People!$B$5,People!$A$5))))</f>
        <v>Chuck Magee</v>
      </c>
      <c r="W697" s="3" t="str">
        <f>IFERROR(INDEX(Returns!A697:A1496, MATCH(Orders1[[#This Row],[Order ID]],Returns!B697:B1496)), "No")</f>
        <v>No</v>
      </c>
      <c r="X697" s="3">
        <f>IF(Orders1[[#This Row],[Return]]="Yes", 1, 0)</f>
        <v>0</v>
      </c>
    </row>
    <row r="698" spans="1:24" x14ac:dyDescent="0.2">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7">
        <v>200.98400000000004</v>
      </c>
      <c r="S698" s="1">
        <v>7</v>
      </c>
      <c r="T698" s="1">
        <v>0.2</v>
      </c>
      <c r="U698" s="7">
        <v>62.807499999999976</v>
      </c>
      <c r="V698" s="3" t="str">
        <f>IF(Orders1[[#This Row],[Region]]=People!$B$2, People!$A$2, IF(Orders1[[#This Row],[Region]]=People!$B$3,People!$A$3, IF(Orders1[[#This Row],[Region]]=People!$B$4,People!$A$4, IF(Orders1[[#This Row],[Region]]=People!$B$5,People!$A$5))))</f>
        <v>Chuck Magee</v>
      </c>
      <c r="W698" s="3" t="str">
        <f>IFERROR(INDEX(Returns!A698:A1497, MATCH(Orders1[[#This Row],[Order ID]],Returns!B698:B1497)), "No")</f>
        <v>No</v>
      </c>
      <c r="X698" s="3">
        <f>IF(Orders1[[#This Row],[Return]]="Yes", 1, 0)</f>
        <v>0</v>
      </c>
    </row>
    <row r="699" spans="1:24" x14ac:dyDescent="0.2">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7">
        <v>97.696000000000012</v>
      </c>
      <c r="S699" s="1">
        <v>4</v>
      </c>
      <c r="T699" s="1">
        <v>0.2</v>
      </c>
      <c r="U699" s="7">
        <v>31.751200000000001</v>
      </c>
      <c r="V699" s="3" t="str">
        <f>IF(Orders1[[#This Row],[Region]]=People!$B$2, People!$A$2, IF(Orders1[[#This Row],[Region]]=People!$B$3,People!$A$3, IF(Orders1[[#This Row],[Region]]=People!$B$4,People!$A$4, IF(Orders1[[#This Row],[Region]]=People!$B$5,People!$A$5))))</f>
        <v>Chuck Magee</v>
      </c>
      <c r="W699" s="3" t="str">
        <f>IFERROR(INDEX(Returns!A699:A1498, MATCH(Orders1[[#This Row],[Order ID]],Returns!B699:B1498)), "No")</f>
        <v>No</v>
      </c>
      <c r="X699" s="3">
        <f>IF(Orders1[[#This Row],[Return]]="Yes", 1, 0)</f>
        <v>0</v>
      </c>
    </row>
    <row r="700" spans="1:24" x14ac:dyDescent="0.2">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7">
        <v>2.6960000000000002</v>
      </c>
      <c r="S700" s="1">
        <v>1</v>
      </c>
      <c r="T700" s="1">
        <v>0.2</v>
      </c>
      <c r="U700" s="7">
        <v>0.8088000000000003</v>
      </c>
      <c r="V700" s="3" t="str">
        <f>IF(Orders1[[#This Row],[Region]]=People!$B$2, People!$A$2, IF(Orders1[[#This Row],[Region]]=People!$B$3,People!$A$3, IF(Orders1[[#This Row],[Region]]=People!$B$4,People!$A$4, IF(Orders1[[#This Row],[Region]]=People!$B$5,People!$A$5))))</f>
        <v>Chuck Magee</v>
      </c>
      <c r="W700" s="3" t="str">
        <f>IFERROR(INDEX(Returns!A700:A1499, MATCH(Orders1[[#This Row],[Order ID]],Returns!B700:B1499)), "No")</f>
        <v>No</v>
      </c>
      <c r="X700" s="3">
        <f>IF(Orders1[[#This Row],[Return]]="Yes", 1, 0)</f>
        <v>0</v>
      </c>
    </row>
    <row r="701" spans="1:24" x14ac:dyDescent="0.2">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7">
        <v>18.588000000000005</v>
      </c>
      <c r="S701" s="1">
        <v>2</v>
      </c>
      <c r="T701" s="1">
        <v>0.7</v>
      </c>
      <c r="U701" s="7">
        <v>-13.6312</v>
      </c>
      <c r="V701" s="3" t="str">
        <f>IF(Orders1[[#This Row],[Region]]=People!$B$2, People!$A$2, IF(Orders1[[#This Row],[Region]]=People!$B$3,People!$A$3, IF(Orders1[[#This Row],[Region]]=People!$B$4,People!$A$4, IF(Orders1[[#This Row],[Region]]=People!$B$5,People!$A$5))))</f>
        <v>Chuck Magee</v>
      </c>
      <c r="W701" s="3" t="str">
        <f>IFERROR(INDEX(Returns!A701:A1500, MATCH(Orders1[[#This Row],[Order ID]],Returns!B701:B1500)), "No")</f>
        <v>No</v>
      </c>
      <c r="X701" s="3">
        <f>IF(Orders1[[#This Row],[Return]]="Yes", 1, 0)</f>
        <v>0</v>
      </c>
    </row>
    <row r="702" spans="1:24" x14ac:dyDescent="0.2">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7">
        <v>4.8960000000000008</v>
      </c>
      <c r="S702" s="1">
        <v>3</v>
      </c>
      <c r="T702" s="1">
        <v>0.7</v>
      </c>
      <c r="U702" s="7">
        <v>-3.4271999999999991</v>
      </c>
      <c r="V702" s="3" t="str">
        <f>IF(Orders1[[#This Row],[Region]]=People!$B$2, People!$A$2, IF(Orders1[[#This Row],[Region]]=People!$B$3,People!$A$3, IF(Orders1[[#This Row],[Region]]=People!$B$4,People!$A$4, IF(Orders1[[#This Row],[Region]]=People!$B$5,People!$A$5))))</f>
        <v>Chuck Magee</v>
      </c>
      <c r="W702" s="3" t="str">
        <f>IFERROR(INDEX(Returns!A702:A1501, MATCH(Orders1[[#This Row],[Order ID]],Returns!B702:B1501)), "No")</f>
        <v>No</v>
      </c>
      <c r="X702" s="3">
        <f>IF(Orders1[[#This Row],[Return]]="Yes", 1, 0)</f>
        <v>0</v>
      </c>
    </row>
    <row r="703" spans="1:24" x14ac:dyDescent="0.2">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7">
        <v>15.072000000000003</v>
      </c>
      <c r="S703" s="1">
        <v>3</v>
      </c>
      <c r="T703" s="1">
        <v>0.2</v>
      </c>
      <c r="U703" s="7">
        <v>4.1448</v>
      </c>
      <c r="V703" s="3" t="str">
        <f>IF(Orders1[[#This Row],[Region]]=People!$B$2, People!$A$2, IF(Orders1[[#This Row],[Region]]=People!$B$3,People!$A$3, IF(Orders1[[#This Row],[Region]]=People!$B$4,People!$A$4, IF(Orders1[[#This Row],[Region]]=People!$B$5,People!$A$5))))</f>
        <v>Chuck Magee</v>
      </c>
      <c r="W703" s="3" t="str">
        <f>IFERROR(INDEX(Returns!A703:A1502, MATCH(Orders1[[#This Row],[Order ID]],Returns!B703:B1502)), "No")</f>
        <v>No</v>
      </c>
      <c r="X703" s="3">
        <f>IF(Orders1[[#This Row],[Return]]="Yes", 1, 0)</f>
        <v>0</v>
      </c>
    </row>
    <row r="704" spans="1:24" x14ac:dyDescent="0.2">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7">
        <v>209.88</v>
      </c>
      <c r="S704" s="1">
        <v>3</v>
      </c>
      <c r="T704" s="1">
        <v>0</v>
      </c>
      <c r="U704" s="7">
        <v>35.679599999999979</v>
      </c>
      <c r="V704" s="3" t="str">
        <f>IF(Orders1[[#This Row],[Region]]=People!$B$2, People!$A$2, IF(Orders1[[#This Row],[Region]]=People!$B$3,People!$A$3, IF(Orders1[[#This Row],[Region]]=People!$B$4,People!$A$4, IF(Orders1[[#This Row],[Region]]=People!$B$5,People!$A$5))))</f>
        <v>Anna Andreadi</v>
      </c>
      <c r="W704" s="3" t="str">
        <f>IFERROR(INDEX(Returns!A704:A1503, MATCH(Orders1[[#This Row],[Order ID]],Returns!B704:B1503)), "No")</f>
        <v>No</v>
      </c>
      <c r="X704" s="3">
        <f>IF(Orders1[[#This Row],[Return]]="Yes", 1, 0)</f>
        <v>0</v>
      </c>
    </row>
    <row r="705" spans="1:24" x14ac:dyDescent="0.2">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7">
        <v>369.91200000000003</v>
      </c>
      <c r="S705" s="1">
        <v>3</v>
      </c>
      <c r="T705" s="1">
        <v>0.2</v>
      </c>
      <c r="U705" s="7">
        <v>-13.871700000000047</v>
      </c>
      <c r="V705" s="3" t="str">
        <f>IF(Orders1[[#This Row],[Region]]=People!$B$2, People!$A$2, IF(Orders1[[#This Row],[Region]]=People!$B$3,People!$A$3, IF(Orders1[[#This Row],[Region]]=People!$B$4,People!$A$4, IF(Orders1[[#This Row],[Region]]=People!$B$5,People!$A$5))))</f>
        <v>Anna Andreadi</v>
      </c>
      <c r="W705" s="3" t="str">
        <f>IFERROR(INDEX(Returns!A705:A1504, MATCH(Orders1[[#This Row],[Order ID]],Returns!B705:B1504)), "No")</f>
        <v>No</v>
      </c>
      <c r="X705" s="3">
        <f>IF(Orders1[[#This Row],[Return]]="Yes", 1, 0)</f>
        <v>0</v>
      </c>
    </row>
    <row r="706" spans="1:24" x14ac:dyDescent="0.2">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7">
        <v>10.368000000000002</v>
      </c>
      <c r="S706" s="1">
        <v>2</v>
      </c>
      <c r="T706" s="1">
        <v>0.2</v>
      </c>
      <c r="U706" s="7">
        <v>3.6288</v>
      </c>
      <c r="V706" s="3" t="str">
        <f>IF(Orders1[[#This Row],[Region]]=People!$B$2, People!$A$2, IF(Orders1[[#This Row],[Region]]=People!$B$3,People!$A$3, IF(Orders1[[#This Row],[Region]]=People!$B$4,People!$A$4, IF(Orders1[[#This Row],[Region]]=People!$B$5,People!$A$5))))</f>
        <v>Cassandra Brandow</v>
      </c>
      <c r="W706" s="3" t="str">
        <f>IFERROR(INDEX(Returns!A706:A1505, MATCH(Orders1[[#This Row],[Order ID]],Returns!B706:B1505)), "No")</f>
        <v>No</v>
      </c>
      <c r="X706" s="3">
        <f>IF(Orders1[[#This Row],[Return]]="Yes", 1, 0)</f>
        <v>0</v>
      </c>
    </row>
    <row r="707" spans="1:24" x14ac:dyDescent="0.2">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7">
        <v>166.84</v>
      </c>
      <c r="S707" s="1">
        <v>5</v>
      </c>
      <c r="T707" s="1">
        <v>0.2</v>
      </c>
      <c r="U707" s="7">
        <v>18.769499999999987</v>
      </c>
      <c r="V707" s="3" t="str">
        <f>IF(Orders1[[#This Row],[Region]]=People!$B$2, People!$A$2, IF(Orders1[[#This Row],[Region]]=People!$B$3,People!$A$3, IF(Orders1[[#This Row],[Region]]=People!$B$4,People!$A$4, IF(Orders1[[#This Row],[Region]]=People!$B$5,People!$A$5))))</f>
        <v>Cassandra Brandow</v>
      </c>
      <c r="W707" s="3" t="str">
        <f>IFERROR(INDEX(Returns!A707:A1506, MATCH(Orders1[[#This Row],[Order ID]],Returns!B707:B1506)), "No")</f>
        <v>No</v>
      </c>
      <c r="X707" s="3">
        <f>IF(Orders1[[#This Row],[Return]]="Yes", 1, 0)</f>
        <v>0</v>
      </c>
    </row>
    <row r="708" spans="1:24" x14ac:dyDescent="0.2">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7">
        <v>15.216000000000001</v>
      </c>
      <c r="S708" s="1">
        <v>1</v>
      </c>
      <c r="T708" s="1">
        <v>0.2</v>
      </c>
      <c r="U708" s="7">
        <v>2.2823999999999991</v>
      </c>
      <c r="V708" s="3" t="str">
        <f>IF(Orders1[[#This Row],[Region]]=People!$B$2, People!$A$2, IF(Orders1[[#This Row],[Region]]=People!$B$3,People!$A$3, IF(Orders1[[#This Row],[Region]]=People!$B$4,People!$A$4, IF(Orders1[[#This Row],[Region]]=People!$B$5,People!$A$5))))</f>
        <v>Cassandra Brandow</v>
      </c>
      <c r="W708" s="3" t="str">
        <f>IFERROR(INDEX(Returns!A708:A1507, MATCH(Orders1[[#This Row],[Order ID]],Returns!B708:B1507)), "No")</f>
        <v>No</v>
      </c>
      <c r="X708" s="3">
        <f>IF(Orders1[[#This Row],[Return]]="Yes", 1, 0)</f>
        <v>0</v>
      </c>
    </row>
    <row r="709" spans="1:24" x14ac:dyDescent="0.2">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7">
        <v>119.96</v>
      </c>
      <c r="S709" s="1">
        <v>4</v>
      </c>
      <c r="T709" s="1">
        <v>0</v>
      </c>
      <c r="U709" s="7">
        <v>52.78240000000001</v>
      </c>
      <c r="V709" s="3" t="str">
        <f>IF(Orders1[[#This Row],[Region]]=People!$B$2, People!$A$2, IF(Orders1[[#This Row],[Region]]=People!$B$3,People!$A$3, IF(Orders1[[#This Row],[Region]]=People!$B$4,People!$A$4, IF(Orders1[[#This Row],[Region]]=People!$B$5,People!$A$5))))</f>
        <v>Chuck Magee</v>
      </c>
      <c r="W709" s="3" t="str">
        <f>IFERROR(INDEX(Returns!A709:A1508, MATCH(Orders1[[#This Row],[Order ID]],Returns!B709:B1508)), "No")</f>
        <v>No</v>
      </c>
      <c r="X709" s="3">
        <f>IF(Orders1[[#This Row],[Return]]="Yes", 1, 0)</f>
        <v>0</v>
      </c>
    </row>
    <row r="710" spans="1:24" x14ac:dyDescent="0.2">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7">
        <v>883.92</v>
      </c>
      <c r="S710" s="1">
        <v>5</v>
      </c>
      <c r="T710" s="1">
        <v>0.2</v>
      </c>
      <c r="U710" s="7">
        <v>-110.49000000000007</v>
      </c>
      <c r="V710" s="3" t="str">
        <f>IF(Orders1[[#This Row],[Region]]=People!$B$2, People!$A$2, IF(Orders1[[#This Row],[Region]]=People!$B$3,People!$A$3, IF(Orders1[[#This Row],[Region]]=People!$B$4,People!$A$4, IF(Orders1[[#This Row],[Region]]=People!$B$5,People!$A$5))))</f>
        <v>Chuck Magee</v>
      </c>
      <c r="W710" s="3" t="str">
        <f>IFERROR(INDEX(Returns!A710:A1509, MATCH(Orders1[[#This Row],[Order ID]],Returns!B710:B1509)), "No")</f>
        <v>No</v>
      </c>
      <c r="X710" s="3">
        <f>IF(Orders1[[#This Row],[Return]]="Yes", 1, 0)</f>
        <v>0</v>
      </c>
    </row>
    <row r="711" spans="1:24" x14ac:dyDescent="0.2">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7">
        <v>46.72</v>
      </c>
      <c r="S711" s="1">
        <v>8</v>
      </c>
      <c r="T711" s="1">
        <v>0.2</v>
      </c>
      <c r="U711" s="7">
        <v>15.767999999999997</v>
      </c>
      <c r="V711" s="3" t="str">
        <f>IF(Orders1[[#This Row],[Region]]=People!$B$2, People!$A$2, IF(Orders1[[#This Row],[Region]]=People!$B$3,People!$A$3, IF(Orders1[[#This Row],[Region]]=People!$B$4,People!$A$4, IF(Orders1[[#This Row],[Region]]=People!$B$5,People!$A$5))))</f>
        <v>Chuck Magee</v>
      </c>
      <c r="W711" s="3" t="str">
        <f>IFERROR(INDEX(Returns!A711:A1510, MATCH(Orders1[[#This Row],[Order ID]],Returns!B711:B1510)), "No")</f>
        <v>No</v>
      </c>
      <c r="X711" s="3">
        <f>IF(Orders1[[#This Row],[Return]]="Yes", 1, 0)</f>
        <v>0</v>
      </c>
    </row>
    <row r="712" spans="1:24" x14ac:dyDescent="0.2">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7">
        <v>55.48</v>
      </c>
      <c r="S712" s="1">
        <v>1</v>
      </c>
      <c r="T712" s="1">
        <v>0</v>
      </c>
      <c r="U712" s="7">
        <v>26.630399999999998</v>
      </c>
      <c r="V712" s="3" t="str">
        <f>IF(Orders1[[#This Row],[Region]]=People!$B$2, People!$A$2, IF(Orders1[[#This Row],[Region]]=People!$B$3,People!$A$3, IF(Orders1[[#This Row],[Region]]=People!$B$4,People!$A$4, IF(Orders1[[#This Row],[Region]]=People!$B$5,People!$A$5))))</f>
        <v>Chuck Magee</v>
      </c>
      <c r="W712" s="3" t="str">
        <f>IFERROR(INDEX(Returns!A712:A1511, MATCH(Orders1[[#This Row],[Order ID]],Returns!B712:B1511)), "No")</f>
        <v>No</v>
      </c>
      <c r="X712" s="3">
        <f>IF(Orders1[[#This Row],[Return]]="Yes", 1, 0)</f>
        <v>0</v>
      </c>
    </row>
    <row r="713" spans="1:24" x14ac:dyDescent="0.2">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7">
        <v>24.448</v>
      </c>
      <c r="S713" s="1">
        <v>4</v>
      </c>
      <c r="T713" s="1">
        <v>0.2</v>
      </c>
      <c r="U713" s="7">
        <v>8.8623999999999992</v>
      </c>
      <c r="V713" s="3" t="str">
        <f>IF(Orders1[[#This Row],[Region]]=People!$B$2, People!$A$2, IF(Orders1[[#This Row],[Region]]=People!$B$3,People!$A$3, IF(Orders1[[#This Row],[Region]]=People!$B$4,People!$A$4, IF(Orders1[[#This Row],[Region]]=People!$B$5,People!$A$5))))</f>
        <v>Cassandra Brandow</v>
      </c>
      <c r="W713" s="3" t="str">
        <f>IFERROR(INDEX(Returns!A713:A1512, MATCH(Orders1[[#This Row],[Order ID]],Returns!B713:B1512)), "No")</f>
        <v>No</v>
      </c>
      <c r="X713" s="3">
        <f>IF(Orders1[[#This Row],[Return]]="Yes", 1, 0)</f>
        <v>0</v>
      </c>
    </row>
    <row r="714" spans="1:24" x14ac:dyDescent="0.2">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7">
        <v>281.34000000000003</v>
      </c>
      <c r="S714" s="1">
        <v>6</v>
      </c>
      <c r="T714" s="1">
        <v>0</v>
      </c>
      <c r="U714" s="7">
        <v>109.72260000000001</v>
      </c>
      <c r="V714" s="3" t="str">
        <f>IF(Orders1[[#This Row],[Region]]=People!$B$2, People!$A$2, IF(Orders1[[#This Row],[Region]]=People!$B$3,People!$A$3, IF(Orders1[[#This Row],[Region]]=People!$B$4,People!$A$4, IF(Orders1[[#This Row],[Region]]=People!$B$5,People!$A$5))))</f>
        <v>Chuck Magee</v>
      </c>
      <c r="W714" s="3" t="str">
        <f>IFERROR(INDEX(Returns!A714:A1513, MATCH(Orders1[[#This Row],[Order ID]],Returns!B714:B1513)), "No")</f>
        <v>Yes</v>
      </c>
      <c r="X714" s="3">
        <f>IF(Orders1[[#This Row],[Return]]="Yes", 1, 0)</f>
        <v>1</v>
      </c>
    </row>
    <row r="715" spans="1:24" x14ac:dyDescent="0.2">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7">
        <v>307.98</v>
      </c>
      <c r="S715" s="1">
        <v>2</v>
      </c>
      <c r="T715" s="1">
        <v>0</v>
      </c>
      <c r="U715" s="7">
        <v>89.314199999999971</v>
      </c>
      <c r="V715" s="3" t="str">
        <f>IF(Orders1[[#This Row],[Region]]=People!$B$2, People!$A$2, IF(Orders1[[#This Row],[Region]]=People!$B$3,People!$A$3, IF(Orders1[[#This Row],[Region]]=People!$B$4,People!$A$4, IF(Orders1[[#This Row],[Region]]=People!$B$5,People!$A$5))))</f>
        <v>Chuck Magee</v>
      </c>
      <c r="W715" s="3" t="str">
        <f>IFERROR(INDEX(Returns!A715:A1514, MATCH(Orders1[[#This Row],[Order ID]],Returns!B715:B1514)), "No")</f>
        <v>Yes</v>
      </c>
      <c r="X715" s="3">
        <f>IF(Orders1[[#This Row],[Return]]="Yes", 1, 0)</f>
        <v>1</v>
      </c>
    </row>
    <row r="716" spans="1:24" x14ac:dyDescent="0.2">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7">
        <v>299.96999999999997</v>
      </c>
      <c r="S716" s="1">
        <v>3</v>
      </c>
      <c r="T716" s="1">
        <v>0</v>
      </c>
      <c r="U716" s="7">
        <v>113.98860000000001</v>
      </c>
      <c r="V716" s="3" t="str">
        <f>IF(Orders1[[#This Row],[Region]]=People!$B$2, People!$A$2, IF(Orders1[[#This Row],[Region]]=People!$B$3,People!$A$3, IF(Orders1[[#This Row],[Region]]=People!$B$4,People!$A$4, IF(Orders1[[#This Row],[Region]]=People!$B$5,People!$A$5))))</f>
        <v>Chuck Magee</v>
      </c>
      <c r="W716" s="3" t="str">
        <f>IFERROR(INDEX(Returns!A716:A1515, MATCH(Orders1[[#This Row],[Order ID]],Returns!B716:B1515)), "No")</f>
        <v>Yes</v>
      </c>
      <c r="X716" s="3">
        <f>IF(Orders1[[#This Row],[Return]]="Yes", 1, 0)</f>
        <v>1</v>
      </c>
    </row>
    <row r="717" spans="1:24" x14ac:dyDescent="0.2">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7">
        <v>19.920000000000002</v>
      </c>
      <c r="S717" s="1">
        <v>5</v>
      </c>
      <c r="T717" s="1">
        <v>0.2</v>
      </c>
      <c r="U717" s="7">
        <v>6.9719999999999995</v>
      </c>
      <c r="V717" s="3" t="str">
        <f>IF(Orders1[[#This Row],[Region]]=People!$B$2, People!$A$2, IF(Orders1[[#This Row],[Region]]=People!$B$3,People!$A$3, IF(Orders1[[#This Row],[Region]]=People!$B$4,People!$A$4, IF(Orders1[[#This Row],[Region]]=People!$B$5,People!$A$5))))</f>
        <v>Anna Andreadi</v>
      </c>
      <c r="W717" s="3" t="str">
        <f>IFERROR(INDEX(Returns!A717:A1516, MATCH(Orders1[[#This Row],[Order ID]],Returns!B717:B1516)), "No")</f>
        <v>No</v>
      </c>
      <c r="X717" s="3">
        <f>IF(Orders1[[#This Row],[Return]]="Yes", 1, 0)</f>
        <v>0</v>
      </c>
    </row>
    <row r="718" spans="1:24" x14ac:dyDescent="0.2">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7">
        <v>9.94</v>
      </c>
      <c r="S718" s="1">
        <v>2</v>
      </c>
      <c r="T718" s="1">
        <v>0</v>
      </c>
      <c r="U718" s="7">
        <v>3.0813999999999995</v>
      </c>
      <c r="V718" s="3" t="str">
        <f>IF(Orders1[[#This Row],[Region]]=People!$B$2, People!$A$2, IF(Orders1[[#This Row],[Region]]=People!$B$3,People!$A$3, IF(Orders1[[#This Row],[Region]]=People!$B$4,People!$A$4, IF(Orders1[[#This Row],[Region]]=People!$B$5,People!$A$5))))</f>
        <v>Chuck Magee</v>
      </c>
      <c r="W718" s="3" t="str">
        <f>IFERROR(INDEX(Returns!A718:A1517, MATCH(Orders1[[#This Row],[Order ID]],Returns!B718:B1517)), "No")</f>
        <v>No</v>
      </c>
      <c r="X718" s="3">
        <f>IF(Orders1[[#This Row],[Return]]="Yes", 1, 0)</f>
        <v>0</v>
      </c>
    </row>
    <row r="719" spans="1:24" x14ac:dyDescent="0.2">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7">
        <v>103.05599999999998</v>
      </c>
      <c r="S719" s="1">
        <v>3</v>
      </c>
      <c r="T719" s="1">
        <v>0.2</v>
      </c>
      <c r="U719" s="7">
        <v>24.475800000000007</v>
      </c>
      <c r="V719" s="3" t="str">
        <f>IF(Orders1[[#This Row],[Region]]=People!$B$2, People!$A$2, IF(Orders1[[#This Row],[Region]]=People!$B$3,People!$A$3, IF(Orders1[[#This Row],[Region]]=People!$B$4,People!$A$4, IF(Orders1[[#This Row],[Region]]=People!$B$5,People!$A$5))))</f>
        <v>Chuck Magee</v>
      </c>
      <c r="W719" s="3" t="str">
        <f>IFERROR(INDEX(Returns!A719:A1518, MATCH(Orders1[[#This Row],[Order ID]],Returns!B719:B1518)), "No")</f>
        <v>No</v>
      </c>
      <c r="X719" s="3">
        <f>IF(Orders1[[#This Row],[Return]]="Yes", 1, 0)</f>
        <v>0</v>
      </c>
    </row>
    <row r="720" spans="1:24" x14ac:dyDescent="0.2">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7">
        <v>59.808000000000007</v>
      </c>
      <c r="S720" s="1">
        <v>3</v>
      </c>
      <c r="T720" s="1">
        <v>0.2</v>
      </c>
      <c r="U720" s="7">
        <v>19.4376</v>
      </c>
      <c r="V720" s="3" t="str">
        <f>IF(Orders1[[#This Row],[Region]]=People!$B$2, People!$A$2, IF(Orders1[[#This Row],[Region]]=People!$B$3,People!$A$3, IF(Orders1[[#This Row],[Region]]=People!$B$4,People!$A$4, IF(Orders1[[#This Row],[Region]]=People!$B$5,People!$A$5))))</f>
        <v>Anna Andreadi</v>
      </c>
      <c r="W720" s="3" t="str">
        <f>IFERROR(INDEX(Returns!A720:A1519, MATCH(Orders1[[#This Row],[Order ID]],Returns!B720:B1519)), "No")</f>
        <v>No</v>
      </c>
      <c r="X720" s="3">
        <f>IF(Orders1[[#This Row],[Return]]="Yes", 1, 0)</f>
        <v>0</v>
      </c>
    </row>
    <row r="721" spans="1:24" x14ac:dyDescent="0.2">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7">
        <v>73.320000000000007</v>
      </c>
      <c r="S721" s="1">
        <v>6</v>
      </c>
      <c r="T721" s="1">
        <v>0</v>
      </c>
      <c r="U721" s="7">
        <v>21.995999999999992</v>
      </c>
      <c r="V721" s="3" t="str">
        <f>IF(Orders1[[#This Row],[Region]]=People!$B$2, People!$A$2, IF(Orders1[[#This Row],[Region]]=People!$B$3,People!$A$3, IF(Orders1[[#This Row],[Region]]=People!$B$4,People!$A$4, IF(Orders1[[#This Row],[Region]]=People!$B$5,People!$A$5))))</f>
        <v>Anna Andreadi</v>
      </c>
      <c r="W721" s="3" t="str">
        <f>IFERROR(INDEX(Returns!A721:A1520, MATCH(Orders1[[#This Row],[Order ID]],Returns!B721:B1520)), "No")</f>
        <v>No</v>
      </c>
      <c r="X721" s="3">
        <f>IF(Orders1[[#This Row],[Return]]="Yes", 1, 0)</f>
        <v>0</v>
      </c>
    </row>
    <row r="722" spans="1:24" x14ac:dyDescent="0.2">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7">
        <v>146.82</v>
      </c>
      <c r="S722" s="1">
        <v>3</v>
      </c>
      <c r="T722" s="1">
        <v>0</v>
      </c>
      <c r="U722" s="7">
        <v>73.41</v>
      </c>
      <c r="V722" s="3" t="str">
        <f>IF(Orders1[[#This Row],[Region]]=People!$B$2, People!$A$2, IF(Orders1[[#This Row],[Region]]=People!$B$3,People!$A$3, IF(Orders1[[#This Row],[Region]]=People!$B$4,People!$A$4, IF(Orders1[[#This Row],[Region]]=People!$B$5,People!$A$5))))</f>
        <v>Anna Andreadi</v>
      </c>
      <c r="W722" s="3" t="str">
        <f>IFERROR(INDEX(Returns!A722:A1521, MATCH(Orders1[[#This Row],[Order ID]],Returns!B722:B1521)), "No")</f>
        <v>No</v>
      </c>
      <c r="X722" s="3">
        <f>IF(Orders1[[#This Row],[Return]]="Yes", 1, 0)</f>
        <v>0</v>
      </c>
    </row>
    <row r="723" spans="1:24" x14ac:dyDescent="0.2">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7">
        <v>1652.94</v>
      </c>
      <c r="S723" s="1">
        <v>3</v>
      </c>
      <c r="T723" s="1">
        <v>0</v>
      </c>
      <c r="U723" s="7">
        <v>231.41160000000002</v>
      </c>
      <c r="V723" s="3" t="str">
        <f>IF(Orders1[[#This Row],[Region]]=People!$B$2, People!$A$2, IF(Orders1[[#This Row],[Region]]=People!$B$3,People!$A$3, IF(Orders1[[#This Row],[Region]]=People!$B$4,People!$A$4, IF(Orders1[[#This Row],[Region]]=People!$B$5,People!$A$5))))</f>
        <v>Kelly Williams</v>
      </c>
      <c r="W723" s="3" t="str">
        <f>IFERROR(INDEX(Returns!A723:A1522, MATCH(Orders1[[#This Row],[Order ID]],Returns!B723:B1522)), "No")</f>
        <v>No</v>
      </c>
      <c r="X723" s="3">
        <f>IF(Orders1[[#This Row],[Return]]="Yes", 1, 0)</f>
        <v>0</v>
      </c>
    </row>
    <row r="724" spans="1:24" x14ac:dyDescent="0.2">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7">
        <v>296.37</v>
      </c>
      <c r="S724" s="1">
        <v>3</v>
      </c>
      <c r="T724" s="1">
        <v>0</v>
      </c>
      <c r="U724" s="7">
        <v>80.019899999999993</v>
      </c>
      <c r="V724" s="3" t="str">
        <f>IF(Orders1[[#This Row],[Region]]=People!$B$2, People!$A$2, IF(Orders1[[#This Row],[Region]]=People!$B$3,People!$A$3, IF(Orders1[[#This Row],[Region]]=People!$B$4,People!$A$4, IF(Orders1[[#This Row],[Region]]=People!$B$5,People!$A$5))))</f>
        <v>Kelly Williams</v>
      </c>
      <c r="W724" s="3" t="str">
        <f>IFERROR(INDEX(Returns!A724:A1523, MATCH(Orders1[[#This Row],[Order ID]],Returns!B724:B1523)), "No")</f>
        <v>No</v>
      </c>
      <c r="X724" s="3">
        <f>IF(Orders1[[#This Row],[Return]]="Yes", 1, 0)</f>
        <v>0</v>
      </c>
    </row>
    <row r="725" spans="1:24" x14ac:dyDescent="0.2">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7">
        <v>129.91999999999999</v>
      </c>
      <c r="S725" s="1">
        <v>5</v>
      </c>
      <c r="T725" s="1">
        <v>0.2</v>
      </c>
      <c r="U725" s="7">
        <v>21.112000000000002</v>
      </c>
      <c r="V725" s="3" t="str">
        <f>IF(Orders1[[#This Row],[Region]]=People!$B$2, People!$A$2, IF(Orders1[[#This Row],[Region]]=People!$B$3,People!$A$3, IF(Orders1[[#This Row],[Region]]=People!$B$4,People!$A$4, IF(Orders1[[#This Row],[Region]]=People!$B$5,People!$A$5))))</f>
        <v>Chuck Magee</v>
      </c>
      <c r="W725" s="3" t="str">
        <f>IFERROR(INDEX(Returns!A725:A1524, MATCH(Orders1[[#This Row],[Order ID]],Returns!B725:B1524)), "No")</f>
        <v>No</v>
      </c>
      <c r="X725" s="3">
        <f>IF(Orders1[[#This Row],[Return]]="Yes", 1, 0)</f>
        <v>0</v>
      </c>
    </row>
    <row r="726" spans="1:24" x14ac:dyDescent="0.2">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7">
        <v>45.584000000000003</v>
      </c>
      <c r="S726" s="1">
        <v>7</v>
      </c>
      <c r="T726" s="1">
        <v>0.2</v>
      </c>
      <c r="U726" s="7">
        <v>5.1281999999999996</v>
      </c>
      <c r="V726" s="3" t="str">
        <f>IF(Orders1[[#This Row],[Region]]=People!$B$2, People!$A$2, IF(Orders1[[#This Row],[Region]]=People!$B$3,People!$A$3, IF(Orders1[[#This Row],[Region]]=People!$B$4,People!$A$4, IF(Orders1[[#This Row],[Region]]=People!$B$5,People!$A$5))))</f>
        <v>Cassandra Brandow</v>
      </c>
      <c r="W726" s="3" t="str">
        <f>IFERROR(INDEX(Returns!A726:A1525, MATCH(Orders1[[#This Row],[Order ID]],Returns!B726:B1525)), "No")</f>
        <v>No</v>
      </c>
      <c r="X726" s="3">
        <f>IF(Orders1[[#This Row],[Return]]="Yes", 1, 0)</f>
        <v>0</v>
      </c>
    </row>
    <row r="727" spans="1:24" x14ac:dyDescent="0.2">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7">
        <v>17.568000000000001</v>
      </c>
      <c r="S727" s="1">
        <v>2</v>
      </c>
      <c r="T727" s="1">
        <v>0.2</v>
      </c>
      <c r="U727" s="7">
        <v>6.3684000000000003</v>
      </c>
      <c r="V727" s="3" t="str">
        <f>IF(Orders1[[#This Row],[Region]]=People!$B$2, People!$A$2, IF(Orders1[[#This Row],[Region]]=People!$B$3,People!$A$3, IF(Orders1[[#This Row],[Region]]=People!$B$4,People!$A$4, IF(Orders1[[#This Row],[Region]]=People!$B$5,People!$A$5))))</f>
        <v>Kelly Williams</v>
      </c>
      <c r="W727" s="3" t="str">
        <f>IFERROR(INDEX(Returns!A727:A1526, MATCH(Orders1[[#This Row],[Order ID]],Returns!B727:B1526)), "No")</f>
        <v>No</v>
      </c>
      <c r="X727" s="3">
        <f>IF(Orders1[[#This Row],[Return]]="Yes", 1, 0)</f>
        <v>0</v>
      </c>
    </row>
    <row r="728" spans="1:24" x14ac:dyDescent="0.2">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7">
        <v>55.991999999999997</v>
      </c>
      <c r="S728" s="1">
        <v>1</v>
      </c>
      <c r="T728" s="1">
        <v>0.2</v>
      </c>
      <c r="U728" s="7">
        <v>5.5992000000000015</v>
      </c>
      <c r="V728" s="3" t="str">
        <f>IF(Orders1[[#This Row],[Region]]=People!$B$2, People!$A$2, IF(Orders1[[#This Row],[Region]]=People!$B$3,People!$A$3, IF(Orders1[[#This Row],[Region]]=People!$B$4,People!$A$4, IF(Orders1[[#This Row],[Region]]=People!$B$5,People!$A$5))))</f>
        <v>Kelly Williams</v>
      </c>
      <c r="W728" s="3" t="str">
        <f>IFERROR(INDEX(Returns!A728:A1527, MATCH(Orders1[[#This Row],[Order ID]],Returns!B728:B1527)), "No")</f>
        <v>No</v>
      </c>
      <c r="X728" s="3">
        <f>IF(Orders1[[#This Row],[Return]]="Yes", 1, 0)</f>
        <v>0</v>
      </c>
    </row>
    <row r="729" spans="1:24" x14ac:dyDescent="0.2">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7">
        <v>182.72</v>
      </c>
      <c r="S729" s="1">
        <v>8</v>
      </c>
      <c r="T729" s="1">
        <v>0</v>
      </c>
      <c r="U729" s="7">
        <v>84.051199999999994</v>
      </c>
      <c r="V729" s="3" t="str">
        <f>IF(Orders1[[#This Row],[Region]]=People!$B$2, People!$A$2, IF(Orders1[[#This Row],[Region]]=People!$B$3,People!$A$3, IF(Orders1[[#This Row],[Region]]=People!$B$4,People!$A$4, IF(Orders1[[#This Row],[Region]]=People!$B$5,People!$A$5))))</f>
        <v>Chuck Magee</v>
      </c>
      <c r="W729" s="3" t="str">
        <f>IFERROR(INDEX(Returns!A729:A1528, MATCH(Orders1[[#This Row],[Order ID]],Returns!B729:B1528)), "No")</f>
        <v>Yes</v>
      </c>
      <c r="X729" s="3">
        <f>IF(Orders1[[#This Row],[Return]]="Yes", 1, 0)</f>
        <v>1</v>
      </c>
    </row>
    <row r="730" spans="1:24" x14ac:dyDescent="0.2">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7">
        <v>400.03199999999998</v>
      </c>
      <c r="S730" s="1">
        <v>2</v>
      </c>
      <c r="T730" s="1">
        <v>0.4</v>
      </c>
      <c r="U730" s="7">
        <v>-153.34560000000005</v>
      </c>
      <c r="V730" s="3" t="str">
        <f>IF(Orders1[[#This Row],[Region]]=People!$B$2, People!$A$2, IF(Orders1[[#This Row],[Region]]=People!$B$3,People!$A$3, IF(Orders1[[#This Row],[Region]]=People!$B$4,People!$A$4, IF(Orders1[[#This Row],[Region]]=People!$B$5,People!$A$5))))</f>
        <v>Chuck Magee</v>
      </c>
      <c r="W730" s="3" t="str">
        <f>IFERROR(INDEX(Returns!A730:A1529, MATCH(Orders1[[#This Row],[Order ID]],Returns!B730:B1529)), "No")</f>
        <v>Yes</v>
      </c>
      <c r="X730" s="3">
        <f>IF(Orders1[[#This Row],[Return]]="Yes", 1, 0)</f>
        <v>1</v>
      </c>
    </row>
    <row r="731" spans="1:24" x14ac:dyDescent="0.2">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7">
        <v>33.630000000000003</v>
      </c>
      <c r="S731" s="1">
        <v>3</v>
      </c>
      <c r="T731" s="1">
        <v>0</v>
      </c>
      <c r="U731" s="7">
        <v>10.088999999999999</v>
      </c>
      <c r="V731" s="3" t="str">
        <f>IF(Orders1[[#This Row],[Region]]=People!$B$2, People!$A$2, IF(Orders1[[#This Row],[Region]]=People!$B$3,People!$A$3, IF(Orders1[[#This Row],[Region]]=People!$B$4,People!$A$4, IF(Orders1[[#This Row],[Region]]=People!$B$5,People!$A$5))))</f>
        <v>Chuck Magee</v>
      </c>
      <c r="W731" s="3" t="str">
        <f>IFERROR(INDEX(Returns!A731:A1530, MATCH(Orders1[[#This Row],[Order ID]],Returns!B731:B1530)), "No")</f>
        <v>Yes</v>
      </c>
      <c r="X731" s="3">
        <f>IF(Orders1[[#This Row],[Return]]="Yes", 1, 0)</f>
        <v>1</v>
      </c>
    </row>
    <row r="732" spans="1:24" x14ac:dyDescent="0.2">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7">
        <v>542.64599999999996</v>
      </c>
      <c r="S732" s="1">
        <v>3</v>
      </c>
      <c r="T732" s="1">
        <v>0.1</v>
      </c>
      <c r="U732" s="7">
        <v>102.49980000000001</v>
      </c>
      <c r="V732" s="3" t="str">
        <f>IF(Orders1[[#This Row],[Region]]=People!$B$2, People!$A$2, IF(Orders1[[#This Row],[Region]]=People!$B$3,People!$A$3, IF(Orders1[[#This Row],[Region]]=People!$B$4,People!$A$4, IF(Orders1[[#This Row],[Region]]=People!$B$5,People!$A$5))))</f>
        <v>Chuck Magee</v>
      </c>
      <c r="W732" s="3" t="str">
        <f>IFERROR(INDEX(Returns!A732:A1531, MATCH(Orders1[[#This Row],[Order ID]],Returns!B732:B1531)), "No")</f>
        <v>Yes</v>
      </c>
      <c r="X732" s="3">
        <f>IF(Orders1[[#This Row],[Return]]="Yes", 1, 0)</f>
        <v>1</v>
      </c>
    </row>
    <row r="733" spans="1:24" x14ac:dyDescent="0.2">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7">
        <v>6.3</v>
      </c>
      <c r="S733" s="1">
        <v>2</v>
      </c>
      <c r="T733" s="1">
        <v>0</v>
      </c>
      <c r="U733" s="7">
        <v>3.024</v>
      </c>
      <c r="V733" s="3" t="str">
        <f>IF(Orders1[[#This Row],[Region]]=People!$B$2, People!$A$2, IF(Orders1[[#This Row],[Region]]=People!$B$3,People!$A$3, IF(Orders1[[#This Row],[Region]]=People!$B$4,People!$A$4, IF(Orders1[[#This Row],[Region]]=People!$B$5,People!$A$5))))</f>
        <v>Chuck Magee</v>
      </c>
      <c r="W733" s="3" t="str">
        <f>IFERROR(INDEX(Returns!A733:A1532, MATCH(Orders1[[#This Row],[Order ID]],Returns!B733:B1532)), "No")</f>
        <v>Yes</v>
      </c>
      <c r="X733" s="3">
        <f>IF(Orders1[[#This Row],[Return]]="Yes", 1, 0)</f>
        <v>1</v>
      </c>
    </row>
    <row r="734" spans="1:24" x14ac:dyDescent="0.2">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7">
        <v>242.94</v>
      </c>
      <c r="S734" s="1">
        <v>3</v>
      </c>
      <c r="T734" s="1">
        <v>0</v>
      </c>
      <c r="U734" s="7">
        <v>9.7175999999999902</v>
      </c>
      <c r="V734" s="3" t="str">
        <f>IF(Orders1[[#This Row],[Region]]=People!$B$2, People!$A$2, IF(Orders1[[#This Row],[Region]]=People!$B$3,People!$A$3, IF(Orders1[[#This Row],[Region]]=People!$B$4,People!$A$4, IF(Orders1[[#This Row],[Region]]=People!$B$5,People!$A$5))))</f>
        <v>Anna Andreadi</v>
      </c>
      <c r="W734" s="3" t="str">
        <f>IFERROR(INDEX(Returns!A734:A1533, MATCH(Orders1[[#This Row],[Order ID]],Returns!B734:B1533)), "No")</f>
        <v>No</v>
      </c>
      <c r="X734" s="3">
        <f>IF(Orders1[[#This Row],[Return]]="Yes", 1, 0)</f>
        <v>0</v>
      </c>
    </row>
    <row r="735" spans="1:24" x14ac:dyDescent="0.2">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7">
        <v>179.97</v>
      </c>
      <c r="S735" s="1">
        <v>3</v>
      </c>
      <c r="T735" s="1">
        <v>0</v>
      </c>
      <c r="U735" s="7">
        <v>86.385600000000011</v>
      </c>
      <c r="V735" s="3" t="str">
        <f>IF(Orders1[[#This Row],[Region]]=People!$B$2, People!$A$2, IF(Orders1[[#This Row],[Region]]=People!$B$3,People!$A$3, IF(Orders1[[#This Row],[Region]]=People!$B$4,People!$A$4, IF(Orders1[[#This Row],[Region]]=People!$B$5,People!$A$5))))</f>
        <v>Anna Andreadi</v>
      </c>
      <c r="W735" s="3" t="str">
        <f>IFERROR(INDEX(Returns!A735:A1534, MATCH(Orders1[[#This Row],[Order ID]],Returns!B735:B1534)), "No")</f>
        <v>No</v>
      </c>
      <c r="X735" s="3">
        <f>IF(Orders1[[#This Row],[Return]]="Yes", 1, 0)</f>
        <v>0</v>
      </c>
    </row>
    <row r="736" spans="1:24" x14ac:dyDescent="0.2">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7">
        <v>99.695999999999998</v>
      </c>
      <c r="S736" s="1">
        <v>6</v>
      </c>
      <c r="T736" s="1">
        <v>0.2</v>
      </c>
      <c r="U736" s="7">
        <v>33.647399999999998</v>
      </c>
      <c r="V736" s="3" t="str">
        <f>IF(Orders1[[#This Row],[Region]]=People!$B$2, People!$A$2, IF(Orders1[[#This Row],[Region]]=People!$B$3,People!$A$3, IF(Orders1[[#This Row],[Region]]=People!$B$4,People!$A$4, IF(Orders1[[#This Row],[Region]]=People!$B$5,People!$A$5))))</f>
        <v>Anna Andreadi</v>
      </c>
      <c r="W736" s="3" t="str">
        <f>IFERROR(INDEX(Returns!A736:A1535, MATCH(Orders1[[#This Row],[Order ID]],Returns!B736:B1535)), "No")</f>
        <v>No</v>
      </c>
      <c r="X736" s="3">
        <f>IF(Orders1[[#This Row],[Return]]="Yes", 1, 0)</f>
        <v>0</v>
      </c>
    </row>
    <row r="737" spans="1:24" x14ac:dyDescent="0.2">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7">
        <v>27.936000000000003</v>
      </c>
      <c r="S737" s="1">
        <v>4</v>
      </c>
      <c r="T737" s="1">
        <v>0.2</v>
      </c>
      <c r="U737" s="7">
        <v>9.4283999999999963</v>
      </c>
      <c r="V737" s="3" t="str">
        <f>IF(Orders1[[#This Row],[Region]]=People!$B$2, People!$A$2, IF(Orders1[[#This Row],[Region]]=People!$B$3,People!$A$3, IF(Orders1[[#This Row],[Region]]=People!$B$4,People!$A$4, IF(Orders1[[#This Row],[Region]]=People!$B$5,People!$A$5))))</f>
        <v>Anna Andreadi</v>
      </c>
      <c r="W737" s="3" t="str">
        <f>IFERROR(INDEX(Returns!A737:A1536, MATCH(Orders1[[#This Row],[Order ID]],Returns!B737:B1536)), "No")</f>
        <v>No</v>
      </c>
      <c r="X737" s="3">
        <f>IF(Orders1[[#This Row],[Return]]="Yes", 1, 0)</f>
        <v>0</v>
      </c>
    </row>
    <row r="738" spans="1:24" x14ac:dyDescent="0.2">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7">
        <v>84.98</v>
      </c>
      <c r="S738" s="1">
        <v>1</v>
      </c>
      <c r="T738" s="1">
        <v>0</v>
      </c>
      <c r="U738" s="7">
        <v>18.695599999999999</v>
      </c>
      <c r="V738" s="3" t="str">
        <f>IF(Orders1[[#This Row],[Region]]=People!$B$2, People!$A$2, IF(Orders1[[#This Row],[Region]]=People!$B$3,People!$A$3, IF(Orders1[[#This Row],[Region]]=People!$B$4,People!$A$4, IF(Orders1[[#This Row],[Region]]=People!$B$5,People!$A$5))))</f>
        <v>Anna Andreadi</v>
      </c>
      <c r="W738" s="3" t="str">
        <f>IFERROR(INDEX(Returns!A738:A1537, MATCH(Orders1[[#This Row],[Order ID]],Returns!B738:B1537)), "No")</f>
        <v>No</v>
      </c>
      <c r="X738" s="3">
        <f>IF(Orders1[[#This Row],[Return]]="Yes", 1, 0)</f>
        <v>0</v>
      </c>
    </row>
    <row r="739" spans="1:24" x14ac:dyDescent="0.2">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7">
        <v>18.72</v>
      </c>
      <c r="S739" s="1">
        <v>5</v>
      </c>
      <c r="T739" s="1">
        <v>0.2</v>
      </c>
      <c r="U739" s="7">
        <v>6.5519999999999996</v>
      </c>
      <c r="V739" s="3" t="str">
        <f>IF(Orders1[[#This Row],[Region]]=People!$B$2, People!$A$2, IF(Orders1[[#This Row],[Region]]=People!$B$3,People!$A$3, IF(Orders1[[#This Row],[Region]]=People!$B$4,People!$A$4, IF(Orders1[[#This Row],[Region]]=People!$B$5,People!$A$5))))</f>
        <v>Anna Andreadi</v>
      </c>
      <c r="W739" s="3" t="str">
        <f>IFERROR(INDEX(Returns!A739:A1538, MATCH(Orders1[[#This Row],[Order ID]],Returns!B739:B1538)), "No")</f>
        <v>No</v>
      </c>
      <c r="X739" s="3">
        <f>IF(Orders1[[#This Row],[Return]]="Yes", 1, 0)</f>
        <v>0</v>
      </c>
    </row>
    <row r="740" spans="1:24" x14ac:dyDescent="0.2">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7">
        <v>49.98</v>
      </c>
      <c r="S740" s="1">
        <v>2</v>
      </c>
      <c r="T740" s="1">
        <v>0</v>
      </c>
      <c r="U740" s="7">
        <v>8.4965999999999937</v>
      </c>
      <c r="V740" s="3" t="str">
        <f>IF(Orders1[[#This Row],[Region]]=People!$B$2, People!$A$2, IF(Orders1[[#This Row],[Region]]=People!$B$3,People!$A$3, IF(Orders1[[#This Row],[Region]]=People!$B$4,People!$A$4, IF(Orders1[[#This Row],[Region]]=People!$B$5,People!$A$5))))</f>
        <v>Anna Andreadi</v>
      </c>
      <c r="W740" s="3" t="str">
        <f>IFERROR(INDEX(Returns!A740:A1539, MATCH(Orders1[[#This Row],[Order ID]],Returns!B740:B1539)), "No")</f>
        <v>No</v>
      </c>
      <c r="X740" s="3">
        <f>IF(Orders1[[#This Row],[Return]]="Yes", 1, 0)</f>
        <v>0</v>
      </c>
    </row>
    <row r="741" spans="1:24" x14ac:dyDescent="0.2">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7">
        <v>11.784000000000001</v>
      </c>
      <c r="S741" s="1">
        <v>3</v>
      </c>
      <c r="T741" s="1">
        <v>0.2</v>
      </c>
      <c r="U741" s="7">
        <v>4.2716999999999992</v>
      </c>
      <c r="V741" s="3" t="str">
        <f>IF(Orders1[[#This Row],[Region]]=People!$B$2, People!$A$2, IF(Orders1[[#This Row],[Region]]=People!$B$3,People!$A$3, IF(Orders1[[#This Row],[Region]]=People!$B$4,People!$A$4, IF(Orders1[[#This Row],[Region]]=People!$B$5,People!$A$5))))</f>
        <v>Kelly Williams</v>
      </c>
      <c r="W741" s="3" t="str">
        <f>IFERROR(INDEX(Returns!A741:A1540, MATCH(Orders1[[#This Row],[Order ID]],Returns!B741:B1540)), "No")</f>
        <v>No</v>
      </c>
      <c r="X741" s="3">
        <f>IF(Orders1[[#This Row],[Return]]="Yes", 1, 0)</f>
        <v>0</v>
      </c>
    </row>
    <row r="742" spans="1:24" x14ac:dyDescent="0.2">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7">
        <v>272.73599999999999</v>
      </c>
      <c r="S742" s="1">
        <v>3</v>
      </c>
      <c r="T742" s="1">
        <v>0.2</v>
      </c>
      <c r="U742" s="7">
        <v>-64.774800000000013</v>
      </c>
      <c r="V742" s="3" t="str">
        <f>IF(Orders1[[#This Row],[Region]]=People!$B$2, People!$A$2, IF(Orders1[[#This Row],[Region]]=People!$B$3,People!$A$3, IF(Orders1[[#This Row],[Region]]=People!$B$4,People!$A$4, IF(Orders1[[#This Row],[Region]]=People!$B$5,People!$A$5))))</f>
        <v>Kelly Williams</v>
      </c>
      <c r="W742" s="3" t="str">
        <f>IFERROR(INDEX(Returns!A742:A1541, MATCH(Orders1[[#This Row],[Order ID]],Returns!B742:B1541)), "No")</f>
        <v>No</v>
      </c>
      <c r="X742" s="3">
        <f>IF(Orders1[[#This Row],[Return]]="Yes", 1, 0)</f>
        <v>0</v>
      </c>
    </row>
    <row r="743" spans="1:24" x14ac:dyDescent="0.2">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7">
        <v>3.5399999999999991</v>
      </c>
      <c r="S743" s="1">
        <v>2</v>
      </c>
      <c r="T743" s="1">
        <v>0.8</v>
      </c>
      <c r="U743" s="7">
        <v>-5.4870000000000001</v>
      </c>
      <c r="V743" s="3" t="str">
        <f>IF(Orders1[[#This Row],[Region]]=People!$B$2, People!$A$2, IF(Orders1[[#This Row],[Region]]=People!$B$3,People!$A$3, IF(Orders1[[#This Row],[Region]]=People!$B$4,People!$A$4, IF(Orders1[[#This Row],[Region]]=People!$B$5,People!$A$5))))</f>
        <v>Kelly Williams</v>
      </c>
      <c r="W743" s="3" t="str">
        <f>IFERROR(INDEX(Returns!A743:A1542, MATCH(Orders1[[#This Row],[Order ID]],Returns!B743:B1542)), "No")</f>
        <v>No</v>
      </c>
      <c r="X743" s="3">
        <f>IF(Orders1[[#This Row],[Return]]="Yes", 1, 0)</f>
        <v>0</v>
      </c>
    </row>
    <row r="744" spans="1:24" x14ac:dyDescent="0.2">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7">
        <v>51.52000000000001</v>
      </c>
      <c r="S744" s="1">
        <v>5</v>
      </c>
      <c r="T744" s="1">
        <v>0.2</v>
      </c>
      <c r="U744" s="7">
        <v>-10.948000000000002</v>
      </c>
      <c r="V744" s="3" t="str">
        <f>IF(Orders1[[#This Row],[Region]]=People!$B$2, People!$A$2, IF(Orders1[[#This Row],[Region]]=People!$B$3,People!$A$3, IF(Orders1[[#This Row],[Region]]=People!$B$4,People!$A$4, IF(Orders1[[#This Row],[Region]]=People!$B$5,People!$A$5))))</f>
        <v>Kelly Williams</v>
      </c>
      <c r="W744" s="3" t="str">
        <f>IFERROR(INDEX(Returns!A744:A1543, MATCH(Orders1[[#This Row],[Order ID]],Returns!B744:B1543)), "No")</f>
        <v>Yes</v>
      </c>
      <c r="X744" s="3">
        <f>IF(Orders1[[#This Row],[Return]]="Yes", 1, 0)</f>
        <v>1</v>
      </c>
    </row>
    <row r="745" spans="1:24" x14ac:dyDescent="0.2">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7">
        <v>3.5280000000000005</v>
      </c>
      <c r="S745" s="1">
        <v>1</v>
      </c>
      <c r="T745" s="1">
        <v>0.2</v>
      </c>
      <c r="U745" s="7">
        <v>1.1465999999999998</v>
      </c>
      <c r="V745" s="3" t="str">
        <f>IF(Orders1[[#This Row],[Region]]=People!$B$2, People!$A$2, IF(Orders1[[#This Row],[Region]]=People!$B$3,People!$A$3, IF(Orders1[[#This Row],[Region]]=People!$B$4,People!$A$4, IF(Orders1[[#This Row],[Region]]=People!$B$5,People!$A$5))))</f>
        <v>Kelly Williams</v>
      </c>
      <c r="W745" s="3" t="str">
        <f>IFERROR(INDEX(Returns!A745:A1544, MATCH(Orders1[[#This Row],[Order ID]],Returns!B745:B1544)), "No")</f>
        <v>Yes</v>
      </c>
      <c r="X745" s="3">
        <f>IF(Orders1[[#This Row],[Return]]="Yes", 1, 0)</f>
        <v>1</v>
      </c>
    </row>
    <row r="746" spans="1:24" x14ac:dyDescent="0.2">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7">
        <v>4.6240000000000006</v>
      </c>
      <c r="S746" s="1">
        <v>1</v>
      </c>
      <c r="T746" s="1">
        <v>0.2</v>
      </c>
      <c r="U746" s="7">
        <v>1.6762000000000001</v>
      </c>
      <c r="V746" s="3" t="str">
        <f>IF(Orders1[[#This Row],[Region]]=People!$B$2, People!$A$2, IF(Orders1[[#This Row],[Region]]=People!$B$3,People!$A$3, IF(Orders1[[#This Row],[Region]]=People!$B$4,People!$A$4, IF(Orders1[[#This Row],[Region]]=People!$B$5,People!$A$5))))</f>
        <v>Kelly Williams</v>
      </c>
      <c r="W746" s="3" t="str">
        <f>IFERROR(INDEX(Returns!A746:A1545, MATCH(Orders1[[#This Row],[Order ID]],Returns!B746:B1545)), "No")</f>
        <v>No</v>
      </c>
      <c r="X746" s="3">
        <f>IF(Orders1[[#This Row],[Return]]="Yes", 1, 0)</f>
        <v>0</v>
      </c>
    </row>
    <row r="747" spans="1:24" x14ac:dyDescent="0.2">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7">
        <v>55.167999999999999</v>
      </c>
      <c r="S747" s="1">
        <v>4</v>
      </c>
      <c r="T747" s="1">
        <v>0.2</v>
      </c>
      <c r="U747" s="7">
        <v>6.2063999999999897</v>
      </c>
      <c r="V747" s="3" t="str">
        <f>IF(Orders1[[#This Row],[Region]]=People!$B$2, People!$A$2, IF(Orders1[[#This Row],[Region]]=People!$B$3,People!$A$3, IF(Orders1[[#This Row],[Region]]=People!$B$4,People!$A$4, IF(Orders1[[#This Row],[Region]]=People!$B$5,People!$A$5))))</f>
        <v>Kelly Williams</v>
      </c>
      <c r="W747" s="3" t="str">
        <f>IFERROR(INDEX(Returns!A747:A1546, MATCH(Orders1[[#This Row],[Order ID]],Returns!B747:B1546)), "No")</f>
        <v>No</v>
      </c>
      <c r="X747" s="3">
        <f>IF(Orders1[[#This Row],[Return]]="Yes", 1, 0)</f>
        <v>0</v>
      </c>
    </row>
    <row r="748" spans="1:24" x14ac:dyDescent="0.2">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7">
        <v>567.12</v>
      </c>
      <c r="S748" s="1">
        <v>10</v>
      </c>
      <c r="T748" s="1">
        <v>0.2</v>
      </c>
      <c r="U748" s="7">
        <v>-28.355999999999952</v>
      </c>
      <c r="V748" s="3" t="str">
        <f>IF(Orders1[[#This Row],[Region]]=People!$B$2, People!$A$2, IF(Orders1[[#This Row],[Region]]=People!$B$3,People!$A$3, IF(Orders1[[#This Row],[Region]]=People!$B$4,People!$A$4, IF(Orders1[[#This Row],[Region]]=People!$B$5,People!$A$5))))</f>
        <v>Anna Andreadi</v>
      </c>
      <c r="W748" s="3" t="str">
        <f>IFERROR(INDEX(Returns!A748:A1547, MATCH(Orders1[[#This Row],[Order ID]],Returns!B748:B1547)), "No")</f>
        <v>No</v>
      </c>
      <c r="X748" s="3">
        <f>IF(Orders1[[#This Row],[Return]]="Yes", 1, 0)</f>
        <v>0</v>
      </c>
    </row>
    <row r="749" spans="1:24" x14ac:dyDescent="0.2">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7">
        <v>359.32</v>
      </c>
      <c r="S749" s="1">
        <v>4</v>
      </c>
      <c r="T749" s="1">
        <v>0</v>
      </c>
      <c r="U749" s="7">
        <v>7.1863999999999919</v>
      </c>
      <c r="V749" s="3" t="str">
        <f>IF(Orders1[[#This Row],[Region]]=People!$B$2, People!$A$2, IF(Orders1[[#This Row],[Region]]=People!$B$3,People!$A$3, IF(Orders1[[#This Row],[Region]]=People!$B$4,People!$A$4, IF(Orders1[[#This Row],[Region]]=People!$B$5,People!$A$5))))</f>
        <v>Anna Andreadi</v>
      </c>
      <c r="W749" s="3" t="str">
        <f>IFERROR(INDEX(Returns!A749:A1548, MATCH(Orders1[[#This Row],[Order ID]],Returns!B749:B1548)), "No")</f>
        <v>No</v>
      </c>
      <c r="X749" s="3">
        <f>IF(Orders1[[#This Row],[Return]]="Yes", 1, 0)</f>
        <v>0</v>
      </c>
    </row>
    <row r="750" spans="1:24" x14ac:dyDescent="0.2">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7">
        <v>11.992000000000001</v>
      </c>
      <c r="S750" s="1">
        <v>1</v>
      </c>
      <c r="T750" s="1">
        <v>0.2</v>
      </c>
      <c r="U750" s="7">
        <v>0.89939999999999909</v>
      </c>
      <c r="V750" s="3" t="str">
        <f>IF(Orders1[[#This Row],[Region]]=People!$B$2, People!$A$2, IF(Orders1[[#This Row],[Region]]=People!$B$3,People!$A$3, IF(Orders1[[#This Row],[Region]]=People!$B$4,People!$A$4, IF(Orders1[[#This Row],[Region]]=People!$B$5,People!$A$5))))</f>
        <v>Kelly Williams</v>
      </c>
      <c r="W750" s="3" t="str">
        <f>IFERROR(INDEX(Returns!A750:A1549, MATCH(Orders1[[#This Row],[Order ID]],Returns!B750:B1549)), "No")</f>
        <v>No</v>
      </c>
      <c r="X750" s="3">
        <f>IF(Orders1[[#This Row],[Return]]="Yes", 1, 0)</f>
        <v>0</v>
      </c>
    </row>
    <row r="751" spans="1:24" x14ac:dyDescent="0.2">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7">
        <v>58.050000000000004</v>
      </c>
      <c r="S751" s="1">
        <v>3</v>
      </c>
      <c r="T751" s="1">
        <v>0</v>
      </c>
      <c r="U751" s="7">
        <v>26.702999999999999</v>
      </c>
      <c r="V751" s="3" t="str">
        <f>IF(Orders1[[#This Row],[Region]]=People!$B$2, People!$A$2, IF(Orders1[[#This Row],[Region]]=People!$B$3,People!$A$3, IF(Orders1[[#This Row],[Region]]=People!$B$4,People!$A$4, IF(Orders1[[#This Row],[Region]]=People!$B$5,People!$A$5))))</f>
        <v>Kelly Williams</v>
      </c>
      <c r="W751" s="3" t="str">
        <f>IFERROR(INDEX(Returns!A751:A1550, MATCH(Orders1[[#This Row],[Order ID]],Returns!B751:B1550)), "No")</f>
        <v>No</v>
      </c>
      <c r="X751" s="3">
        <f>IF(Orders1[[#This Row],[Return]]="Yes", 1, 0)</f>
        <v>0</v>
      </c>
    </row>
    <row r="752" spans="1:24" x14ac:dyDescent="0.2">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7">
        <v>157.74</v>
      </c>
      <c r="S752" s="1">
        <v>11</v>
      </c>
      <c r="T752" s="1">
        <v>0</v>
      </c>
      <c r="U752" s="7">
        <v>56.7864</v>
      </c>
      <c r="V752" s="3" t="str">
        <f>IF(Orders1[[#This Row],[Region]]=People!$B$2, People!$A$2, IF(Orders1[[#This Row],[Region]]=People!$B$3,People!$A$3, IF(Orders1[[#This Row],[Region]]=People!$B$4,People!$A$4, IF(Orders1[[#This Row],[Region]]=People!$B$5,People!$A$5))))</f>
        <v>Kelly Williams</v>
      </c>
      <c r="W752" s="3" t="str">
        <f>IFERROR(INDEX(Returns!A752:A1551, MATCH(Orders1[[#This Row],[Order ID]],Returns!B752:B1551)), "No")</f>
        <v>No</v>
      </c>
      <c r="X752" s="3">
        <f>IF(Orders1[[#This Row],[Return]]="Yes", 1, 0)</f>
        <v>0</v>
      </c>
    </row>
    <row r="753" spans="1:24" x14ac:dyDescent="0.2">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7">
        <v>56.980000000000004</v>
      </c>
      <c r="S753" s="1">
        <v>7</v>
      </c>
      <c r="T753" s="1">
        <v>0</v>
      </c>
      <c r="U753" s="7">
        <v>22.792000000000002</v>
      </c>
      <c r="V753" s="3" t="str">
        <f>IF(Orders1[[#This Row],[Region]]=People!$B$2, People!$A$2, IF(Orders1[[#This Row],[Region]]=People!$B$3,People!$A$3, IF(Orders1[[#This Row],[Region]]=People!$B$4,People!$A$4, IF(Orders1[[#This Row],[Region]]=People!$B$5,People!$A$5))))</f>
        <v>Kelly Williams</v>
      </c>
      <c r="W753" s="3" t="str">
        <f>IFERROR(INDEX(Returns!A753:A1552, MATCH(Orders1[[#This Row],[Order ID]],Returns!B753:B1552)), "No")</f>
        <v>No</v>
      </c>
      <c r="X753" s="3">
        <f>IF(Orders1[[#This Row],[Return]]="Yes", 1, 0)</f>
        <v>0</v>
      </c>
    </row>
    <row r="754" spans="1:24" x14ac:dyDescent="0.2">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7">
        <v>2.88</v>
      </c>
      <c r="S754" s="1">
        <v>1</v>
      </c>
      <c r="T754" s="1">
        <v>0</v>
      </c>
      <c r="U754" s="7">
        <v>1.4112</v>
      </c>
      <c r="V754" s="3" t="str">
        <f>IF(Orders1[[#This Row],[Region]]=People!$B$2, People!$A$2, IF(Orders1[[#This Row],[Region]]=People!$B$3,People!$A$3, IF(Orders1[[#This Row],[Region]]=People!$B$4,People!$A$4, IF(Orders1[[#This Row],[Region]]=People!$B$5,People!$A$5))))</f>
        <v>Kelly Williams</v>
      </c>
      <c r="W754" s="3" t="str">
        <f>IFERROR(INDEX(Returns!A754:A1553, MATCH(Orders1[[#This Row],[Order ID]],Returns!B754:B1553)), "No")</f>
        <v>No</v>
      </c>
      <c r="X754" s="3">
        <f>IF(Orders1[[#This Row],[Return]]="Yes", 1, 0)</f>
        <v>0</v>
      </c>
    </row>
    <row r="755" spans="1:24" x14ac:dyDescent="0.2">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7">
        <v>1199.9760000000001</v>
      </c>
      <c r="S755" s="1">
        <v>3</v>
      </c>
      <c r="T755" s="1">
        <v>0.2</v>
      </c>
      <c r="U755" s="7">
        <v>374.99249999999995</v>
      </c>
      <c r="V755" s="3" t="str">
        <f>IF(Orders1[[#This Row],[Region]]=People!$B$2, People!$A$2, IF(Orders1[[#This Row],[Region]]=People!$B$3,People!$A$3, IF(Orders1[[#This Row],[Region]]=People!$B$4,People!$A$4, IF(Orders1[[#This Row],[Region]]=People!$B$5,People!$A$5))))</f>
        <v>Anna Andreadi</v>
      </c>
      <c r="W755" s="3" t="str">
        <f>IFERROR(INDEX(Returns!A755:A1554, MATCH(Orders1[[#This Row],[Order ID]],Returns!B755:B1554)), "No")</f>
        <v>No</v>
      </c>
      <c r="X755" s="3">
        <f>IF(Orders1[[#This Row],[Return]]="Yes", 1, 0)</f>
        <v>0</v>
      </c>
    </row>
    <row r="756" spans="1:24" x14ac:dyDescent="0.2">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7">
        <v>79.92</v>
      </c>
      <c r="S756" s="1">
        <v>4</v>
      </c>
      <c r="T756" s="1">
        <v>0</v>
      </c>
      <c r="U756" s="7">
        <v>28.7712</v>
      </c>
      <c r="V756" s="3" t="str">
        <f>IF(Orders1[[#This Row],[Region]]=People!$B$2, People!$A$2, IF(Orders1[[#This Row],[Region]]=People!$B$3,People!$A$3, IF(Orders1[[#This Row],[Region]]=People!$B$4,People!$A$4, IF(Orders1[[#This Row],[Region]]=People!$B$5,People!$A$5))))</f>
        <v>Anna Andreadi</v>
      </c>
      <c r="W756" s="3" t="str">
        <f>IFERROR(INDEX(Returns!A756:A1555, MATCH(Orders1[[#This Row],[Order ID]],Returns!B756:B1555)), "No")</f>
        <v>No</v>
      </c>
      <c r="X756" s="3">
        <f>IF(Orders1[[#This Row],[Return]]="Yes", 1, 0)</f>
        <v>0</v>
      </c>
    </row>
    <row r="757" spans="1:24" x14ac:dyDescent="0.2">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7">
        <v>383.43799999999999</v>
      </c>
      <c r="S757" s="1">
        <v>4</v>
      </c>
      <c r="T757" s="1">
        <v>0.45</v>
      </c>
      <c r="U757" s="7">
        <v>-167.3184</v>
      </c>
      <c r="V757" s="3" t="str">
        <f>IF(Orders1[[#This Row],[Region]]=People!$B$2, People!$A$2, IF(Orders1[[#This Row],[Region]]=People!$B$3,People!$A$3, IF(Orders1[[#This Row],[Region]]=People!$B$4,People!$A$4, IF(Orders1[[#This Row],[Region]]=People!$B$5,People!$A$5))))</f>
        <v>Cassandra Brandow</v>
      </c>
      <c r="W757" s="3" t="str">
        <f>IFERROR(INDEX(Returns!A757:A1556, MATCH(Orders1[[#This Row],[Order ID]],Returns!B757:B1556)), "No")</f>
        <v>No</v>
      </c>
      <c r="X757" s="3">
        <f>IF(Orders1[[#This Row],[Return]]="Yes", 1, 0)</f>
        <v>0</v>
      </c>
    </row>
    <row r="758" spans="1:24" x14ac:dyDescent="0.2">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7">
        <v>24.56</v>
      </c>
      <c r="S758" s="1">
        <v>2</v>
      </c>
      <c r="T758" s="1">
        <v>0</v>
      </c>
      <c r="U758" s="7">
        <v>6.8767999999999994</v>
      </c>
      <c r="V758" s="3" t="str">
        <f>IF(Orders1[[#This Row],[Region]]=People!$B$2, People!$A$2, IF(Orders1[[#This Row],[Region]]=People!$B$3,People!$A$3, IF(Orders1[[#This Row],[Region]]=People!$B$4,People!$A$4, IF(Orders1[[#This Row],[Region]]=People!$B$5,People!$A$5))))</f>
        <v>Kelly Williams</v>
      </c>
      <c r="W758" s="3" t="str">
        <f>IFERROR(INDEX(Returns!A758:A1557, MATCH(Orders1[[#This Row],[Order ID]],Returns!B758:B1557)), "No")</f>
        <v>No</v>
      </c>
      <c r="X758" s="3">
        <f>IF(Orders1[[#This Row],[Return]]="Yes", 1, 0)</f>
        <v>0</v>
      </c>
    </row>
    <row r="759" spans="1:24" x14ac:dyDescent="0.2">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7">
        <v>119.8</v>
      </c>
      <c r="S759" s="1">
        <v>4</v>
      </c>
      <c r="T759" s="1">
        <v>0</v>
      </c>
      <c r="U759" s="7">
        <v>47.92</v>
      </c>
      <c r="V759" s="3" t="str">
        <f>IF(Orders1[[#This Row],[Region]]=People!$B$2, People!$A$2, IF(Orders1[[#This Row],[Region]]=People!$B$3,People!$A$3, IF(Orders1[[#This Row],[Region]]=People!$B$4,People!$A$4, IF(Orders1[[#This Row],[Region]]=People!$B$5,People!$A$5))))</f>
        <v>Kelly Williams</v>
      </c>
      <c r="W759" s="3" t="str">
        <f>IFERROR(INDEX(Returns!A759:A1558, MATCH(Orders1[[#This Row],[Order ID]],Returns!B759:B1558)), "No")</f>
        <v>No</v>
      </c>
      <c r="X759" s="3">
        <f>IF(Orders1[[#This Row],[Return]]="Yes", 1, 0)</f>
        <v>0</v>
      </c>
    </row>
    <row r="760" spans="1:24" x14ac:dyDescent="0.2">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7">
        <v>13.128</v>
      </c>
      <c r="S760" s="1">
        <v>3</v>
      </c>
      <c r="T760" s="1">
        <v>0.2</v>
      </c>
      <c r="U760" s="7">
        <v>4.2665999999999986</v>
      </c>
      <c r="V760" s="3" t="str">
        <f>IF(Orders1[[#This Row],[Region]]=People!$B$2, People!$A$2, IF(Orders1[[#This Row],[Region]]=People!$B$3,People!$A$3, IF(Orders1[[#This Row],[Region]]=People!$B$4,People!$A$4, IF(Orders1[[#This Row],[Region]]=People!$B$5,People!$A$5))))</f>
        <v>Chuck Magee</v>
      </c>
      <c r="W760" s="3" t="str">
        <f>IFERROR(INDEX(Returns!A760:A1559, MATCH(Orders1[[#This Row],[Order ID]],Returns!B760:B1559)), "No")</f>
        <v>No</v>
      </c>
      <c r="X760" s="3">
        <f>IF(Orders1[[#This Row],[Return]]="Yes", 1, 0)</f>
        <v>0</v>
      </c>
    </row>
    <row r="761" spans="1:24" x14ac:dyDescent="0.2">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7">
        <v>22.72</v>
      </c>
      <c r="S761" s="1">
        <v>4</v>
      </c>
      <c r="T761" s="1">
        <v>0</v>
      </c>
      <c r="U761" s="7">
        <v>10.223999999999998</v>
      </c>
      <c r="V761" s="3" t="str">
        <f>IF(Orders1[[#This Row],[Region]]=People!$B$2, People!$A$2, IF(Orders1[[#This Row],[Region]]=People!$B$3,People!$A$3, IF(Orders1[[#This Row],[Region]]=People!$B$4,People!$A$4, IF(Orders1[[#This Row],[Region]]=People!$B$5,People!$A$5))))</f>
        <v>Kelly Williams</v>
      </c>
      <c r="W761" s="3" t="str">
        <f>IFERROR(INDEX(Returns!A761:A1560, MATCH(Orders1[[#This Row],[Order ID]],Returns!B761:B1560)), "No")</f>
        <v>No</v>
      </c>
      <c r="X761" s="3">
        <f>IF(Orders1[[#This Row],[Return]]="Yes", 1, 0)</f>
        <v>0</v>
      </c>
    </row>
    <row r="762" spans="1:24" x14ac:dyDescent="0.2">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7">
        <v>58.320000000000007</v>
      </c>
      <c r="S762" s="1">
        <v>9</v>
      </c>
      <c r="T762" s="1">
        <v>0</v>
      </c>
      <c r="U762" s="7">
        <v>27.993600000000001</v>
      </c>
      <c r="V762" s="3" t="str">
        <f>IF(Orders1[[#This Row],[Region]]=People!$B$2, People!$A$2, IF(Orders1[[#This Row],[Region]]=People!$B$3,People!$A$3, IF(Orders1[[#This Row],[Region]]=People!$B$4,People!$A$4, IF(Orders1[[#This Row],[Region]]=People!$B$5,People!$A$5))))</f>
        <v>Anna Andreadi</v>
      </c>
      <c r="W762" s="3" t="str">
        <f>IFERROR(INDEX(Returns!A762:A1561, MATCH(Orders1[[#This Row],[Order ID]],Returns!B762:B1561)), "No")</f>
        <v>No</v>
      </c>
      <c r="X762" s="3">
        <f>IF(Orders1[[#This Row],[Return]]="Yes", 1, 0)</f>
        <v>0</v>
      </c>
    </row>
    <row r="763" spans="1:24" x14ac:dyDescent="0.2">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7">
        <v>12.39</v>
      </c>
      <c r="S763" s="1">
        <v>3</v>
      </c>
      <c r="T763" s="1">
        <v>0</v>
      </c>
      <c r="U763" s="7">
        <v>5.6993999999999998</v>
      </c>
      <c r="V763" s="3" t="str">
        <f>IF(Orders1[[#This Row],[Region]]=People!$B$2, People!$A$2, IF(Orders1[[#This Row],[Region]]=People!$B$3,People!$A$3, IF(Orders1[[#This Row],[Region]]=People!$B$4,People!$A$4, IF(Orders1[[#This Row],[Region]]=People!$B$5,People!$A$5))))</f>
        <v>Cassandra Brandow</v>
      </c>
      <c r="W763" s="3" t="str">
        <f>IFERROR(INDEX(Returns!A763:A1562, MATCH(Orders1[[#This Row],[Order ID]],Returns!B763:B1562)), "No")</f>
        <v>No</v>
      </c>
      <c r="X763" s="3">
        <f>IF(Orders1[[#This Row],[Return]]="Yes", 1, 0)</f>
        <v>0</v>
      </c>
    </row>
    <row r="764" spans="1:24" x14ac:dyDescent="0.2">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7">
        <v>107.982</v>
      </c>
      <c r="S764" s="1">
        <v>3</v>
      </c>
      <c r="T764" s="1">
        <v>0.4</v>
      </c>
      <c r="U764" s="7">
        <v>-26.995499999999993</v>
      </c>
      <c r="V764" s="3" t="str">
        <f>IF(Orders1[[#This Row],[Region]]=People!$B$2, People!$A$2, IF(Orders1[[#This Row],[Region]]=People!$B$3,People!$A$3, IF(Orders1[[#This Row],[Region]]=People!$B$4,People!$A$4, IF(Orders1[[#This Row],[Region]]=People!$B$5,People!$A$5))))</f>
        <v>Chuck Magee</v>
      </c>
      <c r="W764" s="3" t="str">
        <f>IFERROR(INDEX(Returns!A764:A1563, MATCH(Orders1[[#This Row],[Order ID]],Returns!B764:B1563)), "No")</f>
        <v>No</v>
      </c>
      <c r="X764" s="3">
        <f>IF(Orders1[[#This Row],[Return]]="Yes", 1, 0)</f>
        <v>0</v>
      </c>
    </row>
    <row r="765" spans="1:24" x14ac:dyDescent="0.2">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7">
        <v>11.36</v>
      </c>
      <c r="S765" s="1">
        <v>2</v>
      </c>
      <c r="T765" s="1">
        <v>0</v>
      </c>
      <c r="U765" s="7">
        <v>5.3391999999999991</v>
      </c>
      <c r="V765" s="3" t="str">
        <f>IF(Orders1[[#This Row],[Region]]=People!$B$2, People!$A$2, IF(Orders1[[#This Row],[Region]]=People!$B$3,People!$A$3, IF(Orders1[[#This Row],[Region]]=People!$B$4,People!$A$4, IF(Orders1[[#This Row],[Region]]=People!$B$5,People!$A$5))))</f>
        <v>Cassandra Brandow</v>
      </c>
      <c r="W765" s="3" t="str">
        <f>IFERROR(INDEX(Returns!A765:A1564, MATCH(Orders1[[#This Row],[Order ID]],Returns!B765:B1564)), "No")</f>
        <v>No</v>
      </c>
      <c r="X765" s="3">
        <f>IF(Orders1[[#This Row],[Return]]="Yes", 1, 0)</f>
        <v>0</v>
      </c>
    </row>
    <row r="766" spans="1:24" x14ac:dyDescent="0.2">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7">
        <v>50.94</v>
      </c>
      <c r="S766" s="1">
        <v>3</v>
      </c>
      <c r="T766" s="1">
        <v>0</v>
      </c>
      <c r="U766" s="7">
        <v>25.47</v>
      </c>
      <c r="V766" s="3" t="str">
        <f>IF(Orders1[[#This Row],[Region]]=People!$B$2, People!$A$2, IF(Orders1[[#This Row],[Region]]=People!$B$3,People!$A$3, IF(Orders1[[#This Row],[Region]]=People!$B$4,People!$A$4, IF(Orders1[[#This Row],[Region]]=People!$B$5,People!$A$5))))</f>
        <v>Cassandra Brandow</v>
      </c>
      <c r="W766" s="3" t="str">
        <f>IFERROR(INDEX(Returns!A766:A1565, MATCH(Orders1[[#This Row],[Order ID]],Returns!B766:B1565)), "No")</f>
        <v>No</v>
      </c>
      <c r="X766" s="3">
        <f>IF(Orders1[[#This Row],[Return]]="Yes", 1, 0)</f>
        <v>0</v>
      </c>
    </row>
    <row r="767" spans="1:24" x14ac:dyDescent="0.2">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7">
        <v>646.74</v>
      </c>
      <c r="S767" s="1">
        <v>6</v>
      </c>
      <c r="T767" s="1">
        <v>0</v>
      </c>
      <c r="U767" s="7">
        <v>258.69600000000003</v>
      </c>
      <c r="V767" s="3" t="str">
        <f>IF(Orders1[[#This Row],[Region]]=People!$B$2, People!$A$2, IF(Orders1[[#This Row],[Region]]=People!$B$3,People!$A$3, IF(Orders1[[#This Row],[Region]]=People!$B$4,People!$A$4, IF(Orders1[[#This Row],[Region]]=People!$B$5,People!$A$5))))</f>
        <v>Cassandra Brandow</v>
      </c>
      <c r="W767" s="3" t="str">
        <f>IFERROR(INDEX(Returns!A767:A1566, MATCH(Orders1[[#This Row],[Order ID]],Returns!B767:B1566)), "No")</f>
        <v>No</v>
      </c>
      <c r="X767" s="3">
        <f>IF(Orders1[[#This Row],[Return]]="Yes", 1, 0)</f>
        <v>0</v>
      </c>
    </row>
    <row r="768" spans="1:24" x14ac:dyDescent="0.2">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7">
        <v>5.64</v>
      </c>
      <c r="S768" s="1">
        <v>3</v>
      </c>
      <c r="T768" s="1">
        <v>0</v>
      </c>
      <c r="U768" s="7">
        <v>2.7071999999999994</v>
      </c>
      <c r="V768" s="3" t="str">
        <f>IF(Orders1[[#This Row],[Region]]=People!$B$2, People!$A$2, IF(Orders1[[#This Row],[Region]]=People!$B$3,People!$A$3, IF(Orders1[[#This Row],[Region]]=People!$B$4,People!$A$4, IF(Orders1[[#This Row],[Region]]=People!$B$5,People!$A$5))))</f>
        <v>Cassandra Brandow</v>
      </c>
      <c r="W768" s="3" t="str">
        <f>IFERROR(INDEX(Returns!A768:A1567, MATCH(Orders1[[#This Row],[Order ID]],Returns!B768:B1567)), "No")</f>
        <v>No</v>
      </c>
      <c r="X768" s="3">
        <f>IF(Orders1[[#This Row],[Return]]="Yes", 1, 0)</f>
        <v>0</v>
      </c>
    </row>
    <row r="769" spans="1:24" x14ac:dyDescent="0.2">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7">
        <v>572.58000000000004</v>
      </c>
      <c r="S769" s="1">
        <v>6</v>
      </c>
      <c r="T769" s="1">
        <v>0</v>
      </c>
      <c r="U769" s="7">
        <v>34.354799999999955</v>
      </c>
      <c r="V769" s="3" t="str">
        <f>IF(Orders1[[#This Row],[Region]]=People!$B$2, People!$A$2, IF(Orders1[[#This Row],[Region]]=People!$B$3,People!$A$3, IF(Orders1[[#This Row],[Region]]=People!$B$4,People!$A$4, IF(Orders1[[#This Row],[Region]]=People!$B$5,People!$A$5))))</f>
        <v>Cassandra Brandow</v>
      </c>
      <c r="W769" s="3" t="str">
        <f>IFERROR(INDEX(Returns!A769:A1568, MATCH(Orders1[[#This Row],[Order ID]],Returns!B769:B1568)), "No")</f>
        <v>No</v>
      </c>
      <c r="X769" s="3">
        <f>IF(Orders1[[#This Row],[Return]]="Yes", 1, 0)</f>
        <v>0</v>
      </c>
    </row>
    <row r="770" spans="1:24" x14ac:dyDescent="0.2">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7">
        <v>310.88000000000005</v>
      </c>
      <c r="S770" s="1">
        <v>2</v>
      </c>
      <c r="T770" s="1">
        <v>0.2</v>
      </c>
      <c r="U770" s="7">
        <v>23.315999999999988</v>
      </c>
      <c r="V770" s="3" t="str">
        <f>IF(Orders1[[#This Row],[Region]]=People!$B$2, People!$A$2, IF(Orders1[[#This Row],[Region]]=People!$B$3,People!$A$3, IF(Orders1[[#This Row],[Region]]=People!$B$4,People!$A$4, IF(Orders1[[#This Row],[Region]]=People!$B$5,People!$A$5))))</f>
        <v>Cassandra Brandow</v>
      </c>
      <c r="W770" s="3" t="str">
        <f>IFERROR(INDEX(Returns!A770:A1569, MATCH(Orders1[[#This Row],[Order ID]],Returns!B770:B1569)), "No")</f>
        <v>No</v>
      </c>
      <c r="X770" s="3">
        <f>IF(Orders1[[#This Row],[Return]]="Yes", 1, 0)</f>
        <v>0</v>
      </c>
    </row>
    <row r="771" spans="1:24" x14ac:dyDescent="0.2">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7">
        <v>641.96</v>
      </c>
      <c r="S771" s="1">
        <v>2</v>
      </c>
      <c r="T771" s="1">
        <v>0</v>
      </c>
      <c r="U771" s="7">
        <v>179.74880000000002</v>
      </c>
      <c r="V771" s="3" t="str">
        <f>IF(Orders1[[#This Row],[Region]]=People!$B$2, People!$A$2, IF(Orders1[[#This Row],[Region]]=People!$B$3,People!$A$3, IF(Orders1[[#This Row],[Region]]=People!$B$4,People!$A$4, IF(Orders1[[#This Row],[Region]]=People!$B$5,People!$A$5))))</f>
        <v>Cassandra Brandow</v>
      </c>
      <c r="W771" s="3" t="str">
        <f>IFERROR(INDEX(Returns!A771:A1570, MATCH(Orders1[[#This Row],[Order ID]],Returns!B771:B1570)), "No")</f>
        <v>No</v>
      </c>
      <c r="X771" s="3">
        <f>IF(Orders1[[#This Row],[Return]]="Yes", 1, 0)</f>
        <v>0</v>
      </c>
    </row>
    <row r="772" spans="1:24" x14ac:dyDescent="0.2">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7">
        <v>18.28</v>
      </c>
      <c r="S772" s="1">
        <v>2</v>
      </c>
      <c r="T772" s="1">
        <v>0</v>
      </c>
      <c r="U772" s="7">
        <v>9.14</v>
      </c>
      <c r="V772" s="3" t="str">
        <f>IF(Orders1[[#This Row],[Region]]=People!$B$2, People!$A$2, IF(Orders1[[#This Row],[Region]]=People!$B$3,People!$A$3, IF(Orders1[[#This Row],[Region]]=People!$B$4,People!$A$4, IF(Orders1[[#This Row],[Region]]=People!$B$5,People!$A$5))))</f>
        <v>Kelly Williams</v>
      </c>
      <c r="W772" s="3" t="str">
        <f>IFERROR(INDEX(Returns!A772:A1571, MATCH(Orders1[[#This Row],[Order ID]],Returns!B772:B1571)), "No")</f>
        <v>No</v>
      </c>
      <c r="X772" s="3">
        <f>IF(Orders1[[#This Row],[Return]]="Yes", 1, 0)</f>
        <v>0</v>
      </c>
    </row>
    <row r="773" spans="1:24" x14ac:dyDescent="0.2">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7">
        <v>207</v>
      </c>
      <c r="S773" s="1">
        <v>3</v>
      </c>
      <c r="T773" s="1">
        <v>0</v>
      </c>
      <c r="U773" s="7">
        <v>51.75</v>
      </c>
      <c r="V773" s="3" t="str">
        <f>IF(Orders1[[#This Row],[Region]]=People!$B$2, People!$A$2, IF(Orders1[[#This Row],[Region]]=People!$B$3,People!$A$3, IF(Orders1[[#This Row],[Region]]=People!$B$4,People!$A$4, IF(Orders1[[#This Row],[Region]]=People!$B$5,People!$A$5))))</f>
        <v>Kelly Williams</v>
      </c>
      <c r="W773" s="3" t="str">
        <f>IFERROR(INDEX(Returns!A773:A1572, MATCH(Orders1[[#This Row],[Order ID]],Returns!B773:B1572)), "No")</f>
        <v>No</v>
      </c>
      <c r="X773" s="3">
        <f>IF(Orders1[[#This Row],[Return]]="Yes", 1, 0)</f>
        <v>0</v>
      </c>
    </row>
    <row r="774" spans="1:24" x14ac:dyDescent="0.2">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7">
        <v>32.35</v>
      </c>
      <c r="S774" s="1">
        <v>5</v>
      </c>
      <c r="T774" s="1">
        <v>0</v>
      </c>
      <c r="U774" s="7">
        <v>16.175000000000001</v>
      </c>
      <c r="V774" s="3" t="str">
        <f>IF(Orders1[[#This Row],[Region]]=People!$B$2, People!$A$2, IF(Orders1[[#This Row],[Region]]=People!$B$3,People!$A$3, IF(Orders1[[#This Row],[Region]]=People!$B$4,People!$A$4, IF(Orders1[[#This Row],[Region]]=People!$B$5,People!$A$5))))</f>
        <v>Kelly Williams</v>
      </c>
      <c r="W774" s="3" t="str">
        <f>IFERROR(INDEX(Returns!A774:A1573, MATCH(Orders1[[#This Row],[Order ID]],Returns!B774:B1573)), "No")</f>
        <v>No</v>
      </c>
      <c r="X774" s="3">
        <f>IF(Orders1[[#This Row],[Return]]="Yes", 1, 0)</f>
        <v>0</v>
      </c>
    </row>
    <row r="775" spans="1:24" x14ac:dyDescent="0.2">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7">
        <v>7.71</v>
      </c>
      <c r="S775" s="1">
        <v>1</v>
      </c>
      <c r="T775" s="1">
        <v>0</v>
      </c>
      <c r="U775" s="7">
        <v>3.4695</v>
      </c>
      <c r="V775" s="3" t="str">
        <f>IF(Orders1[[#This Row],[Region]]=People!$B$2, People!$A$2, IF(Orders1[[#This Row],[Region]]=People!$B$3,People!$A$3, IF(Orders1[[#This Row],[Region]]=People!$B$4,People!$A$4, IF(Orders1[[#This Row],[Region]]=People!$B$5,People!$A$5))))</f>
        <v>Kelly Williams</v>
      </c>
      <c r="W775" s="3" t="str">
        <f>IFERROR(INDEX(Returns!A775:A1574, MATCH(Orders1[[#This Row],[Order ID]],Returns!B775:B1574)), "No")</f>
        <v>No</v>
      </c>
      <c r="X775" s="3">
        <f>IF(Orders1[[#This Row],[Return]]="Yes", 1, 0)</f>
        <v>0</v>
      </c>
    </row>
    <row r="776" spans="1:24" x14ac:dyDescent="0.2">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7">
        <v>40.299999999999997</v>
      </c>
      <c r="S776" s="1">
        <v>2</v>
      </c>
      <c r="T776" s="1">
        <v>0</v>
      </c>
      <c r="U776" s="7">
        <v>10.881</v>
      </c>
      <c r="V776" s="3" t="str">
        <f>IF(Orders1[[#This Row],[Region]]=People!$B$2, People!$A$2, IF(Orders1[[#This Row],[Region]]=People!$B$3,People!$A$3, IF(Orders1[[#This Row],[Region]]=People!$B$4,People!$A$4, IF(Orders1[[#This Row],[Region]]=People!$B$5,People!$A$5))))</f>
        <v>Kelly Williams</v>
      </c>
      <c r="W776" s="3" t="str">
        <f>IFERROR(INDEX(Returns!A776:A1575, MATCH(Orders1[[#This Row],[Order ID]],Returns!B776:B1575)), "No")</f>
        <v>No</v>
      </c>
      <c r="X776" s="3">
        <f>IF(Orders1[[#This Row],[Return]]="Yes", 1, 0)</f>
        <v>0</v>
      </c>
    </row>
    <row r="777" spans="1:24" x14ac:dyDescent="0.2">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7">
        <v>34.580000000000005</v>
      </c>
      <c r="S777" s="1">
        <v>7</v>
      </c>
      <c r="T777" s="1">
        <v>0</v>
      </c>
      <c r="U777" s="7">
        <v>14.523600000000002</v>
      </c>
      <c r="V777" s="3" t="str">
        <f>IF(Orders1[[#This Row],[Region]]=People!$B$2, People!$A$2, IF(Orders1[[#This Row],[Region]]=People!$B$3,People!$A$3, IF(Orders1[[#This Row],[Region]]=People!$B$4,People!$A$4, IF(Orders1[[#This Row],[Region]]=People!$B$5,People!$A$5))))</f>
        <v>Kelly Williams</v>
      </c>
      <c r="W777" s="3" t="str">
        <f>IFERROR(INDEX(Returns!A777:A1576, MATCH(Orders1[[#This Row],[Order ID]],Returns!B777:B1576)), "No")</f>
        <v>No</v>
      </c>
      <c r="X777" s="3">
        <f>IF(Orders1[[#This Row],[Return]]="Yes", 1, 0)</f>
        <v>0</v>
      </c>
    </row>
    <row r="778" spans="1:24" x14ac:dyDescent="0.2">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7">
        <v>32.76</v>
      </c>
      <c r="S778" s="1">
        <v>7</v>
      </c>
      <c r="T778" s="1">
        <v>0.2</v>
      </c>
      <c r="U778" s="7">
        <v>3.6854999999999958</v>
      </c>
      <c r="V778" s="3" t="str">
        <f>IF(Orders1[[#This Row],[Region]]=People!$B$2, People!$A$2, IF(Orders1[[#This Row],[Region]]=People!$B$3,People!$A$3, IF(Orders1[[#This Row],[Region]]=People!$B$4,People!$A$4, IF(Orders1[[#This Row],[Region]]=People!$B$5,People!$A$5))))</f>
        <v>Chuck Magee</v>
      </c>
      <c r="W778" s="3" t="str">
        <f>IFERROR(INDEX(Returns!A778:A1577, MATCH(Orders1[[#This Row],[Order ID]],Returns!B778:B1577)), "No")</f>
        <v>No</v>
      </c>
      <c r="X778" s="3">
        <f>IF(Orders1[[#This Row],[Return]]="Yes", 1, 0)</f>
        <v>0</v>
      </c>
    </row>
    <row r="779" spans="1:24" x14ac:dyDescent="0.2">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7">
        <v>544.00800000000004</v>
      </c>
      <c r="S779" s="1">
        <v>3</v>
      </c>
      <c r="T779" s="1">
        <v>0.2</v>
      </c>
      <c r="U779" s="7">
        <v>40.800600000000003</v>
      </c>
      <c r="V779" s="3" t="str">
        <f>IF(Orders1[[#This Row],[Region]]=People!$B$2, People!$A$2, IF(Orders1[[#This Row],[Region]]=People!$B$3,People!$A$3, IF(Orders1[[#This Row],[Region]]=People!$B$4,People!$A$4, IF(Orders1[[#This Row],[Region]]=People!$B$5,People!$A$5))))</f>
        <v>Anna Andreadi</v>
      </c>
      <c r="W779" s="3" t="str">
        <f>IFERROR(INDEX(Returns!A779:A1578, MATCH(Orders1[[#This Row],[Order ID]],Returns!B779:B1578)), "No")</f>
        <v>No</v>
      </c>
      <c r="X779" s="3">
        <f>IF(Orders1[[#This Row],[Return]]="Yes", 1, 0)</f>
        <v>0</v>
      </c>
    </row>
    <row r="780" spans="1:24" x14ac:dyDescent="0.2">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7">
        <v>59.94</v>
      </c>
      <c r="S780" s="1">
        <v>3</v>
      </c>
      <c r="T780" s="1">
        <v>0</v>
      </c>
      <c r="U780" s="7">
        <v>28.171799999999998</v>
      </c>
      <c r="V780" s="3" t="str">
        <f>IF(Orders1[[#This Row],[Region]]=People!$B$2, People!$A$2, IF(Orders1[[#This Row],[Region]]=People!$B$3,People!$A$3, IF(Orders1[[#This Row],[Region]]=People!$B$4,People!$A$4, IF(Orders1[[#This Row],[Region]]=People!$B$5,People!$A$5))))</f>
        <v>Anna Andreadi</v>
      </c>
      <c r="W780" s="3" t="str">
        <f>IFERROR(INDEX(Returns!A780:A1579, MATCH(Orders1[[#This Row],[Order ID]],Returns!B780:B1579)), "No")</f>
        <v>No</v>
      </c>
      <c r="X780" s="3">
        <f>IF(Orders1[[#This Row],[Return]]="Yes", 1, 0)</f>
        <v>0</v>
      </c>
    </row>
    <row r="781" spans="1:24" x14ac:dyDescent="0.2">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7">
        <v>23.92</v>
      </c>
      <c r="S781" s="1">
        <v>4</v>
      </c>
      <c r="T781" s="1">
        <v>0</v>
      </c>
      <c r="U781" s="7">
        <v>11.720800000000001</v>
      </c>
      <c r="V781" s="3" t="str">
        <f>IF(Orders1[[#This Row],[Region]]=People!$B$2, People!$A$2, IF(Orders1[[#This Row],[Region]]=People!$B$3,People!$A$3, IF(Orders1[[#This Row],[Region]]=People!$B$4,People!$A$4, IF(Orders1[[#This Row],[Region]]=People!$B$5,People!$A$5))))</f>
        <v>Anna Andreadi</v>
      </c>
      <c r="W781" s="3" t="str">
        <f>IFERROR(INDEX(Returns!A781:A1580, MATCH(Orders1[[#This Row],[Order ID]],Returns!B781:B1580)), "No")</f>
        <v>No</v>
      </c>
      <c r="X781" s="3">
        <f>IF(Orders1[[#This Row],[Return]]="Yes", 1, 0)</f>
        <v>0</v>
      </c>
    </row>
    <row r="782" spans="1:24" x14ac:dyDescent="0.2">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7">
        <v>4.28</v>
      </c>
      <c r="S782" s="1">
        <v>1</v>
      </c>
      <c r="T782" s="1">
        <v>0</v>
      </c>
      <c r="U782" s="7">
        <v>1.9259999999999997</v>
      </c>
      <c r="V782" s="3" t="str">
        <f>IF(Orders1[[#This Row],[Region]]=People!$B$2, People!$A$2, IF(Orders1[[#This Row],[Region]]=People!$B$3,People!$A$3, IF(Orders1[[#This Row],[Region]]=People!$B$4,People!$A$4, IF(Orders1[[#This Row],[Region]]=People!$B$5,People!$A$5))))</f>
        <v>Anna Andreadi</v>
      </c>
      <c r="W782" s="3" t="str">
        <f>IFERROR(INDEX(Returns!A782:A1581, MATCH(Orders1[[#This Row],[Order ID]],Returns!B782:B1581)), "No")</f>
        <v>No</v>
      </c>
      <c r="X782" s="3">
        <f>IF(Orders1[[#This Row],[Return]]="Yes", 1, 0)</f>
        <v>0</v>
      </c>
    </row>
    <row r="783" spans="1:24" x14ac:dyDescent="0.2">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7">
        <v>32.07</v>
      </c>
      <c r="S783" s="1">
        <v>5</v>
      </c>
      <c r="T783" s="1">
        <v>0.7</v>
      </c>
      <c r="U783" s="7">
        <v>-22.448999999999991</v>
      </c>
      <c r="V783" s="3" t="str">
        <f>IF(Orders1[[#This Row],[Region]]=People!$B$2, People!$A$2, IF(Orders1[[#This Row],[Region]]=People!$B$3,People!$A$3, IF(Orders1[[#This Row],[Region]]=People!$B$4,People!$A$4, IF(Orders1[[#This Row],[Region]]=People!$B$5,People!$A$5))))</f>
        <v>Chuck Magee</v>
      </c>
      <c r="W783" s="3" t="str">
        <f>IFERROR(INDEX(Returns!A783:A1582, MATCH(Orders1[[#This Row],[Order ID]],Returns!B783:B1582)), "No")</f>
        <v>No</v>
      </c>
      <c r="X783" s="3">
        <f>IF(Orders1[[#This Row],[Return]]="Yes", 1, 0)</f>
        <v>0</v>
      </c>
    </row>
    <row r="784" spans="1:24" x14ac:dyDescent="0.2">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7">
        <v>24</v>
      </c>
      <c r="S784" s="1">
        <v>2</v>
      </c>
      <c r="T784" s="1">
        <v>0.2</v>
      </c>
      <c r="U784" s="7">
        <v>-2.6999999999999993</v>
      </c>
      <c r="V784" s="3" t="str">
        <f>IF(Orders1[[#This Row],[Region]]=People!$B$2, People!$A$2, IF(Orders1[[#This Row],[Region]]=People!$B$3,People!$A$3, IF(Orders1[[#This Row],[Region]]=People!$B$4,People!$A$4, IF(Orders1[[#This Row],[Region]]=People!$B$5,People!$A$5))))</f>
        <v>Chuck Magee</v>
      </c>
      <c r="W784" s="3" t="str">
        <f>IFERROR(INDEX(Returns!A784:A1583, MATCH(Orders1[[#This Row],[Order ID]],Returns!B784:B1583)), "No")</f>
        <v>No</v>
      </c>
      <c r="X784" s="3">
        <f>IF(Orders1[[#This Row],[Return]]="Yes", 1, 0)</f>
        <v>0</v>
      </c>
    </row>
    <row r="785" spans="1:24" x14ac:dyDescent="0.2">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7">
        <v>35.49</v>
      </c>
      <c r="S785" s="1">
        <v>1</v>
      </c>
      <c r="T785" s="1">
        <v>0.5</v>
      </c>
      <c r="U785" s="7">
        <v>-15.615600000000001</v>
      </c>
      <c r="V785" s="3" t="str">
        <f>IF(Orders1[[#This Row],[Region]]=People!$B$2, People!$A$2, IF(Orders1[[#This Row],[Region]]=People!$B$3,People!$A$3, IF(Orders1[[#This Row],[Region]]=People!$B$4,People!$A$4, IF(Orders1[[#This Row],[Region]]=People!$B$5,People!$A$5))))</f>
        <v>Chuck Magee</v>
      </c>
      <c r="W785" s="3" t="str">
        <f>IFERROR(INDEX(Returns!A785:A1584, MATCH(Orders1[[#This Row],[Order ID]],Returns!B785:B1584)), "No")</f>
        <v>No</v>
      </c>
      <c r="X785" s="3">
        <f>IF(Orders1[[#This Row],[Return]]="Yes", 1, 0)</f>
        <v>0</v>
      </c>
    </row>
    <row r="786" spans="1:24" x14ac:dyDescent="0.2">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7">
        <v>47.984000000000002</v>
      </c>
      <c r="S786" s="1">
        <v>2</v>
      </c>
      <c r="T786" s="1">
        <v>0.2</v>
      </c>
      <c r="U786" s="7">
        <v>0.59979999999999656</v>
      </c>
      <c r="V786" s="3" t="str">
        <f>IF(Orders1[[#This Row],[Region]]=People!$B$2, People!$A$2, IF(Orders1[[#This Row],[Region]]=People!$B$3,People!$A$3, IF(Orders1[[#This Row],[Region]]=People!$B$4,People!$A$4, IF(Orders1[[#This Row],[Region]]=People!$B$5,People!$A$5))))</f>
        <v>Chuck Magee</v>
      </c>
      <c r="W786" s="3" t="str">
        <f>IFERROR(INDEX(Returns!A786:A1585, MATCH(Orders1[[#This Row],[Order ID]],Returns!B786:B1585)), "No")</f>
        <v>No</v>
      </c>
      <c r="X786" s="3">
        <f>IF(Orders1[[#This Row],[Return]]="Yes", 1, 0)</f>
        <v>0</v>
      </c>
    </row>
    <row r="787" spans="1:24" x14ac:dyDescent="0.2">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7">
        <v>186.69</v>
      </c>
      <c r="S787" s="1">
        <v>3</v>
      </c>
      <c r="T787" s="1">
        <v>0</v>
      </c>
      <c r="U787" s="7">
        <v>87.744299999999981</v>
      </c>
      <c r="V787" s="3" t="str">
        <f>IF(Orders1[[#This Row],[Region]]=People!$B$2, People!$A$2, IF(Orders1[[#This Row],[Region]]=People!$B$3,People!$A$3, IF(Orders1[[#This Row],[Region]]=People!$B$4,People!$A$4, IF(Orders1[[#This Row],[Region]]=People!$B$5,People!$A$5))))</f>
        <v>Cassandra Brandow</v>
      </c>
      <c r="W787" s="3" t="str">
        <f>IFERROR(INDEX(Returns!A787:A1586, MATCH(Orders1[[#This Row],[Order ID]],Returns!B787:B1586)), "No")</f>
        <v>No</v>
      </c>
      <c r="X787" s="3">
        <f>IF(Orders1[[#This Row],[Return]]="Yes", 1, 0)</f>
        <v>0</v>
      </c>
    </row>
    <row r="788" spans="1:24" x14ac:dyDescent="0.2">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7">
        <v>17.456</v>
      </c>
      <c r="S788" s="1">
        <v>2</v>
      </c>
      <c r="T788" s="1">
        <v>0.2</v>
      </c>
      <c r="U788" s="7">
        <v>5.8914</v>
      </c>
      <c r="V788" s="3" t="str">
        <f>IF(Orders1[[#This Row],[Region]]=People!$B$2, People!$A$2, IF(Orders1[[#This Row],[Region]]=People!$B$3,People!$A$3, IF(Orders1[[#This Row],[Region]]=People!$B$4,People!$A$4, IF(Orders1[[#This Row],[Region]]=People!$B$5,People!$A$5))))</f>
        <v>Anna Andreadi</v>
      </c>
      <c r="W788" s="3" t="str">
        <f>IFERROR(INDEX(Returns!A788:A1587, MATCH(Orders1[[#This Row],[Order ID]],Returns!B788:B1587)), "No")</f>
        <v>No</v>
      </c>
      <c r="X788" s="3">
        <f>IF(Orders1[[#This Row],[Return]]="Yes", 1, 0)</f>
        <v>0</v>
      </c>
    </row>
    <row r="789" spans="1:24" x14ac:dyDescent="0.2">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7">
        <v>348.92800000000005</v>
      </c>
      <c r="S789" s="1">
        <v>2</v>
      </c>
      <c r="T789" s="1">
        <v>0.2</v>
      </c>
      <c r="U789" s="7">
        <v>34.89279999999998</v>
      </c>
      <c r="V789" s="3" t="str">
        <f>IF(Orders1[[#This Row],[Region]]=People!$B$2, People!$A$2, IF(Orders1[[#This Row],[Region]]=People!$B$3,People!$A$3, IF(Orders1[[#This Row],[Region]]=People!$B$4,People!$A$4, IF(Orders1[[#This Row],[Region]]=People!$B$5,People!$A$5))))</f>
        <v>Anna Andreadi</v>
      </c>
      <c r="W789" s="3" t="str">
        <f>IFERROR(INDEX(Returns!A789:A1588, MATCH(Orders1[[#This Row],[Order ID]],Returns!B789:B1588)), "No")</f>
        <v>No</v>
      </c>
      <c r="X789" s="3">
        <f>IF(Orders1[[#This Row],[Return]]="Yes", 1, 0)</f>
        <v>0</v>
      </c>
    </row>
    <row r="790" spans="1:24" x14ac:dyDescent="0.2">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7">
        <v>143.96</v>
      </c>
      <c r="S790" s="1">
        <v>4</v>
      </c>
      <c r="T790" s="1">
        <v>0</v>
      </c>
      <c r="U790" s="7">
        <v>69.100800000000007</v>
      </c>
      <c r="V790" s="3" t="str">
        <f>IF(Orders1[[#This Row],[Region]]=People!$B$2, People!$A$2, IF(Orders1[[#This Row],[Region]]=People!$B$3,People!$A$3, IF(Orders1[[#This Row],[Region]]=People!$B$4,People!$A$4, IF(Orders1[[#This Row],[Region]]=People!$B$5,People!$A$5))))</f>
        <v>Cassandra Brandow</v>
      </c>
      <c r="W790" s="3" t="str">
        <f>IFERROR(INDEX(Returns!A790:A1589, MATCH(Orders1[[#This Row],[Order ID]],Returns!B790:B1589)), "No")</f>
        <v>No</v>
      </c>
      <c r="X790" s="3">
        <f>IF(Orders1[[#This Row],[Return]]="Yes", 1, 0)</f>
        <v>0</v>
      </c>
    </row>
    <row r="791" spans="1:24" x14ac:dyDescent="0.2">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7">
        <v>15.42</v>
      </c>
      <c r="S791" s="1">
        <v>1</v>
      </c>
      <c r="T791" s="1">
        <v>0</v>
      </c>
      <c r="U791" s="7">
        <v>4.1634000000000011</v>
      </c>
      <c r="V791" s="3" t="str">
        <f>IF(Orders1[[#This Row],[Region]]=People!$B$2, People!$A$2, IF(Orders1[[#This Row],[Region]]=People!$B$3,People!$A$3, IF(Orders1[[#This Row],[Region]]=People!$B$4,People!$A$4, IF(Orders1[[#This Row],[Region]]=People!$B$5,People!$A$5))))</f>
        <v>Cassandra Brandow</v>
      </c>
      <c r="W791" s="3" t="str">
        <f>IFERROR(INDEX(Returns!A791:A1590, MATCH(Orders1[[#This Row],[Order ID]],Returns!B791:B1590)), "No")</f>
        <v>No</v>
      </c>
      <c r="X791" s="3">
        <f>IF(Orders1[[#This Row],[Return]]="Yes", 1, 0)</f>
        <v>0</v>
      </c>
    </row>
    <row r="792" spans="1:24" x14ac:dyDescent="0.2">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7">
        <v>43.04</v>
      </c>
      <c r="S792" s="1">
        <v>8</v>
      </c>
      <c r="T792" s="1">
        <v>0</v>
      </c>
      <c r="U792" s="7">
        <v>21.089600000000001</v>
      </c>
      <c r="V792" s="3" t="str">
        <f>IF(Orders1[[#This Row],[Region]]=People!$B$2, People!$A$2, IF(Orders1[[#This Row],[Region]]=People!$B$3,People!$A$3, IF(Orders1[[#This Row],[Region]]=People!$B$4,People!$A$4, IF(Orders1[[#This Row],[Region]]=People!$B$5,People!$A$5))))</f>
        <v>Cassandra Brandow</v>
      </c>
      <c r="W792" s="3" t="str">
        <f>IFERROR(INDEX(Returns!A792:A1591, MATCH(Orders1[[#This Row],[Order ID]],Returns!B792:B1591)), "No")</f>
        <v>No</v>
      </c>
      <c r="X792" s="3">
        <f>IF(Orders1[[#This Row],[Return]]="Yes", 1, 0)</f>
        <v>0</v>
      </c>
    </row>
    <row r="793" spans="1:24" x14ac:dyDescent="0.2">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7">
        <v>332.94</v>
      </c>
      <c r="S793" s="1">
        <v>3</v>
      </c>
      <c r="T793" s="1">
        <v>0</v>
      </c>
      <c r="U793" s="7">
        <v>79.905599999999993</v>
      </c>
      <c r="V793" s="3" t="str">
        <f>IF(Orders1[[#This Row],[Region]]=People!$B$2, People!$A$2, IF(Orders1[[#This Row],[Region]]=People!$B$3,People!$A$3, IF(Orders1[[#This Row],[Region]]=People!$B$4,People!$A$4, IF(Orders1[[#This Row],[Region]]=People!$B$5,People!$A$5))))</f>
        <v>Cassandra Brandow</v>
      </c>
      <c r="W793" s="3" t="str">
        <f>IFERROR(INDEX(Returns!A793:A1592, MATCH(Orders1[[#This Row],[Order ID]],Returns!B793:B1592)), "No")</f>
        <v>No</v>
      </c>
      <c r="X793" s="3">
        <f>IF(Orders1[[#This Row],[Return]]="Yes", 1, 0)</f>
        <v>0</v>
      </c>
    </row>
    <row r="794" spans="1:24" x14ac:dyDescent="0.2">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7">
        <v>1363.96</v>
      </c>
      <c r="S794" s="1">
        <v>5</v>
      </c>
      <c r="T794" s="1">
        <v>0.2</v>
      </c>
      <c r="U794" s="7">
        <v>85.247500000000002</v>
      </c>
      <c r="V794" s="3" t="str">
        <f>IF(Orders1[[#This Row],[Region]]=People!$B$2, People!$A$2, IF(Orders1[[#This Row],[Region]]=People!$B$3,People!$A$3, IF(Orders1[[#This Row],[Region]]=People!$B$4,People!$A$4, IF(Orders1[[#This Row],[Region]]=People!$B$5,People!$A$5))))</f>
        <v>Cassandra Brandow</v>
      </c>
      <c r="W794" s="3" t="str">
        <f>IFERROR(INDEX(Returns!A794:A1593, MATCH(Orders1[[#This Row],[Order ID]],Returns!B794:B1593)), "No")</f>
        <v>No</v>
      </c>
      <c r="X794" s="3">
        <f>IF(Orders1[[#This Row],[Return]]="Yes", 1, 0)</f>
        <v>0</v>
      </c>
    </row>
    <row r="795" spans="1:24" x14ac:dyDescent="0.2">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7">
        <v>9.9600000000000009</v>
      </c>
      <c r="S795" s="1">
        <v>2</v>
      </c>
      <c r="T795" s="1">
        <v>0</v>
      </c>
      <c r="U795" s="7">
        <v>4.5815999999999999</v>
      </c>
      <c r="V795" s="3" t="str">
        <f>IF(Orders1[[#This Row],[Region]]=People!$B$2, People!$A$2, IF(Orders1[[#This Row],[Region]]=People!$B$3,People!$A$3, IF(Orders1[[#This Row],[Region]]=People!$B$4,People!$A$4, IF(Orders1[[#This Row],[Region]]=People!$B$5,People!$A$5))))</f>
        <v>Anna Andreadi</v>
      </c>
      <c r="W795" s="3" t="str">
        <f>IFERROR(INDEX(Returns!A795:A1594, MATCH(Orders1[[#This Row],[Order ID]],Returns!B795:B1594)), "No")</f>
        <v>No</v>
      </c>
      <c r="X795" s="3">
        <f>IF(Orders1[[#This Row],[Return]]="Yes", 1, 0)</f>
        <v>0</v>
      </c>
    </row>
    <row r="796" spans="1:24" x14ac:dyDescent="0.2">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7">
        <v>21.72</v>
      </c>
      <c r="S796" s="1">
        <v>4</v>
      </c>
      <c r="T796" s="1">
        <v>0</v>
      </c>
      <c r="U796" s="7">
        <v>10.642799999999999</v>
      </c>
      <c r="V796" s="3" t="str">
        <f>IF(Orders1[[#This Row],[Region]]=People!$B$2, People!$A$2, IF(Orders1[[#This Row],[Region]]=People!$B$3,People!$A$3, IF(Orders1[[#This Row],[Region]]=People!$B$4,People!$A$4, IF(Orders1[[#This Row],[Region]]=People!$B$5,People!$A$5))))</f>
        <v>Anna Andreadi</v>
      </c>
      <c r="W796" s="3" t="str">
        <f>IFERROR(INDEX(Returns!A796:A1595, MATCH(Orders1[[#This Row],[Order ID]],Returns!B796:B1595)), "No")</f>
        <v>No</v>
      </c>
      <c r="X796" s="3">
        <f>IF(Orders1[[#This Row],[Return]]="Yes", 1, 0)</f>
        <v>0</v>
      </c>
    </row>
    <row r="797" spans="1:24" x14ac:dyDescent="0.2">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7">
        <v>20.16</v>
      </c>
      <c r="S797" s="1">
        <v>7</v>
      </c>
      <c r="T797" s="1">
        <v>0</v>
      </c>
      <c r="U797" s="7">
        <v>9.8783999999999992</v>
      </c>
      <c r="V797" s="3" t="str">
        <f>IF(Orders1[[#This Row],[Region]]=People!$B$2, People!$A$2, IF(Orders1[[#This Row],[Region]]=People!$B$3,People!$A$3, IF(Orders1[[#This Row],[Region]]=People!$B$4,People!$A$4, IF(Orders1[[#This Row],[Region]]=People!$B$5,People!$A$5))))</f>
        <v>Kelly Williams</v>
      </c>
      <c r="W797" s="3" t="str">
        <f>IFERROR(INDEX(Returns!A797:A1596, MATCH(Orders1[[#This Row],[Order ID]],Returns!B797:B1596)), "No")</f>
        <v>No</v>
      </c>
      <c r="X797" s="3">
        <f>IF(Orders1[[#This Row],[Return]]="Yes", 1, 0)</f>
        <v>0</v>
      </c>
    </row>
    <row r="798" spans="1:24" x14ac:dyDescent="0.2">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7">
        <v>132.79</v>
      </c>
      <c r="S798" s="1">
        <v>7</v>
      </c>
      <c r="T798" s="1">
        <v>0</v>
      </c>
      <c r="U798" s="7">
        <v>63.739199999999997</v>
      </c>
      <c r="V798" s="3" t="str">
        <f>IF(Orders1[[#This Row],[Region]]=People!$B$2, People!$A$2, IF(Orders1[[#This Row],[Region]]=People!$B$3,People!$A$3, IF(Orders1[[#This Row],[Region]]=People!$B$4,People!$A$4, IF(Orders1[[#This Row],[Region]]=People!$B$5,People!$A$5))))</f>
        <v>Chuck Magee</v>
      </c>
      <c r="W798" s="3" t="str">
        <f>IFERROR(INDEX(Returns!A798:A1597, MATCH(Orders1[[#This Row],[Order ID]],Returns!B798:B1597)), "No")</f>
        <v>No</v>
      </c>
      <c r="X798" s="3">
        <f>IF(Orders1[[#This Row],[Return]]="Yes", 1, 0)</f>
        <v>0</v>
      </c>
    </row>
    <row r="799" spans="1:24" x14ac:dyDescent="0.2">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7">
        <v>12.96</v>
      </c>
      <c r="S799" s="1">
        <v>2</v>
      </c>
      <c r="T799" s="1">
        <v>0</v>
      </c>
      <c r="U799" s="7">
        <v>6.2208000000000006</v>
      </c>
      <c r="V799" s="3" t="str">
        <f>IF(Orders1[[#This Row],[Region]]=People!$B$2, People!$A$2, IF(Orders1[[#This Row],[Region]]=People!$B$3,People!$A$3, IF(Orders1[[#This Row],[Region]]=People!$B$4,People!$A$4, IF(Orders1[[#This Row],[Region]]=People!$B$5,People!$A$5))))</f>
        <v>Chuck Magee</v>
      </c>
      <c r="W799" s="3" t="str">
        <f>IFERROR(INDEX(Returns!A799:A1598, MATCH(Orders1[[#This Row],[Order ID]],Returns!B799:B1598)), "No")</f>
        <v>No</v>
      </c>
      <c r="X799" s="3">
        <f>IF(Orders1[[#This Row],[Return]]="Yes", 1, 0)</f>
        <v>0</v>
      </c>
    </row>
    <row r="800" spans="1:24" x14ac:dyDescent="0.2">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7">
        <v>21.560000000000002</v>
      </c>
      <c r="S800" s="1">
        <v>7</v>
      </c>
      <c r="T800" s="1">
        <v>0</v>
      </c>
      <c r="U800" s="7">
        <v>10.348799999999999</v>
      </c>
      <c r="V800" s="3" t="str">
        <f>IF(Orders1[[#This Row],[Region]]=People!$B$2, People!$A$2, IF(Orders1[[#This Row],[Region]]=People!$B$3,People!$A$3, IF(Orders1[[#This Row],[Region]]=People!$B$4,People!$A$4, IF(Orders1[[#This Row],[Region]]=People!$B$5,People!$A$5))))</f>
        <v>Chuck Magee</v>
      </c>
      <c r="W800" s="3" t="str">
        <f>IFERROR(INDEX(Returns!A800:A1599, MATCH(Orders1[[#This Row],[Order ID]],Returns!B800:B1599)), "No")</f>
        <v>No</v>
      </c>
      <c r="X800" s="3">
        <f>IF(Orders1[[#This Row],[Return]]="Yes", 1, 0)</f>
        <v>0</v>
      </c>
    </row>
    <row r="801" spans="1:24" x14ac:dyDescent="0.2">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7">
        <v>283.92</v>
      </c>
      <c r="S801" s="1">
        <v>5</v>
      </c>
      <c r="T801" s="1">
        <v>0.2</v>
      </c>
      <c r="U801" s="7">
        <v>17.745000000000019</v>
      </c>
      <c r="V801" s="3" t="str">
        <f>IF(Orders1[[#This Row],[Region]]=People!$B$2, People!$A$2, IF(Orders1[[#This Row],[Region]]=People!$B$3,People!$A$3, IF(Orders1[[#This Row],[Region]]=People!$B$4,People!$A$4, IF(Orders1[[#This Row],[Region]]=People!$B$5,People!$A$5))))</f>
        <v>Anna Andreadi</v>
      </c>
      <c r="W801" s="3" t="str">
        <f>IFERROR(INDEX(Returns!A801:A1600, MATCH(Orders1[[#This Row],[Order ID]],Returns!B801:B1600)), "No")</f>
        <v>No</v>
      </c>
      <c r="X801" s="3">
        <f>IF(Orders1[[#This Row],[Return]]="Yes", 1, 0)</f>
        <v>0</v>
      </c>
    </row>
    <row r="802" spans="1:24" x14ac:dyDescent="0.2">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7">
        <v>22.23</v>
      </c>
      <c r="S802" s="1">
        <v>1</v>
      </c>
      <c r="T802" s="1">
        <v>0</v>
      </c>
      <c r="U802" s="7">
        <v>7.3358999999999988</v>
      </c>
      <c r="V802" s="3" t="str">
        <f>IF(Orders1[[#This Row],[Region]]=People!$B$2, People!$A$2, IF(Orders1[[#This Row],[Region]]=People!$B$3,People!$A$3, IF(Orders1[[#This Row],[Region]]=People!$B$4,People!$A$4, IF(Orders1[[#This Row],[Region]]=People!$B$5,People!$A$5))))</f>
        <v>Anna Andreadi</v>
      </c>
      <c r="W802" s="3" t="str">
        <f>IFERROR(INDEX(Returns!A802:A1601, MATCH(Orders1[[#This Row],[Order ID]],Returns!B802:B1601)), "No")</f>
        <v>No</v>
      </c>
      <c r="X802" s="3">
        <f>IF(Orders1[[#This Row],[Return]]="Yes", 1, 0)</f>
        <v>0</v>
      </c>
    </row>
    <row r="803" spans="1:24" x14ac:dyDescent="0.2">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7">
        <v>215.96799999999999</v>
      </c>
      <c r="S803" s="1">
        <v>2</v>
      </c>
      <c r="T803" s="1">
        <v>0.2</v>
      </c>
      <c r="U803" s="7">
        <v>18.897199999999991</v>
      </c>
      <c r="V803" s="3" t="str">
        <f>IF(Orders1[[#This Row],[Region]]=People!$B$2, People!$A$2, IF(Orders1[[#This Row],[Region]]=People!$B$3,People!$A$3, IF(Orders1[[#This Row],[Region]]=People!$B$4,People!$A$4, IF(Orders1[[#This Row],[Region]]=People!$B$5,People!$A$5))))</f>
        <v>Anna Andreadi</v>
      </c>
      <c r="W803" s="3" t="str">
        <f>IFERROR(INDEX(Returns!A803:A1602, MATCH(Orders1[[#This Row],[Order ID]],Returns!B803:B1602)), "No")</f>
        <v>No</v>
      </c>
      <c r="X803" s="3">
        <f>IF(Orders1[[#This Row],[Return]]="Yes", 1, 0)</f>
        <v>0</v>
      </c>
    </row>
    <row r="804" spans="1:24" x14ac:dyDescent="0.2">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7">
        <v>355.32</v>
      </c>
      <c r="S804" s="1">
        <v>9</v>
      </c>
      <c r="T804" s="1">
        <v>0</v>
      </c>
      <c r="U804" s="7">
        <v>99.48960000000001</v>
      </c>
      <c r="V804" s="3" t="str">
        <f>IF(Orders1[[#This Row],[Region]]=People!$B$2, People!$A$2, IF(Orders1[[#This Row],[Region]]=People!$B$3,People!$A$3, IF(Orders1[[#This Row],[Region]]=People!$B$4,People!$A$4, IF(Orders1[[#This Row],[Region]]=People!$B$5,People!$A$5))))</f>
        <v>Chuck Magee</v>
      </c>
      <c r="W804" s="3" t="str">
        <f>IFERROR(INDEX(Returns!A804:A1603, MATCH(Orders1[[#This Row],[Order ID]],Returns!B804:B1603)), "No")</f>
        <v>No</v>
      </c>
      <c r="X804" s="3">
        <f>IF(Orders1[[#This Row],[Return]]="Yes", 1, 0)</f>
        <v>0</v>
      </c>
    </row>
    <row r="805" spans="1:24" x14ac:dyDescent="0.2">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7">
        <v>12.96</v>
      </c>
      <c r="S805" s="1">
        <v>2</v>
      </c>
      <c r="T805" s="1">
        <v>0</v>
      </c>
      <c r="U805" s="7">
        <v>6.2208000000000006</v>
      </c>
      <c r="V805" s="3" t="str">
        <f>IF(Orders1[[#This Row],[Region]]=People!$B$2, People!$A$2, IF(Orders1[[#This Row],[Region]]=People!$B$3,People!$A$3, IF(Orders1[[#This Row],[Region]]=People!$B$4,People!$A$4, IF(Orders1[[#This Row],[Region]]=People!$B$5,People!$A$5))))</f>
        <v>Cassandra Brandow</v>
      </c>
      <c r="W805" s="3" t="str">
        <f>IFERROR(INDEX(Returns!A805:A1604, MATCH(Orders1[[#This Row],[Order ID]],Returns!B805:B1604)), "No")</f>
        <v>No</v>
      </c>
      <c r="X805" s="3">
        <f>IF(Orders1[[#This Row],[Return]]="Yes", 1, 0)</f>
        <v>0</v>
      </c>
    </row>
    <row r="806" spans="1:24" x14ac:dyDescent="0.2">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7">
        <v>18.28</v>
      </c>
      <c r="S806" s="1">
        <v>2</v>
      </c>
      <c r="T806" s="1">
        <v>0</v>
      </c>
      <c r="U806" s="7">
        <v>6.2151999999999994</v>
      </c>
      <c r="V806" s="3" t="str">
        <f>IF(Orders1[[#This Row],[Region]]=People!$B$2, People!$A$2, IF(Orders1[[#This Row],[Region]]=People!$B$3,People!$A$3, IF(Orders1[[#This Row],[Region]]=People!$B$4,People!$A$4, IF(Orders1[[#This Row],[Region]]=People!$B$5,People!$A$5))))</f>
        <v>Anna Andreadi</v>
      </c>
      <c r="W806" s="3" t="str">
        <f>IFERROR(INDEX(Returns!A806:A1605, MATCH(Orders1[[#This Row],[Order ID]],Returns!B806:B1605)), "No")</f>
        <v>No</v>
      </c>
      <c r="X806" s="3">
        <f>IF(Orders1[[#This Row],[Return]]="Yes", 1, 0)</f>
        <v>0</v>
      </c>
    </row>
    <row r="807" spans="1:24" x14ac:dyDescent="0.2">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7">
        <v>43.176000000000002</v>
      </c>
      <c r="S807" s="1">
        <v>3</v>
      </c>
      <c r="T807" s="1">
        <v>0.2</v>
      </c>
      <c r="U807" s="7">
        <v>4.3176000000000005</v>
      </c>
      <c r="V807" s="3" t="str">
        <f>IF(Orders1[[#This Row],[Region]]=People!$B$2, People!$A$2, IF(Orders1[[#This Row],[Region]]=People!$B$3,People!$A$3, IF(Orders1[[#This Row],[Region]]=People!$B$4,People!$A$4, IF(Orders1[[#This Row],[Region]]=People!$B$5,People!$A$5))))</f>
        <v>Anna Andreadi</v>
      </c>
      <c r="W807" s="3" t="str">
        <f>IFERROR(INDEX(Returns!A807:A1606, MATCH(Orders1[[#This Row],[Order ID]],Returns!B807:B1606)), "No")</f>
        <v>No</v>
      </c>
      <c r="X807" s="3">
        <f>IF(Orders1[[#This Row],[Return]]="Yes", 1, 0)</f>
        <v>0</v>
      </c>
    </row>
    <row r="808" spans="1:24" x14ac:dyDescent="0.2">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7">
        <v>1983.9680000000001</v>
      </c>
      <c r="S808" s="1">
        <v>4</v>
      </c>
      <c r="T808" s="1">
        <v>0.2</v>
      </c>
      <c r="U808" s="7">
        <v>247.99599999999981</v>
      </c>
      <c r="V808" s="3" t="str">
        <f>IF(Orders1[[#This Row],[Region]]=People!$B$2, People!$A$2, IF(Orders1[[#This Row],[Region]]=People!$B$3,People!$A$3, IF(Orders1[[#This Row],[Region]]=People!$B$4,People!$A$4, IF(Orders1[[#This Row],[Region]]=People!$B$5,People!$A$5))))</f>
        <v>Anna Andreadi</v>
      </c>
      <c r="W808" s="3" t="str">
        <f>IFERROR(INDEX(Returns!A808:A1607, MATCH(Orders1[[#This Row],[Order ID]],Returns!B808:B1607)), "No")</f>
        <v>No</v>
      </c>
      <c r="X808" s="3">
        <f>IF(Orders1[[#This Row],[Return]]="Yes", 1, 0)</f>
        <v>0</v>
      </c>
    </row>
    <row r="809" spans="1:24" x14ac:dyDescent="0.2">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7">
        <v>28.4</v>
      </c>
      <c r="S809" s="1">
        <v>2</v>
      </c>
      <c r="T809" s="1">
        <v>0</v>
      </c>
      <c r="U809" s="7">
        <v>11.076000000000001</v>
      </c>
      <c r="V809" s="3" t="str">
        <f>IF(Orders1[[#This Row],[Region]]=People!$B$2, People!$A$2, IF(Orders1[[#This Row],[Region]]=People!$B$3,People!$A$3, IF(Orders1[[#This Row],[Region]]=People!$B$4,People!$A$4, IF(Orders1[[#This Row],[Region]]=People!$B$5,People!$A$5))))</f>
        <v>Kelly Williams</v>
      </c>
      <c r="W809" s="3" t="str">
        <f>IFERROR(INDEX(Returns!A809:A1608, MATCH(Orders1[[#This Row],[Order ID]],Returns!B809:B1608)), "No")</f>
        <v>No</v>
      </c>
      <c r="X809" s="3">
        <f>IF(Orders1[[#This Row],[Return]]="Yes", 1, 0)</f>
        <v>0</v>
      </c>
    </row>
    <row r="810" spans="1:24" x14ac:dyDescent="0.2">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7">
        <v>149.97</v>
      </c>
      <c r="S810" s="1">
        <v>3</v>
      </c>
      <c r="T810" s="1">
        <v>0</v>
      </c>
      <c r="U810" s="7">
        <v>50.989800000000002</v>
      </c>
      <c r="V810" s="3" t="str">
        <f>IF(Orders1[[#This Row],[Region]]=People!$B$2, People!$A$2, IF(Orders1[[#This Row],[Region]]=People!$B$3,People!$A$3, IF(Orders1[[#This Row],[Region]]=People!$B$4,People!$A$4, IF(Orders1[[#This Row],[Region]]=People!$B$5,People!$A$5))))</f>
        <v>Kelly Williams</v>
      </c>
      <c r="W810" s="3" t="str">
        <f>IFERROR(INDEX(Returns!A810:A1609, MATCH(Orders1[[#This Row],[Order ID]],Returns!B810:B1609)), "No")</f>
        <v>No</v>
      </c>
      <c r="X810" s="3">
        <f>IF(Orders1[[#This Row],[Return]]="Yes", 1, 0)</f>
        <v>0</v>
      </c>
    </row>
    <row r="811" spans="1:24" x14ac:dyDescent="0.2">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7">
        <v>11.52</v>
      </c>
      <c r="S811" s="1">
        <v>4</v>
      </c>
      <c r="T811" s="1">
        <v>0</v>
      </c>
      <c r="U811" s="7">
        <v>3.2256</v>
      </c>
      <c r="V811" s="3" t="str">
        <f>IF(Orders1[[#This Row],[Region]]=People!$B$2, People!$A$2, IF(Orders1[[#This Row],[Region]]=People!$B$3,People!$A$3, IF(Orders1[[#This Row],[Region]]=People!$B$4,People!$A$4, IF(Orders1[[#This Row],[Region]]=People!$B$5,People!$A$5))))</f>
        <v>Anna Andreadi</v>
      </c>
      <c r="W811" s="3" t="str">
        <f>IFERROR(INDEX(Returns!A811:A1610, MATCH(Orders1[[#This Row],[Order ID]],Returns!B811:B1610)), "No")</f>
        <v>No</v>
      </c>
      <c r="X811" s="3">
        <f>IF(Orders1[[#This Row],[Return]]="Yes", 1, 0)</f>
        <v>0</v>
      </c>
    </row>
    <row r="812" spans="1:24" x14ac:dyDescent="0.2">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7">
        <v>1298.55</v>
      </c>
      <c r="S812" s="1">
        <v>5</v>
      </c>
      <c r="T812" s="1">
        <v>0</v>
      </c>
      <c r="U812" s="7">
        <v>311.65199999999999</v>
      </c>
      <c r="V812" s="3" t="str">
        <f>IF(Orders1[[#This Row],[Region]]=People!$B$2, People!$A$2, IF(Orders1[[#This Row],[Region]]=People!$B$3,People!$A$3, IF(Orders1[[#This Row],[Region]]=People!$B$4,People!$A$4, IF(Orders1[[#This Row],[Region]]=People!$B$5,People!$A$5))))</f>
        <v>Anna Andreadi</v>
      </c>
      <c r="W812" s="3" t="str">
        <f>IFERROR(INDEX(Returns!A812:A1611, MATCH(Orders1[[#This Row],[Order ID]],Returns!B812:B1611)), "No")</f>
        <v>No</v>
      </c>
      <c r="X812" s="3">
        <f>IF(Orders1[[#This Row],[Return]]="Yes", 1, 0)</f>
        <v>0</v>
      </c>
    </row>
    <row r="813" spans="1:24" x14ac:dyDescent="0.2">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7">
        <v>213.92</v>
      </c>
      <c r="S813" s="1">
        <v>4</v>
      </c>
      <c r="T813" s="1">
        <v>0</v>
      </c>
      <c r="U813" s="7">
        <v>62.036799999999971</v>
      </c>
      <c r="V813" s="3" t="str">
        <f>IF(Orders1[[#This Row],[Region]]=People!$B$2, People!$A$2, IF(Orders1[[#This Row],[Region]]=People!$B$3,People!$A$3, IF(Orders1[[#This Row],[Region]]=People!$B$4,People!$A$4, IF(Orders1[[#This Row],[Region]]=People!$B$5,People!$A$5))))</f>
        <v>Anna Andreadi</v>
      </c>
      <c r="W813" s="3" t="str">
        <f>IFERROR(INDEX(Returns!A813:A1612, MATCH(Orders1[[#This Row],[Order ID]],Returns!B813:B1612)), "No")</f>
        <v>No</v>
      </c>
      <c r="X813" s="3">
        <f>IF(Orders1[[#This Row],[Return]]="Yes", 1, 0)</f>
        <v>0</v>
      </c>
    </row>
    <row r="814" spans="1:24" x14ac:dyDescent="0.2">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7">
        <v>25.78</v>
      </c>
      <c r="S814" s="1">
        <v>2</v>
      </c>
      <c r="T814" s="1">
        <v>0</v>
      </c>
      <c r="U814" s="7">
        <v>2.5779999999999994</v>
      </c>
      <c r="V814" s="3" t="str">
        <f>IF(Orders1[[#This Row],[Region]]=People!$B$2, People!$A$2, IF(Orders1[[#This Row],[Region]]=People!$B$3,People!$A$3, IF(Orders1[[#This Row],[Region]]=People!$B$4,People!$A$4, IF(Orders1[[#This Row],[Region]]=People!$B$5,People!$A$5))))</f>
        <v>Anna Andreadi</v>
      </c>
      <c r="W814" s="3" t="str">
        <f>IFERROR(INDEX(Returns!A814:A1613, MATCH(Orders1[[#This Row],[Order ID]],Returns!B814:B1613)), "No")</f>
        <v>No</v>
      </c>
      <c r="X814" s="3">
        <f>IF(Orders1[[#This Row],[Return]]="Yes", 1, 0)</f>
        <v>0</v>
      </c>
    </row>
    <row r="815" spans="1:24" x14ac:dyDescent="0.2">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7">
        <v>18.28</v>
      </c>
      <c r="S815" s="1">
        <v>2</v>
      </c>
      <c r="T815" s="1">
        <v>0</v>
      </c>
      <c r="U815" s="7">
        <v>6.2151999999999994</v>
      </c>
      <c r="V815" s="3" t="str">
        <f>IF(Orders1[[#This Row],[Region]]=People!$B$2, People!$A$2, IF(Orders1[[#This Row],[Region]]=People!$B$3,People!$A$3, IF(Orders1[[#This Row],[Region]]=People!$B$4,People!$A$4, IF(Orders1[[#This Row],[Region]]=People!$B$5,People!$A$5))))</f>
        <v>Anna Andreadi</v>
      </c>
      <c r="W815" s="3" t="str">
        <f>IFERROR(INDEX(Returns!A815:A1614, MATCH(Orders1[[#This Row],[Order ID]],Returns!B815:B1614)), "No")</f>
        <v>No</v>
      </c>
      <c r="X815" s="3">
        <f>IF(Orders1[[#This Row],[Return]]="Yes", 1, 0)</f>
        <v>0</v>
      </c>
    </row>
    <row r="816" spans="1:24" x14ac:dyDescent="0.2">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7">
        <v>1399.93</v>
      </c>
      <c r="S816" s="1">
        <v>7</v>
      </c>
      <c r="T816" s="1">
        <v>0</v>
      </c>
      <c r="U816" s="7">
        <v>601.96990000000005</v>
      </c>
      <c r="V816" s="3" t="str">
        <f>IF(Orders1[[#This Row],[Region]]=People!$B$2, People!$A$2, IF(Orders1[[#This Row],[Region]]=People!$B$3,People!$A$3, IF(Orders1[[#This Row],[Region]]=People!$B$4,People!$A$4, IF(Orders1[[#This Row],[Region]]=People!$B$5,People!$A$5))))</f>
        <v>Anna Andreadi</v>
      </c>
      <c r="W816" s="3" t="str">
        <f>IFERROR(INDEX(Returns!A816:A1615, MATCH(Orders1[[#This Row],[Order ID]],Returns!B816:B1615)), "No")</f>
        <v>No</v>
      </c>
      <c r="X816" s="3">
        <f>IF(Orders1[[#This Row],[Return]]="Yes", 1, 0)</f>
        <v>0</v>
      </c>
    </row>
    <row r="817" spans="1:24" x14ac:dyDescent="0.2">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7">
        <v>51.84</v>
      </c>
      <c r="S817" s="1">
        <v>8</v>
      </c>
      <c r="T817" s="1">
        <v>0</v>
      </c>
      <c r="U817" s="7">
        <v>24.883200000000002</v>
      </c>
      <c r="V817" s="3" t="str">
        <f>IF(Orders1[[#This Row],[Region]]=People!$B$2, People!$A$2, IF(Orders1[[#This Row],[Region]]=People!$B$3,People!$A$3, IF(Orders1[[#This Row],[Region]]=People!$B$4,People!$A$4, IF(Orders1[[#This Row],[Region]]=People!$B$5,People!$A$5))))</f>
        <v>Kelly Williams</v>
      </c>
      <c r="W817" s="3" t="str">
        <f>IFERROR(INDEX(Returns!A817:A1616, MATCH(Orders1[[#This Row],[Order ID]],Returns!B817:B1616)), "No")</f>
        <v>No</v>
      </c>
      <c r="X817" s="3">
        <f>IF(Orders1[[#This Row],[Return]]="Yes", 1, 0)</f>
        <v>0</v>
      </c>
    </row>
    <row r="818" spans="1:24" x14ac:dyDescent="0.2">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7">
        <v>5.3440000000000003</v>
      </c>
      <c r="S818" s="1">
        <v>1</v>
      </c>
      <c r="T818" s="1">
        <v>0.2</v>
      </c>
      <c r="U818" s="7">
        <v>1.8703999999999998</v>
      </c>
      <c r="V818" s="3" t="str">
        <f>IF(Orders1[[#This Row],[Region]]=People!$B$2, People!$A$2, IF(Orders1[[#This Row],[Region]]=People!$B$3,People!$A$3, IF(Orders1[[#This Row],[Region]]=People!$B$4,People!$A$4, IF(Orders1[[#This Row],[Region]]=People!$B$5,People!$A$5))))</f>
        <v>Chuck Magee</v>
      </c>
      <c r="W818" s="3" t="str">
        <f>IFERROR(INDEX(Returns!A818:A1617, MATCH(Orders1[[#This Row],[Order ID]],Returns!B818:B1617)), "No")</f>
        <v>No</v>
      </c>
      <c r="X818" s="3">
        <f>IF(Orders1[[#This Row],[Return]]="Yes", 1, 0)</f>
        <v>0</v>
      </c>
    </row>
    <row r="819" spans="1:24" x14ac:dyDescent="0.2">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7">
        <v>41.472000000000008</v>
      </c>
      <c r="S819" s="1">
        <v>8</v>
      </c>
      <c r="T819" s="1">
        <v>0.2</v>
      </c>
      <c r="U819" s="7">
        <v>14.5152</v>
      </c>
      <c r="V819" s="3" t="str">
        <f>IF(Orders1[[#This Row],[Region]]=People!$B$2, People!$A$2, IF(Orders1[[#This Row],[Region]]=People!$B$3,People!$A$3, IF(Orders1[[#This Row],[Region]]=People!$B$4,People!$A$4, IF(Orders1[[#This Row],[Region]]=People!$B$5,People!$A$5))))</f>
        <v>Chuck Magee</v>
      </c>
      <c r="W819" s="3" t="str">
        <f>IFERROR(INDEX(Returns!A819:A1618, MATCH(Orders1[[#This Row],[Order ID]],Returns!B819:B1618)), "No")</f>
        <v>No</v>
      </c>
      <c r="X819" s="3">
        <f>IF(Orders1[[#This Row],[Return]]="Yes", 1, 0)</f>
        <v>0</v>
      </c>
    </row>
    <row r="820" spans="1:24" x14ac:dyDescent="0.2">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7">
        <v>3.168000000000001</v>
      </c>
      <c r="S820" s="1">
        <v>3</v>
      </c>
      <c r="T820" s="1">
        <v>0.7</v>
      </c>
      <c r="U820" s="7">
        <v>-2.4287999999999998</v>
      </c>
      <c r="V820" s="3" t="str">
        <f>IF(Orders1[[#This Row],[Region]]=People!$B$2, People!$A$2, IF(Orders1[[#This Row],[Region]]=People!$B$3,People!$A$3, IF(Orders1[[#This Row],[Region]]=People!$B$4,People!$A$4, IF(Orders1[[#This Row],[Region]]=People!$B$5,People!$A$5))))</f>
        <v>Chuck Magee</v>
      </c>
      <c r="W820" s="3" t="str">
        <f>IFERROR(INDEX(Returns!A820:A1619, MATCH(Orders1[[#This Row],[Order ID]],Returns!B820:B1619)), "No")</f>
        <v>No</v>
      </c>
      <c r="X820" s="3">
        <f>IF(Orders1[[#This Row],[Return]]="Yes", 1, 0)</f>
        <v>0</v>
      </c>
    </row>
    <row r="821" spans="1:24" x14ac:dyDescent="0.2">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7">
        <v>1228.4649999999999</v>
      </c>
      <c r="S821" s="1">
        <v>5</v>
      </c>
      <c r="T821" s="1">
        <v>0.3</v>
      </c>
      <c r="U821" s="7">
        <v>0</v>
      </c>
      <c r="V821" s="3" t="str">
        <f>IF(Orders1[[#This Row],[Region]]=People!$B$2, People!$A$2, IF(Orders1[[#This Row],[Region]]=People!$B$3,People!$A$3, IF(Orders1[[#This Row],[Region]]=People!$B$4,People!$A$4, IF(Orders1[[#This Row],[Region]]=People!$B$5,People!$A$5))))</f>
        <v>Chuck Magee</v>
      </c>
      <c r="W821" s="3" t="str">
        <f>IFERROR(INDEX(Returns!A821:A1620, MATCH(Orders1[[#This Row],[Order ID]],Returns!B821:B1620)), "No")</f>
        <v>No</v>
      </c>
      <c r="X821" s="3">
        <f>IF(Orders1[[#This Row],[Return]]="Yes", 1, 0)</f>
        <v>0</v>
      </c>
    </row>
    <row r="822" spans="1:24" x14ac:dyDescent="0.2">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7">
        <v>31.086000000000006</v>
      </c>
      <c r="S822" s="1">
        <v>3</v>
      </c>
      <c r="T822" s="1">
        <v>0.7</v>
      </c>
      <c r="U822" s="7">
        <v>-22.796399999999991</v>
      </c>
      <c r="V822" s="3" t="str">
        <f>IF(Orders1[[#This Row],[Region]]=People!$B$2, People!$A$2, IF(Orders1[[#This Row],[Region]]=People!$B$3,People!$A$3, IF(Orders1[[#This Row],[Region]]=People!$B$4,People!$A$4, IF(Orders1[[#This Row],[Region]]=People!$B$5,People!$A$5))))</f>
        <v>Chuck Magee</v>
      </c>
      <c r="W822" s="3" t="str">
        <f>IFERROR(INDEX(Returns!A822:A1621, MATCH(Orders1[[#This Row],[Order ID]],Returns!B822:B1621)), "No")</f>
        <v>No</v>
      </c>
      <c r="X822" s="3">
        <f>IF(Orders1[[#This Row],[Return]]="Yes", 1, 0)</f>
        <v>0</v>
      </c>
    </row>
    <row r="823" spans="1:24" x14ac:dyDescent="0.2">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7">
        <v>335.52</v>
      </c>
      <c r="S823" s="1">
        <v>4</v>
      </c>
      <c r="T823" s="1">
        <v>0.2</v>
      </c>
      <c r="U823" s="7">
        <v>117.43199999999999</v>
      </c>
      <c r="V823" s="3" t="str">
        <f>IF(Orders1[[#This Row],[Region]]=People!$B$2, People!$A$2, IF(Orders1[[#This Row],[Region]]=People!$B$3,People!$A$3, IF(Orders1[[#This Row],[Region]]=People!$B$4,People!$A$4, IF(Orders1[[#This Row],[Region]]=People!$B$5,People!$A$5))))</f>
        <v>Chuck Magee</v>
      </c>
      <c r="W823" s="3" t="str">
        <f>IFERROR(INDEX(Returns!A823:A1622, MATCH(Orders1[[#This Row],[Order ID]],Returns!B823:B1622)), "No")</f>
        <v>No</v>
      </c>
      <c r="X823" s="3">
        <f>IF(Orders1[[#This Row],[Return]]="Yes", 1, 0)</f>
        <v>0</v>
      </c>
    </row>
    <row r="824" spans="1:24" x14ac:dyDescent="0.2">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7">
        <v>239.96999999999997</v>
      </c>
      <c r="S824" s="1">
        <v>3</v>
      </c>
      <c r="T824" s="1">
        <v>0</v>
      </c>
      <c r="U824" s="7">
        <v>71.990999999999985</v>
      </c>
      <c r="V824" s="3" t="str">
        <f>IF(Orders1[[#This Row],[Region]]=People!$B$2, People!$A$2, IF(Orders1[[#This Row],[Region]]=People!$B$3,People!$A$3, IF(Orders1[[#This Row],[Region]]=People!$B$4,People!$A$4, IF(Orders1[[#This Row],[Region]]=People!$B$5,People!$A$5))))</f>
        <v>Chuck Magee</v>
      </c>
      <c r="W824" s="3" t="str">
        <f>IFERROR(INDEX(Returns!A824:A1623, MATCH(Orders1[[#This Row],[Order ID]],Returns!B824:B1623)), "No")</f>
        <v>No</v>
      </c>
      <c r="X824" s="3">
        <f>IF(Orders1[[#This Row],[Return]]="Yes", 1, 0)</f>
        <v>0</v>
      </c>
    </row>
    <row r="825" spans="1:24" x14ac:dyDescent="0.2">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7">
        <v>9.82</v>
      </c>
      <c r="S825" s="1">
        <v>2</v>
      </c>
      <c r="T825" s="1">
        <v>0</v>
      </c>
      <c r="U825" s="7">
        <v>4.8117999999999999</v>
      </c>
      <c r="V825" s="3" t="str">
        <f>IF(Orders1[[#This Row],[Region]]=People!$B$2, People!$A$2, IF(Orders1[[#This Row],[Region]]=People!$B$3,People!$A$3, IF(Orders1[[#This Row],[Region]]=People!$B$4,People!$A$4, IF(Orders1[[#This Row],[Region]]=People!$B$5,People!$A$5))))</f>
        <v>Chuck Magee</v>
      </c>
      <c r="W825" s="3" t="str">
        <f>IFERROR(INDEX(Returns!A825:A1624, MATCH(Orders1[[#This Row],[Order ID]],Returns!B825:B1624)), "No")</f>
        <v>No</v>
      </c>
      <c r="X825" s="3">
        <f>IF(Orders1[[#This Row],[Return]]="Yes", 1, 0)</f>
        <v>0</v>
      </c>
    </row>
    <row r="826" spans="1:24" x14ac:dyDescent="0.2">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7">
        <v>67.8</v>
      </c>
      <c r="S826" s="1">
        <v>4</v>
      </c>
      <c r="T826" s="1">
        <v>0</v>
      </c>
      <c r="U826" s="7">
        <v>4.0679999999999978</v>
      </c>
      <c r="V826" s="3" t="str">
        <f>IF(Orders1[[#This Row],[Region]]=People!$B$2, People!$A$2, IF(Orders1[[#This Row],[Region]]=People!$B$3,People!$A$3, IF(Orders1[[#This Row],[Region]]=People!$B$4,People!$A$4, IF(Orders1[[#This Row],[Region]]=People!$B$5,People!$A$5))))</f>
        <v>Anna Andreadi</v>
      </c>
      <c r="W826" s="3" t="str">
        <f>IFERROR(INDEX(Returns!A826:A1625, MATCH(Orders1[[#This Row],[Order ID]],Returns!B826:B1625)), "No")</f>
        <v>No</v>
      </c>
      <c r="X826" s="3">
        <f>IF(Orders1[[#This Row],[Return]]="Yes", 1, 0)</f>
        <v>0</v>
      </c>
    </row>
    <row r="827" spans="1:24" x14ac:dyDescent="0.2">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7">
        <v>167.97</v>
      </c>
      <c r="S827" s="1">
        <v>3</v>
      </c>
      <c r="T827" s="1">
        <v>0</v>
      </c>
      <c r="U827" s="7">
        <v>40.31280000000001</v>
      </c>
      <c r="V827" s="3" t="str">
        <f>IF(Orders1[[#This Row],[Region]]=People!$B$2, People!$A$2, IF(Orders1[[#This Row],[Region]]=People!$B$3,People!$A$3, IF(Orders1[[#This Row],[Region]]=People!$B$4,People!$A$4, IF(Orders1[[#This Row],[Region]]=People!$B$5,People!$A$5))))</f>
        <v>Anna Andreadi</v>
      </c>
      <c r="W827" s="3" t="str">
        <f>IFERROR(INDEX(Returns!A827:A1626, MATCH(Orders1[[#This Row],[Order ID]],Returns!B827:B1626)), "No")</f>
        <v>No</v>
      </c>
      <c r="X827" s="3">
        <f>IF(Orders1[[#This Row],[Return]]="Yes", 1, 0)</f>
        <v>0</v>
      </c>
    </row>
    <row r="828" spans="1:24" x14ac:dyDescent="0.2">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7">
        <v>35</v>
      </c>
      <c r="S828" s="1">
        <v>7</v>
      </c>
      <c r="T828" s="1">
        <v>0</v>
      </c>
      <c r="U828" s="7">
        <v>16.8</v>
      </c>
      <c r="V828" s="3" t="str">
        <f>IF(Orders1[[#This Row],[Region]]=People!$B$2, People!$A$2, IF(Orders1[[#This Row],[Region]]=People!$B$3,People!$A$3, IF(Orders1[[#This Row],[Region]]=People!$B$4,People!$A$4, IF(Orders1[[#This Row],[Region]]=People!$B$5,People!$A$5))))</f>
        <v>Kelly Williams</v>
      </c>
      <c r="W828" s="3" t="str">
        <f>IFERROR(INDEX(Returns!A828:A1627, MATCH(Orders1[[#This Row],[Order ID]],Returns!B828:B1627)), "No")</f>
        <v>No</v>
      </c>
      <c r="X828" s="3">
        <f>IF(Orders1[[#This Row],[Return]]="Yes", 1, 0)</f>
        <v>0</v>
      </c>
    </row>
    <row r="829" spans="1:24" x14ac:dyDescent="0.2">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7">
        <v>37.24</v>
      </c>
      <c r="S829" s="1">
        <v>4</v>
      </c>
      <c r="T829" s="1">
        <v>0</v>
      </c>
      <c r="U829" s="7">
        <v>10.799599999999998</v>
      </c>
      <c r="V829" s="3" t="str">
        <f>IF(Orders1[[#This Row],[Region]]=People!$B$2, People!$A$2, IF(Orders1[[#This Row],[Region]]=People!$B$3,People!$A$3, IF(Orders1[[#This Row],[Region]]=People!$B$4,People!$A$4, IF(Orders1[[#This Row],[Region]]=People!$B$5,People!$A$5))))</f>
        <v>Kelly Williams</v>
      </c>
      <c r="W829" s="3" t="str">
        <f>IFERROR(INDEX(Returns!A829:A1628, MATCH(Orders1[[#This Row],[Order ID]],Returns!B829:B1628)), "No")</f>
        <v>No</v>
      </c>
      <c r="X829" s="3">
        <f>IF(Orders1[[#This Row],[Return]]="Yes", 1, 0)</f>
        <v>0</v>
      </c>
    </row>
    <row r="830" spans="1:24" x14ac:dyDescent="0.2">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7">
        <v>15.28</v>
      </c>
      <c r="S830" s="1">
        <v>2</v>
      </c>
      <c r="T830" s="1">
        <v>0</v>
      </c>
      <c r="U830" s="7">
        <v>7.4871999999999996</v>
      </c>
      <c r="V830" s="3" t="str">
        <f>IF(Orders1[[#This Row],[Region]]=People!$B$2, People!$A$2, IF(Orders1[[#This Row],[Region]]=People!$B$3,People!$A$3, IF(Orders1[[#This Row],[Region]]=People!$B$4,People!$A$4, IF(Orders1[[#This Row],[Region]]=People!$B$5,People!$A$5))))</f>
        <v>Kelly Williams</v>
      </c>
      <c r="W830" s="3" t="str">
        <f>IFERROR(INDEX(Returns!A830:A1629, MATCH(Orders1[[#This Row],[Order ID]],Returns!B830:B1629)), "No")</f>
        <v>No</v>
      </c>
      <c r="X830" s="3">
        <f>IF(Orders1[[#This Row],[Return]]="Yes", 1, 0)</f>
        <v>0</v>
      </c>
    </row>
    <row r="831" spans="1:24" x14ac:dyDescent="0.2">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7">
        <v>301.95999999999998</v>
      </c>
      <c r="S831" s="1">
        <v>2</v>
      </c>
      <c r="T831" s="1">
        <v>0</v>
      </c>
      <c r="U831" s="7">
        <v>90.587999999999965</v>
      </c>
      <c r="V831" s="3" t="str">
        <f>IF(Orders1[[#This Row],[Region]]=People!$B$2, People!$A$2, IF(Orders1[[#This Row],[Region]]=People!$B$3,People!$A$3, IF(Orders1[[#This Row],[Region]]=People!$B$4,People!$A$4, IF(Orders1[[#This Row],[Region]]=People!$B$5,People!$A$5))))</f>
        <v>Cassandra Brandow</v>
      </c>
      <c r="W831" s="3" t="str">
        <f>IFERROR(INDEX(Returns!A831:A1630, MATCH(Orders1[[#This Row],[Order ID]],Returns!B831:B1630)), "No")</f>
        <v>No</v>
      </c>
      <c r="X831" s="3">
        <f>IF(Orders1[[#This Row],[Return]]="Yes", 1, 0)</f>
        <v>0</v>
      </c>
    </row>
    <row r="832" spans="1:24" x14ac:dyDescent="0.2">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7">
        <v>180.66</v>
      </c>
      <c r="S832" s="1">
        <v>3</v>
      </c>
      <c r="T832" s="1">
        <v>0</v>
      </c>
      <c r="U832" s="7">
        <v>50.584800000000008</v>
      </c>
      <c r="V832" s="3" t="str">
        <f>IF(Orders1[[#This Row],[Region]]=People!$B$2, People!$A$2, IF(Orders1[[#This Row],[Region]]=People!$B$3,People!$A$3, IF(Orders1[[#This Row],[Region]]=People!$B$4,People!$A$4, IF(Orders1[[#This Row],[Region]]=People!$B$5,People!$A$5))))</f>
        <v>Cassandra Brandow</v>
      </c>
      <c r="W832" s="3" t="str">
        <f>IFERROR(INDEX(Returns!A832:A1631, MATCH(Orders1[[#This Row],[Order ID]],Returns!B832:B1631)), "No")</f>
        <v>No</v>
      </c>
      <c r="X832" s="3">
        <f>IF(Orders1[[#This Row],[Return]]="Yes", 1, 0)</f>
        <v>0</v>
      </c>
    </row>
    <row r="833" spans="1:24" x14ac:dyDescent="0.2">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7">
        <v>191.98</v>
      </c>
      <c r="S833" s="1">
        <v>2</v>
      </c>
      <c r="T833" s="1">
        <v>0</v>
      </c>
      <c r="U833" s="7">
        <v>51.834599999999995</v>
      </c>
      <c r="V833" s="3" t="str">
        <f>IF(Orders1[[#This Row],[Region]]=People!$B$2, People!$A$2, IF(Orders1[[#This Row],[Region]]=People!$B$3,People!$A$3, IF(Orders1[[#This Row],[Region]]=People!$B$4,People!$A$4, IF(Orders1[[#This Row],[Region]]=People!$B$5,People!$A$5))))</f>
        <v>Cassandra Brandow</v>
      </c>
      <c r="W833" s="3" t="str">
        <f>IFERROR(INDEX(Returns!A833:A1632, MATCH(Orders1[[#This Row],[Order ID]],Returns!B833:B1632)), "No")</f>
        <v>No</v>
      </c>
      <c r="X833" s="3">
        <f>IF(Orders1[[#This Row],[Return]]="Yes", 1, 0)</f>
        <v>0</v>
      </c>
    </row>
    <row r="834" spans="1:24" x14ac:dyDescent="0.2">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7">
        <v>65.989999999999995</v>
      </c>
      <c r="S834" s="1">
        <v>1</v>
      </c>
      <c r="T834" s="1">
        <v>0</v>
      </c>
      <c r="U834" s="7">
        <v>17.157400000000003</v>
      </c>
      <c r="V834" s="3" t="str">
        <f>IF(Orders1[[#This Row],[Region]]=People!$B$2, People!$A$2, IF(Orders1[[#This Row],[Region]]=People!$B$3,People!$A$3, IF(Orders1[[#This Row],[Region]]=People!$B$4,People!$A$4, IF(Orders1[[#This Row],[Region]]=People!$B$5,People!$A$5))))</f>
        <v>Cassandra Brandow</v>
      </c>
      <c r="W834" s="3" t="str">
        <f>IFERROR(INDEX(Returns!A834:A1633, MATCH(Orders1[[#This Row],[Order ID]],Returns!B834:B1633)), "No")</f>
        <v>No</v>
      </c>
      <c r="X834" s="3">
        <f>IF(Orders1[[#This Row],[Return]]="Yes", 1, 0)</f>
        <v>0</v>
      </c>
    </row>
    <row r="835" spans="1:24" x14ac:dyDescent="0.2">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7">
        <v>35.216000000000001</v>
      </c>
      <c r="S835" s="1">
        <v>2</v>
      </c>
      <c r="T835" s="1">
        <v>0.2</v>
      </c>
      <c r="U835" s="7">
        <v>2.6411999999999995</v>
      </c>
      <c r="V835" s="3" t="str">
        <f>IF(Orders1[[#This Row],[Region]]=People!$B$2, People!$A$2, IF(Orders1[[#This Row],[Region]]=People!$B$3,People!$A$3, IF(Orders1[[#This Row],[Region]]=People!$B$4,People!$A$4, IF(Orders1[[#This Row],[Region]]=People!$B$5,People!$A$5))))</f>
        <v>Cassandra Brandow</v>
      </c>
      <c r="W835" s="3" t="str">
        <f>IFERROR(INDEX(Returns!A835:A1634, MATCH(Orders1[[#This Row],[Order ID]],Returns!B835:B1634)), "No")</f>
        <v>No</v>
      </c>
      <c r="X835" s="3">
        <f>IF(Orders1[[#This Row],[Return]]="Yes", 1, 0)</f>
        <v>0</v>
      </c>
    </row>
    <row r="836" spans="1:24" x14ac:dyDescent="0.2">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7">
        <v>23.696000000000002</v>
      </c>
      <c r="S836" s="1">
        <v>2</v>
      </c>
      <c r="T836" s="1">
        <v>0.2</v>
      </c>
      <c r="U836" s="7">
        <v>6.5164</v>
      </c>
      <c r="V836" s="3" t="str">
        <f>IF(Orders1[[#This Row],[Region]]=People!$B$2, People!$A$2, IF(Orders1[[#This Row],[Region]]=People!$B$3,People!$A$3, IF(Orders1[[#This Row],[Region]]=People!$B$4,People!$A$4, IF(Orders1[[#This Row],[Region]]=People!$B$5,People!$A$5))))</f>
        <v>Cassandra Brandow</v>
      </c>
      <c r="W836" s="3" t="str">
        <f>IFERROR(INDEX(Returns!A836:A1635, MATCH(Orders1[[#This Row],[Order ID]],Returns!B836:B1635)), "No")</f>
        <v>No</v>
      </c>
      <c r="X836" s="3">
        <f>IF(Orders1[[#This Row],[Return]]="Yes", 1, 0)</f>
        <v>0</v>
      </c>
    </row>
    <row r="837" spans="1:24" x14ac:dyDescent="0.2">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7">
        <v>265.47500000000002</v>
      </c>
      <c r="S837" s="1">
        <v>1</v>
      </c>
      <c r="T837" s="1">
        <v>0.5</v>
      </c>
      <c r="U837" s="7">
        <v>-111.49950000000007</v>
      </c>
      <c r="V837" s="3" t="str">
        <f>IF(Orders1[[#This Row],[Region]]=People!$B$2, People!$A$2, IF(Orders1[[#This Row],[Region]]=People!$B$3,People!$A$3, IF(Orders1[[#This Row],[Region]]=People!$B$4,People!$A$4, IF(Orders1[[#This Row],[Region]]=People!$B$5,People!$A$5))))</f>
        <v>Cassandra Brandow</v>
      </c>
      <c r="W837" s="3" t="str">
        <f>IFERROR(INDEX(Returns!A837:A1636, MATCH(Orders1[[#This Row],[Order ID]],Returns!B837:B1636)), "No")</f>
        <v>No</v>
      </c>
      <c r="X837" s="3">
        <f>IF(Orders1[[#This Row],[Return]]="Yes", 1, 0)</f>
        <v>0</v>
      </c>
    </row>
    <row r="838" spans="1:24" x14ac:dyDescent="0.2">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7">
        <v>51.183999999999983</v>
      </c>
      <c r="S838" s="1">
        <v>4</v>
      </c>
      <c r="T838" s="1">
        <v>0.8</v>
      </c>
      <c r="U838" s="7">
        <v>-79.335199999999986</v>
      </c>
      <c r="V838" s="3" t="str">
        <f>IF(Orders1[[#This Row],[Region]]=People!$B$2, People!$A$2, IF(Orders1[[#This Row],[Region]]=People!$B$3,People!$A$3, IF(Orders1[[#This Row],[Region]]=People!$B$4,People!$A$4, IF(Orders1[[#This Row],[Region]]=People!$B$5,People!$A$5))))</f>
        <v>Kelly Williams</v>
      </c>
      <c r="W838" s="3" t="str">
        <f>IFERROR(INDEX(Returns!A838:A1637, MATCH(Orders1[[#This Row],[Order ID]],Returns!B838:B1637)), "No")</f>
        <v>No</v>
      </c>
      <c r="X838" s="3">
        <f>IF(Orders1[[#This Row],[Return]]="Yes", 1, 0)</f>
        <v>0</v>
      </c>
    </row>
    <row r="839" spans="1:24" x14ac:dyDescent="0.2">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7">
        <v>9.6640000000000015</v>
      </c>
      <c r="S839" s="1">
        <v>2</v>
      </c>
      <c r="T839" s="1">
        <v>0.2</v>
      </c>
      <c r="U839" s="7">
        <v>3.2615999999999996</v>
      </c>
      <c r="V839" s="3" t="str">
        <f>IF(Orders1[[#This Row],[Region]]=People!$B$2, People!$A$2, IF(Orders1[[#This Row],[Region]]=People!$B$3,People!$A$3, IF(Orders1[[#This Row],[Region]]=People!$B$4,People!$A$4, IF(Orders1[[#This Row],[Region]]=People!$B$5,People!$A$5))))</f>
        <v>Cassandra Brandow</v>
      </c>
      <c r="W839" s="3" t="str">
        <f>IFERROR(INDEX(Returns!A839:A1638, MATCH(Orders1[[#This Row],[Order ID]],Returns!B839:B1638)), "No")</f>
        <v>No</v>
      </c>
      <c r="X839" s="3">
        <f>IF(Orders1[[#This Row],[Return]]="Yes", 1, 0)</f>
        <v>0</v>
      </c>
    </row>
    <row r="840" spans="1:24" x14ac:dyDescent="0.2">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7">
        <v>21.071999999999999</v>
      </c>
      <c r="S840" s="1">
        <v>3</v>
      </c>
      <c r="T840" s="1">
        <v>0.2</v>
      </c>
      <c r="U840" s="7">
        <v>1.5804</v>
      </c>
      <c r="V840" s="3" t="str">
        <f>IF(Orders1[[#This Row],[Region]]=People!$B$2, People!$A$2, IF(Orders1[[#This Row],[Region]]=People!$B$3,People!$A$3, IF(Orders1[[#This Row],[Region]]=People!$B$4,People!$A$4, IF(Orders1[[#This Row],[Region]]=People!$B$5,People!$A$5))))</f>
        <v>Kelly Williams</v>
      </c>
      <c r="W840" s="3" t="str">
        <f>IFERROR(INDEX(Returns!A840:A1639, MATCH(Orders1[[#This Row],[Order ID]],Returns!B840:B1639)), "No")</f>
        <v>No</v>
      </c>
      <c r="X840" s="3">
        <f>IF(Orders1[[#This Row],[Return]]="Yes", 1, 0)</f>
        <v>0</v>
      </c>
    </row>
    <row r="841" spans="1:24" x14ac:dyDescent="0.2">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7">
        <v>60.449999999999996</v>
      </c>
      <c r="S841" s="1">
        <v>3</v>
      </c>
      <c r="T841" s="1">
        <v>0</v>
      </c>
      <c r="U841" s="7">
        <v>16.3215</v>
      </c>
      <c r="V841" s="3" t="str">
        <f>IF(Orders1[[#This Row],[Region]]=People!$B$2, People!$A$2, IF(Orders1[[#This Row],[Region]]=People!$B$3,People!$A$3, IF(Orders1[[#This Row],[Region]]=People!$B$4,People!$A$4, IF(Orders1[[#This Row],[Region]]=People!$B$5,People!$A$5))))</f>
        <v>Chuck Magee</v>
      </c>
      <c r="W841" s="3" t="str">
        <f>IFERROR(INDEX(Returns!A841:A1640, MATCH(Orders1[[#This Row],[Order ID]],Returns!B841:B1640)), "No")</f>
        <v>No</v>
      </c>
      <c r="X841" s="3">
        <f>IF(Orders1[[#This Row],[Return]]="Yes", 1, 0)</f>
        <v>0</v>
      </c>
    </row>
    <row r="842" spans="1:24" x14ac:dyDescent="0.2">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7">
        <v>11.52</v>
      </c>
      <c r="S842" s="1">
        <v>4</v>
      </c>
      <c r="T842" s="1">
        <v>0</v>
      </c>
      <c r="U842" s="7">
        <v>3.3407999999999998</v>
      </c>
      <c r="V842" s="3" t="str">
        <f>IF(Orders1[[#This Row],[Region]]=People!$B$2, People!$A$2, IF(Orders1[[#This Row],[Region]]=People!$B$3,People!$A$3, IF(Orders1[[#This Row],[Region]]=People!$B$4,People!$A$4, IF(Orders1[[#This Row],[Region]]=People!$B$5,People!$A$5))))</f>
        <v>Chuck Magee</v>
      </c>
      <c r="W842" s="3" t="str">
        <f>IFERROR(INDEX(Returns!A842:A1641, MATCH(Orders1[[#This Row],[Order ID]],Returns!B842:B1641)), "No")</f>
        <v>No</v>
      </c>
      <c r="X842" s="3">
        <f>IF(Orders1[[#This Row],[Return]]="Yes", 1, 0)</f>
        <v>0</v>
      </c>
    </row>
    <row r="843" spans="1:24" x14ac:dyDescent="0.2">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7">
        <v>186.048</v>
      </c>
      <c r="S843" s="1">
        <v>4</v>
      </c>
      <c r="T843" s="1">
        <v>0.2</v>
      </c>
      <c r="U843" s="7">
        <v>9.3024000000000058</v>
      </c>
      <c r="V843" s="3" t="str">
        <f>IF(Orders1[[#This Row],[Region]]=People!$B$2, People!$A$2, IF(Orders1[[#This Row],[Region]]=People!$B$3,People!$A$3, IF(Orders1[[#This Row],[Region]]=People!$B$4,People!$A$4, IF(Orders1[[#This Row],[Region]]=People!$B$5,People!$A$5))))</f>
        <v>Chuck Magee</v>
      </c>
      <c r="W843" s="3" t="str">
        <f>IFERROR(INDEX(Returns!A843:A1642, MATCH(Orders1[[#This Row],[Order ID]],Returns!B843:B1642)), "No")</f>
        <v>No</v>
      </c>
      <c r="X843" s="3">
        <f>IF(Orders1[[#This Row],[Return]]="Yes", 1, 0)</f>
        <v>0</v>
      </c>
    </row>
    <row r="844" spans="1:24" x14ac:dyDescent="0.2">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7">
        <v>37.44</v>
      </c>
      <c r="S844" s="1">
        <v>4</v>
      </c>
      <c r="T844" s="1">
        <v>0.2</v>
      </c>
      <c r="U844" s="7">
        <v>11.699999999999996</v>
      </c>
      <c r="V844" s="3" t="str">
        <f>IF(Orders1[[#This Row],[Region]]=People!$B$2, People!$A$2, IF(Orders1[[#This Row],[Region]]=People!$B$3,People!$A$3, IF(Orders1[[#This Row],[Region]]=People!$B$4,People!$A$4, IF(Orders1[[#This Row],[Region]]=People!$B$5,People!$A$5))))</f>
        <v>Anna Andreadi</v>
      </c>
      <c r="W844" s="3" t="str">
        <f>IFERROR(INDEX(Returns!A844:A1643, MATCH(Orders1[[#This Row],[Order ID]],Returns!B844:B1643)), "No")</f>
        <v>No</v>
      </c>
      <c r="X844" s="3">
        <f>IF(Orders1[[#This Row],[Return]]="Yes", 1, 0)</f>
        <v>0</v>
      </c>
    </row>
    <row r="845" spans="1:24" x14ac:dyDescent="0.2">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7">
        <v>26.975999999999999</v>
      </c>
      <c r="S845" s="1">
        <v>4</v>
      </c>
      <c r="T845" s="1">
        <v>0.2</v>
      </c>
      <c r="U845" s="7">
        <v>8.767199999999999</v>
      </c>
      <c r="V845" s="3" t="str">
        <f>IF(Orders1[[#This Row],[Region]]=People!$B$2, People!$A$2, IF(Orders1[[#This Row],[Region]]=People!$B$3,People!$A$3, IF(Orders1[[#This Row],[Region]]=People!$B$4,People!$A$4, IF(Orders1[[#This Row],[Region]]=People!$B$5,People!$A$5))))</f>
        <v>Anna Andreadi</v>
      </c>
      <c r="W845" s="3" t="str">
        <f>IFERROR(INDEX(Returns!A845:A1644, MATCH(Orders1[[#This Row],[Order ID]],Returns!B845:B1644)), "No")</f>
        <v>No</v>
      </c>
      <c r="X845" s="3">
        <f>IF(Orders1[[#This Row],[Return]]="Yes", 1, 0)</f>
        <v>0</v>
      </c>
    </row>
    <row r="846" spans="1:24" x14ac:dyDescent="0.2">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7">
        <v>11.36</v>
      </c>
      <c r="S846" s="1">
        <v>2</v>
      </c>
      <c r="T846" s="1">
        <v>0</v>
      </c>
      <c r="U846" s="7">
        <v>3.2943999999999996</v>
      </c>
      <c r="V846" s="3" t="str">
        <f>IF(Orders1[[#This Row],[Region]]=People!$B$2, People!$A$2, IF(Orders1[[#This Row],[Region]]=People!$B$3,People!$A$3, IF(Orders1[[#This Row],[Region]]=People!$B$4,People!$A$4, IF(Orders1[[#This Row],[Region]]=People!$B$5,People!$A$5))))</f>
        <v>Anna Andreadi</v>
      </c>
      <c r="W846" s="3" t="str">
        <f>IFERROR(INDEX(Returns!A846:A1645, MATCH(Orders1[[#This Row],[Order ID]],Returns!B846:B1645)), "No")</f>
        <v>No</v>
      </c>
      <c r="X846" s="3">
        <f>IF(Orders1[[#This Row],[Return]]="Yes", 1, 0)</f>
        <v>0</v>
      </c>
    </row>
    <row r="847" spans="1:24" x14ac:dyDescent="0.2">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7">
        <v>14.62</v>
      </c>
      <c r="S847" s="1">
        <v>2</v>
      </c>
      <c r="T847" s="1">
        <v>0</v>
      </c>
      <c r="U847" s="7">
        <v>6.8713999999999995</v>
      </c>
      <c r="V847" s="3" t="str">
        <f>IF(Orders1[[#This Row],[Region]]=People!$B$2, People!$A$2, IF(Orders1[[#This Row],[Region]]=People!$B$3,People!$A$3, IF(Orders1[[#This Row],[Region]]=People!$B$4,People!$A$4, IF(Orders1[[#This Row],[Region]]=People!$B$5,People!$A$5))))</f>
        <v>Anna Andreadi</v>
      </c>
      <c r="W847" s="3" t="str">
        <f>IFERROR(INDEX(Returns!A847:A1646, MATCH(Orders1[[#This Row],[Order ID]],Returns!B847:B1646)), "No")</f>
        <v>No</v>
      </c>
      <c r="X847" s="3">
        <f>IF(Orders1[[#This Row],[Return]]="Yes", 1, 0)</f>
        <v>0</v>
      </c>
    </row>
    <row r="848" spans="1:24" x14ac:dyDescent="0.2">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7">
        <v>83.72</v>
      </c>
      <c r="S848" s="1">
        <v>7</v>
      </c>
      <c r="T848" s="1">
        <v>0</v>
      </c>
      <c r="U848" s="7">
        <v>23.441600000000005</v>
      </c>
      <c r="V848" s="3" t="str">
        <f>IF(Orders1[[#This Row],[Region]]=People!$B$2, People!$A$2, IF(Orders1[[#This Row],[Region]]=People!$B$3,People!$A$3, IF(Orders1[[#This Row],[Region]]=People!$B$4,People!$A$4, IF(Orders1[[#This Row],[Region]]=People!$B$5,People!$A$5))))</f>
        <v>Cassandra Brandow</v>
      </c>
      <c r="W848" s="3" t="str">
        <f>IFERROR(INDEX(Returns!A848:A1647, MATCH(Orders1[[#This Row],[Order ID]],Returns!B848:B1647)), "No")</f>
        <v>No</v>
      </c>
      <c r="X848" s="3">
        <f>IF(Orders1[[#This Row],[Return]]="Yes", 1, 0)</f>
        <v>0</v>
      </c>
    </row>
    <row r="849" spans="1:24" x14ac:dyDescent="0.2">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7">
        <v>287.94</v>
      </c>
      <c r="S849" s="1">
        <v>3</v>
      </c>
      <c r="T849" s="1">
        <v>0</v>
      </c>
      <c r="U849" s="7">
        <v>77.743800000000022</v>
      </c>
      <c r="V849" s="3" t="str">
        <f>IF(Orders1[[#This Row],[Region]]=People!$B$2, People!$A$2, IF(Orders1[[#This Row],[Region]]=People!$B$3,People!$A$3, IF(Orders1[[#This Row],[Region]]=People!$B$4,People!$A$4, IF(Orders1[[#This Row],[Region]]=People!$B$5,People!$A$5))))</f>
        <v>Cassandra Brandow</v>
      </c>
      <c r="W849" s="3" t="str">
        <f>IFERROR(INDEX(Returns!A849:A1648, MATCH(Orders1[[#This Row],[Order ID]],Returns!B849:B1648)), "No")</f>
        <v>No</v>
      </c>
      <c r="X849" s="3">
        <f>IF(Orders1[[#This Row],[Return]]="Yes", 1, 0)</f>
        <v>0</v>
      </c>
    </row>
    <row r="850" spans="1:24" x14ac:dyDescent="0.2">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7">
        <v>48.896000000000001</v>
      </c>
      <c r="S850" s="1">
        <v>4</v>
      </c>
      <c r="T850" s="1">
        <v>0.2</v>
      </c>
      <c r="U850" s="7">
        <v>8.5567999999999991</v>
      </c>
      <c r="V850" s="3" t="str">
        <f>IF(Orders1[[#This Row],[Region]]=People!$B$2, People!$A$2, IF(Orders1[[#This Row],[Region]]=People!$B$3,People!$A$3, IF(Orders1[[#This Row],[Region]]=People!$B$4,People!$A$4, IF(Orders1[[#This Row],[Region]]=People!$B$5,People!$A$5))))</f>
        <v>Chuck Magee</v>
      </c>
      <c r="W850" s="3" t="str">
        <f>IFERROR(INDEX(Returns!A850:A1649, MATCH(Orders1[[#This Row],[Order ID]],Returns!B850:B1649)), "No")</f>
        <v>No</v>
      </c>
      <c r="X850" s="3">
        <f>IF(Orders1[[#This Row],[Return]]="Yes", 1, 0)</f>
        <v>0</v>
      </c>
    </row>
    <row r="851" spans="1:24" x14ac:dyDescent="0.2">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7">
        <v>115.36</v>
      </c>
      <c r="S851" s="1">
        <v>7</v>
      </c>
      <c r="T851" s="1">
        <v>0</v>
      </c>
      <c r="U851" s="7">
        <v>49.604800000000012</v>
      </c>
      <c r="V851" s="3" t="str">
        <f>IF(Orders1[[#This Row],[Region]]=People!$B$2, People!$A$2, IF(Orders1[[#This Row],[Region]]=People!$B$3,People!$A$3, IF(Orders1[[#This Row],[Region]]=People!$B$4,People!$A$4, IF(Orders1[[#This Row],[Region]]=People!$B$5,People!$A$5))))</f>
        <v>Chuck Magee</v>
      </c>
      <c r="W851" s="3" t="str">
        <f>IFERROR(INDEX(Returns!A851:A1650, MATCH(Orders1[[#This Row],[Order ID]],Returns!B851:B1650)), "No")</f>
        <v>No</v>
      </c>
      <c r="X851" s="3">
        <f>IF(Orders1[[#This Row],[Return]]="Yes", 1, 0)</f>
        <v>0</v>
      </c>
    </row>
    <row r="852" spans="1:24" x14ac:dyDescent="0.2">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7">
        <v>5.16</v>
      </c>
      <c r="S852" s="1">
        <v>2</v>
      </c>
      <c r="T852" s="1">
        <v>0</v>
      </c>
      <c r="U852" s="7">
        <v>1.3416000000000001</v>
      </c>
      <c r="V852" s="3" t="str">
        <f>IF(Orders1[[#This Row],[Region]]=People!$B$2, People!$A$2, IF(Orders1[[#This Row],[Region]]=People!$B$3,People!$A$3, IF(Orders1[[#This Row],[Region]]=People!$B$4,People!$A$4, IF(Orders1[[#This Row],[Region]]=People!$B$5,People!$A$5))))</f>
        <v>Anna Andreadi</v>
      </c>
      <c r="W852" s="3" t="str">
        <f>IFERROR(INDEX(Returns!A852:A1651, MATCH(Orders1[[#This Row],[Order ID]],Returns!B852:B1651)), "No")</f>
        <v>No</v>
      </c>
      <c r="X852" s="3">
        <f>IF(Orders1[[#This Row],[Return]]="Yes", 1, 0)</f>
        <v>0</v>
      </c>
    </row>
    <row r="853" spans="1:24" x14ac:dyDescent="0.2">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7">
        <v>38.880000000000003</v>
      </c>
      <c r="S853" s="1">
        <v>6</v>
      </c>
      <c r="T853" s="1">
        <v>0</v>
      </c>
      <c r="U853" s="7">
        <v>18.662400000000002</v>
      </c>
      <c r="V853" s="3" t="str">
        <f>IF(Orders1[[#This Row],[Region]]=People!$B$2, People!$A$2, IF(Orders1[[#This Row],[Region]]=People!$B$3,People!$A$3, IF(Orders1[[#This Row],[Region]]=People!$B$4,People!$A$4, IF(Orders1[[#This Row],[Region]]=People!$B$5,People!$A$5))))</f>
        <v>Anna Andreadi</v>
      </c>
      <c r="W853" s="3" t="str">
        <f>IFERROR(INDEX(Returns!A853:A1652, MATCH(Orders1[[#This Row],[Order ID]],Returns!B853:B1652)), "No")</f>
        <v>No</v>
      </c>
      <c r="X853" s="3">
        <f>IF(Orders1[[#This Row],[Return]]="Yes", 1, 0)</f>
        <v>0</v>
      </c>
    </row>
    <row r="854" spans="1:24" x14ac:dyDescent="0.2">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7">
        <v>185.88</v>
      </c>
      <c r="S854" s="1">
        <v>6</v>
      </c>
      <c r="T854" s="1">
        <v>0</v>
      </c>
      <c r="U854" s="7">
        <v>50.187599999999996</v>
      </c>
      <c r="V854" s="3" t="str">
        <f>IF(Orders1[[#This Row],[Region]]=People!$B$2, People!$A$2, IF(Orders1[[#This Row],[Region]]=People!$B$3,People!$A$3, IF(Orders1[[#This Row],[Region]]=People!$B$4,People!$A$4, IF(Orders1[[#This Row],[Region]]=People!$B$5,People!$A$5))))</f>
        <v>Cassandra Brandow</v>
      </c>
      <c r="W854" s="3" t="str">
        <f>IFERROR(INDEX(Returns!A854:A1653, MATCH(Orders1[[#This Row],[Order ID]],Returns!B854:B1653)), "No")</f>
        <v>No</v>
      </c>
      <c r="X854" s="3">
        <f>IF(Orders1[[#This Row],[Return]]="Yes", 1, 0)</f>
        <v>0</v>
      </c>
    </row>
    <row r="855" spans="1:24" x14ac:dyDescent="0.2">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7">
        <v>44.46</v>
      </c>
      <c r="S855" s="1">
        <v>2</v>
      </c>
      <c r="T855" s="1">
        <v>0</v>
      </c>
      <c r="U855" s="7">
        <v>14.671799999999998</v>
      </c>
      <c r="V855" s="3" t="str">
        <f>IF(Orders1[[#This Row],[Region]]=People!$B$2, People!$A$2, IF(Orders1[[#This Row],[Region]]=People!$B$3,People!$A$3, IF(Orders1[[#This Row],[Region]]=People!$B$4,People!$A$4, IF(Orders1[[#This Row],[Region]]=People!$B$5,People!$A$5))))</f>
        <v>Chuck Magee</v>
      </c>
      <c r="W855" s="3" t="str">
        <f>IFERROR(INDEX(Returns!A855:A1654, MATCH(Orders1[[#This Row],[Order ID]],Returns!B855:B1654)), "No")</f>
        <v>No</v>
      </c>
      <c r="X855" s="3">
        <f>IF(Orders1[[#This Row],[Return]]="Yes", 1, 0)</f>
        <v>0</v>
      </c>
    </row>
    <row r="856" spans="1:24" x14ac:dyDescent="0.2">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7">
        <v>242.94</v>
      </c>
      <c r="S856" s="1">
        <v>3</v>
      </c>
      <c r="T856" s="1">
        <v>0</v>
      </c>
      <c r="U856" s="7">
        <v>9.7175999999999902</v>
      </c>
      <c r="V856" s="3" t="str">
        <f>IF(Orders1[[#This Row],[Region]]=People!$B$2, People!$A$2, IF(Orders1[[#This Row],[Region]]=People!$B$3,People!$A$3, IF(Orders1[[#This Row],[Region]]=People!$B$4,People!$A$4, IF(Orders1[[#This Row],[Region]]=People!$B$5,People!$A$5))))</f>
        <v>Chuck Magee</v>
      </c>
      <c r="W856" s="3" t="str">
        <f>IFERROR(INDEX(Returns!A856:A1655, MATCH(Orders1[[#This Row],[Order ID]],Returns!B856:B1655)), "No")</f>
        <v>No</v>
      </c>
      <c r="X856" s="3">
        <f>IF(Orders1[[#This Row],[Return]]="Yes", 1, 0)</f>
        <v>0</v>
      </c>
    </row>
    <row r="857" spans="1:24" x14ac:dyDescent="0.2">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7">
        <v>39.96</v>
      </c>
      <c r="S857" s="1">
        <v>2</v>
      </c>
      <c r="T857" s="1">
        <v>0</v>
      </c>
      <c r="U857" s="7">
        <v>18.781199999999998</v>
      </c>
      <c r="V857" s="3" t="str">
        <f>IF(Orders1[[#This Row],[Region]]=People!$B$2, People!$A$2, IF(Orders1[[#This Row],[Region]]=People!$B$3,People!$A$3, IF(Orders1[[#This Row],[Region]]=People!$B$4,People!$A$4, IF(Orders1[[#This Row],[Region]]=People!$B$5,People!$A$5))))</f>
        <v>Chuck Magee</v>
      </c>
      <c r="W857" s="3" t="str">
        <f>IFERROR(INDEX(Returns!A857:A1656, MATCH(Orders1[[#This Row],[Order ID]],Returns!B857:B1656)), "No")</f>
        <v>No</v>
      </c>
      <c r="X857" s="3">
        <f>IF(Orders1[[#This Row],[Return]]="Yes", 1, 0)</f>
        <v>0</v>
      </c>
    </row>
    <row r="858" spans="1:24" x14ac:dyDescent="0.2">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7">
        <v>102.30000000000001</v>
      </c>
      <c r="S858" s="1">
        <v>10</v>
      </c>
      <c r="T858" s="1">
        <v>0</v>
      </c>
      <c r="U858" s="7">
        <v>26.598000000000006</v>
      </c>
      <c r="V858" s="3" t="str">
        <f>IF(Orders1[[#This Row],[Region]]=People!$B$2, People!$A$2, IF(Orders1[[#This Row],[Region]]=People!$B$3,People!$A$3, IF(Orders1[[#This Row],[Region]]=People!$B$4,People!$A$4, IF(Orders1[[#This Row],[Region]]=People!$B$5,People!$A$5))))</f>
        <v>Chuck Magee</v>
      </c>
      <c r="W858" s="3" t="str">
        <f>IFERROR(INDEX(Returns!A858:A1657, MATCH(Orders1[[#This Row],[Order ID]],Returns!B858:B1657)), "No")</f>
        <v>No</v>
      </c>
      <c r="X858" s="3">
        <f>IF(Orders1[[#This Row],[Return]]="Yes", 1, 0)</f>
        <v>0</v>
      </c>
    </row>
    <row r="859" spans="1:24" x14ac:dyDescent="0.2">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7">
        <v>21.36</v>
      </c>
      <c r="S859" s="1">
        <v>2</v>
      </c>
      <c r="T859" s="1">
        <v>0</v>
      </c>
      <c r="U859" s="7">
        <v>5.7672000000000008</v>
      </c>
      <c r="V859" s="3" t="str">
        <f>IF(Orders1[[#This Row],[Region]]=People!$B$2, People!$A$2, IF(Orders1[[#This Row],[Region]]=People!$B$3,People!$A$3, IF(Orders1[[#This Row],[Region]]=People!$B$4,People!$A$4, IF(Orders1[[#This Row],[Region]]=People!$B$5,People!$A$5))))</f>
        <v>Chuck Magee</v>
      </c>
      <c r="W859" s="3" t="str">
        <f>IFERROR(INDEX(Returns!A859:A1658, MATCH(Orders1[[#This Row],[Order ID]],Returns!B859:B1658)), "No")</f>
        <v>No</v>
      </c>
      <c r="X859" s="3">
        <f>IF(Orders1[[#This Row],[Return]]="Yes", 1, 0)</f>
        <v>0</v>
      </c>
    </row>
    <row r="860" spans="1:24" x14ac:dyDescent="0.2">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7">
        <v>7.61</v>
      </c>
      <c r="S860" s="1">
        <v>1</v>
      </c>
      <c r="T860" s="1">
        <v>0</v>
      </c>
      <c r="U860" s="7">
        <v>3.5766999999999998</v>
      </c>
      <c r="V860" s="3" t="str">
        <f>IF(Orders1[[#This Row],[Region]]=People!$B$2, People!$A$2, IF(Orders1[[#This Row],[Region]]=People!$B$3,People!$A$3, IF(Orders1[[#This Row],[Region]]=People!$B$4,People!$A$4, IF(Orders1[[#This Row],[Region]]=People!$B$5,People!$A$5))))</f>
        <v>Chuck Magee</v>
      </c>
      <c r="W860" s="3" t="str">
        <f>IFERROR(INDEX(Returns!A860:A1659, MATCH(Orders1[[#This Row],[Order ID]],Returns!B860:B1659)), "No")</f>
        <v>No</v>
      </c>
      <c r="X860" s="3">
        <f>IF(Orders1[[#This Row],[Return]]="Yes", 1, 0)</f>
        <v>0</v>
      </c>
    </row>
    <row r="861" spans="1:24" x14ac:dyDescent="0.2">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7">
        <v>7.16</v>
      </c>
      <c r="S861" s="1">
        <v>2</v>
      </c>
      <c r="T861" s="1">
        <v>0</v>
      </c>
      <c r="U861" s="7">
        <v>3.58</v>
      </c>
      <c r="V861" s="3" t="str">
        <f>IF(Orders1[[#This Row],[Region]]=People!$B$2, People!$A$2, IF(Orders1[[#This Row],[Region]]=People!$B$3,People!$A$3, IF(Orders1[[#This Row],[Region]]=People!$B$4,People!$A$4, IF(Orders1[[#This Row],[Region]]=People!$B$5,People!$A$5))))</f>
        <v>Chuck Magee</v>
      </c>
      <c r="W861" s="3" t="str">
        <f>IFERROR(INDEX(Returns!A861:A1660, MATCH(Orders1[[#This Row],[Order ID]],Returns!B861:B1660)), "No")</f>
        <v>No</v>
      </c>
      <c r="X861" s="3">
        <f>IF(Orders1[[#This Row],[Return]]="Yes", 1, 0)</f>
        <v>0</v>
      </c>
    </row>
    <row r="862" spans="1:24" x14ac:dyDescent="0.2">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7">
        <v>7.36</v>
      </c>
      <c r="S862" s="1">
        <v>2</v>
      </c>
      <c r="T862" s="1">
        <v>0</v>
      </c>
      <c r="U862" s="7">
        <v>0.14719999999999978</v>
      </c>
      <c r="V862" s="3" t="str">
        <f>IF(Orders1[[#This Row],[Region]]=People!$B$2, People!$A$2, IF(Orders1[[#This Row],[Region]]=People!$B$3,People!$A$3, IF(Orders1[[#This Row],[Region]]=People!$B$4,People!$A$4, IF(Orders1[[#This Row],[Region]]=People!$B$5,People!$A$5))))</f>
        <v>Anna Andreadi</v>
      </c>
      <c r="W862" s="3" t="str">
        <f>IFERROR(INDEX(Returns!A862:A1661, MATCH(Orders1[[#This Row],[Order ID]],Returns!B862:B1661)), "No")</f>
        <v>No</v>
      </c>
      <c r="X862" s="3">
        <f>IF(Orders1[[#This Row],[Return]]="Yes", 1, 0)</f>
        <v>0</v>
      </c>
    </row>
    <row r="863" spans="1:24" x14ac:dyDescent="0.2">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7">
        <v>23.1</v>
      </c>
      <c r="S863" s="1">
        <v>2</v>
      </c>
      <c r="T863" s="1">
        <v>0</v>
      </c>
      <c r="U863" s="7">
        <v>10.625999999999999</v>
      </c>
      <c r="V863" s="3" t="str">
        <f>IF(Orders1[[#This Row],[Region]]=People!$B$2, People!$A$2, IF(Orders1[[#This Row],[Region]]=People!$B$3,People!$A$3, IF(Orders1[[#This Row],[Region]]=People!$B$4,People!$A$4, IF(Orders1[[#This Row],[Region]]=People!$B$5,People!$A$5))))</f>
        <v>Anna Andreadi</v>
      </c>
      <c r="W863" s="3" t="str">
        <f>IFERROR(INDEX(Returns!A863:A1662, MATCH(Orders1[[#This Row],[Order ID]],Returns!B863:B1662)), "No")</f>
        <v>No</v>
      </c>
      <c r="X863" s="3">
        <f>IF(Orders1[[#This Row],[Return]]="Yes", 1, 0)</f>
        <v>0</v>
      </c>
    </row>
    <row r="864" spans="1:24" x14ac:dyDescent="0.2">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7">
        <v>191.47200000000001</v>
      </c>
      <c r="S864" s="1">
        <v>6</v>
      </c>
      <c r="T864" s="1">
        <v>0.2</v>
      </c>
      <c r="U864" s="7">
        <v>40.687800000000003</v>
      </c>
      <c r="V864" s="3" t="str">
        <f>IF(Orders1[[#This Row],[Region]]=People!$B$2, People!$A$2, IF(Orders1[[#This Row],[Region]]=People!$B$3,People!$A$3, IF(Orders1[[#This Row],[Region]]=People!$B$4,People!$A$4, IF(Orders1[[#This Row],[Region]]=People!$B$5,People!$A$5))))</f>
        <v>Cassandra Brandow</v>
      </c>
      <c r="W864" s="3" t="str">
        <f>IFERROR(INDEX(Returns!A864:A1663, MATCH(Orders1[[#This Row],[Order ID]],Returns!B864:B1663)), "No")</f>
        <v>No</v>
      </c>
      <c r="X864" s="3">
        <f>IF(Orders1[[#This Row],[Return]]="Yes", 1, 0)</f>
        <v>0</v>
      </c>
    </row>
    <row r="865" spans="1:24" x14ac:dyDescent="0.2">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7">
        <v>5.2480000000000002</v>
      </c>
      <c r="S865" s="1">
        <v>2</v>
      </c>
      <c r="T865" s="1">
        <v>0.2</v>
      </c>
      <c r="U865" s="7">
        <v>0.59039999999999915</v>
      </c>
      <c r="V865" s="3" t="str">
        <f>IF(Orders1[[#This Row],[Region]]=People!$B$2, People!$A$2, IF(Orders1[[#This Row],[Region]]=People!$B$3,People!$A$3, IF(Orders1[[#This Row],[Region]]=People!$B$4,People!$A$4, IF(Orders1[[#This Row],[Region]]=People!$B$5,People!$A$5))))</f>
        <v>Cassandra Brandow</v>
      </c>
      <c r="W865" s="3" t="str">
        <f>IFERROR(INDEX(Returns!A865:A1664, MATCH(Orders1[[#This Row],[Order ID]],Returns!B865:B1664)), "No")</f>
        <v>No</v>
      </c>
      <c r="X865" s="3">
        <f>IF(Orders1[[#This Row],[Return]]="Yes", 1, 0)</f>
        <v>0</v>
      </c>
    </row>
    <row r="866" spans="1:24" x14ac:dyDescent="0.2">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7">
        <v>59.184000000000005</v>
      </c>
      <c r="S866" s="1">
        <v>2</v>
      </c>
      <c r="T866" s="1">
        <v>0.2</v>
      </c>
      <c r="U866" s="7">
        <v>5.1786000000000012</v>
      </c>
      <c r="V866" s="3" t="str">
        <f>IF(Orders1[[#This Row],[Region]]=People!$B$2, People!$A$2, IF(Orders1[[#This Row],[Region]]=People!$B$3,People!$A$3, IF(Orders1[[#This Row],[Region]]=People!$B$4,People!$A$4, IF(Orders1[[#This Row],[Region]]=People!$B$5,People!$A$5))))</f>
        <v>Cassandra Brandow</v>
      </c>
      <c r="W866" s="3" t="str">
        <f>IFERROR(INDEX(Returns!A866:A1665, MATCH(Orders1[[#This Row],[Order ID]],Returns!B866:B1665)), "No")</f>
        <v>No</v>
      </c>
      <c r="X866" s="3">
        <f>IF(Orders1[[#This Row],[Return]]="Yes", 1, 0)</f>
        <v>0</v>
      </c>
    </row>
    <row r="867" spans="1:24" x14ac:dyDescent="0.2">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7">
        <v>2.89</v>
      </c>
      <c r="S867" s="1">
        <v>1</v>
      </c>
      <c r="T867" s="1">
        <v>0</v>
      </c>
      <c r="U867" s="7">
        <v>1.3583000000000001</v>
      </c>
      <c r="V867" s="3" t="str">
        <f>IF(Orders1[[#This Row],[Region]]=People!$B$2, People!$A$2, IF(Orders1[[#This Row],[Region]]=People!$B$3,People!$A$3, IF(Orders1[[#This Row],[Region]]=People!$B$4,People!$A$4, IF(Orders1[[#This Row],[Region]]=People!$B$5,People!$A$5))))</f>
        <v>Cassandra Brandow</v>
      </c>
      <c r="W867" s="3" t="str">
        <f>IFERROR(INDEX(Returns!A867:A1666, MATCH(Orders1[[#This Row],[Order ID]],Returns!B867:B1666)), "No")</f>
        <v>No</v>
      </c>
      <c r="X867" s="3">
        <f>IF(Orders1[[#This Row],[Return]]="Yes", 1, 0)</f>
        <v>0</v>
      </c>
    </row>
    <row r="868" spans="1:24" x14ac:dyDescent="0.2">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7">
        <v>51.94</v>
      </c>
      <c r="S868" s="1">
        <v>1</v>
      </c>
      <c r="T868" s="1">
        <v>0</v>
      </c>
      <c r="U868" s="7">
        <v>21.295400000000001</v>
      </c>
      <c r="V868" s="3" t="str">
        <f>IF(Orders1[[#This Row],[Region]]=People!$B$2, People!$A$2, IF(Orders1[[#This Row],[Region]]=People!$B$3,People!$A$3, IF(Orders1[[#This Row],[Region]]=People!$B$4,People!$A$4, IF(Orders1[[#This Row],[Region]]=People!$B$5,People!$A$5))))</f>
        <v>Cassandra Brandow</v>
      </c>
      <c r="W868" s="3" t="str">
        <f>IFERROR(INDEX(Returns!A868:A1667, MATCH(Orders1[[#This Row],[Order ID]],Returns!B868:B1667)), "No")</f>
        <v>No</v>
      </c>
      <c r="X868" s="3">
        <f>IF(Orders1[[#This Row],[Return]]="Yes", 1, 0)</f>
        <v>0</v>
      </c>
    </row>
    <row r="869" spans="1:24" x14ac:dyDescent="0.2">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7">
        <v>15.936000000000002</v>
      </c>
      <c r="S869" s="1">
        <v>4</v>
      </c>
      <c r="T869" s="1">
        <v>0.2</v>
      </c>
      <c r="U869" s="7">
        <v>5.1791999999999998</v>
      </c>
      <c r="V869" s="3" t="str">
        <f>IF(Orders1[[#This Row],[Region]]=People!$B$2, People!$A$2, IF(Orders1[[#This Row],[Region]]=People!$B$3,People!$A$3, IF(Orders1[[#This Row],[Region]]=People!$B$4,People!$A$4, IF(Orders1[[#This Row],[Region]]=People!$B$5,People!$A$5))))</f>
        <v>Chuck Magee</v>
      </c>
      <c r="W869" s="3" t="str">
        <f>IFERROR(INDEX(Returns!A869:A1668, MATCH(Orders1[[#This Row],[Order ID]],Returns!B869:B1668)), "No")</f>
        <v>No</v>
      </c>
      <c r="X869" s="3">
        <f>IF(Orders1[[#This Row],[Return]]="Yes", 1, 0)</f>
        <v>0</v>
      </c>
    </row>
    <row r="870" spans="1:24" x14ac:dyDescent="0.2">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7">
        <v>44.910000000000011</v>
      </c>
      <c r="S870" s="1">
        <v>6</v>
      </c>
      <c r="T870" s="1">
        <v>0.7</v>
      </c>
      <c r="U870" s="7">
        <v>-35.927999999999997</v>
      </c>
      <c r="V870" s="3" t="str">
        <f>IF(Orders1[[#This Row],[Region]]=People!$B$2, People!$A$2, IF(Orders1[[#This Row],[Region]]=People!$B$3,People!$A$3, IF(Orders1[[#This Row],[Region]]=People!$B$4,People!$A$4, IF(Orders1[[#This Row],[Region]]=People!$B$5,People!$A$5))))</f>
        <v>Chuck Magee</v>
      </c>
      <c r="W870" s="3" t="str">
        <f>IFERROR(INDEX(Returns!A870:A1669, MATCH(Orders1[[#This Row],[Order ID]],Returns!B870:B1669)), "No")</f>
        <v>No</v>
      </c>
      <c r="X870" s="3">
        <f>IF(Orders1[[#This Row],[Return]]="Yes", 1, 0)</f>
        <v>0</v>
      </c>
    </row>
    <row r="871" spans="1:24" x14ac:dyDescent="0.2">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7">
        <v>1141.4700000000003</v>
      </c>
      <c r="S871" s="1">
        <v>5</v>
      </c>
      <c r="T871" s="1">
        <v>0.7</v>
      </c>
      <c r="U871" s="7">
        <v>-760.98000000000025</v>
      </c>
      <c r="V871" s="3" t="str">
        <f>IF(Orders1[[#This Row],[Region]]=People!$B$2, People!$A$2, IF(Orders1[[#This Row],[Region]]=People!$B$3,People!$A$3, IF(Orders1[[#This Row],[Region]]=People!$B$4,People!$A$4, IF(Orders1[[#This Row],[Region]]=People!$B$5,People!$A$5))))</f>
        <v>Chuck Magee</v>
      </c>
      <c r="W871" s="3" t="str">
        <f>IFERROR(INDEX(Returns!A871:A1670, MATCH(Orders1[[#This Row],[Order ID]],Returns!B871:B1670)), "No")</f>
        <v>No</v>
      </c>
      <c r="X871" s="3">
        <f>IF(Orders1[[#This Row],[Return]]="Yes", 1, 0)</f>
        <v>0</v>
      </c>
    </row>
    <row r="872" spans="1:24" x14ac:dyDescent="0.2">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7">
        <v>280.78200000000004</v>
      </c>
      <c r="S872" s="1">
        <v>3</v>
      </c>
      <c r="T872" s="1">
        <v>0.4</v>
      </c>
      <c r="U872" s="7">
        <v>-46.797000000000025</v>
      </c>
      <c r="V872" s="3" t="str">
        <f>IF(Orders1[[#This Row],[Region]]=People!$B$2, People!$A$2, IF(Orders1[[#This Row],[Region]]=People!$B$3,People!$A$3, IF(Orders1[[#This Row],[Region]]=People!$B$4,People!$A$4, IF(Orders1[[#This Row],[Region]]=People!$B$5,People!$A$5))))</f>
        <v>Chuck Magee</v>
      </c>
      <c r="W872" s="3" t="str">
        <f>IFERROR(INDEX(Returns!A872:A1671, MATCH(Orders1[[#This Row],[Order ID]],Returns!B872:B1671)), "No")</f>
        <v>No</v>
      </c>
      <c r="X872" s="3">
        <f>IF(Orders1[[#This Row],[Return]]="Yes", 1, 0)</f>
        <v>0</v>
      </c>
    </row>
    <row r="873" spans="1:24" x14ac:dyDescent="0.2">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7">
        <v>34.44</v>
      </c>
      <c r="S873" s="1">
        <v>3</v>
      </c>
      <c r="T873" s="1">
        <v>0</v>
      </c>
      <c r="U873" s="7">
        <v>17.22</v>
      </c>
      <c r="V873" s="3" t="str">
        <f>IF(Orders1[[#This Row],[Region]]=People!$B$2, People!$A$2, IF(Orders1[[#This Row],[Region]]=People!$B$3,People!$A$3, IF(Orders1[[#This Row],[Region]]=People!$B$4,People!$A$4, IF(Orders1[[#This Row],[Region]]=People!$B$5,People!$A$5))))</f>
        <v>Chuck Magee</v>
      </c>
      <c r="W873" s="3" t="str">
        <f>IFERROR(INDEX(Returns!A873:A1672, MATCH(Orders1[[#This Row],[Order ID]],Returns!B873:B1672)), "No")</f>
        <v>No</v>
      </c>
      <c r="X873" s="3">
        <f>IF(Orders1[[#This Row],[Return]]="Yes", 1, 0)</f>
        <v>0</v>
      </c>
    </row>
    <row r="874" spans="1:24" x14ac:dyDescent="0.2">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7">
        <v>11.36</v>
      </c>
      <c r="S874" s="1">
        <v>2</v>
      </c>
      <c r="T874" s="1">
        <v>0</v>
      </c>
      <c r="U874" s="7">
        <v>5.2255999999999991</v>
      </c>
      <c r="V874" s="3" t="str">
        <f>IF(Orders1[[#This Row],[Region]]=People!$B$2, People!$A$2, IF(Orders1[[#This Row],[Region]]=People!$B$3,People!$A$3, IF(Orders1[[#This Row],[Region]]=People!$B$4,People!$A$4, IF(Orders1[[#This Row],[Region]]=People!$B$5,People!$A$5))))</f>
        <v>Chuck Magee</v>
      </c>
      <c r="W874" s="3" t="str">
        <f>IFERROR(INDEX(Returns!A874:A1673, MATCH(Orders1[[#This Row],[Order ID]],Returns!B874:B1673)), "No")</f>
        <v>No</v>
      </c>
      <c r="X874" s="3">
        <f>IF(Orders1[[#This Row],[Return]]="Yes", 1, 0)</f>
        <v>0</v>
      </c>
    </row>
    <row r="875" spans="1:24" x14ac:dyDescent="0.2">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7">
        <v>106.34399999999999</v>
      </c>
      <c r="S875" s="1">
        <v>7</v>
      </c>
      <c r="T875" s="1">
        <v>0.2</v>
      </c>
      <c r="U875" s="7">
        <v>37.220399999999998</v>
      </c>
      <c r="V875" s="3" t="str">
        <f>IF(Orders1[[#This Row],[Region]]=People!$B$2, People!$A$2, IF(Orders1[[#This Row],[Region]]=People!$B$3,People!$A$3, IF(Orders1[[#This Row],[Region]]=People!$B$4,People!$A$4, IF(Orders1[[#This Row],[Region]]=People!$B$5,People!$A$5))))</f>
        <v>Chuck Magee</v>
      </c>
      <c r="W875" s="3" t="str">
        <f>IFERROR(INDEX(Returns!A875:A1674, MATCH(Orders1[[#This Row],[Order ID]],Returns!B875:B1674)), "No")</f>
        <v>No</v>
      </c>
      <c r="X875" s="3">
        <f>IF(Orders1[[#This Row],[Return]]="Yes", 1, 0)</f>
        <v>0</v>
      </c>
    </row>
    <row r="876" spans="1:24" x14ac:dyDescent="0.2">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7">
        <v>192.16000000000003</v>
      </c>
      <c r="S876" s="1">
        <v>5</v>
      </c>
      <c r="T876" s="1">
        <v>0.2</v>
      </c>
      <c r="U876" s="7">
        <v>67.255999999999986</v>
      </c>
      <c r="V876" s="3" t="str">
        <f>IF(Orders1[[#This Row],[Region]]=People!$B$2, People!$A$2, IF(Orders1[[#This Row],[Region]]=People!$B$3,People!$A$3, IF(Orders1[[#This Row],[Region]]=People!$B$4,People!$A$4, IF(Orders1[[#This Row],[Region]]=People!$B$5,People!$A$5))))</f>
        <v>Cassandra Brandow</v>
      </c>
      <c r="W876" s="3" t="str">
        <f>IFERROR(INDEX(Returns!A876:A1675, MATCH(Orders1[[#This Row],[Order ID]],Returns!B876:B1675)), "No")</f>
        <v>No</v>
      </c>
      <c r="X876" s="3">
        <f>IF(Orders1[[#This Row],[Return]]="Yes", 1, 0)</f>
        <v>0</v>
      </c>
    </row>
    <row r="877" spans="1:24" x14ac:dyDescent="0.2">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7">
        <v>322.59000000000003</v>
      </c>
      <c r="S877" s="1">
        <v>3</v>
      </c>
      <c r="T877" s="1">
        <v>0</v>
      </c>
      <c r="U877" s="7">
        <v>64.518000000000001</v>
      </c>
      <c r="V877" s="3" t="str">
        <f>IF(Orders1[[#This Row],[Region]]=People!$B$2, People!$A$2, IF(Orders1[[#This Row],[Region]]=People!$B$3,People!$A$3, IF(Orders1[[#This Row],[Region]]=People!$B$4,People!$A$4, IF(Orders1[[#This Row],[Region]]=People!$B$5,People!$A$5))))</f>
        <v>Chuck Magee</v>
      </c>
      <c r="W877" s="3" t="str">
        <f>IFERROR(INDEX(Returns!A877:A1676, MATCH(Orders1[[#This Row],[Order ID]],Returns!B877:B1676)), "No")</f>
        <v>No</v>
      </c>
      <c r="X877" s="3">
        <f>IF(Orders1[[#This Row],[Return]]="Yes", 1, 0)</f>
        <v>0</v>
      </c>
    </row>
    <row r="878" spans="1:24" x14ac:dyDescent="0.2">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7">
        <v>29.99</v>
      </c>
      <c r="S878" s="1">
        <v>1</v>
      </c>
      <c r="T878" s="1">
        <v>0</v>
      </c>
      <c r="U878" s="7">
        <v>13.195600000000002</v>
      </c>
      <c r="V878" s="3" t="str">
        <f>IF(Orders1[[#This Row],[Region]]=People!$B$2, People!$A$2, IF(Orders1[[#This Row],[Region]]=People!$B$3,People!$A$3, IF(Orders1[[#This Row],[Region]]=People!$B$4,People!$A$4, IF(Orders1[[#This Row],[Region]]=People!$B$5,People!$A$5))))</f>
        <v>Chuck Magee</v>
      </c>
      <c r="W878" s="3" t="str">
        <f>IFERROR(INDEX(Returns!A878:A1677, MATCH(Orders1[[#This Row],[Order ID]],Returns!B878:B1677)), "No")</f>
        <v>No</v>
      </c>
      <c r="X878" s="3">
        <f>IF(Orders1[[#This Row],[Return]]="Yes", 1, 0)</f>
        <v>0</v>
      </c>
    </row>
    <row r="879" spans="1:24" x14ac:dyDescent="0.2">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7">
        <v>371.96999999999997</v>
      </c>
      <c r="S879" s="1">
        <v>3</v>
      </c>
      <c r="T879" s="1">
        <v>0</v>
      </c>
      <c r="U879" s="7">
        <v>66.954599999999971</v>
      </c>
      <c r="V879" s="3" t="str">
        <f>IF(Orders1[[#This Row],[Region]]=People!$B$2, People!$A$2, IF(Orders1[[#This Row],[Region]]=People!$B$3,People!$A$3, IF(Orders1[[#This Row],[Region]]=People!$B$4,People!$A$4, IF(Orders1[[#This Row],[Region]]=People!$B$5,People!$A$5))))</f>
        <v>Chuck Magee</v>
      </c>
      <c r="W879" s="3" t="str">
        <f>IFERROR(INDEX(Returns!A879:A1678, MATCH(Orders1[[#This Row],[Order ID]],Returns!B879:B1678)), "No")</f>
        <v>No</v>
      </c>
      <c r="X879" s="3">
        <f>IF(Orders1[[#This Row],[Return]]="Yes", 1, 0)</f>
        <v>0</v>
      </c>
    </row>
    <row r="880" spans="1:24" x14ac:dyDescent="0.2">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7">
        <v>5.8920000000000012</v>
      </c>
      <c r="S880" s="1">
        <v>4</v>
      </c>
      <c r="T880" s="1">
        <v>0.7</v>
      </c>
      <c r="U880" s="7">
        <v>-4.1243999999999996</v>
      </c>
      <c r="V880" s="3" t="str">
        <f>IF(Orders1[[#This Row],[Region]]=People!$B$2, People!$A$2, IF(Orders1[[#This Row],[Region]]=People!$B$3,People!$A$3, IF(Orders1[[#This Row],[Region]]=People!$B$4,People!$A$4, IF(Orders1[[#This Row],[Region]]=People!$B$5,People!$A$5))))</f>
        <v>Chuck Magee</v>
      </c>
      <c r="W880" s="3" t="str">
        <f>IFERROR(INDEX(Returns!A880:A1679, MATCH(Orders1[[#This Row],[Order ID]],Returns!B880:B1679)), "No")</f>
        <v>No</v>
      </c>
      <c r="X880" s="3">
        <f>IF(Orders1[[#This Row],[Return]]="Yes", 1, 0)</f>
        <v>0</v>
      </c>
    </row>
    <row r="881" spans="1:24" x14ac:dyDescent="0.2">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7">
        <v>68.472000000000008</v>
      </c>
      <c r="S881" s="1">
        <v>3</v>
      </c>
      <c r="T881" s="1">
        <v>0.2</v>
      </c>
      <c r="U881" s="7">
        <v>23.109299999999998</v>
      </c>
      <c r="V881" s="3" t="str">
        <f>IF(Orders1[[#This Row],[Region]]=People!$B$2, People!$A$2, IF(Orders1[[#This Row],[Region]]=People!$B$3,People!$A$3, IF(Orders1[[#This Row],[Region]]=People!$B$4,People!$A$4, IF(Orders1[[#This Row],[Region]]=People!$B$5,People!$A$5))))</f>
        <v>Chuck Magee</v>
      </c>
      <c r="W881" s="3" t="str">
        <f>IFERROR(INDEX(Returns!A881:A1680, MATCH(Orders1[[#This Row],[Order ID]],Returns!B881:B1680)), "No")</f>
        <v>No</v>
      </c>
      <c r="X881" s="3">
        <f>IF(Orders1[[#This Row],[Return]]="Yes", 1, 0)</f>
        <v>0</v>
      </c>
    </row>
    <row r="882" spans="1:24" x14ac:dyDescent="0.2">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7">
        <v>1242.8999999999999</v>
      </c>
      <c r="S882" s="1">
        <v>5</v>
      </c>
      <c r="T882" s="1">
        <v>0.1</v>
      </c>
      <c r="U882" s="7">
        <v>262.38999999999987</v>
      </c>
      <c r="V882" s="3" t="str">
        <f>IF(Orders1[[#This Row],[Region]]=People!$B$2, People!$A$2, IF(Orders1[[#This Row],[Region]]=People!$B$3,People!$A$3, IF(Orders1[[#This Row],[Region]]=People!$B$4,People!$A$4, IF(Orders1[[#This Row],[Region]]=People!$B$5,People!$A$5))))</f>
        <v>Chuck Magee</v>
      </c>
      <c r="W882" s="3" t="str">
        <f>IFERROR(INDEX(Returns!A882:A1681, MATCH(Orders1[[#This Row],[Order ID]],Returns!B882:B1681)), "No")</f>
        <v>No</v>
      </c>
      <c r="X882" s="3">
        <f>IF(Orders1[[#This Row],[Return]]="Yes", 1, 0)</f>
        <v>0</v>
      </c>
    </row>
    <row r="883" spans="1:24" x14ac:dyDescent="0.2">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7">
        <v>30.84</v>
      </c>
      <c r="S883" s="1">
        <v>2</v>
      </c>
      <c r="T883" s="1">
        <v>0</v>
      </c>
      <c r="U883" s="7">
        <v>8.3268000000000022</v>
      </c>
      <c r="V883" s="3" t="str">
        <f>IF(Orders1[[#This Row],[Region]]=People!$B$2, People!$A$2, IF(Orders1[[#This Row],[Region]]=People!$B$3,People!$A$3, IF(Orders1[[#This Row],[Region]]=People!$B$4,People!$A$4, IF(Orders1[[#This Row],[Region]]=People!$B$5,People!$A$5))))</f>
        <v>Cassandra Brandow</v>
      </c>
      <c r="W883" s="3" t="str">
        <f>IFERROR(INDEX(Returns!A883:A1682, MATCH(Orders1[[#This Row],[Order ID]],Returns!B883:B1682)), "No")</f>
        <v>No</v>
      </c>
      <c r="X883" s="3">
        <f>IF(Orders1[[#This Row],[Return]]="Yes", 1, 0)</f>
        <v>0</v>
      </c>
    </row>
    <row r="884" spans="1:24" x14ac:dyDescent="0.2">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7">
        <v>13.48</v>
      </c>
      <c r="S884" s="1">
        <v>4</v>
      </c>
      <c r="T884" s="1">
        <v>0</v>
      </c>
      <c r="U884" s="7">
        <v>5.9312000000000014</v>
      </c>
      <c r="V884" s="3" t="str">
        <f>IF(Orders1[[#This Row],[Region]]=People!$B$2, People!$A$2, IF(Orders1[[#This Row],[Region]]=People!$B$3,People!$A$3, IF(Orders1[[#This Row],[Region]]=People!$B$4,People!$A$4, IF(Orders1[[#This Row],[Region]]=People!$B$5,People!$A$5))))</f>
        <v>Anna Andreadi</v>
      </c>
      <c r="W884" s="3" t="str">
        <f>IFERROR(INDEX(Returns!A884:A1683, MATCH(Orders1[[#This Row],[Order ID]],Returns!B884:B1683)), "No")</f>
        <v>No</v>
      </c>
      <c r="X884" s="3">
        <f>IF(Orders1[[#This Row],[Return]]="Yes", 1, 0)</f>
        <v>0</v>
      </c>
    </row>
    <row r="885" spans="1:24" x14ac:dyDescent="0.2">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7">
        <v>31.400000000000002</v>
      </c>
      <c r="S885" s="1">
        <v>5</v>
      </c>
      <c r="T885" s="1">
        <v>0</v>
      </c>
      <c r="U885" s="7">
        <v>10.047999999999998</v>
      </c>
      <c r="V885" s="3" t="str">
        <f>IF(Orders1[[#This Row],[Region]]=People!$B$2, People!$A$2, IF(Orders1[[#This Row],[Region]]=People!$B$3,People!$A$3, IF(Orders1[[#This Row],[Region]]=People!$B$4,People!$A$4, IF(Orders1[[#This Row],[Region]]=People!$B$5,People!$A$5))))</f>
        <v>Kelly Williams</v>
      </c>
      <c r="W885" s="3" t="str">
        <f>IFERROR(INDEX(Returns!A885:A1684, MATCH(Orders1[[#This Row],[Order ID]],Returns!B885:B1684)), "No")</f>
        <v>No</v>
      </c>
      <c r="X885" s="3">
        <f>IF(Orders1[[#This Row],[Return]]="Yes", 1, 0)</f>
        <v>0</v>
      </c>
    </row>
    <row r="886" spans="1:24" x14ac:dyDescent="0.2">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7">
        <v>17.46</v>
      </c>
      <c r="S886" s="1">
        <v>2</v>
      </c>
      <c r="T886" s="1">
        <v>0</v>
      </c>
      <c r="U886" s="7">
        <v>5.936399999999999</v>
      </c>
      <c r="V886" s="3" t="str">
        <f>IF(Orders1[[#This Row],[Region]]=People!$B$2, People!$A$2, IF(Orders1[[#This Row],[Region]]=People!$B$3,People!$A$3, IF(Orders1[[#This Row],[Region]]=People!$B$4,People!$A$4, IF(Orders1[[#This Row],[Region]]=People!$B$5,People!$A$5))))</f>
        <v>Chuck Magee</v>
      </c>
      <c r="W886" s="3" t="str">
        <f>IFERROR(INDEX(Returns!A886:A1685, MATCH(Orders1[[#This Row],[Order ID]],Returns!B886:B1685)), "No")</f>
        <v>No</v>
      </c>
      <c r="X886" s="3">
        <f>IF(Orders1[[#This Row],[Return]]="Yes", 1, 0)</f>
        <v>0</v>
      </c>
    </row>
    <row r="887" spans="1:24" x14ac:dyDescent="0.2">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7">
        <v>13.943999999999999</v>
      </c>
      <c r="S887" s="1">
        <v>3</v>
      </c>
      <c r="T887" s="1">
        <v>0.2</v>
      </c>
      <c r="U887" s="7">
        <v>4.5317999999999996</v>
      </c>
      <c r="V887" s="3" t="str">
        <f>IF(Orders1[[#This Row],[Region]]=People!$B$2, People!$A$2, IF(Orders1[[#This Row],[Region]]=People!$B$3,People!$A$3, IF(Orders1[[#This Row],[Region]]=People!$B$4,People!$A$4, IF(Orders1[[#This Row],[Region]]=People!$B$5,People!$A$5))))</f>
        <v>Anna Andreadi</v>
      </c>
      <c r="W887" s="3" t="str">
        <f>IFERROR(INDEX(Returns!A887:A1686, MATCH(Orders1[[#This Row],[Order ID]],Returns!B887:B1686)), "No")</f>
        <v>No</v>
      </c>
      <c r="X887" s="3">
        <f>IF(Orders1[[#This Row],[Return]]="Yes", 1, 0)</f>
        <v>0</v>
      </c>
    </row>
    <row r="888" spans="1:24" x14ac:dyDescent="0.2">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7">
        <v>83.76</v>
      </c>
      <c r="S888" s="1">
        <v>12</v>
      </c>
      <c r="T888" s="1">
        <v>0</v>
      </c>
      <c r="U888" s="7">
        <v>1.6751999999999967</v>
      </c>
      <c r="V888" s="3" t="str">
        <f>IF(Orders1[[#This Row],[Region]]=People!$B$2, People!$A$2, IF(Orders1[[#This Row],[Region]]=People!$B$3,People!$A$3, IF(Orders1[[#This Row],[Region]]=People!$B$4,People!$A$4, IF(Orders1[[#This Row],[Region]]=People!$B$5,People!$A$5))))</f>
        <v>Anna Andreadi</v>
      </c>
      <c r="W888" s="3" t="str">
        <f>IFERROR(INDEX(Returns!A888:A1687, MATCH(Orders1[[#This Row],[Order ID]],Returns!B888:B1687)), "No")</f>
        <v>No</v>
      </c>
      <c r="X888" s="3">
        <f>IF(Orders1[[#This Row],[Return]]="Yes", 1, 0)</f>
        <v>0</v>
      </c>
    </row>
    <row r="889" spans="1:24" x14ac:dyDescent="0.2">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7">
        <v>37.659999999999997</v>
      </c>
      <c r="S889" s="1">
        <v>7</v>
      </c>
      <c r="T889" s="1">
        <v>0</v>
      </c>
      <c r="U889" s="7">
        <v>18.453400000000002</v>
      </c>
      <c r="V889" s="3" t="str">
        <f>IF(Orders1[[#This Row],[Region]]=People!$B$2, People!$A$2, IF(Orders1[[#This Row],[Region]]=People!$B$3,People!$A$3, IF(Orders1[[#This Row],[Region]]=People!$B$4,People!$A$4, IF(Orders1[[#This Row],[Region]]=People!$B$5,People!$A$5))))</f>
        <v>Chuck Magee</v>
      </c>
      <c r="W889" s="3" t="str">
        <f>IFERROR(INDEX(Returns!A889:A1688, MATCH(Orders1[[#This Row],[Order ID]],Returns!B889:B1688)), "No")</f>
        <v>No</v>
      </c>
      <c r="X889" s="3">
        <f>IF(Orders1[[#This Row],[Return]]="Yes", 1, 0)</f>
        <v>0</v>
      </c>
    </row>
    <row r="890" spans="1:24" x14ac:dyDescent="0.2">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7">
        <v>34.68</v>
      </c>
      <c r="S890" s="1">
        <v>6</v>
      </c>
      <c r="T890" s="1">
        <v>0</v>
      </c>
      <c r="U890" s="7">
        <v>16.993200000000002</v>
      </c>
      <c r="V890" s="3" t="str">
        <f>IF(Orders1[[#This Row],[Region]]=People!$B$2, People!$A$2, IF(Orders1[[#This Row],[Region]]=People!$B$3,People!$A$3, IF(Orders1[[#This Row],[Region]]=People!$B$4,People!$A$4, IF(Orders1[[#This Row],[Region]]=People!$B$5,People!$A$5))))</f>
        <v>Anna Andreadi</v>
      </c>
      <c r="W890" s="3" t="str">
        <f>IFERROR(INDEX(Returns!A890:A1689, MATCH(Orders1[[#This Row],[Order ID]],Returns!B890:B1689)), "No")</f>
        <v>No</v>
      </c>
      <c r="X890" s="3">
        <f>IF(Orders1[[#This Row],[Return]]="Yes", 1, 0)</f>
        <v>0</v>
      </c>
    </row>
    <row r="891" spans="1:24" x14ac:dyDescent="0.2">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7">
        <v>149.94999999999999</v>
      </c>
      <c r="S891" s="1">
        <v>5</v>
      </c>
      <c r="T891" s="1">
        <v>0</v>
      </c>
      <c r="U891" s="7">
        <v>14.994999999999994</v>
      </c>
      <c r="V891" s="3" t="str">
        <f>IF(Orders1[[#This Row],[Region]]=People!$B$2, People!$A$2, IF(Orders1[[#This Row],[Region]]=People!$B$3,People!$A$3, IF(Orders1[[#This Row],[Region]]=People!$B$4,People!$A$4, IF(Orders1[[#This Row],[Region]]=People!$B$5,People!$A$5))))</f>
        <v>Chuck Magee</v>
      </c>
      <c r="W891" s="3" t="str">
        <f>IFERROR(INDEX(Returns!A891:A1690, MATCH(Orders1[[#This Row],[Order ID]],Returns!B891:B1690)), "No")</f>
        <v>No</v>
      </c>
      <c r="X891" s="3">
        <f>IF(Orders1[[#This Row],[Return]]="Yes", 1, 0)</f>
        <v>0</v>
      </c>
    </row>
    <row r="892" spans="1:24" x14ac:dyDescent="0.2">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7">
        <v>51.311999999999998</v>
      </c>
      <c r="S892" s="1">
        <v>3</v>
      </c>
      <c r="T892" s="1">
        <v>0.2</v>
      </c>
      <c r="U892" s="7">
        <v>18.600599999999996</v>
      </c>
      <c r="V892" s="3" t="str">
        <f>IF(Orders1[[#This Row],[Region]]=People!$B$2, People!$A$2, IF(Orders1[[#This Row],[Region]]=People!$B$3,People!$A$3, IF(Orders1[[#This Row],[Region]]=People!$B$4,People!$A$4, IF(Orders1[[#This Row],[Region]]=People!$B$5,People!$A$5))))</f>
        <v>Chuck Magee</v>
      </c>
      <c r="W892" s="3" t="str">
        <f>IFERROR(INDEX(Returns!A892:A1691, MATCH(Orders1[[#This Row],[Order ID]],Returns!B892:B1691)), "No")</f>
        <v>No</v>
      </c>
      <c r="X892" s="3">
        <f>IF(Orders1[[#This Row],[Return]]="Yes", 1, 0)</f>
        <v>0</v>
      </c>
    </row>
    <row r="893" spans="1:24" x14ac:dyDescent="0.2">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7">
        <v>4.54</v>
      </c>
      <c r="S893" s="1">
        <v>1</v>
      </c>
      <c r="T893" s="1">
        <v>0</v>
      </c>
      <c r="U893" s="7">
        <v>2.0429999999999997</v>
      </c>
      <c r="V893" s="3" t="str">
        <f>IF(Orders1[[#This Row],[Region]]=People!$B$2, People!$A$2, IF(Orders1[[#This Row],[Region]]=People!$B$3,People!$A$3, IF(Orders1[[#This Row],[Region]]=People!$B$4,People!$A$4, IF(Orders1[[#This Row],[Region]]=People!$B$5,People!$A$5))))</f>
        <v>Kelly Williams</v>
      </c>
      <c r="W893" s="3" t="str">
        <f>IFERROR(INDEX(Returns!A893:A1692, MATCH(Orders1[[#This Row],[Order ID]],Returns!B893:B1692)), "No")</f>
        <v>No</v>
      </c>
      <c r="X893" s="3">
        <f>IF(Orders1[[#This Row],[Return]]="Yes", 1, 0)</f>
        <v>0</v>
      </c>
    </row>
    <row r="894" spans="1:24" x14ac:dyDescent="0.2">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7">
        <v>15.92</v>
      </c>
      <c r="S894" s="1">
        <v>4</v>
      </c>
      <c r="T894" s="1">
        <v>0</v>
      </c>
      <c r="U894" s="7">
        <v>5.4127999999999989</v>
      </c>
      <c r="V894" s="3" t="str">
        <f>IF(Orders1[[#This Row],[Region]]=People!$B$2, People!$A$2, IF(Orders1[[#This Row],[Region]]=People!$B$3,People!$A$3, IF(Orders1[[#This Row],[Region]]=People!$B$4,People!$A$4, IF(Orders1[[#This Row],[Region]]=People!$B$5,People!$A$5))))</f>
        <v>Kelly Williams</v>
      </c>
      <c r="W894" s="3" t="str">
        <f>IFERROR(INDEX(Returns!A894:A1693, MATCH(Orders1[[#This Row],[Order ID]],Returns!B894:B1693)), "No")</f>
        <v>No</v>
      </c>
      <c r="X894" s="3">
        <f>IF(Orders1[[#This Row],[Return]]="Yes", 1, 0)</f>
        <v>0</v>
      </c>
    </row>
    <row r="895" spans="1:24" x14ac:dyDescent="0.2">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7">
        <v>543.91999999999996</v>
      </c>
      <c r="S895" s="1">
        <v>8</v>
      </c>
      <c r="T895" s="1">
        <v>0</v>
      </c>
      <c r="U895" s="7">
        <v>135.98000000000002</v>
      </c>
      <c r="V895" s="3" t="str">
        <f>IF(Orders1[[#This Row],[Region]]=People!$B$2, People!$A$2, IF(Orders1[[#This Row],[Region]]=People!$B$3,People!$A$3, IF(Orders1[[#This Row],[Region]]=People!$B$4,People!$A$4, IF(Orders1[[#This Row],[Region]]=People!$B$5,People!$A$5))))</f>
        <v>Kelly Williams</v>
      </c>
      <c r="W895" s="3" t="str">
        <f>IFERROR(INDEX(Returns!A895:A1694, MATCH(Orders1[[#This Row],[Order ID]],Returns!B895:B1694)), "No")</f>
        <v>No</v>
      </c>
      <c r="X895" s="3">
        <f>IF(Orders1[[#This Row],[Return]]="Yes", 1, 0)</f>
        <v>0</v>
      </c>
    </row>
    <row r="896" spans="1:24" x14ac:dyDescent="0.2">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7">
        <v>155.82000000000002</v>
      </c>
      <c r="S896" s="1">
        <v>7</v>
      </c>
      <c r="T896" s="1">
        <v>0</v>
      </c>
      <c r="U896" s="7">
        <v>42.071400000000011</v>
      </c>
      <c r="V896" s="3" t="str">
        <f>IF(Orders1[[#This Row],[Region]]=People!$B$2, People!$A$2, IF(Orders1[[#This Row],[Region]]=People!$B$3,People!$A$3, IF(Orders1[[#This Row],[Region]]=People!$B$4,People!$A$4, IF(Orders1[[#This Row],[Region]]=People!$B$5,People!$A$5))))</f>
        <v>Anna Andreadi</v>
      </c>
      <c r="W896" s="3" t="str">
        <f>IFERROR(INDEX(Returns!A896:A1695, MATCH(Orders1[[#This Row],[Order ID]],Returns!B896:B1695)), "No")</f>
        <v>No</v>
      </c>
      <c r="X896" s="3">
        <f>IF(Orders1[[#This Row],[Return]]="Yes", 1, 0)</f>
        <v>0</v>
      </c>
    </row>
    <row r="897" spans="1:24" x14ac:dyDescent="0.2">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7">
        <v>70.00800000000001</v>
      </c>
      <c r="S897" s="1">
        <v>3</v>
      </c>
      <c r="T897" s="1">
        <v>0.2</v>
      </c>
      <c r="U897" s="7">
        <v>24.502800000000001</v>
      </c>
      <c r="V897" s="3" t="str">
        <f>IF(Orders1[[#This Row],[Region]]=People!$B$2, People!$A$2, IF(Orders1[[#This Row],[Region]]=People!$B$3,People!$A$3, IF(Orders1[[#This Row],[Region]]=People!$B$4,People!$A$4, IF(Orders1[[#This Row],[Region]]=People!$B$5,People!$A$5))))</f>
        <v>Anna Andreadi</v>
      </c>
      <c r="W897" s="3" t="str">
        <f>IFERROR(INDEX(Returns!A897:A1696, MATCH(Orders1[[#This Row],[Order ID]],Returns!B897:B1696)), "No")</f>
        <v>No</v>
      </c>
      <c r="X897" s="3">
        <f>IF(Orders1[[#This Row],[Return]]="Yes", 1, 0)</f>
        <v>0</v>
      </c>
    </row>
    <row r="898" spans="1:24" x14ac:dyDescent="0.2">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7">
        <v>15.648</v>
      </c>
      <c r="S898" s="1">
        <v>2</v>
      </c>
      <c r="T898" s="1">
        <v>0.2</v>
      </c>
      <c r="U898" s="7">
        <v>5.0855999999999986</v>
      </c>
      <c r="V898" s="3" t="str">
        <f>IF(Orders1[[#This Row],[Region]]=People!$B$2, People!$A$2, IF(Orders1[[#This Row],[Region]]=People!$B$3,People!$A$3, IF(Orders1[[#This Row],[Region]]=People!$B$4,People!$A$4, IF(Orders1[[#This Row],[Region]]=People!$B$5,People!$A$5))))</f>
        <v>Kelly Williams</v>
      </c>
      <c r="W898" s="3" t="str">
        <f>IFERROR(INDEX(Returns!A898:A1697, MATCH(Orders1[[#This Row],[Order ID]],Returns!B898:B1697)), "No")</f>
        <v>No</v>
      </c>
      <c r="X898" s="3">
        <f>IF(Orders1[[#This Row],[Return]]="Yes", 1, 0)</f>
        <v>0</v>
      </c>
    </row>
    <row r="899" spans="1:24" x14ac:dyDescent="0.2">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7">
        <v>103.60000000000001</v>
      </c>
      <c r="S899" s="1">
        <v>7</v>
      </c>
      <c r="T899" s="1">
        <v>0</v>
      </c>
      <c r="U899" s="7">
        <v>51.800000000000004</v>
      </c>
      <c r="V899" s="3" t="str">
        <f>IF(Orders1[[#This Row],[Region]]=People!$B$2, People!$A$2, IF(Orders1[[#This Row],[Region]]=People!$B$3,People!$A$3, IF(Orders1[[#This Row],[Region]]=People!$B$4,People!$A$4, IF(Orders1[[#This Row],[Region]]=People!$B$5,People!$A$5))))</f>
        <v>Kelly Williams</v>
      </c>
      <c r="W899" s="3" t="str">
        <f>IFERROR(INDEX(Returns!A899:A1698, MATCH(Orders1[[#This Row],[Order ID]],Returns!B899:B1698)), "No")</f>
        <v>No</v>
      </c>
      <c r="X899" s="3">
        <f>IF(Orders1[[#This Row],[Return]]="Yes", 1, 0)</f>
        <v>0</v>
      </c>
    </row>
    <row r="900" spans="1:24" x14ac:dyDescent="0.2">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7">
        <v>46.96</v>
      </c>
      <c r="S900" s="1">
        <v>8</v>
      </c>
      <c r="T900" s="1">
        <v>0</v>
      </c>
      <c r="U900" s="7">
        <v>22.540800000000001</v>
      </c>
      <c r="V900" s="3" t="str">
        <f>IF(Orders1[[#This Row],[Region]]=People!$B$2, People!$A$2, IF(Orders1[[#This Row],[Region]]=People!$B$3,People!$A$3, IF(Orders1[[#This Row],[Region]]=People!$B$4,People!$A$4, IF(Orders1[[#This Row],[Region]]=People!$B$5,People!$A$5))))</f>
        <v>Chuck Magee</v>
      </c>
      <c r="W900" s="3" t="str">
        <f>IFERROR(INDEX(Returns!A900:A1699, MATCH(Orders1[[#This Row],[Order ID]],Returns!B900:B1699)), "No")</f>
        <v>No</v>
      </c>
      <c r="X900" s="3">
        <f>IF(Orders1[[#This Row],[Return]]="Yes", 1, 0)</f>
        <v>0</v>
      </c>
    </row>
    <row r="901" spans="1:24" x14ac:dyDescent="0.2">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7">
        <v>8.9040000000000017</v>
      </c>
      <c r="S901" s="1">
        <v>2</v>
      </c>
      <c r="T901" s="1">
        <v>0.7</v>
      </c>
      <c r="U901" s="7">
        <v>-6.5296000000000003</v>
      </c>
      <c r="V901" s="3" t="str">
        <f>IF(Orders1[[#This Row],[Region]]=People!$B$2, People!$A$2, IF(Orders1[[#This Row],[Region]]=People!$B$3,People!$A$3, IF(Orders1[[#This Row],[Region]]=People!$B$4,People!$A$4, IF(Orders1[[#This Row],[Region]]=People!$B$5,People!$A$5))))</f>
        <v>Chuck Magee</v>
      </c>
      <c r="W901" s="3" t="str">
        <f>IFERROR(INDEX(Returns!A901:A1700, MATCH(Orders1[[#This Row],[Order ID]],Returns!B901:B1700)), "No")</f>
        <v>No</v>
      </c>
      <c r="X901" s="3">
        <f>IF(Orders1[[#This Row],[Return]]="Yes", 1, 0)</f>
        <v>0</v>
      </c>
    </row>
    <row r="902" spans="1:24" x14ac:dyDescent="0.2">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7">
        <v>10.440000000000001</v>
      </c>
      <c r="S902" s="1">
        <v>5</v>
      </c>
      <c r="T902" s="1">
        <v>0.2</v>
      </c>
      <c r="U902" s="7">
        <v>3.3929999999999989</v>
      </c>
      <c r="V902" s="3" t="str">
        <f>IF(Orders1[[#This Row],[Region]]=People!$B$2, People!$A$2, IF(Orders1[[#This Row],[Region]]=People!$B$3,People!$A$3, IF(Orders1[[#This Row],[Region]]=People!$B$4,People!$A$4, IF(Orders1[[#This Row],[Region]]=People!$B$5,People!$A$5))))</f>
        <v>Kelly Williams</v>
      </c>
      <c r="W902" s="3" t="str">
        <f>IFERROR(INDEX(Returns!A902:A1701, MATCH(Orders1[[#This Row],[Order ID]],Returns!B902:B1701)), "No")</f>
        <v>No</v>
      </c>
      <c r="X902" s="3">
        <f>IF(Orders1[[#This Row],[Return]]="Yes", 1, 0)</f>
        <v>0</v>
      </c>
    </row>
    <row r="903" spans="1:24" x14ac:dyDescent="0.2">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7">
        <v>18.335999999999999</v>
      </c>
      <c r="S903" s="1">
        <v>4</v>
      </c>
      <c r="T903" s="1">
        <v>0.8</v>
      </c>
      <c r="U903" s="7">
        <v>-32.088000000000008</v>
      </c>
      <c r="V903" s="3" t="str">
        <f>IF(Orders1[[#This Row],[Region]]=People!$B$2, People!$A$2, IF(Orders1[[#This Row],[Region]]=People!$B$3,People!$A$3, IF(Orders1[[#This Row],[Region]]=People!$B$4,People!$A$4, IF(Orders1[[#This Row],[Region]]=People!$B$5,People!$A$5))))</f>
        <v>Kelly Williams</v>
      </c>
      <c r="W903" s="3" t="str">
        <f>IFERROR(INDEX(Returns!A903:A1702, MATCH(Orders1[[#This Row],[Order ID]],Returns!B903:B1702)), "No")</f>
        <v>No</v>
      </c>
      <c r="X903" s="3">
        <f>IF(Orders1[[#This Row],[Return]]="Yes", 1, 0)</f>
        <v>0</v>
      </c>
    </row>
    <row r="904" spans="1:24" x14ac:dyDescent="0.2">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7">
        <v>323.97600000000006</v>
      </c>
      <c r="S904" s="1">
        <v>3</v>
      </c>
      <c r="T904" s="1">
        <v>0.2</v>
      </c>
      <c r="U904" s="7">
        <v>20.248499999999993</v>
      </c>
      <c r="V904" s="3" t="str">
        <f>IF(Orders1[[#This Row],[Region]]=People!$B$2, People!$A$2, IF(Orders1[[#This Row],[Region]]=People!$B$3,People!$A$3, IF(Orders1[[#This Row],[Region]]=People!$B$4,People!$A$4, IF(Orders1[[#This Row],[Region]]=People!$B$5,People!$A$5))))</f>
        <v>Kelly Williams</v>
      </c>
      <c r="W904" s="3" t="str">
        <f>IFERROR(INDEX(Returns!A904:A1703, MATCH(Orders1[[#This Row],[Order ID]],Returns!B904:B1703)), "No")</f>
        <v>No</v>
      </c>
      <c r="X904" s="3">
        <f>IF(Orders1[[#This Row],[Return]]="Yes", 1, 0)</f>
        <v>0</v>
      </c>
    </row>
    <row r="905" spans="1:24" x14ac:dyDescent="0.2">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7">
        <v>20.04</v>
      </c>
      <c r="S905" s="1">
        <v>3</v>
      </c>
      <c r="T905" s="1">
        <v>0</v>
      </c>
      <c r="U905" s="7">
        <v>9.6191999999999993</v>
      </c>
      <c r="V905" s="3" t="str">
        <f>IF(Orders1[[#This Row],[Region]]=People!$B$2, People!$A$2, IF(Orders1[[#This Row],[Region]]=People!$B$3,People!$A$3, IF(Orders1[[#This Row],[Region]]=People!$B$4,People!$A$4, IF(Orders1[[#This Row],[Region]]=People!$B$5,People!$A$5))))</f>
        <v>Anna Andreadi</v>
      </c>
      <c r="W905" s="3" t="str">
        <f>IFERROR(INDEX(Returns!A905:A1704, MATCH(Orders1[[#This Row],[Order ID]],Returns!B905:B1704)), "No")</f>
        <v>No</v>
      </c>
      <c r="X905" s="3">
        <f>IF(Orders1[[#This Row],[Return]]="Yes", 1, 0)</f>
        <v>0</v>
      </c>
    </row>
    <row r="906" spans="1:24" x14ac:dyDescent="0.2">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7">
        <v>64.959999999999994</v>
      </c>
      <c r="S906" s="1">
        <v>2</v>
      </c>
      <c r="T906" s="1">
        <v>0</v>
      </c>
      <c r="U906" s="7">
        <v>2.598399999999998</v>
      </c>
      <c r="V906" s="3" t="str">
        <f>IF(Orders1[[#This Row],[Region]]=People!$B$2, People!$A$2, IF(Orders1[[#This Row],[Region]]=People!$B$3,People!$A$3, IF(Orders1[[#This Row],[Region]]=People!$B$4,People!$A$4, IF(Orders1[[#This Row],[Region]]=People!$B$5,People!$A$5))))</f>
        <v>Anna Andreadi</v>
      </c>
      <c r="W906" s="3" t="str">
        <f>IFERROR(INDEX(Returns!A906:A1705, MATCH(Orders1[[#This Row],[Order ID]],Returns!B906:B1705)), "No")</f>
        <v>No</v>
      </c>
      <c r="X906" s="3">
        <f>IF(Orders1[[#This Row],[Return]]="Yes", 1, 0)</f>
        <v>0</v>
      </c>
    </row>
    <row r="907" spans="1:24" x14ac:dyDescent="0.2">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7">
        <v>12.96</v>
      </c>
      <c r="S907" s="1">
        <v>2</v>
      </c>
      <c r="T907" s="1">
        <v>0</v>
      </c>
      <c r="U907" s="7">
        <v>6.2208000000000006</v>
      </c>
      <c r="V907" s="3" t="str">
        <f>IF(Orders1[[#This Row],[Region]]=People!$B$2, People!$A$2, IF(Orders1[[#This Row],[Region]]=People!$B$3,People!$A$3, IF(Orders1[[#This Row],[Region]]=People!$B$4,People!$A$4, IF(Orders1[[#This Row],[Region]]=People!$B$5,People!$A$5))))</f>
        <v>Anna Andreadi</v>
      </c>
      <c r="W907" s="3" t="str">
        <f>IFERROR(INDEX(Returns!A907:A1706, MATCH(Orders1[[#This Row],[Order ID]],Returns!B907:B1706)), "No")</f>
        <v>No</v>
      </c>
      <c r="X907" s="3">
        <f>IF(Orders1[[#This Row],[Return]]="Yes", 1, 0)</f>
        <v>0</v>
      </c>
    </row>
    <row r="908" spans="1:24" x14ac:dyDescent="0.2">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7">
        <v>323.13600000000002</v>
      </c>
      <c r="S908" s="1">
        <v>4</v>
      </c>
      <c r="T908" s="1">
        <v>0.2</v>
      </c>
      <c r="U908" s="7">
        <v>12.117599999999968</v>
      </c>
      <c r="V908" s="3" t="str">
        <f>IF(Orders1[[#This Row],[Region]]=People!$B$2, People!$A$2, IF(Orders1[[#This Row],[Region]]=People!$B$3,People!$A$3, IF(Orders1[[#This Row],[Region]]=People!$B$4,People!$A$4, IF(Orders1[[#This Row],[Region]]=People!$B$5,People!$A$5))))</f>
        <v>Chuck Magee</v>
      </c>
      <c r="W908" s="3" t="str">
        <f>IFERROR(INDEX(Returns!A908:A1707, MATCH(Orders1[[#This Row],[Order ID]],Returns!B908:B1707)), "No")</f>
        <v>No</v>
      </c>
      <c r="X908" s="3">
        <f>IF(Orders1[[#This Row],[Return]]="Yes", 1, 0)</f>
        <v>0</v>
      </c>
    </row>
    <row r="909" spans="1:24" x14ac:dyDescent="0.2">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7">
        <v>90.93</v>
      </c>
      <c r="S909" s="1">
        <v>7</v>
      </c>
      <c r="T909" s="1">
        <v>0</v>
      </c>
      <c r="U909" s="7">
        <v>2.7278999999999964</v>
      </c>
      <c r="V909" s="3" t="str">
        <f>IF(Orders1[[#This Row],[Region]]=People!$B$2, People!$A$2, IF(Orders1[[#This Row],[Region]]=People!$B$3,People!$A$3, IF(Orders1[[#This Row],[Region]]=People!$B$4,People!$A$4, IF(Orders1[[#This Row],[Region]]=People!$B$5,People!$A$5))))</f>
        <v>Chuck Magee</v>
      </c>
      <c r="W909" s="3" t="str">
        <f>IFERROR(INDEX(Returns!A909:A1708, MATCH(Orders1[[#This Row],[Order ID]],Returns!B909:B1708)), "No")</f>
        <v>No</v>
      </c>
      <c r="X909" s="3">
        <f>IF(Orders1[[#This Row],[Return]]="Yes", 1, 0)</f>
        <v>0</v>
      </c>
    </row>
    <row r="910" spans="1:24" x14ac:dyDescent="0.2">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7">
        <v>52.775999999999996</v>
      </c>
      <c r="S910" s="1">
        <v>3</v>
      </c>
      <c r="T910" s="1">
        <v>0.2</v>
      </c>
      <c r="U910" s="7">
        <v>19.791</v>
      </c>
      <c r="V910" s="3" t="str">
        <f>IF(Orders1[[#This Row],[Region]]=People!$B$2, People!$A$2, IF(Orders1[[#This Row],[Region]]=People!$B$3,People!$A$3, IF(Orders1[[#This Row],[Region]]=People!$B$4,People!$A$4, IF(Orders1[[#This Row],[Region]]=People!$B$5,People!$A$5))))</f>
        <v>Chuck Magee</v>
      </c>
      <c r="W910" s="3" t="str">
        <f>IFERROR(INDEX(Returns!A910:A1709, MATCH(Orders1[[#This Row],[Order ID]],Returns!B910:B1709)), "No")</f>
        <v>No</v>
      </c>
      <c r="X910" s="3">
        <f>IF(Orders1[[#This Row],[Return]]="Yes", 1, 0)</f>
        <v>0</v>
      </c>
    </row>
    <row r="911" spans="1:24" x14ac:dyDescent="0.2">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7">
        <v>1199.8</v>
      </c>
      <c r="S911" s="1">
        <v>4</v>
      </c>
      <c r="T911" s="1">
        <v>0</v>
      </c>
      <c r="U911" s="7">
        <v>323.94600000000003</v>
      </c>
      <c r="V911" s="3" t="str">
        <f>IF(Orders1[[#This Row],[Region]]=People!$B$2, People!$A$2, IF(Orders1[[#This Row],[Region]]=People!$B$3,People!$A$3, IF(Orders1[[#This Row],[Region]]=People!$B$4,People!$A$4, IF(Orders1[[#This Row],[Region]]=People!$B$5,People!$A$5))))</f>
        <v>Kelly Williams</v>
      </c>
      <c r="W911" s="3" t="str">
        <f>IFERROR(INDEX(Returns!A911:A1710, MATCH(Orders1[[#This Row],[Order ID]],Returns!B911:B1710)), "No")</f>
        <v>No</v>
      </c>
      <c r="X911" s="3">
        <f>IF(Orders1[[#This Row],[Return]]="Yes", 1, 0)</f>
        <v>0</v>
      </c>
    </row>
    <row r="912" spans="1:24" x14ac:dyDescent="0.2">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7">
        <v>1928.7800000000002</v>
      </c>
      <c r="S912" s="1">
        <v>7</v>
      </c>
      <c r="T912" s="1">
        <v>0</v>
      </c>
      <c r="U912" s="7">
        <v>829.37540000000024</v>
      </c>
      <c r="V912" s="3" t="str">
        <f>IF(Orders1[[#This Row],[Region]]=People!$B$2, People!$A$2, IF(Orders1[[#This Row],[Region]]=People!$B$3,People!$A$3, IF(Orders1[[#This Row],[Region]]=People!$B$4,People!$A$4, IF(Orders1[[#This Row],[Region]]=People!$B$5,People!$A$5))))</f>
        <v>Kelly Williams</v>
      </c>
      <c r="W912" s="3" t="str">
        <f>IFERROR(INDEX(Returns!A912:A1711, MATCH(Orders1[[#This Row],[Order ID]],Returns!B912:B1711)), "No")</f>
        <v>No</v>
      </c>
      <c r="X912" s="3">
        <f>IF(Orders1[[#This Row],[Return]]="Yes", 1, 0)</f>
        <v>0</v>
      </c>
    </row>
    <row r="913" spans="1:24" x14ac:dyDescent="0.2">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7">
        <v>352.38</v>
      </c>
      <c r="S913" s="1">
        <v>2</v>
      </c>
      <c r="T913" s="1">
        <v>0</v>
      </c>
      <c r="U913" s="7">
        <v>81.047399999999982</v>
      </c>
      <c r="V913" s="3" t="str">
        <f>IF(Orders1[[#This Row],[Region]]=People!$B$2, People!$A$2, IF(Orders1[[#This Row],[Region]]=People!$B$3,People!$A$3, IF(Orders1[[#This Row],[Region]]=People!$B$4,People!$A$4, IF(Orders1[[#This Row],[Region]]=People!$B$5,People!$A$5))))</f>
        <v>Kelly Williams</v>
      </c>
      <c r="W913" s="3" t="str">
        <f>IFERROR(INDEX(Returns!A913:A1712, MATCH(Orders1[[#This Row],[Order ID]],Returns!B913:B1712)), "No")</f>
        <v>No</v>
      </c>
      <c r="X913" s="3">
        <f>IF(Orders1[[#This Row],[Return]]="Yes", 1, 0)</f>
        <v>0</v>
      </c>
    </row>
    <row r="914" spans="1:24" x14ac:dyDescent="0.2">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7">
        <v>22.200000000000003</v>
      </c>
      <c r="S914" s="1">
        <v>6</v>
      </c>
      <c r="T914" s="1">
        <v>0</v>
      </c>
      <c r="U914" s="7">
        <v>9.1020000000000021</v>
      </c>
      <c r="V914" s="3" t="str">
        <f>IF(Orders1[[#This Row],[Region]]=People!$B$2, People!$A$2, IF(Orders1[[#This Row],[Region]]=People!$B$3,People!$A$3, IF(Orders1[[#This Row],[Region]]=People!$B$4,People!$A$4, IF(Orders1[[#This Row],[Region]]=People!$B$5,People!$A$5))))</f>
        <v>Chuck Magee</v>
      </c>
      <c r="W914" s="3" t="str">
        <f>IFERROR(INDEX(Returns!A914:A1713, MATCH(Orders1[[#This Row],[Order ID]],Returns!B914:B1713)), "No")</f>
        <v>No</v>
      </c>
      <c r="X914" s="3">
        <f>IF(Orders1[[#This Row],[Return]]="Yes", 1, 0)</f>
        <v>0</v>
      </c>
    </row>
    <row r="915" spans="1:24" x14ac:dyDescent="0.2">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7">
        <v>46.94</v>
      </c>
      <c r="S915" s="1">
        <v>1</v>
      </c>
      <c r="T915" s="1">
        <v>0</v>
      </c>
      <c r="U915" s="7">
        <v>19.2454</v>
      </c>
      <c r="V915" s="3" t="str">
        <f>IF(Orders1[[#This Row],[Region]]=People!$B$2, People!$A$2, IF(Orders1[[#This Row],[Region]]=People!$B$3,People!$A$3, IF(Orders1[[#This Row],[Region]]=People!$B$4,People!$A$4, IF(Orders1[[#This Row],[Region]]=People!$B$5,People!$A$5))))</f>
        <v>Kelly Williams</v>
      </c>
      <c r="W915" s="3" t="str">
        <f>IFERROR(INDEX(Returns!A915:A1714, MATCH(Orders1[[#This Row],[Order ID]],Returns!B915:B1714)), "No")</f>
        <v>No</v>
      </c>
      <c r="X915" s="3">
        <f>IF(Orders1[[#This Row],[Return]]="Yes", 1, 0)</f>
        <v>0</v>
      </c>
    </row>
    <row r="916" spans="1:24" x14ac:dyDescent="0.2">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7">
        <v>143.73000000000002</v>
      </c>
      <c r="S916" s="1">
        <v>9</v>
      </c>
      <c r="T916" s="1">
        <v>0</v>
      </c>
      <c r="U916" s="7">
        <v>56.054700000000011</v>
      </c>
      <c r="V916" s="3" t="str">
        <f>IF(Orders1[[#This Row],[Region]]=People!$B$2, People!$A$2, IF(Orders1[[#This Row],[Region]]=People!$B$3,People!$A$3, IF(Orders1[[#This Row],[Region]]=People!$B$4,People!$A$4, IF(Orders1[[#This Row],[Region]]=People!$B$5,People!$A$5))))</f>
        <v>Kelly Williams</v>
      </c>
      <c r="W916" s="3" t="str">
        <f>IFERROR(INDEX(Returns!A916:A1715, MATCH(Orders1[[#This Row],[Order ID]],Returns!B916:B1715)), "No")</f>
        <v>No</v>
      </c>
      <c r="X916" s="3">
        <f>IF(Orders1[[#This Row],[Return]]="Yes", 1, 0)</f>
        <v>0</v>
      </c>
    </row>
    <row r="917" spans="1:24" x14ac:dyDescent="0.2">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7">
        <v>99.918000000000006</v>
      </c>
      <c r="S917" s="1">
        <v>2</v>
      </c>
      <c r="T917" s="1">
        <v>0.3</v>
      </c>
      <c r="U917" s="7">
        <v>-18.556200000000018</v>
      </c>
      <c r="V917" s="3" t="str">
        <f>IF(Orders1[[#This Row],[Region]]=People!$B$2, People!$A$2, IF(Orders1[[#This Row],[Region]]=People!$B$3,People!$A$3, IF(Orders1[[#This Row],[Region]]=People!$B$4,People!$A$4, IF(Orders1[[#This Row],[Region]]=People!$B$5,People!$A$5))))</f>
        <v>Kelly Williams</v>
      </c>
      <c r="W917" s="3" t="str">
        <f>IFERROR(INDEX(Returns!A917:A1716, MATCH(Orders1[[#This Row],[Order ID]],Returns!B917:B1716)), "No")</f>
        <v>No</v>
      </c>
      <c r="X917" s="3">
        <f>IF(Orders1[[#This Row],[Return]]="Yes", 1, 0)</f>
        <v>0</v>
      </c>
    </row>
    <row r="918" spans="1:24" x14ac:dyDescent="0.2">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7">
        <v>797.94399999999996</v>
      </c>
      <c r="S918" s="1">
        <v>4</v>
      </c>
      <c r="T918" s="1">
        <v>0.3</v>
      </c>
      <c r="U918" s="7">
        <v>-56.995999999999981</v>
      </c>
      <c r="V918" s="3" t="str">
        <f>IF(Orders1[[#This Row],[Region]]=People!$B$2, People!$A$2, IF(Orders1[[#This Row],[Region]]=People!$B$3,People!$A$3, IF(Orders1[[#This Row],[Region]]=People!$B$4,People!$A$4, IF(Orders1[[#This Row],[Region]]=People!$B$5,People!$A$5))))</f>
        <v>Kelly Williams</v>
      </c>
      <c r="W918" s="3" t="str">
        <f>IFERROR(INDEX(Returns!A918:A1717, MATCH(Orders1[[#This Row],[Order ID]],Returns!B918:B1717)), "No")</f>
        <v>No</v>
      </c>
      <c r="X918" s="3">
        <f>IF(Orders1[[#This Row],[Return]]="Yes", 1, 0)</f>
        <v>0</v>
      </c>
    </row>
    <row r="919" spans="1:24" x14ac:dyDescent="0.2">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7">
        <v>8.5679999999999978</v>
      </c>
      <c r="S919" s="1">
        <v>3</v>
      </c>
      <c r="T919" s="1">
        <v>0.8</v>
      </c>
      <c r="U919" s="7">
        <v>-14.5656</v>
      </c>
      <c r="V919" s="3" t="str">
        <f>IF(Orders1[[#This Row],[Region]]=People!$B$2, People!$A$2, IF(Orders1[[#This Row],[Region]]=People!$B$3,People!$A$3, IF(Orders1[[#This Row],[Region]]=People!$B$4,People!$A$4, IF(Orders1[[#This Row],[Region]]=People!$B$5,People!$A$5))))</f>
        <v>Kelly Williams</v>
      </c>
      <c r="W919" s="3" t="str">
        <f>IFERROR(INDEX(Returns!A919:A1718, MATCH(Orders1[[#This Row],[Order ID]],Returns!B919:B1718)), "No")</f>
        <v>No</v>
      </c>
      <c r="X919" s="3">
        <f>IF(Orders1[[#This Row],[Return]]="Yes", 1, 0)</f>
        <v>0</v>
      </c>
    </row>
    <row r="920" spans="1:24" x14ac:dyDescent="0.2">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7">
        <v>149.352</v>
      </c>
      <c r="S920" s="1">
        <v>3</v>
      </c>
      <c r="T920" s="1">
        <v>0.2</v>
      </c>
      <c r="U920" s="7">
        <v>50.40629999999998</v>
      </c>
      <c r="V920" s="3" t="str">
        <f>IF(Orders1[[#This Row],[Region]]=People!$B$2, People!$A$2, IF(Orders1[[#This Row],[Region]]=People!$B$3,People!$A$3, IF(Orders1[[#This Row],[Region]]=People!$B$4,People!$A$4, IF(Orders1[[#This Row],[Region]]=People!$B$5,People!$A$5))))</f>
        <v>Kelly Williams</v>
      </c>
      <c r="W920" s="3" t="str">
        <f>IFERROR(INDEX(Returns!A920:A1719, MATCH(Orders1[[#This Row],[Order ID]],Returns!B920:B1719)), "No")</f>
        <v>No</v>
      </c>
      <c r="X920" s="3">
        <f>IF(Orders1[[#This Row],[Return]]="Yes", 1, 0)</f>
        <v>0</v>
      </c>
    </row>
    <row r="921" spans="1:24" x14ac:dyDescent="0.2">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7">
        <v>12.991999999999999</v>
      </c>
      <c r="S921" s="1">
        <v>1</v>
      </c>
      <c r="T921" s="1">
        <v>0.2</v>
      </c>
      <c r="U921" s="7">
        <v>-0.81199999999999983</v>
      </c>
      <c r="V921" s="3" t="str">
        <f>IF(Orders1[[#This Row],[Region]]=People!$B$2, People!$A$2, IF(Orders1[[#This Row],[Region]]=People!$B$3,People!$A$3, IF(Orders1[[#This Row],[Region]]=People!$B$4,People!$A$4, IF(Orders1[[#This Row],[Region]]=People!$B$5,People!$A$5))))</f>
        <v>Kelly Williams</v>
      </c>
      <c r="W921" s="3" t="str">
        <f>IFERROR(INDEX(Returns!A921:A1720, MATCH(Orders1[[#This Row],[Order ID]],Returns!B921:B1720)), "No")</f>
        <v>No</v>
      </c>
      <c r="X921" s="3">
        <f>IF(Orders1[[#This Row],[Return]]="Yes", 1, 0)</f>
        <v>0</v>
      </c>
    </row>
    <row r="922" spans="1:24" x14ac:dyDescent="0.2">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7">
        <v>24.56</v>
      </c>
      <c r="S922" s="1">
        <v>2</v>
      </c>
      <c r="T922" s="1">
        <v>0</v>
      </c>
      <c r="U922" s="7">
        <v>6.8767999999999994</v>
      </c>
      <c r="V922" s="3" t="str">
        <f>IF(Orders1[[#This Row],[Region]]=People!$B$2, People!$A$2, IF(Orders1[[#This Row],[Region]]=People!$B$3,People!$A$3, IF(Orders1[[#This Row],[Region]]=People!$B$4,People!$A$4, IF(Orders1[[#This Row],[Region]]=People!$B$5,People!$A$5))))</f>
        <v>Cassandra Brandow</v>
      </c>
      <c r="W922" s="3" t="str">
        <f>IFERROR(INDEX(Returns!A922:A1721, MATCH(Orders1[[#This Row],[Order ID]],Returns!B922:B1721)), "No")</f>
        <v>No</v>
      </c>
      <c r="X922" s="3">
        <f>IF(Orders1[[#This Row],[Return]]="Yes", 1, 0)</f>
        <v>0</v>
      </c>
    </row>
    <row r="923" spans="1:24" x14ac:dyDescent="0.2">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7">
        <v>85.14</v>
      </c>
      <c r="S923" s="1">
        <v>3</v>
      </c>
      <c r="T923" s="1">
        <v>0</v>
      </c>
      <c r="U923" s="7">
        <v>34.907399999999996</v>
      </c>
      <c r="V923" s="3" t="str">
        <f>IF(Orders1[[#This Row],[Region]]=People!$B$2, People!$A$2, IF(Orders1[[#This Row],[Region]]=People!$B$3,People!$A$3, IF(Orders1[[#This Row],[Region]]=People!$B$4,People!$A$4, IF(Orders1[[#This Row],[Region]]=People!$B$5,People!$A$5))))</f>
        <v>Chuck Magee</v>
      </c>
      <c r="W923" s="3" t="str">
        <f>IFERROR(INDEX(Returns!A923:A1722, MATCH(Orders1[[#This Row],[Order ID]],Returns!B923:B1722)), "No")</f>
        <v>No</v>
      </c>
      <c r="X923" s="3">
        <f>IF(Orders1[[#This Row],[Return]]="Yes", 1, 0)</f>
        <v>0</v>
      </c>
    </row>
    <row r="924" spans="1:24" x14ac:dyDescent="0.2">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7">
        <v>21.99</v>
      </c>
      <c r="S924" s="1">
        <v>1</v>
      </c>
      <c r="T924" s="1">
        <v>0</v>
      </c>
      <c r="U924" s="7">
        <v>10.555199999999999</v>
      </c>
      <c r="V924" s="3" t="str">
        <f>IF(Orders1[[#This Row],[Region]]=People!$B$2, People!$A$2, IF(Orders1[[#This Row],[Region]]=People!$B$3,People!$A$3, IF(Orders1[[#This Row],[Region]]=People!$B$4,People!$A$4, IF(Orders1[[#This Row],[Region]]=People!$B$5,People!$A$5))))</f>
        <v>Chuck Magee</v>
      </c>
      <c r="W924" s="3" t="str">
        <f>IFERROR(INDEX(Returns!A924:A1723, MATCH(Orders1[[#This Row],[Order ID]],Returns!B924:B1723)), "No")</f>
        <v>No</v>
      </c>
      <c r="X924" s="3">
        <f>IF(Orders1[[#This Row],[Return]]="Yes", 1, 0)</f>
        <v>0</v>
      </c>
    </row>
    <row r="925" spans="1:24" x14ac:dyDescent="0.2">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7">
        <v>406.59999999999997</v>
      </c>
      <c r="S925" s="1">
        <v>5</v>
      </c>
      <c r="T925" s="1">
        <v>0</v>
      </c>
      <c r="U925" s="7">
        <v>113.84799999999998</v>
      </c>
      <c r="V925" s="3" t="str">
        <f>IF(Orders1[[#This Row],[Region]]=People!$B$2, People!$A$2, IF(Orders1[[#This Row],[Region]]=People!$B$3,People!$A$3, IF(Orders1[[#This Row],[Region]]=People!$B$4,People!$A$4, IF(Orders1[[#This Row],[Region]]=People!$B$5,People!$A$5))))</f>
        <v>Chuck Magee</v>
      </c>
      <c r="W925" s="3" t="str">
        <f>IFERROR(INDEX(Returns!A925:A1724, MATCH(Orders1[[#This Row],[Order ID]],Returns!B925:B1724)), "No")</f>
        <v>No</v>
      </c>
      <c r="X925" s="3">
        <f>IF(Orders1[[#This Row],[Return]]="Yes", 1, 0)</f>
        <v>0</v>
      </c>
    </row>
    <row r="926" spans="1:24" x14ac:dyDescent="0.2">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7">
        <v>841.5680000000001</v>
      </c>
      <c r="S926" s="1">
        <v>2</v>
      </c>
      <c r="T926" s="1">
        <v>0.2</v>
      </c>
      <c r="U926" s="7">
        <v>294.54879999999991</v>
      </c>
      <c r="V926" s="3" t="str">
        <f>IF(Orders1[[#This Row],[Region]]=People!$B$2, People!$A$2, IF(Orders1[[#This Row],[Region]]=People!$B$3,People!$A$3, IF(Orders1[[#This Row],[Region]]=People!$B$4,People!$A$4, IF(Orders1[[#This Row],[Region]]=People!$B$5,People!$A$5))))</f>
        <v>Chuck Magee</v>
      </c>
      <c r="W926" s="3" t="str">
        <f>IFERROR(INDEX(Returns!A926:A1725, MATCH(Orders1[[#This Row],[Order ID]],Returns!B926:B1725)), "No")</f>
        <v>No</v>
      </c>
      <c r="X926" s="3">
        <f>IF(Orders1[[#This Row],[Return]]="Yes", 1, 0)</f>
        <v>0</v>
      </c>
    </row>
    <row r="927" spans="1:24" x14ac:dyDescent="0.2">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7">
        <v>15.552000000000003</v>
      </c>
      <c r="S927" s="1">
        <v>3</v>
      </c>
      <c r="T927" s="1">
        <v>0.2</v>
      </c>
      <c r="U927" s="7">
        <v>5.4432</v>
      </c>
      <c r="V927" s="3" t="str">
        <f>IF(Orders1[[#This Row],[Region]]=People!$B$2, People!$A$2, IF(Orders1[[#This Row],[Region]]=People!$B$3,People!$A$3, IF(Orders1[[#This Row],[Region]]=People!$B$4,People!$A$4, IF(Orders1[[#This Row],[Region]]=People!$B$5,People!$A$5))))</f>
        <v>Chuck Magee</v>
      </c>
      <c r="W927" s="3" t="str">
        <f>IFERROR(INDEX(Returns!A927:A1726, MATCH(Orders1[[#This Row],[Order ID]],Returns!B927:B1726)), "No")</f>
        <v>No</v>
      </c>
      <c r="X927" s="3">
        <f>IF(Orders1[[#This Row],[Return]]="Yes", 1, 0)</f>
        <v>0</v>
      </c>
    </row>
    <row r="928" spans="1:24" x14ac:dyDescent="0.2">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7">
        <v>252.00000000000003</v>
      </c>
      <c r="S928" s="1">
        <v>5</v>
      </c>
      <c r="T928" s="1">
        <v>0.2</v>
      </c>
      <c r="U928" s="7">
        <v>53.550000000000004</v>
      </c>
      <c r="V928" s="3" t="str">
        <f>IF(Orders1[[#This Row],[Region]]=People!$B$2, People!$A$2, IF(Orders1[[#This Row],[Region]]=People!$B$3,People!$A$3, IF(Orders1[[#This Row],[Region]]=People!$B$4,People!$A$4, IF(Orders1[[#This Row],[Region]]=People!$B$5,People!$A$5))))</f>
        <v>Chuck Magee</v>
      </c>
      <c r="W928" s="3" t="str">
        <f>IFERROR(INDEX(Returns!A928:A1727, MATCH(Orders1[[#This Row],[Order ID]],Returns!B928:B1727)), "No")</f>
        <v>No</v>
      </c>
      <c r="X928" s="3">
        <f>IF(Orders1[[#This Row],[Return]]="Yes", 1, 0)</f>
        <v>0</v>
      </c>
    </row>
    <row r="929" spans="1:24" x14ac:dyDescent="0.2">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7">
        <v>46.2</v>
      </c>
      <c r="S929" s="1">
        <v>4</v>
      </c>
      <c r="T929" s="1">
        <v>0</v>
      </c>
      <c r="U929" s="7">
        <v>12.936</v>
      </c>
      <c r="V929" s="3" t="str">
        <f>IF(Orders1[[#This Row],[Region]]=People!$B$2, People!$A$2, IF(Orders1[[#This Row],[Region]]=People!$B$3,People!$A$3, IF(Orders1[[#This Row],[Region]]=People!$B$4,People!$A$4, IF(Orders1[[#This Row],[Region]]=People!$B$5,People!$A$5))))</f>
        <v>Cassandra Brandow</v>
      </c>
      <c r="W929" s="3" t="str">
        <f>IFERROR(INDEX(Returns!A929:A1728, MATCH(Orders1[[#This Row],[Order ID]],Returns!B929:B1728)), "No")</f>
        <v>No</v>
      </c>
      <c r="X929" s="3">
        <f>IF(Orders1[[#This Row],[Return]]="Yes", 1, 0)</f>
        <v>0</v>
      </c>
    </row>
    <row r="930" spans="1:24" x14ac:dyDescent="0.2">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7">
        <v>28.84</v>
      </c>
      <c r="S930" s="1">
        <v>2</v>
      </c>
      <c r="T930" s="1">
        <v>0</v>
      </c>
      <c r="U930" s="7">
        <v>9.517199999999999</v>
      </c>
      <c r="V930" s="3" t="str">
        <f>IF(Orders1[[#This Row],[Region]]=People!$B$2, People!$A$2, IF(Orders1[[#This Row],[Region]]=People!$B$3,People!$A$3, IF(Orders1[[#This Row],[Region]]=People!$B$4,People!$A$4, IF(Orders1[[#This Row],[Region]]=People!$B$5,People!$A$5))))</f>
        <v>Cassandra Brandow</v>
      </c>
      <c r="W930" s="3" t="str">
        <f>IFERROR(INDEX(Returns!A930:A1729, MATCH(Orders1[[#This Row],[Order ID]],Returns!B930:B1729)), "No")</f>
        <v>No</v>
      </c>
      <c r="X930" s="3">
        <f>IF(Orders1[[#This Row],[Return]]="Yes", 1, 0)</f>
        <v>0</v>
      </c>
    </row>
    <row r="931" spans="1:24" x14ac:dyDescent="0.2">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7">
        <v>14.592000000000002</v>
      </c>
      <c r="S931" s="1">
        <v>3</v>
      </c>
      <c r="T931" s="1">
        <v>0.2</v>
      </c>
      <c r="U931" s="7">
        <v>2.5535999999999985</v>
      </c>
      <c r="V931" s="3" t="str">
        <f>IF(Orders1[[#This Row],[Region]]=People!$B$2, People!$A$2, IF(Orders1[[#This Row],[Region]]=People!$B$3,People!$A$3, IF(Orders1[[#This Row],[Region]]=People!$B$4,People!$A$4, IF(Orders1[[#This Row],[Region]]=People!$B$5,People!$A$5))))</f>
        <v>Chuck Magee</v>
      </c>
      <c r="W931" s="3" t="str">
        <f>IFERROR(INDEX(Returns!A931:A1730, MATCH(Orders1[[#This Row],[Order ID]],Returns!B931:B1730)), "No")</f>
        <v>No</v>
      </c>
      <c r="X931" s="3">
        <f>IF(Orders1[[#This Row],[Return]]="Yes", 1, 0)</f>
        <v>0</v>
      </c>
    </row>
    <row r="932" spans="1:24" x14ac:dyDescent="0.2">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7">
        <v>89.855999999999995</v>
      </c>
      <c r="S932" s="1">
        <v>3</v>
      </c>
      <c r="T932" s="1">
        <v>0.2</v>
      </c>
      <c r="U932" s="7">
        <v>21.340800000000002</v>
      </c>
      <c r="V932" s="3" t="str">
        <f>IF(Orders1[[#This Row],[Region]]=People!$B$2, People!$A$2, IF(Orders1[[#This Row],[Region]]=People!$B$3,People!$A$3, IF(Orders1[[#This Row],[Region]]=People!$B$4,People!$A$4, IF(Orders1[[#This Row],[Region]]=People!$B$5,People!$A$5))))</f>
        <v>Chuck Magee</v>
      </c>
      <c r="W932" s="3" t="str">
        <f>IFERROR(INDEX(Returns!A932:A1731, MATCH(Orders1[[#This Row],[Order ID]],Returns!B932:B1731)), "No")</f>
        <v>No</v>
      </c>
      <c r="X932" s="3">
        <f>IF(Orders1[[#This Row],[Return]]="Yes", 1, 0)</f>
        <v>0</v>
      </c>
    </row>
    <row r="933" spans="1:24" x14ac:dyDescent="0.2">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7">
        <v>13.872000000000002</v>
      </c>
      <c r="S933" s="1">
        <v>3</v>
      </c>
      <c r="T933" s="1">
        <v>0.2</v>
      </c>
      <c r="U933" s="7">
        <v>5.0286000000000008</v>
      </c>
      <c r="V933" s="3" t="str">
        <f>IF(Orders1[[#This Row],[Region]]=People!$B$2, People!$A$2, IF(Orders1[[#This Row],[Region]]=People!$B$3,People!$A$3, IF(Orders1[[#This Row],[Region]]=People!$B$4,People!$A$4, IF(Orders1[[#This Row],[Region]]=People!$B$5,People!$A$5))))</f>
        <v>Chuck Magee</v>
      </c>
      <c r="W933" s="3" t="str">
        <f>IFERROR(INDEX(Returns!A933:A1732, MATCH(Orders1[[#This Row],[Order ID]],Returns!B933:B1732)), "No")</f>
        <v>No</v>
      </c>
      <c r="X933" s="3">
        <f>IF(Orders1[[#This Row],[Return]]="Yes", 1, 0)</f>
        <v>0</v>
      </c>
    </row>
    <row r="934" spans="1:24" x14ac:dyDescent="0.2">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7">
        <v>12.192</v>
      </c>
      <c r="S934" s="1">
        <v>3</v>
      </c>
      <c r="T934" s="1">
        <v>0.2</v>
      </c>
      <c r="U934" s="7">
        <v>4.1147999999999998</v>
      </c>
      <c r="V934" s="3" t="str">
        <f>IF(Orders1[[#This Row],[Region]]=People!$B$2, People!$A$2, IF(Orders1[[#This Row],[Region]]=People!$B$3,People!$A$3, IF(Orders1[[#This Row],[Region]]=People!$B$4,People!$A$4, IF(Orders1[[#This Row],[Region]]=People!$B$5,People!$A$5))))</f>
        <v>Chuck Magee</v>
      </c>
      <c r="W934" s="3" t="str">
        <f>IFERROR(INDEX(Returns!A934:A1733, MATCH(Orders1[[#This Row],[Order ID]],Returns!B934:B1733)), "No")</f>
        <v>No</v>
      </c>
      <c r="X934" s="3">
        <f>IF(Orders1[[#This Row],[Return]]="Yes", 1, 0)</f>
        <v>0</v>
      </c>
    </row>
    <row r="935" spans="1:24" x14ac:dyDescent="0.2">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7">
        <v>45.056000000000004</v>
      </c>
      <c r="S935" s="1">
        <v>8</v>
      </c>
      <c r="T935" s="1">
        <v>0.2</v>
      </c>
      <c r="U935" s="7">
        <v>15.206399999999997</v>
      </c>
      <c r="V935" s="3" t="str">
        <f>IF(Orders1[[#This Row],[Region]]=People!$B$2, People!$A$2, IF(Orders1[[#This Row],[Region]]=People!$B$3,People!$A$3, IF(Orders1[[#This Row],[Region]]=People!$B$4,People!$A$4, IF(Orders1[[#This Row],[Region]]=People!$B$5,People!$A$5))))</f>
        <v>Chuck Magee</v>
      </c>
      <c r="W935" s="3" t="str">
        <f>IFERROR(INDEX(Returns!A935:A1734, MATCH(Orders1[[#This Row],[Order ID]],Returns!B935:B1734)), "No")</f>
        <v>No</v>
      </c>
      <c r="X935" s="3">
        <f>IF(Orders1[[#This Row],[Return]]="Yes", 1, 0)</f>
        <v>0</v>
      </c>
    </row>
    <row r="936" spans="1:24" x14ac:dyDescent="0.2">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7">
        <v>29.718000000000007</v>
      </c>
      <c r="S936" s="1">
        <v>6</v>
      </c>
      <c r="T936" s="1">
        <v>0.7</v>
      </c>
      <c r="U936" s="7">
        <v>-21.793199999999992</v>
      </c>
      <c r="V936" s="3" t="str">
        <f>IF(Orders1[[#This Row],[Region]]=People!$B$2, People!$A$2, IF(Orders1[[#This Row],[Region]]=People!$B$3,People!$A$3, IF(Orders1[[#This Row],[Region]]=People!$B$4,People!$A$4, IF(Orders1[[#This Row],[Region]]=People!$B$5,People!$A$5))))</f>
        <v>Chuck Magee</v>
      </c>
      <c r="W936" s="3" t="str">
        <f>IFERROR(INDEX(Returns!A936:A1735, MATCH(Orders1[[#This Row],[Order ID]],Returns!B936:B1735)), "No")</f>
        <v>No</v>
      </c>
      <c r="X936" s="3">
        <f>IF(Orders1[[#This Row],[Return]]="Yes", 1, 0)</f>
        <v>0</v>
      </c>
    </row>
    <row r="937" spans="1:24" x14ac:dyDescent="0.2">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7">
        <v>15.552000000000003</v>
      </c>
      <c r="S937" s="1">
        <v>3</v>
      </c>
      <c r="T937" s="1">
        <v>0.2</v>
      </c>
      <c r="U937" s="7">
        <v>5.4432</v>
      </c>
      <c r="V937" s="3" t="str">
        <f>IF(Orders1[[#This Row],[Region]]=People!$B$2, People!$A$2, IF(Orders1[[#This Row],[Region]]=People!$B$3,People!$A$3, IF(Orders1[[#This Row],[Region]]=People!$B$4,People!$A$4, IF(Orders1[[#This Row],[Region]]=People!$B$5,People!$A$5))))</f>
        <v>Chuck Magee</v>
      </c>
      <c r="W937" s="3" t="str">
        <f>IFERROR(INDEX(Returns!A937:A1736, MATCH(Orders1[[#This Row],[Order ID]],Returns!B937:B1736)), "No")</f>
        <v>No</v>
      </c>
      <c r="X937" s="3">
        <f>IF(Orders1[[#This Row],[Return]]="Yes", 1, 0)</f>
        <v>0</v>
      </c>
    </row>
    <row r="938" spans="1:24" x14ac:dyDescent="0.2">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7">
        <v>447.69600000000003</v>
      </c>
      <c r="S938" s="1">
        <v>2</v>
      </c>
      <c r="T938" s="1">
        <v>0.2</v>
      </c>
      <c r="U938" s="7">
        <v>33.577199999999976</v>
      </c>
      <c r="V938" s="3" t="str">
        <f>IF(Orders1[[#This Row],[Region]]=People!$B$2, People!$A$2, IF(Orders1[[#This Row],[Region]]=People!$B$3,People!$A$3, IF(Orders1[[#This Row],[Region]]=People!$B$4,People!$A$4, IF(Orders1[[#This Row],[Region]]=People!$B$5,People!$A$5))))</f>
        <v>Chuck Magee</v>
      </c>
      <c r="W938" s="3" t="str">
        <f>IFERROR(INDEX(Returns!A938:A1737, MATCH(Orders1[[#This Row],[Order ID]],Returns!B938:B1737)), "No")</f>
        <v>No</v>
      </c>
      <c r="X938" s="3">
        <f>IF(Orders1[[#This Row],[Return]]="Yes", 1, 0)</f>
        <v>0</v>
      </c>
    </row>
    <row r="939" spans="1:24" x14ac:dyDescent="0.2">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7">
        <v>159.99</v>
      </c>
      <c r="S939" s="1">
        <v>1</v>
      </c>
      <c r="T939" s="1">
        <v>0</v>
      </c>
      <c r="U939" s="7">
        <v>54.396599999999992</v>
      </c>
      <c r="V939" s="3" t="str">
        <f>IF(Orders1[[#This Row],[Region]]=People!$B$2, People!$A$2, IF(Orders1[[#This Row],[Region]]=People!$B$3,People!$A$3, IF(Orders1[[#This Row],[Region]]=People!$B$4,People!$A$4, IF(Orders1[[#This Row],[Region]]=People!$B$5,People!$A$5))))</f>
        <v>Anna Andreadi</v>
      </c>
      <c r="W939" s="3" t="str">
        <f>IFERROR(INDEX(Returns!A939:A1738, MATCH(Orders1[[#This Row],[Order ID]],Returns!B939:B1738)), "No")</f>
        <v>No</v>
      </c>
      <c r="X939" s="3">
        <f>IF(Orders1[[#This Row],[Return]]="Yes", 1, 0)</f>
        <v>0</v>
      </c>
    </row>
    <row r="940" spans="1:24" x14ac:dyDescent="0.2">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7">
        <v>12.96</v>
      </c>
      <c r="S940" s="1">
        <v>2</v>
      </c>
      <c r="T940" s="1">
        <v>0</v>
      </c>
      <c r="U940" s="7">
        <v>6.2208000000000006</v>
      </c>
      <c r="V940" s="3" t="str">
        <f>IF(Orders1[[#This Row],[Region]]=People!$B$2, People!$A$2, IF(Orders1[[#This Row],[Region]]=People!$B$3,People!$A$3, IF(Orders1[[#This Row],[Region]]=People!$B$4,People!$A$4, IF(Orders1[[#This Row],[Region]]=People!$B$5,People!$A$5))))</f>
        <v>Anna Andreadi</v>
      </c>
      <c r="W940" s="3" t="str">
        <f>IFERROR(INDEX(Returns!A940:A1739, MATCH(Orders1[[#This Row],[Order ID]],Returns!B940:B1739)), "No")</f>
        <v>No</v>
      </c>
      <c r="X940" s="3">
        <f>IF(Orders1[[#This Row],[Return]]="Yes", 1, 0)</f>
        <v>0</v>
      </c>
    </row>
    <row r="941" spans="1:24" x14ac:dyDescent="0.2">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7">
        <v>134.47999999999999</v>
      </c>
      <c r="S941" s="1">
        <v>4</v>
      </c>
      <c r="T941" s="1">
        <v>0</v>
      </c>
      <c r="U941" s="7">
        <v>34.964799999999997</v>
      </c>
      <c r="V941" s="3" t="str">
        <f>IF(Orders1[[#This Row],[Region]]=People!$B$2, People!$A$2, IF(Orders1[[#This Row],[Region]]=People!$B$3,People!$A$3, IF(Orders1[[#This Row],[Region]]=People!$B$4,People!$A$4, IF(Orders1[[#This Row],[Region]]=People!$B$5,People!$A$5))))</f>
        <v>Anna Andreadi</v>
      </c>
      <c r="W941" s="3" t="str">
        <f>IFERROR(INDEX(Returns!A941:A1740, MATCH(Orders1[[#This Row],[Order ID]],Returns!B941:B1740)), "No")</f>
        <v>No</v>
      </c>
      <c r="X941" s="3">
        <f>IF(Orders1[[#This Row],[Return]]="Yes", 1, 0)</f>
        <v>0</v>
      </c>
    </row>
    <row r="942" spans="1:24" x14ac:dyDescent="0.2">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7">
        <v>17.12</v>
      </c>
      <c r="S942" s="1">
        <v>2</v>
      </c>
      <c r="T942" s="1">
        <v>0</v>
      </c>
      <c r="U942" s="7">
        <v>8.0464000000000002</v>
      </c>
      <c r="V942" s="3" t="str">
        <f>IF(Orders1[[#This Row],[Region]]=People!$B$2, People!$A$2, IF(Orders1[[#This Row],[Region]]=People!$B$3,People!$A$3, IF(Orders1[[#This Row],[Region]]=People!$B$4,People!$A$4, IF(Orders1[[#This Row],[Region]]=People!$B$5,People!$A$5))))</f>
        <v>Anna Andreadi</v>
      </c>
      <c r="W942" s="3" t="str">
        <f>IFERROR(INDEX(Returns!A942:A1741, MATCH(Orders1[[#This Row],[Order ID]],Returns!B942:B1741)), "No")</f>
        <v>No</v>
      </c>
      <c r="X942" s="3">
        <f>IF(Orders1[[#This Row],[Return]]="Yes", 1, 0)</f>
        <v>0</v>
      </c>
    </row>
    <row r="943" spans="1:24" x14ac:dyDescent="0.2">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7">
        <v>6.0960000000000001</v>
      </c>
      <c r="S943" s="1">
        <v>2</v>
      </c>
      <c r="T943" s="1">
        <v>0.2</v>
      </c>
      <c r="U943" s="7">
        <v>2.2098</v>
      </c>
      <c r="V943" s="3" t="str">
        <f>IF(Orders1[[#This Row],[Region]]=People!$B$2, People!$A$2, IF(Orders1[[#This Row],[Region]]=People!$B$3,People!$A$3, IF(Orders1[[#This Row],[Region]]=People!$B$4,People!$A$4, IF(Orders1[[#This Row],[Region]]=People!$B$5,People!$A$5))))</f>
        <v>Anna Andreadi</v>
      </c>
      <c r="W943" s="3" t="str">
        <f>IFERROR(INDEX(Returns!A943:A1742, MATCH(Orders1[[#This Row],[Order ID]],Returns!B943:B1742)), "No")</f>
        <v>No</v>
      </c>
      <c r="X943" s="3">
        <f>IF(Orders1[[#This Row],[Return]]="Yes", 1, 0)</f>
        <v>0</v>
      </c>
    </row>
    <row r="944" spans="1:24" x14ac:dyDescent="0.2">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7">
        <v>1114.2719999999999</v>
      </c>
      <c r="S944" s="1">
        <v>4</v>
      </c>
      <c r="T944" s="1">
        <v>0.2</v>
      </c>
      <c r="U944" s="7">
        <v>41.785200000000032</v>
      </c>
      <c r="V944" s="3" t="str">
        <f>IF(Orders1[[#This Row],[Region]]=People!$B$2, People!$A$2, IF(Orders1[[#This Row],[Region]]=People!$B$3,People!$A$3, IF(Orders1[[#This Row],[Region]]=People!$B$4,People!$A$4, IF(Orders1[[#This Row],[Region]]=People!$B$5,People!$A$5))))</f>
        <v>Anna Andreadi</v>
      </c>
      <c r="W944" s="3" t="str">
        <f>IFERROR(INDEX(Returns!A944:A1743, MATCH(Orders1[[#This Row],[Order ID]],Returns!B944:B1743)), "No")</f>
        <v>No</v>
      </c>
      <c r="X944" s="3">
        <f>IF(Orders1[[#This Row],[Return]]="Yes", 1, 0)</f>
        <v>0</v>
      </c>
    </row>
    <row r="945" spans="1:24" x14ac:dyDescent="0.2">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7">
        <v>32.400000000000006</v>
      </c>
      <c r="S945" s="1">
        <v>5</v>
      </c>
      <c r="T945" s="1">
        <v>0</v>
      </c>
      <c r="U945" s="7">
        <v>15.552000000000001</v>
      </c>
      <c r="V945" s="3" t="str">
        <f>IF(Orders1[[#This Row],[Region]]=People!$B$2, People!$A$2, IF(Orders1[[#This Row],[Region]]=People!$B$3,People!$A$3, IF(Orders1[[#This Row],[Region]]=People!$B$4,People!$A$4, IF(Orders1[[#This Row],[Region]]=People!$B$5,People!$A$5))))</f>
        <v>Anna Andreadi</v>
      </c>
      <c r="W945" s="3" t="str">
        <f>IFERROR(INDEX(Returns!A945:A1744, MATCH(Orders1[[#This Row],[Order ID]],Returns!B945:B1744)), "No")</f>
        <v>No</v>
      </c>
      <c r="X945" s="3">
        <f>IF(Orders1[[#This Row],[Return]]="Yes", 1, 0)</f>
        <v>0</v>
      </c>
    </row>
    <row r="946" spans="1:24" x14ac:dyDescent="0.2">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7">
        <v>540.56999999999994</v>
      </c>
      <c r="S946" s="1">
        <v>3</v>
      </c>
      <c r="T946" s="1">
        <v>0</v>
      </c>
      <c r="U946" s="7">
        <v>140.54820000000001</v>
      </c>
      <c r="V946" s="3" t="str">
        <f>IF(Orders1[[#This Row],[Region]]=People!$B$2, People!$A$2, IF(Orders1[[#This Row],[Region]]=People!$B$3,People!$A$3, IF(Orders1[[#This Row],[Region]]=People!$B$4,People!$A$4, IF(Orders1[[#This Row],[Region]]=People!$B$5,People!$A$5))))</f>
        <v>Anna Andreadi</v>
      </c>
      <c r="W946" s="3" t="str">
        <f>IFERROR(INDEX(Returns!A946:A1745, MATCH(Orders1[[#This Row],[Order ID]],Returns!B946:B1745)), "No")</f>
        <v>No</v>
      </c>
      <c r="X946" s="3">
        <f>IF(Orders1[[#This Row],[Return]]="Yes", 1, 0)</f>
        <v>0</v>
      </c>
    </row>
    <row r="947" spans="1:24" x14ac:dyDescent="0.2">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7">
        <v>167.76</v>
      </c>
      <c r="S947" s="1">
        <v>5</v>
      </c>
      <c r="T947" s="1">
        <v>0.2</v>
      </c>
      <c r="U947" s="7">
        <v>62.91</v>
      </c>
      <c r="V947" s="3" t="str">
        <f>IF(Orders1[[#This Row],[Region]]=People!$B$2, People!$A$2, IF(Orders1[[#This Row],[Region]]=People!$B$3,People!$A$3, IF(Orders1[[#This Row],[Region]]=People!$B$4,People!$A$4, IF(Orders1[[#This Row],[Region]]=People!$B$5,People!$A$5))))</f>
        <v>Anna Andreadi</v>
      </c>
      <c r="W947" s="3" t="str">
        <f>IFERROR(INDEX(Returns!A947:A1746, MATCH(Orders1[[#This Row],[Order ID]],Returns!B947:B1746)), "No")</f>
        <v>No</v>
      </c>
      <c r="X947" s="3">
        <f>IF(Orders1[[#This Row],[Return]]="Yes", 1, 0)</f>
        <v>0</v>
      </c>
    </row>
    <row r="948" spans="1:24" x14ac:dyDescent="0.2">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7">
        <v>393.16500000000002</v>
      </c>
      <c r="S948" s="1">
        <v>3</v>
      </c>
      <c r="T948" s="1">
        <v>0.5</v>
      </c>
      <c r="U948" s="7">
        <v>-204.44580000000005</v>
      </c>
      <c r="V948" s="3" t="str">
        <f>IF(Orders1[[#This Row],[Region]]=People!$B$2, People!$A$2, IF(Orders1[[#This Row],[Region]]=People!$B$3,People!$A$3, IF(Orders1[[#This Row],[Region]]=People!$B$4,People!$A$4, IF(Orders1[[#This Row],[Region]]=People!$B$5,People!$A$5))))</f>
        <v>Anna Andreadi</v>
      </c>
      <c r="W948" s="3" t="str">
        <f>IFERROR(INDEX(Returns!A948:A1747, MATCH(Orders1[[#This Row],[Order ID]],Returns!B948:B1747)), "No")</f>
        <v>No</v>
      </c>
      <c r="X948" s="3">
        <f>IF(Orders1[[#This Row],[Return]]="Yes", 1, 0)</f>
        <v>0</v>
      </c>
    </row>
    <row r="949" spans="1:24" x14ac:dyDescent="0.2">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7">
        <v>516.48800000000006</v>
      </c>
      <c r="S949" s="1">
        <v>7</v>
      </c>
      <c r="T949" s="1">
        <v>0.2</v>
      </c>
      <c r="U949" s="7">
        <v>-12.912200000000027</v>
      </c>
      <c r="V949" s="3" t="str">
        <f>IF(Orders1[[#This Row],[Region]]=People!$B$2, People!$A$2, IF(Orders1[[#This Row],[Region]]=People!$B$3,People!$A$3, IF(Orders1[[#This Row],[Region]]=People!$B$4,People!$A$4, IF(Orders1[[#This Row],[Region]]=People!$B$5,People!$A$5))))</f>
        <v>Chuck Magee</v>
      </c>
      <c r="W949" s="3" t="str">
        <f>IFERROR(INDEX(Returns!A949:A1748, MATCH(Orders1[[#This Row],[Order ID]],Returns!B949:B1748)), "No")</f>
        <v>No</v>
      </c>
      <c r="X949" s="3">
        <f>IF(Orders1[[#This Row],[Return]]="Yes", 1, 0)</f>
        <v>0</v>
      </c>
    </row>
    <row r="950" spans="1:24" x14ac:dyDescent="0.2">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7">
        <v>1007.2320000000001</v>
      </c>
      <c r="S950" s="1">
        <v>6</v>
      </c>
      <c r="T950" s="1">
        <v>0.2</v>
      </c>
      <c r="U950" s="7">
        <v>75.542400000000015</v>
      </c>
      <c r="V950" s="3" t="str">
        <f>IF(Orders1[[#This Row],[Region]]=People!$B$2, People!$A$2, IF(Orders1[[#This Row],[Region]]=People!$B$3,People!$A$3, IF(Orders1[[#This Row],[Region]]=People!$B$4,People!$A$4, IF(Orders1[[#This Row],[Region]]=People!$B$5,People!$A$5))))</f>
        <v>Chuck Magee</v>
      </c>
      <c r="W950" s="3" t="str">
        <f>IFERROR(INDEX(Returns!A950:A1749, MATCH(Orders1[[#This Row],[Order ID]],Returns!B950:B1749)), "No")</f>
        <v>No</v>
      </c>
      <c r="X950" s="3">
        <f>IF(Orders1[[#This Row],[Return]]="Yes", 1, 0)</f>
        <v>0</v>
      </c>
    </row>
    <row r="951" spans="1:24" x14ac:dyDescent="0.2">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7">
        <v>2065.3200000000002</v>
      </c>
      <c r="S951" s="1">
        <v>12</v>
      </c>
      <c r="T951" s="1">
        <v>0.4</v>
      </c>
      <c r="U951" s="7">
        <v>-619.59600000000012</v>
      </c>
      <c r="V951" s="3" t="str">
        <f>IF(Orders1[[#This Row],[Region]]=People!$B$2, People!$A$2, IF(Orders1[[#This Row],[Region]]=People!$B$3,People!$A$3, IF(Orders1[[#This Row],[Region]]=People!$B$4,People!$A$4, IF(Orders1[[#This Row],[Region]]=People!$B$5,People!$A$5))))</f>
        <v>Chuck Magee</v>
      </c>
      <c r="W951" s="3" t="str">
        <f>IFERROR(INDEX(Returns!A951:A1750, MATCH(Orders1[[#This Row],[Order ID]],Returns!B951:B1750)), "No")</f>
        <v>No</v>
      </c>
      <c r="X951" s="3">
        <f>IF(Orders1[[#This Row],[Return]]="Yes", 1, 0)</f>
        <v>0</v>
      </c>
    </row>
    <row r="952" spans="1:24" x14ac:dyDescent="0.2">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7">
        <v>15.552000000000003</v>
      </c>
      <c r="S952" s="1">
        <v>3</v>
      </c>
      <c r="T952" s="1">
        <v>0.2</v>
      </c>
      <c r="U952" s="7">
        <v>5.4432</v>
      </c>
      <c r="V952" s="3" t="str">
        <f>IF(Orders1[[#This Row],[Region]]=People!$B$2, People!$A$2, IF(Orders1[[#This Row],[Region]]=People!$B$3,People!$A$3, IF(Orders1[[#This Row],[Region]]=People!$B$4,People!$A$4, IF(Orders1[[#This Row],[Region]]=People!$B$5,People!$A$5))))</f>
        <v>Chuck Magee</v>
      </c>
      <c r="W952" s="3" t="str">
        <f>IFERROR(INDEX(Returns!A952:A1751, MATCH(Orders1[[#This Row],[Order ID]],Returns!B952:B1751)), "No")</f>
        <v>No</v>
      </c>
      <c r="X952" s="3">
        <f>IF(Orders1[[#This Row],[Return]]="Yes", 1, 0)</f>
        <v>0</v>
      </c>
    </row>
    <row r="953" spans="1:24" x14ac:dyDescent="0.2">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7">
        <v>25.344000000000001</v>
      </c>
      <c r="S953" s="1">
        <v>6</v>
      </c>
      <c r="T953" s="1">
        <v>0.2</v>
      </c>
      <c r="U953" s="7">
        <v>7.92</v>
      </c>
      <c r="V953" s="3" t="str">
        <f>IF(Orders1[[#This Row],[Region]]=People!$B$2, People!$A$2, IF(Orders1[[#This Row],[Region]]=People!$B$3,People!$A$3, IF(Orders1[[#This Row],[Region]]=People!$B$4,People!$A$4, IF(Orders1[[#This Row],[Region]]=People!$B$5,People!$A$5))))</f>
        <v>Chuck Magee</v>
      </c>
      <c r="W953" s="3" t="str">
        <f>IFERROR(INDEX(Returns!A953:A1752, MATCH(Orders1[[#This Row],[Order ID]],Returns!B953:B1752)), "No")</f>
        <v>No</v>
      </c>
      <c r="X953" s="3">
        <f>IF(Orders1[[#This Row],[Return]]="Yes", 1, 0)</f>
        <v>0</v>
      </c>
    </row>
    <row r="954" spans="1:24" x14ac:dyDescent="0.2">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7">
        <v>25.472000000000001</v>
      </c>
      <c r="S954" s="1">
        <v>4</v>
      </c>
      <c r="T954" s="1">
        <v>0.2</v>
      </c>
      <c r="U954" s="7">
        <v>7.6416000000000022</v>
      </c>
      <c r="V954" s="3" t="str">
        <f>IF(Orders1[[#This Row],[Region]]=People!$B$2, People!$A$2, IF(Orders1[[#This Row],[Region]]=People!$B$3,People!$A$3, IF(Orders1[[#This Row],[Region]]=People!$B$4,People!$A$4, IF(Orders1[[#This Row],[Region]]=People!$B$5,People!$A$5))))</f>
        <v>Chuck Magee</v>
      </c>
      <c r="W954" s="3" t="str">
        <f>IFERROR(INDEX(Returns!A954:A1753, MATCH(Orders1[[#This Row],[Order ID]],Returns!B954:B1753)), "No")</f>
        <v>No</v>
      </c>
      <c r="X954" s="3">
        <f>IF(Orders1[[#This Row],[Return]]="Yes", 1, 0)</f>
        <v>0</v>
      </c>
    </row>
    <row r="955" spans="1:24" x14ac:dyDescent="0.2">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7">
        <v>27.168000000000003</v>
      </c>
      <c r="S955" s="1">
        <v>2</v>
      </c>
      <c r="T955" s="1">
        <v>0.2</v>
      </c>
      <c r="U955" s="7">
        <v>2.7168000000000001</v>
      </c>
      <c r="V955" s="3" t="str">
        <f>IF(Orders1[[#This Row],[Region]]=People!$B$2, People!$A$2, IF(Orders1[[#This Row],[Region]]=People!$B$3,People!$A$3, IF(Orders1[[#This Row],[Region]]=People!$B$4,People!$A$4, IF(Orders1[[#This Row],[Region]]=People!$B$5,People!$A$5))))</f>
        <v>Kelly Williams</v>
      </c>
      <c r="W955" s="3" t="str">
        <f>IFERROR(INDEX(Returns!A955:A1754, MATCH(Orders1[[#This Row],[Order ID]],Returns!B955:B1754)), "No")</f>
        <v>No</v>
      </c>
      <c r="X955" s="3">
        <f>IF(Orders1[[#This Row],[Return]]="Yes", 1, 0)</f>
        <v>0</v>
      </c>
    </row>
    <row r="956" spans="1:24" x14ac:dyDescent="0.2">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7">
        <v>78.852799999999988</v>
      </c>
      <c r="S956" s="1">
        <v>2</v>
      </c>
      <c r="T956" s="1">
        <v>0.32</v>
      </c>
      <c r="U956" s="7">
        <v>-11.595999999999997</v>
      </c>
      <c r="V956" s="3" t="str">
        <f>IF(Orders1[[#This Row],[Region]]=People!$B$2, People!$A$2, IF(Orders1[[#This Row],[Region]]=People!$B$3,People!$A$3, IF(Orders1[[#This Row],[Region]]=People!$B$4,People!$A$4, IF(Orders1[[#This Row],[Region]]=People!$B$5,People!$A$5))))</f>
        <v>Kelly Williams</v>
      </c>
      <c r="W956" s="3" t="str">
        <f>IFERROR(INDEX(Returns!A956:A1755, MATCH(Orders1[[#This Row],[Order ID]],Returns!B956:B1755)), "No")</f>
        <v>No</v>
      </c>
      <c r="X956" s="3">
        <f>IF(Orders1[[#This Row],[Return]]="Yes", 1, 0)</f>
        <v>0</v>
      </c>
    </row>
    <row r="957" spans="1:24" x14ac:dyDescent="0.2">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7">
        <v>173.79999999999998</v>
      </c>
      <c r="S957" s="1">
        <v>5</v>
      </c>
      <c r="T957" s="1">
        <v>0</v>
      </c>
      <c r="U957" s="7">
        <v>43.449999999999989</v>
      </c>
      <c r="V957" s="3" t="str">
        <f>IF(Orders1[[#This Row],[Region]]=People!$B$2, People!$A$2, IF(Orders1[[#This Row],[Region]]=People!$B$3,People!$A$3, IF(Orders1[[#This Row],[Region]]=People!$B$4,People!$A$4, IF(Orders1[[#This Row],[Region]]=People!$B$5,People!$A$5))))</f>
        <v>Cassandra Brandow</v>
      </c>
      <c r="W957" s="3" t="str">
        <f>IFERROR(INDEX(Returns!A957:A1756, MATCH(Orders1[[#This Row],[Order ID]],Returns!B957:B1756)), "No")</f>
        <v>No</v>
      </c>
      <c r="X957" s="3">
        <f>IF(Orders1[[#This Row],[Return]]="Yes", 1, 0)</f>
        <v>0</v>
      </c>
    </row>
    <row r="958" spans="1:24" x14ac:dyDescent="0.2">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7">
        <v>29.592000000000002</v>
      </c>
      <c r="S958" s="1">
        <v>1</v>
      </c>
      <c r="T958" s="1">
        <v>0.2</v>
      </c>
      <c r="U958" s="7">
        <v>2.5893000000000006</v>
      </c>
      <c r="V958" s="3" t="str">
        <f>IF(Orders1[[#This Row],[Region]]=People!$B$2, People!$A$2, IF(Orders1[[#This Row],[Region]]=People!$B$3,People!$A$3, IF(Orders1[[#This Row],[Region]]=People!$B$4,People!$A$4, IF(Orders1[[#This Row],[Region]]=People!$B$5,People!$A$5))))</f>
        <v>Anna Andreadi</v>
      </c>
      <c r="W958" s="3" t="str">
        <f>IFERROR(INDEX(Returns!A958:A1757, MATCH(Orders1[[#This Row],[Order ID]],Returns!B958:B1757)), "No")</f>
        <v>No</v>
      </c>
      <c r="X958" s="3">
        <f>IF(Orders1[[#This Row],[Return]]="Yes", 1, 0)</f>
        <v>0</v>
      </c>
    </row>
    <row r="959" spans="1:24" x14ac:dyDescent="0.2">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7">
        <v>4.7520000000000007</v>
      </c>
      <c r="S959" s="1">
        <v>2</v>
      </c>
      <c r="T959" s="1">
        <v>0.7</v>
      </c>
      <c r="U959" s="7">
        <v>-3.1679999999999993</v>
      </c>
      <c r="V959" s="3" t="str">
        <f>IF(Orders1[[#This Row],[Region]]=People!$B$2, People!$A$2, IF(Orders1[[#This Row],[Region]]=People!$B$3,People!$A$3, IF(Orders1[[#This Row],[Region]]=People!$B$4,People!$A$4, IF(Orders1[[#This Row],[Region]]=People!$B$5,People!$A$5))))</f>
        <v>Anna Andreadi</v>
      </c>
      <c r="W959" s="3" t="str">
        <f>IFERROR(INDEX(Returns!A959:A1758, MATCH(Orders1[[#This Row],[Order ID]],Returns!B959:B1758)), "No")</f>
        <v>No</v>
      </c>
      <c r="X959" s="3">
        <f>IF(Orders1[[#This Row],[Return]]="Yes", 1, 0)</f>
        <v>0</v>
      </c>
    </row>
    <row r="960" spans="1:24" x14ac:dyDescent="0.2">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7">
        <v>15.552000000000003</v>
      </c>
      <c r="S960" s="1">
        <v>3</v>
      </c>
      <c r="T960" s="1">
        <v>0.2</v>
      </c>
      <c r="U960" s="7">
        <v>5.6375999999999999</v>
      </c>
      <c r="V960" s="3" t="str">
        <f>IF(Orders1[[#This Row],[Region]]=People!$B$2, People!$A$2, IF(Orders1[[#This Row],[Region]]=People!$B$3,People!$A$3, IF(Orders1[[#This Row],[Region]]=People!$B$4,People!$A$4, IF(Orders1[[#This Row],[Region]]=People!$B$5,People!$A$5))))</f>
        <v>Anna Andreadi</v>
      </c>
      <c r="W960" s="3" t="str">
        <f>IFERROR(INDEX(Returns!A960:A1759, MATCH(Orders1[[#This Row],[Order ID]],Returns!B960:B1759)), "No")</f>
        <v>No</v>
      </c>
      <c r="X960" s="3">
        <f>IF(Orders1[[#This Row],[Return]]="Yes", 1, 0)</f>
        <v>0</v>
      </c>
    </row>
    <row r="961" spans="1:24" x14ac:dyDescent="0.2">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7">
        <v>204.6</v>
      </c>
      <c r="S961" s="1">
        <v>2</v>
      </c>
      <c r="T961" s="1">
        <v>0</v>
      </c>
      <c r="U961" s="7">
        <v>53.195999999999998</v>
      </c>
      <c r="V961" s="3" t="str">
        <f>IF(Orders1[[#This Row],[Region]]=People!$B$2, People!$A$2, IF(Orders1[[#This Row],[Region]]=People!$B$3,People!$A$3, IF(Orders1[[#This Row],[Region]]=People!$B$4,People!$A$4, IF(Orders1[[#This Row],[Region]]=People!$B$5,People!$A$5))))</f>
        <v>Anna Andreadi</v>
      </c>
      <c r="W961" s="3" t="str">
        <f>IFERROR(INDEX(Returns!A961:A1760, MATCH(Orders1[[#This Row],[Order ID]],Returns!B961:B1760)), "No")</f>
        <v>No</v>
      </c>
      <c r="X961" s="3">
        <f>IF(Orders1[[#This Row],[Return]]="Yes", 1, 0)</f>
        <v>0</v>
      </c>
    </row>
    <row r="962" spans="1:24" x14ac:dyDescent="0.2">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7">
        <v>321.56799999999998</v>
      </c>
      <c r="S962" s="1">
        <v>2</v>
      </c>
      <c r="T962" s="1">
        <v>0.2</v>
      </c>
      <c r="U962" s="7">
        <v>28.137200000000007</v>
      </c>
      <c r="V962" s="3" t="str">
        <f>IF(Orders1[[#This Row],[Region]]=People!$B$2, People!$A$2, IF(Orders1[[#This Row],[Region]]=People!$B$3,People!$A$3, IF(Orders1[[#This Row],[Region]]=People!$B$4,People!$A$4, IF(Orders1[[#This Row],[Region]]=People!$B$5,People!$A$5))))</f>
        <v>Anna Andreadi</v>
      </c>
      <c r="W962" s="3" t="str">
        <f>IFERROR(INDEX(Returns!A962:A1761, MATCH(Orders1[[#This Row],[Order ID]],Returns!B962:B1761)), "No")</f>
        <v>No</v>
      </c>
      <c r="X962" s="3">
        <f>IF(Orders1[[#This Row],[Return]]="Yes", 1, 0)</f>
        <v>0</v>
      </c>
    </row>
    <row r="963" spans="1:24" x14ac:dyDescent="0.2">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7">
        <v>6.24</v>
      </c>
      <c r="S963" s="1">
        <v>2</v>
      </c>
      <c r="T963" s="1">
        <v>0</v>
      </c>
      <c r="U963" s="7">
        <v>3.0575999999999999</v>
      </c>
      <c r="V963" s="3" t="str">
        <f>IF(Orders1[[#This Row],[Region]]=People!$B$2, People!$A$2, IF(Orders1[[#This Row],[Region]]=People!$B$3,People!$A$3, IF(Orders1[[#This Row],[Region]]=People!$B$4,People!$A$4, IF(Orders1[[#This Row],[Region]]=People!$B$5,People!$A$5))))</f>
        <v>Cassandra Brandow</v>
      </c>
      <c r="W963" s="3" t="str">
        <f>IFERROR(INDEX(Returns!A963:A1762, MATCH(Orders1[[#This Row],[Order ID]],Returns!B963:B1762)), "No")</f>
        <v>No</v>
      </c>
      <c r="X963" s="3">
        <f>IF(Orders1[[#This Row],[Return]]="Yes", 1, 0)</f>
        <v>0</v>
      </c>
    </row>
    <row r="964" spans="1:24" x14ac:dyDescent="0.2">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7">
        <v>21.88</v>
      </c>
      <c r="S964" s="1">
        <v>2</v>
      </c>
      <c r="T964" s="1">
        <v>0</v>
      </c>
      <c r="U964" s="7">
        <v>10.94</v>
      </c>
      <c r="V964" s="3" t="str">
        <f>IF(Orders1[[#This Row],[Region]]=People!$B$2, People!$A$2, IF(Orders1[[#This Row],[Region]]=People!$B$3,People!$A$3, IF(Orders1[[#This Row],[Region]]=People!$B$4,People!$A$4, IF(Orders1[[#This Row],[Region]]=People!$B$5,People!$A$5))))</f>
        <v>Anna Andreadi</v>
      </c>
      <c r="W964" s="3" t="str">
        <f>IFERROR(INDEX(Returns!A964:A1763, MATCH(Orders1[[#This Row],[Order ID]],Returns!B964:B1763)), "No")</f>
        <v>No</v>
      </c>
      <c r="X964" s="3">
        <f>IF(Orders1[[#This Row],[Return]]="Yes", 1, 0)</f>
        <v>0</v>
      </c>
    </row>
    <row r="965" spans="1:24" x14ac:dyDescent="0.2">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7">
        <v>4.6079999999999997</v>
      </c>
      <c r="S965" s="1">
        <v>2</v>
      </c>
      <c r="T965" s="1">
        <v>0.2</v>
      </c>
      <c r="U965" s="7">
        <v>1.6704000000000001</v>
      </c>
      <c r="V965" s="3" t="str">
        <f>IF(Orders1[[#This Row],[Region]]=People!$B$2, People!$A$2, IF(Orders1[[#This Row],[Region]]=People!$B$3,People!$A$3, IF(Orders1[[#This Row],[Region]]=People!$B$4,People!$A$4, IF(Orders1[[#This Row],[Region]]=People!$B$5,People!$A$5))))</f>
        <v>Cassandra Brandow</v>
      </c>
      <c r="W965" s="3" t="str">
        <f>IFERROR(INDEX(Returns!A965:A1764, MATCH(Orders1[[#This Row],[Order ID]],Returns!B965:B1764)), "No")</f>
        <v>No</v>
      </c>
      <c r="X965" s="3">
        <f>IF(Orders1[[#This Row],[Return]]="Yes", 1, 0)</f>
        <v>0</v>
      </c>
    </row>
    <row r="966" spans="1:24" x14ac:dyDescent="0.2">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7">
        <v>9.82</v>
      </c>
      <c r="S966" s="1">
        <v>2</v>
      </c>
      <c r="T966" s="1">
        <v>0</v>
      </c>
      <c r="U966" s="7">
        <v>4.8117999999999999</v>
      </c>
      <c r="V966" s="3" t="str">
        <f>IF(Orders1[[#This Row],[Region]]=People!$B$2, People!$A$2, IF(Orders1[[#This Row],[Region]]=People!$B$3,People!$A$3, IF(Orders1[[#This Row],[Region]]=People!$B$4,People!$A$4, IF(Orders1[[#This Row],[Region]]=People!$B$5,People!$A$5))))</f>
        <v>Chuck Magee</v>
      </c>
      <c r="W966" s="3" t="str">
        <f>IFERROR(INDEX(Returns!A966:A1765, MATCH(Orders1[[#This Row],[Order ID]],Returns!B966:B1765)), "No")</f>
        <v>No</v>
      </c>
      <c r="X966" s="3">
        <f>IF(Orders1[[#This Row],[Return]]="Yes", 1, 0)</f>
        <v>0</v>
      </c>
    </row>
    <row r="967" spans="1:24" x14ac:dyDescent="0.2">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7">
        <v>35.97</v>
      </c>
      <c r="S967" s="1">
        <v>3</v>
      </c>
      <c r="T967" s="1">
        <v>0</v>
      </c>
      <c r="U967" s="7">
        <v>9.7118999999999982</v>
      </c>
      <c r="V967" s="3" t="str">
        <f>IF(Orders1[[#This Row],[Region]]=People!$B$2, People!$A$2, IF(Orders1[[#This Row],[Region]]=People!$B$3,People!$A$3, IF(Orders1[[#This Row],[Region]]=People!$B$4,People!$A$4, IF(Orders1[[#This Row],[Region]]=People!$B$5,People!$A$5))))</f>
        <v>Chuck Magee</v>
      </c>
      <c r="W967" s="3" t="str">
        <f>IFERROR(INDEX(Returns!A967:A1766, MATCH(Orders1[[#This Row],[Order ID]],Returns!B967:B1766)), "No")</f>
        <v>No</v>
      </c>
      <c r="X967" s="3">
        <f>IF(Orders1[[#This Row],[Return]]="Yes", 1, 0)</f>
        <v>0</v>
      </c>
    </row>
    <row r="968" spans="1:24" x14ac:dyDescent="0.2">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7">
        <v>12.96</v>
      </c>
      <c r="S968" s="1">
        <v>2</v>
      </c>
      <c r="T968" s="1">
        <v>0</v>
      </c>
      <c r="U968" s="7">
        <v>6.2208000000000006</v>
      </c>
      <c r="V968" s="3" t="str">
        <f>IF(Orders1[[#This Row],[Region]]=People!$B$2, People!$A$2, IF(Orders1[[#This Row],[Region]]=People!$B$3,People!$A$3, IF(Orders1[[#This Row],[Region]]=People!$B$4,People!$A$4, IF(Orders1[[#This Row],[Region]]=People!$B$5,People!$A$5))))</f>
        <v>Chuck Magee</v>
      </c>
      <c r="W968" s="3" t="str">
        <f>IFERROR(INDEX(Returns!A968:A1767, MATCH(Orders1[[#This Row],[Order ID]],Returns!B968:B1767)), "No")</f>
        <v>No</v>
      </c>
      <c r="X968" s="3">
        <f>IF(Orders1[[#This Row],[Return]]="Yes", 1, 0)</f>
        <v>0</v>
      </c>
    </row>
    <row r="969" spans="1:24" x14ac:dyDescent="0.2">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7">
        <v>191.6</v>
      </c>
      <c r="S969" s="1">
        <v>4</v>
      </c>
      <c r="T969" s="1">
        <v>0</v>
      </c>
      <c r="U969" s="7">
        <v>91.967999999999989</v>
      </c>
      <c r="V969" s="3" t="str">
        <f>IF(Orders1[[#This Row],[Region]]=People!$B$2, People!$A$2, IF(Orders1[[#This Row],[Region]]=People!$B$3,People!$A$3, IF(Orders1[[#This Row],[Region]]=People!$B$4,People!$A$4, IF(Orders1[[#This Row],[Region]]=People!$B$5,People!$A$5))))</f>
        <v>Chuck Magee</v>
      </c>
      <c r="W969" s="3" t="str">
        <f>IFERROR(INDEX(Returns!A969:A1768, MATCH(Orders1[[#This Row],[Order ID]],Returns!B969:B1768)), "No")</f>
        <v>No</v>
      </c>
      <c r="X969" s="3">
        <f>IF(Orders1[[#This Row],[Return]]="Yes", 1, 0)</f>
        <v>0</v>
      </c>
    </row>
    <row r="970" spans="1:24" x14ac:dyDescent="0.2">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7">
        <v>8.64</v>
      </c>
      <c r="S970" s="1">
        <v>3</v>
      </c>
      <c r="T970" s="1">
        <v>0</v>
      </c>
      <c r="U970" s="7">
        <v>4.2336</v>
      </c>
      <c r="V970" s="3" t="str">
        <f>IF(Orders1[[#This Row],[Region]]=People!$B$2, People!$A$2, IF(Orders1[[#This Row],[Region]]=People!$B$3,People!$A$3, IF(Orders1[[#This Row],[Region]]=People!$B$4,People!$A$4, IF(Orders1[[#This Row],[Region]]=People!$B$5,People!$A$5))))</f>
        <v>Chuck Magee</v>
      </c>
      <c r="W970" s="3" t="str">
        <f>IFERROR(INDEX(Returns!A970:A1769, MATCH(Orders1[[#This Row],[Order ID]],Returns!B970:B1769)), "No")</f>
        <v>No</v>
      </c>
      <c r="X970" s="3">
        <f>IF(Orders1[[#This Row],[Return]]="Yes", 1, 0)</f>
        <v>0</v>
      </c>
    </row>
    <row r="971" spans="1:24" x14ac:dyDescent="0.2">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7">
        <v>501.81000000000006</v>
      </c>
      <c r="S971" s="1">
        <v>3</v>
      </c>
      <c r="T971" s="1">
        <v>0</v>
      </c>
      <c r="U971" s="7">
        <v>0</v>
      </c>
      <c r="V971" s="3" t="str">
        <f>IF(Orders1[[#This Row],[Region]]=People!$B$2, People!$A$2, IF(Orders1[[#This Row],[Region]]=People!$B$3,People!$A$3, IF(Orders1[[#This Row],[Region]]=People!$B$4,People!$A$4, IF(Orders1[[#This Row],[Region]]=People!$B$5,People!$A$5))))</f>
        <v>Chuck Magee</v>
      </c>
      <c r="W971" s="3" t="str">
        <f>IFERROR(INDEX(Returns!A971:A1770, MATCH(Orders1[[#This Row],[Order ID]],Returns!B971:B1770)), "No")</f>
        <v>No</v>
      </c>
      <c r="X971" s="3">
        <f>IF(Orders1[[#This Row],[Return]]="Yes", 1, 0)</f>
        <v>0</v>
      </c>
    </row>
    <row r="972" spans="1:24" x14ac:dyDescent="0.2">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7">
        <v>127.10400000000001</v>
      </c>
      <c r="S972" s="1">
        <v>6</v>
      </c>
      <c r="T972" s="1">
        <v>0.2</v>
      </c>
      <c r="U972" s="7">
        <v>28.598399999999998</v>
      </c>
      <c r="V972" s="3" t="str">
        <f>IF(Orders1[[#This Row],[Region]]=People!$B$2, People!$A$2, IF(Orders1[[#This Row],[Region]]=People!$B$3,People!$A$3, IF(Orders1[[#This Row],[Region]]=People!$B$4,People!$A$4, IF(Orders1[[#This Row],[Region]]=People!$B$5,People!$A$5))))</f>
        <v>Chuck Magee</v>
      </c>
      <c r="W972" s="3" t="str">
        <f>IFERROR(INDEX(Returns!A972:A1771, MATCH(Orders1[[#This Row],[Order ID]],Returns!B972:B1771)), "No")</f>
        <v>No</v>
      </c>
      <c r="X972" s="3">
        <f>IF(Orders1[[#This Row],[Return]]="Yes", 1, 0)</f>
        <v>0</v>
      </c>
    </row>
    <row r="973" spans="1:24" x14ac:dyDescent="0.2">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7">
        <v>124.19999999999999</v>
      </c>
      <c r="S973" s="1">
        <v>3</v>
      </c>
      <c r="T973" s="1">
        <v>0.4</v>
      </c>
      <c r="U973" s="7">
        <v>-31.050000000000011</v>
      </c>
      <c r="V973" s="3" t="str">
        <f>IF(Orders1[[#This Row],[Region]]=People!$B$2, People!$A$2, IF(Orders1[[#This Row],[Region]]=People!$B$3,People!$A$3, IF(Orders1[[#This Row],[Region]]=People!$B$4,People!$A$4, IF(Orders1[[#This Row],[Region]]=People!$B$5,People!$A$5))))</f>
        <v>Chuck Magee</v>
      </c>
      <c r="W973" s="3" t="str">
        <f>IFERROR(INDEX(Returns!A973:A1772, MATCH(Orders1[[#This Row],[Order ID]],Returns!B973:B1772)), "No")</f>
        <v>No</v>
      </c>
      <c r="X973" s="3">
        <f>IF(Orders1[[#This Row],[Return]]="Yes", 1, 0)</f>
        <v>0</v>
      </c>
    </row>
    <row r="974" spans="1:24" x14ac:dyDescent="0.2">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7">
        <v>18.588000000000005</v>
      </c>
      <c r="S974" s="1">
        <v>2</v>
      </c>
      <c r="T974" s="1">
        <v>0.7</v>
      </c>
      <c r="U974" s="7">
        <v>-13.6312</v>
      </c>
      <c r="V974" s="3" t="str">
        <f>IF(Orders1[[#This Row],[Region]]=People!$B$2, People!$A$2, IF(Orders1[[#This Row],[Region]]=People!$B$3,People!$A$3, IF(Orders1[[#This Row],[Region]]=People!$B$4,People!$A$4, IF(Orders1[[#This Row],[Region]]=People!$B$5,People!$A$5))))</f>
        <v>Chuck Magee</v>
      </c>
      <c r="W974" s="3" t="str">
        <f>IFERROR(INDEX(Returns!A974:A1773, MATCH(Orders1[[#This Row],[Order ID]],Returns!B974:B1773)), "No")</f>
        <v>No</v>
      </c>
      <c r="X974" s="3">
        <f>IF(Orders1[[#This Row],[Return]]="Yes", 1, 0)</f>
        <v>0</v>
      </c>
    </row>
    <row r="975" spans="1:24" x14ac:dyDescent="0.2">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7">
        <v>30.072000000000003</v>
      </c>
      <c r="S975" s="1">
        <v>3</v>
      </c>
      <c r="T975" s="1">
        <v>0.2</v>
      </c>
      <c r="U975" s="7">
        <v>10.149299999999997</v>
      </c>
      <c r="V975" s="3" t="str">
        <f>IF(Orders1[[#This Row],[Region]]=People!$B$2, People!$A$2, IF(Orders1[[#This Row],[Region]]=People!$B$3,People!$A$3, IF(Orders1[[#This Row],[Region]]=People!$B$4,People!$A$4, IF(Orders1[[#This Row],[Region]]=People!$B$5,People!$A$5))))</f>
        <v>Chuck Magee</v>
      </c>
      <c r="W975" s="3" t="str">
        <f>IFERROR(INDEX(Returns!A975:A1774, MATCH(Orders1[[#This Row],[Order ID]],Returns!B975:B1774)), "No")</f>
        <v>No</v>
      </c>
      <c r="X975" s="3">
        <f>IF(Orders1[[#This Row],[Return]]="Yes", 1, 0)</f>
        <v>0</v>
      </c>
    </row>
    <row r="976" spans="1:24" x14ac:dyDescent="0.2">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7">
        <v>160.92999999999998</v>
      </c>
      <c r="S976" s="1">
        <v>7</v>
      </c>
      <c r="T976" s="1">
        <v>0</v>
      </c>
      <c r="U976" s="7">
        <v>3.2186000000000092</v>
      </c>
      <c r="V976" s="3" t="str">
        <f>IF(Orders1[[#This Row],[Region]]=People!$B$2, People!$A$2, IF(Orders1[[#This Row],[Region]]=People!$B$3,People!$A$3, IF(Orders1[[#This Row],[Region]]=People!$B$4,People!$A$4, IF(Orders1[[#This Row],[Region]]=People!$B$5,People!$A$5))))</f>
        <v>Chuck Magee</v>
      </c>
      <c r="W976" s="3" t="str">
        <f>IFERROR(INDEX(Returns!A976:A1775, MATCH(Orders1[[#This Row],[Order ID]],Returns!B976:B1775)), "No")</f>
        <v>No</v>
      </c>
      <c r="X976" s="3">
        <f>IF(Orders1[[#This Row],[Return]]="Yes", 1, 0)</f>
        <v>0</v>
      </c>
    </row>
    <row r="977" spans="1:24" x14ac:dyDescent="0.2">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7">
        <v>75.792000000000002</v>
      </c>
      <c r="S977" s="1">
        <v>3</v>
      </c>
      <c r="T977" s="1">
        <v>0.2</v>
      </c>
      <c r="U977" s="7">
        <v>25.579799999999992</v>
      </c>
      <c r="V977" s="3" t="str">
        <f>IF(Orders1[[#This Row],[Region]]=People!$B$2, People!$A$2, IF(Orders1[[#This Row],[Region]]=People!$B$3,People!$A$3, IF(Orders1[[#This Row],[Region]]=People!$B$4,People!$A$4, IF(Orders1[[#This Row],[Region]]=People!$B$5,People!$A$5))))</f>
        <v>Chuck Magee</v>
      </c>
      <c r="W977" s="3" t="str">
        <f>IFERROR(INDEX(Returns!A977:A1776, MATCH(Orders1[[#This Row],[Order ID]],Returns!B977:B1776)), "No")</f>
        <v>No</v>
      </c>
      <c r="X977" s="3">
        <f>IF(Orders1[[#This Row],[Return]]="Yes", 1, 0)</f>
        <v>0</v>
      </c>
    </row>
    <row r="978" spans="1:24" x14ac:dyDescent="0.2">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7">
        <v>1.0800000000000003</v>
      </c>
      <c r="S978" s="1">
        <v>2</v>
      </c>
      <c r="T978" s="1">
        <v>0.7</v>
      </c>
      <c r="U978" s="7">
        <v>-0.79200000000000004</v>
      </c>
      <c r="V978" s="3" t="str">
        <f>IF(Orders1[[#This Row],[Region]]=People!$B$2, People!$A$2, IF(Orders1[[#This Row],[Region]]=People!$B$3,People!$A$3, IF(Orders1[[#This Row],[Region]]=People!$B$4,People!$A$4, IF(Orders1[[#This Row],[Region]]=People!$B$5,People!$A$5))))</f>
        <v>Anna Andreadi</v>
      </c>
      <c r="W978" s="3" t="str">
        <f>IFERROR(INDEX(Returns!A978:A1777, MATCH(Orders1[[#This Row],[Order ID]],Returns!B978:B1777)), "No")</f>
        <v>No</v>
      </c>
      <c r="X978" s="3">
        <f>IF(Orders1[[#This Row],[Return]]="Yes", 1, 0)</f>
        <v>0</v>
      </c>
    </row>
    <row r="979" spans="1:24" x14ac:dyDescent="0.2">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7">
        <v>3059.982</v>
      </c>
      <c r="S979" s="1">
        <v>2</v>
      </c>
      <c r="T979" s="1">
        <v>0.1</v>
      </c>
      <c r="U979" s="7">
        <v>679.99599999999964</v>
      </c>
      <c r="V979" s="3" t="str">
        <f>IF(Orders1[[#This Row],[Region]]=People!$B$2, People!$A$2, IF(Orders1[[#This Row],[Region]]=People!$B$3,People!$A$3, IF(Orders1[[#This Row],[Region]]=People!$B$4,People!$A$4, IF(Orders1[[#This Row],[Region]]=People!$B$5,People!$A$5))))</f>
        <v>Kelly Williams</v>
      </c>
      <c r="W979" s="3" t="str">
        <f>IFERROR(INDEX(Returns!A979:A1778, MATCH(Orders1[[#This Row],[Order ID]],Returns!B979:B1778)), "No")</f>
        <v>No</v>
      </c>
      <c r="X979" s="3">
        <f>IF(Orders1[[#This Row],[Return]]="Yes", 1, 0)</f>
        <v>0</v>
      </c>
    </row>
    <row r="980" spans="1:24" x14ac:dyDescent="0.2">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7">
        <v>3.2820000000000005</v>
      </c>
      <c r="S980" s="1">
        <v>2</v>
      </c>
      <c r="T980" s="1">
        <v>0.7</v>
      </c>
      <c r="U980" s="7">
        <v>-2.6256000000000004</v>
      </c>
      <c r="V980" s="3" t="str">
        <f>IF(Orders1[[#This Row],[Region]]=People!$B$2, People!$A$2, IF(Orders1[[#This Row],[Region]]=People!$B$3,People!$A$3, IF(Orders1[[#This Row],[Region]]=People!$B$4,People!$A$4, IF(Orders1[[#This Row],[Region]]=People!$B$5,People!$A$5))))</f>
        <v>Cassandra Brandow</v>
      </c>
      <c r="W980" s="3" t="str">
        <f>IFERROR(INDEX(Returns!A980:A1779, MATCH(Orders1[[#This Row],[Order ID]],Returns!B980:B1779)), "No")</f>
        <v>No</v>
      </c>
      <c r="X980" s="3">
        <f>IF(Orders1[[#This Row],[Return]]="Yes", 1, 0)</f>
        <v>0</v>
      </c>
    </row>
    <row r="981" spans="1:24" x14ac:dyDescent="0.2">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7">
        <v>34.019999999999996</v>
      </c>
      <c r="S981" s="1">
        <v>3</v>
      </c>
      <c r="T981" s="1">
        <v>0</v>
      </c>
      <c r="U981" s="7">
        <v>16.669799999999999</v>
      </c>
      <c r="V981" s="3" t="str">
        <f>IF(Orders1[[#This Row],[Region]]=People!$B$2, People!$A$2, IF(Orders1[[#This Row],[Region]]=People!$B$3,People!$A$3, IF(Orders1[[#This Row],[Region]]=People!$B$4,People!$A$4, IF(Orders1[[#This Row],[Region]]=People!$B$5,People!$A$5))))</f>
        <v>Kelly Williams</v>
      </c>
      <c r="W981" s="3" t="str">
        <f>IFERROR(INDEX(Returns!A981:A1780, MATCH(Orders1[[#This Row],[Order ID]],Returns!B981:B1780)), "No")</f>
        <v>No</v>
      </c>
      <c r="X981" s="3">
        <f>IF(Orders1[[#This Row],[Return]]="Yes", 1, 0)</f>
        <v>0</v>
      </c>
    </row>
    <row r="982" spans="1:24" x14ac:dyDescent="0.2">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7">
        <v>599.29200000000003</v>
      </c>
      <c r="S982" s="1">
        <v>6</v>
      </c>
      <c r="T982" s="1">
        <v>0.1</v>
      </c>
      <c r="U982" s="7">
        <v>93.223199999999977</v>
      </c>
      <c r="V982" s="3" t="str">
        <f>IF(Orders1[[#This Row],[Region]]=People!$B$2, People!$A$2, IF(Orders1[[#This Row],[Region]]=People!$B$3,People!$A$3, IF(Orders1[[#This Row],[Region]]=People!$B$4,People!$A$4, IF(Orders1[[#This Row],[Region]]=People!$B$5,People!$A$5))))</f>
        <v>Chuck Magee</v>
      </c>
      <c r="W982" s="3" t="str">
        <f>IFERROR(INDEX(Returns!A982:A1781, MATCH(Orders1[[#This Row],[Order ID]],Returns!B982:B1781)), "No")</f>
        <v>No</v>
      </c>
      <c r="X982" s="3">
        <f>IF(Orders1[[#This Row],[Return]]="Yes", 1, 0)</f>
        <v>0</v>
      </c>
    </row>
    <row r="983" spans="1:24" x14ac:dyDescent="0.2">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7">
        <v>3.3920000000000003</v>
      </c>
      <c r="S983" s="1">
        <v>1</v>
      </c>
      <c r="T983" s="1">
        <v>0.2</v>
      </c>
      <c r="U983" s="7">
        <v>0.80559999999999987</v>
      </c>
      <c r="V983" s="3" t="str">
        <f>IF(Orders1[[#This Row],[Region]]=People!$B$2, People!$A$2, IF(Orders1[[#This Row],[Region]]=People!$B$3,People!$A$3, IF(Orders1[[#This Row],[Region]]=People!$B$4,People!$A$4, IF(Orders1[[#This Row],[Region]]=People!$B$5,People!$A$5))))</f>
        <v>Anna Andreadi</v>
      </c>
      <c r="W983" s="3" t="str">
        <f>IFERROR(INDEX(Returns!A983:A1782, MATCH(Orders1[[#This Row],[Order ID]],Returns!B983:B1782)), "No")</f>
        <v>No</v>
      </c>
      <c r="X983" s="3">
        <f>IF(Orders1[[#This Row],[Return]]="Yes", 1, 0)</f>
        <v>0</v>
      </c>
    </row>
    <row r="984" spans="1:24" x14ac:dyDescent="0.2">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7">
        <v>559.98400000000004</v>
      </c>
      <c r="S984" s="1">
        <v>2</v>
      </c>
      <c r="T984" s="1">
        <v>0.2</v>
      </c>
      <c r="U984" s="7">
        <v>55.998400000000032</v>
      </c>
      <c r="V984" s="3" t="str">
        <f>IF(Orders1[[#This Row],[Region]]=People!$B$2, People!$A$2, IF(Orders1[[#This Row],[Region]]=People!$B$3,People!$A$3, IF(Orders1[[#This Row],[Region]]=People!$B$4,People!$A$4, IF(Orders1[[#This Row],[Region]]=People!$B$5,People!$A$5))))</f>
        <v>Anna Andreadi</v>
      </c>
      <c r="W984" s="3" t="str">
        <f>IFERROR(INDEX(Returns!A984:A1783, MATCH(Orders1[[#This Row],[Order ID]],Returns!B984:B1783)), "No")</f>
        <v>No</v>
      </c>
      <c r="X984" s="3">
        <f>IF(Orders1[[#This Row],[Return]]="Yes", 1, 0)</f>
        <v>0</v>
      </c>
    </row>
    <row r="985" spans="1:24" x14ac:dyDescent="0.2">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7">
        <v>603.91999999999996</v>
      </c>
      <c r="S985" s="1">
        <v>5</v>
      </c>
      <c r="T985" s="1">
        <v>0.2</v>
      </c>
      <c r="U985" s="7">
        <v>75.489999999999924</v>
      </c>
      <c r="V985" s="3" t="str">
        <f>IF(Orders1[[#This Row],[Region]]=People!$B$2, People!$A$2, IF(Orders1[[#This Row],[Region]]=People!$B$3,People!$A$3, IF(Orders1[[#This Row],[Region]]=People!$B$4,People!$A$4, IF(Orders1[[#This Row],[Region]]=People!$B$5,People!$A$5))))</f>
        <v>Anna Andreadi</v>
      </c>
      <c r="W985" s="3" t="str">
        <f>IFERROR(INDEX(Returns!A985:A1784, MATCH(Orders1[[#This Row],[Order ID]],Returns!B985:B1784)), "No")</f>
        <v>No</v>
      </c>
      <c r="X985" s="3">
        <f>IF(Orders1[[#This Row],[Return]]="Yes", 1, 0)</f>
        <v>0</v>
      </c>
    </row>
    <row r="986" spans="1:24" x14ac:dyDescent="0.2">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7">
        <v>7.9680000000000009</v>
      </c>
      <c r="S986" s="1">
        <v>2</v>
      </c>
      <c r="T986" s="1">
        <v>0.2</v>
      </c>
      <c r="U986" s="7">
        <v>2.5895999999999999</v>
      </c>
      <c r="V986" s="3" t="str">
        <f>IF(Orders1[[#This Row],[Region]]=People!$B$2, People!$A$2, IF(Orders1[[#This Row],[Region]]=People!$B$3,People!$A$3, IF(Orders1[[#This Row],[Region]]=People!$B$4,People!$A$4, IF(Orders1[[#This Row],[Region]]=People!$B$5,People!$A$5))))</f>
        <v>Kelly Williams</v>
      </c>
      <c r="W986" s="3" t="str">
        <f>IFERROR(INDEX(Returns!A986:A1785, MATCH(Orders1[[#This Row],[Order ID]],Returns!B986:B1785)), "No")</f>
        <v>No</v>
      </c>
      <c r="X986" s="3">
        <f>IF(Orders1[[#This Row],[Return]]="Yes", 1, 0)</f>
        <v>0</v>
      </c>
    </row>
    <row r="987" spans="1:24" x14ac:dyDescent="0.2">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7">
        <v>27.968000000000004</v>
      </c>
      <c r="S987" s="1">
        <v>4</v>
      </c>
      <c r="T987" s="1">
        <v>0.2</v>
      </c>
      <c r="U987" s="7">
        <v>9.4391999999999996</v>
      </c>
      <c r="V987" s="3" t="str">
        <f>IF(Orders1[[#This Row],[Region]]=People!$B$2, People!$A$2, IF(Orders1[[#This Row],[Region]]=People!$B$3,People!$A$3, IF(Orders1[[#This Row],[Region]]=People!$B$4,People!$A$4, IF(Orders1[[#This Row],[Region]]=People!$B$5,People!$A$5))))</f>
        <v>Kelly Williams</v>
      </c>
      <c r="W987" s="3" t="str">
        <f>IFERROR(INDEX(Returns!A987:A1786, MATCH(Orders1[[#This Row],[Order ID]],Returns!B987:B1786)), "No")</f>
        <v>No</v>
      </c>
      <c r="X987" s="3">
        <f>IF(Orders1[[#This Row],[Return]]="Yes", 1, 0)</f>
        <v>0</v>
      </c>
    </row>
    <row r="988" spans="1:24" x14ac:dyDescent="0.2">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7">
        <v>336.51</v>
      </c>
      <c r="S988" s="1">
        <v>3</v>
      </c>
      <c r="T988" s="1">
        <v>0.4</v>
      </c>
      <c r="U988" s="7">
        <v>44.867999999999967</v>
      </c>
      <c r="V988" s="3" t="str">
        <f>IF(Orders1[[#This Row],[Region]]=People!$B$2, People!$A$2, IF(Orders1[[#This Row],[Region]]=People!$B$3,People!$A$3, IF(Orders1[[#This Row],[Region]]=People!$B$4,People!$A$4, IF(Orders1[[#This Row],[Region]]=People!$B$5,People!$A$5))))</f>
        <v>Kelly Williams</v>
      </c>
      <c r="W988" s="3" t="str">
        <f>IFERROR(INDEX(Returns!A988:A1787, MATCH(Orders1[[#This Row],[Order ID]],Returns!B988:B1787)), "No")</f>
        <v>No</v>
      </c>
      <c r="X988" s="3">
        <f>IF(Orders1[[#This Row],[Return]]="Yes", 1, 0)</f>
        <v>0</v>
      </c>
    </row>
    <row r="989" spans="1:24" x14ac:dyDescent="0.2">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7">
        <v>1.1119999999999997</v>
      </c>
      <c r="S989" s="1">
        <v>2</v>
      </c>
      <c r="T989" s="1">
        <v>0.8</v>
      </c>
      <c r="U989" s="7">
        <v>-1.8904000000000001</v>
      </c>
      <c r="V989" s="3" t="str">
        <f>IF(Orders1[[#This Row],[Region]]=People!$B$2, People!$A$2, IF(Orders1[[#This Row],[Region]]=People!$B$3,People!$A$3, IF(Orders1[[#This Row],[Region]]=People!$B$4,People!$A$4, IF(Orders1[[#This Row],[Region]]=People!$B$5,People!$A$5))))</f>
        <v>Kelly Williams</v>
      </c>
      <c r="W989" s="3" t="str">
        <f>IFERROR(INDEX(Returns!A989:A1788, MATCH(Orders1[[#This Row],[Order ID]],Returns!B989:B1788)), "No")</f>
        <v>No</v>
      </c>
      <c r="X989" s="3">
        <f>IF(Orders1[[#This Row],[Return]]="Yes", 1, 0)</f>
        <v>0</v>
      </c>
    </row>
    <row r="990" spans="1:24" x14ac:dyDescent="0.2">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7">
        <v>520.05000000000007</v>
      </c>
      <c r="S990" s="1">
        <v>5</v>
      </c>
      <c r="T990" s="1">
        <v>0</v>
      </c>
      <c r="U990" s="7">
        <v>72.807000000000031</v>
      </c>
      <c r="V990" s="3" t="str">
        <f>IF(Orders1[[#This Row],[Region]]=People!$B$2, People!$A$2, IF(Orders1[[#This Row],[Region]]=People!$B$3,People!$A$3, IF(Orders1[[#This Row],[Region]]=People!$B$4,People!$A$4, IF(Orders1[[#This Row],[Region]]=People!$B$5,People!$A$5))))</f>
        <v>Chuck Magee</v>
      </c>
      <c r="W990" s="3" t="str">
        <f>IFERROR(INDEX(Returns!A990:A1789, MATCH(Orders1[[#This Row],[Order ID]],Returns!B990:B1789)), "No")</f>
        <v>No</v>
      </c>
      <c r="X990" s="3">
        <f>IF(Orders1[[#This Row],[Return]]="Yes", 1, 0)</f>
        <v>0</v>
      </c>
    </row>
    <row r="991" spans="1:24" x14ac:dyDescent="0.2">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7">
        <v>17.97</v>
      </c>
      <c r="S991" s="1">
        <v>3</v>
      </c>
      <c r="T991" s="1">
        <v>0</v>
      </c>
      <c r="U991" s="7">
        <v>5.2112999999999996</v>
      </c>
      <c r="V991" s="3" t="str">
        <f>IF(Orders1[[#This Row],[Region]]=People!$B$2, People!$A$2, IF(Orders1[[#This Row],[Region]]=People!$B$3,People!$A$3, IF(Orders1[[#This Row],[Region]]=People!$B$4,People!$A$4, IF(Orders1[[#This Row],[Region]]=People!$B$5,People!$A$5))))</f>
        <v>Chuck Magee</v>
      </c>
      <c r="W991" s="3" t="str">
        <f>IFERROR(INDEX(Returns!A991:A1790, MATCH(Orders1[[#This Row],[Order ID]],Returns!B991:B1790)), "No")</f>
        <v>No</v>
      </c>
      <c r="X991" s="3">
        <f>IF(Orders1[[#This Row],[Return]]="Yes", 1, 0)</f>
        <v>0</v>
      </c>
    </row>
    <row r="992" spans="1:24" x14ac:dyDescent="0.2">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7">
        <v>1166.92</v>
      </c>
      <c r="S992" s="1">
        <v>5</v>
      </c>
      <c r="T992" s="1">
        <v>0.2</v>
      </c>
      <c r="U992" s="7">
        <v>131.27849999999995</v>
      </c>
      <c r="V992" s="3" t="str">
        <f>IF(Orders1[[#This Row],[Region]]=People!$B$2, People!$A$2, IF(Orders1[[#This Row],[Region]]=People!$B$3,People!$A$3, IF(Orders1[[#This Row],[Region]]=People!$B$4,People!$A$4, IF(Orders1[[#This Row],[Region]]=People!$B$5,People!$A$5))))</f>
        <v>Cassandra Brandow</v>
      </c>
      <c r="W992" s="3" t="str">
        <f>IFERROR(INDEX(Returns!A992:A1791, MATCH(Orders1[[#This Row],[Order ID]],Returns!B992:B1791)), "No")</f>
        <v>No</v>
      </c>
      <c r="X992" s="3">
        <f>IF(Orders1[[#This Row],[Return]]="Yes", 1, 0)</f>
        <v>0</v>
      </c>
    </row>
    <row r="993" spans="1:24" x14ac:dyDescent="0.2">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7">
        <v>14.624000000000002</v>
      </c>
      <c r="S993" s="1">
        <v>2</v>
      </c>
      <c r="T993" s="1">
        <v>0.2</v>
      </c>
      <c r="U993" s="7">
        <v>5.484</v>
      </c>
      <c r="V993" s="3" t="str">
        <f>IF(Orders1[[#This Row],[Region]]=People!$B$2, People!$A$2, IF(Orders1[[#This Row],[Region]]=People!$B$3,People!$A$3, IF(Orders1[[#This Row],[Region]]=People!$B$4,People!$A$4, IF(Orders1[[#This Row],[Region]]=People!$B$5,People!$A$5))))</f>
        <v>Chuck Magee</v>
      </c>
      <c r="W993" s="3" t="str">
        <f>IFERROR(INDEX(Returns!A993:A1792, MATCH(Orders1[[#This Row],[Order ID]],Returns!B993:B1792)), "No")</f>
        <v>No</v>
      </c>
      <c r="X993" s="3">
        <f>IF(Orders1[[#This Row],[Return]]="Yes", 1, 0)</f>
        <v>0</v>
      </c>
    </row>
    <row r="994" spans="1:24" x14ac:dyDescent="0.2">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7">
        <v>10.23</v>
      </c>
      <c r="S994" s="1">
        <v>3</v>
      </c>
      <c r="T994" s="1">
        <v>0</v>
      </c>
      <c r="U994" s="7">
        <v>4.9104000000000001</v>
      </c>
      <c r="V994" s="3" t="str">
        <f>IF(Orders1[[#This Row],[Region]]=People!$B$2, People!$A$2, IF(Orders1[[#This Row],[Region]]=People!$B$3,People!$A$3, IF(Orders1[[#This Row],[Region]]=People!$B$4,People!$A$4, IF(Orders1[[#This Row],[Region]]=People!$B$5,People!$A$5))))</f>
        <v>Anna Andreadi</v>
      </c>
      <c r="W994" s="3" t="str">
        <f>IFERROR(INDEX(Returns!A994:A1793, MATCH(Orders1[[#This Row],[Order ID]],Returns!B994:B1793)), "No")</f>
        <v>No</v>
      </c>
      <c r="X994" s="3">
        <f>IF(Orders1[[#This Row],[Return]]="Yes", 1, 0)</f>
        <v>0</v>
      </c>
    </row>
    <row r="995" spans="1:24" x14ac:dyDescent="0.2">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7">
        <v>154.9</v>
      </c>
      <c r="S995" s="1">
        <v>5</v>
      </c>
      <c r="T995" s="1">
        <v>0</v>
      </c>
      <c r="U995" s="7">
        <v>69.704999999999998</v>
      </c>
      <c r="V995" s="3" t="str">
        <f>IF(Orders1[[#This Row],[Region]]=People!$B$2, People!$A$2, IF(Orders1[[#This Row],[Region]]=People!$B$3,People!$A$3, IF(Orders1[[#This Row],[Region]]=People!$B$4,People!$A$4, IF(Orders1[[#This Row],[Region]]=People!$B$5,People!$A$5))))</f>
        <v>Anna Andreadi</v>
      </c>
      <c r="W995" s="3" t="str">
        <f>IFERROR(INDEX(Returns!A995:A1794, MATCH(Orders1[[#This Row],[Order ID]],Returns!B995:B1794)), "No")</f>
        <v>No</v>
      </c>
      <c r="X995" s="3">
        <f>IF(Orders1[[#This Row],[Return]]="Yes", 1, 0)</f>
        <v>0</v>
      </c>
    </row>
    <row r="996" spans="1:24" x14ac:dyDescent="0.2">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7">
        <v>2715.9300000000003</v>
      </c>
      <c r="S996" s="1">
        <v>7</v>
      </c>
      <c r="T996" s="1">
        <v>0</v>
      </c>
      <c r="U996" s="7">
        <v>1276.4871000000001</v>
      </c>
      <c r="V996" s="3" t="str">
        <f>IF(Orders1[[#This Row],[Region]]=People!$B$2, People!$A$2, IF(Orders1[[#This Row],[Region]]=People!$B$3,People!$A$3, IF(Orders1[[#This Row],[Region]]=People!$B$4,People!$A$4, IF(Orders1[[#This Row],[Region]]=People!$B$5,People!$A$5))))</f>
        <v>Cassandra Brandow</v>
      </c>
      <c r="W996" s="3" t="str">
        <f>IFERROR(INDEX(Returns!A996:A1795, MATCH(Orders1[[#This Row],[Order ID]],Returns!B996:B1795)), "No")</f>
        <v>No</v>
      </c>
      <c r="X996" s="3">
        <f>IF(Orders1[[#This Row],[Return]]="Yes", 1, 0)</f>
        <v>0</v>
      </c>
    </row>
    <row r="997" spans="1:24" x14ac:dyDescent="0.2">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7">
        <v>617.97</v>
      </c>
      <c r="S997" s="1">
        <v>3</v>
      </c>
      <c r="T997" s="1">
        <v>0</v>
      </c>
      <c r="U997" s="7">
        <v>173.0316</v>
      </c>
      <c r="V997" s="3" t="str">
        <f>IF(Orders1[[#This Row],[Region]]=People!$B$2, People!$A$2, IF(Orders1[[#This Row],[Region]]=People!$B$3,People!$A$3, IF(Orders1[[#This Row],[Region]]=People!$B$4,People!$A$4, IF(Orders1[[#This Row],[Region]]=People!$B$5,People!$A$5))))</f>
        <v>Cassandra Brandow</v>
      </c>
      <c r="W997" s="3" t="str">
        <f>IFERROR(INDEX(Returns!A997:A1796, MATCH(Orders1[[#This Row],[Order ID]],Returns!B997:B1796)), "No")</f>
        <v>No</v>
      </c>
      <c r="X997" s="3">
        <f>IF(Orders1[[#This Row],[Return]]="Yes", 1, 0)</f>
        <v>0</v>
      </c>
    </row>
    <row r="998" spans="1:24" x14ac:dyDescent="0.2">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7">
        <v>10.67</v>
      </c>
      <c r="S998" s="1">
        <v>1</v>
      </c>
      <c r="T998" s="1">
        <v>0</v>
      </c>
      <c r="U998" s="7">
        <v>4.9081999999999999</v>
      </c>
      <c r="V998" s="3" t="str">
        <f>IF(Orders1[[#This Row],[Region]]=People!$B$2, People!$A$2, IF(Orders1[[#This Row],[Region]]=People!$B$3,People!$A$3, IF(Orders1[[#This Row],[Region]]=People!$B$4,People!$A$4, IF(Orders1[[#This Row],[Region]]=People!$B$5,People!$A$5))))</f>
        <v>Cassandra Brandow</v>
      </c>
      <c r="W998" s="3" t="str">
        <f>IFERROR(INDEX(Returns!A998:A1797, MATCH(Orders1[[#This Row],[Order ID]],Returns!B998:B1797)), "No")</f>
        <v>No</v>
      </c>
      <c r="X998" s="3">
        <f>IF(Orders1[[#This Row],[Return]]="Yes", 1, 0)</f>
        <v>0</v>
      </c>
    </row>
    <row r="999" spans="1:24" x14ac:dyDescent="0.2">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7">
        <v>36.630000000000003</v>
      </c>
      <c r="S999" s="1">
        <v>3</v>
      </c>
      <c r="T999" s="1">
        <v>0</v>
      </c>
      <c r="U999" s="7">
        <v>9.8901000000000039</v>
      </c>
      <c r="V999" s="3" t="str">
        <f>IF(Orders1[[#This Row],[Region]]=People!$B$2, People!$A$2, IF(Orders1[[#This Row],[Region]]=People!$B$3,People!$A$3, IF(Orders1[[#This Row],[Region]]=People!$B$4,People!$A$4, IF(Orders1[[#This Row],[Region]]=People!$B$5,People!$A$5))))</f>
        <v>Cassandra Brandow</v>
      </c>
      <c r="W999" s="3" t="str">
        <f>IFERROR(INDEX(Returns!A999:A1798, MATCH(Orders1[[#This Row],[Order ID]],Returns!B999:B1798)), "No")</f>
        <v>No</v>
      </c>
      <c r="X999" s="3">
        <f>IF(Orders1[[#This Row],[Return]]="Yes", 1, 0)</f>
        <v>0</v>
      </c>
    </row>
    <row r="1000" spans="1:24" x14ac:dyDescent="0.2">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7">
        <v>24.1</v>
      </c>
      <c r="S1000" s="1">
        <v>5</v>
      </c>
      <c r="T1000" s="1">
        <v>0</v>
      </c>
      <c r="U1000" s="7">
        <v>9.1580000000000013</v>
      </c>
      <c r="V1000" s="3" t="str">
        <f>IF(Orders1[[#This Row],[Region]]=People!$B$2, People!$A$2, IF(Orders1[[#This Row],[Region]]=People!$B$3,People!$A$3, IF(Orders1[[#This Row],[Region]]=People!$B$4,People!$A$4, IF(Orders1[[#This Row],[Region]]=People!$B$5,People!$A$5))))</f>
        <v>Cassandra Brandow</v>
      </c>
      <c r="W1000" s="3" t="str">
        <f>IFERROR(INDEX(Returns!A1000:A1799, MATCH(Orders1[[#This Row],[Order ID]],Returns!B1000:B1799)), "No")</f>
        <v>No</v>
      </c>
      <c r="X1000" s="3">
        <f>IF(Orders1[[#This Row],[Return]]="Yes", 1, 0)</f>
        <v>0</v>
      </c>
    </row>
    <row r="1001" spans="1:24" x14ac:dyDescent="0.2">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7">
        <v>33.11</v>
      </c>
      <c r="S1001" s="1">
        <v>7</v>
      </c>
      <c r="T1001" s="1">
        <v>0</v>
      </c>
      <c r="U1001" s="7">
        <v>12.912900000000004</v>
      </c>
      <c r="V1001" s="3" t="str">
        <f>IF(Orders1[[#This Row],[Region]]=People!$B$2, People!$A$2, IF(Orders1[[#This Row],[Region]]=People!$B$3,People!$A$3, IF(Orders1[[#This Row],[Region]]=People!$B$4,People!$A$4, IF(Orders1[[#This Row],[Region]]=People!$B$5,People!$A$5))))</f>
        <v>Cassandra Brandow</v>
      </c>
      <c r="W1001" s="3" t="str">
        <f>IFERROR(INDEX(Returns!A1001:A1800, MATCH(Orders1[[#This Row],[Order ID]],Returns!B1001:B1800)), "No")</f>
        <v>No</v>
      </c>
      <c r="X1001" s="3">
        <f>IF(Orders1[[#This Row],[Return]]="Yes", 1, 0)</f>
        <v>0</v>
      </c>
    </row>
    <row r="1002" spans="1:24" x14ac:dyDescent="0.2">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7">
        <v>44.02</v>
      </c>
      <c r="S1002" s="1">
        <v>2</v>
      </c>
      <c r="T1002" s="1">
        <v>0</v>
      </c>
      <c r="U1002" s="7">
        <v>11.4452</v>
      </c>
      <c r="V1002" s="3" t="str">
        <f>IF(Orders1[[#This Row],[Region]]=People!$B$2, People!$A$2, IF(Orders1[[#This Row],[Region]]=People!$B$3,People!$A$3, IF(Orders1[[#This Row],[Region]]=People!$B$4,People!$A$4, IF(Orders1[[#This Row],[Region]]=People!$B$5,People!$A$5))))</f>
        <v>Anna Andreadi</v>
      </c>
      <c r="W1002" s="3" t="str">
        <f>IFERROR(INDEX(Returns!A1002:A1801, MATCH(Orders1[[#This Row],[Order ID]],Returns!B1002:B1801)), "No")</f>
        <v>No</v>
      </c>
      <c r="X1002" s="3">
        <f>IF(Orders1[[#This Row],[Return]]="Yes", 1, 0)</f>
        <v>0</v>
      </c>
    </row>
    <row r="1003" spans="1:24" x14ac:dyDescent="0.2">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7">
        <v>2309.65</v>
      </c>
      <c r="S1003" s="1">
        <v>7</v>
      </c>
      <c r="T1003" s="1">
        <v>0</v>
      </c>
      <c r="U1003" s="7">
        <v>762.18449999999984</v>
      </c>
      <c r="V1003" s="3" t="str">
        <f>IF(Orders1[[#This Row],[Region]]=People!$B$2, People!$A$2, IF(Orders1[[#This Row],[Region]]=People!$B$3,People!$A$3, IF(Orders1[[#This Row],[Region]]=People!$B$4,People!$A$4, IF(Orders1[[#This Row],[Region]]=People!$B$5,People!$A$5))))</f>
        <v>Chuck Magee</v>
      </c>
      <c r="W1003" s="3" t="str">
        <f>IFERROR(INDEX(Returns!A1003:A1802, MATCH(Orders1[[#This Row],[Order ID]],Returns!B1003:B1802)), "No")</f>
        <v>No</v>
      </c>
      <c r="X1003" s="3">
        <f>IF(Orders1[[#This Row],[Return]]="Yes", 1, 0)</f>
        <v>0</v>
      </c>
    </row>
    <row r="1004" spans="1:24" x14ac:dyDescent="0.2">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7">
        <v>1090.7819999999999</v>
      </c>
      <c r="S1004" s="1">
        <v>7</v>
      </c>
      <c r="T1004" s="1">
        <v>0.4</v>
      </c>
      <c r="U1004" s="7">
        <v>-290.87520000000001</v>
      </c>
      <c r="V1004" s="3" t="str">
        <f>IF(Orders1[[#This Row],[Region]]=People!$B$2, People!$A$2, IF(Orders1[[#This Row],[Region]]=People!$B$3,People!$A$3, IF(Orders1[[#This Row],[Region]]=People!$B$4,People!$A$4, IF(Orders1[[#This Row],[Region]]=People!$B$5,People!$A$5))))</f>
        <v>Chuck Magee</v>
      </c>
      <c r="W1004" s="3" t="str">
        <f>IFERROR(INDEX(Returns!A1004:A1803, MATCH(Orders1[[#This Row],[Order ID]],Returns!B1004:B1803)), "No")</f>
        <v>No</v>
      </c>
      <c r="X1004" s="3">
        <f>IF(Orders1[[#This Row],[Return]]="Yes", 1, 0)</f>
        <v>0</v>
      </c>
    </row>
    <row r="1005" spans="1:24" x14ac:dyDescent="0.2">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7">
        <v>19.440000000000001</v>
      </c>
      <c r="S1005" s="1">
        <v>3</v>
      </c>
      <c r="T1005" s="1">
        <v>0</v>
      </c>
      <c r="U1005" s="7">
        <v>9.3312000000000008</v>
      </c>
      <c r="V1005" s="3" t="str">
        <f>IF(Orders1[[#This Row],[Region]]=People!$B$2, People!$A$2, IF(Orders1[[#This Row],[Region]]=People!$B$3,People!$A$3, IF(Orders1[[#This Row],[Region]]=People!$B$4,People!$A$4, IF(Orders1[[#This Row],[Region]]=People!$B$5,People!$A$5))))</f>
        <v>Chuck Magee</v>
      </c>
      <c r="W1005" s="3" t="str">
        <f>IFERROR(INDEX(Returns!A1005:A1804, MATCH(Orders1[[#This Row],[Order ID]],Returns!B1005:B1804)), "No")</f>
        <v>No</v>
      </c>
      <c r="X1005" s="3">
        <f>IF(Orders1[[#This Row],[Return]]="Yes", 1, 0)</f>
        <v>0</v>
      </c>
    </row>
    <row r="1006" spans="1:24" x14ac:dyDescent="0.2">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7">
        <v>484.65000000000003</v>
      </c>
      <c r="S1006" s="1">
        <v>3</v>
      </c>
      <c r="T1006" s="1">
        <v>0</v>
      </c>
      <c r="U1006" s="7">
        <v>92.083500000000015</v>
      </c>
      <c r="V1006" s="3" t="str">
        <f>IF(Orders1[[#This Row],[Region]]=People!$B$2, People!$A$2, IF(Orders1[[#This Row],[Region]]=People!$B$3,People!$A$3, IF(Orders1[[#This Row],[Region]]=People!$B$4,People!$A$4, IF(Orders1[[#This Row],[Region]]=People!$B$5,People!$A$5))))</f>
        <v>Anna Andreadi</v>
      </c>
      <c r="W1006" s="3" t="str">
        <f>IFERROR(INDEX(Returns!A1006:A1805, MATCH(Orders1[[#This Row],[Order ID]],Returns!B1006:B1805)), "No")</f>
        <v>No</v>
      </c>
      <c r="X1006" s="3">
        <f>IF(Orders1[[#This Row],[Return]]="Yes", 1, 0)</f>
        <v>0</v>
      </c>
    </row>
    <row r="1007" spans="1:24" x14ac:dyDescent="0.2">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7">
        <v>115.29600000000001</v>
      </c>
      <c r="S1007" s="1">
        <v>3</v>
      </c>
      <c r="T1007" s="1">
        <v>0.2</v>
      </c>
      <c r="U1007" s="7">
        <v>40.353599999999986</v>
      </c>
      <c r="V1007" s="3" t="str">
        <f>IF(Orders1[[#This Row],[Region]]=People!$B$2, People!$A$2, IF(Orders1[[#This Row],[Region]]=People!$B$3,People!$A$3, IF(Orders1[[#This Row],[Region]]=People!$B$4,People!$A$4, IF(Orders1[[#This Row],[Region]]=People!$B$5,People!$A$5))))</f>
        <v>Cassandra Brandow</v>
      </c>
      <c r="W1007" s="3" t="str">
        <f>IFERROR(INDEX(Returns!A1007:A1806, MATCH(Orders1[[#This Row],[Order ID]],Returns!B1007:B1806)), "No")</f>
        <v>No</v>
      </c>
      <c r="X1007" s="3">
        <f>IF(Orders1[[#This Row],[Return]]="Yes", 1, 0)</f>
        <v>0</v>
      </c>
    </row>
    <row r="1008" spans="1:24" x14ac:dyDescent="0.2">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7">
        <v>7.080000000000001</v>
      </c>
      <c r="S1008" s="1">
        <v>3</v>
      </c>
      <c r="T1008" s="1">
        <v>0.2</v>
      </c>
      <c r="U1008" s="7">
        <v>2.4779999999999989</v>
      </c>
      <c r="V1008" s="3" t="str">
        <f>IF(Orders1[[#This Row],[Region]]=People!$B$2, People!$A$2, IF(Orders1[[#This Row],[Region]]=People!$B$3,People!$A$3, IF(Orders1[[#This Row],[Region]]=People!$B$4,People!$A$4, IF(Orders1[[#This Row],[Region]]=People!$B$5,People!$A$5))))</f>
        <v>Anna Andreadi</v>
      </c>
      <c r="W1008" s="3" t="str">
        <f>IFERROR(INDEX(Returns!A1008:A1807, MATCH(Orders1[[#This Row],[Order ID]],Returns!B1008:B1807)), "No")</f>
        <v>No</v>
      </c>
      <c r="X1008" s="3">
        <f>IF(Orders1[[#This Row],[Return]]="Yes", 1, 0)</f>
        <v>0</v>
      </c>
    </row>
    <row r="1009" spans="1:24" x14ac:dyDescent="0.2">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7">
        <v>4.4009999999999998</v>
      </c>
      <c r="S1009" s="1">
        <v>3</v>
      </c>
      <c r="T1009" s="1">
        <v>0.7</v>
      </c>
      <c r="U1009" s="7">
        <v>-3.5207999999999995</v>
      </c>
      <c r="V1009" s="3" t="str">
        <f>IF(Orders1[[#This Row],[Region]]=People!$B$2, People!$A$2, IF(Orders1[[#This Row],[Region]]=People!$B$3,People!$A$3, IF(Orders1[[#This Row],[Region]]=People!$B$4,People!$A$4, IF(Orders1[[#This Row],[Region]]=People!$B$5,People!$A$5))))</f>
        <v>Anna Andreadi</v>
      </c>
      <c r="W1009" s="3" t="str">
        <f>IFERROR(INDEX(Returns!A1009:A1808, MATCH(Orders1[[#This Row],[Order ID]],Returns!B1009:B1808)), "No")</f>
        <v>No</v>
      </c>
      <c r="X1009" s="3">
        <f>IF(Orders1[[#This Row],[Return]]="Yes", 1, 0)</f>
        <v>0</v>
      </c>
    </row>
    <row r="1010" spans="1:24" x14ac:dyDescent="0.2">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7">
        <v>44.75</v>
      </c>
      <c r="S1010" s="1">
        <v>5</v>
      </c>
      <c r="T1010" s="1">
        <v>0</v>
      </c>
      <c r="U1010" s="7">
        <v>20.584999999999994</v>
      </c>
      <c r="V1010" s="3" t="str">
        <f>IF(Orders1[[#This Row],[Region]]=People!$B$2, People!$A$2, IF(Orders1[[#This Row],[Region]]=People!$B$3,People!$A$3, IF(Orders1[[#This Row],[Region]]=People!$B$4,People!$A$4, IF(Orders1[[#This Row],[Region]]=People!$B$5,People!$A$5))))</f>
        <v>Kelly Williams</v>
      </c>
      <c r="W1010" s="3" t="str">
        <f>IFERROR(INDEX(Returns!A1010:A1809, MATCH(Orders1[[#This Row],[Order ID]],Returns!B1010:B1809)), "No")</f>
        <v>No</v>
      </c>
      <c r="X1010" s="3">
        <f>IF(Orders1[[#This Row],[Return]]="Yes", 1, 0)</f>
        <v>0</v>
      </c>
    </row>
    <row r="1011" spans="1:24" x14ac:dyDescent="0.2">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7">
        <v>95.984000000000009</v>
      </c>
      <c r="S1011" s="1">
        <v>2</v>
      </c>
      <c r="T1011" s="1">
        <v>0.2</v>
      </c>
      <c r="U1011" s="7">
        <v>5.9990000000000023</v>
      </c>
      <c r="V1011" s="3" t="str">
        <f>IF(Orders1[[#This Row],[Region]]=People!$B$2, People!$A$2, IF(Orders1[[#This Row],[Region]]=People!$B$3,People!$A$3, IF(Orders1[[#This Row],[Region]]=People!$B$4,People!$A$4, IF(Orders1[[#This Row],[Region]]=People!$B$5,People!$A$5))))</f>
        <v>Kelly Williams</v>
      </c>
      <c r="W1011" s="3" t="str">
        <f>IFERROR(INDEX(Returns!A1011:A1810, MATCH(Orders1[[#This Row],[Order ID]],Returns!B1011:B1810)), "No")</f>
        <v>No</v>
      </c>
      <c r="X1011" s="3">
        <f>IF(Orders1[[#This Row],[Return]]="Yes", 1, 0)</f>
        <v>0</v>
      </c>
    </row>
    <row r="1012" spans="1:24" x14ac:dyDescent="0.2">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7">
        <v>151.72</v>
      </c>
      <c r="S1012" s="1">
        <v>4</v>
      </c>
      <c r="T1012" s="1">
        <v>0</v>
      </c>
      <c r="U1012" s="7">
        <v>27.309599999999989</v>
      </c>
      <c r="V1012" s="3" t="str">
        <f>IF(Orders1[[#This Row],[Region]]=People!$B$2, People!$A$2, IF(Orders1[[#This Row],[Region]]=People!$B$3,People!$A$3, IF(Orders1[[#This Row],[Region]]=People!$B$4,People!$A$4, IF(Orders1[[#This Row],[Region]]=People!$B$5,People!$A$5))))</f>
        <v>Anna Andreadi</v>
      </c>
      <c r="W1012" s="3" t="str">
        <f>IFERROR(INDEX(Returns!A1012:A1811, MATCH(Orders1[[#This Row],[Order ID]],Returns!B1012:B1811)), "No")</f>
        <v>No</v>
      </c>
      <c r="X1012" s="3">
        <f>IF(Orders1[[#This Row],[Return]]="Yes", 1, 0)</f>
        <v>0</v>
      </c>
    </row>
    <row r="1013" spans="1:24" x14ac:dyDescent="0.2">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7">
        <v>155.25</v>
      </c>
      <c r="S1013" s="1">
        <v>3</v>
      </c>
      <c r="T1013" s="1">
        <v>0</v>
      </c>
      <c r="U1013" s="7">
        <v>46.574999999999996</v>
      </c>
      <c r="V1013" s="3" t="str">
        <f>IF(Orders1[[#This Row],[Region]]=People!$B$2, People!$A$2, IF(Orders1[[#This Row],[Region]]=People!$B$3,People!$A$3, IF(Orders1[[#This Row],[Region]]=People!$B$4,People!$A$4, IF(Orders1[[#This Row],[Region]]=People!$B$5,People!$A$5))))</f>
        <v>Anna Andreadi</v>
      </c>
      <c r="W1013" s="3" t="str">
        <f>IFERROR(INDEX(Returns!A1013:A1812, MATCH(Orders1[[#This Row],[Order ID]],Returns!B1013:B1812)), "No")</f>
        <v>No</v>
      </c>
      <c r="X1013" s="3">
        <f>IF(Orders1[[#This Row],[Return]]="Yes", 1, 0)</f>
        <v>0</v>
      </c>
    </row>
    <row r="1014" spans="1:24" x14ac:dyDescent="0.2">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7">
        <v>14.03</v>
      </c>
      <c r="S1014" s="1">
        <v>1</v>
      </c>
      <c r="T1014" s="1">
        <v>0</v>
      </c>
      <c r="U1014" s="7">
        <v>4.068699999999998</v>
      </c>
      <c r="V1014" s="3" t="str">
        <f>IF(Orders1[[#This Row],[Region]]=People!$B$2, People!$A$2, IF(Orders1[[#This Row],[Region]]=People!$B$3,People!$A$3, IF(Orders1[[#This Row],[Region]]=People!$B$4,People!$A$4, IF(Orders1[[#This Row],[Region]]=People!$B$5,People!$A$5))))</f>
        <v>Anna Andreadi</v>
      </c>
      <c r="W1014" s="3" t="str">
        <f>IFERROR(INDEX(Returns!A1014:A1813, MATCH(Orders1[[#This Row],[Order ID]],Returns!B1014:B1813)), "No")</f>
        <v>No</v>
      </c>
      <c r="X1014" s="3">
        <f>IF(Orders1[[#This Row],[Return]]="Yes", 1, 0)</f>
        <v>0</v>
      </c>
    </row>
    <row r="1015" spans="1:24" x14ac:dyDescent="0.2">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7">
        <v>1618.37</v>
      </c>
      <c r="S1015" s="1">
        <v>13</v>
      </c>
      <c r="T1015" s="1">
        <v>0</v>
      </c>
      <c r="U1015" s="7">
        <v>356.04139999999995</v>
      </c>
      <c r="V1015" s="3" t="str">
        <f>IF(Orders1[[#This Row],[Region]]=People!$B$2, People!$A$2, IF(Orders1[[#This Row],[Region]]=People!$B$3,People!$A$3, IF(Orders1[[#This Row],[Region]]=People!$B$4,People!$A$4, IF(Orders1[[#This Row],[Region]]=People!$B$5,People!$A$5))))</f>
        <v>Anna Andreadi</v>
      </c>
      <c r="W1015" s="3" t="str">
        <f>IFERROR(INDEX(Returns!A1015:A1814, MATCH(Orders1[[#This Row],[Order ID]],Returns!B1015:B1814)), "No")</f>
        <v>No</v>
      </c>
      <c r="X1015" s="3">
        <f>IF(Orders1[[#This Row],[Return]]="Yes", 1, 0)</f>
        <v>0</v>
      </c>
    </row>
    <row r="1016" spans="1:24" x14ac:dyDescent="0.2">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7">
        <v>99.6</v>
      </c>
      <c r="S1016" s="1">
        <v>1</v>
      </c>
      <c r="T1016" s="1">
        <v>0</v>
      </c>
      <c r="U1016" s="7">
        <v>36.851999999999997</v>
      </c>
      <c r="V1016" s="3" t="str">
        <f>IF(Orders1[[#This Row],[Region]]=People!$B$2, People!$A$2, IF(Orders1[[#This Row],[Region]]=People!$B$3,People!$A$3, IF(Orders1[[#This Row],[Region]]=People!$B$4,People!$A$4, IF(Orders1[[#This Row],[Region]]=People!$B$5,People!$A$5))))</f>
        <v>Anna Andreadi</v>
      </c>
      <c r="W1016" s="3" t="str">
        <f>IFERROR(INDEX(Returns!A1016:A1815, MATCH(Orders1[[#This Row],[Order ID]],Returns!B1016:B1815)), "No")</f>
        <v>No</v>
      </c>
      <c r="X1016" s="3">
        <f>IF(Orders1[[#This Row],[Return]]="Yes", 1, 0)</f>
        <v>0</v>
      </c>
    </row>
    <row r="1017" spans="1:24" x14ac:dyDescent="0.2">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7">
        <v>32.400000000000006</v>
      </c>
      <c r="S1017" s="1">
        <v>5</v>
      </c>
      <c r="T1017" s="1">
        <v>0</v>
      </c>
      <c r="U1017" s="7">
        <v>15.552000000000001</v>
      </c>
      <c r="V1017" s="3" t="str">
        <f>IF(Orders1[[#This Row],[Region]]=People!$B$2, People!$A$2, IF(Orders1[[#This Row],[Region]]=People!$B$3,People!$A$3, IF(Orders1[[#This Row],[Region]]=People!$B$4,People!$A$4, IF(Orders1[[#This Row],[Region]]=People!$B$5,People!$A$5))))</f>
        <v>Anna Andreadi</v>
      </c>
      <c r="W1017" s="3" t="str">
        <f>IFERROR(INDEX(Returns!A1017:A1816, MATCH(Orders1[[#This Row],[Order ID]],Returns!B1017:B1816)), "No")</f>
        <v>No</v>
      </c>
      <c r="X1017" s="3">
        <f>IF(Orders1[[#This Row],[Return]]="Yes", 1, 0)</f>
        <v>0</v>
      </c>
    </row>
    <row r="1018" spans="1:24" x14ac:dyDescent="0.2">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7">
        <v>13.96</v>
      </c>
      <c r="S1018" s="1">
        <v>2</v>
      </c>
      <c r="T1018" s="1">
        <v>0</v>
      </c>
      <c r="U1018" s="7">
        <v>6.7008000000000001</v>
      </c>
      <c r="V1018" s="3" t="str">
        <f>IF(Orders1[[#This Row],[Region]]=People!$B$2, People!$A$2, IF(Orders1[[#This Row],[Region]]=People!$B$3,People!$A$3, IF(Orders1[[#This Row],[Region]]=People!$B$4,People!$A$4, IF(Orders1[[#This Row],[Region]]=People!$B$5,People!$A$5))))</f>
        <v>Chuck Magee</v>
      </c>
      <c r="W1018" s="3" t="str">
        <f>IFERROR(INDEX(Returns!A1018:A1817, MATCH(Orders1[[#This Row],[Order ID]],Returns!B1018:B1817)), "No")</f>
        <v>No</v>
      </c>
      <c r="X1018" s="3">
        <f>IF(Orders1[[#This Row],[Return]]="Yes", 1, 0)</f>
        <v>0</v>
      </c>
    </row>
    <row r="1019" spans="1:24" x14ac:dyDescent="0.2">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7">
        <v>155.82</v>
      </c>
      <c r="S1019" s="1">
        <v>3</v>
      </c>
      <c r="T1019" s="1">
        <v>0</v>
      </c>
      <c r="U1019" s="7">
        <v>63.886200000000002</v>
      </c>
      <c r="V1019" s="3" t="str">
        <f>IF(Orders1[[#This Row],[Region]]=People!$B$2, People!$A$2, IF(Orders1[[#This Row],[Region]]=People!$B$3,People!$A$3, IF(Orders1[[#This Row],[Region]]=People!$B$4,People!$A$4, IF(Orders1[[#This Row],[Region]]=People!$B$5,People!$A$5))))</f>
        <v>Chuck Magee</v>
      </c>
      <c r="W1019" s="3" t="str">
        <f>IFERROR(INDEX(Returns!A1019:A1818, MATCH(Orders1[[#This Row],[Order ID]],Returns!B1019:B1818)), "No")</f>
        <v>No</v>
      </c>
      <c r="X1019" s="3">
        <f>IF(Orders1[[#This Row],[Return]]="Yes", 1, 0)</f>
        <v>0</v>
      </c>
    </row>
    <row r="1020" spans="1:24" x14ac:dyDescent="0.2">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7">
        <v>124.94999999999999</v>
      </c>
      <c r="S1020" s="1">
        <v>5</v>
      </c>
      <c r="T1020" s="1">
        <v>0</v>
      </c>
      <c r="U1020" s="7">
        <v>2.4990000000000023</v>
      </c>
      <c r="V1020" s="3" t="str">
        <f>IF(Orders1[[#This Row],[Region]]=People!$B$2, People!$A$2, IF(Orders1[[#This Row],[Region]]=People!$B$3,People!$A$3, IF(Orders1[[#This Row],[Region]]=People!$B$4,People!$A$4, IF(Orders1[[#This Row],[Region]]=People!$B$5,People!$A$5))))</f>
        <v>Chuck Magee</v>
      </c>
      <c r="W1020" s="3" t="str">
        <f>IFERROR(INDEX(Returns!A1020:A1819, MATCH(Orders1[[#This Row],[Order ID]],Returns!B1020:B1819)), "No")</f>
        <v>No</v>
      </c>
      <c r="X1020" s="3">
        <f>IF(Orders1[[#This Row],[Return]]="Yes", 1, 0)</f>
        <v>0</v>
      </c>
    </row>
    <row r="1021" spans="1:24" x14ac:dyDescent="0.2">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7">
        <v>601.65</v>
      </c>
      <c r="S1021" s="1">
        <v>5</v>
      </c>
      <c r="T1021" s="1">
        <v>0</v>
      </c>
      <c r="U1021" s="7">
        <v>156.42899999999997</v>
      </c>
      <c r="V1021" s="3" t="str">
        <f>IF(Orders1[[#This Row],[Region]]=People!$B$2, People!$A$2, IF(Orders1[[#This Row],[Region]]=People!$B$3,People!$A$3, IF(Orders1[[#This Row],[Region]]=People!$B$4,People!$A$4, IF(Orders1[[#This Row],[Region]]=People!$B$5,People!$A$5))))</f>
        <v>Chuck Magee</v>
      </c>
      <c r="W1021" s="3" t="str">
        <f>IFERROR(INDEX(Returns!A1021:A1820, MATCH(Orders1[[#This Row],[Order ID]],Returns!B1021:B1820)), "No")</f>
        <v>No</v>
      </c>
      <c r="X1021" s="3">
        <f>IF(Orders1[[#This Row],[Return]]="Yes", 1, 0)</f>
        <v>0</v>
      </c>
    </row>
    <row r="1022" spans="1:24" x14ac:dyDescent="0.2">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7">
        <v>22.740000000000002</v>
      </c>
      <c r="S1022" s="1">
        <v>3</v>
      </c>
      <c r="T1022" s="1">
        <v>0</v>
      </c>
      <c r="U1022" s="7">
        <v>8.8686000000000007</v>
      </c>
      <c r="V1022" s="3" t="str">
        <f>IF(Orders1[[#This Row],[Region]]=People!$B$2, People!$A$2, IF(Orders1[[#This Row],[Region]]=People!$B$3,People!$A$3, IF(Orders1[[#This Row],[Region]]=People!$B$4,People!$A$4, IF(Orders1[[#This Row],[Region]]=People!$B$5,People!$A$5))))</f>
        <v>Chuck Magee</v>
      </c>
      <c r="W1022" s="3" t="str">
        <f>IFERROR(INDEX(Returns!A1022:A1821, MATCH(Orders1[[#This Row],[Order ID]],Returns!B1022:B1821)), "No")</f>
        <v>No</v>
      </c>
      <c r="X1022" s="3">
        <f>IF(Orders1[[#This Row],[Return]]="Yes", 1, 0)</f>
        <v>0</v>
      </c>
    </row>
    <row r="1023" spans="1:24" x14ac:dyDescent="0.2">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7">
        <v>1267.53</v>
      </c>
      <c r="S1023" s="1">
        <v>3</v>
      </c>
      <c r="T1023" s="1">
        <v>0</v>
      </c>
      <c r="U1023" s="7">
        <v>316.88249999999999</v>
      </c>
      <c r="V1023" s="3" t="str">
        <f>IF(Orders1[[#This Row],[Region]]=People!$B$2, People!$A$2, IF(Orders1[[#This Row],[Region]]=People!$B$3,People!$A$3, IF(Orders1[[#This Row],[Region]]=People!$B$4,People!$A$4, IF(Orders1[[#This Row],[Region]]=People!$B$5,People!$A$5))))</f>
        <v>Chuck Magee</v>
      </c>
      <c r="W1023" s="3" t="str">
        <f>IFERROR(INDEX(Returns!A1023:A1822, MATCH(Orders1[[#This Row],[Order ID]],Returns!B1023:B1822)), "No")</f>
        <v>No</v>
      </c>
      <c r="X1023" s="3">
        <f>IF(Orders1[[#This Row],[Return]]="Yes", 1, 0)</f>
        <v>0</v>
      </c>
    </row>
    <row r="1024" spans="1:24" x14ac:dyDescent="0.2">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7">
        <v>1379.92</v>
      </c>
      <c r="S1024" s="1">
        <v>8</v>
      </c>
      <c r="T1024" s="1">
        <v>0</v>
      </c>
      <c r="U1024" s="7">
        <v>648.56240000000003</v>
      </c>
      <c r="V1024" s="3" t="str">
        <f>IF(Orders1[[#This Row],[Region]]=People!$B$2, People!$A$2, IF(Orders1[[#This Row],[Region]]=People!$B$3,People!$A$3, IF(Orders1[[#This Row],[Region]]=People!$B$4,People!$A$4, IF(Orders1[[#This Row],[Region]]=People!$B$5,People!$A$5))))</f>
        <v>Chuck Magee</v>
      </c>
      <c r="W1024" s="3" t="str">
        <f>IFERROR(INDEX(Returns!A1024:A1823, MATCH(Orders1[[#This Row],[Order ID]],Returns!B1024:B1823)), "No")</f>
        <v>No</v>
      </c>
      <c r="X1024" s="3">
        <f>IF(Orders1[[#This Row],[Return]]="Yes", 1, 0)</f>
        <v>0</v>
      </c>
    </row>
    <row r="1025" spans="1:24" x14ac:dyDescent="0.2">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7">
        <v>6.2080000000000002</v>
      </c>
      <c r="S1025" s="1">
        <v>2</v>
      </c>
      <c r="T1025" s="1">
        <v>0.2</v>
      </c>
      <c r="U1025" s="7">
        <v>2.1728000000000001</v>
      </c>
      <c r="V1025" s="3" t="str">
        <f>IF(Orders1[[#This Row],[Region]]=People!$B$2, People!$A$2, IF(Orders1[[#This Row],[Region]]=People!$B$3,People!$A$3, IF(Orders1[[#This Row],[Region]]=People!$B$4,People!$A$4, IF(Orders1[[#This Row],[Region]]=People!$B$5,People!$A$5))))</f>
        <v>Chuck Magee</v>
      </c>
      <c r="W1025" s="3" t="str">
        <f>IFERROR(INDEX(Returns!A1025:A1824, MATCH(Orders1[[#This Row],[Order ID]],Returns!B1025:B1824)), "No")</f>
        <v>No</v>
      </c>
      <c r="X1025" s="3">
        <f>IF(Orders1[[#This Row],[Return]]="Yes", 1, 0)</f>
        <v>0</v>
      </c>
    </row>
    <row r="1026" spans="1:24" x14ac:dyDescent="0.2">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7">
        <v>11.808</v>
      </c>
      <c r="S1026" s="1">
        <v>2</v>
      </c>
      <c r="T1026" s="1">
        <v>0.2</v>
      </c>
      <c r="U1026" s="7">
        <v>4.2804000000000002</v>
      </c>
      <c r="V1026" s="3" t="str">
        <f>IF(Orders1[[#This Row],[Region]]=People!$B$2, People!$A$2, IF(Orders1[[#This Row],[Region]]=People!$B$3,People!$A$3, IF(Orders1[[#This Row],[Region]]=People!$B$4,People!$A$4, IF(Orders1[[#This Row],[Region]]=People!$B$5,People!$A$5))))</f>
        <v>Anna Andreadi</v>
      </c>
      <c r="W1026" s="3" t="str">
        <f>IFERROR(INDEX(Returns!A1026:A1825, MATCH(Orders1[[#This Row],[Order ID]],Returns!B1026:B1825)), "No")</f>
        <v>No</v>
      </c>
      <c r="X1026" s="3">
        <f>IF(Orders1[[#This Row],[Return]]="Yes", 1, 0)</f>
        <v>0</v>
      </c>
    </row>
    <row r="1027" spans="1:24" x14ac:dyDescent="0.2">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7">
        <v>15.552000000000003</v>
      </c>
      <c r="S1027" s="1">
        <v>3</v>
      </c>
      <c r="T1027" s="1">
        <v>0.2</v>
      </c>
      <c r="U1027" s="7">
        <v>5.4432</v>
      </c>
      <c r="V1027" s="3" t="str">
        <f>IF(Orders1[[#This Row],[Region]]=People!$B$2, People!$A$2, IF(Orders1[[#This Row],[Region]]=People!$B$3,People!$A$3, IF(Orders1[[#This Row],[Region]]=People!$B$4,People!$A$4, IF(Orders1[[#This Row],[Region]]=People!$B$5,People!$A$5))))</f>
        <v>Chuck Magee</v>
      </c>
      <c r="W1027" s="3" t="str">
        <f>IFERROR(INDEX(Returns!A1027:A1826, MATCH(Orders1[[#This Row],[Order ID]],Returns!B1027:B1826)), "No")</f>
        <v>No</v>
      </c>
      <c r="X1027" s="3">
        <f>IF(Orders1[[#This Row],[Return]]="Yes", 1, 0)</f>
        <v>0</v>
      </c>
    </row>
    <row r="1028" spans="1:24" x14ac:dyDescent="0.2">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7">
        <v>63.311999999999998</v>
      </c>
      <c r="S1028" s="1">
        <v>3</v>
      </c>
      <c r="T1028" s="1">
        <v>0.2</v>
      </c>
      <c r="U1028" s="7">
        <v>20.576399999999996</v>
      </c>
      <c r="V1028" s="3" t="str">
        <f>IF(Orders1[[#This Row],[Region]]=People!$B$2, People!$A$2, IF(Orders1[[#This Row],[Region]]=People!$B$3,People!$A$3, IF(Orders1[[#This Row],[Region]]=People!$B$4,People!$A$4, IF(Orders1[[#This Row],[Region]]=People!$B$5,People!$A$5))))</f>
        <v>Chuck Magee</v>
      </c>
      <c r="W1028" s="3" t="str">
        <f>IFERROR(INDEX(Returns!A1028:A1827, MATCH(Orders1[[#This Row],[Order ID]],Returns!B1028:B1827)), "No")</f>
        <v>No</v>
      </c>
      <c r="X1028" s="3">
        <f>IF(Orders1[[#This Row],[Return]]="Yes", 1, 0)</f>
        <v>0</v>
      </c>
    </row>
    <row r="1029" spans="1:24" x14ac:dyDescent="0.2">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7">
        <v>15.587999999999999</v>
      </c>
      <c r="S1029" s="1">
        <v>2</v>
      </c>
      <c r="T1029" s="1">
        <v>0.4</v>
      </c>
      <c r="U1029" s="7">
        <v>-9.8724000000000007</v>
      </c>
      <c r="V1029" s="3" t="str">
        <f>IF(Orders1[[#This Row],[Region]]=People!$B$2, People!$A$2, IF(Orders1[[#This Row],[Region]]=People!$B$3,People!$A$3, IF(Orders1[[#This Row],[Region]]=People!$B$4,People!$A$4, IF(Orders1[[#This Row],[Region]]=People!$B$5,People!$A$5))))</f>
        <v>Chuck Magee</v>
      </c>
      <c r="W1029" s="3" t="str">
        <f>IFERROR(INDEX(Returns!A1029:A1828, MATCH(Orders1[[#This Row],[Order ID]],Returns!B1029:B1828)), "No")</f>
        <v>No</v>
      </c>
      <c r="X1029" s="3">
        <f>IF(Orders1[[#This Row],[Return]]="Yes", 1, 0)</f>
        <v>0</v>
      </c>
    </row>
    <row r="1030" spans="1:24" x14ac:dyDescent="0.2">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7">
        <v>177.2</v>
      </c>
      <c r="S1030" s="1">
        <v>5</v>
      </c>
      <c r="T1030" s="1">
        <v>0</v>
      </c>
      <c r="U1030" s="7">
        <v>83.283999999999992</v>
      </c>
      <c r="V1030" s="3" t="str">
        <f>IF(Orders1[[#This Row],[Region]]=People!$B$2, People!$A$2, IF(Orders1[[#This Row],[Region]]=People!$B$3,People!$A$3, IF(Orders1[[#This Row],[Region]]=People!$B$4,People!$A$4, IF(Orders1[[#This Row],[Region]]=People!$B$5,People!$A$5))))</f>
        <v>Chuck Magee</v>
      </c>
      <c r="W1030" s="3" t="str">
        <f>IFERROR(INDEX(Returns!A1030:A1829, MATCH(Orders1[[#This Row],[Order ID]],Returns!B1030:B1829)), "No")</f>
        <v>No</v>
      </c>
      <c r="X1030" s="3">
        <f>IF(Orders1[[#This Row],[Return]]="Yes", 1, 0)</f>
        <v>0</v>
      </c>
    </row>
    <row r="1031" spans="1:24" x14ac:dyDescent="0.2">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7">
        <v>197.96999999999997</v>
      </c>
      <c r="S1031" s="1">
        <v>3</v>
      </c>
      <c r="T1031" s="1">
        <v>0</v>
      </c>
      <c r="U1031" s="7">
        <v>57.41129999999999</v>
      </c>
      <c r="V1031" s="3" t="str">
        <f>IF(Orders1[[#This Row],[Region]]=People!$B$2, People!$A$2, IF(Orders1[[#This Row],[Region]]=People!$B$3,People!$A$3, IF(Orders1[[#This Row],[Region]]=People!$B$4,People!$A$4, IF(Orders1[[#This Row],[Region]]=People!$B$5,People!$A$5))))</f>
        <v>Chuck Magee</v>
      </c>
      <c r="W1031" s="3" t="str">
        <f>IFERROR(INDEX(Returns!A1031:A1830, MATCH(Orders1[[#This Row],[Order ID]],Returns!B1031:B1830)), "No")</f>
        <v>No</v>
      </c>
      <c r="X1031" s="3">
        <f>IF(Orders1[[#This Row],[Return]]="Yes", 1, 0)</f>
        <v>0</v>
      </c>
    </row>
    <row r="1032" spans="1:24" x14ac:dyDescent="0.2">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7">
        <v>854.94</v>
      </c>
      <c r="S1032" s="1">
        <v>3</v>
      </c>
      <c r="T1032" s="1">
        <v>0</v>
      </c>
      <c r="U1032" s="7">
        <v>213.73500000000001</v>
      </c>
      <c r="V1032" s="3" t="str">
        <f>IF(Orders1[[#This Row],[Region]]=People!$B$2, People!$A$2, IF(Orders1[[#This Row],[Region]]=People!$B$3,People!$A$3, IF(Orders1[[#This Row],[Region]]=People!$B$4,People!$A$4, IF(Orders1[[#This Row],[Region]]=People!$B$5,People!$A$5))))</f>
        <v>Chuck Magee</v>
      </c>
      <c r="W1032" s="3" t="str">
        <f>IFERROR(INDEX(Returns!A1032:A1831, MATCH(Orders1[[#This Row],[Order ID]],Returns!B1032:B1831)), "No")</f>
        <v>No</v>
      </c>
      <c r="X1032" s="3">
        <f>IF(Orders1[[#This Row],[Return]]="Yes", 1, 0)</f>
        <v>0</v>
      </c>
    </row>
    <row r="1033" spans="1:24" x14ac:dyDescent="0.2">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7">
        <v>124.10999999999999</v>
      </c>
      <c r="S1033" s="1">
        <v>9</v>
      </c>
      <c r="T1033" s="1">
        <v>0</v>
      </c>
      <c r="U1033" s="7">
        <v>52.126200000000004</v>
      </c>
      <c r="V1033" s="3" t="str">
        <f>IF(Orders1[[#This Row],[Region]]=People!$B$2, People!$A$2, IF(Orders1[[#This Row],[Region]]=People!$B$3,People!$A$3, IF(Orders1[[#This Row],[Region]]=People!$B$4,People!$A$4, IF(Orders1[[#This Row],[Region]]=People!$B$5,People!$A$5))))</f>
        <v>Chuck Magee</v>
      </c>
      <c r="W1033" s="3" t="str">
        <f>IFERROR(INDEX(Returns!A1033:A1832, MATCH(Orders1[[#This Row],[Order ID]],Returns!B1033:B1832)), "No")</f>
        <v>No</v>
      </c>
      <c r="X1033" s="3">
        <f>IF(Orders1[[#This Row],[Return]]="Yes", 1, 0)</f>
        <v>0</v>
      </c>
    </row>
    <row r="1034" spans="1:24" x14ac:dyDescent="0.2">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7">
        <v>14.399999999999999</v>
      </c>
      <c r="S1034" s="1">
        <v>5</v>
      </c>
      <c r="T1034" s="1">
        <v>0</v>
      </c>
      <c r="U1034" s="7">
        <v>7.056</v>
      </c>
      <c r="V1034" s="3" t="str">
        <f>IF(Orders1[[#This Row],[Region]]=People!$B$2, People!$A$2, IF(Orders1[[#This Row],[Region]]=People!$B$3,People!$A$3, IF(Orders1[[#This Row],[Region]]=People!$B$4,People!$A$4, IF(Orders1[[#This Row],[Region]]=People!$B$5,People!$A$5))))</f>
        <v>Chuck Magee</v>
      </c>
      <c r="W1034" s="3" t="str">
        <f>IFERROR(INDEX(Returns!A1034:A1833, MATCH(Orders1[[#This Row],[Order ID]],Returns!B1034:B1833)), "No")</f>
        <v>No</v>
      </c>
      <c r="X1034" s="3">
        <f>IF(Orders1[[#This Row],[Return]]="Yes", 1, 0)</f>
        <v>0</v>
      </c>
    </row>
    <row r="1035" spans="1:24" x14ac:dyDescent="0.2">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7">
        <v>15.696000000000002</v>
      </c>
      <c r="S1035" s="1">
        <v>3</v>
      </c>
      <c r="T1035" s="1">
        <v>0.2</v>
      </c>
      <c r="U1035" s="7">
        <v>5.1011999999999995</v>
      </c>
      <c r="V1035" s="3" t="str">
        <f>IF(Orders1[[#This Row],[Region]]=People!$B$2, People!$A$2, IF(Orders1[[#This Row],[Region]]=People!$B$3,People!$A$3, IF(Orders1[[#This Row],[Region]]=People!$B$4,People!$A$4, IF(Orders1[[#This Row],[Region]]=People!$B$5,People!$A$5))))</f>
        <v>Chuck Magee</v>
      </c>
      <c r="W1035" s="3" t="str">
        <f>IFERROR(INDEX(Returns!A1035:A1834, MATCH(Orders1[[#This Row],[Order ID]],Returns!B1035:B1834)), "No")</f>
        <v>No</v>
      </c>
      <c r="X1035" s="3">
        <f>IF(Orders1[[#This Row],[Return]]="Yes", 1, 0)</f>
        <v>0</v>
      </c>
    </row>
    <row r="1036" spans="1:24" x14ac:dyDescent="0.2">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7">
        <v>2.6280000000000001</v>
      </c>
      <c r="S1036" s="1">
        <v>2</v>
      </c>
      <c r="T1036" s="1">
        <v>0.7</v>
      </c>
      <c r="U1036" s="7">
        <v>-1.9272</v>
      </c>
      <c r="V1036" s="3" t="str">
        <f>IF(Orders1[[#This Row],[Region]]=People!$B$2, People!$A$2, IF(Orders1[[#This Row],[Region]]=People!$B$3,People!$A$3, IF(Orders1[[#This Row],[Region]]=People!$B$4,People!$A$4, IF(Orders1[[#This Row],[Region]]=People!$B$5,People!$A$5))))</f>
        <v>Chuck Magee</v>
      </c>
      <c r="W1036" s="3" t="str">
        <f>IFERROR(INDEX(Returns!A1036:A1835, MATCH(Orders1[[#This Row],[Order ID]],Returns!B1036:B1835)), "No")</f>
        <v>No</v>
      </c>
      <c r="X1036" s="3">
        <f>IF(Orders1[[#This Row],[Return]]="Yes", 1, 0)</f>
        <v>0</v>
      </c>
    </row>
    <row r="1037" spans="1:24" x14ac:dyDescent="0.2">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7">
        <v>14.427000000000003</v>
      </c>
      <c r="S1037" s="1">
        <v>3</v>
      </c>
      <c r="T1037" s="1">
        <v>0.7</v>
      </c>
      <c r="U1037" s="7">
        <v>-10.579799999999999</v>
      </c>
      <c r="V1037" s="3" t="str">
        <f>IF(Orders1[[#This Row],[Region]]=People!$B$2, People!$A$2, IF(Orders1[[#This Row],[Region]]=People!$B$3,People!$A$3, IF(Orders1[[#This Row],[Region]]=People!$B$4,People!$A$4, IF(Orders1[[#This Row],[Region]]=People!$B$5,People!$A$5))))</f>
        <v>Chuck Magee</v>
      </c>
      <c r="W1037" s="3" t="str">
        <f>IFERROR(INDEX(Returns!A1037:A1836, MATCH(Orders1[[#This Row],[Order ID]],Returns!B1037:B1836)), "No")</f>
        <v>No</v>
      </c>
      <c r="X1037" s="3">
        <f>IF(Orders1[[#This Row],[Return]]="Yes", 1, 0)</f>
        <v>0</v>
      </c>
    </row>
    <row r="1038" spans="1:24" x14ac:dyDescent="0.2">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7">
        <v>86.62</v>
      </c>
      <c r="S1038" s="1">
        <v>2</v>
      </c>
      <c r="T1038" s="1">
        <v>0</v>
      </c>
      <c r="U1038" s="7">
        <v>8.6619999999999919</v>
      </c>
      <c r="V1038" s="3" t="str">
        <f>IF(Orders1[[#This Row],[Region]]=People!$B$2, People!$A$2, IF(Orders1[[#This Row],[Region]]=People!$B$3,People!$A$3, IF(Orders1[[#This Row],[Region]]=People!$B$4,People!$A$4, IF(Orders1[[#This Row],[Region]]=People!$B$5,People!$A$5))))</f>
        <v>Kelly Williams</v>
      </c>
      <c r="W1038" s="3" t="str">
        <f>IFERROR(INDEX(Returns!A1038:A1837, MATCH(Orders1[[#This Row],[Order ID]],Returns!B1038:B1837)), "No")</f>
        <v>No</v>
      </c>
      <c r="X1038" s="3">
        <f>IF(Orders1[[#This Row],[Return]]="Yes", 1, 0)</f>
        <v>0</v>
      </c>
    </row>
    <row r="1039" spans="1:24" x14ac:dyDescent="0.2">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7">
        <v>36.624000000000002</v>
      </c>
      <c r="S1039" s="1">
        <v>3</v>
      </c>
      <c r="T1039" s="1">
        <v>0.2</v>
      </c>
      <c r="U1039" s="7">
        <v>13.734</v>
      </c>
      <c r="V1039" s="3" t="str">
        <f>IF(Orders1[[#This Row],[Region]]=People!$B$2, People!$A$2, IF(Orders1[[#This Row],[Region]]=People!$B$3,People!$A$3, IF(Orders1[[#This Row],[Region]]=People!$B$4,People!$A$4, IF(Orders1[[#This Row],[Region]]=People!$B$5,People!$A$5))))</f>
        <v>Anna Andreadi</v>
      </c>
      <c r="W1039" s="3" t="str">
        <f>IFERROR(INDEX(Returns!A1039:A1838, MATCH(Orders1[[#This Row],[Order ID]],Returns!B1039:B1838)), "No")</f>
        <v>No</v>
      </c>
      <c r="X1039" s="3">
        <f>IF(Orders1[[#This Row],[Return]]="Yes", 1, 0)</f>
        <v>0</v>
      </c>
    </row>
    <row r="1040" spans="1:24" x14ac:dyDescent="0.2">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7">
        <v>23.968000000000004</v>
      </c>
      <c r="S1040" s="1">
        <v>7</v>
      </c>
      <c r="T1040" s="1">
        <v>0.2</v>
      </c>
      <c r="U1040" s="7">
        <v>2.696399999999997</v>
      </c>
      <c r="V1040" s="3" t="str">
        <f>IF(Orders1[[#This Row],[Region]]=People!$B$2, People!$A$2, IF(Orders1[[#This Row],[Region]]=People!$B$3,People!$A$3, IF(Orders1[[#This Row],[Region]]=People!$B$4,People!$A$4, IF(Orders1[[#This Row],[Region]]=People!$B$5,People!$A$5))))</f>
        <v>Cassandra Brandow</v>
      </c>
      <c r="W1040" s="3" t="str">
        <f>IFERROR(INDEX(Returns!A1040:A1839, MATCH(Orders1[[#This Row],[Order ID]],Returns!B1040:B1839)), "No")</f>
        <v>No</v>
      </c>
      <c r="X1040" s="3">
        <f>IF(Orders1[[#This Row],[Return]]="Yes", 1, 0)</f>
        <v>0</v>
      </c>
    </row>
    <row r="1041" spans="1:24" x14ac:dyDescent="0.2">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7">
        <v>28.728000000000002</v>
      </c>
      <c r="S1041" s="1">
        <v>3</v>
      </c>
      <c r="T1041" s="1">
        <v>0.2</v>
      </c>
      <c r="U1041" s="7">
        <v>1.7954999999999988</v>
      </c>
      <c r="V1041" s="3" t="str">
        <f>IF(Orders1[[#This Row],[Region]]=People!$B$2, People!$A$2, IF(Orders1[[#This Row],[Region]]=People!$B$3,People!$A$3, IF(Orders1[[#This Row],[Region]]=People!$B$4,People!$A$4, IF(Orders1[[#This Row],[Region]]=People!$B$5,People!$A$5))))</f>
        <v>Cassandra Brandow</v>
      </c>
      <c r="W1041" s="3" t="str">
        <f>IFERROR(INDEX(Returns!A1041:A1840, MATCH(Orders1[[#This Row],[Order ID]],Returns!B1041:B1840)), "No")</f>
        <v>No</v>
      </c>
      <c r="X1041" s="3">
        <f>IF(Orders1[[#This Row],[Return]]="Yes", 1, 0)</f>
        <v>0</v>
      </c>
    </row>
    <row r="1042" spans="1:24" x14ac:dyDescent="0.2">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7">
        <v>697.16</v>
      </c>
      <c r="S1042" s="1">
        <v>4</v>
      </c>
      <c r="T1042" s="1">
        <v>0</v>
      </c>
      <c r="U1042" s="7">
        <v>146.40359999999998</v>
      </c>
      <c r="V1042" s="3" t="str">
        <f>IF(Orders1[[#This Row],[Region]]=People!$B$2, People!$A$2, IF(Orders1[[#This Row],[Region]]=People!$B$3,People!$A$3, IF(Orders1[[#This Row],[Region]]=People!$B$4,People!$A$4, IF(Orders1[[#This Row],[Region]]=People!$B$5,People!$A$5))))</f>
        <v>Kelly Williams</v>
      </c>
      <c r="W1042" s="3" t="str">
        <f>IFERROR(INDEX(Returns!A1042:A1841, MATCH(Orders1[[#This Row],[Order ID]],Returns!B1042:B1841)), "No")</f>
        <v>No</v>
      </c>
      <c r="X1042" s="3">
        <f>IF(Orders1[[#This Row],[Return]]="Yes", 1, 0)</f>
        <v>0</v>
      </c>
    </row>
    <row r="1043" spans="1:24" x14ac:dyDescent="0.2">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7">
        <v>31.86</v>
      </c>
      <c r="S1043" s="1">
        <v>2</v>
      </c>
      <c r="T1043" s="1">
        <v>0</v>
      </c>
      <c r="U1043" s="7">
        <v>11.151</v>
      </c>
      <c r="V1043" s="3" t="str">
        <f>IF(Orders1[[#This Row],[Region]]=People!$B$2, People!$A$2, IF(Orders1[[#This Row],[Region]]=People!$B$3,People!$A$3, IF(Orders1[[#This Row],[Region]]=People!$B$4,People!$A$4, IF(Orders1[[#This Row],[Region]]=People!$B$5,People!$A$5))))</f>
        <v>Chuck Magee</v>
      </c>
      <c r="W1043" s="3" t="str">
        <f>IFERROR(INDEX(Returns!A1043:A1842, MATCH(Orders1[[#This Row],[Order ID]],Returns!B1043:B1842)), "No")</f>
        <v>No</v>
      </c>
      <c r="X1043" s="3">
        <f>IF(Orders1[[#This Row],[Return]]="Yes", 1, 0)</f>
        <v>0</v>
      </c>
    </row>
    <row r="1044" spans="1:24" x14ac:dyDescent="0.2">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7">
        <v>722.35200000000009</v>
      </c>
      <c r="S1044" s="1">
        <v>3</v>
      </c>
      <c r="T1044" s="1">
        <v>0.2</v>
      </c>
      <c r="U1044" s="7">
        <v>90.293999999999926</v>
      </c>
      <c r="V1044" s="3" t="str">
        <f>IF(Orders1[[#This Row],[Region]]=People!$B$2, People!$A$2, IF(Orders1[[#This Row],[Region]]=People!$B$3,People!$A$3, IF(Orders1[[#This Row],[Region]]=People!$B$4,People!$A$4, IF(Orders1[[#This Row],[Region]]=People!$B$5,People!$A$5))))</f>
        <v>Chuck Magee</v>
      </c>
      <c r="W1044" s="3" t="str">
        <f>IFERROR(INDEX(Returns!A1044:A1843, MATCH(Orders1[[#This Row],[Order ID]],Returns!B1044:B1843)), "No")</f>
        <v>No</v>
      </c>
      <c r="X1044" s="3">
        <f>IF(Orders1[[#This Row],[Return]]="Yes", 1, 0)</f>
        <v>0</v>
      </c>
    </row>
    <row r="1045" spans="1:24" x14ac:dyDescent="0.2">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7">
        <v>8.84</v>
      </c>
      <c r="S1045" s="1">
        <v>5</v>
      </c>
      <c r="T1045" s="1">
        <v>0.2</v>
      </c>
      <c r="U1045" s="7">
        <v>2.9835000000000003</v>
      </c>
      <c r="V1045" s="3" t="str">
        <f>IF(Orders1[[#This Row],[Region]]=People!$B$2, People!$A$2, IF(Orders1[[#This Row],[Region]]=People!$B$3,People!$A$3, IF(Orders1[[#This Row],[Region]]=People!$B$4,People!$A$4, IF(Orders1[[#This Row],[Region]]=People!$B$5,People!$A$5))))</f>
        <v>Kelly Williams</v>
      </c>
      <c r="W1045" s="3" t="str">
        <f>IFERROR(INDEX(Returns!A1045:A1844, MATCH(Orders1[[#This Row],[Order ID]],Returns!B1045:B1844)), "No")</f>
        <v>No</v>
      </c>
      <c r="X1045" s="3">
        <f>IF(Orders1[[#This Row],[Return]]="Yes", 1, 0)</f>
        <v>0</v>
      </c>
    </row>
    <row r="1046" spans="1:24" x14ac:dyDescent="0.2">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7">
        <v>58.463999999999977</v>
      </c>
      <c r="S1046" s="1">
        <v>9</v>
      </c>
      <c r="T1046" s="1">
        <v>0.8</v>
      </c>
      <c r="U1046" s="7">
        <v>-146.16000000000003</v>
      </c>
      <c r="V1046" s="3" t="str">
        <f>IF(Orders1[[#This Row],[Region]]=People!$B$2, People!$A$2, IF(Orders1[[#This Row],[Region]]=People!$B$3,People!$A$3, IF(Orders1[[#This Row],[Region]]=People!$B$4,People!$A$4, IF(Orders1[[#This Row],[Region]]=People!$B$5,People!$A$5))))</f>
        <v>Kelly Williams</v>
      </c>
      <c r="W1046" s="3" t="str">
        <f>IFERROR(INDEX(Returns!A1046:A1845, MATCH(Orders1[[#This Row],[Order ID]],Returns!B1046:B1845)), "No")</f>
        <v>No</v>
      </c>
      <c r="X1046" s="3">
        <f>IF(Orders1[[#This Row],[Return]]="Yes", 1, 0)</f>
        <v>0</v>
      </c>
    </row>
    <row r="1047" spans="1:24" x14ac:dyDescent="0.2">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7">
        <v>254.60399999999998</v>
      </c>
      <c r="S1047" s="1">
        <v>14</v>
      </c>
      <c r="T1047" s="1">
        <v>0.3</v>
      </c>
      <c r="U1047" s="7">
        <v>-18.185999999999993</v>
      </c>
      <c r="V1047" s="3" t="str">
        <f>IF(Orders1[[#This Row],[Region]]=People!$B$2, People!$A$2, IF(Orders1[[#This Row],[Region]]=People!$B$3,People!$A$3, IF(Orders1[[#This Row],[Region]]=People!$B$4,People!$A$4, IF(Orders1[[#This Row],[Region]]=People!$B$5,People!$A$5))))</f>
        <v>Kelly Williams</v>
      </c>
      <c r="W1047" s="3" t="str">
        <f>IFERROR(INDEX(Returns!A1047:A1846, MATCH(Orders1[[#This Row],[Order ID]],Returns!B1047:B1846)), "No")</f>
        <v>No</v>
      </c>
      <c r="X1047" s="3">
        <f>IF(Orders1[[#This Row],[Return]]="Yes", 1, 0)</f>
        <v>0</v>
      </c>
    </row>
    <row r="1048" spans="1:24" x14ac:dyDescent="0.2">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7">
        <v>1363.96</v>
      </c>
      <c r="S1048" s="1">
        <v>5</v>
      </c>
      <c r="T1048" s="1">
        <v>0.2</v>
      </c>
      <c r="U1048" s="7">
        <v>85.247500000000002</v>
      </c>
      <c r="V1048" s="3" t="str">
        <f>IF(Orders1[[#This Row],[Region]]=People!$B$2, People!$A$2, IF(Orders1[[#This Row],[Region]]=People!$B$3,People!$A$3, IF(Orders1[[#This Row],[Region]]=People!$B$4,People!$A$4, IF(Orders1[[#This Row],[Region]]=People!$B$5,People!$A$5))))</f>
        <v>Cassandra Brandow</v>
      </c>
      <c r="W1048" s="3" t="str">
        <f>IFERROR(INDEX(Returns!A1048:A1847, MATCH(Orders1[[#This Row],[Order ID]],Returns!B1048:B1847)), "No")</f>
        <v>No</v>
      </c>
      <c r="X1048" s="3">
        <f>IF(Orders1[[#This Row],[Return]]="Yes", 1, 0)</f>
        <v>0</v>
      </c>
    </row>
    <row r="1049" spans="1:24" x14ac:dyDescent="0.2">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7">
        <v>102.35999999999999</v>
      </c>
      <c r="S1049" s="1">
        <v>3</v>
      </c>
      <c r="T1049" s="1">
        <v>0.2</v>
      </c>
      <c r="U1049" s="7">
        <v>-3.8385000000000105</v>
      </c>
      <c r="V1049" s="3" t="str">
        <f>IF(Orders1[[#This Row],[Region]]=People!$B$2, People!$A$2, IF(Orders1[[#This Row],[Region]]=People!$B$3,People!$A$3, IF(Orders1[[#This Row],[Region]]=People!$B$4,People!$A$4, IF(Orders1[[#This Row],[Region]]=People!$B$5,People!$A$5))))</f>
        <v>Cassandra Brandow</v>
      </c>
      <c r="W1049" s="3" t="str">
        <f>IFERROR(INDEX(Returns!A1049:A1848, MATCH(Orders1[[#This Row],[Order ID]],Returns!B1049:B1848)), "No")</f>
        <v>No</v>
      </c>
      <c r="X1049" s="3">
        <f>IF(Orders1[[#This Row],[Return]]="Yes", 1, 0)</f>
        <v>0</v>
      </c>
    </row>
    <row r="1050" spans="1:24" x14ac:dyDescent="0.2">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7">
        <v>1113.5039999999999</v>
      </c>
      <c r="S1050" s="1">
        <v>12</v>
      </c>
      <c r="T1050" s="1">
        <v>0.2</v>
      </c>
      <c r="U1050" s="7">
        <v>125.2691999999999</v>
      </c>
      <c r="V1050" s="3" t="str">
        <f>IF(Orders1[[#This Row],[Region]]=People!$B$2, People!$A$2, IF(Orders1[[#This Row],[Region]]=People!$B$3,People!$A$3, IF(Orders1[[#This Row],[Region]]=People!$B$4,People!$A$4, IF(Orders1[[#This Row],[Region]]=People!$B$5,People!$A$5))))</f>
        <v>Anna Andreadi</v>
      </c>
      <c r="W1050" s="3" t="str">
        <f>IFERROR(INDEX(Returns!A1050:A1849, MATCH(Orders1[[#This Row],[Order ID]],Returns!B1050:B1849)), "No")</f>
        <v>No</v>
      </c>
      <c r="X1050" s="3">
        <f>IF(Orders1[[#This Row],[Return]]="Yes", 1, 0)</f>
        <v>0</v>
      </c>
    </row>
    <row r="1051" spans="1:24" x14ac:dyDescent="0.2">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7">
        <v>99.99</v>
      </c>
      <c r="S1051" s="1">
        <v>1</v>
      </c>
      <c r="T1051" s="1">
        <v>0</v>
      </c>
      <c r="U1051" s="7">
        <v>37.996200000000002</v>
      </c>
      <c r="V1051" s="3" t="str">
        <f>IF(Orders1[[#This Row],[Region]]=People!$B$2, People!$A$2, IF(Orders1[[#This Row],[Region]]=People!$B$3,People!$A$3, IF(Orders1[[#This Row],[Region]]=People!$B$4,People!$A$4, IF(Orders1[[#This Row],[Region]]=People!$B$5,People!$A$5))))</f>
        <v>Anna Andreadi</v>
      </c>
      <c r="W1051" s="3" t="str">
        <f>IFERROR(INDEX(Returns!A1051:A1850, MATCH(Orders1[[#This Row],[Order ID]],Returns!B1051:B1850)), "No")</f>
        <v>No</v>
      </c>
      <c r="X1051" s="3">
        <f>IF(Orders1[[#This Row],[Return]]="Yes", 1, 0)</f>
        <v>0</v>
      </c>
    </row>
    <row r="1052" spans="1:24" x14ac:dyDescent="0.2">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7">
        <v>168.46400000000003</v>
      </c>
      <c r="S1052" s="1">
        <v>2</v>
      </c>
      <c r="T1052" s="1">
        <v>0.2</v>
      </c>
      <c r="U1052" s="7">
        <v>-29.481200000000022</v>
      </c>
      <c r="V1052" s="3" t="str">
        <f>IF(Orders1[[#This Row],[Region]]=People!$B$2, People!$A$2, IF(Orders1[[#This Row],[Region]]=People!$B$3,People!$A$3, IF(Orders1[[#This Row],[Region]]=People!$B$4,People!$A$4, IF(Orders1[[#This Row],[Region]]=People!$B$5,People!$A$5))))</f>
        <v>Chuck Magee</v>
      </c>
      <c r="W1052" s="3" t="str">
        <f>IFERROR(INDEX(Returns!A1052:A1851, MATCH(Orders1[[#This Row],[Order ID]],Returns!B1052:B1851)), "No")</f>
        <v>No</v>
      </c>
      <c r="X1052" s="3">
        <f>IF(Orders1[[#This Row],[Return]]="Yes", 1, 0)</f>
        <v>0</v>
      </c>
    </row>
    <row r="1053" spans="1:24" x14ac:dyDescent="0.2">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7">
        <v>6.7200000000000006</v>
      </c>
      <c r="S1053" s="1">
        <v>2</v>
      </c>
      <c r="T1053" s="1">
        <v>0.2</v>
      </c>
      <c r="U1053" s="7">
        <v>2.4359999999999995</v>
      </c>
      <c r="V1053" s="3" t="str">
        <f>IF(Orders1[[#This Row],[Region]]=People!$B$2, People!$A$2, IF(Orders1[[#This Row],[Region]]=People!$B$3,People!$A$3, IF(Orders1[[#This Row],[Region]]=People!$B$4,People!$A$4, IF(Orders1[[#This Row],[Region]]=People!$B$5,People!$A$5))))</f>
        <v>Chuck Magee</v>
      </c>
      <c r="W1053" s="3" t="str">
        <f>IFERROR(INDEX(Returns!A1053:A1852, MATCH(Orders1[[#This Row],[Order ID]],Returns!B1053:B1852)), "No")</f>
        <v>No</v>
      </c>
      <c r="X1053" s="3">
        <f>IF(Orders1[[#This Row],[Return]]="Yes", 1, 0)</f>
        <v>0</v>
      </c>
    </row>
    <row r="1054" spans="1:24" x14ac:dyDescent="0.2">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7">
        <v>282.88800000000003</v>
      </c>
      <c r="S1054" s="1">
        <v>9</v>
      </c>
      <c r="T1054" s="1">
        <v>0.2</v>
      </c>
      <c r="U1054" s="7">
        <v>56.577599999999961</v>
      </c>
      <c r="V1054" s="3" t="str">
        <f>IF(Orders1[[#This Row],[Region]]=People!$B$2, People!$A$2, IF(Orders1[[#This Row],[Region]]=People!$B$3,People!$A$3, IF(Orders1[[#This Row],[Region]]=People!$B$4,People!$A$4, IF(Orders1[[#This Row],[Region]]=People!$B$5,People!$A$5))))</f>
        <v>Chuck Magee</v>
      </c>
      <c r="W1054" s="3" t="str">
        <f>IFERROR(INDEX(Returns!A1054:A1853, MATCH(Orders1[[#This Row],[Order ID]],Returns!B1054:B1853)), "No")</f>
        <v>No</v>
      </c>
      <c r="X1054" s="3">
        <f>IF(Orders1[[#This Row],[Return]]="Yes", 1, 0)</f>
        <v>0</v>
      </c>
    </row>
    <row r="1055" spans="1:24" x14ac:dyDescent="0.2">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7">
        <v>11.16</v>
      </c>
      <c r="S1055" s="1">
        <v>2</v>
      </c>
      <c r="T1055" s="1">
        <v>0</v>
      </c>
      <c r="U1055" s="7">
        <v>4.3524000000000003</v>
      </c>
      <c r="V1055" s="3" t="str">
        <f>IF(Orders1[[#This Row],[Region]]=People!$B$2, People!$A$2, IF(Orders1[[#This Row],[Region]]=People!$B$3,People!$A$3, IF(Orders1[[#This Row],[Region]]=People!$B$4,People!$A$4, IF(Orders1[[#This Row],[Region]]=People!$B$5,People!$A$5))))</f>
        <v>Chuck Magee</v>
      </c>
      <c r="W1055" s="3" t="str">
        <f>IFERROR(INDEX(Returns!A1055:A1854, MATCH(Orders1[[#This Row],[Order ID]],Returns!B1055:B1854)), "No")</f>
        <v>No</v>
      </c>
      <c r="X1055" s="3">
        <f>IF(Orders1[[#This Row],[Return]]="Yes", 1, 0)</f>
        <v>0</v>
      </c>
    </row>
    <row r="1056" spans="1:24" x14ac:dyDescent="0.2">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7">
        <v>108.4</v>
      </c>
      <c r="S1056" s="1">
        <v>2</v>
      </c>
      <c r="T1056" s="1">
        <v>0</v>
      </c>
      <c r="U1056" s="7">
        <v>22.763999999999996</v>
      </c>
      <c r="V1056" s="3" t="str">
        <f>IF(Orders1[[#This Row],[Region]]=People!$B$2, People!$A$2, IF(Orders1[[#This Row],[Region]]=People!$B$3,People!$A$3, IF(Orders1[[#This Row],[Region]]=People!$B$4,People!$A$4, IF(Orders1[[#This Row],[Region]]=People!$B$5,People!$A$5))))</f>
        <v>Chuck Magee</v>
      </c>
      <c r="W1056" s="3" t="str">
        <f>IFERROR(INDEX(Returns!A1056:A1855, MATCH(Orders1[[#This Row],[Order ID]],Returns!B1056:B1855)), "No")</f>
        <v>No</v>
      </c>
      <c r="X1056" s="3">
        <f>IF(Orders1[[#This Row],[Return]]="Yes", 1, 0)</f>
        <v>0</v>
      </c>
    </row>
    <row r="1057" spans="1:24" x14ac:dyDescent="0.2">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7">
        <v>82.344000000000008</v>
      </c>
      <c r="S1057" s="1">
        <v>3</v>
      </c>
      <c r="T1057" s="1">
        <v>0.2</v>
      </c>
      <c r="U1057" s="7">
        <v>27.791100000000004</v>
      </c>
      <c r="V1057" s="3" t="str">
        <f>IF(Orders1[[#This Row],[Region]]=People!$B$2, People!$A$2, IF(Orders1[[#This Row],[Region]]=People!$B$3,People!$A$3, IF(Orders1[[#This Row],[Region]]=People!$B$4,People!$A$4, IF(Orders1[[#This Row],[Region]]=People!$B$5,People!$A$5))))</f>
        <v>Chuck Magee</v>
      </c>
      <c r="W1057" s="3" t="str">
        <f>IFERROR(INDEX(Returns!A1057:A1856, MATCH(Orders1[[#This Row],[Order ID]],Returns!B1057:B1856)), "No")</f>
        <v>No</v>
      </c>
      <c r="X1057" s="3">
        <f>IF(Orders1[[#This Row],[Return]]="Yes", 1, 0)</f>
        <v>0</v>
      </c>
    </row>
    <row r="1058" spans="1:24" x14ac:dyDescent="0.2">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7">
        <v>9.0879999999999992</v>
      </c>
      <c r="S1058" s="1">
        <v>4</v>
      </c>
      <c r="T1058" s="1">
        <v>0.2</v>
      </c>
      <c r="U1058" s="7">
        <v>3.2944</v>
      </c>
      <c r="V1058" s="3" t="str">
        <f>IF(Orders1[[#This Row],[Region]]=People!$B$2, People!$A$2, IF(Orders1[[#This Row],[Region]]=People!$B$3,People!$A$3, IF(Orders1[[#This Row],[Region]]=People!$B$4,People!$A$4, IF(Orders1[[#This Row],[Region]]=People!$B$5,People!$A$5))))</f>
        <v>Chuck Magee</v>
      </c>
      <c r="W1058" s="3" t="str">
        <f>IFERROR(INDEX(Returns!A1058:A1857, MATCH(Orders1[[#This Row],[Order ID]],Returns!B1058:B1857)), "No")</f>
        <v>No</v>
      </c>
      <c r="X1058" s="3">
        <f>IF(Orders1[[#This Row],[Return]]="Yes", 1, 0)</f>
        <v>0</v>
      </c>
    </row>
    <row r="1059" spans="1:24" x14ac:dyDescent="0.2">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7">
        <v>19.936000000000003</v>
      </c>
      <c r="S1059" s="1">
        <v>4</v>
      </c>
      <c r="T1059" s="1">
        <v>0.2</v>
      </c>
      <c r="U1059" s="7">
        <v>7.2267999999999999</v>
      </c>
      <c r="V1059" s="3" t="str">
        <f>IF(Orders1[[#This Row],[Region]]=People!$B$2, People!$A$2, IF(Orders1[[#This Row],[Region]]=People!$B$3,People!$A$3, IF(Orders1[[#This Row],[Region]]=People!$B$4,People!$A$4, IF(Orders1[[#This Row],[Region]]=People!$B$5,People!$A$5))))</f>
        <v>Anna Andreadi</v>
      </c>
      <c r="W1059" s="3" t="str">
        <f>IFERROR(INDEX(Returns!A1059:A1858, MATCH(Orders1[[#This Row],[Order ID]],Returns!B1059:B1858)), "No")</f>
        <v>No</v>
      </c>
      <c r="X1059" s="3">
        <f>IF(Orders1[[#This Row],[Return]]="Yes", 1, 0)</f>
        <v>0</v>
      </c>
    </row>
    <row r="1060" spans="1:24" x14ac:dyDescent="0.2">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7">
        <v>65.567999999999998</v>
      </c>
      <c r="S1060" s="1">
        <v>2</v>
      </c>
      <c r="T1060" s="1">
        <v>0.2</v>
      </c>
      <c r="U1060" s="7">
        <v>22.948799999999995</v>
      </c>
      <c r="V1060" s="3" t="str">
        <f>IF(Orders1[[#This Row],[Region]]=People!$B$2, People!$A$2, IF(Orders1[[#This Row],[Region]]=People!$B$3,People!$A$3, IF(Orders1[[#This Row],[Region]]=People!$B$4,People!$A$4, IF(Orders1[[#This Row],[Region]]=People!$B$5,People!$A$5))))</f>
        <v>Anna Andreadi</v>
      </c>
      <c r="W1060" s="3" t="str">
        <f>IFERROR(INDEX(Returns!A1060:A1859, MATCH(Orders1[[#This Row],[Order ID]],Returns!B1060:B1859)), "No")</f>
        <v>No</v>
      </c>
      <c r="X1060" s="3">
        <f>IF(Orders1[[#This Row],[Return]]="Yes", 1, 0)</f>
        <v>0</v>
      </c>
    </row>
    <row r="1061" spans="1:24" x14ac:dyDescent="0.2">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7">
        <v>4.4160000000000004</v>
      </c>
      <c r="S1061" s="1">
        <v>3</v>
      </c>
      <c r="T1061" s="1">
        <v>0.2</v>
      </c>
      <c r="U1061" s="7">
        <v>1.6008</v>
      </c>
      <c r="V1061" s="3" t="str">
        <f>IF(Orders1[[#This Row],[Region]]=People!$B$2, People!$A$2, IF(Orders1[[#This Row],[Region]]=People!$B$3,People!$A$3, IF(Orders1[[#This Row],[Region]]=People!$B$4,People!$A$4, IF(Orders1[[#This Row],[Region]]=People!$B$5,People!$A$5))))</f>
        <v>Chuck Magee</v>
      </c>
      <c r="W1061" s="3" t="str">
        <f>IFERROR(INDEX(Returns!A1061:A1860, MATCH(Orders1[[#This Row],[Order ID]],Returns!B1061:B1860)), "No")</f>
        <v>No</v>
      </c>
      <c r="X1061" s="3">
        <f>IF(Orders1[[#This Row],[Return]]="Yes", 1, 0)</f>
        <v>0</v>
      </c>
    </row>
    <row r="1062" spans="1:24" x14ac:dyDescent="0.2">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7">
        <v>107.77200000000001</v>
      </c>
      <c r="S1062" s="1">
        <v>2</v>
      </c>
      <c r="T1062" s="1">
        <v>0.3</v>
      </c>
      <c r="U1062" s="7">
        <v>-29.252400000000009</v>
      </c>
      <c r="V1062" s="3" t="str">
        <f>IF(Orders1[[#This Row],[Region]]=People!$B$2, People!$A$2, IF(Orders1[[#This Row],[Region]]=People!$B$3,People!$A$3, IF(Orders1[[#This Row],[Region]]=People!$B$4,People!$A$4, IF(Orders1[[#This Row],[Region]]=People!$B$5,People!$A$5))))</f>
        <v>Kelly Williams</v>
      </c>
      <c r="W1062" s="3" t="str">
        <f>IFERROR(INDEX(Returns!A1062:A1861, MATCH(Orders1[[#This Row],[Order ID]],Returns!B1062:B1861)), "No")</f>
        <v>No</v>
      </c>
      <c r="X1062" s="3">
        <f>IF(Orders1[[#This Row],[Return]]="Yes", 1, 0)</f>
        <v>0</v>
      </c>
    </row>
    <row r="1063" spans="1:24" x14ac:dyDescent="0.2">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7">
        <v>45.216000000000001</v>
      </c>
      <c r="S1063" s="1">
        <v>3</v>
      </c>
      <c r="T1063" s="1">
        <v>0.2</v>
      </c>
      <c r="U1063" s="7">
        <v>4.5215999999999994</v>
      </c>
      <c r="V1063" s="3" t="str">
        <f>IF(Orders1[[#This Row],[Region]]=People!$B$2, People!$A$2, IF(Orders1[[#This Row],[Region]]=People!$B$3,People!$A$3, IF(Orders1[[#This Row],[Region]]=People!$B$4,People!$A$4, IF(Orders1[[#This Row],[Region]]=People!$B$5,People!$A$5))))</f>
        <v>Chuck Magee</v>
      </c>
      <c r="W1063" s="3" t="str">
        <f>IFERROR(INDEX(Returns!A1063:A1862, MATCH(Orders1[[#This Row],[Order ID]],Returns!B1063:B1862)), "No")</f>
        <v>No</v>
      </c>
      <c r="X1063" s="3">
        <f>IF(Orders1[[#This Row],[Return]]="Yes", 1, 0)</f>
        <v>0</v>
      </c>
    </row>
    <row r="1064" spans="1:24" x14ac:dyDescent="0.2">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7">
        <v>10.416000000000002</v>
      </c>
      <c r="S1064" s="1">
        <v>7</v>
      </c>
      <c r="T1064" s="1">
        <v>0.2</v>
      </c>
      <c r="U1064" s="7">
        <v>-2.2134</v>
      </c>
      <c r="V1064" s="3" t="str">
        <f>IF(Orders1[[#This Row],[Region]]=People!$B$2, People!$A$2, IF(Orders1[[#This Row],[Region]]=People!$B$3,People!$A$3, IF(Orders1[[#This Row],[Region]]=People!$B$4,People!$A$4, IF(Orders1[[#This Row],[Region]]=People!$B$5,People!$A$5))))</f>
        <v>Chuck Magee</v>
      </c>
      <c r="W1064" s="3" t="str">
        <f>IFERROR(INDEX(Returns!A1064:A1863, MATCH(Orders1[[#This Row],[Order ID]],Returns!B1064:B1863)), "No")</f>
        <v>No</v>
      </c>
      <c r="X1064" s="3">
        <f>IF(Orders1[[#This Row],[Return]]="Yes", 1, 0)</f>
        <v>0</v>
      </c>
    </row>
    <row r="1065" spans="1:24" x14ac:dyDescent="0.2">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7">
        <v>7.8719999999999999</v>
      </c>
      <c r="S1065" s="1">
        <v>3</v>
      </c>
      <c r="T1065" s="1">
        <v>0.2</v>
      </c>
      <c r="U1065" s="7">
        <v>1.2791999999999994</v>
      </c>
      <c r="V1065" s="3" t="str">
        <f>IF(Orders1[[#This Row],[Region]]=People!$B$2, People!$A$2, IF(Orders1[[#This Row],[Region]]=People!$B$3,People!$A$3, IF(Orders1[[#This Row],[Region]]=People!$B$4,People!$A$4, IF(Orders1[[#This Row],[Region]]=People!$B$5,People!$A$5))))</f>
        <v>Chuck Magee</v>
      </c>
      <c r="W1065" s="3" t="str">
        <f>IFERROR(INDEX(Returns!A1065:A1864, MATCH(Orders1[[#This Row],[Order ID]],Returns!B1065:B1864)), "No")</f>
        <v>No</v>
      </c>
      <c r="X1065" s="3">
        <f>IF(Orders1[[#This Row],[Return]]="Yes", 1, 0)</f>
        <v>0</v>
      </c>
    </row>
    <row r="1066" spans="1:24" x14ac:dyDescent="0.2">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7">
        <v>118.78199999999998</v>
      </c>
      <c r="S1066" s="1">
        <v>3</v>
      </c>
      <c r="T1066" s="1">
        <v>0.4</v>
      </c>
      <c r="U1066" s="7">
        <v>-27.715799999999994</v>
      </c>
      <c r="V1066" s="3" t="str">
        <f>IF(Orders1[[#This Row],[Region]]=People!$B$2, People!$A$2, IF(Orders1[[#This Row],[Region]]=People!$B$3,People!$A$3, IF(Orders1[[#This Row],[Region]]=People!$B$4,People!$A$4, IF(Orders1[[#This Row],[Region]]=People!$B$5,People!$A$5))))</f>
        <v>Chuck Magee</v>
      </c>
      <c r="W1066" s="3" t="str">
        <f>IFERROR(INDEX(Returns!A1066:A1865, MATCH(Orders1[[#This Row],[Order ID]],Returns!B1066:B1865)), "No")</f>
        <v>No</v>
      </c>
      <c r="X1066" s="3">
        <f>IF(Orders1[[#This Row],[Return]]="Yes", 1, 0)</f>
        <v>0</v>
      </c>
    </row>
    <row r="1067" spans="1:24" x14ac:dyDescent="0.2">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7">
        <v>1.4480000000000002</v>
      </c>
      <c r="S1067" s="1">
        <v>1</v>
      </c>
      <c r="T1067" s="1">
        <v>0.2</v>
      </c>
      <c r="U1067" s="7">
        <v>0.2352999999999999</v>
      </c>
      <c r="V1067" s="3" t="str">
        <f>IF(Orders1[[#This Row],[Region]]=People!$B$2, People!$A$2, IF(Orders1[[#This Row],[Region]]=People!$B$3,People!$A$3, IF(Orders1[[#This Row],[Region]]=People!$B$4,People!$A$4, IF(Orders1[[#This Row],[Region]]=People!$B$5,People!$A$5))))</f>
        <v>Chuck Magee</v>
      </c>
      <c r="W1067" s="3" t="str">
        <f>IFERROR(INDEX(Returns!A1067:A1866, MATCH(Orders1[[#This Row],[Order ID]],Returns!B1067:B1866)), "No")</f>
        <v>No</v>
      </c>
      <c r="X1067" s="3">
        <f>IF(Orders1[[#This Row],[Return]]="Yes", 1, 0)</f>
        <v>0</v>
      </c>
    </row>
    <row r="1068" spans="1:24" x14ac:dyDescent="0.2">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7">
        <v>55.470000000000006</v>
      </c>
      <c r="S1068" s="1">
        <v>5</v>
      </c>
      <c r="T1068" s="1">
        <v>0.7</v>
      </c>
      <c r="U1068" s="7">
        <v>-46.224999999999994</v>
      </c>
      <c r="V1068" s="3" t="str">
        <f>IF(Orders1[[#This Row],[Region]]=People!$B$2, People!$A$2, IF(Orders1[[#This Row],[Region]]=People!$B$3,People!$A$3, IF(Orders1[[#This Row],[Region]]=People!$B$4,People!$A$4, IF(Orders1[[#This Row],[Region]]=People!$B$5,People!$A$5))))</f>
        <v>Chuck Magee</v>
      </c>
      <c r="W1068" s="3" t="str">
        <f>IFERROR(INDEX(Returns!A1068:A1867, MATCH(Orders1[[#This Row],[Order ID]],Returns!B1068:B1867)), "No")</f>
        <v>No</v>
      </c>
      <c r="X1068" s="3">
        <f>IF(Orders1[[#This Row],[Return]]="Yes", 1, 0)</f>
        <v>0</v>
      </c>
    </row>
    <row r="1069" spans="1:24" x14ac:dyDescent="0.2">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7">
        <v>194.84800000000001</v>
      </c>
      <c r="S1069" s="1">
        <v>4</v>
      </c>
      <c r="T1069" s="1">
        <v>0.2</v>
      </c>
      <c r="U1069" s="7">
        <v>12.177999999999983</v>
      </c>
      <c r="V1069" s="3" t="str">
        <f>IF(Orders1[[#This Row],[Region]]=People!$B$2, People!$A$2, IF(Orders1[[#This Row],[Region]]=People!$B$3,People!$A$3, IF(Orders1[[#This Row],[Region]]=People!$B$4,People!$A$4, IF(Orders1[[#This Row],[Region]]=People!$B$5,People!$A$5))))</f>
        <v>Anna Andreadi</v>
      </c>
      <c r="W1069" s="3" t="str">
        <f>IFERROR(INDEX(Returns!A1069:A1868, MATCH(Orders1[[#This Row],[Order ID]],Returns!B1069:B1868)), "No")</f>
        <v>No</v>
      </c>
      <c r="X1069" s="3">
        <f>IF(Orders1[[#This Row],[Return]]="Yes", 1, 0)</f>
        <v>0</v>
      </c>
    </row>
    <row r="1070" spans="1:24" x14ac:dyDescent="0.2">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7">
        <v>1.7440000000000002</v>
      </c>
      <c r="S1070" s="1">
        <v>1</v>
      </c>
      <c r="T1070" s="1">
        <v>0.2</v>
      </c>
      <c r="U1070" s="7">
        <v>-0.34880000000000033</v>
      </c>
      <c r="V1070" s="3" t="str">
        <f>IF(Orders1[[#This Row],[Region]]=People!$B$2, People!$A$2, IF(Orders1[[#This Row],[Region]]=People!$B$3,People!$A$3, IF(Orders1[[#This Row],[Region]]=People!$B$4,People!$A$4, IF(Orders1[[#This Row],[Region]]=People!$B$5,People!$A$5))))</f>
        <v>Kelly Williams</v>
      </c>
      <c r="W1070" s="3" t="str">
        <f>IFERROR(INDEX(Returns!A1070:A1869, MATCH(Orders1[[#This Row],[Order ID]],Returns!B1070:B1869)), "No")</f>
        <v>No</v>
      </c>
      <c r="X1070" s="3">
        <f>IF(Orders1[[#This Row],[Return]]="Yes", 1, 0)</f>
        <v>0</v>
      </c>
    </row>
    <row r="1071" spans="1:24" x14ac:dyDescent="0.2">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7">
        <v>25.176000000000005</v>
      </c>
      <c r="S1071" s="1">
        <v>4</v>
      </c>
      <c r="T1071" s="1">
        <v>0.7</v>
      </c>
      <c r="U1071" s="7">
        <v>-18.462400000000002</v>
      </c>
      <c r="V1071" s="3" t="str">
        <f>IF(Orders1[[#This Row],[Region]]=People!$B$2, People!$A$2, IF(Orders1[[#This Row],[Region]]=People!$B$3,People!$A$3, IF(Orders1[[#This Row],[Region]]=People!$B$4,People!$A$4, IF(Orders1[[#This Row],[Region]]=People!$B$5,People!$A$5))))</f>
        <v>Chuck Magee</v>
      </c>
      <c r="W1071" s="3" t="str">
        <f>IFERROR(INDEX(Returns!A1071:A1870, MATCH(Orders1[[#This Row],[Order ID]],Returns!B1071:B1870)), "No")</f>
        <v>No</v>
      </c>
      <c r="X1071" s="3">
        <f>IF(Orders1[[#This Row],[Return]]="Yes", 1, 0)</f>
        <v>0</v>
      </c>
    </row>
    <row r="1072" spans="1:24" x14ac:dyDescent="0.2">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7">
        <v>19.459999999999997</v>
      </c>
      <c r="S1072" s="1">
        <v>7</v>
      </c>
      <c r="T1072" s="1">
        <v>0</v>
      </c>
      <c r="U1072" s="7">
        <v>5.0595999999999997</v>
      </c>
      <c r="V1072" s="3" t="str">
        <f>IF(Orders1[[#This Row],[Region]]=People!$B$2, People!$A$2, IF(Orders1[[#This Row],[Region]]=People!$B$3,People!$A$3, IF(Orders1[[#This Row],[Region]]=People!$B$4,People!$A$4, IF(Orders1[[#This Row],[Region]]=People!$B$5,People!$A$5))))</f>
        <v>Anna Andreadi</v>
      </c>
      <c r="W1072" s="3" t="str">
        <f>IFERROR(INDEX(Returns!A1072:A1871, MATCH(Orders1[[#This Row],[Order ID]],Returns!B1072:B1871)), "No")</f>
        <v>No</v>
      </c>
      <c r="X1072" s="3">
        <f>IF(Orders1[[#This Row],[Return]]="Yes", 1, 0)</f>
        <v>0</v>
      </c>
    </row>
    <row r="1073" spans="1:24" x14ac:dyDescent="0.2">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7">
        <v>29.472000000000001</v>
      </c>
      <c r="S1073" s="1">
        <v>3</v>
      </c>
      <c r="T1073" s="1">
        <v>0.2</v>
      </c>
      <c r="U1073" s="7">
        <v>9.9467999999999979</v>
      </c>
      <c r="V1073" s="3" t="str">
        <f>IF(Orders1[[#This Row],[Region]]=People!$B$2, People!$A$2, IF(Orders1[[#This Row],[Region]]=People!$B$3,People!$A$3, IF(Orders1[[#This Row],[Region]]=People!$B$4,People!$A$4, IF(Orders1[[#This Row],[Region]]=People!$B$5,People!$A$5))))</f>
        <v>Anna Andreadi</v>
      </c>
      <c r="W1073" s="3" t="str">
        <f>IFERROR(INDEX(Returns!A1073:A1872, MATCH(Orders1[[#This Row],[Order ID]],Returns!B1073:B1872)), "No")</f>
        <v>No</v>
      </c>
      <c r="X1073" s="3">
        <f>IF(Orders1[[#This Row],[Return]]="Yes", 1, 0)</f>
        <v>0</v>
      </c>
    </row>
    <row r="1074" spans="1:24" x14ac:dyDescent="0.2">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7">
        <v>8.64</v>
      </c>
      <c r="S1074" s="1">
        <v>2</v>
      </c>
      <c r="T1074" s="1">
        <v>0.2</v>
      </c>
      <c r="U1074" s="7">
        <v>3.024</v>
      </c>
      <c r="V1074" s="3" t="str">
        <f>IF(Orders1[[#This Row],[Region]]=People!$B$2, People!$A$2, IF(Orders1[[#This Row],[Region]]=People!$B$3,People!$A$3, IF(Orders1[[#This Row],[Region]]=People!$B$4,People!$A$4, IF(Orders1[[#This Row],[Region]]=People!$B$5,People!$A$5))))</f>
        <v>Chuck Magee</v>
      </c>
      <c r="W1074" s="3" t="str">
        <f>IFERROR(INDEX(Returns!A1074:A1873, MATCH(Orders1[[#This Row],[Order ID]],Returns!B1074:B1873)), "No")</f>
        <v>No</v>
      </c>
      <c r="X1074" s="3">
        <f>IF(Orders1[[#This Row],[Return]]="Yes", 1, 0)</f>
        <v>0</v>
      </c>
    </row>
    <row r="1075" spans="1:24" x14ac:dyDescent="0.2">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7">
        <v>6.27</v>
      </c>
      <c r="S1075" s="1">
        <v>5</v>
      </c>
      <c r="T1075" s="1">
        <v>0.7</v>
      </c>
      <c r="U1075" s="7">
        <v>-4.5980000000000008</v>
      </c>
      <c r="V1075" s="3" t="str">
        <f>IF(Orders1[[#This Row],[Region]]=People!$B$2, People!$A$2, IF(Orders1[[#This Row],[Region]]=People!$B$3,People!$A$3, IF(Orders1[[#This Row],[Region]]=People!$B$4,People!$A$4, IF(Orders1[[#This Row],[Region]]=People!$B$5,People!$A$5))))</f>
        <v>Anna Andreadi</v>
      </c>
      <c r="W1075" s="3" t="str">
        <f>IFERROR(INDEX(Returns!A1075:A1874, MATCH(Orders1[[#This Row],[Order ID]],Returns!B1075:B1874)), "No")</f>
        <v>No</v>
      </c>
      <c r="X1075" s="3">
        <f>IF(Orders1[[#This Row],[Return]]="Yes", 1, 0)</f>
        <v>0</v>
      </c>
    </row>
    <row r="1076" spans="1:24" x14ac:dyDescent="0.2">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7">
        <v>4.3680000000000003</v>
      </c>
      <c r="S1076" s="1">
        <v>7</v>
      </c>
      <c r="T1076" s="1">
        <v>0.7</v>
      </c>
      <c r="U1076" s="7">
        <v>-3.3487999999999998</v>
      </c>
      <c r="V1076" s="3" t="str">
        <f>IF(Orders1[[#This Row],[Region]]=People!$B$2, People!$A$2, IF(Orders1[[#This Row],[Region]]=People!$B$3,People!$A$3, IF(Orders1[[#This Row],[Region]]=People!$B$4,People!$A$4, IF(Orders1[[#This Row],[Region]]=People!$B$5,People!$A$5))))</f>
        <v>Anna Andreadi</v>
      </c>
      <c r="W1076" s="3" t="str">
        <f>IFERROR(INDEX(Returns!A1076:A1875, MATCH(Orders1[[#This Row],[Order ID]],Returns!B1076:B1875)), "No")</f>
        <v>No</v>
      </c>
      <c r="X1076" s="3">
        <f>IF(Orders1[[#This Row],[Return]]="Yes", 1, 0)</f>
        <v>0</v>
      </c>
    </row>
    <row r="1077" spans="1:24" x14ac:dyDescent="0.2">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7">
        <v>31.983999999999998</v>
      </c>
      <c r="S1077" s="1">
        <v>2</v>
      </c>
      <c r="T1077" s="1">
        <v>0.2</v>
      </c>
      <c r="U1077" s="7">
        <v>1.9989999999999979</v>
      </c>
      <c r="V1077" s="3" t="str">
        <f>IF(Orders1[[#This Row],[Region]]=People!$B$2, People!$A$2, IF(Orders1[[#This Row],[Region]]=People!$B$3,People!$A$3, IF(Orders1[[#This Row],[Region]]=People!$B$4,People!$A$4, IF(Orders1[[#This Row],[Region]]=People!$B$5,People!$A$5))))</f>
        <v>Anna Andreadi</v>
      </c>
      <c r="W1077" s="3" t="str">
        <f>IFERROR(INDEX(Returns!A1077:A1876, MATCH(Orders1[[#This Row],[Order ID]],Returns!B1077:B1876)), "No")</f>
        <v>No</v>
      </c>
      <c r="X1077" s="3">
        <f>IF(Orders1[[#This Row],[Return]]="Yes", 1, 0)</f>
        <v>0</v>
      </c>
    </row>
    <row r="1078" spans="1:24" x14ac:dyDescent="0.2">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7">
        <v>40.879999999999995</v>
      </c>
      <c r="S1078" s="1">
        <v>7</v>
      </c>
      <c r="T1078" s="1">
        <v>0</v>
      </c>
      <c r="U1078" s="7">
        <v>10.628799999999998</v>
      </c>
      <c r="V1078" s="3" t="str">
        <f>IF(Orders1[[#This Row],[Region]]=People!$B$2, People!$A$2, IF(Orders1[[#This Row],[Region]]=People!$B$3,People!$A$3, IF(Orders1[[#This Row],[Region]]=People!$B$4,People!$A$4, IF(Orders1[[#This Row],[Region]]=People!$B$5,People!$A$5))))</f>
        <v>Kelly Williams</v>
      </c>
      <c r="W1078" s="3" t="str">
        <f>IFERROR(INDEX(Returns!A1078:A1877, MATCH(Orders1[[#This Row],[Order ID]],Returns!B1078:B1877)), "No")</f>
        <v>No</v>
      </c>
      <c r="X1078" s="3">
        <f>IF(Orders1[[#This Row],[Return]]="Yes", 1, 0)</f>
        <v>0</v>
      </c>
    </row>
    <row r="1079" spans="1:24" x14ac:dyDescent="0.2">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7">
        <v>119.96</v>
      </c>
      <c r="S1079" s="1">
        <v>2</v>
      </c>
      <c r="T1079" s="1">
        <v>0</v>
      </c>
      <c r="U1079" s="7">
        <v>33.588800000000006</v>
      </c>
      <c r="V1079" s="3" t="str">
        <f>IF(Orders1[[#This Row],[Region]]=People!$B$2, People!$A$2, IF(Orders1[[#This Row],[Region]]=People!$B$3,People!$A$3, IF(Orders1[[#This Row],[Region]]=People!$B$4,People!$A$4, IF(Orders1[[#This Row],[Region]]=People!$B$5,People!$A$5))))</f>
        <v>Anna Andreadi</v>
      </c>
      <c r="W1079" s="3" t="str">
        <f>IFERROR(INDEX(Returns!A1079:A1878, MATCH(Orders1[[#This Row],[Order ID]],Returns!B1079:B1878)), "No")</f>
        <v>No</v>
      </c>
      <c r="X1079" s="3">
        <f>IF(Orders1[[#This Row],[Return]]="Yes", 1, 0)</f>
        <v>0</v>
      </c>
    </row>
    <row r="1080" spans="1:24" x14ac:dyDescent="0.2">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7">
        <v>31.44</v>
      </c>
      <c r="S1080" s="1">
        <v>3</v>
      </c>
      <c r="T1080" s="1">
        <v>0</v>
      </c>
      <c r="U1080" s="7">
        <v>8.4888000000000012</v>
      </c>
      <c r="V1080" s="3" t="str">
        <f>IF(Orders1[[#This Row],[Region]]=People!$B$2, People!$A$2, IF(Orders1[[#This Row],[Region]]=People!$B$3,People!$A$3, IF(Orders1[[#This Row],[Region]]=People!$B$4,People!$A$4, IF(Orders1[[#This Row],[Region]]=People!$B$5,People!$A$5))))</f>
        <v>Anna Andreadi</v>
      </c>
      <c r="W1080" s="3" t="str">
        <f>IFERROR(INDEX(Returns!A1080:A1879, MATCH(Orders1[[#This Row],[Order ID]],Returns!B1080:B1879)), "No")</f>
        <v>No</v>
      </c>
      <c r="X1080" s="3">
        <f>IF(Orders1[[#This Row],[Return]]="Yes", 1, 0)</f>
        <v>0</v>
      </c>
    </row>
    <row r="1081" spans="1:24" x14ac:dyDescent="0.2">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7">
        <v>6.88</v>
      </c>
      <c r="S1081" s="1">
        <v>1</v>
      </c>
      <c r="T1081" s="1">
        <v>0.2</v>
      </c>
      <c r="U1081" s="7">
        <v>2.3220000000000001</v>
      </c>
      <c r="V1081" s="3" t="str">
        <f>IF(Orders1[[#This Row],[Region]]=People!$B$2, People!$A$2, IF(Orders1[[#This Row],[Region]]=People!$B$3,People!$A$3, IF(Orders1[[#This Row],[Region]]=People!$B$4,People!$A$4, IF(Orders1[[#This Row],[Region]]=People!$B$5,People!$A$5))))</f>
        <v>Anna Andreadi</v>
      </c>
      <c r="W1081" s="3" t="str">
        <f>IFERROR(INDEX(Returns!A1081:A1880, MATCH(Orders1[[#This Row],[Order ID]],Returns!B1081:B1880)), "No")</f>
        <v>No</v>
      </c>
      <c r="X1081" s="3">
        <f>IF(Orders1[[#This Row],[Return]]="Yes", 1, 0)</f>
        <v>0</v>
      </c>
    </row>
    <row r="1082" spans="1:24" x14ac:dyDescent="0.2">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7">
        <v>19.920000000000002</v>
      </c>
      <c r="S1082" s="1">
        <v>4</v>
      </c>
      <c r="T1082" s="1">
        <v>0</v>
      </c>
      <c r="U1082" s="7">
        <v>9.3624000000000009</v>
      </c>
      <c r="V1082" s="3" t="str">
        <f>IF(Orders1[[#This Row],[Region]]=People!$B$2, People!$A$2, IF(Orders1[[#This Row],[Region]]=People!$B$3,People!$A$3, IF(Orders1[[#This Row],[Region]]=People!$B$4,People!$A$4, IF(Orders1[[#This Row],[Region]]=People!$B$5,People!$A$5))))</f>
        <v>Kelly Williams</v>
      </c>
      <c r="W1082" s="3" t="str">
        <f>IFERROR(INDEX(Returns!A1082:A1881, MATCH(Orders1[[#This Row],[Order ID]],Returns!B1082:B1881)), "No")</f>
        <v>No</v>
      </c>
      <c r="X1082" s="3">
        <f>IF(Orders1[[#This Row],[Return]]="Yes", 1, 0)</f>
        <v>0</v>
      </c>
    </row>
    <row r="1083" spans="1:24" x14ac:dyDescent="0.2">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7">
        <v>1106.9099999999999</v>
      </c>
      <c r="S1083" s="1">
        <v>9</v>
      </c>
      <c r="T1083" s="1">
        <v>0</v>
      </c>
      <c r="U1083" s="7">
        <v>121.76009999999994</v>
      </c>
      <c r="V1083" s="3" t="str">
        <f>IF(Orders1[[#This Row],[Region]]=People!$B$2, People!$A$2, IF(Orders1[[#This Row],[Region]]=People!$B$3,People!$A$3, IF(Orders1[[#This Row],[Region]]=People!$B$4,People!$A$4, IF(Orders1[[#This Row],[Region]]=People!$B$5,People!$A$5))))</f>
        <v>Kelly Williams</v>
      </c>
      <c r="W1083" s="3" t="str">
        <f>IFERROR(INDEX(Returns!A1083:A1882, MATCH(Orders1[[#This Row],[Order ID]],Returns!B1083:B1882)), "No")</f>
        <v>No</v>
      </c>
      <c r="X1083" s="3">
        <f>IF(Orders1[[#This Row],[Return]]="Yes", 1, 0)</f>
        <v>0</v>
      </c>
    </row>
    <row r="1084" spans="1:24" x14ac:dyDescent="0.2">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7">
        <v>836.59199999999998</v>
      </c>
      <c r="S1084" s="1">
        <v>8</v>
      </c>
      <c r="T1084" s="1">
        <v>0.4</v>
      </c>
      <c r="U1084" s="7">
        <v>-264.92079999999999</v>
      </c>
      <c r="V1084" s="3" t="str">
        <f>IF(Orders1[[#This Row],[Region]]=People!$B$2, People!$A$2, IF(Orders1[[#This Row],[Region]]=People!$B$3,People!$A$3, IF(Orders1[[#This Row],[Region]]=People!$B$4,People!$A$4, IF(Orders1[[#This Row],[Region]]=People!$B$5,People!$A$5))))</f>
        <v>Chuck Magee</v>
      </c>
      <c r="W1084" s="3" t="str">
        <f>IFERROR(INDEX(Returns!A1084:A1883, MATCH(Orders1[[#This Row],[Order ID]],Returns!B1084:B1883)), "No")</f>
        <v>No</v>
      </c>
      <c r="X1084" s="3">
        <f>IF(Orders1[[#This Row],[Return]]="Yes", 1, 0)</f>
        <v>0</v>
      </c>
    </row>
    <row r="1085" spans="1:24" x14ac:dyDescent="0.2">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7">
        <v>26.38</v>
      </c>
      <c r="S1085" s="1">
        <v>1</v>
      </c>
      <c r="T1085" s="1">
        <v>0</v>
      </c>
      <c r="U1085" s="7">
        <v>12.134799999999998</v>
      </c>
      <c r="V1085" s="3" t="str">
        <f>IF(Orders1[[#This Row],[Region]]=People!$B$2, People!$A$2, IF(Orders1[[#This Row],[Region]]=People!$B$3,People!$A$3, IF(Orders1[[#This Row],[Region]]=People!$B$4,People!$A$4, IF(Orders1[[#This Row],[Region]]=People!$B$5,People!$A$5))))</f>
        <v>Chuck Magee</v>
      </c>
      <c r="W1085" s="3" t="str">
        <f>IFERROR(INDEX(Returns!A1085:A1884, MATCH(Orders1[[#This Row],[Order ID]],Returns!B1085:B1884)), "No")</f>
        <v>No</v>
      </c>
      <c r="X1085" s="3">
        <f>IF(Orders1[[#This Row],[Return]]="Yes", 1, 0)</f>
        <v>0</v>
      </c>
    </row>
    <row r="1086" spans="1:24" x14ac:dyDescent="0.2">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7">
        <v>362.92</v>
      </c>
      <c r="S1086" s="1">
        <v>2</v>
      </c>
      <c r="T1086" s="1">
        <v>0</v>
      </c>
      <c r="U1086" s="7">
        <v>105.24679999999995</v>
      </c>
      <c r="V1086" s="3" t="str">
        <f>IF(Orders1[[#This Row],[Region]]=People!$B$2, People!$A$2, IF(Orders1[[#This Row],[Region]]=People!$B$3,People!$A$3, IF(Orders1[[#This Row],[Region]]=People!$B$4,People!$A$4, IF(Orders1[[#This Row],[Region]]=People!$B$5,People!$A$5))))</f>
        <v>Chuck Magee</v>
      </c>
      <c r="W1086" s="3" t="str">
        <f>IFERROR(INDEX(Returns!A1086:A1885, MATCH(Orders1[[#This Row],[Order ID]],Returns!B1086:B1885)), "No")</f>
        <v>No</v>
      </c>
      <c r="X1086" s="3">
        <f>IF(Orders1[[#This Row],[Return]]="Yes", 1, 0)</f>
        <v>0</v>
      </c>
    </row>
    <row r="1087" spans="1:24" x14ac:dyDescent="0.2">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7">
        <v>4899.93</v>
      </c>
      <c r="S1087" s="1">
        <v>7</v>
      </c>
      <c r="T1087" s="1">
        <v>0</v>
      </c>
      <c r="U1087" s="7">
        <v>2400.9656999999997</v>
      </c>
      <c r="V1087" s="3" t="str">
        <f>IF(Orders1[[#This Row],[Region]]=People!$B$2, People!$A$2, IF(Orders1[[#This Row],[Region]]=People!$B$3,People!$A$3, IF(Orders1[[#This Row],[Region]]=People!$B$4,People!$A$4, IF(Orders1[[#This Row],[Region]]=People!$B$5,People!$A$5))))</f>
        <v>Chuck Magee</v>
      </c>
      <c r="W1087" s="3" t="str">
        <f>IFERROR(INDEX(Returns!A1087:A1886, MATCH(Orders1[[#This Row],[Order ID]],Returns!B1087:B1886)), "No")</f>
        <v>No</v>
      </c>
      <c r="X1087" s="3">
        <f>IF(Orders1[[#This Row],[Return]]="Yes", 1, 0)</f>
        <v>0</v>
      </c>
    </row>
    <row r="1088" spans="1:24" x14ac:dyDescent="0.2">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7">
        <v>6.48</v>
      </c>
      <c r="S1088" s="1">
        <v>1</v>
      </c>
      <c r="T1088" s="1">
        <v>0</v>
      </c>
      <c r="U1088" s="7">
        <v>3.1104000000000003</v>
      </c>
      <c r="V1088" s="3" t="str">
        <f>IF(Orders1[[#This Row],[Region]]=People!$B$2, People!$A$2, IF(Orders1[[#This Row],[Region]]=People!$B$3,People!$A$3, IF(Orders1[[#This Row],[Region]]=People!$B$4,People!$A$4, IF(Orders1[[#This Row],[Region]]=People!$B$5,People!$A$5))))</f>
        <v>Kelly Williams</v>
      </c>
      <c r="W1088" s="3" t="str">
        <f>IFERROR(INDEX(Returns!A1088:A1887, MATCH(Orders1[[#This Row],[Order ID]],Returns!B1088:B1887)), "No")</f>
        <v>No</v>
      </c>
      <c r="X1088" s="3">
        <f>IF(Orders1[[#This Row],[Return]]="Yes", 1, 0)</f>
        <v>0</v>
      </c>
    </row>
    <row r="1089" spans="1:24" x14ac:dyDescent="0.2">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7">
        <v>71.975999999999999</v>
      </c>
      <c r="S1089" s="1">
        <v>3</v>
      </c>
      <c r="T1089" s="1">
        <v>0.2</v>
      </c>
      <c r="U1089" s="7">
        <v>7.1976000000000049</v>
      </c>
      <c r="V1089" s="3" t="str">
        <f>IF(Orders1[[#This Row],[Region]]=People!$B$2, People!$A$2, IF(Orders1[[#This Row],[Region]]=People!$B$3,People!$A$3, IF(Orders1[[#This Row],[Region]]=People!$B$4,People!$A$4, IF(Orders1[[#This Row],[Region]]=People!$B$5,People!$A$5))))</f>
        <v>Anna Andreadi</v>
      </c>
      <c r="W1089" s="3" t="str">
        <f>IFERROR(INDEX(Returns!A1089:A1888, MATCH(Orders1[[#This Row],[Order ID]],Returns!B1089:B1888)), "No")</f>
        <v>No</v>
      </c>
      <c r="X1089" s="3">
        <f>IF(Orders1[[#This Row],[Return]]="Yes", 1, 0)</f>
        <v>0</v>
      </c>
    </row>
    <row r="1090" spans="1:24" x14ac:dyDescent="0.2">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7">
        <v>3.15</v>
      </c>
      <c r="S1090" s="1">
        <v>1</v>
      </c>
      <c r="T1090" s="1">
        <v>0</v>
      </c>
      <c r="U1090" s="7">
        <v>1.512</v>
      </c>
      <c r="V1090" s="3" t="str">
        <f>IF(Orders1[[#This Row],[Region]]=People!$B$2, People!$A$2, IF(Orders1[[#This Row],[Region]]=People!$B$3,People!$A$3, IF(Orders1[[#This Row],[Region]]=People!$B$4,People!$A$4, IF(Orders1[[#This Row],[Region]]=People!$B$5,People!$A$5))))</f>
        <v>Anna Andreadi</v>
      </c>
      <c r="W1090" s="3" t="str">
        <f>IFERROR(INDEX(Returns!A1090:A1889, MATCH(Orders1[[#This Row],[Order ID]],Returns!B1090:B1889)), "No")</f>
        <v>No</v>
      </c>
      <c r="X1090" s="3">
        <f>IF(Orders1[[#This Row],[Return]]="Yes", 1, 0)</f>
        <v>0</v>
      </c>
    </row>
    <row r="1091" spans="1:24" x14ac:dyDescent="0.2">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7">
        <v>31.983999999999998</v>
      </c>
      <c r="S1091" s="1">
        <v>2</v>
      </c>
      <c r="T1091" s="1">
        <v>0.2</v>
      </c>
      <c r="U1091" s="7">
        <v>1.9989999999999979</v>
      </c>
      <c r="V1091" s="3" t="str">
        <f>IF(Orders1[[#This Row],[Region]]=People!$B$2, People!$A$2, IF(Orders1[[#This Row],[Region]]=People!$B$3,People!$A$3, IF(Orders1[[#This Row],[Region]]=People!$B$4,People!$A$4, IF(Orders1[[#This Row],[Region]]=People!$B$5,People!$A$5))))</f>
        <v>Cassandra Brandow</v>
      </c>
      <c r="W1091" s="3" t="str">
        <f>IFERROR(INDEX(Returns!A1091:A1890, MATCH(Orders1[[#This Row],[Order ID]],Returns!B1091:B1890)), "No")</f>
        <v>No</v>
      </c>
      <c r="X1091" s="3">
        <f>IF(Orders1[[#This Row],[Return]]="Yes", 1, 0)</f>
        <v>0</v>
      </c>
    </row>
    <row r="1092" spans="1:24" x14ac:dyDescent="0.2">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7">
        <v>71.984000000000009</v>
      </c>
      <c r="S1092" s="1">
        <v>2</v>
      </c>
      <c r="T1092" s="1">
        <v>0.2</v>
      </c>
      <c r="U1092" s="7">
        <v>25.194399999999995</v>
      </c>
      <c r="V1092" s="3" t="str">
        <f>IF(Orders1[[#This Row],[Region]]=People!$B$2, People!$A$2, IF(Orders1[[#This Row],[Region]]=People!$B$3,People!$A$3, IF(Orders1[[#This Row],[Region]]=People!$B$4,People!$A$4, IF(Orders1[[#This Row],[Region]]=People!$B$5,People!$A$5))))</f>
        <v>Cassandra Brandow</v>
      </c>
      <c r="W1092" s="3" t="str">
        <f>IFERROR(INDEX(Returns!A1092:A1891, MATCH(Orders1[[#This Row],[Order ID]],Returns!B1092:B1891)), "No")</f>
        <v>No</v>
      </c>
      <c r="X1092" s="3">
        <f>IF(Orders1[[#This Row],[Return]]="Yes", 1, 0)</f>
        <v>0</v>
      </c>
    </row>
    <row r="1093" spans="1:24" x14ac:dyDescent="0.2">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7">
        <v>120.14999999999999</v>
      </c>
      <c r="S1093" s="1">
        <v>9</v>
      </c>
      <c r="T1093" s="1">
        <v>0</v>
      </c>
      <c r="U1093" s="7">
        <v>33.641999999999996</v>
      </c>
      <c r="V1093" s="3" t="str">
        <f>IF(Orders1[[#This Row],[Region]]=People!$B$2, People!$A$2, IF(Orders1[[#This Row],[Region]]=People!$B$3,People!$A$3, IF(Orders1[[#This Row],[Region]]=People!$B$4,People!$A$4, IF(Orders1[[#This Row],[Region]]=People!$B$5,People!$A$5))))</f>
        <v>Anna Andreadi</v>
      </c>
      <c r="W1093" s="3" t="str">
        <f>IFERROR(INDEX(Returns!A1093:A1892, MATCH(Orders1[[#This Row],[Order ID]],Returns!B1093:B1892)), "No")</f>
        <v>No</v>
      </c>
      <c r="X1093" s="3">
        <f>IF(Orders1[[#This Row],[Return]]="Yes", 1, 0)</f>
        <v>0</v>
      </c>
    </row>
    <row r="1094" spans="1:24" x14ac:dyDescent="0.2">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7">
        <v>219.18400000000003</v>
      </c>
      <c r="S1094" s="1">
        <v>2</v>
      </c>
      <c r="T1094" s="1">
        <v>0.2</v>
      </c>
      <c r="U1094" s="7">
        <v>19.178600000000003</v>
      </c>
      <c r="V1094" s="3" t="str">
        <f>IF(Orders1[[#This Row],[Region]]=People!$B$2, People!$A$2, IF(Orders1[[#This Row],[Region]]=People!$B$3,People!$A$3, IF(Orders1[[#This Row],[Region]]=People!$B$4,People!$A$4, IF(Orders1[[#This Row],[Region]]=People!$B$5,People!$A$5))))</f>
        <v>Anna Andreadi</v>
      </c>
      <c r="W1094" s="3" t="str">
        <f>IFERROR(INDEX(Returns!A1094:A1893, MATCH(Orders1[[#This Row],[Order ID]],Returns!B1094:B1893)), "No")</f>
        <v>No</v>
      </c>
      <c r="X1094" s="3">
        <f>IF(Orders1[[#This Row],[Return]]="Yes", 1, 0)</f>
        <v>0</v>
      </c>
    </row>
    <row r="1095" spans="1:24" x14ac:dyDescent="0.2">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7">
        <v>28.900000000000002</v>
      </c>
      <c r="S1095" s="1">
        <v>5</v>
      </c>
      <c r="T1095" s="1">
        <v>0</v>
      </c>
      <c r="U1095" s="7">
        <v>14.161000000000001</v>
      </c>
      <c r="V1095" s="3" t="str">
        <f>IF(Orders1[[#This Row],[Region]]=People!$B$2, People!$A$2, IF(Orders1[[#This Row],[Region]]=People!$B$3,People!$A$3, IF(Orders1[[#This Row],[Region]]=People!$B$4,People!$A$4, IF(Orders1[[#This Row],[Region]]=People!$B$5,People!$A$5))))</f>
        <v>Chuck Magee</v>
      </c>
      <c r="W1095" s="3" t="str">
        <f>IFERROR(INDEX(Returns!A1095:A1894, MATCH(Orders1[[#This Row],[Order ID]],Returns!B1095:B1894)), "No")</f>
        <v>No</v>
      </c>
      <c r="X1095" s="3">
        <f>IF(Orders1[[#This Row],[Return]]="Yes", 1, 0)</f>
        <v>0</v>
      </c>
    </row>
    <row r="1096" spans="1:24" x14ac:dyDescent="0.2">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7">
        <v>355.96</v>
      </c>
      <c r="S1096" s="1">
        <v>2</v>
      </c>
      <c r="T1096" s="1">
        <v>0</v>
      </c>
      <c r="U1096" s="7">
        <v>103.22839999999997</v>
      </c>
      <c r="V1096" s="3" t="str">
        <f>IF(Orders1[[#This Row],[Region]]=People!$B$2, People!$A$2, IF(Orders1[[#This Row],[Region]]=People!$B$3,People!$A$3, IF(Orders1[[#This Row],[Region]]=People!$B$4,People!$A$4, IF(Orders1[[#This Row],[Region]]=People!$B$5,People!$A$5))))</f>
        <v>Chuck Magee</v>
      </c>
      <c r="W1096" s="3" t="str">
        <f>IFERROR(INDEX(Returns!A1096:A1895, MATCH(Orders1[[#This Row],[Order ID]],Returns!B1096:B1895)), "No")</f>
        <v>No</v>
      </c>
      <c r="X1096" s="3">
        <f>IF(Orders1[[#This Row],[Return]]="Yes", 1, 0)</f>
        <v>0</v>
      </c>
    </row>
    <row r="1097" spans="1:24" x14ac:dyDescent="0.2">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7">
        <v>348.20799999999997</v>
      </c>
      <c r="S1097" s="1">
        <v>7</v>
      </c>
      <c r="T1097" s="1">
        <v>0.2</v>
      </c>
      <c r="U1097" s="7">
        <v>30.468200000000024</v>
      </c>
      <c r="V1097" s="3" t="str">
        <f>IF(Orders1[[#This Row],[Region]]=People!$B$2, People!$A$2, IF(Orders1[[#This Row],[Region]]=People!$B$3,People!$A$3, IF(Orders1[[#This Row],[Region]]=People!$B$4,People!$A$4, IF(Orders1[[#This Row],[Region]]=People!$B$5,People!$A$5))))</f>
        <v>Cassandra Brandow</v>
      </c>
      <c r="W1097" s="3" t="str">
        <f>IFERROR(INDEX(Returns!A1097:A1896, MATCH(Orders1[[#This Row],[Order ID]],Returns!B1097:B1896)), "No")</f>
        <v>No</v>
      </c>
      <c r="X1097" s="3">
        <f>IF(Orders1[[#This Row],[Return]]="Yes", 1, 0)</f>
        <v>0</v>
      </c>
    </row>
    <row r="1098" spans="1:24" x14ac:dyDescent="0.2">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7">
        <v>35.783999999999999</v>
      </c>
      <c r="S1098" s="1">
        <v>7</v>
      </c>
      <c r="T1098" s="1">
        <v>0.7</v>
      </c>
      <c r="U1098" s="7">
        <v>-28.627200000000009</v>
      </c>
      <c r="V1098" s="3" t="str">
        <f>IF(Orders1[[#This Row],[Region]]=People!$B$2, People!$A$2, IF(Orders1[[#This Row],[Region]]=People!$B$3,People!$A$3, IF(Orders1[[#This Row],[Region]]=People!$B$4,People!$A$4, IF(Orders1[[#This Row],[Region]]=People!$B$5,People!$A$5))))</f>
        <v>Cassandra Brandow</v>
      </c>
      <c r="W1098" s="3" t="str">
        <f>IFERROR(INDEX(Returns!A1098:A1897, MATCH(Orders1[[#This Row],[Order ID]],Returns!B1098:B1897)), "No")</f>
        <v>No</v>
      </c>
      <c r="X1098" s="3">
        <f>IF(Orders1[[#This Row],[Return]]="Yes", 1, 0)</f>
        <v>0</v>
      </c>
    </row>
    <row r="1099" spans="1:24" x14ac:dyDescent="0.2">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7">
        <v>447.84</v>
      </c>
      <c r="S1099" s="1">
        <v>5</v>
      </c>
      <c r="T1099" s="1">
        <v>0.2</v>
      </c>
      <c r="U1099" s="7">
        <v>11.19599999999997</v>
      </c>
      <c r="V1099" s="3" t="str">
        <f>IF(Orders1[[#This Row],[Region]]=People!$B$2, People!$A$2, IF(Orders1[[#This Row],[Region]]=People!$B$3,People!$A$3, IF(Orders1[[#This Row],[Region]]=People!$B$4,People!$A$4, IF(Orders1[[#This Row],[Region]]=People!$B$5,People!$A$5))))</f>
        <v>Anna Andreadi</v>
      </c>
      <c r="W1099" s="3" t="str">
        <f>IFERROR(INDEX(Returns!A1099:A1898, MATCH(Orders1[[#This Row],[Order ID]],Returns!B1099:B1898)), "No")</f>
        <v>No</v>
      </c>
      <c r="X1099" s="3">
        <f>IF(Orders1[[#This Row],[Return]]="Yes", 1, 0)</f>
        <v>0</v>
      </c>
    </row>
    <row r="1100" spans="1:24" x14ac:dyDescent="0.2">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7">
        <v>7.04</v>
      </c>
      <c r="S1100" s="1">
        <v>4</v>
      </c>
      <c r="T1100" s="1">
        <v>0</v>
      </c>
      <c r="U1100" s="7">
        <v>2.0415999999999999</v>
      </c>
      <c r="V1100" s="3" t="str">
        <f>IF(Orders1[[#This Row],[Region]]=People!$B$2, People!$A$2, IF(Orders1[[#This Row],[Region]]=People!$B$3,People!$A$3, IF(Orders1[[#This Row],[Region]]=People!$B$4,People!$A$4, IF(Orders1[[#This Row],[Region]]=People!$B$5,People!$A$5))))</f>
        <v>Anna Andreadi</v>
      </c>
      <c r="W1100" s="3" t="str">
        <f>IFERROR(INDEX(Returns!A1100:A1899, MATCH(Orders1[[#This Row],[Order ID]],Returns!B1100:B1899)), "No")</f>
        <v>No</v>
      </c>
      <c r="X1100" s="3">
        <f>IF(Orders1[[#This Row],[Return]]="Yes", 1, 0)</f>
        <v>0</v>
      </c>
    </row>
    <row r="1101" spans="1:24" x14ac:dyDescent="0.2">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7">
        <v>8.73</v>
      </c>
      <c r="S1101" s="1">
        <v>3</v>
      </c>
      <c r="T1101" s="1">
        <v>0</v>
      </c>
      <c r="U1101" s="7">
        <v>4.1030999999999995</v>
      </c>
      <c r="V1101" s="3" t="str">
        <f>IF(Orders1[[#This Row],[Region]]=People!$B$2, People!$A$2, IF(Orders1[[#This Row],[Region]]=People!$B$3,People!$A$3, IF(Orders1[[#This Row],[Region]]=People!$B$4,People!$A$4, IF(Orders1[[#This Row],[Region]]=People!$B$5,People!$A$5))))</f>
        <v>Anna Andreadi</v>
      </c>
      <c r="W1101" s="3" t="str">
        <f>IFERROR(INDEX(Returns!A1101:A1900, MATCH(Orders1[[#This Row],[Order ID]],Returns!B1101:B1900)), "No")</f>
        <v>No</v>
      </c>
      <c r="X1101" s="3">
        <f>IF(Orders1[[#This Row],[Return]]="Yes", 1, 0)</f>
        <v>0</v>
      </c>
    </row>
    <row r="1102" spans="1:24" x14ac:dyDescent="0.2">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7">
        <v>29.29</v>
      </c>
      <c r="S1102" s="1">
        <v>1</v>
      </c>
      <c r="T1102" s="1">
        <v>0</v>
      </c>
      <c r="U1102" s="7">
        <v>9.6656999999999975</v>
      </c>
      <c r="V1102" s="3" t="str">
        <f>IF(Orders1[[#This Row],[Region]]=People!$B$2, People!$A$2, IF(Orders1[[#This Row],[Region]]=People!$B$3,People!$A$3, IF(Orders1[[#This Row],[Region]]=People!$B$4,People!$A$4, IF(Orders1[[#This Row],[Region]]=People!$B$5,People!$A$5))))</f>
        <v>Anna Andreadi</v>
      </c>
      <c r="W1102" s="3" t="str">
        <f>IFERROR(INDEX(Returns!A1102:A1901, MATCH(Orders1[[#This Row],[Order ID]],Returns!B1102:B1901)), "No")</f>
        <v>No</v>
      </c>
      <c r="X1102" s="3">
        <f>IF(Orders1[[#This Row],[Return]]="Yes", 1, 0)</f>
        <v>0</v>
      </c>
    </row>
    <row r="1103" spans="1:24" x14ac:dyDescent="0.2">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7">
        <v>8.64</v>
      </c>
      <c r="S1103" s="1">
        <v>3</v>
      </c>
      <c r="T1103" s="1">
        <v>0</v>
      </c>
      <c r="U1103" s="7">
        <v>2.5055999999999998</v>
      </c>
      <c r="V1103" s="3" t="str">
        <f>IF(Orders1[[#This Row],[Region]]=People!$B$2, People!$A$2, IF(Orders1[[#This Row],[Region]]=People!$B$3,People!$A$3, IF(Orders1[[#This Row],[Region]]=People!$B$4,People!$A$4, IF(Orders1[[#This Row],[Region]]=People!$B$5,People!$A$5))))</f>
        <v>Anna Andreadi</v>
      </c>
      <c r="W1103" s="3" t="str">
        <f>IFERROR(INDEX(Returns!A1103:A1902, MATCH(Orders1[[#This Row],[Order ID]],Returns!B1103:B1902)), "No")</f>
        <v>No</v>
      </c>
      <c r="X1103" s="3">
        <f>IF(Orders1[[#This Row],[Return]]="Yes", 1, 0)</f>
        <v>0</v>
      </c>
    </row>
    <row r="1104" spans="1:24" x14ac:dyDescent="0.2">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7">
        <v>2.6939999999999995</v>
      </c>
      <c r="S1104" s="1">
        <v>3</v>
      </c>
      <c r="T1104" s="1">
        <v>0.8</v>
      </c>
      <c r="U1104" s="7">
        <v>-4.7145000000000028</v>
      </c>
      <c r="V1104" s="3" t="str">
        <f>IF(Orders1[[#This Row],[Region]]=People!$B$2, People!$A$2, IF(Orders1[[#This Row],[Region]]=People!$B$3,People!$A$3, IF(Orders1[[#This Row],[Region]]=People!$B$4,People!$A$4, IF(Orders1[[#This Row],[Region]]=People!$B$5,People!$A$5))))</f>
        <v>Kelly Williams</v>
      </c>
      <c r="W1104" s="3" t="str">
        <f>IFERROR(INDEX(Returns!A1104:A1903, MATCH(Orders1[[#This Row],[Order ID]],Returns!B1104:B1903)), "No")</f>
        <v>No</v>
      </c>
      <c r="X1104" s="3">
        <f>IF(Orders1[[#This Row],[Return]]="Yes", 1, 0)</f>
        <v>0</v>
      </c>
    </row>
    <row r="1105" spans="1:24" x14ac:dyDescent="0.2">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7">
        <v>2.9339999999999993</v>
      </c>
      <c r="S1105" s="1">
        <v>3</v>
      </c>
      <c r="T1105" s="1">
        <v>0.8</v>
      </c>
      <c r="U1105" s="7">
        <v>-4.9878000000000018</v>
      </c>
      <c r="V1105" s="3" t="str">
        <f>IF(Orders1[[#This Row],[Region]]=People!$B$2, People!$A$2, IF(Orders1[[#This Row],[Region]]=People!$B$3,People!$A$3, IF(Orders1[[#This Row],[Region]]=People!$B$4,People!$A$4, IF(Orders1[[#This Row],[Region]]=People!$B$5,People!$A$5))))</f>
        <v>Kelly Williams</v>
      </c>
      <c r="W1105" s="3" t="str">
        <f>IFERROR(INDEX(Returns!A1105:A1904, MATCH(Orders1[[#This Row],[Order ID]],Returns!B1105:B1904)), "No")</f>
        <v>No</v>
      </c>
      <c r="X1105" s="3">
        <f>IF(Orders1[[#This Row],[Return]]="Yes", 1, 0)</f>
        <v>0</v>
      </c>
    </row>
    <row r="1106" spans="1:24" x14ac:dyDescent="0.2">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7">
        <v>22.919999999999998</v>
      </c>
      <c r="S1106" s="1">
        <v>3</v>
      </c>
      <c r="T1106" s="1">
        <v>0</v>
      </c>
      <c r="U1106" s="7">
        <v>11.230799999999999</v>
      </c>
      <c r="V1106" s="3" t="str">
        <f>IF(Orders1[[#This Row],[Region]]=People!$B$2, People!$A$2, IF(Orders1[[#This Row],[Region]]=People!$B$3,People!$A$3, IF(Orders1[[#This Row],[Region]]=People!$B$4,People!$A$4, IF(Orders1[[#This Row],[Region]]=People!$B$5,People!$A$5))))</f>
        <v>Anna Andreadi</v>
      </c>
      <c r="W1106" s="3" t="str">
        <f>IFERROR(INDEX(Returns!A1106:A1905, MATCH(Orders1[[#This Row],[Order ID]],Returns!B1106:B1905)), "No")</f>
        <v>No</v>
      </c>
      <c r="X1106" s="3">
        <f>IF(Orders1[[#This Row],[Return]]="Yes", 1, 0)</f>
        <v>0</v>
      </c>
    </row>
    <row r="1107" spans="1:24" x14ac:dyDescent="0.2">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7">
        <v>100.70400000000001</v>
      </c>
      <c r="S1107" s="1">
        <v>6</v>
      </c>
      <c r="T1107" s="1">
        <v>0.2</v>
      </c>
      <c r="U1107" s="7">
        <v>-16.36440000000001</v>
      </c>
      <c r="V1107" s="3" t="str">
        <f>IF(Orders1[[#This Row],[Region]]=People!$B$2, People!$A$2, IF(Orders1[[#This Row],[Region]]=People!$B$3,People!$A$3, IF(Orders1[[#This Row],[Region]]=People!$B$4,People!$A$4, IF(Orders1[[#This Row],[Region]]=People!$B$5,People!$A$5))))</f>
        <v>Kelly Williams</v>
      </c>
      <c r="W1107" s="3" t="str">
        <f>IFERROR(INDEX(Returns!A1107:A1906, MATCH(Orders1[[#This Row],[Order ID]],Returns!B1107:B1906)), "No")</f>
        <v>No</v>
      </c>
      <c r="X1107" s="3">
        <f>IF(Orders1[[#This Row],[Return]]="Yes", 1, 0)</f>
        <v>0</v>
      </c>
    </row>
    <row r="1108" spans="1:24" x14ac:dyDescent="0.2">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7">
        <v>2.3280000000000003</v>
      </c>
      <c r="S1108" s="1">
        <v>2</v>
      </c>
      <c r="T1108" s="1">
        <v>0.6</v>
      </c>
      <c r="U1108" s="7">
        <v>-0.75660000000000016</v>
      </c>
      <c r="V1108" s="3" t="str">
        <f>IF(Orders1[[#This Row],[Region]]=People!$B$2, People!$A$2, IF(Orders1[[#This Row],[Region]]=People!$B$3,People!$A$3, IF(Orders1[[#This Row],[Region]]=People!$B$4,People!$A$4, IF(Orders1[[#This Row],[Region]]=People!$B$5,People!$A$5))))</f>
        <v>Kelly Williams</v>
      </c>
      <c r="W1108" s="3" t="str">
        <f>IFERROR(INDEX(Returns!A1108:A1907, MATCH(Orders1[[#This Row],[Order ID]],Returns!B1108:B1907)), "No")</f>
        <v>No</v>
      </c>
      <c r="X1108" s="3">
        <f>IF(Orders1[[#This Row],[Return]]="Yes", 1, 0)</f>
        <v>0</v>
      </c>
    </row>
    <row r="1109" spans="1:24" x14ac:dyDescent="0.2">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7">
        <v>10.779999999999996</v>
      </c>
      <c r="S1109" s="1">
        <v>5</v>
      </c>
      <c r="T1109" s="1">
        <v>0.8</v>
      </c>
      <c r="U1109" s="7">
        <v>-17.248000000000008</v>
      </c>
      <c r="V1109" s="3" t="str">
        <f>IF(Orders1[[#This Row],[Region]]=People!$B$2, People!$A$2, IF(Orders1[[#This Row],[Region]]=People!$B$3,People!$A$3, IF(Orders1[[#This Row],[Region]]=People!$B$4,People!$A$4, IF(Orders1[[#This Row],[Region]]=People!$B$5,People!$A$5))))</f>
        <v>Kelly Williams</v>
      </c>
      <c r="W1109" s="3" t="str">
        <f>IFERROR(INDEX(Returns!A1109:A1908, MATCH(Orders1[[#This Row],[Order ID]],Returns!B1109:B1908)), "No")</f>
        <v>No</v>
      </c>
      <c r="X1109" s="3">
        <f>IF(Orders1[[#This Row],[Return]]="Yes", 1, 0)</f>
        <v>0</v>
      </c>
    </row>
    <row r="1110" spans="1:24" x14ac:dyDescent="0.2">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7">
        <v>58.368000000000009</v>
      </c>
      <c r="S1110" s="1">
        <v>12</v>
      </c>
      <c r="T1110" s="1">
        <v>0.2</v>
      </c>
      <c r="U1110" s="7">
        <v>21.888000000000002</v>
      </c>
      <c r="V1110" s="3" t="str">
        <f>IF(Orders1[[#This Row],[Region]]=People!$B$2, People!$A$2, IF(Orders1[[#This Row],[Region]]=People!$B$3,People!$A$3, IF(Orders1[[#This Row],[Region]]=People!$B$4,People!$A$4, IF(Orders1[[#This Row],[Region]]=People!$B$5,People!$A$5))))</f>
        <v>Kelly Williams</v>
      </c>
      <c r="W1110" s="3" t="str">
        <f>IFERROR(INDEX(Returns!A1110:A1909, MATCH(Orders1[[#This Row],[Order ID]],Returns!B1110:B1909)), "No")</f>
        <v>No</v>
      </c>
      <c r="X1110" s="3">
        <f>IF(Orders1[[#This Row],[Return]]="Yes", 1, 0)</f>
        <v>0</v>
      </c>
    </row>
    <row r="1111" spans="1:24" x14ac:dyDescent="0.2">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7">
        <v>40.968000000000004</v>
      </c>
      <c r="S1111" s="1">
        <v>3</v>
      </c>
      <c r="T1111" s="1">
        <v>0.2</v>
      </c>
      <c r="U1111" s="7">
        <v>13.826699999999999</v>
      </c>
      <c r="V1111" s="3" t="str">
        <f>IF(Orders1[[#This Row],[Region]]=People!$B$2, People!$A$2, IF(Orders1[[#This Row],[Region]]=People!$B$3,People!$A$3, IF(Orders1[[#This Row],[Region]]=People!$B$4,People!$A$4, IF(Orders1[[#This Row],[Region]]=People!$B$5,People!$A$5))))</f>
        <v>Kelly Williams</v>
      </c>
      <c r="W1111" s="3" t="str">
        <f>IFERROR(INDEX(Returns!A1111:A1910, MATCH(Orders1[[#This Row],[Order ID]],Returns!B1111:B1910)), "No")</f>
        <v>No</v>
      </c>
      <c r="X1111" s="3">
        <f>IF(Orders1[[#This Row],[Return]]="Yes", 1, 0)</f>
        <v>0</v>
      </c>
    </row>
    <row r="1112" spans="1:24" x14ac:dyDescent="0.2">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7">
        <v>71.959999999999994</v>
      </c>
      <c r="S1112" s="1">
        <v>5</v>
      </c>
      <c r="T1112" s="1">
        <v>0.2</v>
      </c>
      <c r="U1112" s="7">
        <v>25.185999999999996</v>
      </c>
      <c r="V1112" s="3" t="str">
        <f>IF(Orders1[[#This Row],[Region]]=People!$B$2, People!$A$2, IF(Orders1[[#This Row],[Region]]=People!$B$3,People!$A$3, IF(Orders1[[#This Row],[Region]]=People!$B$4,People!$A$4, IF(Orders1[[#This Row],[Region]]=People!$B$5,People!$A$5))))</f>
        <v>Kelly Williams</v>
      </c>
      <c r="W1112" s="3" t="str">
        <f>IFERROR(INDEX(Returns!A1112:A1911, MATCH(Orders1[[#This Row],[Order ID]],Returns!B1112:B1911)), "No")</f>
        <v>No</v>
      </c>
      <c r="X1112" s="3">
        <f>IF(Orders1[[#This Row],[Return]]="Yes", 1, 0)</f>
        <v>0</v>
      </c>
    </row>
    <row r="1113" spans="1:24" x14ac:dyDescent="0.2">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7">
        <v>10.368000000000002</v>
      </c>
      <c r="S1113" s="1">
        <v>2</v>
      </c>
      <c r="T1113" s="1">
        <v>0.2</v>
      </c>
      <c r="U1113" s="7">
        <v>3.6288</v>
      </c>
      <c r="V1113" s="3" t="str">
        <f>IF(Orders1[[#This Row],[Region]]=People!$B$2, People!$A$2, IF(Orders1[[#This Row],[Region]]=People!$B$3,People!$A$3, IF(Orders1[[#This Row],[Region]]=People!$B$4,People!$A$4, IF(Orders1[[#This Row],[Region]]=People!$B$5,People!$A$5))))</f>
        <v>Kelly Williams</v>
      </c>
      <c r="W1113" s="3" t="str">
        <f>IFERROR(INDEX(Returns!A1113:A1912, MATCH(Orders1[[#This Row],[Order ID]],Returns!B1113:B1912)), "No")</f>
        <v>No</v>
      </c>
      <c r="X1113" s="3">
        <f>IF(Orders1[[#This Row],[Return]]="Yes", 1, 0)</f>
        <v>0</v>
      </c>
    </row>
    <row r="1114" spans="1:24" x14ac:dyDescent="0.2">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7">
        <v>1.1919999999999997</v>
      </c>
      <c r="S1114" s="1">
        <v>2</v>
      </c>
      <c r="T1114" s="1">
        <v>0.8</v>
      </c>
      <c r="U1114" s="7">
        <v>-2.0264000000000002</v>
      </c>
      <c r="V1114" s="3" t="str">
        <f>IF(Orders1[[#This Row],[Region]]=People!$B$2, People!$A$2, IF(Orders1[[#This Row],[Region]]=People!$B$3,People!$A$3, IF(Orders1[[#This Row],[Region]]=People!$B$4,People!$A$4, IF(Orders1[[#This Row],[Region]]=People!$B$5,People!$A$5))))</f>
        <v>Kelly Williams</v>
      </c>
      <c r="W1114" s="3" t="str">
        <f>IFERROR(INDEX(Returns!A1114:A1913, MATCH(Orders1[[#This Row],[Order ID]],Returns!B1114:B1913)), "No")</f>
        <v>No</v>
      </c>
      <c r="X1114" s="3">
        <f>IF(Orders1[[#This Row],[Return]]="Yes", 1, 0)</f>
        <v>0</v>
      </c>
    </row>
    <row r="1115" spans="1:24" x14ac:dyDescent="0.2">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7">
        <v>46.672000000000004</v>
      </c>
      <c r="S1115" s="1">
        <v>2</v>
      </c>
      <c r="T1115" s="1">
        <v>0.2</v>
      </c>
      <c r="U1115" s="7">
        <v>16.3352</v>
      </c>
      <c r="V1115" s="3" t="str">
        <f>IF(Orders1[[#This Row],[Region]]=People!$B$2, People!$A$2, IF(Orders1[[#This Row],[Region]]=People!$B$3,People!$A$3, IF(Orders1[[#This Row],[Region]]=People!$B$4,People!$A$4, IF(Orders1[[#This Row],[Region]]=People!$B$5,People!$A$5))))</f>
        <v>Anna Andreadi</v>
      </c>
      <c r="W1115" s="3" t="str">
        <f>IFERROR(INDEX(Returns!A1115:A1914, MATCH(Orders1[[#This Row],[Order ID]],Returns!B1115:B1914)), "No")</f>
        <v>No</v>
      </c>
      <c r="X1115" s="3">
        <f>IF(Orders1[[#This Row],[Return]]="Yes", 1, 0)</f>
        <v>0</v>
      </c>
    </row>
    <row r="1116" spans="1:24" x14ac:dyDescent="0.2">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7">
        <v>119.83299999999998</v>
      </c>
      <c r="S1116" s="1">
        <v>1</v>
      </c>
      <c r="T1116" s="1">
        <v>0.15</v>
      </c>
      <c r="U1116" s="7">
        <v>-12.688200000000002</v>
      </c>
      <c r="V1116" s="3" t="str">
        <f>IF(Orders1[[#This Row],[Region]]=People!$B$2, People!$A$2, IF(Orders1[[#This Row],[Region]]=People!$B$3,People!$A$3, IF(Orders1[[#This Row],[Region]]=People!$B$4,People!$A$4, IF(Orders1[[#This Row],[Region]]=People!$B$5,People!$A$5))))</f>
        <v>Anna Andreadi</v>
      </c>
      <c r="W1116" s="3" t="str">
        <f>IFERROR(INDEX(Returns!A1116:A1915, MATCH(Orders1[[#This Row],[Order ID]],Returns!B1116:B1915)), "No")</f>
        <v>No</v>
      </c>
      <c r="X1116" s="3">
        <f>IF(Orders1[[#This Row],[Return]]="Yes", 1, 0)</f>
        <v>0</v>
      </c>
    </row>
    <row r="1117" spans="1:24" x14ac:dyDescent="0.2">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7">
        <v>119.98</v>
      </c>
      <c r="S1117" s="1">
        <v>2</v>
      </c>
      <c r="T1117" s="1">
        <v>0</v>
      </c>
      <c r="U1117" s="7">
        <v>57.590400000000002</v>
      </c>
      <c r="V1117" s="3" t="str">
        <f>IF(Orders1[[#This Row],[Region]]=People!$B$2, People!$A$2, IF(Orders1[[#This Row],[Region]]=People!$B$3,People!$A$3, IF(Orders1[[#This Row],[Region]]=People!$B$4,People!$A$4, IF(Orders1[[#This Row],[Region]]=People!$B$5,People!$A$5))))</f>
        <v>Anna Andreadi</v>
      </c>
      <c r="W1117" s="3" t="str">
        <f>IFERROR(INDEX(Returns!A1117:A1916, MATCH(Orders1[[#This Row],[Order ID]],Returns!B1117:B1916)), "No")</f>
        <v>No</v>
      </c>
      <c r="X1117" s="3">
        <f>IF(Orders1[[#This Row],[Return]]="Yes", 1, 0)</f>
        <v>0</v>
      </c>
    </row>
    <row r="1118" spans="1:24" x14ac:dyDescent="0.2">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7">
        <v>6.3</v>
      </c>
      <c r="S1118" s="1">
        <v>2</v>
      </c>
      <c r="T1118" s="1">
        <v>0</v>
      </c>
      <c r="U1118" s="7">
        <v>3.024</v>
      </c>
      <c r="V1118" s="3" t="str">
        <f>IF(Orders1[[#This Row],[Region]]=People!$B$2, People!$A$2, IF(Orders1[[#This Row],[Region]]=People!$B$3,People!$A$3, IF(Orders1[[#This Row],[Region]]=People!$B$4,People!$A$4, IF(Orders1[[#This Row],[Region]]=People!$B$5,People!$A$5))))</f>
        <v>Anna Andreadi</v>
      </c>
      <c r="W1118" s="3" t="str">
        <f>IFERROR(INDEX(Returns!A1118:A1917, MATCH(Orders1[[#This Row],[Order ID]],Returns!B1118:B1917)), "No")</f>
        <v>No</v>
      </c>
      <c r="X1118" s="3">
        <f>IF(Orders1[[#This Row],[Return]]="Yes", 1, 0)</f>
        <v>0</v>
      </c>
    </row>
    <row r="1119" spans="1:24" x14ac:dyDescent="0.2">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7">
        <v>279.89999999999998</v>
      </c>
      <c r="S1119" s="1">
        <v>5</v>
      </c>
      <c r="T1119" s="1">
        <v>0</v>
      </c>
      <c r="U1119" s="7">
        <v>137.15100000000001</v>
      </c>
      <c r="V1119" s="3" t="str">
        <f>IF(Orders1[[#This Row],[Region]]=People!$B$2, People!$A$2, IF(Orders1[[#This Row],[Region]]=People!$B$3,People!$A$3, IF(Orders1[[#This Row],[Region]]=People!$B$4,People!$A$4, IF(Orders1[[#This Row],[Region]]=People!$B$5,People!$A$5))))</f>
        <v>Cassandra Brandow</v>
      </c>
      <c r="W1119" s="3" t="str">
        <f>IFERROR(INDEX(Returns!A1119:A1918, MATCH(Orders1[[#This Row],[Order ID]],Returns!B1119:B1918)), "No")</f>
        <v>No</v>
      </c>
      <c r="X1119" s="3">
        <f>IF(Orders1[[#This Row],[Return]]="Yes", 1, 0)</f>
        <v>0</v>
      </c>
    </row>
    <row r="1120" spans="1:24" x14ac:dyDescent="0.2">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7">
        <v>619.94999999999993</v>
      </c>
      <c r="S1120" s="1">
        <v>5</v>
      </c>
      <c r="T1120" s="1">
        <v>0</v>
      </c>
      <c r="U1120" s="7">
        <v>111.59099999999995</v>
      </c>
      <c r="V1120" s="3" t="str">
        <f>IF(Orders1[[#This Row],[Region]]=People!$B$2, People!$A$2, IF(Orders1[[#This Row],[Region]]=People!$B$3,People!$A$3, IF(Orders1[[#This Row],[Region]]=People!$B$4,People!$A$4, IF(Orders1[[#This Row],[Region]]=People!$B$5,People!$A$5))))</f>
        <v>Cassandra Brandow</v>
      </c>
      <c r="W1120" s="3" t="str">
        <f>IFERROR(INDEX(Returns!A1120:A1919, MATCH(Orders1[[#This Row],[Order ID]],Returns!B1120:B1919)), "No")</f>
        <v>No</v>
      </c>
      <c r="X1120" s="3">
        <f>IF(Orders1[[#This Row],[Return]]="Yes", 1, 0)</f>
        <v>0</v>
      </c>
    </row>
    <row r="1121" spans="1:24" x14ac:dyDescent="0.2">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7">
        <v>4.3600000000000003</v>
      </c>
      <c r="S1121" s="1">
        <v>2</v>
      </c>
      <c r="T1121" s="1">
        <v>0</v>
      </c>
      <c r="U1121" s="7">
        <v>2.0491999999999999</v>
      </c>
      <c r="V1121" s="3" t="str">
        <f>IF(Orders1[[#This Row],[Region]]=People!$B$2, People!$A$2, IF(Orders1[[#This Row],[Region]]=People!$B$3,People!$A$3, IF(Orders1[[#This Row],[Region]]=People!$B$4,People!$A$4, IF(Orders1[[#This Row],[Region]]=People!$B$5,People!$A$5))))</f>
        <v>Cassandra Brandow</v>
      </c>
      <c r="W1121" s="3" t="str">
        <f>IFERROR(INDEX(Returns!A1121:A1920, MATCH(Orders1[[#This Row],[Order ID]],Returns!B1121:B1920)), "No")</f>
        <v>No</v>
      </c>
      <c r="X1121" s="3">
        <f>IF(Orders1[[#This Row],[Return]]="Yes", 1, 0)</f>
        <v>0</v>
      </c>
    </row>
    <row r="1122" spans="1:24" x14ac:dyDescent="0.2">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7">
        <v>15.28</v>
      </c>
      <c r="S1122" s="1">
        <v>2</v>
      </c>
      <c r="T1122" s="1">
        <v>0</v>
      </c>
      <c r="U1122" s="7">
        <v>7.4871999999999996</v>
      </c>
      <c r="V1122" s="3" t="str">
        <f>IF(Orders1[[#This Row],[Region]]=People!$B$2, People!$A$2, IF(Orders1[[#This Row],[Region]]=People!$B$3,People!$A$3, IF(Orders1[[#This Row],[Region]]=People!$B$4,People!$A$4, IF(Orders1[[#This Row],[Region]]=People!$B$5,People!$A$5))))</f>
        <v>Cassandra Brandow</v>
      </c>
      <c r="W1122" s="3" t="str">
        <f>IFERROR(INDEX(Returns!A1122:A1921, MATCH(Orders1[[#This Row],[Order ID]],Returns!B1122:B1921)), "No")</f>
        <v>No</v>
      </c>
      <c r="X1122" s="3">
        <f>IF(Orders1[[#This Row],[Return]]="Yes", 1, 0)</f>
        <v>0</v>
      </c>
    </row>
    <row r="1123" spans="1:24" x14ac:dyDescent="0.2">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7">
        <v>699.93</v>
      </c>
      <c r="S1123" s="1">
        <v>7</v>
      </c>
      <c r="T1123" s="1">
        <v>0</v>
      </c>
      <c r="U1123" s="7">
        <v>181.98179999999999</v>
      </c>
      <c r="V1123" s="3" t="str">
        <f>IF(Orders1[[#This Row],[Region]]=People!$B$2, People!$A$2, IF(Orders1[[#This Row],[Region]]=People!$B$3,People!$A$3, IF(Orders1[[#This Row],[Region]]=People!$B$4,People!$A$4, IF(Orders1[[#This Row],[Region]]=People!$B$5,People!$A$5))))</f>
        <v>Cassandra Brandow</v>
      </c>
      <c r="W1123" s="3" t="str">
        <f>IFERROR(INDEX(Returns!A1123:A1922, MATCH(Orders1[[#This Row],[Order ID]],Returns!B1123:B1922)), "No")</f>
        <v>No</v>
      </c>
      <c r="X1123" s="3">
        <f>IF(Orders1[[#This Row],[Return]]="Yes", 1, 0)</f>
        <v>0</v>
      </c>
    </row>
    <row r="1124" spans="1:24" x14ac:dyDescent="0.2">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7">
        <v>22.959999999999997</v>
      </c>
      <c r="S1124" s="1">
        <v>7</v>
      </c>
      <c r="T1124" s="1">
        <v>0</v>
      </c>
      <c r="U1124" s="7">
        <v>6.6583999999999968</v>
      </c>
      <c r="V1124" s="3" t="str">
        <f>IF(Orders1[[#This Row],[Region]]=People!$B$2, People!$A$2, IF(Orders1[[#This Row],[Region]]=People!$B$3,People!$A$3, IF(Orders1[[#This Row],[Region]]=People!$B$4,People!$A$4, IF(Orders1[[#This Row],[Region]]=People!$B$5,People!$A$5))))</f>
        <v>Cassandra Brandow</v>
      </c>
      <c r="W1124" s="3" t="str">
        <f>IFERROR(INDEX(Returns!A1124:A1923, MATCH(Orders1[[#This Row],[Order ID]],Returns!B1124:B1923)), "No")</f>
        <v>No</v>
      </c>
      <c r="X1124" s="3">
        <f>IF(Orders1[[#This Row],[Return]]="Yes", 1, 0)</f>
        <v>0</v>
      </c>
    </row>
    <row r="1125" spans="1:24" x14ac:dyDescent="0.2">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7">
        <v>38.6</v>
      </c>
      <c r="S1125" s="1">
        <v>4</v>
      </c>
      <c r="T1125" s="1">
        <v>0</v>
      </c>
      <c r="U1125" s="7">
        <v>11.579999999999998</v>
      </c>
      <c r="V1125" s="3" t="str">
        <f>IF(Orders1[[#This Row],[Region]]=People!$B$2, People!$A$2, IF(Orders1[[#This Row],[Region]]=People!$B$3,People!$A$3, IF(Orders1[[#This Row],[Region]]=People!$B$4,People!$A$4, IF(Orders1[[#This Row],[Region]]=People!$B$5,People!$A$5))))</f>
        <v>Cassandra Brandow</v>
      </c>
      <c r="W1125" s="3" t="str">
        <f>IFERROR(INDEX(Returns!A1125:A1924, MATCH(Orders1[[#This Row],[Order ID]],Returns!B1125:B1924)), "No")</f>
        <v>No</v>
      </c>
      <c r="X1125" s="3">
        <f>IF(Orders1[[#This Row],[Return]]="Yes", 1, 0)</f>
        <v>0</v>
      </c>
    </row>
    <row r="1126" spans="1:24" x14ac:dyDescent="0.2">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7">
        <v>6.63</v>
      </c>
      <c r="S1126" s="1">
        <v>3</v>
      </c>
      <c r="T1126" s="1">
        <v>0</v>
      </c>
      <c r="U1126" s="7">
        <v>1.7901</v>
      </c>
      <c r="V1126" s="3" t="str">
        <f>IF(Orders1[[#This Row],[Region]]=People!$B$2, People!$A$2, IF(Orders1[[#This Row],[Region]]=People!$B$3,People!$A$3, IF(Orders1[[#This Row],[Region]]=People!$B$4,People!$A$4, IF(Orders1[[#This Row],[Region]]=People!$B$5,People!$A$5))))</f>
        <v>Cassandra Brandow</v>
      </c>
      <c r="W1126" s="3" t="str">
        <f>IFERROR(INDEX(Returns!A1126:A1925, MATCH(Orders1[[#This Row],[Order ID]],Returns!B1126:B1925)), "No")</f>
        <v>No</v>
      </c>
      <c r="X1126" s="3">
        <f>IF(Orders1[[#This Row],[Return]]="Yes", 1, 0)</f>
        <v>0</v>
      </c>
    </row>
    <row r="1127" spans="1:24" x14ac:dyDescent="0.2">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7">
        <v>23.34</v>
      </c>
      <c r="S1127" s="1">
        <v>3</v>
      </c>
      <c r="T1127" s="1">
        <v>0</v>
      </c>
      <c r="U1127" s="7">
        <v>10.969799999999999</v>
      </c>
      <c r="V1127" s="3" t="str">
        <f>IF(Orders1[[#This Row],[Region]]=People!$B$2, People!$A$2, IF(Orders1[[#This Row],[Region]]=People!$B$3,People!$A$3, IF(Orders1[[#This Row],[Region]]=People!$B$4,People!$A$4, IF(Orders1[[#This Row],[Region]]=People!$B$5,People!$A$5))))</f>
        <v>Cassandra Brandow</v>
      </c>
      <c r="W1127" s="3" t="str">
        <f>IFERROR(INDEX(Returns!A1127:A1926, MATCH(Orders1[[#This Row],[Order ID]],Returns!B1127:B1926)), "No")</f>
        <v>No</v>
      </c>
      <c r="X1127" s="3">
        <f>IF(Orders1[[#This Row],[Return]]="Yes", 1, 0)</f>
        <v>0</v>
      </c>
    </row>
    <row r="1128" spans="1:24" x14ac:dyDescent="0.2">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7">
        <v>1067.94</v>
      </c>
      <c r="S1128" s="1">
        <v>3</v>
      </c>
      <c r="T1128" s="1">
        <v>0</v>
      </c>
      <c r="U1128" s="7">
        <v>224.2673999999999</v>
      </c>
      <c r="V1128" s="3" t="str">
        <f>IF(Orders1[[#This Row],[Region]]=People!$B$2, People!$A$2, IF(Orders1[[#This Row],[Region]]=People!$B$3,People!$A$3, IF(Orders1[[#This Row],[Region]]=People!$B$4,People!$A$4, IF(Orders1[[#This Row],[Region]]=People!$B$5,People!$A$5))))</f>
        <v>Cassandra Brandow</v>
      </c>
      <c r="W1128" s="3" t="str">
        <f>IFERROR(INDEX(Returns!A1128:A1927, MATCH(Orders1[[#This Row],[Order ID]],Returns!B1128:B1927)), "No")</f>
        <v>No</v>
      </c>
      <c r="X1128" s="3">
        <f>IF(Orders1[[#This Row],[Return]]="Yes", 1, 0)</f>
        <v>0</v>
      </c>
    </row>
    <row r="1129" spans="1:24" x14ac:dyDescent="0.2">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7">
        <v>10.16</v>
      </c>
      <c r="S1129" s="1">
        <v>1</v>
      </c>
      <c r="T1129" s="1">
        <v>0</v>
      </c>
      <c r="U1129" s="7">
        <v>2.6416000000000004</v>
      </c>
      <c r="V1129" s="3" t="str">
        <f>IF(Orders1[[#This Row],[Region]]=People!$B$2, People!$A$2, IF(Orders1[[#This Row],[Region]]=People!$B$3,People!$A$3, IF(Orders1[[#This Row],[Region]]=People!$B$4,People!$A$4, IF(Orders1[[#This Row],[Region]]=People!$B$5,People!$A$5))))</f>
        <v>Kelly Williams</v>
      </c>
      <c r="W1129" s="3" t="str">
        <f>IFERROR(INDEX(Returns!A1129:A1928, MATCH(Orders1[[#This Row],[Order ID]],Returns!B1129:B1928)), "No")</f>
        <v>No</v>
      </c>
      <c r="X1129" s="3">
        <f>IF(Orders1[[#This Row],[Return]]="Yes", 1, 0)</f>
        <v>0</v>
      </c>
    </row>
    <row r="1130" spans="1:24" x14ac:dyDescent="0.2">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7">
        <v>101.88</v>
      </c>
      <c r="S1130" s="1">
        <v>6</v>
      </c>
      <c r="T1130" s="1">
        <v>0</v>
      </c>
      <c r="U1130" s="7">
        <v>50.94</v>
      </c>
      <c r="V1130" s="3" t="str">
        <f>IF(Orders1[[#This Row],[Region]]=People!$B$2, People!$A$2, IF(Orders1[[#This Row],[Region]]=People!$B$3,People!$A$3, IF(Orders1[[#This Row],[Region]]=People!$B$4,People!$A$4, IF(Orders1[[#This Row],[Region]]=People!$B$5,People!$A$5))))</f>
        <v>Kelly Williams</v>
      </c>
      <c r="W1130" s="3" t="str">
        <f>IFERROR(INDEX(Returns!A1130:A1929, MATCH(Orders1[[#This Row],[Order ID]],Returns!B1130:B1929)), "No")</f>
        <v>No</v>
      </c>
      <c r="X1130" s="3">
        <f>IF(Orders1[[#This Row],[Return]]="Yes", 1, 0)</f>
        <v>0</v>
      </c>
    </row>
    <row r="1131" spans="1:24" x14ac:dyDescent="0.2">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7">
        <v>343.92</v>
      </c>
      <c r="S1131" s="1">
        <v>4</v>
      </c>
      <c r="T1131" s="1">
        <v>0</v>
      </c>
      <c r="U1131" s="7">
        <v>75.662399999999991</v>
      </c>
      <c r="V1131" s="3" t="str">
        <f>IF(Orders1[[#This Row],[Region]]=People!$B$2, People!$A$2, IF(Orders1[[#This Row],[Region]]=People!$B$3,People!$A$3, IF(Orders1[[#This Row],[Region]]=People!$B$4,People!$A$4, IF(Orders1[[#This Row],[Region]]=People!$B$5,People!$A$5))))</f>
        <v>Cassandra Brandow</v>
      </c>
      <c r="W1131" s="3" t="str">
        <f>IFERROR(INDEX(Returns!A1131:A1930, MATCH(Orders1[[#This Row],[Order ID]],Returns!B1131:B1930)), "No")</f>
        <v>No</v>
      </c>
      <c r="X1131" s="3">
        <f>IF(Orders1[[#This Row],[Return]]="Yes", 1, 0)</f>
        <v>0</v>
      </c>
    </row>
    <row r="1132" spans="1:24" x14ac:dyDescent="0.2">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7">
        <v>40.99</v>
      </c>
      <c r="S1132" s="1">
        <v>1</v>
      </c>
      <c r="T1132" s="1">
        <v>0</v>
      </c>
      <c r="U1132" s="7">
        <v>20.085100000000001</v>
      </c>
      <c r="V1132" s="3" t="str">
        <f>IF(Orders1[[#This Row],[Region]]=People!$B$2, People!$A$2, IF(Orders1[[#This Row],[Region]]=People!$B$3,People!$A$3, IF(Orders1[[#This Row],[Region]]=People!$B$4,People!$A$4, IF(Orders1[[#This Row],[Region]]=People!$B$5,People!$A$5))))</f>
        <v>Cassandra Brandow</v>
      </c>
      <c r="W1132" s="3" t="str">
        <f>IFERROR(INDEX(Returns!A1132:A1931, MATCH(Orders1[[#This Row],[Order ID]],Returns!B1132:B1931)), "No")</f>
        <v>No</v>
      </c>
      <c r="X1132" s="3">
        <f>IF(Orders1[[#This Row],[Return]]="Yes", 1, 0)</f>
        <v>0</v>
      </c>
    </row>
    <row r="1133" spans="1:24" x14ac:dyDescent="0.2">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7">
        <v>63.9</v>
      </c>
      <c r="S1133" s="1">
        <v>5</v>
      </c>
      <c r="T1133" s="1">
        <v>0</v>
      </c>
      <c r="U1133" s="7">
        <v>28.754999999999995</v>
      </c>
      <c r="V1133" s="3" t="str">
        <f>IF(Orders1[[#This Row],[Region]]=People!$B$2, People!$A$2, IF(Orders1[[#This Row],[Region]]=People!$B$3,People!$A$3, IF(Orders1[[#This Row],[Region]]=People!$B$4,People!$A$4, IF(Orders1[[#This Row],[Region]]=People!$B$5,People!$A$5))))</f>
        <v>Cassandra Brandow</v>
      </c>
      <c r="W1133" s="3" t="str">
        <f>IFERROR(INDEX(Returns!A1133:A1932, MATCH(Orders1[[#This Row],[Order ID]],Returns!B1133:B1932)), "No")</f>
        <v>No</v>
      </c>
      <c r="X1133" s="3">
        <f>IF(Orders1[[#This Row],[Return]]="Yes", 1, 0)</f>
        <v>0</v>
      </c>
    </row>
    <row r="1134" spans="1:24" x14ac:dyDescent="0.2">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7">
        <v>19.440000000000001</v>
      </c>
      <c r="S1134" s="1">
        <v>3</v>
      </c>
      <c r="T1134" s="1">
        <v>0</v>
      </c>
      <c r="U1134" s="7">
        <v>9.3312000000000008</v>
      </c>
      <c r="V1134" s="3" t="str">
        <f>IF(Orders1[[#This Row],[Region]]=People!$B$2, People!$A$2, IF(Orders1[[#This Row],[Region]]=People!$B$3,People!$A$3, IF(Orders1[[#This Row],[Region]]=People!$B$4,People!$A$4, IF(Orders1[[#This Row],[Region]]=People!$B$5,People!$A$5))))</f>
        <v>Anna Andreadi</v>
      </c>
      <c r="W1134" s="3" t="str">
        <f>IFERROR(INDEX(Returns!A1134:A1933, MATCH(Orders1[[#This Row],[Order ID]],Returns!B1134:B1933)), "No")</f>
        <v>No</v>
      </c>
      <c r="X1134" s="3">
        <f>IF(Orders1[[#This Row],[Return]]="Yes", 1, 0)</f>
        <v>0</v>
      </c>
    </row>
    <row r="1135" spans="1:24" x14ac:dyDescent="0.2">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7">
        <v>124.608</v>
      </c>
      <c r="S1135" s="1">
        <v>4</v>
      </c>
      <c r="T1135" s="1">
        <v>0.2</v>
      </c>
      <c r="U1135" s="7">
        <v>-23.364000000000019</v>
      </c>
      <c r="V1135" s="3" t="str">
        <f>IF(Orders1[[#This Row],[Region]]=People!$B$2, People!$A$2, IF(Orders1[[#This Row],[Region]]=People!$B$3,People!$A$3, IF(Orders1[[#This Row],[Region]]=People!$B$4,People!$A$4, IF(Orders1[[#This Row],[Region]]=People!$B$5,People!$A$5))))</f>
        <v>Chuck Magee</v>
      </c>
      <c r="W1135" s="3" t="str">
        <f>IFERROR(INDEX(Returns!A1135:A1934, MATCH(Orders1[[#This Row],[Order ID]],Returns!B1135:B1934)), "No")</f>
        <v>No</v>
      </c>
      <c r="X1135" s="3">
        <f>IF(Orders1[[#This Row],[Return]]="Yes", 1, 0)</f>
        <v>0</v>
      </c>
    </row>
    <row r="1136" spans="1:24" x14ac:dyDescent="0.2">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7">
        <v>7.5600000000000005</v>
      </c>
      <c r="S1136" s="1">
        <v>3</v>
      </c>
      <c r="T1136" s="1">
        <v>0.2</v>
      </c>
      <c r="U1136" s="7">
        <v>2.6459999999999995</v>
      </c>
      <c r="V1136" s="3" t="str">
        <f>IF(Orders1[[#This Row],[Region]]=People!$B$2, People!$A$2, IF(Orders1[[#This Row],[Region]]=People!$B$3,People!$A$3, IF(Orders1[[#This Row],[Region]]=People!$B$4,People!$A$4, IF(Orders1[[#This Row],[Region]]=People!$B$5,People!$A$5))))</f>
        <v>Chuck Magee</v>
      </c>
      <c r="W1136" s="3" t="str">
        <f>IFERROR(INDEX(Returns!A1136:A1935, MATCH(Orders1[[#This Row],[Order ID]],Returns!B1136:B1935)), "No")</f>
        <v>No</v>
      </c>
      <c r="X1136" s="3">
        <f>IF(Orders1[[#This Row],[Return]]="Yes", 1, 0)</f>
        <v>0</v>
      </c>
    </row>
    <row r="1137" spans="1:24" x14ac:dyDescent="0.2">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7">
        <v>85.224000000000004</v>
      </c>
      <c r="S1137" s="1">
        <v>3</v>
      </c>
      <c r="T1137" s="1">
        <v>0.2</v>
      </c>
      <c r="U1137" s="7">
        <v>7.4571000000000041</v>
      </c>
      <c r="V1137" s="3" t="str">
        <f>IF(Orders1[[#This Row],[Region]]=People!$B$2, People!$A$2, IF(Orders1[[#This Row],[Region]]=People!$B$3,People!$A$3, IF(Orders1[[#This Row],[Region]]=People!$B$4,People!$A$4, IF(Orders1[[#This Row],[Region]]=People!$B$5,People!$A$5))))</f>
        <v>Cassandra Brandow</v>
      </c>
      <c r="W1137" s="3" t="str">
        <f>IFERROR(INDEX(Returns!A1137:A1936, MATCH(Orders1[[#This Row],[Order ID]],Returns!B1137:B1936)), "No")</f>
        <v>No</v>
      </c>
      <c r="X1137" s="3">
        <f>IF(Orders1[[#This Row],[Return]]="Yes", 1, 0)</f>
        <v>0</v>
      </c>
    </row>
    <row r="1138" spans="1:24" x14ac:dyDescent="0.2">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7">
        <v>287.52</v>
      </c>
      <c r="S1138" s="1">
        <v>8</v>
      </c>
      <c r="T1138" s="1">
        <v>0</v>
      </c>
      <c r="U1138" s="7">
        <v>129.38399999999999</v>
      </c>
      <c r="V1138" s="3" t="str">
        <f>IF(Orders1[[#This Row],[Region]]=People!$B$2, People!$A$2, IF(Orders1[[#This Row],[Region]]=People!$B$3,People!$A$3, IF(Orders1[[#This Row],[Region]]=People!$B$4,People!$A$4, IF(Orders1[[#This Row],[Region]]=People!$B$5,People!$A$5))))</f>
        <v>Kelly Williams</v>
      </c>
      <c r="W1138" s="3" t="str">
        <f>IFERROR(INDEX(Returns!A1138:A1937, MATCH(Orders1[[#This Row],[Order ID]],Returns!B1138:B1937)), "No")</f>
        <v>No</v>
      </c>
      <c r="X1138" s="3">
        <f>IF(Orders1[[#This Row],[Return]]="Yes", 1, 0)</f>
        <v>0</v>
      </c>
    </row>
    <row r="1139" spans="1:24" x14ac:dyDescent="0.2">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7">
        <v>37.68</v>
      </c>
      <c r="S1139" s="1">
        <v>2</v>
      </c>
      <c r="T1139" s="1">
        <v>0</v>
      </c>
      <c r="U1139" s="7">
        <v>10.5504</v>
      </c>
      <c r="V1139" s="3" t="str">
        <f>IF(Orders1[[#This Row],[Region]]=People!$B$2, People!$A$2, IF(Orders1[[#This Row],[Region]]=People!$B$3,People!$A$3, IF(Orders1[[#This Row],[Region]]=People!$B$4,People!$A$4, IF(Orders1[[#This Row],[Region]]=People!$B$5,People!$A$5))))</f>
        <v>Kelly Williams</v>
      </c>
      <c r="W1139" s="3" t="str">
        <f>IFERROR(INDEX(Returns!A1139:A1938, MATCH(Orders1[[#This Row],[Order ID]],Returns!B1139:B1938)), "No")</f>
        <v>No</v>
      </c>
      <c r="X1139" s="3">
        <f>IF(Orders1[[#This Row],[Return]]="Yes", 1, 0)</f>
        <v>0</v>
      </c>
    </row>
    <row r="1140" spans="1:24" x14ac:dyDescent="0.2">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7">
        <v>19.98</v>
      </c>
      <c r="S1140" s="1">
        <v>2</v>
      </c>
      <c r="T1140" s="1">
        <v>0</v>
      </c>
      <c r="U1140" s="7">
        <v>8.9909999999999997</v>
      </c>
      <c r="V1140" s="3" t="str">
        <f>IF(Orders1[[#This Row],[Region]]=People!$B$2, People!$A$2, IF(Orders1[[#This Row],[Region]]=People!$B$3,People!$A$3, IF(Orders1[[#This Row],[Region]]=People!$B$4,People!$A$4, IF(Orders1[[#This Row],[Region]]=People!$B$5,People!$A$5))))</f>
        <v>Kelly Williams</v>
      </c>
      <c r="W1140" s="3" t="str">
        <f>IFERROR(INDEX(Returns!A1140:A1939, MATCH(Orders1[[#This Row],[Order ID]],Returns!B1140:B1939)), "No")</f>
        <v>No</v>
      </c>
      <c r="X1140" s="3">
        <f>IF(Orders1[[#This Row],[Return]]="Yes", 1, 0)</f>
        <v>0</v>
      </c>
    </row>
    <row r="1141" spans="1:24" x14ac:dyDescent="0.2">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7">
        <v>20.58</v>
      </c>
      <c r="S1141" s="1">
        <v>7</v>
      </c>
      <c r="T1141" s="1">
        <v>0</v>
      </c>
      <c r="U1141" s="7">
        <v>5.5566000000000004</v>
      </c>
      <c r="V1141" s="3" t="str">
        <f>IF(Orders1[[#This Row],[Region]]=People!$B$2, People!$A$2, IF(Orders1[[#This Row],[Region]]=People!$B$3,People!$A$3, IF(Orders1[[#This Row],[Region]]=People!$B$4,People!$A$4, IF(Orders1[[#This Row],[Region]]=People!$B$5,People!$A$5))))</f>
        <v>Kelly Williams</v>
      </c>
      <c r="W1141" s="3" t="str">
        <f>IFERROR(INDEX(Returns!A1141:A1940, MATCH(Orders1[[#This Row],[Order ID]],Returns!B1141:B1940)), "No")</f>
        <v>No</v>
      </c>
      <c r="X1141" s="3">
        <f>IF(Orders1[[#This Row],[Return]]="Yes", 1, 0)</f>
        <v>0</v>
      </c>
    </row>
    <row r="1142" spans="1:24" x14ac:dyDescent="0.2">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7">
        <v>17.38</v>
      </c>
      <c r="S1142" s="1">
        <v>2</v>
      </c>
      <c r="T1142" s="1">
        <v>0</v>
      </c>
      <c r="U1142" s="7">
        <v>8.69</v>
      </c>
      <c r="V1142" s="3" t="str">
        <f>IF(Orders1[[#This Row],[Region]]=People!$B$2, People!$A$2, IF(Orders1[[#This Row],[Region]]=People!$B$3,People!$A$3, IF(Orders1[[#This Row],[Region]]=People!$B$4,People!$A$4, IF(Orders1[[#This Row],[Region]]=People!$B$5,People!$A$5))))</f>
        <v>Kelly Williams</v>
      </c>
      <c r="W1142" s="3" t="str">
        <f>IFERROR(INDEX(Returns!A1142:A1941, MATCH(Orders1[[#This Row],[Order ID]],Returns!B1142:B1941)), "No")</f>
        <v>No</v>
      </c>
      <c r="X1142" s="3">
        <f>IF(Orders1[[#This Row],[Return]]="Yes", 1, 0)</f>
        <v>0</v>
      </c>
    </row>
    <row r="1143" spans="1:24" x14ac:dyDescent="0.2">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7">
        <v>204.6</v>
      </c>
      <c r="S1143" s="1">
        <v>2</v>
      </c>
      <c r="T1143" s="1">
        <v>0</v>
      </c>
      <c r="U1143" s="7">
        <v>53.195999999999998</v>
      </c>
      <c r="V1143" s="3" t="str">
        <f>IF(Orders1[[#This Row],[Region]]=People!$B$2, People!$A$2, IF(Orders1[[#This Row],[Region]]=People!$B$3,People!$A$3, IF(Orders1[[#This Row],[Region]]=People!$B$4,People!$A$4, IF(Orders1[[#This Row],[Region]]=People!$B$5,People!$A$5))))</f>
        <v>Anna Andreadi</v>
      </c>
      <c r="W1143" s="3" t="str">
        <f>IFERROR(INDEX(Returns!A1143:A1942, MATCH(Orders1[[#This Row],[Order ID]],Returns!B1143:B1942)), "No")</f>
        <v>No</v>
      </c>
      <c r="X1143" s="3">
        <f>IF(Orders1[[#This Row],[Return]]="Yes", 1, 0)</f>
        <v>0</v>
      </c>
    </row>
    <row r="1144" spans="1:24" x14ac:dyDescent="0.2">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7">
        <v>8.7200000000000006</v>
      </c>
      <c r="S1144" s="1">
        <v>4</v>
      </c>
      <c r="T1144" s="1">
        <v>0</v>
      </c>
      <c r="U1144" s="7">
        <v>2.8776000000000002</v>
      </c>
      <c r="V1144" s="3" t="str">
        <f>IF(Orders1[[#This Row],[Region]]=People!$B$2, People!$A$2, IF(Orders1[[#This Row],[Region]]=People!$B$3,People!$A$3, IF(Orders1[[#This Row],[Region]]=People!$B$4,People!$A$4, IF(Orders1[[#This Row],[Region]]=People!$B$5,People!$A$5))))</f>
        <v>Anna Andreadi</v>
      </c>
      <c r="W1144" s="3" t="str">
        <f>IFERROR(INDEX(Returns!A1144:A1943, MATCH(Orders1[[#This Row],[Order ID]],Returns!B1144:B1943)), "No")</f>
        <v>No</v>
      </c>
      <c r="X1144" s="3">
        <f>IF(Orders1[[#This Row],[Return]]="Yes", 1, 0)</f>
        <v>0</v>
      </c>
    </row>
    <row r="1145" spans="1:24" x14ac:dyDescent="0.2">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7">
        <v>6.48</v>
      </c>
      <c r="S1145" s="1">
        <v>1</v>
      </c>
      <c r="T1145" s="1">
        <v>0</v>
      </c>
      <c r="U1145" s="7">
        <v>3.1104000000000003</v>
      </c>
      <c r="V1145" s="3" t="str">
        <f>IF(Orders1[[#This Row],[Region]]=People!$B$2, People!$A$2, IF(Orders1[[#This Row],[Region]]=People!$B$3,People!$A$3, IF(Orders1[[#This Row],[Region]]=People!$B$4,People!$A$4, IF(Orders1[[#This Row],[Region]]=People!$B$5,People!$A$5))))</f>
        <v>Anna Andreadi</v>
      </c>
      <c r="W1145" s="3" t="str">
        <f>IFERROR(INDEX(Returns!A1145:A1944, MATCH(Orders1[[#This Row],[Order ID]],Returns!B1145:B1944)), "No")</f>
        <v>No</v>
      </c>
      <c r="X1145" s="3">
        <f>IF(Orders1[[#This Row],[Return]]="Yes", 1, 0)</f>
        <v>0</v>
      </c>
    </row>
    <row r="1146" spans="1:24" x14ac:dyDescent="0.2">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7">
        <v>686.32</v>
      </c>
      <c r="S1146" s="1">
        <v>2</v>
      </c>
      <c r="T1146" s="1">
        <v>0.2</v>
      </c>
      <c r="U1146" s="7">
        <v>223.05399999999995</v>
      </c>
      <c r="V1146" s="3" t="str">
        <f>IF(Orders1[[#This Row],[Region]]=People!$B$2, People!$A$2, IF(Orders1[[#This Row],[Region]]=People!$B$3,People!$A$3, IF(Orders1[[#This Row],[Region]]=People!$B$4,People!$A$4, IF(Orders1[[#This Row],[Region]]=People!$B$5,People!$A$5))))</f>
        <v>Anna Andreadi</v>
      </c>
      <c r="W1146" s="3" t="str">
        <f>IFERROR(INDEX(Returns!A1146:A1945, MATCH(Orders1[[#This Row],[Order ID]],Returns!B1146:B1945)), "No")</f>
        <v>No</v>
      </c>
      <c r="X1146" s="3">
        <f>IF(Orders1[[#This Row],[Return]]="Yes", 1, 0)</f>
        <v>0</v>
      </c>
    </row>
    <row r="1147" spans="1:24" x14ac:dyDescent="0.2">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7">
        <v>62.18</v>
      </c>
      <c r="S1147" s="1">
        <v>1</v>
      </c>
      <c r="T1147" s="1">
        <v>0</v>
      </c>
      <c r="U1147" s="7">
        <v>16.788600000000002</v>
      </c>
      <c r="V1147" s="3" t="str">
        <f>IF(Orders1[[#This Row],[Region]]=People!$B$2, People!$A$2, IF(Orders1[[#This Row],[Region]]=People!$B$3,People!$A$3, IF(Orders1[[#This Row],[Region]]=People!$B$4,People!$A$4, IF(Orders1[[#This Row],[Region]]=People!$B$5,People!$A$5))))</f>
        <v>Anna Andreadi</v>
      </c>
      <c r="W1147" s="3" t="str">
        <f>IFERROR(INDEX(Returns!A1147:A1946, MATCH(Orders1[[#This Row],[Order ID]],Returns!B1147:B1946)), "No")</f>
        <v>No</v>
      </c>
      <c r="X1147" s="3">
        <f>IF(Orders1[[#This Row],[Return]]="Yes", 1, 0)</f>
        <v>0</v>
      </c>
    </row>
    <row r="1148" spans="1:24" x14ac:dyDescent="0.2">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7">
        <v>644.07600000000002</v>
      </c>
      <c r="S1148" s="1">
        <v>2</v>
      </c>
      <c r="T1148" s="1">
        <v>0.1</v>
      </c>
      <c r="U1148" s="7">
        <v>107.34599999999996</v>
      </c>
      <c r="V1148" s="3" t="str">
        <f>IF(Orders1[[#This Row],[Region]]=People!$B$2, People!$A$2, IF(Orders1[[#This Row],[Region]]=People!$B$3,People!$A$3, IF(Orders1[[#This Row],[Region]]=People!$B$4,People!$A$4, IF(Orders1[[#This Row],[Region]]=People!$B$5,People!$A$5))))</f>
        <v>Kelly Williams</v>
      </c>
      <c r="W1148" s="3" t="str">
        <f>IFERROR(INDEX(Returns!A1148:A1947, MATCH(Orders1[[#This Row],[Order ID]],Returns!B1148:B1947)), "No")</f>
        <v>No</v>
      </c>
      <c r="X1148" s="3">
        <f>IF(Orders1[[#This Row],[Return]]="Yes", 1, 0)</f>
        <v>0</v>
      </c>
    </row>
    <row r="1149" spans="1:24" x14ac:dyDescent="0.2">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7">
        <v>5.84</v>
      </c>
      <c r="S1149" s="1">
        <v>2</v>
      </c>
      <c r="T1149" s="1">
        <v>0</v>
      </c>
      <c r="U1149" s="7">
        <v>2.6279999999999997</v>
      </c>
      <c r="V1149" s="3" t="str">
        <f>IF(Orders1[[#This Row],[Region]]=People!$B$2, People!$A$2, IF(Orders1[[#This Row],[Region]]=People!$B$3,People!$A$3, IF(Orders1[[#This Row],[Region]]=People!$B$4,People!$A$4, IF(Orders1[[#This Row],[Region]]=People!$B$5,People!$A$5))))</f>
        <v>Kelly Williams</v>
      </c>
      <c r="W1149" s="3" t="str">
        <f>IFERROR(INDEX(Returns!A1149:A1948, MATCH(Orders1[[#This Row],[Order ID]],Returns!B1149:B1948)), "No")</f>
        <v>No</v>
      </c>
      <c r="X1149" s="3">
        <f>IF(Orders1[[#This Row],[Return]]="Yes", 1, 0)</f>
        <v>0</v>
      </c>
    </row>
    <row r="1150" spans="1:24" x14ac:dyDescent="0.2">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7">
        <v>12.76</v>
      </c>
      <c r="S1150" s="1">
        <v>2</v>
      </c>
      <c r="T1150" s="1">
        <v>0</v>
      </c>
      <c r="U1150" s="7">
        <v>5.8695999999999993</v>
      </c>
      <c r="V1150" s="3" t="str">
        <f>IF(Orders1[[#This Row],[Region]]=People!$B$2, People!$A$2, IF(Orders1[[#This Row],[Region]]=People!$B$3,People!$A$3, IF(Orders1[[#This Row],[Region]]=People!$B$4,People!$A$4, IF(Orders1[[#This Row],[Region]]=People!$B$5,People!$A$5))))</f>
        <v>Kelly Williams</v>
      </c>
      <c r="W1150" s="3" t="str">
        <f>IFERROR(INDEX(Returns!A1150:A1949, MATCH(Orders1[[#This Row],[Order ID]],Returns!B1150:B1949)), "No")</f>
        <v>No</v>
      </c>
      <c r="X1150" s="3">
        <f>IF(Orders1[[#This Row],[Return]]="Yes", 1, 0)</f>
        <v>0</v>
      </c>
    </row>
    <row r="1151" spans="1:24" x14ac:dyDescent="0.2">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7">
        <v>10.95</v>
      </c>
      <c r="S1151" s="1">
        <v>1</v>
      </c>
      <c r="T1151" s="1">
        <v>0</v>
      </c>
      <c r="U1151" s="7">
        <v>0.43799999999999883</v>
      </c>
      <c r="V1151" s="3" t="str">
        <f>IF(Orders1[[#This Row],[Region]]=People!$B$2, People!$A$2, IF(Orders1[[#This Row],[Region]]=People!$B$3,People!$A$3, IF(Orders1[[#This Row],[Region]]=People!$B$4,People!$A$4, IF(Orders1[[#This Row],[Region]]=People!$B$5,People!$A$5))))</f>
        <v>Kelly Williams</v>
      </c>
      <c r="W1151" s="3" t="str">
        <f>IFERROR(INDEX(Returns!A1151:A1950, MATCH(Orders1[[#This Row],[Order ID]],Returns!B1151:B1950)), "No")</f>
        <v>No</v>
      </c>
      <c r="X1151" s="3">
        <f>IF(Orders1[[#This Row],[Return]]="Yes", 1, 0)</f>
        <v>0</v>
      </c>
    </row>
    <row r="1152" spans="1:24" x14ac:dyDescent="0.2">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7">
        <v>599.98</v>
      </c>
      <c r="S1152" s="1">
        <v>2</v>
      </c>
      <c r="T1152" s="1">
        <v>0</v>
      </c>
      <c r="U1152" s="7">
        <v>209.99299999999999</v>
      </c>
      <c r="V1152" s="3" t="str">
        <f>IF(Orders1[[#This Row],[Region]]=People!$B$2, People!$A$2, IF(Orders1[[#This Row],[Region]]=People!$B$3,People!$A$3, IF(Orders1[[#This Row],[Region]]=People!$B$4,People!$A$4, IF(Orders1[[#This Row],[Region]]=People!$B$5,People!$A$5))))</f>
        <v>Kelly Williams</v>
      </c>
      <c r="W1152" s="3" t="str">
        <f>IFERROR(INDEX(Returns!A1152:A1951, MATCH(Orders1[[#This Row],[Order ID]],Returns!B1152:B1951)), "No")</f>
        <v>No</v>
      </c>
      <c r="X1152" s="3">
        <f>IF(Orders1[[#This Row],[Return]]="Yes", 1, 0)</f>
        <v>0</v>
      </c>
    </row>
    <row r="1153" spans="1:24" x14ac:dyDescent="0.2">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7">
        <v>8.3520000000000003</v>
      </c>
      <c r="S1153" s="1">
        <v>6</v>
      </c>
      <c r="T1153" s="1">
        <v>0.2</v>
      </c>
      <c r="U1153" s="7">
        <v>1.2527999999999997</v>
      </c>
      <c r="V1153" s="3" t="str">
        <f>IF(Orders1[[#This Row],[Region]]=People!$B$2, People!$A$2, IF(Orders1[[#This Row],[Region]]=People!$B$3,People!$A$3, IF(Orders1[[#This Row],[Region]]=People!$B$4,People!$A$4, IF(Orders1[[#This Row],[Region]]=People!$B$5,People!$A$5))))</f>
        <v>Chuck Magee</v>
      </c>
      <c r="W1153" s="3" t="str">
        <f>IFERROR(INDEX(Returns!A1153:A1952, MATCH(Orders1[[#This Row],[Order ID]],Returns!B1153:B1952)), "No")</f>
        <v>No</v>
      </c>
      <c r="X1153" s="3">
        <f>IF(Orders1[[#This Row],[Return]]="Yes", 1, 0)</f>
        <v>0</v>
      </c>
    </row>
    <row r="1154" spans="1:24" x14ac:dyDescent="0.2">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7">
        <v>3.64</v>
      </c>
      <c r="S1154" s="1">
        <v>2</v>
      </c>
      <c r="T1154" s="1">
        <v>0</v>
      </c>
      <c r="U1154" s="7">
        <v>1.6379999999999999</v>
      </c>
      <c r="V1154" s="3" t="str">
        <f>IF(Orders1[[#This Row],[Region]]=People!$B$2, People!$A$2, IF(Orders1[[#This Row],[Region]]=People!$B$3,People!$A$3, IF(Orders1[[#This Row],[Region]]=People!$B$4,People!$A$4, IF(Orders1[[#This Row],[Region]]=People!$B$5,People!$A$5))))</f>
        <v>Anna Andreadi</v>
      </c>
      <c r="W1154" s="3" t="str">
        <f>IFERROR(INDEX(Returns!A1154:A1953, MATCH(Orders1[[#This Row],[Order ID]],Returns!B1154:B1953)), "No")</f>
        <v>No</v>
      </c>
      <c r="X1154" s="3">
        <f>IF(Orders1[[#This Row],[Return]]="Yes", 1, 0)</f>
        <v>0</v>
      </c>
    </row>
    <row r="1155" spans="1:24" x14ac:dyDescent="0.2">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7">
        <v>159.768</v>
      </c>
      <c r="S1155" s="1">
        <v>7</v>
      </c>
      <c r="T1155" s="1">
        <v>0.2</v>
      </c>
      <c r="U1155" s="7">
        <v>53.921700000000008</v>
      </c>
      <c r="V1155" s="3" t="str">
        <f>IF(Orders1[[#This Row],[Region]]=People!$B$2, People!$A$2, IF(Orders1[[#This Row],[Region]]=People!$B$3,People!$A$3, IF(Orders1[[#This Row],[Region]]=People!$B$4,People!$A$4, IF(Orders1[[#This Row],[Region]]=People!$B$5,People!$A$5))))</f>
        <v>Anna Andreadi</v>
      </c>
      <c r="W1155" s="3" t="str">
        <f>IFERROR(INDEX(Returns!A1155:A1954, MATCH(Orders1[[#This Row],[Order ID]],Returns!B1155:B1954)), "No")</f>
        <v>No</v>
      </c>
      <c r="X1155" s="3">
        <f>IF(Orders1[[#This Row],[Return]]="Yes", 1, 0)</f>
        <v>0</v>
      </c>
    </row>
    <row r="1156" spans="1:24" x14ac:dyDescent="0.2">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7">
        <v>122.48</v>
      </c>
      <c r="S1156" s="1">
        <v>2</v>
      </c>
      <c r="T1156" s="1">
        <v>0</v>
      </c>
      <c r="U1156" s="7">
        <v>0</v>
      </c>
      <c r="V1156" s="3" t="str">
        <f>IF(Orders1[[#This Row],[Region]]=People!$B$2, People!$A$2, IF(Orders1[[#This Row],[Region]]=People!$B$3,People!$A$3, IF(Orders1[[#This Row],[Region]]=People!$B$4,People!$A$4, IF(Orders1[[#This Row],[Region]]=People!$B$5,People!$A$5))))</f>
        <v>Cassandra Brandow</v>
      </c>
      <c r="W1156" s="3" t="str">
        <f>IFERROR(INDEX(Returns!A1156:A1955, MATCH(Orders1[[#This Row],[Order ID]],Returns!B1156:B1955)), "No")</f>
        <v>No</v>
      </c>
      <c r="X1156" s="3">
        <f>IF(Orders1[[#This Row],[Return]]="Yes", 1, 0)</f>
        <v>0</v>
      </c>
    </row>
    <row r="1157" spans="1:24" x14ac:dyDescent="0.2">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7">
        <v>2244.48</v>
      </c>
      <c r="S1157" s="1">
        <v>7</v>
      </c>
      <c r="T1157" s="1">
        <v>0</v>
      </c>
      <c r="U1157" s="7">
        <v>493.78559999999993</v>
      </c>
      <c r="V1157" s="3" t="str">
        <f>IF(Orders1[[#This Row],[Region]]=People!$B$2, People!$A$2, IF(Orders1[[#This Row],[Region]]=People!$B$3,People!$A$3, IF(Orders1[[#This Row],[Region]]=People!$B$4,People!$A$4, IF(Orders1[[#This Row],[Region]]=People!$B$5,People!$A$5))))</f>
        <v>Cassandra Brandow</v>
      </c>
      <c r="W1157" s="3" t="str">
        <f>IFERROR(INDEX(Returns!A1157:A1956, MATCH(Orders1[[#This Row],[Order ID]],Returns!B1157:B1956)), "No")</f>
        <v>No</v>
      </c>
      <c r="X1157" s="3">
        <f>IF(Orders1[[#This Row],[Return]]="Yes", 1, 0)</f>
        <v>0</v>
      </c>
    </row>
    <row r="1158" spans="1:24" x14ac:dyDescent="0.2">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7">
        <v>62.31</v>
      </c>
      <c r="S1158" s="1">
        <v>3</v>
      </c>
      <c r="T1158" s="1">
        <v>0</v>
      </c>
      <c r="U1158" s="7">
        <v>29.285699999999999</v>
      </c>
      <c r="V1158" s="3" t="str">
        <f>IF(Orders1[[#This Row],[Region]]=People!$B$2, People!$A$2, IF(Orders1[[#This Row],[Region]]=People!$B$3,People!$A$3, IF(Orders1[[#This Row],[Region]]=People!$B$4,People!$A$4, IF(Orders1[[#This Row],[Region]]=People!$B$5,People!$A$5))))</f>
        <v>Cassandra Brandow</v>
      </c>
      <c r="W1158" s="3" t="str">
        <f>IFERROR(INDEX(Returns!A1158:A1957, MATCH(Orders1[[#This Row],[Order ID]],Returns!B1158:B1957)), "No")</f>
        <v>No</v>
      </c>
      <c r="X1158" s="3">
        <f>IF(Orders1[[#This Row],[Return]]="Yes", 1, 0)</f>
        <v>0</v>
      </c>
    </row>
    <row r="1159" spans="1:24" x14ac:dyDescent="0.2">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7">
        <v>455.1</v>
      </c>
      <c r="S1159" s="1">
        <v>2</v>
      </c>
      <c r="T1159" s="1">
        <v>0</v>
      </c>
      <c r="U1159" s="7">
        <v>100.12200000000001</v>
      </c>
      <c r="V1159" s="3" t="str">
        <f>IF(Orders1[[#This Row],[Region]]=People!$B$2, People!$A$2, IF(Orders1[[#This Row],[Region]]=People!$B$3,People!$A$3, IF(Orders1[[#This Row],[Region]]=People!$B$4,People!$A$4, IF(Orders1[[#This Row],[Region]]=People!$B$5,People!$A$5))))</f>
        <v>Cassandra Brandow</v>
      </c>
      <c r="W1159" s="3" t="str">
        <f>IFERROR(INDEX(Returns!A1159:A1958, MATCH(Orders1[[#This Row],[Order ID]],Returns!B1159:B1958)), "No")</f>
        <v>No</v>
      </c>
      <c r="X1159" s="3">
        <f>IF(Orders1[[#This Row],[Return]]="Yes", 1, 0)</f>
        <v>0</v>
      </c>
    </row>
    <row r="1160" spans="1:24" x14ac:dyDescent="0.2">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7">
        <v>195.184</v>
      </c>
      <c r="S1160" s="1">
        <v>1</v>
      </c>
      <c r="T1160" s="1">
        <v>0.2</v>
      </c>
      <c r="U1160" s="7">
        <v>19.518400000000007</v>
      </c>
      <c r="V1160" s="3" t="str">
        <f>IF(Orders1[[#This Row],[Region]]=People!$B$2, People!$A$2, IF(Orders1[[#This Row],[Region]]=People!$B$3,People!$A$3, IF(Orders1[[#This Row],[Region]]=People!$B$4,People!$A$4, IF(Orders1[[#This Row],[Region]]=People!$B$5,People!$A$5))))</f>
        <v>Anna Andreadi</v>
      </c>
      <c r="W1160" s="3" t="str">
        <f>IFERROR(INDEX(Returns!A1160:A1959, MATCH(Orders1[[#This Row],[Order ID]],Returns!B1160:B1959)), "No")</f>
        <v>No</v>
      </c>
      <c r="X1160" s="3">
        <f>IF(Orders1[[#This Row],[Return]]="Yes", 1, 0)</f>
        <v>0</v>
      </c>
    </row>
    <row r="1161" spans="1:24" x14ac:dyDescent="0.2">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7">
        <v>362.94</v>
      </c>
      <c r="S1161" s="1">
        <v>3</v>
      </c>
      <c r="T1161" s="1">
        <v>0</v>
      </c>
      <c r="U1161" s="7">
        <v>90.735000000000014</v>
      </c>
      <c r="V1161" s="3" t="str">
        <f>IF(Orders1[[#This Row],[Region]]=People!$B$2, People!$A$2, IF(Orders1[[#This Row],[Region]]=People!$B$3,People!$A$3, IF(Orders1[[#This Row],[Region]]=People!$B$4,People!$A$4, IF(Orders1[[#This Row],[Region]]=People!$B$5,People!$A$5))))</f>
        <v>Kelly Williams</v>
      </c>
      <c r="W1161" s="3" t="str">
        <f>IFERROR(INDEX(Returns!A1161:A1960, MATCH(Orders1[[#This Row],[Order ID]],Returns!B1161:B1960)), "No")</f>
        <v>No</v>
      </c>
      <c r="X1161" s="3">
        <f>IF(Orders1[[#This Row],[Return]]="Yes", 1, 0)</f>
        <v>0</v>
      </c>
    </row>
    <row r="1162" spans="1:24" x14ac:dyDescent="0.2">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7">
        <v>11.54</v>
      </c>
      <c r="S1162" s="1">
        <v>2</v>
      </c>
      <c r="T1162" s="1">
        <v>0</v>
      </c>
      <c r="U1162" s="7">
        <v>5.77</v>
      </c>
      <c r="V1162" s="3" t="str">
        <f>IF(Orders1[[#This Row],[Region]]=People!$B$2, People!$A$2, IF(Orders1[[#This Row],[Region]]=People!$B$3,People!$A$3, IF(Orders1[[#This Row],[Region]]=People!$B$4,People!$A$4, IF(Orders1[[#This Row],[Region]]=People!$B$5,People!$A$5))))</f>
        <v>Kelly Williams</v>
      </c>
      <c r="W1162" s="3" t="str">
        <f>IFERROR(INDEX(Returns!A1162:A1961, MATCH(Orders1[[#This Row],[Order ID]],Returns!B1162:B1961)), "No")</f>
        <v>No</v>
      </c>
      <c r="X1162" s="3">
        <f>IF(Orders1[[#This Row],[Return]]="Yes", 1, 0)</f>
        <v>0</v>
      </c>
    </row>
    <row r="1163" spans="1:24" x14ac:dyDescent="0.2">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7">
        <v>53.94</v>
      </c>
      <c r="S1163" s="1">
        <v>3</v>
      </c>
      <c r="T1163" s="1">
        <v>0</v>
      </c>
      <c r="U1163" s="7">
        <v>15.642599999999995</v>
      </c>
      <c r="V1163" s="3" t="str">
        <f>IF(Orders1[[#This Row],[Region]]=People!$B$2, People!$A$2, IF(Orders1[[#This Row],[Region]]=People!$B$3,People!$A$3, IF(Orders1[[#This Row],[Region]]=People!$B$4,People!$A$4, IF(Orders1[[#This Row],[Region]]=People!$B$5,People!$A$5))))</f>
        <v>Anna Andreadi</v>
      </c>
      <c r="W1163" s="3" t="str">
        <f>IFERROR(INDEX(Returns!A1163:A1962, MATCH(Orders1[[#This Row],[Order ID]],Returns!B1163:B1962)), "No")</f>
        <v>No</v>
      </c>
      <c r="X1163" s="3">
        <f>IF(Orders1[[#This Row],[Return]]="Yes", 1, 0)</f>
        <v>0</v>
      </c>
    </row>
    <row r="1164" spans="1:24" x14ac:dyDescent="0.2">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7">
        <v>9.99</v>
      </c>
      <c r="S1164" s="1">
        <v>1</v>
      </c>
      <c r="T1164" s="1">
        <v>0</v>
      </c>
      <c r="U1164" s="7">
        <v>4.5953999999999997</v>
      </c>
      <c r="V1164" s="3" t="str">
        <f>IF(Orders1[[#This Row],[Region]]=People!$B$2, People!$A$2, IF(Orders1[[#This Row],[Region]]=People!$B$3,People!$A$3, IF(Orders1[[#This Row],[Region]]=People!$B$4,People!$A$4, IF(Orders1[[#This Row],[Region]]=People!$B$5,People!$A$5))))</f>
        <v>Chuck Magee</v>
      </c>
      <c r="W1164" s="3" t="str">
        <f>IFERROR(INDEX(Returns!A1164:A1963, MATCH(Orders1[[#This Row],[Order ID]],Returns!B1164:B1963)), "No")</f>
        <v>No</v>
      </c>
      <c r="X1164" s="3">
        <f>IF(Orders1[[#This Row],[Return]]="Yes", 1, 0)</f>
        <v>0</v>
      </c>
    </row>
    <row r="1165" spans="1:24" x14ac:dyDescent="0.2">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7">
        <v>125.76</v>
      </c>
      <c r="S1165" s="1">
        <v>3</v>
      </c>
      <c r="T1165" s="1">
        <v>0.2</v>
      </c>
      <c r="U1165" s="7">
        <v>40.872</v>
      </c>
      <c r="V1165" s="3" t="str">
        <f>IF(Orders1[[#This Row],[Region]]=People!$B$2, People!$A$2, IF(Orders1[[#This Row],[Region]]=People!$B$3,People!$A$3, IF(Orders1[[#This Row],[Region]]=People!$B$4,People!$A$4, IF(Orders1[[#This Row],[Region]]=People!$B$5,People!$A$5))))</f>
        <v>Chuck Magee</v>
      </c>
      <c r="W1165" s="3" t="str">
        <f>IFERROR(INDEX(Returns!A1165:A1964, MATCH(Orders1[[#This Row],[Order ID]],Returns!B1165:B1964)), "No")</f>
        <v>No</v>
      </c>
      <c r="X1165" s="3">
        <f>IF(Orders1[[#This Row],[Return]]="Yes", 1, 0)</f>
        <v>0</v>
      </c>
    </row>
    <row r="1166" spans="1:24" x14ac:dyDescent="0.2">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7">
        <v>25.32</v>
      </c>
      <c r="S1166" s="1">
        <v>5</v>
      </c>
      <c r="T1166" s="1">
        <v>0.2</v>
      </c>
      <c r="U1166" s="7">
        <v>9.1785000000000014</v>
      </c>
      <c r="V1166" s="3" t="str">
        <f>IF(Orders1[[#This Row],[Region]]=People!$B$2, People!$A$2, IF(Orders1[[#This Row],[Region]]=People!$B$3,People!$A$3, IF(Orders1[[#This Row],[Region]]=People!$B$4,People!$A$4, IF(Orders1[[#This Row],[Region]]=People!$B$5,People!$A$5))))</f>
        <v>Chuck Magee</v>
      </c>
      <c r="W1166" s="3" t="str">
        <f>IFERROR(INDEX(Returns!A1166:A1965, MATCH(Orders1[[#This Row],[Order ID]],Returns!B1166:B1965)), "No")</f>
        <v>No</v>
      </c>
      <c r="X1166" s="3">
        <f>IF(Orders1[[#This Row],[Return]]="Yes", 1, 0)</f>
        <v>0</v>
      </c>
    </row>
    <row r="1167" spans="1:24" x14ac:dyDescent="0.2">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7">
        <v>46.8</v>
      </c>
      <c r="S1167" s="1">
        <v>4</v>
      </c>
      <c r="T1167" s="1">
        <v>0</v>
      </c>
      <c r="U1167" s="7">
        <v>21.059999999999995</v>
      </c>
      <c r="V1167" s="3" t="str">
        <f>IF(Orders1[[#This Row],[Region]]=People!$B$2, People!$A$2, IF(Orders1[[#This Row],[Region]]=People!$B$3,People!$A$3, IF(Orders1[[#This Row],[Region]]=People!$B$4,People!$A$4, IF(Orders1[[#This Row],[Region]]=People!$B$5,People!$A$5))))</f>
        <v>Kelly Williams</v>
      </c>
      <c r="W1167" s="3" t="str">
        <f>IFERROR(INDEX(Returns!A1167:A1966, MATCH(Orders1[[#This Row],[Order ID]],Returns!B1167:B1966)), "No")</f>
        <v>No</v>
      </c>
      <c r="X1167" s="3">
        <f>IF(Orders1[[#This Row],[Return]]="Yes", 1, 0)</f>
        <v>0</v>
      </c>
    </row>
    <row r="1168" spans="1:24" x14ac:dyDescent="0.2">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7">
        <v>447.93</v>
      </c>
      <c r="S1168" s="1">
        <v>9</v>
      </c>
      <c r="T1168" s="1">
        <v>0</v>
      </c>
      <c r="U1168" s="7">
        <v>49.272299999999987</v>
      </c>
      <c r="V1168" s="3" t="str">
        <f>IF(Orders1[[#This Row],[Region]]=People!$B$2, People!$A$2, IF(Orders1[[#This Row],[Region]]=People!$B$3,People!$A$3, IF(Orders1[[#This Row],[Region]]=People!$B$4,People!$A$4, IF(Orders1[[#This Row],[Region]]=People!$B$5,People!$A$5))))</f>
        <v>Anna Andreadi</v>
      </c>
      <c r="W1168" s="3" t="str">
        <f>IFERROR(INDEX(Returns!A1168:A1967, MATCH(Orders1[[#This Row],[Order ID]],Returns!B1168:B1967)), "No")</f>
        <v>No</v>
      </c>
      <c r="X1168" s="3">
        <f>IF(Orders1[[#This Row],[Return]]="Yes", 1, 0)</f>
        <v>0</v>
      </c>
    </row>
    <row r="1169" spans="1:24" x14ac:dyDescent="0.2">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7">
        <v>109.48</v>
      </c>
      <c r="S1169" s="1">
        <v>2</v>
      </c>
      <c r="T1169" s="1">
        <v>0</v>
      </c>
      <c r="U1169" s="7">
        <v>33.938800000000001</v>
      </c>
      <c r="V1169" s="3" t="str">
        <f>IF(Orders1[[#This Row],[Region]]=People!$B$2, People!$A$2, IF(Orders1[[#This Row],[Region]]=People!$B$3,People!$A$3, IF(Orders1[[#This Row],[Region]]=People!$B$4,People!$A$4, IF(Orders1[[#This Row],[Region]]=People!$B$5,People!$A$5))))</f>
        <v>Chuck Magee</v>
      </c>
      <c r="W1169" s="3" t="str">
        <f>IFERROR(INDEX(Returns!A1169:A1968, MATCH(Orders1[[#This Row],[Order ID]],Returns!B1169:B1968)), "No")</f>
        <v>No</v>
      </c>
      <c r="X1169" s="3">
        <f>IF(Orders1[[#This Row],[Return]]="Yes", 1, 0)</f>
        <v>0</v>
      </c>
    </row>
    <row r="1170" spans="1:24" x14ac:dyDescent="0.2">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7">
        <v>272.94</v>
      </c>
      <c r="S1170" s="1">
        <v>3</v>
      </c>
      <c r="T1170" s="1">
        <v>0</v>
      </c>
      <c r="U1170" s="7">
        <v>0</v>
      </c>
      <c r="V1170" s="3" t="str">
        <f>IF(Orders1[[#This Row],[Region]]=People!$B$2, People!$A$2, IF(Orders1[[#This Row],[Region]]=People!$B$3,People!$A$3, IF(Orders1[[#This Row],[Region]]=People!$B$4,People!$A$4, IF(Orders1[[#This Row],[Region]]=People!$B$5,People!$A$5))))</f>
        <v>Chuck Magee</v>
      </c>
      <c r="W1170" s="3" t="str">
        <f>IFERROR(INDEX(Returns!A1170:A1969, MATCH(Orders1[[#This Row],[Order ID]],Returns!B1170:B1969)), "No")</f>
        <v>No</v>
      </c>
      <c r="X1170" s="3">
        <f>IF(Orders1[[#This Row],[Return]]="Yes", 1, 0)</f>
        <v>0</v>
      </c>
    </row>
    <row r="1171" spans="1:24" x14ac:dyDescent="0.2">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7">
        <v>19.440000000000001</v>
      </c>
      <c r="S1171" s="1">
        <v>3</v>
      </c>
      <c r="T1171" s="1">
        <v>0</v>
      </c>
      <c r="U1171" s="7">
        <v>9.3312000000000008</v>
      </c>
      <c r="V1171" s="3" t="str">
        <f>IF(Orders1[[#This Row],[Region]]=People!$B$2, People!$A$2, IF(Orders1[[#This Row],[Region]]=People!$B$3,People!$A$3, IF(Orders1[[#This Row],[Region]]=People!$B$4,People!$A$4, IF(Orders1[[#This Row],[Region]]=People!$B$5,People!$A$5))))</f>
        <v>Chuck Magee</v>
      </c>
      <c r="W1171" s="3" t="str">
        <f>IFERROR(INDEX(Returns!A1171:A1970, MATCH(Orders1[[#This Row],[Order ID]],Returns!B1171:B1970)), "No")</f>
        <v>No</v>
      </c>
      <c r="X1171" s="3">
        <f>IF(Orders1[[#This Row],[Return]]="Yes", 1, 0)</f>
        <v>0</v>
      </c>
    </row>
    <row r="1172" spans="1:24" x14ac:dyDescent="0.2">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7">
        <v>31.92</v>
      </c>
      <c r="S1172" s="1">
        <v>4</v>
      </c>
      <c r="T1172" s="1">
        <v>0</v>
      </c>
      <c r="U1172" s="7">
        <v>8.299199999999999</v>
      </c>
      <c r="V1172" s="3" t="str">
        <f>IF(Orders1[[#This Row],[Region]]=People!$B$2, People!$A$2, IF(Orders1[[#This Row],[Region]]=People!$B$3,People!$A$3, IF(Orders1[[#This Row],[Region]]=People!$B$4,People!$A$4, IF(Orders1[[#This Row],[Region]]=People!$B$5,People!$A$5))))</f>
        <v>Chuck Magee</v>
      </c>
      <c r="W1172" s="3" t="str">
        <f>IFERROR(INDEX(Returns!A1172:A1971, MATCH(Orders1[[#This Row],[Order ID]],Returns!B1172:B1971)), "No")</f>
        <v>No</v>
      </c>
      <c r="X1172" s="3">
        <f>IF(Orders1[[#This Row],[Return]]="Yes", 1, 0)</f>
        <v>0</v>
      </c>
    </row>
    <row r="1173" spans="1:24" x14ac:dyDescent="0.2">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7">
        <v>22.38</v>
      </c>
      <c r="S1173" s="1">
        <v>2</v>
      </c>
      <c r="T1173" s="1">
        <v>0</v>
      </c>
      <c r="U1173" s="7">
        <v>10.7424</v>
      </c>
      <c r="V1173" s="3" t="str">
        <f>IF(Orders1[[#This Row],[Region]]=People!$B$2, People!$A$2, IF(Orders1[[#This Row],[Region]]=People!$B$3,People!$A$3, IF(Orders1[[#This Row],[Region]]=People!$B$4,People!$A$4, IF(Orders1[[#This Row],[Region]]=People!$B$5,People!$A$5))))</f>
        <v>Kelly Williams</v>
      </c>
      <c r="W1173" s="3" t="str">
        <f>IFERROR(INDEX(Returns!A1173:A1972, MATCH(Orders1[[#This Row],[Order ID]],Returns!B1173:B1972)), "No")</f>
        <v>No</v>
      </c>
      <c r="X1173" s="3">
        <f>IF(Orders1[[#This Row],[Return]]="Yes", 1, 0)</f>
        <v>0</v>
      </c>
    </row>
    <row r="1174" spans="1:24" x14ac:dyDescent="0.2">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7">
        <v>16.520000000000003</v>
      </c>
      <c r="S1174" s="1">
        <v>5</v>
      </c>
      <c r="T1174" s="1">
        <v>0.2</v>
      </c>
      <c r="U1174" s="7">
        <v>5.5754999999999999</v>
      </c>
      <c r="V1174" s="3" t="str">
        <f>IF(Orders1[[#This Row],[Region]]=People!$B$2, People!$A$2, IF(Orders1[[#This Row],[Region]]=People!$B$3,People!$A$3, IF(Orders1[[#This Row],[Region]]=People!$B$4,People!$A$4, IF(Orders1[[#This Row],[Region]]=People!$B$5,People!$A$5))))</f>
        <v>Anna Andreadi</v>
      </c>
      <c r="W1174" s="3" t="str">
        <f>IFERROR(INDEX(Returns!A1174:A1973, MATCH(Orders1[[#This Row],[Order ID]],Returns!B1174:B1973)), "No")</f>
        <v>No</v>
      </c>
      <c r="X1174" s="3">
        <f>IF(Orders1[[#This Row],[Return]]="Yes", 1, 0)</f>
        <v>0</v>
      </c>
    </row>
    <row r="1175" spans="1:24" x14ac:dyDescent="0.2">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7">
        <v>5.1759999999999984</v>
      </c>
      <c r="S1175" s="1">
        <v>4</v>
      </c>
      <c r="T1175" s="1">
        <v>0.8</v>
      </c>
      <c r="U1175" s="7">
        <v>-7.7640000000000011</v>
      </c>
      <c r="V1175" s="3" t="str">
        <f>IF(Orders1[[#This Row],[Region]]=People!$B$2, People!$A$2, IF(Orders1[[#This Row],[Region]]=People!$B$3,People!$A$3, IF(Orders1[[#This Row],[Region]]=People!$B$4,People!$A$4, IF(Orders1[[#This Row],[Region]]=People!$B$5,People!$A$5))))</f>
        <v>Kelly Williams</v>
      </c>
      <c r="W1175" s="3" t="str">
        <f>IFERROR(INDEX(Returns!A1175:A1974, MATCH(Orders1[[#This Row],[Order ID]],Returns!B1175:B1974)), "No")</f>
        <v>No</v>
      </c>
      <c r="X1175" s="3">
        <f>IF(Orders1[[#This Row],[Return]]="Yes", 1, 0)</f>
        <v>0</v>
      </c>
    </row>
    <row r="1176" spans="1:24" x14ac:dyDescent="0.2">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7">
        <v>50.112000000000002</v>
      </c>
      <c r="S1176" s="1">
        <v>6</v>
      </c>
      <c r="T1176" s="1">
        <v>0.2</v>
      </c>
      <c r="U1176" s="7">
        <v>16.2864</v>
      </c>
      <c r="V1176" s="3" t="str">
        <f>IF(Orders1[[#This Row],[Region]]=People!$B$2, People!$A$2, IF(Orders1[[#This Row],[Region]]=People!$B$3,People!$A$3, IF(Orders1[[#This Row],[Region]]=People!$B$4,People!$A$4, IF(Orders1[[#This Row],[Region]]=People!$B$5,People!$A$5))))</f>
        <v>Chuck Magee</v>
      </c>
      <c r="W1176" s="3" t="str">
        <f>IFERROR(INDEX(Returns!A1176:A1975, MATCH(Orders1[[#This Row],[Order ID]],Returns!B1176:B1975)), "No")</f>
        <v>No</v>
      </c>
      <c r="X1176" s="3">
        <f>IF(Orders1[[#This Row],[Return]]="Yes", 1, 0)</f>
        <v>0</v>
      </c>
    </row>
    <row r="1177" spans="1:24" x14ac:dyDescent="0.2">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7">
        <v>27.93</v>
      </c>
      <c r="S1177" s="1">
        <v>3</v>
      </c>
      <c r="T1177" s="1">
        <v>0</v>
      </c>
      <c r="U1177" s="7">
        <v>8.0996999999999986</v>
      </c>
      <c r="V1177" s="3" t="str">
        <f>IF(Orders1[[#This Row],[Region]]=People!$B$2, People!$A$2, IF(Orders1[[#This Row],[Region]]=People!$B$3,People!$A$3, IF(Orders1[[#This Row],[Region]]=People!$B$4,People!$A$4, IF(Orders1[[#This Row],[Region]]=People!$B$5,People!$A$5))))</f>
        <v>Chuck Magee</v>
      </c>
      <c r="W1177" s="3" t="str">
        <f>IFERROR(INDEX(Returns!A1177:A1976, MATCH(Orders1[[#This Row],[Order ID]],Returns!B1177:B1976)), "No")</f>
        <v>No</v>
      </c>
      <c r="X1177" s="3">
        <f>IF(Orders1[[#This Row],[Return]]="Yes", 1, 0)</f>
        <v>0</v>
      </c>
    </row>
    <row r="1178" spans="1:24" x14ac:dyDescent="0.2">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7">
        <v>11.56</v>
      </c>
      <c r="S1178" s="1">
        <v>4</v>
      </c>
      <c r="T1178" s="1">
        <v>0</v>
      </c>
      <c r="U1178" s="7">
        <v>5.4332000000000003</v>
      </c>
      <c r="V1178" s="3" t="str">
        <f>IF(Orders1[[#This Row],[Region]]=People!$B$2, People!$A$2, IF(Orders1[[#This Row],[Region]]=People!$B$3,People!$A$3, IF(Orders1[[#This Row],[Region]]=People!$B$4,People!$A$4, IF(Orders1[[#This Row],[Region]]=People!$B$5,People!$A$5))))</f>
        <v>Anna Andreadi</v>
      </c>
      <c r="W1178" s="3" t="str">
        <f>IFERROR(INDEX(Returns!A1178:A1977, MATCH(Orders1[[#This Row],[Order ID]],Returns!B1178:B1977)), "No")</f>
        <v>No</v>
      </c>
      <c r="X1178" s="3">
        <f>IF(Orders1[[#This Row],[Return]]="Yes", 1, 0)</f>
        <v>0</v>
      </c>
    </row>
    <row r="1179" spans="1:24" x14ac:dyDescent="0.2">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7">
        <v>172.5</v>
      </c>
      <c r="S1179" s="1">
        <v>2</v>
      </c>
      <c r="T1179" s="1">
        <v>0</v>
      </c>
      <c r="U1179" s="7">
        <v>51.749999999999986</v>
      </c>
      <c r="V1179" s="3" t="str">
        <f>IF(Orders1[[#This Row],[Region]]=People!$B$2, People!$A$2, IF(Orders1[[#This Row],[Region]]=People!$B$3,People!$A$3, IF(Orders1[[#This Row],[Region]]=People!$B$4,People!$A$4, IF(Orders1[[#This Row],[Region]]=People!$B$5,People!$A$5))))</f>
        <v>Chuck Magee</v>
      </c>
      <c r="W1179" s="3" t="str">
        <f>IFERROR(INDEX(Returns!A1179:A1978, MATCH(Orders1[[#This Row],[Order ID]],Returns!B1179:B1978)), "No")</f>
        <v>No</v>
      </c>
      <c r="X1179" s="3">
        <f>IF(Orders1[[#This Row],[Return]]="Yes", 1, 0)</f>
        <v>0</v>
      </c>
    </row>
    <row r="1180" spans="1:24" x14ac:dyDescent="0.2">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7">
        <v>179.97</v>
      </c>
      <c r="S1180" s="1">
        <v>3</v>
      </c>
      <c r="T1180" s="1">
        <v>0</v>
      </c>
      <c r="U1180" s="7">
        <v>44.992500000000007</v>
      </c>
      <c r="V1180" s="3" t="str">
        <f>IF(Orders1[[#This Row],[Region]]=People!$B$2, People!$A$2, IF(Orders1[[#This Row],[Region]]=People!$B$3,People!$A$3, IF(Orders1[[#This Row],[Region]]=People!$B$4,People!$A$4, IF(Orders1[[#This Row],[Region]]=People!$B$5,People!$A$5))))</f>
        <v>Chuck Magee</v>
      </c>
      <c r="W1180" s="3" t="str">
        <f>IFERROR(INDEX(Returns!A1180:A1979, MATCH(Orders1[[#This Row],[Order ID]],Returns!B1180:B1979)), "No")</f>
        <v>No</v>
      </c>
      <c r="X1180" s="3">
        <f>IF(Orders1[[#This Row],[Return]]="Yes", 1, 0)</f>
        <v>0</v>
      </c>
    </row>
    <row r="1181" spans="1:24" x14ac:dyDescent="0.2">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7">
        <v>258.69600000000003</v>
      </c>
      <c r="S1181" s="1">
        <v>3</v>
      </c>
      <c r="T1181" s="1">
        <v>0.2</v>
      </c>
      <c r="U1181" s="7">
        <v>64.674000000000007</v>
      </c>
      <c r="V1181" s="3" t="str">
        <f>IF(Orders1[[#This Row],[Region]]=People!$B$2, People!$A$2, IF(Orders1[[#This Row],[Region]]=People!$B$3,People!$A$3, IF(Orders1[[#This Row],[Region]]=People!$B$4,People!$A$4, IF(Orders1[[#This Row],[Region]]=People!$B$5,People!$A$5))))</f>
        <v>Kelly Williams</v>
      </c>
      <c r="W1181" s="3" t="str">
        <f>IFERROR(INDEX(Returns!A1181:A1980, MATCH(Orders1[[#This Row],[Order ID]],Returns!B1181:B1980)), "No")</f>
        <v>No</v>
      </c>
      <c r="X1181" s="3">
        <f>IF(Orders1[[#This Row],[Return]]="Yes", 1, 0)</f>
        <v>0</v>
      </c>
    </row>
    <row r="1182" spans="1:24" x14ac:dyDescent="0.2">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7">
        <v>1322.93</v>
      </c>
      <c r="S1182" s="1">
        <v>7</v>
      </c>
      <c r="T1182" s="1">
        <v>0</v>
      </c>
      <c r="U1182" s="7">
        <v>357.19110000000001</v>
      </c>
      <c r="V1182" s="3" t="str">
        <f>IF(Orders1[[#This Row],[Region]]=People!$B$2, People!$A$2, IF(Orders1[[#This Row],[Region]]=People!$B$3,People!$A$3, IF(Orders1[[#This Row],[Region]]=People!$B$4,People!$A$4, IF(Orders1[[#This Row],[Region]]=People!$B$5,People!$A$5))))</f>
        <v>Chuck Magee</v>
      </c>
      <c r="W1182" s="3" t="str">
        <f>IFERROR(INDEX(Returns!A1182:A1981, MATCH(Orders1[[#This Row],[Order ID]],Returns!B1182:B1981)), "No")</f>
        <v>No</v>
      </c>
      <c r="X1182" s="3">
        <f>IF(Orders1[[#This Row],[Return]]="Yes", 1, 0)</f>
        <v>0</v>
      </c>
    </row>
    <row r="1183" spans="1:24" x14ac:dyDescent="0.2">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7">
        <v>3.76</v>
      </c>
      <c r="S1183" s="1">
        <v>2</v>
      </c>
      <c r="T1183" s="1">
        <v>0</v>
      </c>
      <c r="U1183" s="7">
        <v>1.0903999999999998</v>
      </c>
      <c r="V1183" s="3" t="str">
        <f>IF(Orders1[[#This Row],[Region]]=People!$B$2, People!$A$2, IF(Orders1[[#This Row],[Region]]=People!$B$3,People!$A$3, IF(Orders1[[#This Row],[Region]]=People!$B$4,People!$A$4, IF(Orders1[[#This Row],[Region]]=People!$B$5,People!$A$5))))</f>
        <v>Chuck Magee</v>
      </c>
      <c r="W1183" s="3" t="str">
        <f>IFERROR(INDEX(Returns!A1183:A1982, MATCH(Orders1[[#This Row],[Order ID]],Returns!B1183:B1982)), "No")</f>
        <v>No</v>
      </c>
      <c r="X1183" s="3">
        <f>IF(Orders1[[#This Row],[Return]]="Yes", 1, 0)</f>
        <v>0</v>
      </c>
    </row>
    <row r="1184" spans="1:24" x14ac:dyDescent="0.2">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7">
        <v>21.744</v>
      </c>
      <c r="S1184" s="1">
        <v>1</v>
      </c>
      <c r="T1184" s="1">
        <v>0.2</v>
      </c>
      <c r="U1184" s="7">
        <v>7.3385999999999996</v>
      </c>
      <c r="V1184" s="3" t="str">
        <f>IF(Orders1[[#This Row],[Region]]=People!$B$2, People!$A$2, IF(Orders1[[#This Row],[Region]]=People!$B$3,People!$A$3, IF(Orders1[[#This Row],[Region]]=People!$B$4,People!$A$4, IF(Orders1[[#This Row],[Region]]=People!$B$5,People!$A$5))))</f>
        <v>Cassandra Brandow</v>
      </c>
      <c r="W1184" s="3" t="str">
        <f>IFERROR(INDEX(Returns!A1184:A1983, MATCH(Orders1[[#This Row],[Order ID]],Returns!B1184:B1983)), "No")</f>
        <v>No</v>
      </c>
      <c r="X1184" s="3">
        <f>IF(Orders1[[#This Row],[Return]]="Yes", 1, 0)</f>
        <v>0</v>
      </c>
    </row>
    <row r="1185" spans="1:24" x14ac:dyDescent="0.2">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7">
        <v>7.92</v>
      </c>
      <c r="S1185" s="1">
        <v>5</v>
      </c>
      <c r="T1185" s="1">
        <v>0.2</v>
      </c>
      <c r="U1185" s="7">
        <v>0.69300000000000006</v>
      </c>
      <c r="V1185" s="3" t="str">
        <f>IF(Orders1[[#This Row],[Region]]=People!$B$2, People!$A$2, IF(Orders1[[#This Row],[Region]]=People!$B$3,People!$A$3, IF(Orders1[[#This Row],[Region]]=People!$B$4,People!$A$4, IF(Orders1[[#This Row],[Region]]=People!$B$5,People!$A$5))))</f>
        <v>Cassandra Brandow</v>
      </c>
      <c r="W1185" s="3" t="str">
        <f>IFERROR(INDEX(Returns!A1185:A1984, MATCH(Orders1[[#This Row],[Order ID]],Returns!B1185:B1984)), "No")</f>
        <v>No</v>
      </c>
      <c r="X1185" s="3">
        <f>IF(Orders1[[#This Row],[Return]]="Yes", 1, 0)</f>
        <v>0</v>
      </c>
    </row>
    <row r="1186" spans="1:24" x14ac:dyDescent="0.2">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7">
        <v>12.096000000000002</v>
      </c>
      <c r="S1186" s="1">
        <v>7</v>
      </c>
      <c r="T1186" s="1">
        <v>0.2</v>
      </c>
      <c r="U1186" s="7">
        <v>4.2335999999999991</v>
      </c>
      <c r="V1186" s="3" t="str">
        <f>IF(Orders1[[#This Row],[Region]]=People!$B$2, People!$A$2, IF(Orders1[[#This Row],[Region]]=People!$B$3,People!$A$3, IF(Orders1[[#This Row],[Region]]=People!$B$4,People!$A$4, IF(Orders1[[#This Row],[Region]]=People!$B$5,People!$A$5))))</f>
        <v>Anna Andreadi</v>
      </c>
      <c r="W1186" s="3" t="str">
        <f>IFERROR(INDEX(Returns!A1186:A1985, MATCH(Orders1[[#This Row],[Order ID]],Returns!B1186:B1985)), "No")</f>
        <v>No</v>
      </c>
      <c r="X1186" s="3">
        <f>IF(Orders1[[#This Row],[Return]]="Yes", 1, 0)</f>
        <v>0</v>
      </c>
    </row>
    <row r="1187" spans="1:24" x14ac:dyDescent="0.2">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7">
        <v>485.88</v>
      </c>
      <c r="S1187" s="1">
        <v>6</v>
      </c>
      <c r="T1187" s="1">
        <v>0</v>
      </c>
      <c r="U1187" s="7">
        <v>9.7176000000000329</v>
      </c>
      <c r="V1187" s="3" t="str">
        <f>IF(Orders1[[#This Row],[Region]]=People!$B$2, People!$A$2, IF(Orders1[[#This Row],[Region]]=People!$B$3,People!$A$3, IF(Orders1[[#This Row],[Region]]=People!$B$4,People!$A$4, IF(Orders1[[#This Row],[Region]]=People!$B$5,People!$A$5))))</f>
        <v>Anna Andreadi</v>
      </c>
      <c r="W1187" s="3" t="str">
        <f>IFERROR(INDEX(Returns!A1187:A1986, MATCH(Orders1[[#This Row],[Order ID]],Returns!B1187:B1986)), "No")</f>
        <v>No</v>
      </c>
      <c r="X1187" s="3">
        <f>IF(Orders1[[#This Row],[Return]]="Yes", 1, 0)</f>
        <v>0</v>
      </c>
    </row>
    <row r="1188" spans="1:24" x14ac:dyDescent="0.2">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7">
        <v>25.92</v>
      </c>
      <c r="S1188" s="1">
        <v>4</v>
      </c>
      <c r="T1188" s="1">
        <v>0</v>
      </c>
      <c r="U1188" s="7">
        <v>12.441600000000001</v>
      </c>
      <c r="V1188" s="3" t="str">
        <f>IF(Orders1[[#This Row],[Region]]=People!$B$2, People!$A$2, IF(Orders1[[#This Row],[Region]]=People!$B$3,People!$A$3, IF(Orders1[[#This Row],[Region]]=People!$B$4,People!$A$4, IF(Orders1[[#This Row],[Region]]=People!$B$5,People!$A$5))))</f>
        <v>Anna Andreadi</v>
      </c>
      <c r="W1188" s="3" t="str">
        <f>IFERROR(INDEX(Returns!A1188:A1987, MATCH(Orders1[[#This Row],[Order ID]],Returns!B1188:B1987)), "No")</f>
        <v>No</v>
      </c>
      <c r="X1188" s="3">
        <f>IF(Orders1[[#This Row],[Return]]="Yes", 1, 0)</f>
        <v>0</v>
      </c>
    </row>
    <row r="1189" spans="1:24" x14ac:dyDescent="0.2">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7">
        <v>197.58</v>
      </c>
      <c r="S1189" s="1">
        <v>2</v>
      </c>
      <c r="T1189" s="1">
        <v>0</v>
      </c>
      <c r="U1189" s="7">
        <v>53.346599999999995</v>
      </c>
      <c r="V1189" s="3" t="str">
        <f>IF(Orders1[[#This Row],[Region]]=People!$B$2, People!$A$2, IF(Orders1[[#This Row],[Region]]=People!$B$3,People!$A$3, IF(Orders1[[#This Row],[Region]]=People!$B$4,People!$A$4, IF(Orders1[[#This Row],[Region]]=People!$B$5,People!$A$5))))</f>
        <v>Anna Andreadi</v>
      </c>
      <c r="W1189" s="3" t="str">
        <f>IFERROR(INDEX(Returns!A1189:A1988, MATCH(Orders1[[#This Row],[Order ID]],Returns!B1189:B1988)), "No")</f>
        <v>No</v>
      </c>
      <c r="X1189" s="3">
        <f>IF(Orders1[[#This Row],[Return]]="Yes", 1, 0)</f>
        <v>0</v>
      </c>
    </row>
    <row r="1190" spans="1:24" x14ac:dyDescent="0.2">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7">
        <v>81.92</v>
      </c>
      <c r="S1190" s="1">
        <v>4</v>
      </c>
      <c r="T1190" s="1">
        <v>0</v>
      </c>
      <c r="U1190" s="7">
        <v>22.118400000000001</v>
      </c>
      <c r="V1190" s="3" t="str">
        <f>IF(Orders1[[#This Row],[Region]]=People!$B$2, People!$A$2, IF(Orders1[[#This Row],[Region]]=People!$B$3,People!$A$3, IF(Orders1[[#This Row],[Region]]=People!$B$4,People!$A$4, IF(Orders1[[#This Row],[Region]]=People!$B$5,People!$A$5))))</f>
        <v>Anna Andreadi</v>
      </c>
      <c r="W1190" s="3" t="str">
        <f>IFERROR(INDEX(Returns!A1190:A1989, MATCH(Orders1[[#This Row],[Order ID]],Returns!B1190:B1989)), "No")</f>
        <v>No</v>
      </c>
      <c r="X1190" s="3">
        <f>IF(Orders1[[#This Row],[Return]]="Yes", 1, 0)</f>
        <v>0</v>
      </c>
    </row>
    <row r="1191" spans="1:24" x14ac:dyDescent="0.2">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7">
        <v>889.53600000000006</v>
      </c>
      <c r="S1191" s="1">
        <v>8</v>
      </c>
      <c r="T1191" s="1">
        <v>0.2</v>
      </c>
      <c r="U1191" s="7">
        <v>66.715199999999982</v>
      </c>
      <c r="V1191" s="3" t="str">
        <f>IF(Orders1[[#This Row],[Region]]=People!$B$2, People!$A$2, IF(Orders1[[#This Row],[Region]]=People!$B$3,People!$A$3, IF(Orders1[[#This Row],[Region]]=People!$B$4,People!$A$4, IF(Orders1[[#This Row],[Region]]=People!$B$5,People!$A$5))))</f>
        <v>Anna Andreadi</v>
      </c>
      <c r="W1191" s="3" t="str">
        <f>IFERROR(INDEX(Returns!A1191:A1990, MATCH(Orders1[[#This Row],[Order ID]],Returns!B1191:B1990)), "No")</f>
        <v>No</v>
      </c>
      <c r="X1191" s="3">
        <f>IF(Orders1[[#This Row],[Return]]="Yes", 1, 0)</f>
        <v>0</v>
      </c>
    </row>
    <row r="1192" spans="1:24" x14ac:dyDescent="0.2">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7">
        <v>892.22400000000005</v>
      </c>
      <c r="S1192" s="1">
        <v>3</v>
      </c>
      <c r="T1192" s="1">
        <v>0.2</v>
      </c>
      <c r="U1192" s="7">
        <v>89.222400000000022</v>
      </c>
      <c r="V1192" s="3" t="str">
        <f>IF(Orders1[[#This Row],[Region]]=People!$B$2, People!$A$2, IF(Orders1[[#This Row],[Region]]=People!$B$3,People!$A$3, IF(Orders1[[#This Row],[Region]]=People!$B$4,People!$A$4, IF(Orders1[[#This Row],[Region]]=People!$B$5,People!$A$5))))</f>
        <v>Anna Andreadi</v>
      </c>
      <c r="W1192" s="3" t="str">
        <f>IFERROR(INDEX(Returns!A1192:A1991, MATCH(Orders1[[#This Row],[Order ID]],Returns!B1192:B1991)), "No")</f>
        <v>No</v>
      </c>
      <c r="X1192" s="3">
        <f>IF(Orders1[[#This Row],[Return]]="Yes", 1, 0)</f>
        <v>0</v>
      </c>
    </row>
    <row r="1193" spans="1:24" x14ac:dyDescent="0.2">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7">
        <v>223.92</v>
      </c>
      <c r="S1193" s="1">
        <v>4</v>
      </c>
      <c r="T1193" s="1">
        <v>0</v>
      </c>
      <c r="U1193" s="7">
        <v>109.7208</v>
      </c>
      <c r="V1193" s="3" t="str">
        <f>IF(Orders1[[#This Row],[Region]]=People!$B$2, People!$A$2, IF(Orders1[[#This Row],[Region]]=People!$B$3,People!$A$3, IF(Orders1[[#This Row],[Region]]=People!$B$4,People!$A$4, IF(Orders1[[#This Row],[Region]]=People!$B$5,People!$A$5))))</f>
        <v>Anna Andreadi</v>
      </c>
      <c r="W1193" s="3" t="str">
        <f>IFERROR(INDEX(Returns!A1193:A1992, MATCH(Orders1[[#This Row],[Order ID]],Returns!B1193:B1992)), "No")</f>
        <v>No</v>
      </c>
      <c r="X1193" s="3">
        <f>IF(Orders1[[#This Row],[Return]]="Yes", 1, 0)</f>
        <v>0</v>
      </c>
    </row>
    <row r="1194" spans="1:24" x14ac:dyDescent="0.2">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7">
        <v>23.12</v>
      </c>
      <c r="S1194" s="1">
        <v>4</v>
      </c>
      <c r="T1194" s="1">
        <v>0</v>
      </c>
      <c r="U1194" s="7">
        <v>11.328800000000001</v>
      </c>
      <c r="V1194" s="3" t="str">
        <f>IF(Orders1[[#This Row],[Region]]=People!$B$2, People!$A$2, IF(Orders1[[#This Row],[Region]]=People!$B$3,People!$A$3, IF(Orders1[[#This Row],[Region]]=People!$B$4,People!$A$4, IF(Orders1[[#This Row],[Region]]=People!$B$5,People!$A$5))))</f>
        <v>Anna Andreadi</v>
      </c>
      <c r="W1194" s="3" t="str">
        <f>IFERROR(INDEX(Returns!A1194:A1993, MATCH(Orders1[[#This Row],[Order ID]],Returns!B1194:B1993)), "No")</f>
        <v>No</v>
      </c>
      <c r="X1194" s="3">
        <f>IF(Orders1[[#This Row],[Return]]="Yes", 1, 0)</f>
        <v>0</v>
      </c>
    </row>
    <row r="1195" spans="1:24" x14ac:dyDescent="0.2">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7">
        <v>15.552000000000003</v>
      </c>
      <c r="S1195" s="1">
        <v>3</v>
      </c>
      <c r="T1195" s="1">
        <v>0.2</v>
      </c>
      <c r="U1195" s="7">
        <v>5.4432</v>
      </c>
      <c r="V1195" s="3" t="str">
        <f>IF(Orders1[[#This Row],[Region]]=People!$B$2, People!$A$2, IF(Orders1[[#This Row],[Region]]=People!$B$3,People!$A$3, IF(Orders1[[#This Row],[Region]]=People!$B$4,People!$A$4, IF(Orders1[[#This Row],[Region]]=People!$B$5,People!$A$5))))</f>
        <v>Cassandra Brandow</v>
      </c>
      <c r="W1195" s="3" t="str">
        <f>IFERROR(INDEX(Returns!A1195:A1994, MATCH(Orders1[[#This Row],[Order ID]],Returns!B1195:B1994)), "No")</f>
        <v>No</v>
      </c>
      <c r="X1195" s="3">
        <f>IF(Orders1[[#This Row],[Return]]="Yes", 1, 0)</f>
        <v>0</v>
      </c>
    </row>
    <row r="1196" spans="1:24" x14ac:dyDescent="0.2">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7">
        <v>15.712000000000002</v>
      </c>
      <c r="S1196" s="1">
        <v>4</v>
      </c>
      <c r="T1196" s="1">
        <v>0.2</v>
      </c>
      <c r="U1196" s="7">
        <v>2.553199999999999</v>
      </c>
      <c r="V1196" s="3" t="str">
        <f>IF(Orders1[[#This Row],[Region]]=People!$B$2, People!$A$2, IF(Orders1[[#This Row],[Region]]=People!$B$3,People!$A$3, IF(Orders1[[#This Row],[Region]]=People!$B$4,People!$A$4, IF(Orders1[[#This Row],[Region]]=People!$B$5,People!$A$5))))</f>
        <v>Cassandra Brandow</v>
      </c>
      <c r="W1196" s="3" t="str">
        <f>IFERROR(INDEX(Returns!A1196:A1995, MATCH(Orders1[[#This Row],[Order ID]],Returns!B1196:B1995)), "No")</f>
        <v>No</v>
      </c>
      <c r="X1196" s="3">
        <f>IF(Orders1[[#This Row],[Return]]="Yes", 1, 0)</f>
        <v>0</v>
      </c>
    </row>
    <row r="1197" spans="1:24" x14ac:dyDescent="0.2">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7">
        <v>24.672000000000001</v>
      </c>
      <c r="S1197" s="1">
        <v>2</v>
      </c>
      <c r="T1197" s="1">
        <v>0.2</v>
      </c>
      <c r="U1197" s="7">
        <v>2.1588000000000021</v>
      </c>
      <c r="V1197" s="3" t="str">
        <f>IF(Orders1[[#This Row],[Region]]=People!$B$2, People!$A$2, IF(Orders1[[#This Row],[Region]]=People!$B$3,People!$A$3, IF(Orders1[[#This Row],[Region]]=People!$B$4,People!$A$4, IF(Orders1[[#This Row],[Region]]=People!$B$5,People!$A$5))))</f>
        <v>Cassandra Brandow</v>
      </c>
      <c r="W1197" s="3" t="str">
        <f>IFERROR(INDEX(Returns!A1197:A1996, MATCH(Orders1[[#This Row],[Order ID]],Returns!B1197:B1996)), "No")</f>
        <v>No</v>
      </c>
      <c r="X1197" s="3">
        <f>IF(Orders1[[#This Row],[Return]]="Yes", 1, 0)</f>
        <v>0</v>
      </c>
    </row>
    <row r="1198" spans="1:24" x14ac:dyDescent="0.2">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7">
        <v>55.967999999999996</v>
      </c>
      <c r="S1198" s="1">
        <v>1</v>
      </c>
      <c r="T1198" s="1">
        <v>0.2</v>
      </c>
      <c r="U1198" s="7">
        <v>-2.098800000000006</v>
      </c>
      <c r="V1198" s="3" t="str">
        <f>IF(Orders1[[#This Row],[Region]]=People!$B$2, People!$A$2, IF(Orders1[[#This Row],[Region]]=People!$B$3,People!$A$3, IF(Orders1[[#This Row],[Region]]=People!$B$4,People!$A$4, IF(Orders1[[#This Row],[Region]]=People!$B$5,People!$A$5))))</f>
        <v>Cassandra Brandow</v>
      </c>
      <c r="W1198" s="3" t="str">
        <f>IFERROR(INDEX(Returns!A1198:A1997, MATCH(Orders1[[#This Row],[Order ID]],Returns!B1198:B1997)), "No")</f>
        <v>No</v>
      </c>
      <c r="X1198" s="3">
        <f>IF(Orders1[[#This Row],[Return]]="Yes", 1, 0)</f>
        <v>0</v>
      </c>
    </row>
    <row r="1199" spans="1:24" x14ac:dyDescent="0.2">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7">
        <v>431.92800000000005</v>
      </c>
      <c r="S1199" s="1">
        <v>9</v>
      </c>
      <c r="T1199" s="1">
        <v>0.2</v>
      </c>
      <c r="U1199" s="7">
        <v>64.789199999999951</v>
      </c>
      <c r="V1199" s="3" t="str">
        <f>IF(Orders1[[#This Row],[Region]]=People!$B$2, People!$A$2, IF(Orders1[[#This Row],[Region]]=People!$B$3,People!$A$3, IF(Orders1[[#This Row],[Region]]=People!$B$4,People!$A$4, IF(Orders1[[#This Row],[Region]]=People!$B$5,People!$A$5))))</f>
        <v>Kelly Williams</v>
      </c>
      <c r="W1199" s="3" t="str">
        <f>IFERROR(INDEX(Returns!A1199:A1998, MATCH(Orders1[[#This Row],[Order ID]],Returns!B1199:B1998)), "No")</f>
        <v>No</v>
      </c>
      <c r="X1199" s="3">
        <f>IF(Orders1[[#This Row],[Return]]="Yes", 1, 0)</f>
        <v>0</v>
      </c>
    </row>
    <row r="1200" spans="1:24" x14ac:dyDescent="0.2">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7">
        <v>95.983999999999995</v>
      </c>
      <c r="S1200" s="1">
        <v>4</v>
      </c>
      <c r="T1200" s="1">
        <v>0.3</v>
      </c>
      <c r="U1200" s="7">
        <v>-4.1135999999999981</v>
      </c>
      <c r="V1200" s="3" t="str">
        <f>IF(Orders1[[#This Row],[Region]]=People!$B$2, People!$A$2, IF(Orders1[[#This Row],[Region]]=People!$B$3,People!$A$3, IF(Orders1[[#This Row],[Region]]=People!$B$4,People!$A$4, IF(Orders1[[#This Row],[Region]]=People!$B$5,People!$A$5))))</f>
        <v>Kelly Williams</v>
      </c>
      <c r="W1200" s="3" t="str">
        <f>IFERROR(INDEX(Returns!A1200:A1999, MATCH(Orders1[[#This Row],[Order ID]],Returns!B1200:B1999)), "No")</f>
        <v>No</v>
      </c>
      <c r="X1200" s="3">
        <f>IF(Orders1[[#This Row],[Return]]="Yes", 1, 0)</f>
        <v>0</v>
      </c>
    </row>
    <row r="1201" spans="1:24" x14ac:dyDescent="0.2">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7">
        <v>1088.7919999999997</v>
      </c>
      <c r="S1201" s="1">
        <v>4</v>
      </c>
      <c r="T1201" s="1">
        <v>0.8</v>
      </c>
      <c r="U1201" s="7">
        <v>-1850.9464000000007</v>
      </c>
      <c r="V1201" s="3" t="str">
        <f>IF(Orders1[[#This Row],[Region]]=People!$B$2, People!$A$2, IF(Orders1[[#This Row],[Region]]=People!$B$3,People!$A$3, IF(Orders1[[#This Row],[Region]]=People!$B$4,People!$A$4, IF(Orders1[[#This Row],[Region]]=People!$B$5,People!$A$5))))</f>
        <v>Kelly Williams</v>
      </c>
      <c r="W1201" s="3" t="str">
        <f>IFERROR(INDEX(Returns!A1201:A2000, MATCH(Orders1[[#This Row],[Order ID]],Returns!B1201:B2000)), "No")</f>
        <v>No</v>
      </c>
      <c r="X1201" s="3">
        <f>IF(Orders1[[#This Row],[Return]]="Yes", 1, 0)</f>
        <v>0</v>
      </c>
    </row>
    <row r="1202" spans="1:24" x14ac:dyDescent="0.2">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7">
        <v>544.00800000000004</v>
      </c>
      <c r="S1202" s="1">
        <v>3</v>
      </c>
      <c r="T1202" s="1">
        <v>0.2</v>
      </c>
      <c r="U1202" s="7">
        <v>40.800600000000003</v>
      </c>
      <c r="V1202" s="3" t="str">
        <f>IF(Orders1[[#This Row],[Region]]=People!$B$2, People!$A$2, IF(Orders1[[#This Row],[Region]]=People!$B$3,People!$A$3, IF(Orders1[[#This Row],[Region]]=People!$B$4,People!$A$4, IF(Orders1[[#This Row],[Region]]=People!$B$5,People!$A$5))))</f>
        <v>Anna Andreadi</v>
      </c>
      <c r="W1202" s="3" t="str">
        <f>IFERROR(INDEX(Returns!A1202:A2001, MATCH(Orders1[[#This Row],[Order ID]],Returns!B1202:B2001)), "No")</f>
        <v>No</v>
      </c>
      <c r="X1202" s="3">
        <f>IF(Orders1[[#This Row],[Return]]="Yes", 1, 0)</f>
        <v>0</v>
      </c>
    </row>
    <row r="1203" spans="1:24" x14ac:dyDescent="0.2">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7">
        <v>1.8720000000000003</v>
      </c>
      <c r="S1203" s="1">
        <v>3</v>
      </c>
      <c r="T1203" s="1">
        <v>0.7</v>
      </c>
      <c r="U1203" s="7">
        <v>-1.4352</v>
      </c>
      <c r="V1203" s="3" t="str">
        <f>IF(Orders1[[#This Row],[Region]]=People!$B$2, People!$A$2, IF(Orders1[[#This Row],[Region]]=People!$B$3,People!$A$3, IF(Orders1[[#This Row],[Region]]=People!$B$4,People!$A$4, IF(Orders1[[#This Row],[Region]]=People!$B$5,People!$A$5))))</f>
        <v>Anna Andreadi</v>
      </c>
      <c r="W1203" s="3" t="str">
        <f>IFERROR(INDEX(Returns!A1203:A2002, MATCH(Orders1[[#This Row],[Order ID]],Returns!B1203:B2002)), "No")</f>
        <v>No</v>
      </c>
      <c r="X1203" s="3">
        <f>IF(Orders1[[#This Row],[Return]]="Yes", 1, 0)</f>
        <v>0</v>
      </c>
    </row>
    <row r="1204" spans="1:24" x14ac:dyDescent="0.2">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7">
        <v>854.35200000000009</v>
      </c>
      <c r="S1204" s="1">
        <v>3</v>
      </c>
      <c r="T1204" s="1">
        <v>0.2</v>
      </c>
      <c r="U1204" s="7">
        <v>10.679399999999873</v>
      </c>
      <c r="V1204" s="3" t="str">
        <f>IF(Orders1[[#This Row],[Region]]=People!$B$2, People!$A$2, IF(Orders1[[#This Row],[Region]]=People!$B$3,People!$A$3, IF(Orders1[[#This Row],[Region]]=People!$B$4,People!$A$4, IF(Orders1[[#This Row],[Region]]=People!$B$5,People!$A$5))))</f>
        <v>Anna Andreadi</v>
      </c>
      <c r="W1204" s="3" t="str">
        <f>IFERROR(INDEX(Returns!A1204:A2003, MATCH(Orders1[[#This Row],[Order ID]],Returns!B1204:B2003)), "No")</f>
        <v>No</v>
      </c>
      <c r="X1204" s="3">
        <f>IF(Orders1[[#This Row],[Return]]="Yes", 1, 0)</f>
        <v>0</v>
      </c>
    </row>
    <row r="1205" spans="1:24" x14ac:dyDescent="0.2">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7">
        <v>593.5680000000001</v>
      </c>
      <c r="S1205" s="1">
        <v>2</v>
      </c>
      <c r="T1205" s="1">
        <v>0.2</v>
      </c>
      <c r="U1205" s="7">
        <v>0</v>
      </c>
      <c r="V1205" s="3" t="str">
        <f>IF(Orders1[[#This Row],[Region]]=People!$B$2, People!$A$2, IF(Orders1[[#This Row],[Region]]=People!$B$3,People!$A$3, IF(Orders1[[#This Row],[Region]]=People!$B$4,People!$A$4, IF(Orders1[[#This Row],[Region]]=People!$B$5,People!$A$5))))</f>
        <v>Anna Andreadi</v>
      </c>
      <c r="W1205" s="3" t="str">
        <f>IFERROR(INDEX(Returns!A1205:A2004, MATCH(Orders1[[#This Row],[Order ID]],Returns!B1205:B2004)), "No")</f>
        <v>No</v>
      </c>
      <c r="X1205" s="3">
        <f>IF(Orders1[[#This Row],[Return]]="Yes", 1, 0)</f>
        <v>0</v>
      </c>
    </row>
    <row r="1206" spans="1:24" x14ac:dyDescent="0.2">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7">
        <v>338.04</v>
      </c>
      <c r="S1206" s="1">
        <v>3</v>
      </c>
      <c r="T1206" s="1">
        <v>0.2</v>
      </c>
      <c r="U1206" s="7">
        <v>-33.804000000000002</v>
      </c>
      <c r="V1206" s="3" t="str">
        <f>IF(Orders1[[#This Row],[Region]]=People!$B$2, People!$A$2, IF(Orders1[[#This Row],[Region]]=People!$B$3,People!$A$3, IF(Orders1[[#This Row],[Region]]=People!$B$4,People!$A$4, IF(Orders1[[#This Row],[Region]]=People!$B$5,People!$A$5))))</f>
        <v>Anna Andreadi</v>
      </c>
      <c r="W1206" s="3" t="str">
        <f>IFERROR(INDEX(Returns!A1206:A2005, MATCH(Orders1[[#This Row],[Order ID]],Returns!B1206:B2005)), "No")</f>
        <v>No</v>
      </c>
      <c r="X1206" s="3">
        <f>IF(Orders1[[#This Row],[Return]]="Yes", 1, 0)</f>
        <v>0</v>
      </c>
    </row>
    <row r="1207" spans="1:24" x14ac:dyDescent="0.2">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7">
        <v>271.95999999999998</v>
      </c>
      <c r="S1207" s="1">
        <v>5</v>
      </c>
      <c r="T1207" s="1">
        <v>0.2</v>
      </c>
      <c r="U1207" s="7">
        <v>16.997500000000016</v>
      </c>
      <c r="V1207" s="3" t="str">
        <f>IF(Orders1[[#This Row],[Region]]=People!$B$2, People!$A$2, IF(Orders1[[#This Row],[Region]]=People!$B$3,People!$A$3, IF(Orders1[[#This Row],[Region]]=People!$B$4,People!$A$4, IF(Orders1[[#This Row],[Region]]=People!$B$5,People!$A$5))))</f>
        <v>Cassandra Brandow</v>
      </c>
      <c r="W1207" s="3" t="str">
        <f>IFERROR(INDEX(Returns!A1207:A2006, MATCH(Orders1[[#This Row],[Order ID]],Returns!B1207:B2006)), "No")</f>
        <v>No</v>
      </c>
      <c r="X1207" s="3">
        <f>IF(Orders1[[#This Row],[Return]]="Yes", 1, 0)</f>
        <v>0</v>
      </c>
    </row>
    <row r="1208" spans="1:24" x14ac:dyDescent="0.2">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7">
        <v>11.21</v>
      </c>
      <c r="S1208" s="1">
        <v>1</v>
      </c>
      <c r="T1208" s="1">
        <v>0</v>
      </c>
      <c r="U1208" s="7">
        <v>3.3629999999999995</v>
      </c>
      <c r="V1208" s="3" t="str">
        <f>IF(Orders1[[#This Row],[Region]]=People!$B$2, People!$A$2, IF(Orders1[[#This Row],[Region]]=People!$B$3,People!$A$3, IF(Orders1[[#This Row],[Region]]=People!$B$4,People!$A$4, IF(Orders1[[#This Row],[Region]]=People!$B$5,People!$A$5))))</f>
        <v>Chuck Magee</v>
      </c>
      <c r="W1208" s="3" t="str">
        <f>IFERROR(INDEX(Returns!A1208:A2007, MATCH(Orders1[[#This Row],[Order ID]],Returns!B1208:B2007)), "No")</f>
        <v>No</v>
      </c>
      <c r="X1208" s="3">
        <f>IF(Orders1[[#This Row],[Return]]="Yes", 1, 0)</f>
        <v>0</v>
      </c>
    </row>
    <row r="1209" spans="1:24" x14ac:dyDescent="0.2">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7">
        <v>9.1440000000000001</v>
      </c>
      <c r="S1209" s="1">
        <v>3</v>
      </c>
      <c r="T1209" s="1">
        <v>0.2</v>
      </c>
      <c r="U1209" s="7">
        <v>3.2003999999999997</v>
      </c>
      <c r="V1209" s="3" t="str">
        <f>IF(Orders1[[#This Row],[Region]]=People!$B$2, People!$A$2, IF(Orders1[[#This Row],[Region]]=People!$B$3,People!$A$3, IF(Orders1[[#This Row],[Region]]=People!$B$4,People!$A$4, IF(Orders1[[#This Row],[Region]]=People!$B$5,People!$A$5))))</f>
        <v>Chuck Magee</v>
      </c>
      <c r="W1209" s="3" t="str">
        <f>IFERROR(INDEX(Returns!A1209:A2008, MATCH(Orders1[[#This Row],[Order ID]],Returns!B1209:B2008)), "No")</f>
        <v>No</v>
      </c>
      <c r="X1209" s="3">
        <f>IF(Orders1[[#This Row],[Return]]="Yes", 1, 0)</f>
        <v>0</v>
      </c>
    </row>
    <row r="1210" spans="1:24" x14ac:dyDescent="0.2">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7">
        <v>14.069999999999999</v>
      </c>
      <c r="S1210" s="1">
        <v>7</v>
      </c>
      <c r="T1210" s="1">
        <v>0</v>
      </c>
      <c r="U1210" s="7">
        <v>6.8942999999999994</v>
      </c>
      <c r="V1210" s="3" t="str">
        <f>IF(Orders1[[#This Row],[Region]]=People!$B$2, People!$A$2, IF(Orders1[[#This Row],[Region]]=People!$B$3,People!$A$3, IF(Orders1[[#This Row],[Region]]=People!$B$4,People!$A$4, IF(Orders1[[#This Row],[Region]]=People!$B$5,People!$A$5))))</f>
        <v>Chuck Magee</v>
      </c>
      <c r="W1210" s="3" t="str">
        <f>IFERROR(INDEX(Returns!A1210:A2009, MATCH(Orders1[[#This Row],[Order ID]],Returns!B1210:B2009)), "No")</f>
        <v>No</v>
      </c>
      <c r="X1210" s="3">
        <f>IF(Orders1[[#This Row],[Return]]="Yes", 1, 0)</f>
        <v>0</v>
      </c>
    </row>
    <row r="1211" spans="1:24" x14ac:dyDescent="0.2">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7">
        <v>41.86</v>
      </c>
      <c r="S1211" s="1">
        <v>7</v>
      </c>
      <c r="T1211" s="1">
        <v>0</v>
      </c>
      <c r="U1211" s="7">
        <v>10.465</v>
      </c>
      <c r="V1211" s="3" t="str">
        <f>IF(Orders1[[#This Row],[Region]]=People!$B$2, People!$A$2, IF(Orders1[[#This Row],[Region]]=People!$B$3,People!$A$3, IF(Orders1[[#This Row],[Region]]=People!$B$4,People!$A$4, IF(Orders1[[#This Row],[Region]]=People!$B$5,People!$A$5))))</f>
        <v>Chuck Magee</v>
      </c>
      <c r="W1211" s="3" t="str">
        <f>IFERROR(INDEX(Returns!A1211:A2010, MATCH(Orders1[[#This Row],[Order ID]],Returns!B1211:B2010)), "No")</f>
        <v>No</v>
      </c>
      <c r="X1211" s="3">
        <f>IF(Orders1[[#This Row],[Return]]="Yes", 1, 0)</f>
        <v>0</v>
      </c>
    </row>
    <row r="1212" spans="1:24" x14ac:dyDescent="0.2">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7">
        <v>8.5440000000000005</v>
      </c>
      <c r="S1212" s="1">
        <v>2</v>
      </c>
      <c r="T1212" s="1">
        <v>0.2</v>
      </c>
      <c r="U1212" s="7">
        <v>2.8835999999999995</v>
      </c>
      <c r="V1212" s="3" t="str">
        <f>IF(Orders1[[#This Row],[Region]]=People!$B$2, People!$A$2, IF(Orders1[[#This Row],[Region]]=People!$B$3,People!$A$3, IF(Orders1[[#This Row],[Region]]=People!$B$4,People!$A$4, IF(Orders1[[#This Row],[Region]]=People!$B$5,People!$A$5))))</f>
        <v>Chuck Magee</v>
      </c>
      <c r="W1212" s="3" t="str">
        <f>IFERROR(INDEX(Returns!A1212:A2011, MATCH(Orders1[[#This Row],[Order ID]],Returns!B1212:B2011)), "No")</f>
        <v>No</v>
      </c>
      <c r="X1212" s="3">
        <f>IF(Orders1[[#This Row],[Return]]="Yes", 1, 0)</f>
        <v>0</v>
      </c>
    </row>
    <row r="1213" spans="1:24" x14ac:dyDescent="0.2">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7">
        <v>579.13599999999997</v>
      </c>
      <c r="S1213" s="1">
        <v>4</v>
      </c>
      <c r="T1213" s="1">
        <v>0.2</v>
      </c>
      <c r="U1213" s="7">
        <v>21.717599999999948</v>
      </c>
      <c r="V1213" s="3" t="str">
        <f>IF(Orders1[[#This Row],[Region]]=People!$B$2, People!$A$2, IF(Orders1[[#This Row],[Region]]=People!$B$3,People!$A$3, IF(Orders1[[#This Row],[Region]]=People!$B$4,People!$A$4, IF(Orders1[[#This Row],[Region]]=People!$B$5,People!$A$5))))</f>
        <v>Chuck Magee</v>
      </c>
      <c r="W1213" s="3" t="str">
        <f>IFERROR(INDEX(Returns!A1213:A2012, MATCH(Orders1[[#This Row],[Order ID]],Returns!B1213:B2012)), "No")</f>
        <v>No</v>
      </c>
      <c r="X1213" s="3">
        <f>IF(Orders1[[#This Row],[Return]]="Yes", 1, 0)</f>
        <v>0</v>
      </c>
    </row>
    <row r="1214" spans="1:24" x14ac:dyDescent="0.2">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7">
        <v>141.37199999999999</v>
      </c>
      <c r="S1214" s="1">
        <v>2</v>
      </c>
      <c r="T1214" s="1">
        <v>0.3</v>
      </c>
      <c r="U1214" s="7">
        <v>-48.470400000000019</v>
      </c>
      <c r="V1214" s="3" t="str">
        <f>IF(Orders1[[#This Row],[Region]]=People!$B$2, People!$A$2, IF(Orders1[[#This Row],[Region]]=People!$B$3,People!$A$3, IF(Orders1[[#This Row],[Region]]=People!$B$4,People!$A$4, IF(Orders1[[#This Row],[Region]]=People!$B$5,People!$A$5))))</f>
        <v>Chuck Magee</v>
      </c>
      <c r="W1214" s="3" t="str">
        <f>IFERROR(INDEX(Returns!A1214:A2013, MATCH(Orders1[[#This Row],[Order ID]],Returns!B1214:B2013)), "No")</f>
        <v>No</v>
      </c>
      <c r="X1214" s="3">
        <f>IF(Orders1[[#This Row],[Return]]="Yes", 1, 0)</f>
        <v>0</v>
      </c>
    </row>
    <row r="1215" spans="1:24" x14ac:dyDescent="0.2">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7">
        <v>3.036</v>
      </c>
      <c r="S1215" s="1">
        <v>2</v>
      </c>
      <c r="T1215" s="1">
        <v>0.7</v>
      </c>
      <c r="U1215" s="7">
        <v>-2.3275999999999994</v>
      </c>
      <c r="V1215" s="3" t="str">
        <f>IF(Orders1[[#This Row],[Region]]=People!$B$2, People!$A$2, IF(Orders1[[#This Row],[Region]]=People!$B$3,People!$A$3, IF(Orders1[[#This Row],[Region]]=People!$B$4,People!$A$4, IF(Orders1[[#This Row],[Region]]=People!$B$5,People!$A$5))))</f>
        <v>Chuck Magee</v>
      </c>
      <c r="W1215" s="3" t="str">
        <f>IFERROR(INDEX(Returns!A1215:A2014, MATCH(Orders1[[#This Row],[Order ID]],Returns!B1215:B2014)), "No")</f>
        <v>No</v>
      </c>
      <c r="X1215" s="3">
        <f>IF(Orders1[[#This Row],[Return]]="Yes", 1, 0)</f>
        <v>0</v>
      </c>
    </row>
    <row r="1216" spans="1:24" x14ac:dyDescent="0.2">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7">
        <v>4.503000000000001</v>
      </c>
      <c r="S1216" s="1">
        <v>1</v>
      </c>
      <c r="T1216" s="1">
        <v>0.7</v>
      </c>
      <c r="U1216" s="7">
        <v>-3.6024000000000012</v>
      </c>
      <c r="V1216" s="3" t="str">
        <f>IF(Orders1[[#This Row],[Region]]=People!$B$2, People!$A$2, IF(Orders1[[#This Row],[Region]]=People!$B$3,People!$A$3, IF(Orders1[[#This Row],[Region]]=People!$B$4,People!$A$4, IF(Orders1[[#This Row],[Region]]=People!$B$5,People!$A$5))))</f>
        <v>Chuck Magee</v>
      </c>
      <c r="W1216" s="3" t="str">
        <f>IFERROR(INDEX(Returns!A1216:A2015, MATCH(Orders1[[#This Row],[Order ID]],Returns!B1216:B2015)), "No")</f>
        <v>No</v>
      </c>
      <c r="X1216" s="3">
        <f>IF(Orders1[[#This Row],[Return]]="Yes", 1, 0)</f>
        <v>0</v>
      </c>
    </row>
    <row r="1217" spans="1:24" x14ac:dyDescent="0.2">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7">
        <v>4.6719999999999997</v>
      </c>
      <c r="S1217" s="1">
        <v>1</v>
      </c>
      <c r="T1217" s="1">
        <v>0.2</v>
      </c>
      <c r="U1217" s="7">
        <v>1.5767999999999998</v>
      </c>
      <c r="V1217" s="3" t="str">
        <f>IF(Orders1[[#This Row],[Region]]=People!$B$2, People!$A$2, IF(Orders1[[#This Row],[Region]]=People!$B$3,People!$A$3, IF(Orders1[[#This Row],[Region]]=People!$B$4,People!$A$4, IF(Orders1[[#This Row],[Region]]=People!$B$5,People!$A$5))))</f>
        <v>Chuck Magee</v>
      </c>
      <c r="W1217" s="3" t="str">
        <f>IFERROR(INDEX(Returns!A1217:A2016, MATCH(Orders1[[#This Row],[Order ID]],Returns!B1217:B2016)), "No")</f>
        <v>No</v>
      </c>
      <c r="X1217" s="3">
        <f>IF(Orders1[[#This Row],[Return]]="Yes", 1, 0)</f>
        <v>0</v>
      </c>
    </row>
    <row r="1218" spans="1:24" x14ac:dyDescent="0.2">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7">
        <v>95.88000000000001</v>
      </c>
      <c r="S1218" s="1">
        <v>3</v>
      </c>
      <c r="T1218" s="1">
        <v>0.2</v>
      </c>
      <c r="U1218" s="7">
        <v>28.764000000000006</v>
      </c>
      <c r="V1218" s="3" t="str">
        <f>IF(Orders1[[#This Row],[Region]]=People!$B$2, People!$A$2, IF(Orders1[[#This Row],[Region]]=People!$B$3,People!$A$3, IF(Orders1[[#This Row],[Region]]=People!$B$4,People!$A$4, IF(Orders1[[#This Row],[Region]]=People!$B$5,People!$A$5))))</f>
        <v>Chuck Magee</v>
      </c>
      <c r="W1218" s="3" t="str">
        <f>IFERROR(INDEX(Returns!A1218:A2017, MATCH(Orders1[[#This Row],[Order ID]],Returns!B1218:B2017)), "No")</f>
        <v>No</v>
      </c>
      <c r="X1218" s="3">
        <f>IF(Orders1[[#This Row],[Return]]="Yes", 1, 0)</f>
        <v>0</v>
      </c>
    </row>
    <row r="1219" spans="1:24" x14ac:dyDescent="0.2">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7">
        <v>17.024000000000001</v>
      </c>
      <c r="S1219" s="1">
        <v>2</v>
      </c>
      <c r="T1219" s="1">
        <v>0.2</v>
      </c>
      <c r="U1219" s="7">
        <v>1.7024000000000008</v>
      </c>
      <c r="V1219" s="3" t="str">
        <f>IF(Orders1[[#This Row],[Region]]=People!$B$2, People!$A$2, IF(Orders1[[#This Row],[Region]]=People!$B$3,People!$A$3, IF(Orders1[[#This Row],[Region]]=People!$B$4,People!$A$4, IF(Orders1[[#This Row],[Region]]=People!$B$5,People!$A$5))))</f>
        <v>Chuck Magee</v>
      </c>
      <c r="W1219" s="3" t="str">
        <f>IFERROR(INDEX(Returns!A1219:A2018, MATCH(Orders1[[#This Row],[Order ID]],Returns!B1219:B2018)), "No")</f>
        <v>No</v>
      </c>
      <c r="X1219" s="3">
        <f>IF(Orders1[[#This Row],[Return]]="Yes", 1, 0)</f>
        <v>0</v>
      </c>
    </row>
    <row r="1220" spans="1:24" x14ac:dyDescent="0.2">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7">
        <v>258.69600000000003</v>
      </c>
      <c r="S1220" s="1">
        <v>3</v>
      </c>
      <c r="T1220" s="1">
        <v>0.2</v>
      </c>
      <c r="U1220" s="7">
        <v>64.674000000000007</v>
      </c>
      <c r="V1220" s="3" t="str">
        <f>IF(Orders1[[#This Row],[Region]]=People!$B$2, People!$A$2, IF(Orders1[[#This Row],[Region]]=People!$B$3,People!$A$3, IF(Orders1[[#This Row],[Region]]=People!$B$4,People!$A$4, IF(Orders1[[#This Row],[Region]]=People!$B$5,People!$A$5))))</f>
        <v>Chuck Magee</v>
      </c>
      <c r="W1220" s="3" t="str">
        <f>IFERROR(INDEX(Returns!A1220:A2019, MATCH(Orders1[[#This Row],[Order ID]],Returns!B1220:B2019)), "No")</f>
        <v>No</v>
      </c>
      <c r="X1220" s="3">
        <f>IF(Orders1[[#This Row],[Return]]="Yes", 1, 0)</f>
        <v>0</v>
      </c>
    </row>
    <row r="1221" spans="1:24" x14ac:dyDescent="0.2">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7">
        <v>1931.9579999999999</v>
      </c>
      <c r="S1221" s="1">
        <v>7</v>
      </c>
      <c r="T1221" s="1">
        <v>0.4</v>
      </c>
      <c r="U1221" s="7">
        <v>-386.3915999999997</v>
      </c>
      <c r="V1221" s="3" t="str">
        <f>IF(Orders1[[#This Row],[Region]]=People!$B$2, People!$A$2, IF(Orders1[[#This Row],[Region]]=People!$B$3,People!$A$3, IF(Orders1[[#This Row],[Region]]=People!$B$4,People!$A$4, IF(Orders1[[#This Row],[Region]]=People!$B$5,People!$A$5))))</f>
        <v>Chuck Magee</v>
      </c>
      <c r="W1221" s="3" t="str">
        <f>IFERROR(INDEX(Returns!A1221:A2020, MATCH(Orders1[[#This Row],[Order ID]],Returns!B1221:B2020)), "No")</f>
        <v>No</v>
      </c>
      <c r="X1221" s="3">
        <f>IF(Orders1[[#This Row],[Return]]="Yes", 1, 0)</f>
        <v>0</v>
      </c>
    </row>
    <row r="1222" spans="1:24" x14ac:dyDescent="0.2">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7">
        <v>249.75</v>
      </c>
      <c r="S1222" s="1">
        <v>9</v>
      </c>
      <c r="T1222" s="1">
        <v>0</v>
      </c>
      <c r="U1222" s="7">
        <v>44.954999999999977</v>
      </c>
      <c r="V1222" s="3" t="str">
        <f>IF(Orders1[[#This Row],[Region]]=People!$B$2, People!$A$2, IF(Orders1[[#This Row],[Region]]=People!$B$3,People!$A$3, IF(Orders1[[#This Row],[Region]]=People!$B$4,People!$A$4, IF(Orders1[[#This Row],[Region]]=People!$B$5,People!$A$5))))</f>
        <v>Anna Andreadi</v>
      </c>
      <c r="W1222" s="3" t="str">
        <f>IFERROR(INDEX(Returns!A1222:A2021, MATCH(Orders1[[#This Row],[Order ID]],Returns!B1222:B2021)), "No")</f>
        <v>No</v>
      </c>
      <c r="X1222" s="3">
        <f>IF(Orders1[[#This Row],[Return]]="Yes", 1, 0)</f>
        <v>0</v>
      </c>
    </row>
    <row r="1223" spans="1:24" x14ac:dyDescent="0.2">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7">
        <v>255.93600000000004</v>
      </c>
      <c r="S1223" s="1">
        <v>8</v>
      </c>
      <c r="T1223" s="1">
        <v>0.2</v>
      </c>
      <c r="U1223" s="7">
        <v>28.792799999999971</v>
      </c>
      <c r="V1223" s="3" t="str">
        <f>IF(Orders1[[#This Row],[Region]]=People!$B$2, People!$A$2, IF(Orders1[[#This Row],[Region]]=People!$B$3,People!$A$3, IF(Orders1[[#This Row],[Region]]=People!$B$4,People!$A$4, IF(Orders1[[#This Row],[Region]]=People!$B$5,People!$A$5))))</f>
        <v>Anna Andreadi</v>
      </c>
      <c r="W1223" s="3" t="str">
        <f>IFERROR(INDEX(Returns!A1223:A2022, MATCH(Orders1[[#This Row],[Order ID]],Returns!B1223:B2022)), "No")</f>
        <v>No</v>
      </c>
      <c r="X1223" s="3">
        <f>IF(Orders1[[#This Row],[Return]]="Yes", 1, 0)</f>
        <v>0</v>
      </c>
    </row>
    <row r="1224" spans="1:24" x14ac:dyDescent="0.2">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7">
        <v>113.78999999999999</v>
      </c>
      <c r="S1224" s="1">
        <v>3</v>
      </c>
      <c r="T1224" s="1">
        <v>0</v>
      </c>
      <c r="U1224" s="7">
        <v>20.482199999999992</v>
      </c>
      <c r="V1224" s="3" t="str">
        <f>IF(Orders1[[#This Row],[Region]]=People!$B$2, People!$A$2, IF(Orders1[[#This Row],[Region]]=People!$B$3,People!$A$3, IF(Orders1[[#This Row],[Region]]=People!$B$4,People!$A$4, IF(Orders1[[#This Row],[Region]]=People!$B$5,People!$A$5))))</f>
        <v>Chuck Magee</v>
      </c>
      <c r="W1224" s="3" t="str">
        <f>IFERROR(INDEX(Returns!A1224:A2023, MATCH(Orders1[[#This Row],[Order ID]],Returns!B1224:B2023)), "No")</f>
        <v>No</v>
      </c>
      <c r="X1224" s="3">
        <f>IF(Orders1[[#This Row],[Return]]="Yes", 1, 0)</f>
        <v>0</v>
      </c>
    </row>
    <row r="1225" spans="1:24" x14ac:dyDescent="0.2">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7">
        <v>78.150000000000006</v>
      </c>
      <c r="S1225" s="1">
        <v>1</v>
      </c>
      <c r="T1225" s="1">
        <v>0</v>
      </c>
      <c r="U1225" s="7">
        <v>34.38600000000001</v>
      </c>
      <c r="V1225" s="3" t="str">
        <f>IF(Orders1[[#This Row],[Region]]=People!$B$2, People!$A$2, IF(Orders1[[#This Row],[Region]]=People!$B$3,People!$A$3, IF(Orders1[[#This Row],[Region]]=People!$B$4,People!$A$4, IF(Orders1[[#This Row],[Region]]=People!$B$5,People!$A$5))))</f>
        <v>Chuck Magee</v>
      </c>
      <c r="W1225" s="3" t="str">
        <f>IFERROR(INDEX(Returns!A1225:A2024, MATCH(Orders1[[#This Row],[Order ID]],Returns!B1225:B2024)), "No")</f>
        <v>No</v>
      </c>
      <c r="X1225" s="3">
        <f>IF(Orders1[[#This Row],[Return]]="Yes", 1, 0)</f>
        <v>0</v>
      </c>
    </row>
    <row r="1226" spans="1:24" x14ac:dyDescent="0.2">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7">
        <v>1.7280000000000002</v>
      </c>
      <c r="S1226" s="1">
        <v>1</v>
      </c>
      <c r="T1226" s="1">
        <v>0.2</v>
      </c>
      <c r="U1226" s="7">
        <v>0.60479999999999989</v>
      </c>
      <c r="V1226" s="3" t="str">
        <f>IF(Orders1[[#This Row],[Region]]=People!$B$2, People!$A$2, IF(Orders1[[#This Row],[Region]]=People!$B$3,People!$A$3, IF(Orders1[[#This Row],[Region]]=People!$B$4,People!$A$4, IF(Orders1[[#This Row],[Region]]=People!$B$5,People!$A$5))))</f>
        <v>Chuck Magee</v>
      </c>
      <c r="W1226" s="3" t="str">
        <f>IFERROR(INDEX(Returns!A1226:A2025, MATCH(Orders1[[#This Row],[Order ID]],Returns!B1226:B2025)), "No")</f>
        <v>No</v>
      </c>
      <c r="X1226" s="3">
        <f>IF(Orders1[[#This Row],[Return]]="Yes", 1, 0)</f>
        <v>0</v>
      </c>
    </row>
    <row r="1227" spans="1:24" x14ac:dyDescent="0.2">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7">
        <v>40.56</v>
      </c>
      <c r="S1227" s="1">
        <v>4</v>
      </c>
      <c r="T1227" s="1">
        <v>0</v>
      </c>
      <c r="U1227" s="7">
        <v>19.874400000000001</v>
      </c>
      <c r="V1227" s="3" t="str">
        <f>IF(Orders1[[#This Row],[Region]]=People!$B$2, People!$A$2, IF(Orders1[[#This Row],[Region]]=People!$B$3,People!$A$3, IF(Orders1[[#This Row],[Region]]=People!$B$4,People!$A$4, IF(Orders1[[#This Row],[Region]]=People!$B$5,People!$A$5))))</f>
        <v>Chuck Magee</v>
      </c>
      <c r="W1227" s="3" t="str">
        <f>IFERROR(INDEX(Returns!A1227:A2026, MATCH(Orders1[[#This Row],[Order ID]],Returns!B1227:B2026)), "No")</f>
        <v>No</v>
      </c>
      <c r="X1227" s="3">
        <f>IF(Orders1[[#This Row],[Return]]="Yes", 1, 0)</f>
        <v>0</v>
      </c>
    </row>
    <row r="1228" spans="1:24" x14ac:dyDescent="0.2">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7">
        <v>182.94</v>
      </c>
      <c r="S1228" s="1">
        <v>3</v>
      </c>
      <c r="T1228" s="1">
        <v>0</v>
      </c>
      <c r="U1228" s="7">
        <v>3.6587999999999994</v>
      </c>
      <c r="V1228" s="3" t="str">
        <f>IF(Orders1[[#This Row],[Region]]=People!$B$2, People!$A$2, IF(Orders1[[#This Row],[Region]]=People!$B$3,People!$A$3, IF(Orders1[[#This Row],[Region]]=People!$B$4,People!$A$4, IF(Orders1[[#This Row],[Region]]=People!$B$5,People!$A$5))))</f>
        <v>Chuck Magee</v>
      </c>
      <c r="W1228" s="3" t="str">
        <f>IFERROR(INDEX(Returns!A1228:A2027, MATCH(Orders1[[#This Row],[Order ID]],Returns!B1228:B2027)), "No")</f>
        <v>No</v>
      </c>
      <c r="X1228" s="3">
        <f>IF(Orders1[[#This Row],[Return]]="Yes", 1, 0)</f>
        <v>0</v>
      </c>
    </row>
    <row r="1229" spans="1:24" x14ac:dyDescent="0.2">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7">
        <v>193.86</v>
      </c>
      <c r="S1229" s="1">
        <v>2</v>
      </c>
      <c r="T1229" s="1">
        <v>0</v>
      </c>
      <c r="U1229" s="7">
        <v>11.631599999999992</v>
      </c>
      <c r="V1229" s="3" t="str">
        <f>IF(Orders1[[#This Row],[Region]]=People!$B$2, People!$A$2, IF(Orders1[[#This Row],[Region]]=People!$B$3,People!$A$3, IF(Orders1[[#This Row],[Region]]=People!$B$4,People!$A$4, IF(Orders1[[#This Row],[Region]]=People!$B$5,People!$A$5))))</f>
        <v>Chuck Magee</v>
      </c>
      <c r="W1229" s="3" t="str">
        <f>IFERROR(INDEX(Returns!A1229:A2028, MATCH(Orders1[[#This Row],[Order ID]],Returns!B1229:B2028)), "No")</f>
        <v>No</v>
      </c>
      <c r="X1229" s="3">
        <f>IF(Orders1[[#This Row],[Return]]="Yes", 1, 0)</f>
        <v>0</v>
      </c>
    </row>
    <row r="1230" spans="1:24" x14ac:dyDescent="0.2">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7">
        <v>15.28</v>
      </c>
      <c r="S1230" s="1">
        <v>2</v>
      </c>
      <c r="T1230" s="1">
        <v>0</v>
      </c>
      <c r="U1230" s="7">
        <v>7.4871999999999996</v>
      </c>
      <c r="V1230" s="3" t="str">
        <f>IF(Orders1[[#This Row],[Region]]=People!$B$2, People!$A$2, IF(Orders1[[#This Row],[Region]]=People!$B$3,People!$A$3, IF(Orders1[[#This Row],[Region]]=People!$B$4,People!$A$4, IF(Orders1[[#This Row],[Region]]=People!$B$5,People!$A$5))))</f>
        <v>Anna Andreadi</v>
      </c>
      <c r="W1230" s="3" t="str">
        <f>IFERROR(INDEX(Returns!A1230:A2029, MATCH(Orders1[[#This Row],[Order ID]],Returns!B1230:B2029)), "No")</f>
        <v>No</v>
      </c>
      <c r="X1230" s="3">
        <f>IF(Orders1[[#This Row],[Return]]="Yes", 1, 0)</f>
        <v>0</v>
      </c>
    </row>
    <row r="1231" spans="1:24" x14ac:dyDescent="0.2">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7">
        <v>8.73</v>
      </c>
      <c r="S1231" s="1">
        <v>1</v>
      </c>
      <c r="T1231" s="1">
        <v>0</v>
      </c>
      <c r="U1231" s="7">
        <v>2.9681999999999995</v>
      </c>
      <c r="V1231" s="3" t="str">
        <f>IF(Orders1[[#This Row],[Region]]=People!$B$2, People!$A$2, IF(Orders1[[#This Row],[Region]]=People!$B$3,People!$A$3, IF(Orders1[[#This Row],[Region]]=People!$B$4,People!$A$4, IF(Orders1[[#This Row],[Region]]=People!$B$5,People!$A$5))))</f>
        <v>Anna Andreadi</v>
      </c>
      <c r="W1231" s="3" t="str">
        <f>IFERROR(INDEX(Returns!A1231:A2030, MATCH(Orders1[[#This Row],[Order ID]],Returns!B1231:B2030)), "No")</f>
        <v>No</v>
      </c>
      <c r="X1231" s="3">
        <f>IF(Orders1[[#This Row],[Return]]="Yes", 1, 0)</f>
        <v>0</v>
      </c>
    </row>
    <row r="1232" spans="1:24" x14ac:dyDescent="0.2">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7">
        <v>5.68</v>
      </c>
      <c r="S1232" s="1">
        <v>2</v>
      </c>
      <c r="T1232" s="1">
        <v>0</v>
      </c>
      <c r="U1232" s="7">
        <v>1.7607999999999997</v>
      </c>
      <c r="V1232" s="3" t="str">
        <f>IF(Orders1[[#This Row],[Region]]=People!$B$2, People!$A$2, IF(Orders1[[#This Row],[Region]]=People!$B$3,People!$A$3, IF(Orders1[[#This Row],[Region]]=People!$B$4,People!$A$4, IF(Orders1[[#This Row],[Region]]=People!$B$5,People!$A$5))))</f>
        <v>Anna Andreadi</v>
      </c>
      <c r="W1232" s="3" t="str">
        <f>IFERROR(INDEX(Returns!A1232:A2031, MATCH(Orders1[[#This Row],[Order ID]],Returns!B1232:B2031)), "No")</f>
        <v>No</v>
      </c>
      <c r="X1232" s="3">
        <f>IF(Orders1[[#This Row],[Return]]="Yes", 1, 0)</f>
        <v>0</v>
      </c>
    </row>
    <row r="1233" spans="1:24" x14ac:dyDescent="0.2">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7">
        <v>2.78</v>
      </c>
      <c r="S1233" s="1">
        <v>2</v>
      </c>
      <c r="T1233" s="1">
        <v>0</v>
      </c>
      <c r="U1233" s="7">
        <v>0.72279999999999989</v>
      </c>
      <c r="V1233" s="3" t="str">
        <f>IF(Orders1[[#This Row],[Region]]=People!$B$2, People!$A$2, IF(Orders1[[#This Row],[Region]]=People!$B$3,People!$A$3, IF(Orders1[[#This Row],[Region]]=People!$B$4,People!$A$4, IF(Orders1[[#This Row],[Region]]=People!$B$5,People!$A$5))))</f>
        <v>Chuck Magee</v>
      </c>
      <c r="W1233" s="3" t="str">
        <f>IFERROR(INDEX(Returns!A1233:A2032, MATCH(Orders1[[#This Row],[Order ID]],Returns!B1233:B2032)), "No")</f>
        <v>No</v>
      </c>
      <c r="X1233" s="3">
        <f>IF(Orders1[[#This Row],[Return]]="Yes", 1, 0)</f>
        <v>0</v>
      </c>
    </row>
    <row r="1234" spans="1:24" x14ac:dyDescent="0.2">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7">
        <v>79.959999999999994</v>
      </c>
      <c r="S1234" s="1">
        <v>2</v>
      </c>
      <c r="T1234" s="1">
        <v>0</v>
      </c>
      <c r="U1234" s="7">
        <v>35.981999999999992</v>
      </c>
      <c r="V1234" s="3" t="str">
        <f>IF(Orders1[[#This Row],[Region]]=People!$B$2, People!$A$2, IF(Orders1[[#This Row],[Region]]=People!$B$3,People!$A$3, IF(Orders1[[#This Row],[Region]]=People!$B$4,People!$A$4, IF(Orders1[[#This Row],[Region]]=People!$B$5,People!$A$5))))</f>
        <v>Chuck Magee</v>
      </c>
      <c r="W1234" s="3" t="str">
        <f>IFERROR(INDEX(Returns!A1234:A2033, MATCH(Orders1[[#This Row],[Order ID]],Returns!B1234:B2033)), "No")</f>
        <v>No</v>
      </c>
      <c r="X1234" s="3">
        <f>IF(Orders1[[#This Row],[Return]]="Yes", 1, 0)</f>
        <v>0</v>
      </c>
    </row>
    <row r="1235" spans="1:24" x14ac:dyDescent="0.2">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7">
        <v>839.98799999999994</v>
      </c>
      <c r="S1235" s="1">
        <v>2</v>
      </c>
      <c r="T1235" s="1">
        <v>0.4</v>
      </c>
      <c r="U1235" s="7">
        <v>69.99899999999991</v>
      </c>
      <c r="V1235" s="3" t="str">
        <f>IF(Orders1[[#This Row],[Region]]=People!$B$2, People!$A$2, IF(Orders1[[#This Row],[Region]]=People!$B$3,People!$A$3, IF(Orders1[[#This Row],[Region]]=People!$B$4,People!$A$4, IF(Orders1[[#This Row],[Region]]=People!$B$5,People!$A$5))))</f>
        <v>Chuck Magee</v>
      </c>
      <c r="W1235" s="3" t="str">
        <f>IFERROR(INDEX(Returns!A1235:A2034, MATCH(Orders1[[#This Row],[Order ID]],Returns!B1235:B2034)), "No")</f>
        <v>No</v>
      </c>
      <c r="X1235" s="3">
        <f>IF(Orders1[[#This Row],[Return]]="Yes", 1, 0)</f>
        <v>0</v>
      </c>
    </row>
    <row r="1236" spans="1:24" x14ac:dyDescent="0.2">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7">
        <v>47.952000000000005</v>
      </c>
      <c r="S1236" s="1">
        <v>3</v>
      </c>
      <c r="T1236" s="1">
        <v>0.2</v>
      </c>
      <c r="U1236" s="7">
        <v>13.786200000000006</v>
      </c>
      <c r="V1236" s="3" t="str">
        <f>IF(Orders1[[#This Row],[Region]]=People!$B$2, People!$A$2, IF(Orders1[[#This Row],[Region]]=People!$B$3,People!$A$3, IF(Orders1[[#This Row],[Region]]=People!$B$4,People!$A$4, IF(Orders1[[#This Row],[Region]]=People!$B$5,People!$A$5))))</f>
        <v>Cassandra Brandow</v>
      </c>
      <c r="W1236" s="3" t="str">
        <f>IFERROR(INDEX(Returns!A1236:A2035, MATCH(Orders1[[#This Row],[Order ID]],Returns!B1236:B2035)), "No")</f>
        <v>No</v>
      </c>
      <c r="X1236" s="3">
        <f>IF(Orders1[[#This Row],[Return]]="Yes", 1, 0)</f>
        <v>0</v>
      </c>
    </row>
    <row r="1237" spans="1:24" x14ac:dyDescent="0.2">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7">
        <v>37.425000000000004</v>
      </c>
      <c r="S1237" s="1">
        <v>5</v>
      </c>
      <c r="T1237" s="1">
        <v>0.7</v>
      </c>
      <c r="U1237" s="7">
        <v>-29.940000000000012</v>
      </c>
      <c r="V1237" s="3" t="str">
        <f>IF(Orders1[[#This Row],[Region]]=People!$B$2, People!$A$2, IF(Orders1[[#This Row],[Region]]=People!$B$3,People!$A$3, IF(Orders1[[#This Row],[Region]]=People!$B$4,People!$A$4, IF(Orders1[[#This Row],[Region]]=People!$B$5,People!$A$5))))</f>
        <v>Cassandra Brandow</v>
      </c>
      <c r="W1237" s="3" t="str">
        <f>IFERROR(INDEX(Returns!A1237:A2036, MATCH(Orders1[[#This Row],[Order ID]],Returns!B1237:B2036)), "No")</f>
        <v>No</v>
      </c>
      <c r="X1237" s="3">
        <f>IF(Orders1[[#This Row],[Return]]="Yes", 1, 0)</f>
        <v>0</v>
      </c>
    </row>
    <row r="1238" spans="1:24" x14ac:dyDescent="0.2">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7">
        <v>63.967999999999996</v>
      </c>
      <c r="S1238" s="1">
        <v>2</v>
      </c>
      <c r="T1238" s="1">
        <v>0.2</v>
      </c>
      <c r="U1238" s="7">
        <v>0</v>
      </c>
      <c r="V1238" s="3" t="str">
        <f>IF(Orders1[[#This Row],[Region]]=People!$B$2, People!$A$2, IF(Orders1[[#This Row],[Region]]=People!$B$3,People!$A$3, IF(Orders1[[#This Row],[Region]]=People!$B$4,People!$A$4, IF(Orders1[[#This Row],[Region]]=People!$B$5,People!$A$5))))</f>
        <v>Cassandra Brandow</v>
      </c>
      <c r="W1238" s="3" t="str">
        <f>IFERROR(INDEX(Returns!A1238:A2037, MATCH(Orders1[[#This Row],[Order ID]],Returns!B1238:B2037)), "No")</f>
        <v>No</v>
      </c>
      <c r="X1238" s="3">
        <f>IF(Orders1[[#This Row],[Return]]="Yes", 1, 0)</f>
        <v>0</v>
      </c>
    </row>
    <row r="1239" spans="1:24" x14ac:dyDescent="0.2">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7">
        <v>165.048</v>
      </c>
      <c r="S1239" s="1">
        <v>3</v>
      </c>
      <c r="T1239" s="1">
        <v>0.2</v>
      </c>
      <c r="U1239" s="7">
        <v>41.262</v>
      </c>
      <c r="V1239" s="3" t="str">
        <f>IF(Orders1[[#This Row],[Region]]=People!$B$2, People!$A$2, IF(Orders1[[#This Row],[Region]]=People!$B$3,People!$A$3, IF(Orders1[[#This Row],[Region]]=People!$B$4,People!$A$4, IF(Orders1[[#This Row],[Region]]=People!$B$5,People!$A$5))))</f>
        <v>Cassandra Brandow</v>
      </c>
      <c r="W1239" s="3" t="str">
        <f>IFERROR(INDEX(Returns!A1239:A2038, MATCH(Orders1[[#This Row],[Order ID]],Returns!B1239:B2038)), "No")</f>
        <v>No</v>
      </c>
      <c r="X1239" s="3">
        <f>IF(Orders1[[#This Row],[Return]]="Yes", 1, 0)</f>
        <v>0</v>
      </c>
    </row>
    <row r="1240" spans="1:24" x14ac:dyDescent="0.2">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7">
        <v>12.35</v>
      </c>
      <c r="S1240" s="1">
        <v>1</v>
      </c>
      <c r="T1240" s="1">
        <v>0</v>
      </c>
      <c r="U1240" s="7">
        <v>5.4340000000000002</v>
      </c>
      <c r="V1240" s="3" t="str">
        <f>IF(Orders1[[#This Row],[Region]]=People!$B$2, People!$A$2, IF(Orders1[[#This Row],[Region]]=People!$B$3,People!$A$3, IF(Orders1[[#This Row],[Region]]=People!$B$4,People!$A$4, IF(Orders1[[#This Row],[Region]]=People!$B$5,People!$A$5))))</f>
        <v>Anna Andreadi</v>
      </c>
      <c r="W1240" s="3" t="str">
        <f>IFERROR(INDEX(Returns!A1240:A2039, MATCH(Orders1[[#This Row],[Order ID]],Returns!B1240:B2039)), "No")</f>
        <v>No</v>
      </c>
      <c r="X1240" s="3">
        <f>IF(Orders1[[#This Row],[Return]]="Yes", 1, 0)</f>
        <v>0</v>
      </c>
    </row>
    <row r="1241" spans="1:24" x14ac:dyDescent="0.2">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7">
        <v>40.97</v>
      </c>
      <c r="S1241" s="1">
        <v>1</v>
      </c>
      <c r="T1241" s="1">
        <v>0</v>
      </c>
      <c r="U1241" s="7">
        <v>10.652200000000001</v>
      </c>
      <c r="V1241" s="3" t="str">
        <f>IF(Orders1[[#This Row],[Region]]=People!$B$2, People!$A$2, IF(Orders1[[#This Row],[Region]]=People!$B$3,People!$A$3, IF(Orders1[[#This Row],[Region]]=People!$B$4,People!$A$4, IF(Orders1[[#This Row],[Region]]=People!$B$5,People!$A$5))))</f>
        <v>Anna Andreadi</v>
      </c>
      <c r="W1241" s="3" t="str">
        <f>IFERROR(INDEX(Returns!A1241:A2040, MATCH(Orders1[[#This Row],[Order ID]],Returns!B1241:B2040)), "No")</f>
        <v>No</v>
      </c>
      <c r="X1241" s="3">
        <f>IF(Orders1[[#This Row],[Return]]="Yes", 1, 0)</f>
        <v>0</v>
      </c>
    </row>
    <row r="1242" spans="1:24" x14ac:dyDescent="0.2">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7">
        <v>22.96</v>
      </c>
      <c r="S1242" s="1">
        <v>2</v>
      </c>
      <c r="T1242" s="1">
        <v>0</v>
      </c>
      <c r="U1242" s="7">
        <v>10.7912</v>
      </c>
      <c r="V1242" s="3" t="str">
        <f>IF(Orders1[[#This Row],[Region]]=People!$B$2, People!$A$2, IF(Orders1[[#This Row],[Region]]=People!$B$3,People!$A$3, IF(Orders1[[#This Row],[Region]]=People!$B$4,People!$A$4, IF(Orders1[[#This Row],[Region]]=People!$B$5,People!$A$5))))</f>
        <v>Anna Andreadi</v>
      </c>
      <c r="W1242" s="3" t="str">
        <f>IFERROR(INDEX(Returns!A1242:A2041, MATCH(Orders1[[#This Row],[Order ID]],Returns!B1242:B2041)), "No")</f>
        <v>No</v>
      </c>
      <c r="X1242" s="3">
        <f>IF(Orders1[[#This Row],[Return]]="Yes", 1, 0)</f>
        <v>0</v>
      </c>
    </row>
    <row r="1243" spans="1:24" x14ac:dyDescent="0.2">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7">
        <v>22</v>
      </c>
      <c r="S1243" s="1">
        <v>4</v>
      </c>
      <c r="T1243" s="1">
        <v>0</v>
      </c>
      <c r="U1243" s="7">
        <v>5.5</v>
      </c>
      <c r="V1243" s="3" t="str">
        <f>IF(Orders1[[#This Row],[Region]]=People!$B$2, People!$A$2, IF(Orders1[[#This Row],[Region]]=People!$B$3,People!$A$3, IF(Orders1[[#This Row],[Region]]=People!$B$4,People!$A$4, IF(Orders1[[#This Row],[Region]]=People!$B$5,People!$A$5))))</f>
        <v>Chuck Magee</v>
      </c>
      <c r="W1243" s="3" t="str">
        <f>IFERROR(INDEX(Returns!A1243:A2042, MATCH(Orders1[[#This Row],[Order ID]],Returns!B1243:B2042)), "No")</f>
        <v>No</v>
      </c>
      <c r="X1243" s="3">
        <f>IF(Orders1[[#This Row],[Return]]="Yes", 1, 0)</f>
        <v>0</v>
      </c>
    </row>
    <row r="1244" spans="1:24" x14ac:dyDescent="0.2">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7">
        <v>398.35199999999998</v>
      </c>
      <c r="S1244" s="1">
        <v>3</v>
      </c>
      <c r="T1244" s="1">
        <v>0.2</v>
      </c>
      <c r="U1244" s="7">
        <v>124.48499999999999</v>
      </c>
      <c r="V1244" s="3" t="str">
        <f>IF(Orders1[[#This Row],[Region]]=People!$B$2, People!$A$2, IF(Orders1[[#This Row],[Region]]=People!$B$3,People!$A$3, IF(Orders1[[#This Row],[Region]]=People!$B$4,People!$A$4, IF(Orders1[[#This Row],[Region]]=People!$B$5,People!$A$5))))</f>
        <v>Chuck Magee</v>
      </c>
      <c r="W1244" s="3" t="str">
        <f>IFERROR(INDEX(Returns!A1244:A2043, MATCH(Orders1[[#This Row],[Order ID]],Returns!B1244:B2043)), "No")</f>
        <v>No</v>
      </c>
      <c r="X1244" s="3">
        <f>IF(Orders1[[#This Row],[Return]]="Yes", 1, 0)</f>
        <v>0</v>
      </c>
    </row>
    <row r="1245" spans="1:24" x14ac:dyDescent="0.2">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7">
        <v>8.7200000000000006</v>
      </c>
      <c r="S1245" s="1">
        <v>4</v>
      </c>
      <c r="T1245" s="1">
        <v>0</v>
      </c>
      <c r="U1245" s="7">
        <v>3.5752000000000006</v>
      </c>
      <c r="V1245" s="3" t="str">
        <f>IF(Orders1[[#This Row],[Region]]=People!$B$2, People!$A$2, IF(Orders1[[#This Row],[Region]]=People!$B$3,People!$A$3, IF(Orders1[[#This Row],[Region]]=People!$B$4,People!$A$4, IF(Orders1[[#This Row],[Region]]=People!$B$5,People!$A$5))))</f>
        <v>Chuck Magee</v>
      </c>
      <c r="W1245" s="3" t="str">
        <f>IFERROR(INDEX(Returns!A1245:A2044, MATCH(Orders1[[#This Row],[Order ID]],Returns!B1245:B2044)), "No")</f>
        <v>No</v>
      </c>
      <c r="X1245" s="3">
        <f>IF(Orders1[[#This Row],[Return]]="Yes", 1, 0)</f>
        <v>0</v>
      </c>
    </row>
    <row r="1246" spans="1:24" x14ac:dyDescent="0.2">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7">
        <v>48.69</v>
      </c>
      <c r="S1246" s="1">
        <v>9</v>
      </c>
      <c r="T1246" s="1">
        <v>0</v>
      </c>
      <c r="U1246" s="7">
        <v>23.8581</v>
      </c>
      <c r="V1246" s="3" t="str">
        <f>IF(Orders1[[#This Row],[Region]]=People!$B$2, People!$A$2, IF(Orders1[[#This Row],[Region]]=People!$B$3,People!$A$3, IF(Orders1[[#This Row],[Region]]=People!$B$4,People!$A$4, IF(Orders1[[#This Row],[Region]]=People!$B$5,People!$A$5))))</f>
        <v>Cassandra Brandow</v>
      </c>
      <c r="W1246" s="3" t="str">
        <f>IFERROR(INDEX(Returns!A1246:A2045, MATCH(Orders1[[#This Row],[Order ID]],Returns!B1246:B2045)), "No")</f>
        <v>No</v>
      </c>
      <c r="X1246" s="3">
        <f>IF(Orders1[[#This Row],[Return]]="Yes", 1, 0)</f>
        <v>0</v>
      </c>
    </row>
    <row r="1247" spans="1:24" x14ac:dyDescent="0.2">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7">
        <v>764.6880000000001</v>
      </c>
      <c r="S1247" s="1">
        <v>6</v>
      </c>
      <c r="T1247" s="1">
        <v>0.2</v>
      </c>
      <c r="U1247" s="7">
        <v>95.585999999999899</v>
      </c>
      <c r="V1247" s="3" t="str">
        <f>IF(Orders1[[#This Row],[Region]]=People!$B$2, People!$A$2, IF(Orders1[[#This Row],[Region]]=People!$B$3,People!$A$3, IF(Orders1[[#This Row],[Region]]=People!$B$4,People!$A$4, IF(Orders1[[#This Row],[Region]]=People!$B$5,People!$A$5))))</f>
        <v>Anna Andreadi</v>
      </c>
      <c r="W1247" s="3" t="str">
        <f>IFERROR(INDEX(Returns!A1247:A2046, MATCH(Orders1[[#This Row],[Order ID]],Returns!B1247:B2046)), "No")</f>
        <v>No</v>
      </c>
      <c r="X1247" s="3">
        <f>IF(Orders1[[#This Row],[Return]]="Yes", 1, 0)</f>
        <v>0</v>
      </c>
    </row>
    <row r="1248" spans="1:24" x14ac:dyDescent="0.2">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7">
        <v>3610.848</v>
      </c>
      <c r="S1248" s="1">
        <v>12</v>
      </c>
      <c r="T1248" s="1">
        <v>0.2</v>
      </c>
      <c r="U1248" s="7">
        <v>135.4068000000002</v>
      </c>
      <c r="V1248" s="3" t="str">
        <f>IF(Orders1[[#This Row],[Region]]=People!$B$2, People!$A$2, IF(Orders1[[#This Row],[Region]]=People!$B$3,People!$A$3, IF(Orders1[[#This Row],[Region]]=People!$B$4,People!$A$4, IF(Orders1[[#This Row],[Region]]=People!$B$5,People!$A$5))))</f>
        <v>Anna Andreadi</v>
      </c>
      <c r="W1248" s="3" t="str">
        <f>IFERROR(INDEX(Returns!A1248:A2047, MATCH(Orders1[[#This Row],[Order ID]],Returns!B1248:B2047)), "No")</f>
        <v>No</v>
      </c>
      <c r="X1248" s="3">
        <f>IF(Orders1[[#This Row],[Return]]="Yes", 1, 0)</f>
        <v>0</v>
      </c>
    </row>
    <row r="1249" spans="1:24" x14ac:dyDescent="0.2">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7">
        <v>254.97449999999998</v>
      </c>
      <c r="S1249" s="1">
        <v>3</v>
      </c>
      <c r="T1249" s="1">
        <v>0.15</v>
      </c>
      <c r="U1249" s="7">
        <v>11.998799999999989</v>
      </c>
      <c r="V1249" s="3" t="str">
        <f>IF(Orders1[[#This Row],[Region]]=People!$B$2, People!$A$2, IF(Orders1[[#This Row],[Region]]=People!$B$3,People!$A$3, IF(Orders1[[#This Row],[Region]]=People!$B$4,People!$A$4, IF(Orders1[[#This Row],[Region]]=People!$B$5,People!$A$5))))</f>
        <v>Anna Andreadi</v>
      </c>
      <c r="W1249" s="3" t="str">
        <f>IFERROR(INDEX(Returns!A1249:A2048, MATCH(Orders1[[#This Row],[Order ID]],Returns!B1249:B2048)), "No")</f>
        <v>No</v>
      </c>
      <c r="X1249" s="3">
        <f>IF(Orders1[[#This Row],[Return]]="Yes", 1, 0)</f>
        <v>0</v>
      </c>
    </row>
    <row r="1250" spans="1:24" x14ac:dyDescent="0.2">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7">
        <v>38.82</v>
      </c>
      <c r="S1250" s="1">
        <v>6</v>
      </c>
      <c r="T1250" s="1">
        <v>0</v>
      </c>
      <c r="U1250" s="7">
        <v>17.468999999999998</v>
      </c>
      <c r="V1250" s="3" t="str">
        <f>IF(Orders1[[#This Row],[Region]]=People!$B$2, People!$A$2, IF(Orders1[[#This Row],[Region]]=People!$B$3,People!$A$3, IF(Orders1[[#This Row],[Region]]=People!$B$4,People!$A$4, IF(Orders1[[#This Row],[Region]]=People!$B$5,People!$A$5))))</f>
        <v>Chuck Magee</v>
      </c>
      <c r="W1250" s="3" t="str">
        <f>IFERROR(INDEX(Returns!A1250:A2049, MATCH(Orders1[[#This Row],[Order ID]],Returns!B1250:B2049)), "No")</f>
        <v>No</v>
      </c>
      <c r="X1250" s="3">
        <f>IF(Orders1[[#This Row],[Return]]="Yes", 1, 0)</f>
        <v>0</v>
      </c>
    </row>
    <row r="1251" spans="1:24" x14ac:dyDescent="0.2">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7">
        <v>1141.9379999999999</v>
      </c>
      <c r="S1251" s="1">
        <v>9</v>
      </c>
      <c r="T1251" s="1">
        <v>0.1</v>
      </c>
      <c r="U1251" s="7">
        <v>139.57019999999989</v>
      </c>
      <c r="V1251" s="3" t="str">
        <f>IF(Orders1[[#This Row],[Region]]=People!$B$2, People!$A$2, IF(Orders1[[#This Row],[Region]]=People!$B$3,People!$A$3, IF(Orders1[[#This Row],[Region]]=People!$B$4,People!$A$4, IF(Orders1[[#This Row],[Region]]=People!$B$5,People!$A$5))))</f>
        <v>Chuck Magee</v>
      </c>
      <c r="W1251" s="3" t="str">
        <f>IFERROR(INDEX(Returns!A1251:A2050, MATCH(Orders1[[#This Row],[Order ID]],Returns!B1251:B2050)), "No")</f>
        <v>No</v>
      </c>
      <c r="X1251" s="3">
        <f>IF(Orders1[[#This Row],[Return]]="Yes", 1, 0)</f>
        <v>0</v>
      </c>
    </row>
    <row r="1252" spans="1:24" x14ac:dyDescent="0.2">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7">
        <v>1704.56</v>
      </c>
      <c r="S1252" s="1">
        <v>13</v>
      </c>
      <c r="T1252" s="1">
        <v>0</v>
      </c>
      <c r="U1252" s="7">
        <v>511.36799999999999</v>
      </c>
      <c r="V1252" s="3" t="str">
        <f>IF(Orders1[[#This Row],[Region]]=People!$B$2, People!$A$2, IF(Orders1[[#This Row],[Region]]=People!$B$3,People!$A$3, IF(Orders1[[#This Row],[Region]]=People!$B$4,People!$A$4, IF(Orders1[[#This Row],[Region]]=People!$B$5,People!$A$5))))</f>
        <v>Chuck Magee</v>
      </c>
      <c r="W1252" s="3" t="str">
        <f>IFERROR(INDEX(Returns!A1252:A2051, MATCH(Orders1[[#This Row],[Order ID]],Returns!B1252:B2051)), "No")</f>
        <v>No</v>
      </c>
      <c r="X1252" s="3">
        <f>IF(Orders1[[#This Row],[Return]]="Yes", 1, 0)</f>
        <v>0</v>
      </c>
    </row>
    <row r="1253" spans="1:24" x14ac:dyDescent="0.2">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7">
        <v>3.2</v>
      </c>
      <c r="S1253" s="1">
        <v>2</v>
      </c>
      <c r="T1253" s="1">
        <v>0</v>
      </c>
      <c r="U1253" s="7">
        <v>1.3760000000000003</v>
      </c>
      <c r="V1253" s="3" t="str">
        <f>IF(Orders1[[#This Row],[Region]]=People!$B$2, People!$A$2, IF(Orders1[[#This Row],[Region]]=People!$B$3,People!$A$3, IF(Orders1[[#This Row],[Region]]=People!$B$4,People!$A$4, IF(Orders1[[#This Row],[Region]]=People!$B$5,People!$A$5))))</f>
        <v>Chuck Magee</v>
      </c>
      <c r="W1253" s="3" t="str">
        <f>IFERROR(INDEX(Returns!A1253:A2052, MATCH(Orders1[[#This Row],[Order ID]],Returns!B1253:B2052)), "No")</f>
        <v>No</v>
      </c>
      <c r="X1253" s="3">
        <f>IF(Orders1[[#This Row],[Return]]="Yes", 1, 0)</f>
        <v>0</v>
      </c>
    </row>
    <row r="1254" spans="1:24" x14ac:dyDescent="0.2">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7">
        <v>1099.96</v>
      </c>
      <c r="S1254" s="1">
        <v>4</v>
      </c>
      <c r="T1254" s="1">
        <v>0</v>
      </c>
      <c r="U1254" s="7">
        <v>285.9896</v>
      </c>
      <c r="V1254" s="3" t="str">
        <f>IF(Orders1[[#This Row],[Region]]=People!$B$2, People!$A$2, IF(Orders1[[#This Row],[Region]]=People!$B$3,People!$A$3, IF(Orders1[[#This Row],[Region]]=People!$B$4,People!$A$4, IF(Orders1[[#This Row],[Region]]=People!$B$5,People!$A$5))))</f>
        <v>Kelly Williams</v>
      </c>
      <c r="W1254" s="3" t="str">
        <f>IFERROR(INDEX(Returns!A1254:A2053, MATCH(Orders1[[#This Row],[Order ID]],Returns!B1254:B2053)), "No")</f>
        <v>No</v>
      </c>
      <c r="X1254" s="3">
        <f>IF(Orders1[[#This Row],[Return]]="Yes", 1, 0)</f>
        <v>0</v>
      </c>
    </row>
    <row r="1255" spans="1:24" x14ac:dyDescent="0.2">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7">
        <v>5.2480000000000002</v>
      </c>
      <c r="S1255" s="1">
        <v>2</v>
      </c>
      <c r="T1255" s="1">
        <v>0.2</v>
      </c>
      <c r="U1255" s="7">
        <v>0.59039999999999915</v>
      </c>
      <c r="V1255" s="3" t="str">
        <f>IF(Orders1[[#This Row],[Region]]=People!$B$2, People!$A$2, IF(Orders1[[#This Row],[Region]]=People!$B$3,People!$A$3, IF(Orders1[[#This Row],[Region]]=People!$B$4,People!$A$4, IF(Orders1[[#This Row],[Region]]=People!$B$5,People!$A$5))))</f>
        <v>Chuck Magee</v>
      </c>
      <c r="W1255" s="3" t="str">
        <f>IFERROR(INDEX(Returns!A1255:A2054, MATCH(Orders1[[#This Row],[Order ID]],Returns!B1255:B2054)), "No")</f>
        <v>No</v>
      </c>
      <c r="X1255" s="3">
        <f>IF(Orders1[[#This Row],[Return]]="Yes", 1, 0)</f>
        <v>0</v>
      </c>
    </row>
    <row r="1256" spans="1:24" x14ac:dyDescent="0.2">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7">
        <v>35.909999999999997</v>
      </c>
      <c r="S1256" s="1">
        <v>3</v>
      </c>
      <c r="T1256" s="1">
        <v>0.4</v>
      </c>
      <c r="U1256" s="7">
        <v>-8.3790000000000031</v>
      </c>
      <c r="V1256" s="3" t="str">
        <f>IF(Orders1[[#This Row],[Region]]=People!$B$2, People!$A$2, IF(Orders1[[#This Row],[Region]]=People!$B$3,People!$A$3, IF(Orders1[[#This Row],[Region]]=People!$B$4,People!$A$4, IF(Orders1[[#This Row],[Region]]=People!$B$5,People!$A$5))))</f>
        <v>Chuck Magee</v>
      </c>
      <c r="W1256" s="3" t="str">
        <f>IFERROR(INDEX(Returns!A1256:A2055, MATCH(Orders1[[#This Row],[Order ID]],Returns!B1256:B2055)), "No")</f>
        <v>No</v>
      </c>
      <c r="X1256" s="3">
        <f>IF(Orders1[[#This Row],[Return]]="Yes", 1, 0)</f>
        <v>0</v>
      </c>
    </row>
    <row r="1257" spans="1:24" x14ac:dyDescent="0.2">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7">
        <v>6.6959999999999997</v>
      </c>
      <c r="S1257" s="1">
        <v>1</v>
      </c>
      <c r="T1257" s="1">
        <v>0.2</v>
      </c>
      <c r="U1257" s="7">
        <v>0.50219999999999976</v>
      </c>
      <c r="V1257" s="3" t="str">
        <f>IF(Orders1[[#This Row],[Region]]=People!$B$2, People!$A$2, IF(Orders1[[#This Row],[Region]]=People!$B$3,People!$A$3, IF(Orders1[[#This Row],[Region]]=People!$B$4,People!$A$4, IF(Orders1[[#This Row],[Region]]=People!$B$5,People!$A$5))))</f>
        <v>Chuck Magee</v>
      </c>
      <c r="W1257" s="3" t="str">
        <f>IFERROR(INDEX(Returns!A1257:A2056, MATCH(Orders1[[#This Row],[Order ID]],Returns!B1257:B2056)), "No")</f>
        <v>No</v>
      </c>
      <c r="X1257" s="3">
        <f>IF(Orders1[[#This Row],[Return]]="Yes", 1, 0)</f>
        <v>0</v>
      </c>
    </row>
    <row r="1258" spans="1:24" x14ac:dyDescent="0.2">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7">
        <v>43.872000000000007</v>
      </c>
      <c r="S1258" s="1">
        <v>2</v>
      </c>
      <c r="T1258" s="1">
        <v>0.2</v>
      </c>
      <c r="U1258" s="7">
        <v>11.516399999999999</v>
      </c>
      <c r="V1258" s="3" t="str">
        <f>IF(Orders1[[#This Row],[Region]]=People!$B$2, People!$A$2, IF(Orders1[[#This Row],[Region]]=People!$B$3,People!$A$3, IF(Orders1[[#This Row],[Region]]=People!$B$4,People!$A$4, IF(Orders1[[#This Row],[Region]]=People!$B$5,People!$A$5))))</f>
        <v>Chuck Magee</v>
      </c>
      <c r="W1258" s="3" t="str">
        <f>IFERROR(INDEX(Returns!A1258:A2057, MATCH(Orders1[[#This Row],[Order ID]],Returns!B1258:B2057)), "No")</f>
        <v>No</v>
      </c>
      <c r="X1258" s="3">
        <f>IF(Orders1[[#This Row],[Return]]="Yes", 1, 0)</f>
        <v>0</v>
      </c>
    </row>
    <row r="1259" spans="1:24" x14ac:dyDescent="0.2">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7">
        <v>27.882000000000005</v>
      </c>
      <c r="S1259" s="1">
        <v>3</v>
      </c>
      <c r="T1259" s="1">
        <v>0.7</v>
      </c>
      <c r="U1259" s="7">
        <v>-20.446799999999996</v>
      </c>
      <c r="V1259" s="3" t="str">
        <f>IF(Orders1[[#This Row],[Region]]=People!$B$2, People!$A$2, IF(Orders1[[#This Row],[Region]]=People!$B$3,People!$A$3, IF(Orders1[[#This Row],[Region]]=People!$B$4,People!$A$4, IF(Orders1[[#This Row],[Region]]=People!$B$5,People!$A$5))))</f>
        <v>Cassandra Brandow</v>
      </c>
      <c r="W1259" s="3" t="str">
        <f>IFERROR(INDEX(Returns!A1259:A2058, MATCH(Orders1[[#This Row],[Order ID]],Returns!B1259:B2058)), "No")</f>
        <v>No</v>
      </c>
      <c r="X1259" s="3">
        <f>IF(Orders1[[#This Row],[Return]]="Yes", 1, 0)</f>
        <v>0</v>
      </c>
    </row>
    <row r="1260" spans="1:24" x14ac:dyDescent="0.2">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7">
        <v>540.048</v>
      </c>
      <c r="S1260" s="1">
        <v>3</v>
      </c>
      <c r="T1260" s="1">
        <v>0.2</v>
      </c>
      <c r="U1260" s="7">
        <v>-47.254199999999997</v>
      </c>
      <c r="V1260" s="3" t="str">
        <f>IF(Orders1[[#This Row],[Region]]=People!$B$2, People!$A$2, IF(Orders1[[#This Row],[Region]]=People!$B$3,People!$A$3, IF(Orders1[[#This Row],[Region]]=People!$B$4,People!$A$4, IF(Orders1[[#This Row],[Region]]=People!$B$5,People!$A$5))))</f>
        <v>Cassandra Brandow</v>
      </c>
      <c r="W1260" s="3" t="str">
        <f>IFERROR(INDEX(Returns!A1260:A2059, MATCH(Orders1[[#This Row],[Order ID]],Returns!B1260:B2059)), "No")</f>
        <v>No</v>
      </c>
      <c r="X1260" s="3">
        <f>IF(Orders1[[#This Row],[Return]]="Yes", 1, 0)</f>
        <v>0</v>
      </c>
    </row>
    <row r="1261" spans="1:24" x14ac:dyDescent="0.2">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7">
        <v>255.68000000000004</v>
      </c>
      <c r="S1261" s="1">
        <v>8</v>
      </c>
      <c r="T1261" s="1">
        <v>0.2</v>
      </c>
      <c r="U1261" s="7">
        <v>76.704000000000008</v>
      </c>
      <c r="V1261" s="3" t="str">
        <f>IF(Orders1[[#This Row],[Region]]=People!$B$2, People!$A$2, IF(Orders1[[#This Row],[Region]]=People!$B$3,People!$A$3, IF(Orders1[[#This Row],[Region]]=People!$B$4,People!$A$4, IF(Orders1[[#This Row],[Region]]=People!$B$5,People!$A$5))))</f>
        <v>Cassandra Brandow</v>
      </c>
      <c r="W1261" s="3" t="str">
        <f>IFERROR(INDEX(Returns!A1261:A2060, MATCH(Orders1[[#This Row],[Order ID]],Returns!B1261:B2060)), "No")</f>
        <v>No</v>
      </c>
      <c r="X1261" s="3">
        <f>IF(Orders1[[#This Row],[Return]]="Yes", 1, 0)</f>
        <v>0</v>
      </c>
    </row>
    <row r="1262" spans="1:24" x14ac:dyDescent="0.2">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7">
        <v>863.87999999999988</v>
      </c>
      <c r="S1262" s="1">
        <v>3</v>
      </c>
      <c r="T1262" s="1">
        <v>0.2</v>
      </c>
      <c r="U1262" s="7">
        <v>107.98499999999996</v>
      </c>
      <c r="V1262" s="3" t="str">
        <f>IF(Orders1[[#This Row],[Region]]=People!$B$2, People!$A$2, IF(Orders1[[#This Row],[Region]]=People!$B$3,People!$A$3, IF(Orders1[[#This Row],[Region]]=People!$B$4,People!$A$4, IF(Orders1[[#This Row],[Region]]=People!$B$5,People!$A$5))))</f>
        <v>Cassandra Brandow</v>
      </c>
      <c r="W1262" s="3" t="str">
        <f>IFERROR(INDEX(Returns!A1262:A2061, MATCH(Orders1[[#This Row],[Order ID]],Returns!B1262:B2061)), "No")</f>
        <v>No</v>
      </c>
      <c r="X1262" s="3">
        <f>IF(Orders1[[#This Row],[Return]]="Yes", 1, 0)</f>
        <v>0</v>
      </c>
    </row>
    <row r="1263" spans="1:24" x14ac:dyDescent="0.2">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7">
        <v>17.616000000000003</v>
      </c>
      <c r="S1263" s="1">
        <v>4</v>
      </c>
      <c r="T1263" s="1">
        <v>0.7</v>
      </c>
      <c r="U1263" s="7">
        <v>-14.0928</v>
      </c>
      <c r="V1263" s="3" t="str">
        <f>IF(Orders1[[#This Row],[Region]]=People!$B$2, People!$A$2, IF(Orders1[[#This Row],[Region]]=People!$B$3,People!$A$3, IF(Orders1[[#This Row],[Region]]=People!$B$4,People!$A$4, IF(Orders1[[#This Row],[Region]]=People!$B$5,People!$A$5))))</f>
        <v>Cassandra Brandow</v>
      </c>
      <c r="W1263" s="3" t="str">
        <f>IFERROR(INDEX(Returns!A1263:A2062, MATCH(Orders1[[#This Row],[Order ID]],Returns!B1263:B2062)), "No")</f>
        <v>No</v>
      </c>
      <c r="X1263" s="3">
        <f>IF(Orders1[[#This Row],[Return]]="Yes", 1, 0)</f>
        <v>0</v>
      </c>
    </row>
    <row r="1264" spans="1:24" x14ac:dyDescent="0.2">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7">
        <v>17.472000000000001</v>
      </c>
      <c r="S1264" s="1">
        <v>3</v>
      </c>
      <c r="T1264" s="1">
        <v>0.2</v>
      </c>
      <c r="U1264" s="7">
        <v>6.3336000000000006</v>
      </c>
      <c r="V1264" s="3" t="str">
        <f>IF(Orders1[[#This Row],[Region]]=People!$B$2, People!$A$2, IF(Orders1[[#This Row],[Region]]=People!$B$3,People!$A$3, IF(Orders1[[#This Row],[Region]]=People!$B$4,People!$A$4, IF(Orders1[[#This Row],[Region]]=People!$B$5,People!$A$5))))</f>
        <v>Chuck Magee</v>
      </c>
      <c r="W1264" s="3" t="str">
        <f>IFERROR(INDEX(Returns!A1264:A2063, MATCH(Orders1[[#This Row],[Order ID]],Returns!B1264:B2063)), "No")</f>
        <v>No</v>
      </c>
      <c r="X1264" s="3">
        <f>IF(Orders1[[#This Row],[Return]]="Yes", 1, 0)</f>
        <v>0</v>
      </c>
    </row>
    <row r="1265" spans="1:24" x14ac:dyDescent="0.2">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7">
        <v>69.900000000000006</v>
      </c>
      <c r="S1265" s="1">
        <v>2</v>
      </c>
      <c r="T1265" s="1">
        <v>0</v>
      </c>
      <c r="U1265" s="7">
        <v>18.873000000000005</v>
      </c>
      <c r="V1265" s="3" t="str">
        <f>IF(Orders1[[#This Row],[Region]]=People!$B$2, People!$A$2, IF(Orders1[[#This Row],[Region]]=People!$B$3,People!$A$3, IF(Orders1[[#This Row],[Region]]=People!$B$4,People!$A$4, IF(Orders1[[#This Row],[Region]]=People!$B$5,People!$A$5))))</f>
        <v>Kelly Williams</v>
      </c>
      <c r="W1265" s="3" t="str">
        <f>IFERROR(INDEX(Returns!A1265:A2064, MATCH(Orders1[[#This Row],[Order ID]],Returns!B1265:B2064)), "No")</f>
        <v>No</v>
      </c>
      <c r="X1265" s="3">
        <f>IF(Orders1[[#This Row],[Return]]="Yes", 1, 0)</f>
        <v>0</v>
      </c>
    </row>
    <row r="1266" spans="1:24" x14ac:dyDescent="0.2">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7">
        <v>41.849999999999994</v>
      </c>
      <c r="S1266" s="1">
        <v>5</v>
      </c>
      <c r="T1266" s="1">
        <v>0</v>
      </c>
      <c r="U1266" s="7">
        <v>10.880999999999998</v>
      </c>
      <c r="V1266" s="3" t="str">
        <f>IF(Orders1[[#This Row],[Region]]=People!$B$2, People!$A$2, IF(Orders1[[#This Row],[Region]]=People!$B$3,People!$A$3, IF(Orders1[[#This Row],[Region]]=People!$B$4,People!$A$4, IF(Orders1[[#This Row],[Region]]=People!$B$5,People!$A$5))))</f>
        <v>Kelly Williams</v>
      </c>
      <c r="W1266" s="3" t="str">
        <f>IFERROR(INDEX(Returns!A1266:A2065, MATCH(Orders1[[#This Row],[Order ID]],Returns!B1266:B2065)), "No")</f>
        <v>No</v>
      </c>
      <c r="X1266" s="3">
        <f>IF(Orders1[[#This Row],[Return]]="Yes", 1, 0)</f>
        <v>0</v>
      </c>
    </row>
    <row r="1267" spans="1:24" x14ac:dyDescent="0.2">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7">
        <v>6.57</v>
      </c>
      <c r="S1267" s="1">
        <v>3</v>
      </c>
      <c r="T1267" s="1">
        <v>0</v>
      </c>
      <c r="U1267" s="7">
        <v>1.7738999999999998</v>
      </c>
      <c r="V1267" s="3" t="str">
        <f>IF(Orders1[[#This Row],[Region]]=People!$B$2, People!$A$2, IF(Orders1[[#This Row],[Region]]=People!$B$3,People!$A$3, IF(Orders1[[#This Row],[Region]]=People!$B$4,People!$A$4, IF(Orders1[[#This Row],[Region]]=People!$B$5,People!$A$5))))</f>
        <v>Anna Andreadi</v>
      </c>
      <c r="W1267" s="3" t="str">
        <f>IFERROR(INDEX(Returns!A1267:A2066, MATCH(Orders1[[#This Row],[Order ID]],Returns!B1267:B2066)), "No")</f>
        <v>No</v>
      </c>
      <c r="X1267" s="3">
        <f>IF(Orders1[[#This Row],[Return]]="Yes", 1, 0)</f>
        <v>0</v>
      </c>
    </row>
    <row r="1268" spans="1:24" x14ac:dyDescent="0.2">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7">
        <v>142.86000000000001</v>
      </c>
      <c r="S1268" s="1">
        <v>1</v>
      </c>
      <c r="T1268" s="1">
        <v>0</v>
      </c>
      <c r="U1268" s="7">
        <v>41.429399999999987</v>
      </c>
      <c r="V1268" s="3" t="str">
        <f>IF(Orders1[[#This Row],[Region]]=People!$B$2, People!$A$2, IF(Orders1[[#This Row],[Region]]=People!$B$3,People!$A$3, IF(Orders1[[#This Row],[Region]]=People!$B$4,People!$A$4, IF(Orders1[[#This Row],[Region]]=People!$B$5,People!$A$5))))</f>
        <v>Anna Andreadi</v>
      </c>
      <c r="W1268" s="3" t="str">
        <f>IFERROR(INDEX(Returns!A1268:A2067, MATCH(Orders1[[#This Row],[Order ID]],Returns!B1268:B2067)), "No")</f>
        <v>No</v>
      </c>
      <c r="X1268" s="3">
        <f>IF(Orders1[[#This Row],[Return]]="Yes", 1, 0)</f>
        <v>0</v>
      </c>
    </row>
    <row r="1269" spans="1:24" x14ac:dyDescent="0.2">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7">
        <v>292.27200000000005</v>
      </c>
      <c r="S1269" s="1">
        <v>6</v>
      </c>
      <c r="T1269" s="1">
        <v>0.2</v>
      </c>
      <c r="U1269" s="7">
        <v>18.266999999999967</v>
      </c>
      <c r="V1269" s="3" t="str">
        <f>IF(Orders1[[#This Row],[Region]]=People!$B$2, People!$A$2, IF(Orders1[[#This Row],[Region]]=People!$B$3,People!$A$3, IF(Orders1[[#This Row],[Region]]=People!$B$4,People!$A$4, IF(Orders1[[#This Row],[Region]]=People!$B$5,People!$A$5))))</f>
        <v>Anna Andreadi</v>
      </c>
      <c r="W1269" s="3" t="str">
        <f>IFERROR(INDEX(Returns!A1269:A2068, MATCH(Orders1[[#This Row],[Order ID]],Returns!B1269:B2068)), "No")</f>
        <v>No</v>
      </c>
      <c r="X1269" s="3">
        <f>IF(Orders1[[#This Row],[Return]]="Yes", 1, 0)</f>
        <v>0</v>
      </c>
    </row>
    <row r="1270" spans="1:24" x14ac:dyDescent="0.2">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7">
        <v>29.328000000000003</v>
      </c>
      <c r="S1270" s="1">
        <v>3</v>
      </c>
      <c r="T1270" s="1">
        <v>0.2</v>
      </c>
      <c r="U1270" s="7">
        <v>3.665999999999995</v>
      </c>
      <c r="V1270" s="3" t="str">
        <f>IF(Orders1[[#This Row],[Region]]=People!$B$2, People!$A$2, IF(Orders1[[#This Row],[Region]]=People!$B$3,People!$A$3, IF(Orders1[[#This Row],[Region]]=People!$B$4,People!$A$4, IF(Orders1[[#This Row],[Region]]=People!$B$5,People!$A$5))))</f>
        <v>Anna Andreadi</v>
      </c>
      <c r="W1270" s="3" t="str">
        <f>IFERROR(INDEX(Returns!A1270:A2069, MATCH(Orders1[[#This Row],[Order ID]],Returns!B1270:B2069)), "No")</f>
        <v>No</v>
      </c>
      <c r="X1270" s="3">
        <f>IF(Orders1[[#This Row],[Return]]="Yes", 1, 0)</f>
        <v>0</v>
      </c>
    </row>
    <row r="1271" spans="1:24" x14ac:dyDescent="0.2">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7">
        <v>12.48</v>
      </c>
      <c r="S1271" s="1">
        <v>2</v>
      </c>
      <c r="T1271" s="1">
        <v>0</v>
      </c>
      <c r="U1271" s="7">
        <v>5.6159999999999997</v>
      </c>
      <c r="V1271" s="3" t="str">
        <f>IF(Orders1[[#This Row],[Region]]=People!$B$2, People!$A$2, IF(Orders1[[#This Row],[Region]]=People!$B$3,People!$A$3, IF(Orders1[[#This Row],[Region]]=People!$B$4,People!$A$4, IF(Orders1[[#This Row],[Region]]=People!$B$5,People!$A$5))))</f>
        <v>Cassandra Brandow</v>
      </c>
      <c r="W1271" s="3" t="str">
        <f>IFERROR(INDEX(Returns!A1271:A2070, MATCH(Orders1[[#This Row],[Order ID]],Returns!B1271:B2070)), "No")</f>
        <v>No</v>
      </c>
      <c r="X1271" s="3">
        <f>IF(Orders1[[#This Row],[Return]]="Yes", 1, 0)</f>
        <v>0</v>
      </c>
    </row>
    <row r="1272" spans="1:24" x14ac:dyDescent="0.2">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7">
        <v>102.33600000000001</v>
      </c>
      <c r="S1272" s="1">
        <v>4</v>
      </c>
      <c r="T1272" s="1">
        <v>0.2</v>
      </c>
      <c r="U1272" s="7">
        <v>-12.792000000000002</v>
      </c>
      <c r="V1272" s="3" t="str">
        <f>IF(Orders1[[#This Row],[Region]]=People!$B$2, People!$A$2, IF(Orders1[[#This Row],[Region]]=People!$B$3,People!$A$3, IF(Orders1[[#This Row],[Region]]=People!$B$4,People!$A$4, IF(Orders1[[#This Row],[Region]]=People!$B$5,People!$A$5))))</f>
        <v>Kelly Williams</v>
      </c>
      <c r="W1272" s="3" t="str">
        <f>IFERROR(INDEX(Returns!A1272:A2071, MATCH(Orders1[[#This Row],[Order ID]],Returns!B1272:B2071)), "No")</f>
        <v>No</v>
      </c>
      <c r="X1272" s="3">
        <f>IF(Orders1[[#This Row],[Return]]="Yes", 1, 0)</f>
        <v>0</v>
      </c>
    </row>
    <row r="1273" spans="1:24" x14ac:dyDescent="0.2">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7">
        <v>48.791999999999987</v>
      </c>
      <c r="S1273" s="1">
        <v>3</v>
      </c>
      <c r="T1273" s="1">
        <v>0.8</v>
      </c>
      <c r="U1273" s="7">
        <v>-126.85920000000002</v>
      </c>
      <c r="V1273" s="3" t="str">
        <f>IF(Orders1[[#This Row],[Region]]=People!$B$2, People!$A$2, IF(Orders1[[#This Row],[Region]]=People!$B$3,People!$A$3, IF(Orders1[[#This Row],[Region]]=People!$B$4,People!$A$4, IF(Orders1[[#This Row],[Region]]=People!$B$5,People!$A$5))))</f>
        <v>Kelly Williams</v>
      </c>
      <c r="W1273" s="3" t="str">
        <f>IFERROR(INDEX(Returns!A1273:A2072, MATCH(Orders1[[#This Row],[Order ID]],Returns!B1273:B2072)), "No")</f>
        <v>No</v>
      </c>
      <c r="X1273" s="3">
        <f>IF(Orders1[[#This Row],[Return]]="Yes", 1, 0)</f>
        <v>0</v>
      </c>
    </row>
    <row r="1274" spans="1:24" x14ac:dyDescent="0.2">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7">
        <v>44.847999999999992</v>
      </c>
      <c r="S1274" s="1">
        <v>8</v>
      </c>
      <c r="T1274" s="1">
        <v>0.8</v>
      </c>
      <c r="U1274" s="7">
        <v>-67.27200000000002</v>
      </c>
      <c r="V1274" s="3" t="str">
        <f>IF(Orders1[[#This Row],[Region]]=People!$B$2, People!$A$2, IF(Orders1[[#This Row],[Region]]=People!$B$3,People!$A$3, IF(Orders1[[#This Row],[Region]]=People!$B$4,People!$A$4, IF(Orders1[[#This Row],[Region]]=People!$B$5,People!$A$5))))</f>
        <v>Kelly Williams</v>
      </c>
      <c r="W1274" s="3" t="str">
        <f>IFERROR(INDEX(Returns!A1274:A2073, MATCH(Orders1[[#This Row],[Order ID]],Returns!B1274:B2073)), "No")</f>
        <v>No</v>
      </c>
      <c r="X1274" s="3">
        <f>IF(Orders1[[#This Row],[Return]]="Yes", 1, 0)</f>
        <v>0</v>
      </c>
    </row>
    <row r="1275" spans="1:24" x14ac:dyDescent="0.2">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7">
        <v>10.368000000000002</v>
      </c>
      <c r="S1275" s="1">
        <v>2</v>
      </c>
      <c r="T1275" s="1">
        <v>0.2</v>
      </c>
      <c r="U1275" s="7">
        <v>3.6288</v>
      </c>
      <c r="V1275" s="3" t="str">
        <f>IF(Orders1[[#This Row],[Region]]=People!$B$2, People!$A$2, IF(Orders1[[#This Row],[Region]]=People!$B$3,People!$A$3, IF(Orders1[[#This Row],[Region]]=People!$B$4,People!$A$4, IF(Orders1[[#This Row],[Region]]=People!$B$5,People!$A$5))))</f>
        <v>Kelly Williams</v>
      </c>
      <c r="W1275" s="3" t="str">
        <f>IFERROR(INDEX(Returns!A1275:A2074, MATCH(Orders1[[#This Row],[Order ID]],Returns!B1275:B2074)), "No")</f>
        <v>No</v>
      </c>
      <c r="X1275" s="3">
        <f>IF(Orders1[[#This Row],[Return]]="Yes", 1, 0)</f>
        <v>0</v>
      </c>
    </row>
    <row r="1276" spans="1:24" x14ac:dyDescent="0.2">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7">
        <v>388.42999999999995</v>
      </c>
      <c r="S1276" s="1">
        <v>5</v>
      </c>
      <c r="T1276" s="1">
        <v>0.3</v>
      </c>
      <c r="U1276" s="7">
        <v>-88.783999999999978</v>
      </c>
      <c r="V1276" s="3" t="str">
        <f>IF(Orders1[[#This Row],[Region]]=People!$B$2, People!$A$2, IF(Orders1[[#This Row],[Region]]=People!$B$3,People!$A$3, IF(Orders1[[#This Row],[Region]]=People!$B$4,People!$A$4, IF(Orders1[[#This Row],[Region]]=People!$B$5,People!$A$5))))</f>
        <v>Kelly Williams</v>
      </c>
      <c r="W1276" s="3" t="str">
        <f>IFERROR(INDEX(Returns!A1276:A2075, MATCH(Orders1[[#This Row],[Order ID]],Returns!B1276:B2075)), "No")</f>
        <v>No</v>
      </c>
      <c r="X1276" s="3">
        <f>IF(Orders1[[#This Row],[Return]]="Yes", 1, 0)</f>
        <v>0</v>
      </c>
    </row>
    <row r="1277" spans="1:24" x14ac:dyDescent="0.2">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7">
        <v>14.352000000000002</v>
      </c>
      <c r="S1277" s="1">
        <v>3</v>
      </c>
      <c r="T1277" s="1">
        <v>0.2</v>
      </c>
      <c r="U1277" s="7">
        <v>5.2026000000000003</v>
      </c>
      <c r="V1277" s="3" t="str">
        <f>IF(Orders1[[#This Row],[Region]]=People!$B$2, People!$A$2, IF(Orders1[[#This Row],[Region]]=People!$B$3,People!$A$3, IF(Orders1[[#This Row],[Region]]=People!$B$4,People!$A$4, IF(Orders1[[#This Row],[Region]]=People!$B$5,People!$A$5))))</f>
        <v>Kelly Williams</v>
      </c>
      <c r="W1277" s="3" t="str">
        <f>IFERROR(INDEX(Returns!A1277:A2076, MATCH(Orders1[[#This Row],[Order ID]],Returns!B1277:B2076)), "No")</f>
        <v>No</v>
      </c>
      <c r="X1277" s="3">
        <f>IF(Orders1[[#This Row],[Return]]="Yes", 1, 0)</f>
        <v>0</v>
      </c>
    </row>
    <row r="1278" spans="1:24" x14ac:dyDescent="0.2">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7">
        <v>63.991999999999997</v>
      </c>
      <c r="S1278" s="1">
        <v>1</v>
      </c>
      <c r="T1278" s="1">
        <v>0.2</v>
      </c>
      <c r="U1278" s="7">
        <v>-7.1990999999999961</v>
      </c>
      <c r="V1278" s="3" t="str">
        <f>IF(Orders1[[#This Row],[Region]]=People!$B$2, People!$A$2, IF(Orders1[[#This Row],[Region]]=People!$B$3,People!$A$3, IF(Orders1[[#This Row],[Region]]=People!$B$4,People!$A$4, IF(Orders1[[#This Row],[Region]]=People!$B$5,People!$A$5))))</f>
        <v>Kelly Williams</v>
      </c>
      <c r="W1278" s="3" t="str">
        <f>IFERROR(INDEX(Returns!A1278:A2077, MATCH(Orders1[[#This Row],[Order ID]],Returns!B1278:B2077)), "No")</f>
        <v>No</v>
      </c>
      <c r="X1278" s="3">
        <f>IF(Orders1[[#This Row],[Return]]="Yes", 1, 0)</f>
        <v>0</v>
      </c>
    </row>
    <row r="1279" spans="1:24" x14ac:dyDescent="0.2">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7">
        <v>86.352000000000004</v>
      </c>
      <c r="S1279" s="1">
        <v>3</v>
      </c>
      <c r="T1279" s="1">
        <v>0.2</v>
      </c>
      <c r="U1279" s="7">
        <v>5.3969999999999914</v>
      </c>
      <c r="V1279" s="3" t="str">
        <f>IF(Orders1[[#This Row],[Region]]=People!$B$2, People!$A$2, IF(Orders1[[#This Row],[Region]]=People!$B$3,People!$A$3, IF(Orders1[[#This Row],[Region]]=People!$B$4,People!$A$4, IF(Orders1[[#This Row],[Region]]=People!$B$5,People!$A$5))))</f>
        <v>Kelly Williams</v>
      </c>
      <c r="W1279" s="3" t="str">
        <f>IFERROR(INDEX(Returns!A1279:A2078, MATCH(Orders1[[#This Row],[Order ID]],Returns!B1279:B2078)), "No")</f>
        <v>No</v>
      </c>
      <c r="X1279" s="3">
        <f>IF(Orders1[[#This Row],[Return]]="Yes", 1, 0)</f>
        <v>0</v>
      </c>
    </row>
    <row r="1280" spans="1:24" x14ac:dyDescent="0.2">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7">
        <v>32.97</v>
      </c>
      <c r="S1280" s="1">
        <v>3</v>
      </c>
      <c r="T1280" s="1">
        <v>0</v>
      </c>
      <c r="U1280" s="7">
        <v>12.8583</v>
      </c>
      <c r="V1280" s="3" t="str">
        <f>IF(Orders1[[#This Row],[Region]]=People!$B$2, People!$A$2, IF(Orders1[[#This Row],[Region]]=People!$B$3,People!$A$3, IF(Orders1[[#This Row],[Region]]=People!$B$4,People!$A$4, IF(Orders1[[#This Row],[Region]]=People!$B$5,People!$A$5))))</f>
        <v>Cassandra Brandow</v>
      </c>
      <c r="W1280" s="3" t="str">
        <f>IFERROR(INDEX(Returns!A1280:A2079, MATCH(Orders1[[#This Row],[Order ID]],Returns!B1280:B2079)), "No")</f>
        <v>No</v>
      </c>
      <c r="X1280" s="3">
        <f>IF(Orders1[[#This Row],[Return]]="Yes", 1, 0)</f>
        <v>0</v>
      </c>
    </row>
    <row r="1281" spans="1:24" x14ac:dyDescent="0.2">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7">
        <v>83.88</v>
      </c>
      <c r="S1281" s="1">
        <v>4</v>
      </c>
      <c r="T1281" s="1">
        <v>0</v>
      </c>
      <c r="U1281" s="7">
        <v>30.196799999999996</v>
      </c>
      <c r="V1281" s="3" t="str">
        <f>IF(Orders1[[#This Row],[Region]]=People!$B$2, People!$A$2, IF(Orders1[[#This Row],[Region]]=People!$B$3,People!$A$3, IF(Orders1[[#This Row],[Region]]=People!$B$4,People!$A$4, IF(Orders1[[#This Row],[Region]]=People!$B$5,People!$A$5))))</f>
        <v>Cassandra Brandow</v>
      </c>
      <c r="W1281" s="3" t="str">
        <f>IFERROR(INDEX(Returns!A1281:A2080, MATCH(Orders1[[#This Row],[Order ID]],Returns!B1281:B2080)), "No")</f>
        <v>No</v>
      </c>
      <c r="X1281" s="3">
        <f>IF(Orders1[[#This Row],[Return]]="Yes", 1, 0)</f>
        <v>0</v>
      </c>
    </row>
    <row r="1282" spans="1:24" x14ac:dyDescent="0.2">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7">
        <v>278.39999999999998</v>
      </c>
      <c r="S1282" s="1">
        <v>3</v>
      </c>
      <c r="T1282" s="1">
        <v>0</v>
      </c>
      <c r="U1282" s="7">
        <v>80.735999999999976</v>
      </c>
      <c r="V1282" s="3" t="str">
        <f>IF(Orders1[[#This Row],[Region]]=People!$B$2, People!$A$2, IF(Orders1[[#This Row],[Region]]=People!$B$3,People!$A$3, IF(Orders1[[#This Row],[Region]]=People!$B$4,People!$A$4, IF(Orders1[[#This Row],[Region]]=People!$B$5,People!$A$5))))</f>
        <v>Kelly Williams</v>
      </c>
      <c r="W1282" s="3" t="str">
        <f>IFERROR(INDEX(Returns!A1282:A2081, MATCH(Orders1[[#This Row],[Order ID]],Returns!B1282:B2081)), "No")</f>
        <v>No</v>
      </c>
      <c r="X1282" s="3">
        <f>IF(Orders1[[#This Row],[Return]]="Yes", 1, 0)</f>
        <v>0</v>
      </c>
    </row>
    <row r="1283" spans="1:24" x14ac:dyDescent="0.2">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7">
        <v>15.120000000000001</v>
      </c>
      <c r="S1283" s="1">
        <v>3</v>
      </c>
      <c r="T1283" s="1">
        <v>0.2</v>
      </c>
      <c r="U1283" s="7">
        <v>4.9139999999999988</v>
      </c>
      <c r="V1283" s="3" t="str">
        <f>IF(Orders1[[#This Row],[Region]]=People!$B$2, People!$A$2, IF(Orders1[[#This Row],[Region]]=People!$B$3,People!$A$3, IF(Orders1[[#This Row],[Region]]=People!$B$4,People!$A$4, IF(Orders1[[#This Row],[Region]]=People!$B$5,People!$A$5))))</f>
        <v>Cassandra Brandow</v>
      </c>
      <c r="W1283" s="3" t="str">
        <f>IFERROR(INDEX(Returns!A1283:A2082, MATCH(Orders1[[#This Row],[Order ID]],Returns!B1283:B2082)), "No")</f>
        <v>No</v>
      </c>
      <c r="X1283" s="3">
        <f>IF(Orders1[[#This Row],[Return]]="Yes", 1, 0)</f>
        <v>0</v>
      </c>
    </row>
    <row r="1284" spans="1:24" x14ac:dyDescent="0.2">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7">
        <v>17.430000000000003</v>
      </c>
      <c r="S1284" s="1">
        <v>1</v>
      </c>
      <c r="T1284" s="1">
        <v>0.7</v>
      </c>
      <c r="U1284" s="7">
        <v>-13.363000000000003</v>
      </c>
      <c r="V1284" s="3" t="str">
        <f>IF(Orders1[[#This Row],[Region]]=People!$B$2, People!$A$2, IF(Orders1[[#This Row],[Region]]=People!$B$3,People!$A$3, IF(Orders1[[#This Row],[Region]]=People!$B$4,People!$A$4, IF(Orders1[[#This Row],[Region]]=People!$B$5,People!$A$5))))</f>
        <v>Cassandra Brandow</v>
      </c>
      <c r="W1284" s="3" t="str">
        <f>IFERROR(INDEX(Returns!A1284:A2083, MATCH(Orders1[[#This Row],[Order ID]],Returns!B1284:B2083)), "No")</f>
        <v>No</v>
      </c>
      <c r="X1284" s="3">
        <f>IF(Orders1[[#This Row],[Return]]="Yes", 1, 0)</f>
        <v>0</v>
      </c>
    </row>
    <row r="1285" spans="1:24" x14ac:dyDescent="0.2">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7">
        <v>251.64</v>
      </c>
      <c r="S1285" s="1">
        <v>3</v>
      </c>
      <c r="T1285" s="1">
        <v>0.2</v>
      </c>
      <c r="U1285" s="7">
        <v>88.073999999999984</v>
      </c>
      <c r="V1285" s="3" t="str">
        <f>IF(Orders1[[#This Row],[Region]]=People!$B$2, People!$A$2, IF(Orders1[[#This Row],[Region]]=People!$B$3,People!$A$3, IF(Orders1[[#This Row],[Region]]=People!$B$4,People!$A$4, IF(Orders1[[#This Row],[Region]]=People!$B$5,People!$A$5))))</f>
        <v>Cassandra Brandow</v>
      </c>
      <c r="W1285" s="3" t="str">
        <f>IFERROR(INDEX(Returns!A1285:A2084, MATCH(Orders1[[#This Row],[Order ID]],Returns!B1285:B2084)), "No")</f>
        <v>No</v>
      </c>
      <c r="X1285" s="3">
        <f>IF(Orders1[[#This Row],[Return]]="Yes", 1, 0)</f>
        <v>0</v>
      </c>
    </row>
    <row r="1286" spans="1:24" x14ac:dyDescent="0.2">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7">
        <v>2.7719999999999994</v>
      </c>
      <c r="S1286" s="1">
        <v>7</v>
      </c>
      <c r="T1286" s="1">
        <v>0.8</v>
      </c>
      <c r="U1286" s="7">
        <v>-4.8510000000000009</v>
      </c>
      <c r="V1286" s="3" t="str">
        <f>IF(Orders1[[#This Row],[Region]]=People!$B$2, People!$A$2, IF(Orders1[[#This Row],[Region]]=People!$B$3,People!$A$3, IF(Orders1[[#This Row],[Region]]=People!$B$4,People!$A$4, IF(Orders1[[#This Row],[Region]]=People!$B$5,People!$A$5))))</f>
        <v>Kelly Williams</v>
      </c>
      <c r="W1286" s="3" t="str">
        <f>IFERROR(INDEX(Returns!A1286:A2085, MATCH(Orders1[[#This Row],[Order ID]],Returns!B1286:B2085)), "No")</f>
        <v>No</v>
      </c>
      <c r="X1286" s="3">
        <f>IF(Orders1[[#This Row],[Return]]="Yes", 1, 0)</f>
        <v>0</v>
      </c>
    </row>
    <row r="1287" spans="1:24" x14ac:dyDescent="0.2">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7">
        <v>14.9</v>
      </c>
      <c r="S1287" s="1">
        <v>5</v>
      </c>
      <c r="T1287" s="1">
        <v>0</v>
      </c>
      <c r="U1287" s="7">
        <v>1.0429999999999984</v>
      </c>
      <c r="V1287" s="3" t="str">
        <f>IF(Orders1[[#This Row],[Region]]=People!$B$2, People!$A$2, IF(Orders1[[#This Row],[Region]]=People!$B$3,People!$A$3, IF(Orders1[[#This Row],[Region]]=People!$B$4,People!$A$4, IF(Orders1[[#This Row],[Region]]=People!$B$5,People!$A$5))))</f>
        <v>Chuck Magee</v>
      </c>
      <c r="W1287" s="3" t="str">
        <f>IFERROR(INDEX(Returns!A1287:A2086, MATCH(Orders1[[#This Row],[Order ID]],Returns!B1287:B2086)), "No")</f>
        <v>No</v>
      </c>
      <c r="X1287" s="3">
        <f>IF(Orders1[[#This Row],[Return]]="Yes", 1, 0)</f>
        <v>0</v>
      </c>
    </row>
    <row r="1288" spans="1:24" x14ac:dyDescent="0.2">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7">
        <v>15.48</v>
      </c>
      <c r="S1288" s="1">
        <v>3</v>
      </c>
      <c r="T1288" s="1">
        <v>0</v>
      </c>
      <c r="U1288" s="7">
        <v>4.4891999999999985</v>
      </c>
      <c r="V1288" s="3" t="str">
        <f>IF(Orders1[[#This Row],[Region]]=People!$B$2, People!$A$2, IF(Orders1[[#This Row],[Region]]=People!$B$3,People!$A$3, IF(Orders1[[#This Row],[Region]]=People!$B$4,People!$A$4, IF(Orders1[[#This Row],[Region]]=People!$B$5,People!$A$5))))</f>
        <v>Chuck Magee</v>
      </c>
      <c r="W1288" s="3" t="str">
        <f>IFERROR(INDEX(Returns!A1288:A2087, MATCH(Orders1[[#This Row],[Order ID]],Returns!B1288:B2087)), "No")</f>
        <v>No</v>
      </c>
      <c r="X1288" s="3">
        <f>IF(Orders1[[#This Row],[Return]]="Yes", 1, 0)</f>
        <v>0</v>
      </c>
    </row>
    <row r="1289" spans="1:24" x14ac:dyDescent="0.2">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7">
        <v>39.880000000000003</v>
      </c>
      <c r="S1289" s="1">
        <v>2</v>
      </c>
      <c r="T1289" s="1">
        <v>0</v>
      </c>
      <c r="U1289" s="7">
        <v>11.166400000000003</v>
      </c>
      <c r="V1289" s="3" t="str">
        <f>IF(Orders1[[#This Row],[Region]]=People!$B$2, People!$A$2, IF(Orders1[[#This Row],[Region]]=People!$B$3,People!$A$3, IF(Orders1[[#This Row],[Region]]=People!$B$4,People!$A$4, IF(Orders1[[#This Row],[Region]]=People!$B$5,People!$A$5))))</f>
        <v>Chuck Magee</v>
      </c>
      <c r="W1289" s="3" t="str">
        <f>IFERROR(INDEX(Returns!A1289:A2088, MATCH(Orders1[[#This Row],[Order ID]],Returns!B1289:B2088)), "No")</f>
        <v>No</v>
      </c>
      <c r="X1289" s="3">
        <f>IF(Orders1[[#This Row],[Return]]="Yes", 1, 0)</f>
        <v>0</v>
      </c>
    </row>
    <row r="1290" spans="1:24" x14ac:dyDescent="0.2">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7">
        <v>12.192</v>
      </c>
      <c r="S1290" s="1">
        <v>4</v>
      </c>
      <c r="T1290" s="1">
        <v>0.2</v>
      </c>
      <c r="U1290" s="7">
        <v>4.1147999999999989</v>
      </c>
      <c r="V1290" s="3" t="str">
        <f>IF(Orders1[[#This Row],[Region]]=People!$B$2, People!$A$2, IF(Orders1[[#This Row],[Region]]=People!$B$3,People!$A$3, IF(Orders1[[#This Row],[Region]]=People!$B$4,People!$A$4, IF(Orders1[[#This Row],[Region]]=People!$B$5,People!$A$5))))</f>
        <v>Chuck Magee</v>
      </c>
      <c r="W1290" s="3" t="str">
        <f>IFERROR(INDEX(Returns!A1290:A2089, MATCH(Orders1[[#This Row],[Order ID]],Returns!B1290:B2089)), "No")</f>
        <v>No</v>
      </c>
      <c r="X1290" s="3">
        <f>IF(Orders1[[#This Row],[Return]]="Yes", 1, 0)</f>
        <v>0</v>
      </c>
    </row>
    <row r="1291" spans="1:24" x14ac:dyDescent="0.2">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7">
        <v>20.82</v>
      </c>
      <c r="S1291" s="1">
        <v>3</v>
      </c>
      <c r="T1291" s="1">
        <v>0</v>
      </c>
      <c r="U1291" s="7">
        <v>7.4952000000000005</v>
      </c>
      <c r="V1291" s="3" t="str">
        <f>IF(Orders1[[#This Row],[Region]]=People!$B$2, People!$A$2, IF(Orders1[[#This Row],[Region]]=People!$B$3,People!$A$3, IF(Orders1[[#This Row],[Region]]=People!$B$4,People!$A$4, IF(Orders1[[#This Row],[Region]]=People!$B$5,People!$A$5))))</f>
        <v>Chuck Magee</v>
      </c>
      <c r="W1291" s="3" t="str">
        <f>IFERROR(INDEX(Returns!A1291:A2090, MATCH(Orders1[[#This Row],[Order ID]],Returns!B1291:B2090)), "No")</f>
        <v>No</v>
      </c>
      <c r="X1291" s="3">
        <f>IF(Orders1[[#This Row],[Return]]="Yes", 1, 0)</f>
        <v>0</v>
      </c>
    </row>
    <row r="1292" spans="1:24" x14ac:dyDescent="0.2">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7">
        <v>13.216000000000001</v>
      </c>
      <c r="S1292" s="1">
        <v>4</v>
      </c>
      <c r="T1292" s="1">
        <v>0.2</v>
      </c>
      <c r="U1292" s="7">
        <v>4.4603999999999999</v>
      </c>
      <c r="V1292" s="3" t="str">
        <f>IF(Orders1[[#This Row],[Region]]=People!$B$2, People!$A$2, IF(Orders1[[#This Row],[Region]]=People!$B$3,People!$A$3, IF(Orders1[[#This Row],[Region]]=People!$B$4,People!$A$4, IF(Orders1[[#This Row],[Region]]=People!$B$5,People!$A$5))))</f>
        <v>Anna Andreadi</v>
      </c>
      <c r="W1292" s="3" t="str">
        <f>IFERROR(INDEX(Returns!A1292:A2091, MATCH(Orders1[[#This Row],[Order ID]],Returns!B1292:B2091)), "No")</f>
        <v>No</v>
      </c>
      <c r="X1292" s="3">
        <f>IF(Orders1[[#This Row],[Return]]="Yes", 1, 0)</f>
        <v>0</v>
      </c>
    </row>
    <row r="1293" spans="1:24" x14ac:dyDescent="0.2">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7">
        <v>32.400000000000006</v>
      </c>
      <c r="S1293" s="1">
        <v>5</v>
      </c>
      <c r="T1293" s="1">
        <v>0</v>
      </c>
      <c r="U1293" s="7">
        <v>15.552000000000001</v>
      </c>
      <c r="V1293" s="3" t="str">
        <f>IF(Orders1[[#This Row],[Region]]=People!$B$2, People!$A$2, IF(Orders1[[#This Row],[Region]]=People!$B$3,People!$A$3, IF(Orders1[[#This Row],[Region]]=People!$B$4,People!$A$4, IF(Orders1[[#This Row],[Region]]=People!$B$5,People!$A$5))))</f>
        <v>Anna Andreadi</v>
      </c>
      <c r="W1293" s="3" t="str">
        <f>IFERROR(INDEX(Returns!A1293:A2092, MATCH(Orders1[[#This Row],[Order ID]],Returns!B1293:B2092)), "No")</f>
        <v>No</v>
      </c>
      <c r="X1293" s="3">
        <f>IF(Orders1[[#This Row],[Return]]="Yes", 1, 0)</f>
        <v>0</v>
      </c>
    </row>
    <row r="1294" spans="1:24" x14ac:dyDescent="0.2">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7">
        <v>32.94</v>
      </c>
      <c r="S1294" s="1">
        <v>3</v>
      </c>
      <c r="T1294" s="1">
        <v>0</v>
      </c>
      <c r="U1294" s="7">
        <v>9.2232000000000021</v>
      </c>
      <c r="V1294" s="3" t="str">
        <f>IF(Orders1[[#This Row],[Region]]=People!$B$2, People!$A$2, IF(Orders1[[#This Row],[Region]]=People!$B$3,People!$A$3, IF(Orders1[[#This Row],[Region]]=People!$B$4,People!$A$4, IF(Orders1[[#This Row],[Region]]=People!$B$5,People!$A$5))))</f>
        <v>Anna Andreadi</v>
      </c>
      <c r="W1294" s="3" t="str">
        <f>IFERROR(INDEX(Returns!A1294:A2093, MATCH(Orders1[[#This Row],[Order ID]],Returns!B1294:B2093)), "No")</f>
        <v>No</v>
      </c>
      <c r="X1294" s="3">
        <f>IF(Orders1[[#This Row],[Return]]="Yes", 1, 0)</f>
        <v>0</v>
      </c>
    </row>
    <row r="1295" spans="1:24" x14ac:dyDescent="0.2">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7">
        <v>114.2</v>
      </c>
      <c r="S1295" s="1">
        <v>5</v>
      </c>
      <c r="T1295" s="1">
        <v>0</v>
      </c>
      <c r="U1295" s="7">
        <v>52.531999999999996</v>
      </c>
      <c r="V1295" s="3" t="str">
        <f>IF(Orders1[[#This Row],[Region]]=People!$B$2, People!$A$2, IF(Orders1[[#This Row],[Region]]=People!$B$3,People!$A$3, IF(Orders1[[#This Row],[Region]]=People!$B$4,People!$A$4, IF(Orders1[[#This Row],[Region]]=People!$B$5,People!$A$5))))</f>
        <v>Anna Andreadi</v>
      </c>
      <c r="W1295" s="3" t="str">
        <f>IFERROR(INDEX(Returns!A1295:A2094, MATCH(Orders1[[#This Row],[Order ID]],Returns!B1295:B2094)), "No")</f>
        <v>No</v>
      </c>
      <c r="X1295" s="3">
        <f>IF(Orders1[[#This Row],[Return]]="Yes", 1, 0)</f>
        <v>0</v>
      </c>
    </row>
    <row r="1296" spans="1:24" x14ac:dyDescent="0.2">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7">
        <v>3.08</v>
      </c>
      <c r="S1296" s="1">
        <v>1</v>
      </c>
      <c r="T1296" s="1">
        <v>0</v>
      </c>
      <c r="U1296" s="7">
        <v>1.4783999999999999</v>
      </c>
      <c r="V1296" s="3" t="str">
        <f>IF(Orders1[[#This Row],[Region]]=People!$B$2, People!$A$2, IF(Orders1[[#This Row],[Region]]=People!$B$3,People!$A$3, IF(Orders1[[#This Row],[Region]]=People!$B$4,People!$A$4, IF(Orders1[[#This Row],[Region]]=People!$B$5,People!$A$5))))</f>
        <v>Anna Andreadi</v>
      </c>
      <c r="W1296" s="3" t="str">
        <f>IFERROR(INDEX(Returns!A1296:A2095, MATCH(Orders1[[#This Row],[Order ID]],Returns!B1296:B2095)), "No")</f>
        <v>No</v>
      </c>
      <c r="X1296" s="3">
        <f>IF(Orders1[[#This Row],[Return]]="Yes", 1, 0)</f>
        <v>0</v>
      </c>
    </row>
    <row r="1297" spans="1:24" x14ac:dyDescent="0.2">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7">
        <v>845.72799999999995</v>
      </c>
      <c r="S1297" s="1">
        <v>13</v>
      </c>
      <c r="T1297" s="1">
        <v>0.2</v>
      </c>
      <c r="U1297" s="7">
        <v>84.572799999999944</v>
      </c>
      <c r="V1297" s="3" t="str">
        <f>IF(Orders1[[#This Row],[Region]]=People!$B$2, People!$A$2, IF(Orders1[[#This Row],[Region]]=People!$B$3,People!$A$3, IF(Orders1[[#This Row],[Region]]=People!$B$4,People!$A$4, IF(Orders1[[#This Row],[Region]]=People!$B$5,People!$A$5))))</f>
        <v>Anna Andreadi</v>
      </c>
      <c r="W1297" s="3" t="str">
        <f>IFERROR(INDEX(Returns!A1297:A2096, MATCH(Orders1[[#This Row],[Order ID]],Returns!B1297:B2096)), "No")</f>
        <v>No</v>
      </c>
      <c r="X1297" s="3">
        <f>IF(Orders1[[#This Row],[Return]]="Yes", 1, 0)</f>
        <v>0</v>
      </c>
    </row>
    <row r="1298" spans="1:24" x14ac:dyDescent="0.2">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7">
        <v>13.904</v>
      </c>
      <c r="S1298" s="1">
        <v>2</v>
      </c>
      <c r="T1298" s="1">
        <v>0.2</v>
      </c>
      <c r="U1298" s="7">
        <v>4.5187999999999997</v>
      </c>
      <c r="V1298" s="3" t="str">
        <f>IF(Orders1[[#This Row],[Region]]=People!$B$2, People!$A$2, IF(Orders1[[#This Row],[Region]]=People!$B$3,People!$A$3, IF(Orders1[[#This Row],[Region]]=People!$B$4,People!$A$4, IF(Orders1[[#This Row],[Region]]=People!$B$5,People!$A$5))))</f>
        <v>Anna Andreadi</v>
      </c>
      <c r="W1298" s="3" t="str">
        <f>IFERROR(INDEX(Returns!A1298:A2097, MATCH(Orders1[[#This Row],[Order ID]],Returns!B1298:B2097)), "No")</f>
        <v>No</v>
      </c>
      <c r="X1298" s="3">
        <f>IF(Orders1[[#This Row],[Return]]="Yes", 1, 0)</f>
        <v>0</v>
      </c>
    </row>
    <row r="1299" spans="1:24" x14ac:dyDescent="0.2">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7">
        <v>20.72</v>
      </c>
      <c r="S1299" s="1">
        <v>2</v>
      </c>
      <c r="T1299" s="1">
        <v>0.2</v>
      </c>
      <c r="U1299" s="7">
        <v>6.4749999999999979</v>
      </c>
      <c r="V1299" s="3" t="str">
        <f>IF(Orders1[[#This Row],[Region]]=People!$B$2, People!$A$2, IF(Orders1[[#This Row],[Region]]=People!$B$3,People!$A$3, IF(Orders1[[#This Row],[Region]]=People!$B$4,People!$A$4, IF(Orders1[[#This Row],[Region]]=People!$B$5,People!$A$5))))</f>
        <v>Anna Andreadi</v>
      </c>
      <c r="W1299" s="3" t="str">
        <f>IFERROR(INDEX(Returns!A1299:A2098, MATCH(Orders1[[#This Row],[Order ID]],Returns!B1299:B2098)), "No")</f>
        <v>No</v>
      </c>
      <c r="X1299" s="3">
        <f>IF(Orders1[[#This Row],[Return]]="Yes", 1, 0)</f>
        <v>0</v>
      </c>
    </row>
    <row r="1300" spans="1:24" x14ac:dyDescent="0.2">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7">
        <v>114.94999999999999</v>
      </c>
      <c r="S1300" s="1">
        <v>5</v>
      </c>
      <c r="T1300" s="1">
        <v>0</v>
      </c>
      <c r="U1300" s="7">
        <v>2.2990000000000066</v>
      </c>
      <c r="V1300" s="3" t="str">
        <f>IF(Orders1[[#This Row],[Region]]=People!$B$2, People!$A$2, IF(Orders1[[#This Row],[Region]]=People!$B$3,People!$A$3, IF(Orders1[[#This Row],[Region]]=People!$B$4,People!$A$4, IF(Orders1[[#This Row],[Region]]=People!$B$5,People!$A$5))))</f>
        <v>Kelly Williams</v>
      </c>
      <c r="W1300" s="3" t="str">
        <f>IFERROR(INDEX(Returns!A1300:A2099, MATCH(Orders1[[#This Row],[Order ID]],Returns!B1300:B2099)), "No")</f>
        <v>No</v>
      </c>
      <c r="X1300" s="3">
        <f>IF(Orders1[[#This Row],[Return]]="Yes", 1, 0)</f>
        <v>0</v>
      </c>
    </row>
    <row r="1301" spans="1:24" x14ac:dyDescent="0.2">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7">
        <v>26.96</v>
      </c>
      <c r="S1301" s="1">
        <v>2</v>
      </c>
      <c r="T1301" s="1">
        <v>0</v>
      </c>
      <c r="U1301" s="7">
        <v>7.0095999999999989</v>
      </c>
      <c r="V1301" s="3" t="str">
        <f>IF(Orders1[[#This Row],[Region]]=People!$B$2, People!$A$2, IF(Orders1[[#This Row],[Region]]=People!$B$3,People!$A$3, IF(Orders1[[#This Row],[Region]]=People!$B$4,People!$A$4, IF(Orders1[[#This Row],[Region]]=People!$B$5,People!$A$5))))</f>
        <v>Anna Andreadi</v>
      </c>
      <c r="W1301" s="3" t="str">
        <f>IFERROR(INDEX(Returns!A1301:A2100, MATCH(Orders1[[#This Row],[Order ID]],Returns!B1301:B2100)), "No")</f>
        <v>No</v>
      </c>
      <c r="X1301" s="3">
        <f>IF(Orders1[[#This Row],[Return]]="Yes", 1, 0)</f>
        <v>0</v>
      </c>
    </row>
    <row r="1302" spans="1:24" x14ac:dyDescent="0.2">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7">
        <v>572.76</v>
      </c>
      <c r="S1302" s="1">
        <v>6</v>
      </c>
      <c r="T1302" s="1">
        <v>0</v>
      </c>
      <c r="U1302" s="7">
        <v>166.10039999999995</v>
      </c>
      <c r="V1302" s="3" t="str">
        <f>IF(Orders1[[#This Row],[Region]]=People!$B$2, People!$A$2, IF(Orders1[[#This Row],[Region]]=People!$B$3,People!$A$3, IF(Orders1[[#This Row],[Region]]=People!$B$4,People!$A$4, IF(Orders1[[#This Row],[Region]]=People!$B$5,People!$A$5))))</f>
        <v>Cassandra Brandow</v>
      </c>
      <c r="W1302" s="3" t="str">
        <f>IFERROR(INDEX(Returns!A1302:A2101, MATCH(Orders1[[#This Row],[Order ID]],Returns!B1302:B2101)), "No")</f>
        <v>No</v>
      </c>
      <c r="X1302" s="3">
        <f>IF(Orders1[[#This Row],[Return]]="Yes", 1, 0)</f>
        <v>0</v>
      </c>
    </row>
    <row r="1303" spans="1:24" x14ac:dyDescent="0.2">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7">
        <v>286.38</v>
      </c>
      <c r="S1303" s="1">
        <v>3</v>
      </c>
      <c r="T1303" s="1">
        <v>0</v>
      </c>
      <c r="U1303" s="7">
        <v>83.050199999999975</v>
      </c>
      <c r="V1303" s="3" t="str">
        <f>IF(Orders1[[#This Row],[Region]]=People!$B$2, People!$A$2, IF(Orders1[[#This Row],[Region]]=People!$B$3,People!$A$3, IF(Orders1[[#This Row],[Region]]=People!$B$4,People!$A$4, IF(Orders1[[#This Row],[Region]]=People!$B$5,People!$A$5))))</f>
        <v>Cassandra Brandow</v>
      </c>
      <c r="W1303" s="3" t="str">
        <f>IFERROR(INDEX(Returns!A1303:A2102, MATCH(Orders1[[#This Row],[Order ID]],Returns!B1303:B2102)), "No")</f>
        <v>No</v>
      </c>
      <c r="X1303" s="3">
        <f>IF(Orders1[[#This Row],[Return]]="Yes", 1, 0)</f>
        <v>0</v>
      </c>
    </row>
    <row r="1304" spans="1:24" x14ac:dyDescent="0.2">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7">
        <v>61.96</v>
      </c>
      <c r="S1304" s="1">
        <v>2</v>
      </c>
      <c r="T1304" s="1">
        <v>0</v>
      </c>
      <c r="U1304" s="7">
        <v>4.3371999999999957</v>
      </c>
      <c r="V1304" s="3" t="str">
        <f>IF(Orders1[[#This Row],[Region]]=People!$B$2, People!$A$2, IF(Orders1[[#This Row],[Region]]=People!$B$3,People!$A$3, IF(Orders1[[#This Row],[Region]]=People!$B$4,People!$A$4, IF(Orders1[[#This Row],[Region]]=People!$B$5,People!$A$5))))</f>
        <v>Cassandra Brandow</v>
      </c>
      <c r="W1304" s="3" t="str">
        <f>IFERROR(INDEX(Returns!A1304:A2103, MATCH(Orders1[[#This Row],[Order ID]],Returns!B1304:B2103)), "No")</f>
        <v>No</v>
      </c>
      <c r="X1304" s="3">
        <f>IF(Orders1[[#This Row],[Return]]="Yes", 1, 0)</f>
        <v>0</v>
      </c>
    </row>
    <row r="1305" spans="1:24" x14ac:dyDescent="0.2">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7">
        <v>23.99</v>
      </c>
      <c r="S1305" s="1">
        <v>1</v>
      </c>
      <c r="T1305" s="1">
        <v>0</v>
      </c>
      <c r="U1305" s="7">
        <v>5.5176999999999978</v>
      </c>
      <c r="V1305" s="3" t="str">
        <f>IF(Orders1[[#This Row],[Region]]=People!$B$2, People!$A$2, IF(Orders1[[#This Row],[Region]]=People!$B$3,People!$A$3, IF(Orders1[[#This Row],[Region]]=People!$B$4,People!$A$4, IF(Orders1[[#This Row],[Region]]=People!$B$5,People!$A$5))))</f>
        <v>Cassandra Brandow</v>
      </c>
      <c r="W1305" s="3" t="str">
        <f>IFERROR(INDEX(Returns!A1305:A2104, MATCH(Orders1[[#This Row],[Order ID]],Returns!B1305:B2104)), "No")</f>
        <v>No</v>
      </c>
      <c r="X1305" s="3">
        <f>IF(Orders1[[#This Row],[Return]]="Yes", 1, 0)</f>
        <v>0</v>
      </c>
    </row>
    <row r="1306" spans="1:24" x14ac:dyDescent="0.2">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7">
        <v>287.96999999999997</v>
      </c>
      <c r="S1306" s="1">
        <v>3</v>
      </c>
      <c r="T1306" s="1">
        <v>0</v>
      </c>
      <c r="U1306" s="7">
        <v>77.751899999999992</v>
      </c>
      <c r="V1306" s="3" t="str">
        <f>IF(Orders1[[#This Row],[Region]]=People!$B$2, People!$A$2, IF(Orders1[[#This Row],[Region]]=People!$B$3,People!$A$3, IF(Orders1[[#This Row],[Region]]=People!$B$4,People!$A$4, IF(Orders1[[#This Row],[Region]]=People!$B$5,People!$A$5))))</f>
        <v>Cassandra Brandow</v>
      </c>
      <c r="W1306" s="3" t="str">
        <f>IFERROR(INDEX(Returns!A1306:A2105, MATCH(Orders1[[#This Row],[Order ID]],Returns!B1306:B2105)), "No")</f>
        <v>No</v>
      </c>
      <c r="X1306" s="3">
        <f>IF(Orders1[[#This Row],[Return]]="Yes", 1, 0)</f>
        <v>0</v>
      </c>
    </row>
    <row r="1307" spans="1:24" x14ac:dyDescent="0.2">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7">
        <v>419.94399999999996</v>
      </c>
      <c r="S1307" s="1">
        <v>7</v>
      </c>
      <c r="T1307" s="1">
        <v>0.2</v>
      </c>
      <c r="U1307" s="7">
        <v>52.492999999999967</v>
      </c>
      <c r="V1307" s="3" t="str">
        <f>IF(Orders1[[#This Row],[Region]]=People!$B$2, People!$A$2, IF(Orders1[[#This Row],[Region]]=People!$B$3,People!$A$3, IF(Orders1[[#This Row],[Region]]=People!$B$4,People!$A$4, IF(Orders1[[#This Row],[Region]]=People!$B$5,People!$A$5))))</f>
        <v>Kelly Williams</v>
      </c>
      <c r="W1307" s="3" t="str">
        <f>IFERROR(INDEX(Returns!A1307:A2106, MATCH(Orders1[[#This Row],[Order ID]],Returns!B1307:B2106)), "No")</f>
        <v>No</v>
      </c>
      <c r="X1307" s="3">
        <f>IF(Orders1[[#This Row],[Return]]="Yes", 1, 0)</f>
        <v>0</v>
      </c>
    </row>
    <row r="1308" spans="1:24" x14ac:dyDescent="0.2">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7">
        <v>46.76</v>
      </c>
      <c r="S1308" s="1">
        <v>7</v>
      </c>
      <c r="T1308" s="1">
        <v>0</v>
      </c>
      <c r="U1308" s="7">
        <v>22.444800000000001</v>
      </c>
      <c r="V1308" s="3" t="str">
        <f>IF(Orders1[[#This Row],[Region]]=People!$B$2, People!$A$2, IF(Orders1[[#This Row],[Region]]=People!$B$3,People!$A$3, IF(Orders1[[#This Row],[Region]]=People!$B$4,People!$A$4, IF(Orders1[[#This Row],[Region]]=People!$B$5,People!$A$5))))</f>
        <v>Anna Andreadi</v>
      </c>
      <c r="W1308" s="3" t="str">
        <f>IFERROR(INDEX(Returns!A1308:A2107, MATCH(Orders1[[#This Row],[Order ID]],Returns!B1308:B2107)), "No")</f>
        <v>No</v>
      </c>
      <c r="X1308" s="3">
        <f>IF(Orders1[[#This Row],[Return]]="Yes", 1, 0)</f>
        <v>0</v>
      </c>
    </row>
    <row r="1309" spans="1:24" x14ac:dyDescent="0.2">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7">
        <v>17.712</v>
      </c>
      <c r="S1309" s="1">
        <v>3</v>
      </c>
      <c r="T1309" s="1">
        <v>0.2</v>
      </c>
      <c r="U1309" s="7">
        <v>6.4206000000000012</v>
      </c>
      <c r="V1309" s="3" t="str">
        <f>IF(Orders1[[#This Row],[Region]]=People!$B$2, People!$A$2, IF(Orders1[[#This Row],[Region]]=People!$B$3,People!$A$3, IF(Orders1[[#This Row],[Region]]=People!$B$4,People!$A$4, IF(Orders1[[#This Row],[Region]]=People!$B$5,People!$A$5))))</f>
        <v>Anna Andreadi</v>
      </c>
      <c r="W1309" s="3" t="str">
        <f>IFERROR(INDEX(Returns!A1309:A2108, MATCH(Orders1[[#This Row],[Order ID]],Returns!B1309:B2108)), "No")</f>
        <v>No</v>
      </c>
      <c r="X1309" s="3">
        <f>IF(Orders1[[#This Row],[Return]]="Yes", 1, 0)</f>
        <v>0</v>
      </c>
    </row>
    <row r="1310" spans="1:24" x14ac:dyDescent="0.2">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7">
        <v>21.78</v>
      </c>
      <c r="S1310" s="1">
        <v>2</v>
      </c>
      <c r="T1310" s="1">
        <v>0</v>
      </c>
      <c r="U1310" s="7">
        <v>5.6628000000000007</v>
      </c>
      <c r="V1310" s="3" t="str">
        <f>IF(Orders1[[#This Row],[Region]]=People!$B$2, People!$A$2, IF(Orders1[[#This Row],[Region]]=People!$B$3,People!$A$3, IF(Orders1[[#This Row],[Region]]=People!$B$4,People!$A$4, IF(Orders1[[#This Row],[Region]]=People!$B$5,People!$A$5))))</f>
        <v>Anna Andreadi</v>
      </c>
      <c r="W1310" s="3" t="str">
        <f>IFERROR(INDEX(Returns!A1310:A2109, MATCH(Orders1[[#This Row],[Order ID]],Returns!B1310:B2109)), "No")</f>
        <v>No</v>
      </c>
      <c r="X1310" s="3">
        <f>IF(Orders1[[#This Row],[Return]]="Yes", 1, 0)</f>
        <v>0</v>
      </c>
    </row>
    <row r="1311" spans="1:24" x14ac:dyDescent="0.2">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7">
        <v>161.94</v>
      </c>
      <c r="S1311" s="1">
        <v>3</v>
      </c>
      <c r="T1311" s="1">
        <v>0</v>
      </c>
      <c r="U1311" s="7">
        <v>9.716399999999993</v>
      </c>
      <c r="V1311" s="3" t="str">
        <f>IF(Orders1[[#This Row],[Region]]=People!$B$2, People!$A$2, IF(Orders1[[#This Row],[Region]]=People!$B$3,People!$A$3, IF(Orders1[[#This Row],[Region]]=People!$B$4,People!$A$4, IF(Orders1[[#This Row],[Region]]=People!$B$5,People!$A$5))))</f>
        <v>Anna Andreadi</v>
      </c>
      <c r="W1311" s="3" t="str">
        <f>IFERROR(INDEX(Returns!A1311:A2110, MATCH(Orders1[[#This Row],[Order ID]],Returns!B1311:B2110)), "No")</f>
        <v>No</v>
      </c>
      <c r="X1311" s="3">
        <f>IF(Orders1[[#This Row],[Return]]="Yes", 1, 0)</f>
        <v>0</v>
      </c>
    </row>
    <row r="1312" spans="1:24" x14ac:dyDescent="0.2">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7">
        <v>161.56800000000001</v>
      </c>
      <c r="S1312" s="1">
        <v>2</v>
      </c>
      <c r="T1312" s="1">
        <v>0.2</v>
      </c>
      <c r="U1312" s="7">
        <v>-8.0783999999999949</v>
      </c>
      <c r="V1312" s="3" t="str">
        <f>IF(Orders1[[#This Row],[Region]]=People!$B$2, People!$A$2, IF(Orders1[[#This Row],[Region]]=People!$B$3,People!$A$3, IF(Orders1[[#This Row],[Region]]=People!$B$4,People!$A$4, IF(Orders1[[#This Row],[Region]]=People!$B$5,People!$A$5))))</f>
        <v>Anna Andreadi</v>
      </c>
      <c r="W1312" s="3" t="str">
        <f>IFERROR(INDEX(Returns!A1312:A2111, MATCH(Orders1[[#This Row],[Order ID]],Returns!B1312:B2111)), "No")</f>
        <v>No</v>
      </c>
      <c r="X1312" s="3">
        <f>IF(Orders1[[#This Row],[Return]]="Yes", 1, 0)</f>
        <v>0</v>
      </c>
    </row>
    <row r="1313" spans="1:24" x14ac:dyDescent="0.2">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7">
        <v>3.69</v>
      </c>
      <c r="S1313" s="1">
        <v>1</v>
      </c>
      <c r="T1313" s="1">
        <v>0</v>
      </c>
      <c r="U1313" s="7">
        <v>1.7343</v>
      </c>
      <c r="V1313" s="3" t="str">
        <f>IF(Orders1[[#This Row],[Region]]=People!$B$2, People!$A$2, IF(Orders1[[#This Row],[Region]]=People!$B$3,People!$A$3, IF(Orders1[[#This Row],[Region]]=People!$B$4,People!$A$4, IF(Orders1[[#This Row],[Region]]=People!$B$5,People!$A$5))))</f>
        <v>Chuck Magee</v>
      </c>
      <c r="W1313" s="3" t="str">
        <f>IFERROR(INDEX(Returns!A1313:A2112, MATCH(Orders1[[#This Row],[Order ID]],Returns!B1313:B2112)), "No")</f>
        <v>No</v>
      </c>
      <c r="X1313" s="3">
        <f>IF(Orders1[[#This Row],[Return]]="Yes", 1, 0)</f>
        <v>0</v>
      </c>
    </row>
    <row r="1314" spans="1:24" x14ac:dyDescent="0.2">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7">
        <v>122.12</v>
      </c>
      <c r="S1314" s="1">
        <v>4</v>
      </c>
      <c r="T1314" s="1">
        <v>0</v>
      </c>
      <c r="U1314" s="7">
        <v>56.175200000000004</v>
      </c>
      <c r="V1314" s="3" t="str">
        <f>IF(Orders1[[#This Row],[Region]]=People!$B$2, People!$A$2, IF(Orders1[[#This Row],[Region]]=People!$B$3,People!$A$3, IF(Orders1[[#This Row],[Region]]=People!$B$4,People!$A$4, IF(Orders1[[#This Row],[Region]]=People!$B$5,People!$A$5))))</f>
        <v>Chuck Magee</v>
      </c>
      <c r="W1314" s="3" t="str">
        <f>IFERROR(INDEX(Returns!A1314:A2113, MATCH(Orders1[[#This Row],[Order ID]],Returns!B1314:B2113)), "No")</f>
        <v>No</v>
      </c>
      <c r="X1314" s="3">
        <f>IF(Orders1[[#This Row],[Return]]="Yes", 1, 0)</f>
        <v>0</v>
      </c>
    </row>
    <row r="1315" spans="1:24" x14ac:dyDescent="0.2">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7">
        <v>155.37199999999999</v>
      </c>
      <c r="S1315" s="1">
        <v>2</v>
      </c>
      <c r="T1315" s="1">
        <v>0.3</v>
      </c>
      <c r="U1315" s="7">
        <v>-13.317599999999999</v>
      </c>
      <c r="V1315" s="3" t="str">
        <f>IF(Orders1[[#This Row],[Region]]=People!$B$2, People!$A$2, IF(Orders1[[#This Row],[Region]]=People!$B$3,People!$A$3, IF(Orders1[[#This Row],[Region]]=People!$B$4,People!$A$4, IF(Orders1[[#This Row],[Region]]=People!$B$5,People!$A$5))))</f>
        <v>Chuck Magee</v>
      </c>
      <c r="W1315" s="3" t="str">
        <f>IFERROR(INDEX(Returns!A1315:A2114, MATCH(Orders1[[#This Row],[Order ID]],Returns!B1315:B2114)), "No")</f>
        <v>No</v>
      </c>
      <c r="X1315" s="3">
        <f>IF(Orders1[[#This Row],[Return]]="Yes", 1, 0)</f>
        <v>0</v>
      </c>
    </row>
    <row r="1316" spans="1:24" x14ac:dyDescent="0.2">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7">
        <v>38.880000000000003</v>
      </c>
      <c r="S1316" s="1">
        <v>6</v>
      </c>
      <c r="T1316" s="1">
        <v>0</v>
      </c>
      <c r="U1316" s="7">
        <v>18.662400000000002</v>
      </c>
      <c r="V1316" s="3" t="str">
        <f>IF(Orders1[[#This Row],[Region]]=People!$B$2, People!$A$2, IF(Orders1[[#This Row],[Region]]=People!$B$3,People!$A$3, IF(Orders1[[#This Row],[Region]]=People!$B$4,People!$A$4, IF(Orders1[[#This Row],[Region]]=People!$B$5,People!$A$5))))</f>
        <v>Anna Andreadi</v>
      </c>
      <c r="W1316" s="3" t="str">
        <f>IFERROR(INDEX(Returns!A1316:A2115, MATCH(Orders1[[#This Row],[Order ID]],Returns!B1316:B2115)), "No")</f>
        <v>No</v>
      </c>
      <c r="X1316" s="3">
        <f>IF(Orders1[[#This Row],[Return]]="Yes", 1, 0)</f>
        <v>0</v>
      </c>
    </row>
    <row r="1317" spans="1:24" x14ac:dyDescent="0.2">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7">
        <v>183.84</v>
      </c>
      <c r="S1317" s="1">
        <v>8</v>
      </c>
      <c r="T1317" s="1">
        <v>0</v>
      </c>
      <c r="U1317" s="7">
        <v>62.505600000000001</v>
      </c>
      <c r="V1317" s="3" t="str">
        <f>IF(Orders1[[#This Row],[Region]]=People!$B$2, People!$A$2, IF(Orders1[[#This Row],[Region]]=People!$B$3,People!$A$3, IF(Orders1[[#This Row],[Region]]=People!$B$4,People!$A$4, IF(Orders1[[#This Row],[Region]]=People!$B$5,People!$A$5))))</f>
        <v>Anna Andreadi</v>
      </c>
      <c r="W1317" s="3" t="str">
        <f>IFERROR(INDEX(Returns!A1317:A2116, MATCH(Orders1[[#This Row],[Order ID]],Returns!B1317:B2116)), "No")</f>
        <v>No</v>
      </c>
      <c r="X1317" s="3">
        <f>IF(Orders1[[#This Row],[Return]]="Yes", 1, 0)</f>
        <v>0</v>
      </c>
    </row>
    <row r="1318" spans="1:24" x14ac:dyDescent="0.2">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7">
        <v>579.29999999999995</v>
      </c>
      <c r="S1318" s="1">
        <v>5</v>
      </c>
      <c r="T1318" s="1">
        <v>0</v>
      </c>
      <c r="U1318" s="7">
        <v>28.964999999999961</v>
      </c>
      <c r="V1318" s="3" t="str">
        <f>IF(Orders1[[#This Row],[Region]]=People!$B$2, People!$A$2, IF(Orders1[[#This Row],[Region]]=People!$B$3,People!$A$3, IF(Orders1[[#This Row],[Region]]=People!$B$4,People!$A$4, IF(Orders1[[#This Row],[Region]]=People!$B$5,People!$A$5))))</f>
        <v>Anna Andreadi</v>
      </c>
      <c r="W1318" s="3" t="str">
        <f>IFERROR(INDEX(Returns!A1318:A2117, MATCH(Orders1[[#This Row],[Order ID]],Returns!B1318:B2117)), "No")</f>
        <v>No</v>
      </c>
      <c r="X1318" s="3">
        <f>IF(Orders1[[#This Row],[Return]]="Yes", 1, 0)</f>
        <v>0</v>
      </c>
    </row>
    <row r="1319" spans="1:24" x14ac:dyDescent="0.2">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7">
        <v>14.200000000000001</v>
      </c>
      <c r="S1319" s="1">
        <v>1</v>
      </c>
      <c r="T1319" s="1">
        <v>0.2</v>
      </c>
      <c r="U1319" s="7">
        <v>3.3724999999999992</v>
      </c>
      <c r="V1319" s="3" t="str">
        <f>IF(Orders1[[#This Row],[Region]]=People!$B$2, People!$A$2, IF(Orders1[[#This Row],[Region]]=People!$B$3,People!$A$3, IF(Orders1[[#This Row],[Region]]=People!$B$4,People!$A$4, IF(Orders1[[#This Row],[Region]]=People!$B$5,People!$A$5))))</f>
        <v>Chuck Magee</v>
      </c>
      <c r="W1319" s="3" t="str">
        <f>IFERROR(INDEX(Returns!A1319:A2118, MATCH(Orders1[[#This Row],[Order ID]],Returns!B1319:B2118)), "No")</f>
        <v>No</v>
      </c>
      <c r="X1319" s="3">
        <f>IF(Orders1[[#This Row],[Return]]="Yes", 1, 0)</f>
        <v>0</v>
      </c>
    </row>
    <row r="1320" spans="1:24" x14ac:dyDescent="0.2">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7">
        <v>575.91999999999996</v>
      </c>
      <c r="S1320" s="1">
        <v>2</v>
      </c>
      <c r="T1320" s="1">
        <v>0.2</v>
      </c>
      <c r="U1320" s="7">
        <v>71.989999999999981</v>
      </c>
      <c r="V1320" s="3" t="str">
        <f>IF(Orders1[[#This Row],[Region]]=People!$B$2, People!$A$2, IF(Orders1[[#This Row],[Region]]=People!$B$3,People!$A$3, IF(Orders1[[#This Row],[Region]]=People!$B$4,People!$A$4, IF(Orders1[[#This Row],[Region]]=People!$B$5,People!$A$5))))</f>
        <v>Cassandra Brandow</v>
      </c>
      <c r="W1320" s="3" t="str">
        <f>IFERROR(INDEX(Returns!A1320:A2119, MATCH(Orders1[[#This Row],[Order ID]],Returns!B1320:B2119)), "No")</f>
        <v>No</v>
      </c>
      <c r="X1320" s="3">
        <f>IF(Orders1[[#This Row],[Return]]="Yes", 1, 0)</f>
        <v>0</v>
      </c>
    </row>
    <row r="1321" spans="1:24" x14ac:dyDescent="0.2">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7">
        <v>5.1840000000000011</v>
      </c>
      <c r="S1321" s="1">
        <v>6</v>
      </c>
      <c r="T1321" s="1">
        <v>0.7</v>
      </c>
      <c r="U1321" s="7">
        <v>-3.6288</v>
      </c>
      <c r="V1321" s="3" t="str">
        <f>IF(Orders1[[#This Row],[Region]]=People!$B$2, People!$A$2, IF(Orders1[[#This Row],[Region]]=People!$B$3,People!$A$3, IF(Orders1[[#This Row],[Region]]=People!$B$4,People!$A$4, IF(Orders1[[#This Row],[Region]]=People!$B$5,People!$A$5))))</f>
        <v>Cassandra Brandow</v>
      </c>
      <c r="W1321" s="3" t="str">
        <f>IFERROR(INDEX(Returns!A1321:A2120, MATCH(Orders1[[#This Row],[Order ID]],Returns!B1321:B2120)), "No")</f>
        <v>No</v>
      </c>
      <c r="X1321" s="3">
        <f>IF(Orders1[[#This Row],[Return]]="Yes", 1, 0)</f>
        <v>0</v>
      </c>
    </row>
    <row r="1322" spans="1:24" x14ac:dyDescent="0.2">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7">
        <v>5.2290000000000001</v>
      </c>
      <c r="S1322" s="1">
        <v>3</v>
      </c>
      <c r="T1322" s="1">
        <v>0.7</v>
      </c>
      <c r="U1322" s="7">
        <v>-4.1831999999999976</v>
      </c>
      <c r="V1322" s="3" t="str">
        <f>IF(Orders1[[#This Row],[Region]]=People!$B$2, People!$A$2, IF(Orders1[[#This Row],[Region]]=People!$B$3,People!$A$3, IF(Orders1[[#This Row],[Region]]=People!$B$4,People!$A$4, IF(Orders1[[#This Row],[Region]]=People!$B$5,People!$A$5))))</f>
        <v>Chuck Magee</v>
      </c>
      <c r="W1322" s="3" t="str">
        <f>IFERROR(INDEX(Returns!A1322:A2121, MATCH(Orders1[[#This Row],[Order ID]],Returns!B1322:B2121)), "No")</f>
        <v>No</v>
      </c>
      <c r="X1322" s="3">
        <f>IF(Orders1[[#This Row],[Return]]="Yes", 1, 0)</f>
        <v>0</v>
      </c>
    </row>
    <row r="1323" spans="1:24" x14ac:dyDescent="0.2">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7">
        <v>285.55200000000002</v>
      </c>
      <c r="S1323" s="1">
        <v>2</v>
      </c>
      <c r="T1323" s="1">
        <v>0.2</v>
      </c>
      <c r="U1323" s="7">
        <v>35.69399999999996</v>
      </c>
      <c r="V1323" s="3" t="str">
        <f>IF(Orders1[[#This Row],[Region]]=People!$B$2, People!$A$2, IF(Orders1[[#This Row],[Region]]=People!$B$3,People!$A$3, IF(Orders1[[#This Row],[Region]]=People!$B$4,People!$A$4, IF(Orders1[[#This Row],[Region]]=People!$B$5,People!$A$5))))</f>
        <v>Chuck Magee</v>
      </c>
      <c r="W1323" s="3" t="str">
        <f>IFERROR(INDEX(Returns!A1323:A2122, MATCH(Orders1[[#This Row],[Order ID]],Returns!B1323:B2122)), "No")</f>
        <v>No</v>
      </c>
      <c r="X1323" s="3">
        <f>IF(Orders1[[#This Row],[Return]]="Yes", 1, 0)</f>
        <v>0</v>
      </c>
    </row>
    <row r="1324" spans="1:24" x14ac:dyDescent="0.2">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7">
        <v>72.8</v>
      </c>
      <c r="S1324" s="1">
        <v>5</v>
      </c>
      <c r="T1324" s="1">
        <v>0</v>
      </c>
      <c r="U1324" s="7">
        <v>19.656000000000002</v>
      </c>
      <c r="V1324" s="3" t="str">
        <f>IF(Orders1[[#This Row],[Region]]=People!$B$2, People!$A$2, IF(Orders1[[#This Row],[Region]]=People!$B$3,People!$A$3, IF(Orders1[[#This Row],[Region]]=People!$B$4,People!$A$4, IF(Orders1[[#This Row],[Region]]=People!$B$5,People!$A$5))))</f>
        <v>Cassandra Brandow</v>
      </c>
      <c r="W1324" s="3" t="str">
        <f>IFERROR(INDEX(Returns!A1324:A2123, MATCH(Orders1[[#This Row],[Order ID]],Returns!B1324:B2123)), "No")</f>
        <v>No</v>
      </c>
      <c r="X1324" s="3">
        <f>IF(Orders1[[#This Row],[Return]]="Yes", 1, 0)</f>
        <v>0</v>
      </c>
    </row>
    <row r="1325" spans="1:24" x14ac:dyDescent="0.2">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7">
        <v>10.816000000000001</v>
      </c>
      <c r="S1325" s="1">
        <v>4</v>
      </c>
      <c r="T1325" s="1">
        <v>0.2</v>
      </c>
      <c r="U1325" s="7">
        <v>3.5151999999999988</v>
      </c>
      <c r="V1325" s="3" t="str">
        <f>IF(Orders1[[#This Row],[Region]]=People!$B$2, People!$A$2, IF(Orders1[[#This Row],[Region]]=People!$B$3,People!$A$3, IF(Orders1[[#This Row],[Region]]=People!$B$4,People!$A$4, IF(Orders1[[#This Row],[Region]]=People!$B$5,People!$A$5))))</f>
        <v>Cassandra Brandow</v>
      </c>
      <c r="W1325" s="3" t="str">
        <f>IFERROR(INDEX(Returns!A1325:A2124, MATCH(Orders1[[#This Row],[Order ID]],Returns!B1325:B2124)), "No")</f>
        <v>No</v>
      </c>
      <c r="X1325" s="3">
        <f>IF(Orders1[[#This Row],[Return]]="Yes", 1, 0)</f>
        <v>0</v>
      </c>
    </row>
    <row r="1326" spans="1:24" x14ac:dyDescent="0.2">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7">
        <v>46.26</v>
      </c>
      <c r="S1326" s="1">
        <v>3</v>
      </c>
      <c r="T1326" s="1">
        <v>0</v>
      </c>
      <c r="U1326" s="7">
        <v>12.490200000000003</v>
      </c>
      <c r="V1326" s="3" t="str">
        <f>IF(Orders1[[#This Row],[Region]]=People!$B$2, People!$A$2, IF(Orders1[[#This Row],[Region]]=People!$B$3,People!$A$3, IF(Orders1[[#This Row],[Region]]=People!$B$4,People!$A$4, IF(Orders1[[#This Row],[Region]]=People!$B$5,People!$A$5))))</f>
        <v>Chuck Magee</v>
      </c>
      <c r="W1326" s="3" t="str">
        <f>IFERROR(INDEX(Returns!A1326:A2125, MATCH(Orders1[[#This Row],[Order ID]],Returns!B1326:B2125)), "No")</f>
        <v>No</v>
      </c>
      <c r="X1326" s="3">
        <f>IF(Orders1[[#This Row],[Return]]="Yes", 1, 0)</f>
        <v>0</v>
      </c>
    </row>
    <row r="1327" spans="1:24" x14ac:dyDescent="0.2">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7">
        <v>17.459999999999997</v>
      </c>
      <c r="S1327" s="1">
        <v>6</v>
      </c>
      <c r="T1327" s="1">
        <v>0.8</v>
      </c>
      <c r="U1327" s="7">
        <v>-30.555000000000007</v>
      </c>
      <c r="V1327" s="3" t="str">
        <f>IF(Orders1[[#This Row],[Region]]=People!$B$2, People!$A$2, IF(Orders1[[#This Row],[Region]]=People!$B$3,People!$A$3, IF(Orders1[[#This Row],[Region]]=People!$B$4,People!$A$4, IF(Orders1[[#This Row],[Region]]=People!$B$5,People!$A$5))))</f>
        <v>Kelly Williams</v>
      </c>
      <c r="W1327" s="3" t="str">
        <f>IFERROR(INDEX(Returns!A1327:A2126, MATCH(Orders1[[#This Row],[Order ID]],Returns!B1327:B2126)), "No")</f>
        <v>No</v>
      </c>
      <c r="X1327" s="3">
        <f>IF(Orders1[[#This Row],[Return]]="Yes", 1, 0)</f>
        <v>0</v>
      </c>
    </row>
    <row r="1328" spans="1:24" x14ac:dyDescent="0.2">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7">
        <v>51.072000000000003</v>
      </c>
      <c r="S1328" s="1">
        <v>6</v>
      </c>
      <c r="T1328" s="1">
        <v>0.2</v>
      </c>
      <c r="U1328" s="7">
        <v>5.1072000000000024</v>
      </c>
      <c r="V1328" s="3" t="str">
        <f>IF(Orders1[[#This Row],[Region]]=People!$B$2, People!$A$2, IF(Orders1[[#This Row],[Region]]=People!$B$3,People!$A$3, IF(Orders1[[#This Row],[Region]]=People!$B$4,People!$A$4, IF(Orders1[[#This Row],[Region]]=People!$B$5,People!$A$5))))</f>
        <v>Chuck Magee</v>
      </c>
      <c r="W1328" s="3" t="str">
        <f>IFERROR(INDEX(Returns!A1328:A2127, MATCH(Orders1[[#This Row],[Order ID]],Returns!B1328:B2127)), "No")</f>
        <v>No</v>
      </c>
      <c r="X1328" s="3">
        <f>IF(Orders1[[#This Row],[Return]]="Yes", 1, 0)</f>
        <v>0</v>
      </c>
    </row>
    <row r="1329" spans="1:24" x14ac:dyDescent="0.2">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7">
        <v>11.34</v>
      </c>
      <c r="S1329" s="1">
        <v>1</v>
      </c>
      <c r="T1329" s="1">
        <v>0</v>
      </c>
      <c r="U1329" s="7">
        <v>5.5565999999999995</v>
      </c>
      <c r="V1329" s="3" t="str">
        <f>IF(Orders1[[#This Row],[Region]]=People!$B$2, People!$A$2, IF(Orders1[[#This Row],[Region]]=People!$B$3,People!$A$3, IF(Orders1[[#This Row],[Region]]=People!$B$4,People!$A$4, IF(Orders1[[#This Row],[Region]]=People!$B$5,People!$A$5))))</f>
        <v>Chuck Magee</v>
      </c>
      <c r="W1329" s="3" t="str">
        <f>IFERROR(INDEX(Returns!A1329:A2128, MATCH(Orders1[[#This Row],[Order ID]],Returns!B1329:B2128)), "No")</f>
        <v>No</v>
      </c>
      <c r="X1329" s="3">
        <f>IF(Orders1[[#This Row],[Return]]="Yes", 1, 0)</f>
        <v>0</v>
      </c>
    </row>
    <row r="1330" spans="1:24" x14ac:dyDescent="0.2">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7">
        <v>87.92</v>
      </c>
      <c r="S1330" s="1">
        <v>4</v>
      </c>
      <c r="T1330" s="1">
        <v>0</v>
      </c>
      <c r="U1330" s="7">
        <v>26.375999999999998</v>
      </c>
      <c r="V1330" s="3" t="str">
        <f>IF(Orders1[[#This Row],[Region]]=People!$B$2, People!$A$2, IF(Orders1[[#This Row],[Region]]=People!$B$3,People!$A$3, IF(Orders1[[#This Row],[Region]]=People!$B$4,People!$A$4, IF(Orders1[[#This Row],[Region]]=People!$B$5,People!$A$5))))</f>
        <v>Anna Andreadi</v>
      </c>
      <c r="W1330" s="3" t="str">
        <f>IFERROR(INDEX(Returns!A1330:A2129, MATCH(Orders1[[#This Row],[Order ID]],Returns!B1330:B2129)), "No")</f>
        <v>No</v>
      </c>
      <c r="X1330" s="3">
        <f>IF(Orders1[[#This Row],[Return]]="Yes", 1, 0)</f>
        <v>0</v>
      </c>
    </row>
    <row r="1331" spans="1:24" x14ac:dyDescent="0.2">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7">
        <v>37.049999999999997</v>
      </c>
      <c r="S1331" s="1">
        <v>3</v>
      </c>
      <c r="T1331" s="1">
        <v>0</v>
      </c>
      <c r="U1331" s="7">
        <v>16.302</v>
      </c>
      <c r="V1331" s="3" t="str">
        <f>IF(Orders1[[#This Row],[Region]]=People!$B$2, People!$A$2, IF(Orders1[[#This Row],[Region]]=People!$B$3,People!$A$3, IF(Orders1[[#This Row],[Region]]=People!$B$4,People!$A$4, IF(Orders1[[#This Row],[Region]]=People!$B$5,People!$A$5))))</f>
        <v>Anna Andreadi</v>
      </c>
      <c r="W1331" s="3" t="str">
        <f>IFERROR(INDEX(Returns!A1331:A2130, MATCH(Orders1[[#This Row],[Order ID]],Returns!B1331:B2130)), "No")</f>
        <v>No</v>
      </c>
      <c r="X1331" s="3">
        <f>IF(Orders1[[#This Row],[Return]]="Yes", 1, 0)</f>
        <v>0</v>
      </c>
    </row>
    <row r="1332" spans="1:24" x14ac:dyDescent="0.2">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7">
        <v>2.97</v>
      </c>
      <c r="S1332" s="1">
        <v>1</v>
      </c>
      <c r="T1332" s="1">
        <v>0.4</v>
      </c>
      <c r="U1332" s="7">
        <v>-0.64350000000000018</v>
      </c>
      <c r="V1332" s="3" t="str">
        <f>IF(Orders1[[#This Row],[Region]]=People!$B$2, People!$A$2, IF(Orders1[[#This Row],[Region]]=People!$B$3,People!$A$3, IF(Orders1[[#This Row],[Region]]=People!$B$4,People!$A$4, IF(Orders1[[#This Row],[Region]]=People!$B$5,People!$A$5))))</f>
        <v>Chuck Magee</v>
      </c>
      <c r="W1332" s="3" t="str">
        <f>IFERROR(INDEX(Returns!A1332:A2131, MATCH(Orders1[[#This Row],[Order ID]],Returns!B1332:B2131)), "No")</f>
        <v>No</v>
      </c>
      <c r="X1332" s="3">
        <f>IF(Orders1[[#This Row],[Return]]="Yes", 1, 0)</f>
        <v>0</v>
      </c>
    </row>
    <row r="1333" spans="1:24" x14ac:dyDescent="0.2">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7">
        <v>27.439999999999998</v>
      </c>
      <c r="S1333" s="1">
        <v>2</v>
      </c>
      <c r="T1333" s="1">
        <v>0.2</v>
      </c>
      <c r="U1333" s="7">
        <v>2.4009999999999998</v>
      </c>
      <c r="V1333" s="3" t="str">
        <f>IF(Orders1[[#This Row],[Region]]=People!$B$2, People!$A$2, IF(Orders1[[#This Row],[Region]]=People!$B$3,People!$A$3, IF(Orders1[[#This Row],[Region]]=People!$B$4,People!$A$4, IF(Orders1[[#This Row],[Region]]=People!$B$5,People!$A$5))))</f>
        <v>Chuck Magee</v>
      </c>
      <c r="W1333" s="3" t="str">
        <f>IFERROR(INDEX(Returns!A1333:A2132, MATCH(Orders1[[#This Row],[Order ID]],Returns!B1333:B2132)), "No")</f>
        <v>No</v>
      </c>
      <c r="X1333" s="3">
        <f>IF(Orders1[[#This Row],[Return]]="Yes", 1, 0)</f>
        <v>0</v>
      </c>
    </row>
    <row r="1334" spans="1:24" x14ac:dyDescent="0.2">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7">
        <v>1.0799999999999998</v>
      </c>
      <c r="S1334" s="1">
        <v>3</v>
      </c>
      <c r="T1334" s="1">
        <v>0.8</v>
      </c>
      <c r="U1334" s="7">
        <v>-1.7280000000000002</v>
      </c>
      <c r="V1334" s="3" t="str">
        <f>IF(Orders1[[#This Row],[Region]]=People!$B$2, People!$A$2, IF(Orders1[[#This Row],[Region]]=People!$B$3,People!$A$3, IF(Orders1[[#This Row],[Region]]=People!$B$4,People!$A$4, IF(Orders1[[#This Row],[Region]]=People!$B$5,People!$A$5))))</f>
        <v>Kelly Williams</v>
      </c>
      <c r="W1334" s="3" t="str">
        <f>IFERROR(INDEX(Returns!A1334:A2133, MATCH(Orders1[[#This Row],[Order ID]],Returns!B1334:B2133)), "No")</f>
        <v>No</v>
      </c>
      <c r="X1334" s="3">
        <f>IF(Orders1[[#This Row],[Return]]="Yes", 1, 0)</f>
        <v>0</v>
      </c>
    </row>
    <row r="1335" spans="1:24" x14ac:dyDescent="0.2">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7">
        <v>7.9599999999999973</v>
      </c>
      <c r="S1335" s="1">
        <v>2</v>
      </c>
      <c r="T1335" s="1">
        <v>0.8</v>
      </c>
      <c r="U1335" s="7">
        <v>-13.930000000000003</v>
      </c>
      <c r="V1335" s="3" t="str">
        <f>IF(Orders1[[#This Row],[Region]]=People!$B$2, People!$A$2, IF(Orders1[[#This Row],[Region]]=People!$B$3,People!$A$3, IF(Orders1[[#This Row],[Region]]=People!$B$4,People!$A$4, IF(Orders1[[#This Row],[Region]]=People!$B$5,People!$A$5))))</f>
        <v>Kelly Williams</v>
      </c>
      <c r="W1335" s="3" t="str">
        <f>IFERROR(INDEX(Returns!A1335:A2134, MATCH(Orders1[[#This Row],[Order ID]],Returns!B1335:B2134)), "No")</f>
        <v>No</v>
      </c>
      <c r="X1335" s="3">
        <f>IF(Orders1[[#This Row],[Return]]="Yes", 1, 0)</f>
        <v>0</v>
      </c>
    </row>
    <row r="1336" spans="1:24" x14ac:dyDescent="0.2">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7">
        <v>140.73599999999999</v>
      </c>
      <c r="S1336" s="1">
        <v>8</v>
      </c>
      <c r="T1336" s="1">
        <v>0.2</v>
      </c>
      <c r="U1336" s="7">
        <v>52.775999999999996</v>
      </c>
      <c r="V1336" s="3" t="str">
        <f>IF(Orders1[[#This Row],[Region]]=People!$B$2, People!$A$2, IF(Orders1[[#This Row],[Region]]=People!$B$3,People!$A$3, IF(Orders1[[#This Row],[Region]]=People!$B$4,People!$A$4, IF(Orders1[[#This Row],[Region]]=People!$B$5,People!$A$5))))</f>
        <v>Anna Andreadi</v>
      </c>
      <c r="W1336" s="3" t="str">
        <f>IFERROR(INDEX(Returns!A1336:A2135, MATCH(Orders1[[#This Row],[Order ID]],Returns!B1336:B2135)), "No")</f>
        <v>No</v>
      </c>
      <c r="X1336" s="3">
        <f>IF(Orders1[[#This Row],[Return]]="Yes", 1, 0)</f>
        <v>0</v>
      </c>
    </row>
    <row r="1337" spans="1:24" x14ac:dyDescent="0.2">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7">
        <v>552.55999999999995</v>
      </c>
      <c r="S1337" s="1">
        <v>4</v>
      </c>
      <c r="T1337" s="1">
        <v>0</v>
      </c>
      <c r="U1337" s="7">
        <v>0</v>
      </c>
      <c r="V1337" s="3" t="str">
        <f>IF(Orders1[[#This Row],[Region]]=People!$B$2, People!$A$2, IF(Orders1[[#This Row],[Region]]=People!$B$3,People!$A$3, IF(Orders1[[#This Row],[Region]]=People!$B$4,People!$A$4, IF(Orders1[[#This Row],[Region]]=People!$B$5,People!$A$5))))</f>
        <v>Chuck Magee</v>
      </c>
      <c r="W1337" s="3" t="str">
        <f>IFERROR(INDEX(Returns!A1337:A2136, MATCH(Orders1[[#This Row],[Order ID]],Returns!B1337:B2136)), "No")</f>
        <v>No</v>
      </c>
      <c r="X1337" s="3">
        <f>IF(Orders1[[#This Row],[Return]]="Yes", 1, 0)</f>
        <v>0</v>
      </c>
    </row>
    <row r="1338" spans="1:24" x14ac:dyDescent="0.2">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7">
        <v>25.11</v>
      </c>
      <c r="S1338" s="1">
        <v>3</v>
      </c>
      <c r="T1338" s="1">
        <v>0</v>
      </c>
      <c r="U1338" s="7">
        <v>6.5285999999999991</v>
      </c>
      <c r="V1338" s="3" t="str">
        <f>IF(Orders1[[#This Row],[Region]]=People!$B$2, People!$A$2, IF(Orders1[[#This Row],[Region]]=People!$B$3,People!$A$3, IF(Orders1[[#This Row],[Region]]=People!$B$4,People!$A$4, IF(Orders1[[#This Row],[Region]]=People!$B$5,People!$A$5))))</f>
        <v>Anna Andreadi</v>
      </c>
      <c r="W1338" s="3" t="str">
        <f>IFERROR(INDEX(Returns!A1338:A2137, MATCH(Orders1[[#This Row],[Order ID]],Returns!B1338:B2137)), "No")</f>
        <v>No</v>
      </c>
      <c r="X1338" s="3">
        <f>IF(Orders1[[#This Row],[Return]]="Yes", 1, 0)</f>
        <v>0</v>
      </c>
    </row>
    <row r="1339" spans="1:24" x14ac:dyDescent="0.2">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7">
        <v>29.78</v>
      </c>
      <c r="S1339" s="1">
        <v>2</v>
      </c>
      <c r="T1339" s="1">
        <v>0</v>
      </c>
      <c r="U1339" s="7">
        <v>8.0406000000000013</v>
      </c>
      <c r="V1339" s="3" t="str">
        <f>IF(Orders1[[#This Row],[Region]]=People!$B$2, People!$A$2, IF(Orders1[[#This Row],[Region]]=People!$B$3,People!$A$3, IF(Orders1[[#This Row],[Region]]=People!$B$4,People!$A$4, IF(Orders1[[#This Row],[Region]]=People!$B$5,People!$A$5))))</f>
        <v>Chuck Magee</v>
      </c>
      <c r="W1339" s="3" t="str">
        <f>IFERROR(INDEX(Returns!A1339:A2138, MATCH(Orders1[[#This Row],[Order ID]],Returns!B1339:B2138)), "No")</f>
        <v>No</v>
      </c>
      <c r="X1339" s="3">
        <f>IF(Orders1[[#This Row],[Return]]="Yes", 1, 0)</f>
        <v>0</v>
      </c>
    </row>
    <row r="1340" spans="1:24" x14ac:dyDescent="0.2">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7">
        <v>677.58</v>
      </c>
      <c r="S1340" s="1">
        <v>3</v>
      </c>
      <c r="T1340" s="1">
        <v>0</v>
      </c>
      <c r="U1340" s="7">
        <v>176.17080000000001</v>
      </c>
      <c r="V1340" s="3" t="str">
        <f>IF(Orders1[[#This Row],[Region]]=People!$B$2, People!$A$2, IF(Orders1[[#This Row],[Region]]=People!$B$3,People!$A$3, IF(Orders1[[#This Row],[Region]]=People!$B$4,People!$A$4, IF(Orders1[[#This Row],[Region]]=People!$B$5,People!$A$5))))</f>
        <v>Chuck Magee</v>
      </c>
      <c r="W1340" s="3" t="str">
        <f>IFERROR(INDEX(Returns!A1340:A2139, MATCH(Orders1[[#This Row],[Order ID]],Returns!B1340:B2139)), "No")</f>
        <v>No</v>
      </c>
      <c r="X1340" s="3">
        <f>IF(Orders1[[#This Row],[Return]]="Yes", 1, 0)</f>
        <v>0</v>
      </c>
    </row>
    <row r="1341" spans="1:24" x14ac:dyDescent="0.2">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7">
        <v>75.040000000000006</v>
      </c>
      <c r="S1341" s="1">
        <v>8</v>
      </c>
      <c r="T1341" s="1">
        <v>0</v>
      </c>
      <c r="U1341" s="7">
        <v>36.019200000000005</v>
      </c>
      <c r="V1341" s="3" t="str">
        <f>IF(Orders1[[#This Row],[Region]]=People!$B$2, People!$A$2, IF(Orders1[[#This Row],[Region]]=People!$B$3,People!$A$3, IF(Orders1[[#This Row],[Region]]=People!$B$4,People!$A$4, IF(Orders1[[#This Row],[Region]]=People!$B$5,People!$A$5))))</f>
        <v>Chuck Magee</v>
      </c>
      <c r="W1341" s="3" t="str">
        <f>IFERROR(INDEX(Returns!A1341:A2140, MATCH(Orders1[[#This Row],[Order ID]],Returns!B1341:B2140)), "No")</f>
        <v>No</v>
      </c>
      <c r="X1341" s="3">
        <f>IF(Orders1[[#This Row],[Return]]="Yes", 1, 0)</f>
        <v>0</v>
      </c>
    </row>
    <row r="1342" spans="1:24" x14ac:dyDescent="0.2">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7">
        <v>695.7</v>
      </c>
      <c r="S1342" s="1">
        <v>2</v>
      </c>
      <c r="T1342" s="1">
        <v>0.5</v>
      </c>
      <c r="U1342" s="7">
        <v>-27.827999999999975</v>
      </c>
      <c r="V1342" s="3" t="str">
        <f>IF(Orders1[[#This Row],[Region]]=People!$B$2, People!$A$2, IF(Orders1[[#This Row],[Region]]=People!$B$3,People!$A$3, IF(Orders1[[#This Row],[Region]]=People!$B$4,People!$A$4, IF(Orders1[[#This Row],[Region]]=People!$B$5,People!$A$5))))</f>
        <v>Cassandra Brandow</v>
      </c>
      <c r="W1342" s="3" t="str">
        <f>IFERROR(INDEX(Returns!A1342:A2141, MATCH(Orders1[[#This Row],[Order ID]],Returns!B1342:B2141)), "No")</f>
        <v>No</v>
      </c>
      <c r="X1342" s="3">
        <f>IF(Orders1[[#This Row],[Return]]="Yes", 1, 0)</f>
        <v>0</v>
      </c>
    </row>
    <row r="1343" spans="1:24" x14ac:dyDescent="0.2">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7">
        <v>15.66</v>
      </c>
      <c r="S1343" s="1">
        <v>5</v>
      </c>
      <c r="T1343" s="1">
        <v>0.7</v>
      </c>
      <c r="U1343" s="7">
        <v>-12.527999999999995</v>
      </c>
      <c r="V1343" s="3" t="str">
        <f>IF(Orders1[[#This Row],[Region]]=People!$B$2, People!$A$2, IF(Orders1[[#This Row],[Region]]=People!$B$3,People!$A$3, IF(Orders1[[#This Row],[Region]]=People!$B$4,People!$A$4, IF(Orders1[[#This Row],[Region]]=People!$B$5,People!$A$5))))</f>
        <v>Cassandra Brandow</v>
      </c>
      <c r="W1343" s="3" t="str">
        <f>IFERROR(INDEX(Returns!A1343:A2142, MATCH(Orders1[[#This Row],[Order ID]],Returns!B1343:B2142)), "No")</f>
        <v>No</v>
      </c>
      <c r="X1343" s="3">
        <f>IF(Orders1[[#This Row],[Return]]="Yes", 1, 0)</f>
        <v>0</v>
      </c>
    </row>
    <row r="1344" spans="1:24" x14ac:dyDescent="0.2">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7">
        <v>28.854000000000006</v>
      </c>
      <c r="S1344" s="1">
        <v>6</v>
      </c>
      <c r="T1344" s="1">
        <v>0.7</v>
      </c>
      <c r="U1344" s="7">
        <v>-21.159599999999998</v>
      </c>
      <c r="V1344" s="3" t="str">
        <f>IF(Orders1[[#This Row],[Region]]=People!$B$2, People!$A$2, IF(Orders1[[#This Row],[Region]]=People!$B$3,People!$A$3, IF(Orders1[[#This Row],[Region]]=People!$B$4,People!$A$4, IF(Orders1[[#This Row],[Region]]=People!$B$5,People!$A$5))))</f>
        <v>Cassandra Brandow</v>
      </c>
      <c r="W1344" s="3" t="str">
        <f>IFERROR(INDEX(Returns!A1344:A2143, MATCH(Orders1[[#This Row],[Order ID]],Returns!B1344:B2143)), "No")</f>
        <v>No</v>
      </c>
      <c r="X1344" s="3">
        <f>IF(Orders1[[#This Row],[Return]]="Yes", 1, 0)</f>
        <v>0</v>
      </c>
    </row>
    <row r="1345" spans="1:24" x14ac:dyDescent="0.2">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7">
        <v>47.82</v>
      </c>
      <c r="S1345" s="1">
        <v>3</v>
      </c>
      <c r="T1345" s="1">
        <v>0</v>
      </c>
      <c r="U1345" s="7">
        <v>14.345999999999995</v>
      </c>
      <c r="V1345" s="3" t="str">
        <f>IF(Orders1[[#This Row],[Region]]=People!$B$2, People!$A$2, IF(Orders1[[#This Row],[Region]]=People!$B$3,People!$A$3, IF(Orders1[[#This Row],[Region]]=People!$B$4,People!$A$4, IF(Orders1[[#This Row],[Region]]=People!$B$5,People!$A$5))))</f>
        <v>Chuck Magee</v>
      </c>
      <c r="W1345" s="3" t="str">
        <f>IFERROR(INDEX(Returns!A1345:A2144, MATCH(Orders1[[#This Row],[Order ID]],Returns!B1345:B2144)), "No")</f>
        <v>No</v>
      </c>
      <c r="X1345" s="3">
        <f>IF(Orders1[[#This Row],[Return]]="Yes", 1, 0)</f>
        <v>0</v>
      </c>
    </row>
    <row r="1346" spans="1:24" x14ac:dyDescent="0.2">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7">
        <v>13.049999999999999</v>
      </c>
      <c r="S1346" s="1">
        <v>5</v>
      </c>
      <c r="T1346" s="1">
        <v>0</v>
      </c>
      <c r="U1346" s="7">
        <v>6.0029999999999992</v>
      </c>
      <c r="V1346" s="3" t="str">
        <f>IF(Orders1[[#This Row],[Region]]=People!$B$2, People!$A$2, IF(Orders1[[#This Row],[Region]]=People!$B$3,People!$A$3, IF(Orders1[[#This Row],[Region]]=People!$B$4,People!$A$4, IF(Orders1[[#This Row],[Region]]=People!$B$5,People!$A$5))))</f>
        <v>Chuck Magee</v>
      </c>
      <c r="W1346" s="3" t="str">
        <f>IFERROR(INDEX(Returns!A1346:A2145, MATCH(Orders1[[#This Row],[Order ID]],Returns!B1346:B2145)), "No")</f>
        <v>No</v>
      </c>
      <c r="X1346" s="3">
        <f>IF(Orders1[[#This Row],[Return]]="Yes", 1, 0)</f>
        <v>0</v>
      </c>
    </row>
    <row r="1347" spans="1:24" x14ac:dyDescent="0.2">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7">
        <v>93.78</v>
      </c>
      <c r="S1347" s="1">
        <v>2</v>
      </c>
      <c r="T1347" s="1">
        <v>0</v>
      </c>
      <c r="U1347" s="7">
        <v>36.574200000000005</v>
      </c>
      <c r="V1347" s="3" t="str">
        <f>IF(Orders1[[#This Row],[Region]]=People!$B$2, People!$A$2, IF(Orders1[[#This Row],[Region]]=People!$B$3,People!$A$3, IF(Orders1[[#This Row],[Region]]=People!$B$4,People!$A$4, IF(Orders1[[#This Row],[Region]]=People!$B$5,People!$A$5))))</f>
        <v>Kelly Williams</v>
      </c>
      <c r="W1347" s="3" t="str">
        <f>IFERROR(INDEX(Returns!A1347:A2146, MATCH(Orders1[[#This Row],[Order ID]],Returns!B1347:B2146)), "No")</f>
        <v>No</v>
      </c>
      <c r="X1347" s="3">
        <f>IF(Orders1[[#This Row],[Return]]="Yes", 1, 0)</f>
        <v>0</v>
      </c>
    </row>
    <row r="1348" spans="1:24" x14ac:dyDescent="0.2">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7">
        <v>47.18</v>
      </c>
      <c r="S1348" s="1">
        <v>7</v>
      </c>
      <c r="T1348" s="1">
        <v>0</v>
      </c>
      <c r="U1348" s="7">
        <v>23.59</v>
      </c>
      <c r="V1348" s="3" t="str">
        <f>IF(Orders1[[#This Row],[Region]]=People!$B$2, People!$A$2, IF(Orders1[[#This Row],[Region]]=People!$B$3,People!$A$3, IF(Orders1[[#This Row],[Region]]=People!$B$4,People!$A$4, IF(Orders1[[#This Row],[Region]]=People!$B$5,People!$A$5))))</f>
        <v>Kelly Williams</v>
      </c>
      <c r="W1348" s="3" t="str">
        <f>IFERROR(INDEX(Returns!A1348:A2147, MATCH(Orders1[[#This Row],[Order ID]],Returns!B1348:B2147)), "No")</f>
        <v>No</v>
      </c>
      <c r="X1348" s="3">
        <f>IF(Orders1[[#This Row],[Return]]="Yes", 1, 0)</f>
        <v>0</v>
      </c>
    </row>
    <row r="1349" spans="1:24" x14ac:dyDescent="0.2">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7">
        <v>19.68</v>
      </c>
      <c r="S1349" s="1">
        <v>6</v>
      </c>
      <c r="T1349" s="1">
        <v>0</v>
      </c>
      <c r="U1349" s="7">
        <v>5.7071999999999976</v>
      </c>
      <c r="V1349" s="3" t="str">
        <f>IF(Orders1[[#This Row],[Region]]=People!$B$2, People!$A$2, IF(Orders1[[#This Row],[Region]]=People!$B$3,People!$A$3, IF(Orders1[[#This Row],[Region]]=People!$B$4,People!$A$4, IF(Orders1[[#This Row],[Region]]=People!$B$5,People!$A$5))))</f>
        <v>Kelly Williams</v>
      </c>
      <c r="W1349" s="3" t="str">
        <f>IFERROR(INDEX(Returns!A1349:A2148, MATCH(Orders1[[#This Row],[Order ID]],Returns!B1349:B2148)), "No")</f>
        <v>No</v>
      </c>
      <c r="X1349" s="3">
        <f>IF(Orders1[[#This Row],[Return]]="Yes", 1, 0)</f>
        <v>0</v>
      </c>
    </row>
    <row r="1350" spans="1:24" x14ac:dyDescent="0.2">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7">
        <v>53.4</v>
      </c>
      <c r="S1350" s="1">
        <v>10</v>
      </c>
      <c r="T1350" s="1">
        <v>0</v>
      </c>
      <c r="U1350" s="7">
        <v>25.097999999999999</v>
      </c>
      <c r="V1350" s="3" t="str">
        <f>IF(Orders1[[#This Row],[Region]]=People!$B$2, People!$A$2, IF(Orders1[[#This Row],[Region]]=People!$B$3,People!$A$3, IF(Orders1[[#This Row],[Region]]=People!$B$4,People!$A$4, IF(Orders1[[#This Row],[Region]]=People!$B$5,People!$A$5))))</f>
        <v>Kelly Williams</v>
      </c>
      <c r="W1350" s="3" t="str">
        <f>IFERROR(INDEX(Returns!A1350:A2149, MATCH(Orders1[[#This Row],[Order ID]],Returns!B1350:B2149)), "No")</f>
        <v>No</v>
      </c>
      <c r="X1350" s="3">
        <f>IF(Orders1[[#This Row],[Return]]="Yes", 1, 0)</f>
        <v>0</v>
      </c>
    </row>
    <row r="1351" spans="1:24" x14ac:dyDescent="0.2">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7">
        <v>35.880000000000003</v>
      </c>
      <c r="S1351" s="1">
        <v>6</v>
      </c>
      <c r="T1351" s="1">
        <v>0</v>
      </c>
      <c r="U1351" s="7">
        <v>17.2224</v>
      </c>
      <c r="V1351" s="3" t="str">
        <f>IF(Orders1[[#This Row],[Region]]=People!$B$2, People!$A$2, IF(Orders1[[#This Row],[Region]]=People!$B$3,People!$A$3, IF(Orders1[[#This Row],[Region]]=People!$B$4,People!$A$4, IF(Orders1[[#This Row],[Region]]=People!$B$5,People!$A$5))))</f>
        <v>Kelly Williams</v>
      </c>
      <c r="W1351" s="3" t="str">
        <f>IFERROR(INDEX(Returns!A1351:A2150, MATCH(Orders1[[#This Row],[Order ID]],Returns!B1351:B2150)), "No")</f>
        <v>No</v>
      </c>
      <c r="X1351" s="3">
        <f>IF(Orders1[[#This Row],[Return]]="Yes", 1, 0)</f>
        <v>0</v>
      </c>
    </row>
    <row r="1352" spans="1:24" x14ac:dyDescent="0.2">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7">
        <v>258.279</v>
      </c>
      <c r="S1352" s="1">
        <v>3</v>
      </c>
      <c r="T1352" s="1">
        <v>0.3</v>
      </c>
      <c r="U1352" s="7">
        <v>-70.104300000000023</v>
      </c>
      <c r="V1352" s="3" t="str">
        <f>IF(Orders1[[#This Row],[Region]]=People!$B$2, People!$A$2, IF(Orders1[[#This Row],[Region]]=People!$B$3,People!$A$3, IF(Orders1[[#This Row],[Region]]=People!$B$4,People!$A$4, IF(Orders1[[#This Row],[Region]]=People!$B$5,People!$A$5))))</f>
        <v>Kelly Williams</v>
      </c>
      <c r="W1352" s="3" t="str">
        <f>IFERROR(INDEX(Returns!A1352:A2151, MATCH(Orders1[[#This Row],[Order ID]],Returns!B1352:B2151)), "No")</f>
        <v>No</v>
      </c>
      <c r="X1352" s="3">
        <f>IF(Orders1[[#This Row],[Return]]="Yes", 1, 0)</f>
        <v>0</v>
      </c>
    </row>
    <row r="1353" spans="1:24" x14ac:dyDescent="0.2">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7">
        <v>31.4</v>
      </c>
      <c r="S1353" s="1">
        <v>2</v>
      </c>
      <c r="T1353" s="1">
        <v>0</v>
      </c>
      <c r="U1353" s="7">
        <v>7.8500000000000014</v>
      </c>
      <c r="V1353" s="3" t="str">
        <f>IF(Orders1[[#This Row],[Region]]=People!$B$2, People!$A$2, IF(Orders1[[#This Row],[Region]]=People!$B$3,People!$A$3, IF(Orders1[[#This Row],[Region]]=People!$B$4,People!$A$4, IF(Orders1[[#This Row],[Region]]=People!$B$5,People!$A$5))))</f>
        <v>Cassandra Brandow</v>
      </c>
      <c r="W1353" s="3" t="str">
        <f>IFERROR(INDEX(Returns!A1353:A2152, MATCH(Orders1[[#This Row],[Order ID]],Returns!B1353:B2152)), "No")</f>
        <v>No</v>
      </c>
      <c r="X1353" s="3">
        <f>IF(Orders1[[#This Row],[Return]]="Yes", 1, 0)</f>
        <v>0</v>
      </c>
    </row>
    <row r="1354" spans="1:24" x14ac:dyDescent="0.2">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7">
        <v>183.96</v>
      </c>
      <c r="S1354" s="1">
        <v>5</v>
      </c>
      <c r="T1354" s="1">
        <v>0.2</v>
      </c>
      <c r="U1354" s="7">
        <v>20.695499999999988</v>
      </c>
      <c r="V1354" s="3" t="str">
        <f>IF(Orders1[[#This Row],[Region]]=People!$B$2, People!$A$2, IF(Orders1[[#This Row],[Region]]=People!$B$3,People!$A$3, IF(Orders1[[#This Row],[Region]]=People!$B$4,People!$A$4, IF(Orders1[[#This Row],[Region]]=People!$B$5,People!$A$5))))</f>
        <v>Anna Andreadi</v>
      </c>
      <c r="W1354" s="3" t="str">
        <f>IFERROR(INDEX(Returns!A1354:A2153, MATCH(Orders1[[#This Row],[Order ID]],Returns!B1354:B2153)), "No")</f>
        <v>No</v>
      </c>
      <c r="X1354" s="3">
        <f>IF(Orders1[[#This Row],[Return]]="Yes", 1, 0)</f>
        <v>0</v>
      </c>
    </row>
    <row r="1355" spans="1:24" x14ac:dyDescent="0.2">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7">
        <v>17.61</v>
      </c>
      <c r="S1355" s="1">
        <v>3</v>
      </c>
      <c r="T1355" s="1">
        <v>0</v>
      </c>
      <c r="U1355" s="7">
        <v>8.4527999999999999</v>
      </c>
      <c r="V1355" s="3" t="str">
        <f>IF(Orders1[[#This Row],[Region]]=People!$B$2, People!$A$2, IF(Orders1[[#This Row],[Region]]=People!$B$3,People!$A$3, IF(Orders1[[#This Row],[Region]]=People!$B$4,People!$A$4, IF(Orders1[[#This Row],[Region]]=People!$B$5,People!$A$5))))</f>
        <v>Anna Andreadi</v>
      </c>
      <c r="W1355" s="3" t="str">
        <f>IFERROR(INDEX(Returns!A1355:A2154, MATCH(Orders1[[#This Row],[Order ID]],Returns!B1355:B2154)), "No")</f>
        <v>No</v>
      </c>
      <c r="X1355" s="3">
        <f>IF(Orders1[[#This Row],[Return]]="Yes", 1, 0)</f>
        <v>0</v>
      </c>
    </row>
    <row r="1356" spans="1:24" x14ac:dyDescent="0.2">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7">
        <v>300.904</v>
      </c>
      <c r="S1356" s="1">
        <v>1</v>
      </c>
      <c r="T1356" s="1">
        <v>0.2</v>
      </c>
      <c r="U1356" s="7">
        <v>11.283900000000017</v>
      </c>
      <c r="V1356" s="3" t="str">
        <f>IF(Orders1[[#This Row],[Region]]=People!$B$2, People!$A$2, IF(Orders1[[#This Row],[Region]]=People!$B$3,People!$A$3, IF(Orders1[[#This Row],[Region]]=People!$B$4,People!$A$4, IF(Orders1[[#This Row],[Region]]=People!$B$5,People!$A$5))))</f>
        <v>Anna Andreadi</v>
      </c>
      <c r="W1356" s="3" t="str">
        <f>IFERROR(INDEX(Returns!A1356:A2155, MATCH(Orders1[[#This Row],[Order ID]],Returns!B1356:B2155)), "No")</f>
        <v>No</v>
      </c>
      <c r="X1356" s="3">
        <f>IF(Orders1[[#This Row],[Return]]="Yes", 1, 0)</f>
        <v>0</v>
      </c>
    </row>
    <row r="1357" spans="1:24" x14ac:dyDescent="0.2">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7">
        <v>220.77600000000001</v>
      </c>
      <c r="S1357" s="1">
        <v>3</v>
      </c>
      <c r="T1357" s="1">
        <v>0.2</v>
      </c>
      <c r="U1357" s="7">
        <v>-44.155200000000022</v>
      </c>
      <c r="V1357" s="3" t="str">
        <f>IF(Orders1[[#This Row],[Region]]=People!$B$2, People!$A$2, IF(Orders1[[#This Row],[Region]]=People!$B$3,People!$A$3, IF(Orders1[[#This Row],[Region]]=People!$B$4,People!$A$4, IF(Orders1[[#This Row],[Region]]=People!$B$5,People!$A$5))))</f>
        <v>Kelly Williams</v>
      </c>
      <c r="W1357" s="3" t="str">
        <f>IFERROR(INDEX(Returns!A1357:A2156, MATCH(Orders1[[#This Row],[Order ID]],Returns!B1357:B2156)), "No")</f>
        <v>No</v>
      </c>
      <c r="X1357" s="3">
        <f>IF(Orders1[[#This Row],[Return]]="Yes", 1, 0)</f>
        <v>0</v>
      </c>
    </row>
    <row r="1358" spans="1:24" x14ac:dyDescent="0.2">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7">
        <v>281.42400000000004</v>
      </c>
      <c r="S1358" s="1">
        <v>11</v>
      </c>
      <c r="T1358" s="1">
        <v>0.2</v>
      </c>
      <c r="U1358" s="7">
        <v>-35.178000000000004</v>
      </c>
      <c r="V1358" s="3" t="str">
        <f>IF(Orders1[[#This Row],[Region]]=People!$B$2, People!$A$2, IF(Orders1[[#This Row],[Region]]=People!$B$3,People!$A$3, IF(Orders1[[#This Row],[Region]]=People!$B$4,People!$A$4, IF(Orders1[[#This Row],[Region]]=People!$B$5,People!$A$5))))</f>
        <v>Kelly Williams</v>
      </c>
      <c r="W1358" s="3" t="str">
        <f>IFERROR(INDEX(Returns!A1358:A2157, MATCH(Orders1[[#This Row],[Order ID]],Returns!B1358:B2157)), "No")</f>
        <v>No</v>
      </c>
      <c r="X1358" s="3">
        <f>IF(Orders1[[#This Row],[Return]]="Yes", 1, 0)</f>
        <v>0</v>
      </c>
    </row>
    <row r="1359" spans="1:24" x14ac:dyDescent="0.2">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7">
        <v>79.14</v>
      </c>
      <c r="S1359" s="1">
        <v>3</v>
      </c>
      <c r="T1359" s="1">
        <v>0</v>
      </c>
      <c r="U1359" s="7">
        <v>36.404399999999995</v>
      </c>
      <c r="V1359" s="3" t="str">
        <f>IF(Orders1[[#This Row],[Region]]=People!$B$2, People!$A$2, IF(Orders1[[#This Row],[Region]]=People!$B$3,People!$A$3, IF(Orders1[[#This Row],[Region]]=People!$B$4,People!$A$4, IF(Orders1[[#This Row],[Region]]=People!$B$5,People!$A$5))))</f>
        <v>Cassandra Brandow</v>
      </c>
      <c r="W1359" s="3" t="str">
        <f>IFERROR(INDEX(Returns!A1359:A2158, MATCH(Orders1[[#This Row],[Order ID]],Returns!B1359:B2158)), "No")</f>
        <v>No</v>
      </c>
      <c r="X1359" s="3">
        <f>IF(Orders1[[#This Row],[Return]]="Yes", 1, 0)</f>
        <v>0</v>
      </c>
    </row>
    <row r="1360" spans="1:24" x14ac:dyDescent="0.2">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7">
        <v>1.988</v>
      </c>
      <c r="S1360" s="1">
        <v>1</v>
      </c>
      <c r="T1360" s="1">
        <v>0.6</v>
      </c>
      <c r="U1360" s="7">
        <v>-1.4413</v>
      </c>
      <c r="V1360" s="3" t="str">
        <f>IF(Orders1[[#This Row],[Region]]=People!$B$2, People!$A$2, IF(Orders1[[#This Row],[Region]]=People!$B$3,People!$A$3, IF(Orders1[[#This Row],[Region]]=People!$B$4,People!$A$4, IF(Orders1[[#This Row],[Region]]=People!$B$5,People!$A$5))))</f>
        <v>Kelly Williams</v>
      </c>
      <c r="W1360" s="3" t="str">
        <f>IFERROR(INDEX(Returns!A1360:A2159, MATCH(Orders1[[#This Row],[Order ID]],Returns!B1360:B2159)), "No")</f>
        <v>No</v>
      </c>
      <c r="X1360" s="3">
        <f>IF(Orders1[[#This Row],[Return]]="Yes", 1, 0)</f>
        <v>0</v>
      </c>
    </row>
    <row r="1361" spans="1:24" x14ac:dyDescent="0.2">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7">
        <v>145.56800000000001</v>
      </c>
      <c r="S1361" s="1">
        <v>2</v>
      </c>
      <c r="T1361" s="1">
        <v>0.2</v>
      </c>
      <c r="U1361" s="7">
        <v>0</v>
      </c>
      <c r="V1361" s="3" t="str">
        <f>IF(Orders1[[#This Row],[Region]]=People!$B$2, People!$A$2, IF(Orders1[[#This Row],[Region]]=People!$B$3,People!$A$3, IF(Orders1[[#This Row],[Region]]=People!$B$4,People!$A$4, IF(Orders1[[#This Row],[Region]]=People!$B$5,People!$A$5))))</f>
        <v>Anna Andreadi</v>
      </c>
      <c r="W1361" s="3" t="str">
        <f>IFERROR(INDEX(Returns!A1361:A2160, MATCH(Orders1[[#This Row],[Order ID]],Returns!B1361:B2160)), "No")</f>
        <v>No</v>
      </c>
      <c r="X1361" s="3">
        <f>IF(Orders1[[#This Row],[Return]]="Yes", 1, 0)</f>
        <v>0</v>
      </c>
    </row>
    <row r="1362" spans="1:24" x14ac:dyDescent="0.2">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7">
        <v>123.256</v>
      </c>
      <c r="S1362" s="1">
        <v>7</v>
      </c>
      <c r="T1362" s="1">
        <v>0.2</v>
      </c>
      <c r="U1362" s="7">
        <v>9.2441999999999993</v>
      </c>
      <c r="V1362" s="3" t="str">
        <f>IF(Orders1[[#This Row],[Region]]=People!$B$2, People!$A$2, IF(Orders1[[#This Row],[Region]]=People!$B$3,People!$A$3, IF(Orders1[[#This Row],[Region]]=People!$B$4,People!$A$4, IF(Orders1[[#This Row],[Region]]=People!$B$5,People!$A$5))))</f>
        <v>Chuck Magee</v>
      </c>
      <c r="W1362" s="3" t="str">
        <f>IFERROR(INDEX(Returns!A1362:A2161, MATCH(Orders1[[#This Row],[Order ID]],Returns!B1362:B2161)), "No")</f>
        <v>No</v>
      </c>
      <c r="X1362" s="3">
        <f>IF(Orders1[[#This Row],[Return]]="Yes", 1, 0)</f>
        <v>0</v>
      </c>
    </row>
    <row r="1363" spans="1:24" x14ac:dyDescent="0.2">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7">
        <v>23.680000000000003</v>
      </c>
      <c r="S1363" s="1">
        <v>4</v>
      </c>
      <c r="T1363" s="1">
        <v>0.2</v>
      </c>
      <c r="U1363" s="7">
        <v>7.3999999999999995</v>
      </c>
      <c r="V1363" s="3" t="str">
        <f>IF(Orders1[[#This Row],[Region]]=People!$B$2, People!$A$2, IF(Orders1[[#This Row],[Region]]=People!$B$3,People!$A$3, IF(Orders1[[#This Row],[Region]]=People!$B$4,People!$A$4, IF(Orders1[[#This Row],[Region]]=People!$B$5,People!$A$5))))</f>
        <v>Chuck Magee</v>
      </c>
      <c r="W1363" s="3" t="str">
        <f>IFERROR(INDEX(Returns!A1363:A2162, MATCH(Orders1[[#This Row],[Order ID]],Returns!B1363:B2162)), "No")</f>
        <v>No</v>
      </c>
      <c r="X1363" s="3">
        <f>IF(Orders1[[#This Row],[Return]]="Yes", 1, 0)</f>
        <v>0</v>
      </c>
    </row>
    <row r="1364" spans="1:24" x14ac:dyDescent="0.2">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7">
        <v>309.57600000000002</v>
      </c>
      <c r="S1364" s="1">
        <v>4</v>
      </c>
      <c r="T1364" s="1">
        <v>0.4</v>
      </c>
      <c r="U1364" s="7">
        <v>-56.755600000000015</v>
      </c>
      <c r="V1364" s="3" t="str">
        <f>IF(Orders1[[#This Row],[Region]]=People!$B$2, People!$A$2, IF(Orders1[[#This Row],[Region]]=People!$B$3,People!$A$3, IF(Orders1[[#This Row],[Region]]=People!$B$4,People!$A$4, IF(Orders1[[#This Row],[Region]]=People!$B$5,People!$A$5))))</f>
        <v>Chuck Magee</v>
      </c>
      <c r="W1364" s="3" t="str">
        <f>IFERROR(INDEX(Returns!A1364:A2163, MATCH(Orders1[[#This Row],[Order ID]],Returns!B1364:B2163)), "No")</f>
        <v>No</v>
      </c>
      <c r="X1364" s="3">
        <f>IF(Orders1[[#This Row],[Return]]="Yes", 1, 0)</f>
        <v>0</v>
      </c>
    </row>
    <row r="1365" spans="1:24" x14ac:dyDescent="0.2">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7">
        <v>38.388000000000005</v>
      </c>
      <c r="S1365" s="1">
        <v>14</v>
      </c>
      <c r="T1365" s="1">
        <v>0.7</v>
      </c>
      <c r="U1365" s="7">
        <v>-25.591999999999999</v>
      </c>
      <c r="V1365" s="3" t="str">
        <f>IF(Orders1[[#This Row],[Region]]=People!$B$2, People!$A$2, IF(Orders1[[#This Row],[Region]]=People!$B$3,People!$A$3, IF(Orders1[[#This Row],[Region]]=People!$B$4,People!$A$4, IF(Orders1[[#This Row],[Region]]=People!$B$5,People!$A$5))))</f>
        <v>Anna Andreadi</v>
      </c>
      <c r="W1365" s="3" t="str">
        <f>IFERROR(INDEX(Returns!A1365:A2164, MATCH(Orders1[[#This Row],[Order ID]],Returns!B1365:B2164)), "No")</f>
        <v>No</v>
      </c>
      <c r="X1365" s="3">
        <f>IF(Orders1[[#This Row],[Return]]="Yes", 1, 0)</f>
        <v>0</v>
      </c>
    </row>
    <row r="1366" spans="1:24" x14ac:dyDescent="0.2">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7">
        <v>95.994000000000014</v>
      </c>
      <c r="S1366" s="1">
        <v>2</v>
      </c>
      <c r="T1366" s="1">
        <v>0.7</v>
      </c>
      <c r="U1366" s="7">
        <v>-63.995999999999981</v>
      </c>
      <c r="V1366" s="3" t="str">
        <f>IF(Orders1[[#This Row],[Region]]=People!$B$2, People!$A$2, IF(Orders1[[#This Row],[Region]]=People!$B$3,People!$A$3, IF(Orders1[[#This Row],[Region]]=People!$B$4,People!$A$4, IF(Orders1[[#This Row],[Region]]=People!$B$5,People!$A$5))))</f>
        <v>Anna Andreadi</v>
      </c>
      <c r="W1366" s="3" t="str">
        <f>IFERROR(INDEX(Returns!A1366:A2165, MATCH(Orders1[[#This Row],[Order ID]],Returns!B1366:B2165)), "No")</f>
        <v>No</v>
      </c>
      <c r="X1366" s="3">
        <f>IF(Orders1[[#This Row],[Return]]="Yes", 1, 0)</f>
        <v>0</v>
      </c>
    </row>
    <row r="1367" spans="1:24" x14ac:dyDescent="0.2">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7">
        <v>239.95200000000003</v>
      </c>
      <c r="S1367" s="1">
        <v>6</v>
      </c>
      <c r="T1367" s="1">
        <v>0.2</v>
      </c>
      <c r="U1367" s="7">
        <v>-35.992800000000038</v>
      </c>
      <c r="V1367" s="3" t="str">
        <f>IF(Orders1[[#This Row],[Region]]=People!$B$2, People!$A$2, IF(Orders1[[#This Row],[Region]]=People!$B$3,People!$A$3, IF(Orders1[[#This Row],[Region]]=People!$B$4,People!$A$4, IF(Orders1[[#This Row],[Region]]=People!$B$5,People!$A$5))))</f>
        <v>Anna Andreadi</v>
      </c>
      <c r="W1367" s="3" t="str">
        <f>IFERROR(INDEX(Returns!A1367:A2166, MATCH(Orders1[[#This Row],[Order ID]],Returns!B1367:B2166)), "No")</f>
        <v>No</v>
      </c>
      <c r="X1367" s="3">
        <f>IF(Orders1[[#This Row],[Return]]="Yes", 1, 0)</f>
        <v>0</v>
      </c>
    </row>
    <row r="1368" spans="1:24" x14ac:dyDescent="0.2">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7">
        <v>201.584</v>
      </c>
      <c r="S1368" s="1">
        <v>2</v>
      </c>
      <c r="T1368" s="1">
        <v>0.2</v>
      </c>
      <c r="U1368" s="7">
        <v>15.118800000000007</v>
      </c>
      <c r="V1368" s="3" t="str">
        <f>IF(Orders1[[#This Row],[Region]]=People!$B$2, People!$A$2, IF(Orders1[[#This Row],[Region]]=People!$B$3,People!$A$3, IF(Orders1[[#This Row],[Region]]=People!$B$4,People!$A$4, IF(Orders1[[#This Row],[Region]]=People!$B$5,People!$A$5))))</f>
        <v>Anna Andreadi</v>
      </c>
      <c r="W1368" s="3" t="str">
        <f>IFERROR(INDEX(Returns!A1368:A2167, MATCH(Orders1[[#This Row],[Order ID]],Returns!B1368:B2167)), "No")</f>
        <v>No</v>
      </c>
      <c r="X1368" s="3">
        <f>IF(Orders1[[#This Row],[Return]]="Yes", 1, 0)</f>
        <v>0</v>
      </c>
    </row>
    <row r="1369" spans="1:24" x14ac:dyDescent="0.2">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7">
        <v>899.13600000000008</v>
      </c>
      <c r="S1369" s="1">
        <v>4</v>
      </c>
      <c r="T1369" s="1">
        <v>0.2</v>
      </c>
      <c r="U1369" s="7">
        <v>-146.10960000000014</v>
      </c>
      <c r="V1369" s="3" t="str">
        <f>IF(Orders1[[#This Row],[Region]]=People!$B$2, People!$A$2, IF(Orders1[[#This Row],[Region]]=People!$B$3,People!$A$3, IF(Orders1[[#This Row],[Region]]=People!$B$4,People!$A$4, IF(Orders1[[#This Row],[Region]]=People!$B$5,People!$A$5))))</f>
        <v>Anna Andreadi</v>
      </c>
      <c r="W1369" s="3" t="str">
        <f>IFERROR(INDEX(Returns!A1369:A2168, MATCH(Orders1[[#This Row],[Order ID]],Returns!B1369:B2168)), "No")</f>
        <v>No</v>
      </c>
      <c r="X1369" s="3">
        <f>IF(Orders1[[#This Row],[Return]]="Yes", 1, 0)</f>
        <v>0</v>
      </c>
    </row>
    <row r="1370" spans="1:24" x14ac:dyDescent="0.2">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7">
        <v>145.9</v>
      </c>
      <c r="S1370" s="1">
        <v>5</v>
      </c>
      <c r="T1370" s="1">
        <v>0</v>
      </c>
      <c r="U1370" s="7">
        <v>62.736999999999995</v>
      </c>
      <c r="V1370" s="3" t="str">
        <f>IF(Orders1[[#This Row],[Region]]=People!$B$2, People!$A$2, IF(Orders1[[#This Row],[Region]]=People!$B$3,People!$A$3, IF(Orders1[[#This Row],[Region]]=People!$B$4,People!$A$4, IF(Orders1[[#This Row],[Region]]=People!$B$5,People!$A$5))))</f>
        <v>Anna Andreadi</v>
      </c>
      <c r="W1370" s="3" t="str">
        <f>IFERROR(INDEX(Returns!A1370:A2169, MATCH(Orders1[[#This Row],[Order ID]],Returns!B1370:B2169)), "No")</f>
        <v>No</v>
      </c>
      <c r="X1370" s="3">
        <f>IF(Orders1[[#This Row],[Return]]="Yes", 1, 0)</f>
        <v>0</v>
      </c>
    </row>
    <row r="1371" spans="1:24" x14ac:dyDescent="0.2">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7">
        <v>590.05800000000011</v>
      </c>
      <c r="S1371" s="1">
        <v>7</v>
      </c>
      <c r="T1371" s="1">
        <v>0.7</v>
      </c>
      <c r="U1371" s="7">
        <v>-786.74400000000026</v>
      </c>
      <c r="V1371" s="3" t="str">
        <f>IF(Orders1[[#This Row],[Region]]=People!$B$2, People!$A$2, IF(Orders1[[#This Row],[Region]]=People!$B$3,People!$A$3, IF(Orders1[[#This Row],[Region]]=People!$B$4,People!$A$4, IF(Orders1[[#This Row],[Region]]=People!$B$5,People!$A$5))))</f>
        <v>Anna Andreadi</v>
      </c>
      <c r="W1371" s="3" t="str">
        <f>IFERROR(INDEX(Returns!A1371:A2170, MATCH(Orders1[[#This Row],[Order ID]],Returns!B1371:B2170)), "No")</f>
        <v>No</v>
      </c>
      <c r="X1371" s="3">
        <f>IF(Orders1[[#This Row],[Return]]="Yes", 1, 0)</f>
        <v>0</v>
      </c>
    </row>
    <row r="1372" spans="1:24" x14ac:dyDescent="0.2">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7">
        <v>14.04</v>
      </c>
      <c r="S1372" s="1">
        <v>3</v>
      </c>
      <c r="T1372" s="1">
        <v>0.2</v>
      </c>
      <c r="U1372" s="7">
        <v>1.5794999999999986</v>
      </c>
      <c r="V1372" s="3" t="str">
        <f>IF(Orders1[[#This Row],[Region]]=People!$B$2, People!$A$2, IF(Orders1[[#This Row],[Region]]=People!$B$3,People!$A$3, IF(Orders1[[#This Row],[Region]]=People!$B$4,People!$A$4, IF(Orders1[[#This Row],[Region]]=People!$B$5,People!$A$5))))</f>
        <v>Anna Andreadi</v>
      </c>
      <c r="W1372" s="3" t="str">
        <f>IFERROR(INDEX(Returns!A1372:A2171, MATCH(Orders1[[#This Row],[Order ID]],Returns!B1372:B2171)), "No")</f>
        <v>No</v>
      </c>
      <c r="X1372" s="3">
        <f>IF(Orders1[[#This Row],[Return]]="Yes", 1, 0)</f>
        <v>0</v>
      </c>
    </row>
    <row r="1373" spans="1:24" x14ac:dyDescent="0.2">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7">
        <v>49.08</v>
      </c>
      <c r="S1373" s="1">
        <v>3</v>
      </c>
      <c r="T1373" s="1">
        <v>0</v>
      </c>
      <c r="U1373" s="7">
        <v>4.9079999999999977</v>
      </c>
      <c r="V1373" s="3" t="str">
        <f>IF(Orders1[[#This Row],[Region]]=People!$B$2, People!$A$2, IF(Orders1[[#This Row],[Region]]=People!$B$3,People!$A$3, IF(Orders1[[#This Row],[Region]]=People!$B$4,People!$A$4, IF(Orders1[[#This Row],[Region]]=People!$B$5,People!$A$5))))</f>
        <v>Chuck Magee</v>
      </c>
      <c r="W1373" s="3" t="str">
        <f>IFERROR(INDEX(Returns!A1373:A2172, MATCH(Orders1[[#This Row],[Order ID]],Returns!B1373:B2172)), "No")</f>
        <v>No</v>
      </c>
      <c r="X1373" s="3">
        <f>IF(Orders1[[#This Row],[Return]]="Yes", 1, 0)</f>
        <v>0</v>
      </c>
    </row>
    <row r="1374" spans="1:24" x14ac:dyDescent="0.2">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7">
        <v>29.6</v>
      </c>
      <c r="S1374" s="1">
        <v>2</v>
      </c>
      <c r="T1374" s="1">
        <v>0</v>
      </c>
      <c r="U1374" s="7">
        <v>14.8</v>
      </c>
      <c r="V1374" s="3" t="str">
        <f>IF(Orders1[[#This Row],[Region]]=People!$B$2, People!$A$2, IF(Orders1[[#This Row],[Region]]=People!$B$3,People!$A$3, IF(Orders1[[#This Row],[Region]]=People!$B$4,People!$A$4, IF(Orders1[[#This Row],[Region]]=People!$B$5,People!$A$5))))</f>
        <v>Anna Andreadi</v>
      </c>
      <c r="W1374" s="3" t="str">
        <f>IFERROR(INDEX(Returns!A1374:A2173, MATCH(Orders1[[#This Row],[Order ID]],Returns!B1374:B2173)), "No")</f>
        <v>No</v>
      </c>
      <c r="X1374" s="3">
        <f>IF(Orders1[[#This Row],[Return]]="Yes", 1, 0)</f>
        <v>0</v>
      </c>
    </row>
    <row r="1375" spans="1:24" x14ac:dyDescent="0.2">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7">
        <v>17.088000000000001</v>
      </c>
      <c r="S1375" s="1">
        <v>4</v>
      </c>
      <c r="T1375" s="1">
        <v>0.2</v>
      </c>
      <c r="U1375" s="7">
        <v>5.5535999999999994</v>
      </c>
      <c r="V1375" s="3" t="str">
        <f>IF(Orders1[[#This Row],[Region]]=People!$B$2, People!$A$2, IF(Orders1[[#This Row],[Region]]=People!$B$3,People!$A$3, IF(Orders1[[#This Row],[Region]]=People!$B$4,People!$A$4, IF(Orders1[[#This Row],[Region]]=People!$B$5,People!$A$5))))</f>
        <v>Anna Andreadi</v>
      </c>
      <c r="W1375" s="3" t="str">
        <f>IFERROR(INDEX(Returns!A1375:A2174, MATCH(Orders1[[#This Row],[Order ID]],Returns!B1375:B2174)), "No")</f>
        <v>No</v>
      </c>
      <c r="X1375" s="3">
        <f>IF(Orders1[[#This Row],[Return]]="Yes", 1, 0)</f>
        <v>0</v>
      </c>
    </row>
    <row r="1376" spans="1:24" x14ac:dyDescent="0.2">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7">
        <v>912.75</v>
      </c>
      <c r="S1376" s="1">
        <v>5</v>
      </c>
      <c r="T1376" s="1">
        <v>0</v>
      </c>
      <c r="U1376" s="7">
        <v>118.65750000000006</v>
      </c>
      <c r="V1376" s="3" t="str">
        <f>IF(Orders1[[#This Row],[Region]]=People!$B$2, People!$A$2, IF(Orders1[[#This Row],[Region]]=People!$B$3,People!$A$3, IF(Orders1[[#This Row],[Region]]=People!$B$4,People!$A$4, IF(Orders1[[#This Row],[Region]]=People!$B$5,People!$A$5))))</f>
        <v>Anna Andreadi</v>
      </c>
      <c r="W1376" s="3" t="str">
        <f>IFERROR(INDEX(Returns!A1376:A2175, MATCH(Orders1[[#This Row],[Order ID]],Returns!B1376:B2175)), "No")</f>
        <v>No</v>
      </c>
      <c r="X1376" s="3">
        <f>IF(Orders1[[#This Row],[Return]]="Yes", 1, 0)</f>
        <v>0</v>
      </c>
    </row>
    <row r="1377" spans="1:24" x14ac:dyDescent="0.2">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7">
        <v>1089.75</v>
      </c>
      <c r="S1377" s="1">
        <v>3</v>
      </c>
      <c r="T1377" s="1">
        <v>0</v>
      </c>
      <c r="U1377" s="7">
        <v>305.13000000000011</v>
      </c>
      <c r="V1377" s="3" t="str">
        <f>IF(Orders1[[#This Row],[Region]]=People!$B$2, People!$A$2, IF(Orders1[[#This Row],[Region]]=People!$B$3,People!$A$3, IF(Orders1[[#This Row],[Region]]=People!$B$4,People!$A$4, IF(Orders1[[#This Row],[Region]]=People!$B$5,People!$A$5))))</f>
        <v>Anna Andreadi</v>
      </c>
      <c r="W1377" s="3" t="str">
        <f>IFERROR(INDEX(Returns!A1377:A2176, MATCH(Orders1[[#This Row],[Order ID]],Returns!B1377:B2176)), "No")</f>
        <v>No</v>
      </c>
      <c r="X1377" s="3">
        <f>IF(Orders1[[#This Row],[Return]]="Yes", 1, 0)</f>
        <v>0</v>
      </c>
    </row>
    <row r="1378" spans="1:24" x14ac:dyDescent="0.2">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7">
        <v>447.84</v>
      </c>
      <c r="S1378" s="1">
        <v>8</v>
      </c>
      <c r="T1378" s="1">
        <v>0</v>
      </c>
      <c r="U1378" s="7">
        <v>219.44159999999999</v>
      </c>
      <c r="V1378" s="3" t="str">
        <f>IF(Orders1[[#This Row],[Region]]=People!$B$2, People!$A$2, IF(Orders1[[#This Row],[Region]]=People!$B$3,People!$A$3, IF(Orders1[[#This Row],[Region]]=People!$B$4,People!$A$4, IF(Orders1[[#This Row],[Region]]=People!$B$5,People!$A$5))))</f>
        <v>Anna Andreadi</v>
      </c>
      <c r="W1378" s="3" t="str">
        <f>IFERROR(INDEX(Returns!A1378:A2177, MATCH(Orders1[[#This Row],[Order ID]],Returns!B1378:B2177)), "No")</f>
        <v>No</v>
      </c>
      <c r="X1378" s="3">
        <f>IF(Orders1[[#This Row],[Return]]="Yes", 1, 0)</f>
        <v>0</v>
      </c>
    </row>
    <row r="1379" spans="1:24" x14ac:dyDescent="0.2">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7">
        <v>16.399999999999999</v>
      </c>
      <c r="S1379" s="1">
        <v>5</v>
      </c>
      <c r="T1379" s="1">
        <v>0</v>
      </c>
      <c r="U1379" s="7">
        <v>4.2639999999999993</v>
      </c>
      <c r="V1379" s="3" t="str">
        <f>IF(Orders1[[#This Row],[Region]]=People!$B$2, People!$A$2, IF(Orders1[[#This Row],[Region]]=People!$B$3,People!$A$3, IF(Orders1[[#This Row],[Region]]=People!$B$4,People!$A$4, IF(Orders1[[#This Row],[Region]]=People!$B$5,People!$A$5))))</f>
        <v>Anna Andreadi</v>
      </c>
      <c r="W1379" s="3" t="str">
        <f>IFERROR(INDEX(Returns!A1379:A2178, MATCH(Orders1[[#This Row],[Order ID]],Returns!B1379:B2178)), "No")</f>
        <v>No</v>
      </c>
      <c r="X1379" s="3">
        <f>IF(Orders1[[#This Row],[Return]]="Yes", 1, 0)</f>
        <v>0</v>
      </c>
    </row>
    <row r="1380" spans="1:24" x14ac:dyDescent="0.2">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7">
        <v>399.96000000000004</v>
      </c>
      <c r="S1380" s="1">
        <v>5</v>
      </c>
      <c r="T1380" s="1">
        <v>0.2</v>
      </c>
      <c r="U1380" s="7">
        <v>34.996499999999969</v>
      </c>
      <c r="V1380" s="3" t="str">
        <f>IF(Orders1[[#This Row],[Region]]=People!$B$2, People!$A$2, IF(Orders1[[#This Row],[Region]]=People!$B$3,People!$A$3, IF(Orders1[[#This Row],[Region]]=People!$B$4,People!$A$4, IF(Orders1[[#This Row],[Region]]=People!$B$5,People!$A$5))))</f>
        <v>Anna Andreadi</v>
      </c>
      <c r="W1380" s="3" t="str">
        <f>IFERROR(INDEX(Returns!A1380:A2179, MATCH(Orders1[[#This Row],[Order ID]],Returns!B1380:B2179)), "No")</f>
        <v>No</v>
      </c>
      <c r="X1380" s="3">
        <f>IF(Orders1[[#This Row],[Return]]="Yes", 1, 0)</f>
        <v>0</v>
      </c>
    </row>
    <row r="1381" spans="1:24" x14ac:dyDescent="0.2">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7">
        <v>158.9</v>
      </c>
      <c r="S1381" s="1">
        <v>5</v>
      </c>
      <c r="T1381" s="1">
        <v>0</v>
      </c>
      <c r="U1381" s="7">
        <v>7.9449999999999932</v>
      </c>
      <c r="V1381" s="3" t="str">
        <f>IF(Orders1[[#This Row],[Region]]=People!$B$2, People!$A$2, IF(Orders1[[#This Row],[Region]]=People!$B$3,People!$A$3, IF(Orders1[[#This Row],[Region]]=People!$B$4,People!$A$4, IF(Orders1[[#This Row],[Region]]=People!$B$5,People!$A$5))))</f>
        <v>Anna Andreadi</v>
      </c>
      <c r="W1381" s="3" t="str">
        <f>IFERROR(INDEX(Returns!A1381:A2180, MATCH(Orders1[[#This Row],[Order ID]],Returns!B1381:B2180)), "No")</f>
        <v>No</v>
      </c>
      <c r="X1381" s="3">
        <f>IF(Orders1[[#This Row],[Return]]="Yes", 1, 0)</f>
        <v>0</v>
      </c>
    </row>
    <row r="1382" spans="1:24" x14ac:dyDescent="0.2">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7">
        <v>13.184000000000001</v>
      </c>
      <c r="S1382" s="1">
        <v>1</v>
      </c>
      <c r="T1382" s="1">
        <v>0.2</v>
      </c>
      <c r="U1382" s="7">
        <v>4.7792000000000003</v>
      </c>
      <c r="V1382" s="3" t="str">
        <f>IF(Orders1[[#This Row],[Region]]=People!$B$2, People!$A$2, IF(Orders1[[#This Row],[Region]]=People!$B$3,People!$A$3, IF(Orders1[[#This Row],[Region]]=People!$B$4,People!$A$4, IF(Orders1[[#This Row],[Region]]=People!$B$5,People!$A$5))))</f>
        <v>Anna Andreadi</v>
      </c>
      <c r="W1382" s="3" t="str">
        <f>IFERROR(INDEX(Returns!A1382:A2181, MATCH(Orders1[[#This Row],[Order ID]],Returns!B1382:B2181)), "No")</f>
        <v>No</v>
      </c>
      <c r="X1382" s="3">
        <f>IF(Orders1[[#This Row],[Return]]="Yes", 1, 0)</f>
        <v>0</v>
      </c>
    </row>
    <row r="1383" spans="1:24" x14ac:dyDescent="0.2">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7">
        <v>83.951999999999998</v>
      </c>
      <c r="S1383" s="1">
        <v>3</v>
      </c>
      <c r="T1383" s="1">
        <v>0.6</v>
      </c>
      <c r="U1383" s="7">
        <v>-90.24839999999999</v>
      </c>
      <c r="V1383" s="3" t="str">
        <f>IF(Orders1[[#This Row],[Region]]=People!$B$2, People!$A$2, IF(Orders1[[#This Row],[Region]]=People!$B$3,People!$A$3, IF(Orders1[[#This Row],[Region]]=People!$B$4,People!$A$4, IF(Orders1[[#This Row],[Region]]=People!$B$5,People!$A$5))))</f>
        <v>Kelly Williams</v>
      </c>
      <c r="W1383" s="3" t="str">
        <f>IFERROR(INDEX(Returns!A1383:A2182, MATCH(Orders1[[#This Row],[Order ID]],Returns!B1383:B2182)), "No")</f>
        <v>No</v>
      </c>
      <c r="X1383" s="3">
        <f>IF(Orders1[[#This Row],[Return]]="Yes", 1, 0)</f>
        <v>0</v>
      </c>
    </row>
    <row r="1384" spans="1:24" x14ac:dyDescent="0.2">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7">
        <v>80.98</v>
      </c>
      <c r="S1384" s="1">
        <v>1</v>
      </c>
      <c r="T1384" s="1">
        <v>0</v>
      </c>
      <c r="U1384" s="7">
        <v>1.6196000000000055</v>
      </c>
      <c r="V1384" s="3" t="str">
        <f>IF(Orders1[[#This Row],[Region]]=People!$B$2, People!$A$2, IF(Orders1[[#This Row],[Region]]=People!$B$3,People!$A$3, IF(Orders1[[#This Row],[Region]]=People!$B$4,People!$A$4, IF(Orders1[[#This Row],[Region]]=People!$B$5,People!$A$5))))</f>
        <v>Cassandra Brandow</v>
      </c>
      <c r="W1384" s="3" t="str">
        <f>IFERROR(INDEX(Returns!A1384:A2183, MATCH(Orders1[[#This Row],[Order ID]],Returns!B1384:B2183)), "No")</f>
        <v>No</v>
      </c>
      <c r="X1384" s="3">
        <f>IF(Orders1[[#This Row],[Return]]="Yes", 1, 0)</f>
        <v>0</v>
      </c>
    </row>
    <row r="1385" spans="1:24" x14ac:dyDescent="0.2">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7">
        <v>348.84</v>
      </c>
      <c r="S1385" s="1">
        <v>9</v>
      </c>
      <c r="T1385" s="1">
        <v>0</v>
      </c>
      <c r="U1385" s="7">
        <v>170.9316</v>
      </c>
      <c r="V1385" s="3" t="str">
        <f>IF(Orders1[[#This Row],[Region]]=People!$B$2, People!$A$2, IF(Orders1[[#This Row],[Region]]=People!$B$3,People!$A$3, IF(Orders1[[#This Row],[Region]]=People!$B$4,People!$A$4, IF(Orders1[[#This Row],[Region]]=People!$B$5,People!$A$5))))</f>
        <v>Cassandra Brandow</v>
      </c>
      <c r="W1385" s="3" t="str">
        <f>IFERROR(INDEX(Returns!A1385:A2184, MATCH(Orders1[[#This Row],[Order ID]],Returns!B1385:B2184)), "No")</f>
        <v>No</v>
      </c>
      <c r="X1385" s="3">
        <f>IF(Orders1[[#This Row],[Return]]="Yes", 1, 0)</f>
        <v>0</v>
      </c>
    </row>
    <row r="1386" spans="1:24" x14ac:dyDescent="0.2">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7">
        <v>9.4499999999999993</v>
      </c>
      <c r="S1386" s="1">
        <v>5</v>
      </c>
      <c r="T1386" s="1">
        <v>0</v>
      </c>
      <c r="U1386" s="7">
        <v>0.18900000000000028</v>
      </c>
      <c r="V1386" s="3" t="str">
        <f>IF(Orders1[[#This Row],[Region]]=People!$B$2, People!$A$2, IF(Orders1[[#This Row],[Region]]=People!$B$3,People!$A$3, IF(Orders1[[#This Row],[Region]]=People!$B$4,People!$A$4, IF(Orders1[[#This Row],[Region]]=People!$B$5,People!$A$5))))</f>
        <v>Cassandra Brandow</v>
      </c>
      <c r="W1386" s="3" t="str">
        <f>IFERROR(INDEX(Returns!A1386:A2185, MATCH(Orders1[[#This Row],[Order ID]],Returns!B1386:B2185)), "No")</f>
        <v>No</v>
      </c>
      <c r="X1386" s="3">
        <f>IF(Orders1[[#This Row],[Return]]="Yes", 1, 0)</f>
        <v>0</v>
      </c>
    </row>
    <row r="1387" spans="1:24" x14ac:dyDescent="0.2">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7">
        <v>18.84</v>
      </c>
      <c r="S1387" s="1">
        <v>3</v>
      </c>
      <c r="T1387" s="1">
        <v>0</v>
      </c>
      <c r="U1387" s="7">
        <v>7.1592000000000002</v>
      </c>
      <c r="V1387" s="3" t="str">
        <f>IF(Orders1[[#This Row],[Region]]=People!$B$2, People!$A$2, IF(Orders1[[#This Row],[Region]]=People!$B$3,People!$A$3, IF(Orders1[[#This Row],[Region]]=People!$B$4,People!$A$4, IF(Orders1[[#This Row],[Region]]=People!$B$5,People!$A$5))))</f>
        <v>Cassandra Brandow</v>
      </c>
      <c r="W1387" s="3" t="str">
        <f>IFERROR(INDEX(Returns!A1387:A2186, MATCH(Orders1[[#This Row],[Order ID]],Returns!B1387:B2186)), "No")</f>
        <v>No</v>
      </c>
      <c r="X1387" s="3">
        <f>IF(Orders1[[#This Row],[Return]]="Yes", 1, 0)</f>
        <v>0</v>
      </c>
    </row>
    <row r="1388" spans="1:24" x14ac:dyDescent="0.2">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7">
        <v>239.98</v>
      </c>
      <c r="S1388" s="1">
        <v>2</v>
      </c>
      <c r="T1388" s="1">
        <v>0</v>
      </c>
      <c r="U1388" s="7">
        <v>52.795599999999979</v>
      </c>
      <c r="V1388" s="3" t="str">
        <f>IF(Orders1[[#This Row],[Region]]=People!$B$2, People!$A$2, IF(Orders1[[#This Row],[Region]]=People!$B$3,People!$A$3, IF(Orders1[[#This Row],[Region]]=People!$B$4,People!$A$4, IF(Orders1[[#This Row],[Region]]=People!$B$5,People!$A$5))))</f>
        <v>Cassandra Brandow</v>
      </c>
      <c r="W1388" s="3" t="str">
        <f>IFERROR(INDEX(Returns!A1388:A2187, MATCH(Orders1[[#This Row],[Order ID]],Returns!B1388:B2187)), "No")</f>
        <v>No</v>
      </c>
      <c r="X1388" s="3">
        <f>IF(Orders1[[#This Row],[Return]]="Yes", 1, 0)</f>
        <v>0</v>
      </c>
    </row>
    <row r="1389" spans="1:24" x14ac:dyDescent="0.2">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7">
        <v>167.96</v>
      </c>
      <c r="S1389" s="1">
        <v>2</v>
      </c>
      <c r="T1389" s="1">
        <v>0</v>
      </c>
      <c r="U1389" s="7">
        <v>78.941199999999995</v>
      </c>
      <c r="V1389" s="3" t="str">
        <f>IF(Orders1[[#This Row],[Region]]=People!$B$2, People!$A$2, IF(Orders1[[#This Row],[Region]]=People!$B$3,People!$A$3, IF(Orders1[[#This Row],[Region]]=People!$B$4,People!$A$4, IF(Orders1[[#This Row],[Region]]=People!$B$5,People!$A$5))))</f>
        <v>Cassandra Brandow</v>
      </c>
      <c r="W1389" s="3" t="str">
        <f>IFERROR(INDEX(Returns!A1389:A2188, MATCH(Orders1[[#This Row],[Order ID]],Returns!B1389:B2188)), "No")</f>
        <v>No</v>
      </c>
      <c r="X1389" s="3">
        <f>IF(Orders1[[#This Row],[Return]]="Yes", 1, 0)</f>
        <v>0</v>
      </c>
    </row>
    <row r="1390" spans="1:24" x14ac:dyDescent="0.2">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7">
        <v>104.85000000000001</v>
      </c>
      <c r="S1390" s="1">
        <v>3</v>
      </c>
      <c r="T1390" s="1">
        <v>0</v>
      </c>
      <c r="U1390" s="7">
        <v>28.309500000000007</v>
      </c>
      <c r="V1390" s="3" t="str">
        <f>IF(Orders1[[#This Row],[Region]]=People!$B$2, People!$A$2, IF(Orders1[[#This Row],[Region]]=People!$B$3,People!$A$3, IF(Orders1[[#This Row],[Region]]=People!$B$4,People!$A$4, IF(Orders1[[#This Row],[Region]]=People!$B$5,People!$A$5))))</f>
        <v>Cassandra Brandow</v>
      </c>
      <c r="W1390" s="3" t="str">
        <f>IFERROR(INDEX(Returns!A1390:A2189, MATCH(Orders1[[#This Row],[Order ID]],Returns!B1390:B2189)), "No")</f>
        <v>No</v>
      </c>
      <c r="X1390" s="3">
        <f>IF(Orders1[[#This Row],[Return]]="Yes", 1, 0)</f>
        <v>0</v>
      </c>
    </row>
    <row r="1391" spans="1:24" x14ac:dyDescent="0.2">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7">
        <v>484.83000000000004</v>
      </c>
      <c r="S1391" s="1">
        <v>3</v>
      </c>
      <c r="T1391" s="1">
        <v>0</v>
      </c>
      <c r="U1391" s="7">
        <v>126.05580000000002</v>
      </c>
      <c r="V1391" s="3" t="str">
        <f>IF(Orders1[[#This Row],[Region]]=People!$B$2, People!$A$2, IF(Orders1[[#This Row],[Region]]=People!$B$3,People!$A$3, IF(Orders1[[#This Row],[Region]]=People!$B$4,People!$A$4, IF(Orders1[[#This Row],[Region]]=People!$B$5,People!$A$5))))</f>
        <v>Cassandra Brandow</v>
      </c>
      <c r="W1391" s="3" t="str">
        <f>IFERROR(INDEX(Returns!A1391:A2190, MATCH(Orders1[[#This Row],[Order ID]],Returns!B1391:B2190)), "No")</f>
        <v>No</v>
      </c>
      <c r="X1391" s="3">
        <f>IF(Orders1[[#This Row],[Return]]="Yes", 1, 0)</f>
        <v>0</v>
      </c>
    </row>
    <row r="1392" spans="1:24" x14ac:dyDescent="0.2">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7">
        <v>122.97</v>
      </c>
      <c r="S1392" s="1">
        <v>3</v>
      </c>
      <c r="T1392" s="1">
        <v>0</v>
      </c>
      <c r="U1392" s="7">
        <v>60.255300000000005</v>
      </c>
      <c r="V1392" s="3" t="str">
        <f>IF(Orders1[[#This Row],[Region]]=People!$B$2, People!$A$2, IF(Orders1[[#This Row],[Region]]=People!$B$3,People!$A$3, IF(Orders1[[#This Row],[Region]]=People!$B$4,People!$A$4, IF(Orders1[[#This Row],[Region]]=People!$B$5,People!$A$5))))</f>
        <v>Cassandra Brandow</v>
      </c>
      <c r="W1392" s="3" t="str">
        <f>IFERROR(INDEX(Returns!A1392:A2191, MATCH(Orders1[[#This Row],[Order ID]],Returns!B1392:B2191)), "No")</f>
        <v>No</v>
      </c>
      <c r="X1392" s="3">
        <f>IF(Orders1[[#This Row],[Return]]="Yes", 1, 0)</f>
        <v>0</v>
      </c>
    </row>
    <row r="1393" spans="1:24" x14ac:dyDescent="0.2">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7">
        <v>154.44</v>
      </c>
      <c r="S1393" s="1">
        <v>3</v>
      </c>
      <c r="T1393" s="1">
        <v>0</v>
      </c>
      <c r="U1393" s="7">
        <v>1.5444000000000031</v>
      </c>
      <c r="V1393" s="3" t="str">
        <f>IF(Orders1[[#This Row],[Region]]=People!$B$2, People!$A$2, IF(Orders1[[#This Row],[Region]]=People!$B$3,People!$A$3, IF(Orders1[[#This Row],[Region]]=People!$B$4,People!$A$4, IF(Orders1[[#This Row],[Region]]=People!$B$5,People!$A$5))))</f>
        <v>Cassandra Brandow</v>
      </c>
      <c r="W1393" s="3" t="str">
        <f>IFERROR(INDEX(Returns!A1393:A2192, MATCH(Orders1[[#This Row],[Order ID]],Returns!B1393:B2192)), "No")</f>
        <v>No</v>
      </c>
      <c r="X1393" s="3">
        <f>IF(Orders1[[#This Row],[Return]]="Yes", 1, 0)</f>
        <v>0</v>
      </c>
    </row>
    <row r="1394" spans="1:24" x14ac:dyDescent="0.2">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7">
        <v>342.37</v>
      </c>
      <c r="S1394" s="1">
        <v>7</v>
      </c>
      <c r="T1394" s="1">
        <v>0</v>
      </c>
      <c r="U1394" s="7">
        <v>160.91389999999998</v>
      </c>
      <c r="V1394" s="3" t="str">
        <f>IF(Orders1[[#This Row],[Region]]=People!$B$2, People!$A$2, IF(Orders1[[#This Row],[Region]]=People!$B$3,People!$A$3, IF(Orders1[[#This Row],[Region]]=People!$B$4,People!$A$4, IF(Orders1[[#This Row],[Region]]=People!$B$5,People!$A$5))))</f>
        <v>Cassandra Brandow</v>
      </c>
      <c r="W1394" s="3" t="str">
        <f>IFERROR(INDEX(Returns!A1394:A2193, MATCH(Orders1[[#This Row],[Order ID]],Returns!B1394:B2193)), "No")</f>
        <v>No</v>
      </c>
      <c r="X1394" s="3">
        <f>IF(Orders1[[#This Row],[Return]]="Yes", 1, 0)</f>
        <v>0</v>
      </c>
    </row>
    <row r="1395" spans="1:24" x14ac:dyDescent="0.2">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7">
        <v>9.5519999999999996</v>
      </c>
      <c r="S1395" s="1">
        <v>3</v>
      </c>
      <c r="T1395" s="1">
        <v>0.2</v>
      </c>
      <c r="U1395" s="7">
        <v>1.5521999999999991</v>
      </c>
      <c r="V1395" s="3" t="str">
        <f>IF(Orders1[[#This Row],[Region]]=People!$B$2, People!$A$2, IF(Orders1[[#This Row],[Region]]=People!$B$3,People!$A$3, IF(Orders1[[#This Row],[Region]]=People!$B$4,People!$A$4, IF(Orders1[[#This Row],[Region]]=People!$B$5,People!$A$5))))</f>
        <v>Cassandra Brandow</v>
      </c>
      <c r="W1395" s="3" t="str">
        <f>IFERROR(INDEX(Returns!A1395:A2194, MATCH(Orders1[[#This Row],[Order ID]],Returns!B1395:B2194)), "No")</f>
        <v>No</v>
      </c>
      <c r="X1395" s="3">
        <f>IF(Orders1[[#This Row],[Return]]="Yes", 1, 0)</f>
        <v>0</v>
      </c>
    </row>
    <row r="1396" spans="1:24" x14ac:dyDescent="0.2">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7">
        <v>652.45000000000005</v>
      </c>
      <c r="S1396" s="1">
        <v>5</v>
      </c>
      <c r="T1396" s="1">
        <v>0.5</v>
      </c>
      <c r="U1396" s="7">
        <v>-430.61700000000019</v>
      </c>
      <c r="V1396" s="3" t="str">
        <f>IF(Orders1[[#This Row],[Region]]=People!$B$2, People!$A$2, IF(Orders1[[#This Row],[Region]]=People!$B$3,People!$A$3, IF(Orders1[[#This Row],[Region]]=People!$B$4,People!$A$4, IF(Orders1[[#This Row],[Region]]=People!$B$5,People!$A$5))))</f>
        <v>Kelly Williams</v>
      </c>
      <c r="W1396" s="3" t="str">
        <f>IFERROR(INDEX(Returns!A1396:A2195, MATCH(Orders1[[#This Row],[Order ID]],Returns!B1396:B2195)), "No")</f>
        <v>No</v>
      </c>
      <c r="X1396" s="3">
        <f>IF(Orders1[[#This Row],[Return]]="Yes", 1, 0)</f>
        <v>0</v>
      </c>
    </row>
    <row r="1397" spans="1:24" x14ac:dyDescent="0.2">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7">
        <v>66.644999999999996</v>
      </c>
      <c r="S1397" s="1">
        <v>3</v>
      </c>
      <c r="T1397" s="1">
        <v>0.5</v>
      </c>
      <c r="U1397" s="7">
        <v>-42.652799999999999</v>
      </c>
      <c r="V1397" s="3" t="str">
        <f>IF(Orders1[[#This Row],[Region]]=People!$B$2, People!$A$2, IF(Orders1[[#This Row],[Region]]=People!$B$3,People!$A$3, IF(Orders1[[#This Row],[Region]]=People!$B$4,People!$A$4, IF(Orders1[[#This Row],[Region]]=People!$B$5,People!$A$5))))</f>
        <v>Kelly Williams</v>
      </c>
      <c r="W1397" s="3" t="str">
        <f>IFERROR(INDEX(Returns!A1397:A2196, MATCH(Orders1[[#This Row],[Order ID]],Returns!B1397:B2196)), "No")</f>
        <v>No</v>
      </c>
      <c r="X1397" s="3">
        <f>IF(Orders1[[#This Row],[Return]]="Yes", 1, 0)</f>
        <v>0</v>
      </c>
    </row>
    <row r="1398" spans="1:24" x14ac:dyDescent="0.2">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7">
        <v>17.216000000000001</v>
      </c>
      <c r="S1398" s="1">
        <v>4</v>
      </c>
      <c r="T1398" s="1">
        <v>0.2</v>
      </c>
      <c r="U1398" s="7">
        <v>6.025599999999999</v>
      </c>
      <c r="V1398" s="3" t="str">
        <f>IF(Orders1[[#This Row],[Region]]=People!$B$2, People!$A$2, IF(Orders1[[#This Row],[Region]]=People!$B$3,People!$A$3, IF(Orders1[[#This Row],[Region]]=People!$B$4,People!$A$4, IF(Orders1[[#This Row],[Region]]=People!$B$5,People!$A$5))))</f>
        <v>Chuck Magee</v>
      </c>
      <c r="W1398" s="3" t="str">
        <f>IFERROR(INDEX(Returns!A1398:A2197, MATCH(Orders1[[#This Row],[Order ID]],Returns!B1398:B2197)), "No")</f>
        <v>No</v>
      </c>
      <c r="X1398" s="3">
        <f>IF(Orders1[[#This Row],[Return]]="Yes", 1, 0)</f>
        <v>0</v>
      </c>
    </row>
    <row r="1399" spans="1:24" x14ac:dyDescent="0.2">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7">
        <v>11.56</v>
      </c>
      <c r="S1399" s="1">
        <v>2</v>
      </c>
      <c r="T1399" s="1">
        <v>0</v>
      </c>
      <c r="U1399" s="7">
        <v>5.6644000000000005</v>
      </c>
      <c r="V1399" s="3" t="str">
        <f>IF(Orders1[[#This Row],[Region]]=People!$B$2, People!$A$2, IF(Orders1[[#This Row],[Region]]=People!$B$3,People!$A$3, IF(Orders1[[#This Row],[Region]]=People!$B$4,People!$A$4, IF(Orders1[[#This Row],[Region]]=People!$B$5,People!$A$5))))</f>
        <v>Chuck Magee</v>
      </c>
      <c r="W1399" s="3" t="str">
        <f>IFERROR(INDEX(Returns!A1399:A2198, MATCH(Orders1[[#This Row],[Order ID]],Returns!B1399:B2198)), "No")</f>
        <v>No</v>
      </c>
      <c r="X1399" s="3">
        <f>IF(Orders1[[#This Row],[Return]]="Yes", 1, 0)</f>
        <v>0</v>
      </c>
    </row>
    <row r="1400" spans="1:24" x14ac:dyDescent="0.2">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7">
        <v>88.4</v>
      </c>
      <c r="S1400" s="1">
        <v>4</v>
      </c>
      <c r="T1400" s="1">
        <v>0</v>
      </c>
      <c r="U1400" s="7">
        <v>11.492000000000004</v>
      </c>
      <c r="V1400" s="3" t="str">
        <f>IF(Orders1[[#This Row],[Region]]=People!$B$2, People!$A$2, IF(Orders1[[#This Row],[Region]]=People!$B$3,People!$A$3, IF(Orders1[[#This Row],[Region]]=People!$B$4,People!$A$4, IF(Orders1[[#This Row],[Region]]=People!$B$5,People!$A$5))))</f>
        <v>Chuck Magee</v>
      </c>
      <c r="W1400" s="3" t="str">
        <f>IFERROR(INDEX(Returns!A1400:A2199, MATCH(Orders1[[#This Row],[Order ID]],Returns!B1400:B2199)), "No")</f>
        <v>No</v>
      </c>
      <c r="X1400" s="3">
        <f>IF(Orders1[[#This Row],[Return]]="Yes", 1, 0)</f>
        <v>0</v>
      </c>
    </row>
    <row r="1401" spans="1:24" x14ac:dyDescent="0.2">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7">
        <v>6.48</v>
      </c>
      <c r="S1401" s="1">
        <v>1</v>
      </c>
      <c r="T1401" s="1">
        <v>0</v>
      </c>
      <c r="U1401" s="7">
        <v>3.1104000000000003</v>
      </c>
      <c r="V1401" s="3" t="str">
        <f>IF(Orders1[[#This Row],[Region]]=People!$B$2, People!$A$2, IF(Orders1[[#This Row],[Region]]=People!$B$3,People!$A$3, IF(Orders1[[#This Row],[Region]]=People!$B$4,People!$A$4, IF(Orders1[[#This Row],[Region]]=People!$B$5,People!$A$5))))</f>
        <v>Chuck Magee</v>
      </c>
      <c r="W1401" s="3" t="str">
        <f>IFERROR(INDEX(Returns!A1401:A2200, MATCH(Orders1[[#This Row],[Order ID]],Returns!B1401:B2200)), "No")</f>
        <v>No</v>
      </c>
      <c r="X1401" s="3">
        <f>IF(Orders1[[#This Row],[Return]]="Yes", 1, 0)</f>
        <v>0</v>
      </c>
    </row>
    <row r="1402" spans="1:24" x14ac:dyDescent="0.2">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7">
        <v>21.8</v>
      </c>
      <c r="S1402" s="1">
        <v>2</v>
      </c>
      <c r="T1402" s="1">
        <v>0</v>
      </c>
      <c r="U1402" s="7">
        <v>6.104000000000001</v>
      </c>
      <c r="V1402" s="3" t="str">
        <f>IF(Orders1[[#This Row],[Region]]=People!$B$2, People!$A$2, IF(Orders1[[#This Row],[Region]]=People!$B$3,People!$A$3, IF(Orders1[[#This Row],[Region]]=People!$B$4,People!$A$4, IF(Orders1[[#This Row],[Region]]=People!$B$5,People!$A$5))))</f>
        <v>Cassandra Brandow</v>
      </c>
      <c r="W1402" s="3" t="str">
        <f>IFERROR(INDEX(Returns!A1402:A2201, MATCH(Orders1[[#This Row],[Order ID]],Returns!B1402:B2201)), "No")</f>
        <v>No</v>
      </c>
      <c r="X1402" s="3">
        <f>IF(Orders1[[#This Row],[Return]]="Yes", 1, 0)</f>
        <v>0</v>
      </c>
    </row>
    <row r="1403" spans="1:24" x14ac:dyDescent="0.2">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7">
        <v>251.79000000000002</v>
      </c>
      <c r="S1403" s="1">
        <v>3</v>
      </c>
      <c r="T1403" s="1">
        <v>0</v>
      </c>
      <c r="U1403" s="7">
        <v>118.34129999999999</v>
      </c>
      <c r="V1403" s="3" t="str">
        <f>IF(Orders1[[#This Row],[Region]]=People!$B$2, People!$A$2, IF(Orders1[[#This Row],[Region]]=People!$B$3,People!$A$3, IF(Orders1[[#This Row],[Region]]=People!$B$4,People!$A$4, IF(Orders1[[#This Row],[Region]]=People!$B$5,People!$A$5))))</f>
        <v>Cassandra Brandow</v>
      </c>
      <c r="W1403" s="3" t="str">
        <f>IFERROR(INDEX(Returns!A1403:A2202, MATCH(Orders1[[#This Row],[Order ID]],Returns!B1403:B2202)), "No")</f>
        <v>No</v>
      </c>
      <c r="X1403" s="3">
        <f>IF(Orders1[[#This Row],[Return]]="Yes", 1, 0)</f>
        <v>0</v>
      </c>
    </row>
    <row r="1404" spans="1:24" x14ac:dyDescent="0.2">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7">
        <v>205.17599999999999</v>
      </c>
      <c r="S1404" s="1">
        <v>2</v>
      </c>
      <c r="T1404" s="1">
        <v>0.4</v>
      </c>
      <c r="U1404" s="7">
        <v>-58.133199999999988</v>
      </c>
      <c r="V1404" s="3" t="str">
        <f>IF(Orders1[[#This Row],[Region]]=People!$B$2, People!$A$2, IF(Orders1[[#This Row],[Region]]=People!$B$3,People!$A$3, IF(Orders1[[#This Row],[Region]]=People!$B$4,People!$A$4, IF(Orders1[[#This Row],[Region]]=People!$B$5,People!$A$5))))</f>
        <v>Chuck Magee</v>
      </c>
      <c r="W1404" s="3" t="str">
        <f>IFERROR(INDEX(Returns!A1404:A2203, MATCH(Orders1[[#This Row],[Order ID]],Returns!B1404:B2203)), "No")</f>
        <v>No</v>
      </c>
      <c r="X1404" s="3">
        <f>IF(Orders1[[#This Row],[Return]]="Yes", 1, 0)</f>
        <v>0</v>
      </c>
    </row>
    <row r="1405" spans="1:24" x14ac:dyDescent="0.2">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7">
        <v>419.4</v>
      </c>
      <c r="S1405" s="1">
        <v>5</v>
      </c>
      <c r="T1405" s="1">
        <v>0.2</v>
      </c>
      <c r="U1405" s="7">
        <v>146.79</v>
      </c>
      <c r="V1405" s="3" t="str">
        <f>IF(Orders1[[#This Row],[Region]]=People!$B$2, People!$A$2, IF(Orders1[[#This Row],[Region]]=People!$B$3,People!$A$3, IF(Orders1[[#This Row],[Region]]=People!$B$4,People!$A$4, IF(Orders1[[#This Row],[Region]]=People!$B$5,People!$A$5))))</f>
        <v>Chuck Magee</v>
      </c>
      <c r="W1405" s="3" t="str">
        <f>IFERROR(INDEX(Returns!A1405:A2204, MATCH(Orders1[[#This Row],[Order ID]],Returns!B1405:B2204)), "No")</f>
        <v>No</v>
      </c>
      <c r="X1405" s="3">
        <f>IF(Orders1[[#This Row],[Return]]="Yes", 1, 0)</f>
        <v>0</v>
      </c>
    </row>
    <row r="1406" spans="1:24" x14ac:dyDescent="0.2">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7">
        <v>10.304000000000002</v>
      </c>
      <c r="S1406" s="1">
        <v>1</v>
      </c>
      <c r="T1406" s="1">
        <v>0.2</v>
      </c>
      <c r="U1406" s="7">
        <v>-2.1896000000000004</v>
      </c>
      <c r="V1406" s="3" t="str">
        <f>IF(Orders1[[#This Row],[Region]]=People!$B$2, People!$A$2, IF(Orders1[[#This Row],[Region]]=People!$B$3,People!$A$3, IF(Orders1[[#This Row],[Region]]=People!$B$4,People!$A$4, IF(Orders1[[#This Row],[Region]]=People!$B$5,People!$A$5))))</f>
        <v>Chuck Magee</v>
      </c>
      <c r="W1406" s="3" t="str">
        <f>IFERROR(INDEX(Returns!A1406:A2205, MATCH(Orders1[[#This Row],[Order ID]],Returns!B1406:B2205)), "No")</f>
        <v>No</v>
      </c>
      <c r="X1406" s="3">
        <f>IF(Orders1[[#This Row],[Return]]="Yes", 1, 0)</f>
        <v>0</v>
      </c>
    </row>
    <row r="1407" spans="1:24" x14ac:dyDescent="0.2">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7">
        <v>154.76400000000001</v>
      </c>
      <c r="S1407" s="1">
        <v>3</v>
      </c>
      <c r="T1407" s="1">
        <v>0.4</v>
      </c>
      <c r="U1407" s="7">
        <v>-36.11160000000001</v>
      </c>
      <c r="V1407" s="3" t="str">
        <f>IF(Orders1[[#This Row],[Region]]=People!$B$2, People!$A$2, IF(Orders1[[#This Row],[Region]]=People!$B$3,People!$A$3, IF(Orders1[[#This Row],[Region]]=People!$B$4,People!$A$4, IF(Orders1[[#This Row],[Region]]=People!$B$5,People!$A$5))))</f>
        <v>Chuck Magee</v>
      </c>
      <c r="W1407" s="3" t="str">
        <f>IFERROR(INDEX(Returns!A1407:A2206, MATCH(Orders1[[#This Row],[Order ID]],Returns!B1407:B2206)), "No")</f>
        <v>No</v>
      </c>
      <c r="X1407" s="3">
        <f>IF(Orders1[[#This Row],[Return]]="Yes", 1, 0)</f>
        <v>0</v>
      </c>
    </row>
    <row r="1408" spans="1:24" x14ac:dyDescent="0.2">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7">
        <v>116.78399999999999</v>
      </c>
      <c r="S1408" s="1">
        <v>2</v>
      </c>
      <c r="T1408" s="1">
        <v>0.2</v>
      </c>
      <c r="U1408" s="7">
        <v>21.896999999999991</v>
      </c>
      <c r="V1408" s="3" t="str">
        <f>IF(Orders1[[#This Row],[Region]]=People!$B$2, People!$A$2, IF(Orders1[[#This Row],[Region]]=People!$B$3,People!$A$3, IF(Orders1[[#This Row],[Region]]=People!$B$4,People!$A$4, IF(Orders1[[#This Row],[Region]]=People!$B$5,People!$A$5))))</f>
        <v>Chuck Magee</v>
      </c>
      <c r="W1408" s="3" t="str">
        <f>IFERROR(INDEX(Returns!A1408:A2207, MATCH(Orders1[[#This Row],[Order ID]],Returns!B1408:B2207)), "No")</f>
        <v>No</v>
      </c>
      <c r="X1408" s="3">
        <f>IF(Orders1[[#This Row],[Return]]="Yes", 1, 0)</f>
        <v>0</v>
      </c>
    </row>
    <row r="1409" spans="1:24" x14ac:dyDescent="0.2">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7">
        <v>75.48</v>
      </c>
      <c r="S1409" s="1">
        <v>2</v>
      </c>
      <c r="T1409" s="1">
        <v>0</v>
      </c>
      <c r="U1409" s="7">
        <v>19.6248</v>
      </c>
      <c r="V1409" s="3" t="str">
        <f>IF(Orders1[[#This Row],[Region]]=People!$B$2, People!$A$2, IF(Orders1[[#This Row],[Region]]=People!$B$3,People!$A$3, IF(Orders1[[#This Row],[Region]]=People!$B$4,People!$A$4, IF(Orders1[[#This Row],[Region]]=People!$B$5,People!$A$5))))</f>
        <v>Chuck Magee</v>
      </c>
      <c r="W1409" s="3" t="str">
        <f>IFERROR(INDEX(Returns!A1409:A2208, MATCH(Orders1[[#This Row],[Order ID]],Returns!B1409:B2208)), "No")</f>
        <v>No</v>
      </c>
      <c r="X1409" s="3">
        <f>IF(Orders1[[#This Row],[Return]]="Yes", 1, 0)</f>
        <v>0</v>
      </c>
    </row>
    <row r="1410" spans="1:24" x14ac:dyDescent="0.2">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7">
        <v>39.979999999999997</v>
      </c>
      <c r="S1410" s="1">
        <v>2</v>
      </c>
      <c r="T1410" s="1">
        <v>0</v>
      </c>
      <c r="U1410" s="7">
        <v>9.9949999999999974</v>
      </c>
      <c r="V1410" s="3" t="str">
        <f>IF(Orders1[[#This Row],[Region]]=People!$B$2, People!$A$2, IF(Orders1[[#This Row],[Region]]=People!$B$3,People!$A$3, IF(Orders1[[#This Row],[Region]]=People!$B$4,People!$A$4, IF(Orders1[[#This Row],[Region]]=People!$B$5,People!$A$5))))</f>
        <v>Chuck Magee</v>
      </c>
      <c r="W1410" s="3" t="str">
        <f>IFERROR(INDEX(Returns!A1410:A2209, MATCH(Orders1[[#This Row],[Order ID]],Returns!B1410:B2209)), "No")</f>
        <v>No</v>
      </c>
      <c r="X1410" s="3">
        <f>IF(Orders1[[#This Row],[Return]]="Yes", 1, 0)</f>
        <v>0</v>
      </c>
    </row>
    <row r="1411" spans="1:24" x14ac:dyDescent="0.2">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7">
        <v>393.16500000000002</v>
      </c>
      <c r="S1411" s="1">
        <v>3</v>
      </c>
      <c r="T1411" s="1">
        <v>0.5</v>
      </c>
      <c r="U1411" s="7">
        <v>-204.44580000000005</v>
      </c>
      <c r="V1411" s="3" t="str">
        <f>IF(Orders1[[#This Row],[Region]]=People!$B$2, People!$A$2, IF(Orders1[[#This Row],[Region]]=People!$B$3,People!$A$3, IF(Orders1[[#This Row],[Region]]=People!$B$4,People!$A$4, IF(Orders1[[#This Row],[Region]]=People!$B$5,People!$A$5))))</f>
        <v>Anna Andreadi</v>
      </c>
      <c r="W1411" s="3" t="str">
        <f>IFERROR(INDEX(Returns!A1411:A2210, MATCH(Orders1[[#This Row],[Order ID]],Returns!B1411:B2210)), "No")</f>
        <v>No</v>
      </c>
      <c r="X1411" s="3">
        <f>IF(Orders1[[#This Row],[Return]]="Yes", 1, 0)</f>
        <v>0</v>
      </c>
    </row>
    <row r="1412" spans="1:24" x14ac:dyDescent="0.2">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7">
        <v>23.680000000000003</v>
      </c>
      <c r="S1412" s="1">
        <v>2</v>
      </c>
      <c r="T1412" s="1">
        <v>0.2</v>
      </c>
      <c r="U1412" s="7">
        <v>8.879999999999999</v>
      </c>
      <c r="V1412" s="3" t="str">
        <f>IF(Orders1[[#This Row],[Region]]=People!$B$2, People!$A$2, IF(Orders1[[#This Row],[Region]]=People!$B$3,People!$A$3, IF(Orders1[[#This Row],[Region]]=People!$B$4,People!$A$4, IF(Orders1[[#This Row],[Region]]=People!$B$5,People!$A$5))))</f>
        <v>Kelly Williams</v>
      </c>
      <c r="W1412" s="3" t="str">
        <f>IFERROR(INDEX(Returns!A1412:A2211, MATCH(Orders1[[#This Row],[Order ID]],Returns!B1412:B2211)), "No")</f>
        <v>No</v>
      </c>
      <c r="X1412" s="3">
        <f>IF(Orders1[[#This Row],[Return]]="Yes", 1, 0)</f>
        <v>0</v>
      </c>
    </row>
    <row r="1413" spans="1:24" x14ac:dyDescent="0.2">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7">
        <v>408.00599999999997</v>
      </c>
      <c r="S1413" s="1">
        <v>2</v>
      </c>
      <c r="T1413" s="1">
        <v>0.1</v>
      </c>
      <c r="U1413" s="7">
        <v>72.534400000000005</v>
      </c>
      <c r="V1413" s="3" t="str">
        <f>IF(Orders1[[#This Row],[Region]]=People!$B$2, People!$A$2, IF(Orders1[[#This Row],[Region]]=People!$B$3,People!$A$3, IF(Orders1[[#This Row],[Region]]=People!$B$4,People!$A$4, IF(Orders1[[#This Row],[Region]]=People!$B$5,People!$A$5))))</f>
        <v>Chuck Magee</v>
      </c>
      <c r="W1413" s="3" t="str">
        <f>IFERROR(INDEX(Returns!A1413:A2212, MATCH(Orders1[[#This Row],[Order ID]],Returns!B1413:B2212)), "No")</f>
        <v>No</v>
      </c>
      <c r="X1413" s="3">
        <f>IF(Orders1[[#This Row],[Return]]="Yes", 1, 0)</f>
        <v>0</v>
      </c>
    </row>
    <row r="1414" spans="1:24" x14ac:dyDescent="0.2">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7">
        <v>165.28</v>
      </c>
      <c r="S1414" s="1">
        <v>4</v>
      </c>
      <c r="T1414" s="1">
        <v>0</v>
      </c>
      <c r="U1414" s="7">
        <v>14.875200000000007</v>
      </c>
      <c r="V1414" s="3" t="str">
        <f>IF(Orders1[[#This Row],[Region]]=People!$B$2, People!$A$2, IF(Orders1[[#This Row],[Region]]=People!$B$3,People!$A$3, IF(Orders1[[#This Row],[Region]]=People!$B$4,People!$A$4, IF(Orders1[[#This Row],[Region]]=People!$B$5,People!$A$5))))</f>
        <v>Chuck Magee</v>
      </c>
      <c r="W1414" s="3" t="str">
        <f>IFERROR(INDEX(Returns!A1414:A2213, MATCH(Orders1[[#This Row],[Order ID]],Returns!B1414:B2213)), "No")</f>
        <v>No</v>
      </c>
      <c r="X1414" s="3">
        <f>IF(Orders1[[#This Row],[Return]]="Yes", 1, 0)</f>
        <v>0</v>
      </c>
    </row>
    <row r="1415" spans="1:24" x14ac:dyDescent="0.2">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7">
        <v>334.76800000000003</v>
      </c>
      <c r="S1415" s="1">
        <v>7</v>
      </c>
      <c r="T1415" s="1">
        <v>0.2</v>
      </c>
      <c r="U1415" s="7">
        <v>108.79959999999997</v>
      </c>
      <c r="V1415" s="3" t="str">
        <f>IF(Orders1[[#This Row],[Region]]=People!$B$2, People!$A$2, IF(Orders1[[#This Row],[Region]]=People!$B$3,People!$A$3, IF(Orders1[[#This Row],[Region]]=People!$B$4,People!$A$4, IF(Orders1[[#This Row],[Region]]=People!$B$5,People!$A$5))))</f>
        <v>Chuck Magee</v>
      </c>
      <c r="W1415" s="3" t="str">
        <f>IFERROR(INDEX(Returns!A1415:A2214, MATCH(Orders1[[#This Row],[Order ID]],Returns!B1415:B2214)), "No")</f>
        <v>No</v>
      </c>
      <c r="X1415" s="3">
        <f>IF(Orders1[[#This Row],[Return]]="Yes", 1, 0)</f>
        <v>0</v>
      </c>
    </row>
    <row r="1416" spans="1:24" x14ac:dyDescent="0.2">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7">
        <v>239.96999999999997</v>
      </c>
      <c r="S1416" s="1">
        <v>3</v>
      </c>
      <c r="T1416" s="1">
        <v>0</v>
      </c>
      <c r="U1416" s="7">
        <v>26.39670000000001</v>
      </c>
      <c r="V1416" s="3" t="str">
        <f>IF(Orders1[[#This Row],[Region]]=People!$B$2, People!$A$2, IF(Orders1[[#This Row],[Region]]=People!$B$3,People!$A$3, IF(Orders1[[#This Row],[Region]]=People!$B$4,People!$A$4, IF(Orders1[[#This Row],[Region]]=People!$B$5,People!$A$5))))</f>
        <v>Anna Andreadi</v>
      </c>
      <c r="W1416" s="3" t="str">
        <f>IFERROR(INDEX(Returns!A1416:A2215, MATCH(Orders1[[#This Row],[Order ID]],Returns!B1416:B2215)), "No")</f>
        <v>No</v>
      </c>
      <c r="X1416" s="3">
        <f>IF(Orders1[[#This Row],[Return]]="Yes", 1, 0)</f>
        <v>0</v>
      </c>
    </row>
    <row r="1417" spans="1:24" x14ac:dyDescent="0.2">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7">
        <v>37.74</v>
      </c>
      <c r="S1417" s="1">
        <v>3</v>
      </c>
      <c r="T1417" s="1">
        <v>0</v>
      </c>
      <c r="U1417" s="7">
        <v>12.831599999999996</v>
      </c>
      <c r="V1417" s="3" t="str">
        <f>IF(Orders1[[#This Row],[Region]]=People!$B$2, People!$A$2, IF(Orders1[[#This Row],[Region]]=People!$B$3,People!$A$3, IF(Orders1[[#This Row],[Region]]=People!$B$4,People!$A$4, IF(Orders1[[#This Row],[Region]]=People!$B$5,People!$A$5))))</f>
        <v>Anna Andreadi</v>
      </c>
      <c r="W1417" s="3" t="str">
        <f>IFERROR(INDEX(Returns!A1417:A2216, MATCH(Orders1[[#This Row],[Order ID]],Returns!B1417:B2216)), "No")</f>
        <v>No</v>
      </c>
      <c r="X1417" s="3">
        <f>IF(Orders1[[#This Row],[Return]]="Yes", 1, 0)</f>
        <v>0</v>
      </c>
    </row>
    <row r="1418" spans="1:24" x14ac:dyDescent="0.2">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7">
        <v>946.34400000000005</v>
      </c>
      <c r="S1418" s="1">
        <v>7</v>
      </c>
      <c r="T1418" s="1">
        <v>0.2</v>
      </c>
      <c r="U1418" s="7">
        <v>118.29299999999989</v>
      </c>
      <c r="V1418" s="3" t="str">
        <f>IF(Orders1[[#This Row],[Region]]=People!$B$2, People!$A$2, IF(Orders1[[#This Row],[Region]]=People!$B$3,People!$A$3, IF(Orders1[[#This Row],[Region]]=People!$B$4,People!$A$4, IF(Orders1[[#This Row],[Region]]=People!$B$5,People!$A$5))))</f>
        <v>Kelly Williams</v>
      </c>
      <c r="W1418" s="3" t="str">
        <f>IFERROR(INDEX(Returns!A1418:A2217, MATCH(Orders1[[#This Row],[Order ID]],Returns!B1418:B2217)), "No")</f>
        <v>No</v>
      </c>
      <c r="X1418" s="3">
        <f>IF(Orders1[[#This Row],[Return]]="Yes", 1, 0)</f>
        <v>0</v>
      </c>
    </row>
    <row r="1419" spans="1:24" x14ac:dyDescent="0.2">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7">
        <v>151.20000000000002</v>
      </c>
      <c r="S1419" s="1">
        <v>3</v>
      </c>
      <c r="T1419" s="1">
        <v>0.2</v>
      </c>
      <c r="U1419" s="7">
        <v>32.130000000000003</v>
      </c>
      <c r="V1419" s="3" t="str">
        <f>IF(Orders1[[#This Row],[Region]]=People!$B$2, People!$A$2, IF(Orders1[[#This Row],[Region]]=People!$B$3,People!$A$3, IF(Orders1[[#This Row],[Region]]=People!$B$4,People!$A$4, IF(Orders1[[#This Row],[Region]]=People!$B$5,People!$A$5))))</f>
        <v>Kelly Williams</v>
      </c>
      <c r="W1419" s="3" t="str">
        <f>IFERROR(INDEX(Returns!A1419:A2218, MATCH(Orders1[[#This Row],[Order ID]],Returns!B1419:B2218)), "No")</f>
        <v>No</v>
      </c>
      <c r="X1419" s="3">
        <f>IF(Orders1[[#This Row],[Return]]="Yes", 1, 0)</f>
        <v>0</v>
      </c>
    </row>
    <row r="1420" spans="1:24" x14ac:dyDescent="0.2">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7">
        <v>4.9280000000000008</v>
      </c>
      <c r="S1420" s="1">
        <v>4</v>
      </c>
      <c r="T1420" s="1">
        <v>0.6</v>
      </c>
      <c r="U1420" s="7">
        <v>-1.4783999999999997</v>
      </c>
      <c r="V1420" s="3" t="str">
        <f>IF(Orders1[[#This Row],[Region]]=People!$B$2, People!$A$2, IF(Orders1[[#This Row],[Region]]=People!$B$3,People!$A$3, IF(Orders1[[#This Row],[Region]]=People!$B$4,People!$A$4, IF(Orders1[[#This Row],[Region]]=People!$B$5,People!$A$5))))</f>
        <v>Kelly Williams</v>
      </c>
      <c r="W1420" s="3" t="str">
        <f>IFERROR(INDEX(Returns!A1420:A2219, MATCH(Orders1[[#This Row],[Order ID]],Returns!B1420:B2219)), "No")</f>
        <v>No</v>
      </c>
      <c r="X1420" s="3">
        <f>IF(Orders1[[#This Row],[Return]]="Yes", 1, 0)</f>
        <v>0</v>
      </c>
    </row>
    <row r="1421" spans="1:24" x14ac:dyDescent="0.2">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7">
        <v>86.272000000000006</v>
      </c>
      <c r="S1421" s="1">
        <v>4</v>
      </c>
      <c r="T1421" s="1">
        <v>0.2</v>
      </c>
      <c r="U1421" s="7">
        <v>31.273599999999998</v>
      </c>
      <c r="V1421" s="3" t="str">
        <f>IF(Orders1[[#This Row],[Region]]=People!$B$2, People!$A$2, IF(Orders1[[#This Row],[Region]]=People!$B$3,People!$A$3, IF(Orders1[[#This Row],[Region]]=People!$B$4,People!$A$4, IF(Orders1[[#This Row],[Region]]=People!$B$5,People!$A$5))))</f>
        <v>Anna Andreadi</v>
      </c>
      <c r="W1421" s="3" t="str">
        <f>IFERROR(INDEX(Returns!A1421:A2220, MATCH(Orders1[[#This Row],[Order ID]],Returns!B1421:B2220)), "No")</f>
        <v>No</v>
      </c>
      <c r="X1421" s="3">
        <f>IF(Orders1[[#This Row],[Return]]="Yes", 1, 0)</f>
        <v>0</v>
      </c>
    </row>
    <row r="1422" spans="1:24" x14ac:dyDescent="0.2">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7">
        <v>72.588000000000008</v>
      </c>
      <c r="S1422" s="1">
        <v>2</v>
      </c>
      <c r="T1422" s="1">
        <v>0.7</v>
      </c>
      <c r="U1422" s="7">
        <v>-48.391999999999982</v>
      </c>
      <c r="V1422" s="3" t="str">
        <f>IF(Orders1[[#This Row],[Region]]=People!$B$2, People!$A$2, IF(Orders1[[#This Row],[Region]]=People!$B$3,People!$A$3, IF(Orders1[[#This Row],[Region]]=People!$B$4,People!$A$4, IF(Orders1[[#This Row],[Region]]=People!$B$5,People!$A$5))))</f>
        <v>Anna Andreadi</v>
      </c>
      <c r="W1422" s="3" t="str">
        <f>IFERROR(INDEX(Returns!A1422:A2221, MATCH(Orders1[[#This Row],[Order ID]],Returns!B1422:B2221)), "No")</f>
        <v>No</v>
      </c>
      <c r="X1422" s="3">
        <f>IF(Orders1[[#This Row],[Return]]="Yes", 1, 0)</f>
        <v>0</v>
      </c>
    </row>
    <row r="1423" spans="1:24" x14ac:dyDescent="0.2">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7">
        <v>60.672000000000004</v>
      </c>
      <c r="S1423" s="1">
        <v>2</v>
      </c>
      <c r="T1423" s="1">
        <v>0.2</v>
      </c>
      <c r="U1423" s="7">
        <v>14.409600000000003</v>
      </c>
      <c r="V1423" s="3" t="str">
        <f>IF(Orders1[[#This Row],[Region]]=People!$B$2, People!$A$2, IF(Orders1[[#This Row],[Region]]=People!$B$3,People!$A$3, IF(Orders1[[#This Row],[Region]]=People!$B$4,People!$A$4, IF(Orders1[[#This Row],[Region]]=People!$B$5,People!$A$5))))</f>
        <v>Anna Andreadi</v>
      </c>
      <c r="W1423" s="3" t="str">
        <f>IFERROR(INDEX(Returns!A1423:A2222, MATCH(Orders1[[#This Row],[Order ID]],Returns!B1423:B2222)), "No")</f>
        <v>No</v>
      </c>
      <c r="X1423" s="3">
        <f>IF(Orders1[[#This Row],[Return]]="Yes", 1, 0)</f>
        <v>0</v>
      </c>
    </row>
    <row r="1424" spans="1:24" x14ac:dyDescent="0.2">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7">
        <v>77.031000000000006</v>
      </c>
      <c r="S1424" s="1">
        <v>9</v>
      </c>
      <c r="T1424" s="1">
        <v>0.7</v>
      </c>
      <c r="U1424" s="7">
        <v>-59.057100000000005</v>
      </c>
      <c r="V1424" s="3" t="str">
        <f>IF(Orders1[[#This Row],[Region]]=People!$B$2, People!$A$2, IF(Orders1[[#This Row],[Region]]=People!$B$3,People!$A$3, IF(Orders1[[#This Row],[Region]]=People!$B$4,People!$A$4, IF(Orders1[[#This Row],[Region]]=People!$B$5,People!$A$5))))</f>
        <v>Anna Andreadi</v>
      </c>
      <c r="W1424" s="3" t="str">
        <f>IFERROR(INDEX(Returns!A1424:A2223, MATCH(Orders1[[#This Row],[Order ID]],Returns!B1424:B2223)), "No")</f>
        <v>No</v>
      </c>
      <c r="X1424" s="3">
        <f>IF(Orders1[[#This Row],[Return]]="Yes", 1, 0)</f>
        <v>0</v>
      </c>
    </row>
    <row r="1425" spans="1:24" x14ac:dyDescent="0.2">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7">
        <v>119.90400000000001</v>
      </c>
      <c r="S1425" s="1">
        <v>6</v>
      </c>
      <c r="T1425" s="1">
        <v>0.2</v>
      </c>
      <c r="U1425" s="7">
        <v>-1.4988000000000135</v>
      </c>
      <c r="V1425" s="3" t="str">
        <f>IF(Orders1[[#This Row],[Region]]=People!$B$2, People!$A$2, IF(Orders1[[#This Row],[Region]]=People!$B$3,People!$A$3, IF(Orders1[[#This Row],[Region]]=People!$B$4,People!$A$4, IF(Orders1[[#This Row],[Region]]=People!$B$5,People!$A$5))))</f>
        <v>Anna Andreadi</v>
      </c>
      <c r="W1425" s="3" t="str">
        <f>IFERROR(INDEX(Returns!A1425:A2224, MATCH(Orders1[[#This Row],[Order ID]],Returns!B1425:B2224)), "No")</f>
        <v>No</v>
      </c>
      <c r="X1425" s="3">
        <f>IF(Orders1[[#This Row],[Return]]="Yes", 1, 0)</f>
        <v>0</v>
      </c>
    </row>
    <row r="1426" spans="1:24" x14ac:dyDescent="0.2">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7">
        <v>263.96000000000004</v>
      </c>
      <c r="S1426" s="1">
        <v>5</v>
      </c>
      <c r="T1426" s="1">
        <v>0.2</v>
      </c>
      <c r="U1426" s="7">
        <v>23.096500000000006</v>
      </c>
      <c r="V1426" s="3" t="str">
        <f>IF(Orders1[[#This Row],[Region]]=People!$B$2, People!$A$2, IF(Orders1[[#This Row],[Region]]=People!$B$3,People!$A$3, IF(Orders1[[#This Row],[Region]]=People!$B$4,People!$A$4, IF(Orders1[[#This Row],[Region]]=People!$B$5,People!$A$5))))</f>
        <v>Anna Andreadi</v>
      </c>
      <c r="W1426" s="3" t="str">
        <f>IFERROR(INDEX(Returns!A1426:A2225, MATCH(Orders1[[#This Row],[Order ID]],Returns!B1426:B2225)), "No")</f>
        <v>No</v>
      </c>
      <c r="X1426" s="3">
        <f>IF(Orders1[[#This Row],[Return]]="Yes", 1, 0)</f>
        <v>0</v>
      </c>
    </row>
    <row r="1427" spans="1:24" x14ac:dyDescent="0.2">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7">
        <v>363.64800000000002</v>
      </c>
      <c r="S1427" s="1">
        <v>4</v>
      </c>
      <c r="T1427" s="1">
        <v>0.2</v>
      </c>
      <c r="U1427" s="7">
        <v>-86.366400000000027</v>
      </c>
      <c r="V1427" s="3" t="str">
        <f>IF(Orders1[[#This Row],[Region]]=People!$B$2, People!$A$2, IF(Orders1[[#This Row],[Region]]=People!$B$3,People!$A$3, IF(Orders1[[#This Row],[Region]]=People!$B$4,People!$A$4, IF(Orders1[[#This Row],[Region]]=People!$B$5,People!$A$5))))</f>
        <v>Anna Andreadi</v>
      </c>
      <c r="W1427" s="3" t="str">
        <f>IFERROR(INDEX(Returns!A1427:A2226, MATCH(Orders1[[#This Row],[Order ID]],Returns!B1427:B2226)), "No")</f>
        <v>No</v>
      </c>
      <c r="X1427" s="3">
        <f>IF(Orders1[[#This Row],[Return]]="Yes", 1, 0)</f>
        <v>0</v>
      </c>
    </row>
    <row r="1428" spans="1:24" x14ac:dyDescent="0.2">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7">
        <v>9.7280000000000015</v>
      </c>
      <c r="S1428" s="1">
        <v>2</v>
      </c>
      <c r="T1428" s="1">
        <v>0.2</v>
      </c>
      <c r="U1428" s="7">
        <v>3.283199999999999</v>
      </c>
      <c r="V1428" s="3" t="str">
        <f>IF(Orders1[[#This Row],[Region]]=People!$B$2, People!$A$2, IF(Orders1[[#This Row],[Region]]=People!$B$3,People!$A$3, IF(Orders1[[#This Row],[Region]]=People!$B$4,People!$A$4, IF(Orders1[[#This Row],[Region]]=People!$B$5,People!$A$5))))</f>
        <v>Anna Andreadi</v>
      </c>
      <c r="W1428" s="3" t="str">
        <f>IFERROR(INDEX(Returns!A1428:A2227, MATCH(Orders1[[#This Row],[Order ID]],Returns!B1428:B2227)), "No")</f>
        <v>No</v>
      </c>
      <c r="X1428" s="3">
        <f>IF(Orders1[[#This Row],[Return]]="Yes", 1, 0)</f>
        <v>0</v>
      </c>
    </row>
    <row r="1429" spans="1:24" x14ac:dyDescent="0.2">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7">
        <v>14.75</v>
      </c>
      <c r="S1429" s="1">
        <v>5</v>
      </c>
      <c r="T1429" s="1">
        <v>0</v>
      </c>
      <c r="U1429" s="7">
        <v>7.08</v>
      </c>
      <c r="V1429" s="3" t="str">
        <f>IF(Orders1[[#This Row],[Region]]=People!$B$2, People!$A$2, IF(Orders1[[#This Row],[Region]]=People!$B$3,People!$A$3, IF(Orders1[[#This Row],[Region]]=People!$B$4,People!$A$4, IF(Orders1[[#This Row],[Region]]=People!$B$5,People!$A$5))))</f>
        <v>Anna Andreadi</v>
      </c>
      <c r="W1429" s="3" t="str">
        <f>IFERROR(INDEX(Returns!A1429:A2228, MATCH(Orders1[[#This Row],[Order ID]],Returns!B1429:B2228)), "No")</f>
        <v>No</v>
      </c>
      <c r="X1429" s="3">
        <f>IF(Orders1[[#This Row],[Return]]="Yes", 1, 0)</f>
        <v>0</v>
      </c>
    </row>
    <row r="1430" spans="1:24" x14ac:dyDescent="0.2">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7">
        <v>29.800000000000004</v>
      </c>
      <c r="S1430" s="1">
        <v>5</v>
      </c>
      <c r="T1430" s="1">
        <v>0.2</v>
      </c>
      <c r="U1430" s="7">
        <v>9.3124999999999982</v>
      </c>
      <c r="V1430" s="3" t="str">
        <f>IF(Orders1[[#This Row],[Region]]=People!$B$2, People!$A$2, IF(Orders1[[#This Row],[Region]]=People!$B$3,People!$A$3, IF(Orders1[[#This Row],[Region]]=People!$B$4,People!$A$4, IF(Orders1[[#This Row],[Region]]=People!$B$5,People!$A$5))))</f>
        <v>Anna Andreadi</v>
      </c>
      <c r="W1430" s="3" t="str">
        <f>IFERROR(INDEX(Returns!A1430:A2229, MATCH(Orders1[[#This Row],[Order ID]],Returns!B1430:B2229)), "No")</f>
        <v>No</v>
      </c>
      <c r="X1430" s="3">
        <f>IF(Orders1[[#This Row],[Return]]="Yes", 1, 0)</f>
        <v>0</v>
      </c>
    </row>
    <row r="1431" spans="1:24" x14ac:dyDescent="0.2">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7">
        <v>427.42</v>
      </c>
      <c r="S1431" s="1">
        <v>14</v>
      </c>
      <c r="T1431" s="1">
        <v>0</v>
      </c>
      <c r="U1431" s="7">
        <v>196.61320000000001</v>
      </c>
      <c r="V1431" s="3" t="str">
        <f>IF(Orders1[[#This Row],[Region]]=People!$B$2, People!$A$2, IF(Orders1[[#This Row],[Region]]=People!$B$3,People!$A$3, IF(Orders1[[#This Row],[Region]]=People!$B$4,People!$A$4, IF(Orders1[[#This Row],[Region]]=People!$B$5,People!$A$5))))</f>
        <v>Anna Andreadi</v>
      </c>
      <c r="W1431" s="3" t="str">
        <f>IFERROR(INDEX(Returns!A1431:A2230, MATCH(Orders1[[#This Row],[Order ID]],Returns!B1431:B2230)), "No")</f>
        <v>No</v>
      </c>
      <c r="X1431" s="3">
        <f>IF(Orders1[[#This Row],[Return]]="Yes", 1, 0)</f>
        <v>0</v>
      </c>
    </row>
    <row r="1432" spans="1:24" x14ac:dyDescent="0.2">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7">
        <v>220.75200000000001</v>
      </c>
      <c r="S1432" s="1">
        <v>8</v>
      </c>
      <c r="T1432" s="1">
        <v>0.4</v>
      </c>
      <c r="U1432" s="7">
        <v>-40.47120000000001</v>
      </c>
      <c r="V1432" s="3" t="str">
        <f>IF(Orders1[[#This Row],[Region]]=People!$B$2, People!$A$2, IF(Orders1[[#This Row],[Region]]=People!$B$3,People!$A$3, IF(Orders1[[#This Row],[Region]]=People!$B$4,People!$A$4, IF(Orders1[[#This Row],[Region]]=People!$B$5,People!$A$5))))</f>
        <v>Chuck Magee</v>
      </c>
      <c r="W1432" s="3" t="str">
        <f>IFERROR(INDEX(Returns!A1432:A2231, MATCH(Orders1[[#This Row],[Order ID]],Returns!B1432:B2231)), "No")</f>
        <v>No</v>
      </c>
      <c r="X1432" s="3">
        <f>IF(Orders1[[#This Row],[Return]]="Yes", 1, 0)</f>
        <v>0</v>
      </c>
    </row>
    <row r="1433" spans="1:24" x14ac:dyDescent="0.2">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7">
        <v>152.76</v>
      </c>
      <c r="S1433" s="1">
        <v>6</v>
      </c>
      <c r="T1433" s="1">
        <v>0</v>
      </c>
      <c r="U1433" s="7">
        <v>74.852400000000003</v>
      </c>
      <c r="V1433" s="3" t="str">
        <f>IF(Orders1[[#This Row],[Region]]=People!$B$2, People!$A$2, IF(Orders1[[#This Row],[Region]]=People!$B$3,People!$A$3, IF(Orders1[[#This Row],[Region]]=People!$B$4,People!$A$4, IF(Orders1[[#This Row],[Region]]=People!$B$5,People!$A$5))))</f>
        <v>Cassandra Brandow</v>
      </c>
      <c r="W1433" s="3" t="str">
        <f>IFERROR(INDEX(Returns!A1433:A2232, MATCH(Orders1[[#This Row],[Order ID]],Returns!B1433:B2232)), "No")</f>
        <v>No</v>
      </c>
      <c r="X1433" s="3">
        <f>IF(Orders1[[#This Row],[Return]]="Yes", 1, 0)</f>
        <v>0</v>
      </c>
    </row>
    <row r="1434" spans="1:24" x14ac:dyDescent="0.2">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7">
        <v>7.27</v>
      </c>
      <c r="S1434" s="1">
        <v>1</v>
      </c>
      <c r="T1434" s="1">
        <v>0</v>
      </c>
      <c r="U1434" s="7">
        <v>1.9629000000000003</v>
      </c>
      <c r="V1434" s="3" t="str">
        <f>IF(Orders1[[#This Row],[Region]]=People!$B$2, People!$A$2, IF(Orders1[[#This Row],[Region]]=People!$B$3,People!$A$3, IF(Orders1[[#This Row],[Region]]=People!$B$4,People!$A$4, IF(Orders1[[#This Row],[Region]]=People!$B$5,People!$A$5))))</f>
        <v>Cassandra Brandow</v>
      </c>
      <c r="W1434" s="3" t="str">
        <f>IFERROR(INDEX(Returns!A1434:A2233, MATCH(Orders1[[#This Row],[Order ID]],Returns!B1434:B2233)), "No")</f>
        <v>No</v>
      </c>
      <c r="X1434" s="3">
        <f>IF(Orders1[[#This Row],[Return]]="Yes", 1, 0)</f>
        <v>0</v>
      </c>
    </row>
    <row r="1435" spans="1:24" x14ac:dyDescent="0.2">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7">
        <v>1819.8600000000001</v>
      </c>
      <c r="S1435" s="1">
        <v>14</v>
      </c>
      <c r="T1435" s="1">
        <v>0</v>
      </c>
      <c r="U1435" s="7">
        <v>163.78740000000002</v>
      </c>
      <c r="V1435" s="3" t="str">
        <f>IF(Orders1[[#This Row],[Region]]=People!$B$2, People!$A$2, IF(Orders1[[#This Row],[Region]]=People!$B$3,People!$A$3, IF(Orders1[[#This Row],[Region]]=People!$B$4,People!$A$4, IF(Orders1[[#This Row],[Region]]=People!$B$5,People!$A$5))))</f>
        <v>Cassandra Brandow</v>
      </c>
      <c r="W1435" s="3" t="str">
        <f>IFERROR(INDEX(Returns!A1435:A2234, MATCH(Orders1[[#This Row],[Order ID]],Returns!B1435:B2234)), "No")</f>
        <v>No</v>
      </c>
      <c r="X1435" s="3">
        <f>IF(Orders1[[#This Row],[Return]]="Yes", 1, 0)</f>
        <v>0</v>
      </c>
    </row>
    <row r="1436" spans="1:24" x14ac:dyDescent="0.2">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7">
        <v>33.9</v>
      </c>
      <c r="S1436" s="1">
        <v>5</v>
      </c>
      <c r="T1436" s="1">
        <v>0</v>
      </c>
      <c r="U1436" s="7">
        <v>15.593999999999999</v>
      </c>
      <c r="V1436" s="3" t="str">
        <f>IF(Orders1[[#This Row],[Region]]=People!$B$2, People!$A$2, IF(Orders1[[#This Row],[Region]]=People!$B$3,People!$A$3, IF(Orders1[[#This Row],[Region]]=People!$B$4,People!$A$4, IF(Orders1[[#This Row],[Region]]=People!$B$5,People!$A$5))))</f>
        <v>Anna Andreadi</v>
      </c>
      <c r="W1436" s="3" t="str">
        <f>IFERROR(INDEX(Returns!A1436:A2235, MATCH(Orders1[[#This Row],[Order ID]],Returns!B1436:B2235)), "No")</f>
        <v>No</v>
      </c>
      <c r="X1436" s="3">
        <f>IF(Orders1[[#This Row],[Return]]="Yes", 1, 0)</f>
        <v>0</v>
      </c>
    </row>
    <row r="1437" spans="1:24" x14ac:dyDescent="0.2">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7">
        <v>31.104000000000006</v>
      </c>
      <c r="S1437" s="1">
        <v>6</v>
      </c>
      <c r="T1437" s="1">
        <v>0.2</v>
      </c>
      <c r="U1437" s="7">
        <v>10.8864</v>
      </c>
      <c r="V1437" s="3" t="str">
        <f>IF(Orders1[[#This Row],[Region]]=People!$B$2, People!$A$2, IF(Orders1[[#This Row],[Region]]=People!$B$3,People!$A$3, IF(Orders1[[#This Row],[Region]]=People!$B$4,People!$A$4, IF(Orders1[[#This Row],[Region]]=People!$B$5,People!$A$5))))</f>
        <v>Chuck Magee</v>
      </c>
      <c r="W1437" s="3" t="str">
        <f>IFERROR(INDEX(Returns!A1437:A2236, MATCH(Orders1[[#This Row],[Order ID]],Returns!B1437:B2236)), "No")</f>
        <v>No</v>
      </c>
      <c r="X1437" s="3">
        <f>IF(Orders1[[#This Row],[Return]]="Yes", 1, 0)</f>
        <v>0</v>
      </c>
    </row>
    <row r="1438" spans="1:24" x14ac:dyDescent="0.2">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7">
        <v>5.2480000000000002</v>
      </c>
      <c r="S1438" s="1">
        <v>2</v>
      </c>
      <c r="T1438" s="1">
        <v>0.2</v>
      </c>
      <c r="U1438" s="7">
        <v>0.59039999999999915</v>
      </c>
      <c r="V1438" s="3" t="str">
        <f>IF(Orders1[[#This Row],[Region]]=People!$B$2, People!$A$2, IF(Orders1[[#This Row],[Region]]=People!$B$3,People!$A$3, IF(Orders1[[#This Row],[Region]]=People!$B$4,People!$A$4, IF(Orders1[[#This Row],[Region]]=People!$B$5,People!$A$5))))</f>
        <v>Chuck Magee</v>
      </c>
      <c r="W1438" s="3" t="str">
        <f>IFERROR(INDEX(Returns!A1438:A2237, MATCH(Orders1[[#This Row],[Order ID]],Returns!B1438:B2237)), "No")</f>
        <v>No</v>
      </c>
      <c r="X1438" s="3">
        <f>IF(Orders1[[#This Row],[Return]]="Yes", 1, 0)</f>
        <v>0</v>
      </c>
    </row>
    <row r="1439" spans="1:24" x14ac:dyDescent="0.2">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7">
        <v>263.88</v>
      </c>
      <c r="S1439" s="1">
        <v>3</v>
      </c>
      <c r="T1439" s="1">
        <v>0.2</v>
      </c>
      <c r="U1439" s="7">
        <v>42.880500000000012</v>
      </c>
      <c r="V1439" s="3" t="str">
        <f>IF(Orders1[[#This Row],[Region]]=People!$B$2, People!$A$2, IF(Orders1[[#This Row],[Region]]=People!$B$3,People!$A$3, IF(Orders1[[#This Row],[Region]]=People!$B$4,People!$A$4, IF(Orders1[[#This Row],[Region]]=People!$B$5,People!$A$5))))</f>
        <v>Kelly Williams</v>
      </c>
      <c r="W1439" s="3" t="str">
        <f>IFERROR(INDEX(Returns!A1439:A2238, MATCH(Orders1[[#This Row],[Order ID]],Returns!B1439:B2238)), "No")</f>
        <v>No</v>
      </c>
      <c r="X1439" s="3">
        <f>IF(Orders1[[#This Row],[Return]]="Yes", 1, 0)</f>
        <v>0</v>
      </c>
    </row>
    <row r="1440" spans="1:24" x14ac:dyDescent="0.2">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7">
        <v>2453.4299999999998</v>
      </c>
      <c r="S1440" s="1">
        <v>5</v>
      </c>
      <c r="T1440" s="1">
        <v>0.3</v>
      </c>
      <c r="U1440" s="7">
        <v>-350.4899999999999</v>
      </c>
      <c r="V1440" s="3" t="str">
        <f>IF(Orders1[[#This Row],[Region]]=People!$B$2, People!$A$2, IF(Orders1[[#This Row],[Region]]=People!$B$3,People!$A$3, IF(Orders1[[#This Row],[Region]]=People!$B$4,People!$A$4, IF(Orders1[[#This Row],[Region]]=People!$B$5,People!$A$5))))</f>
        <v>Kelly Williams</v>
      </c>
      <c r="W1440" s="3" t="str">
        <f>IFERROR(INDEX(Returns!A1440:A2239, MATCH(Orders1[[#This Row],[Order ID]],Returns!B1440:B2239)), "No")</f>
        <v>No</v>
      </c>
      <c r="X1440" s="3">
        <f>IF(Orders1[[#This Row],[Return]]="Yes", 1, 0)</f>
        <v>0</v>
      </c>
    </row>
    <row r="1441" spans="1:24" x14ac:dyDescent="0.2">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7">
        <v>29.700000000000003</v>
      </c>
      <c r="S1441" s="1">
        <v>5</v>
      </c>
      <c r="T1441" s="1">
        <v>0</v>
      </c>
      <c r="U1441" s="7">
        <v>13.365</v>
      </c>
      <c r="V1441" s="3" t="str">
        <f>IF(Orders1[[#This Row],[Region]]=People!$B$2, People!$A$2, IF(Orders1[[#This Row],[Region]]=People!$B$3,People!$A$3, IF(Orders1[[#This Row],[Region]]=People!$B$4,People!$A$4, IF(Orders1[[#This Row],[Region]]=People!$B$5,People!$A$5))))</f>
        <v>Chuck Magee</v>
      </c>
      <c r="W1441" s="3" t="str">
        <f>IFERROR(INDEX(Returns!A1441:A2240, MATCH(Orders1[[#This Row],[Order ID]],Returns!B1441:B2240)), "No")</f>
        <v>No</v>
      </c>
      <c r="X1441" s="3">
        <f>IF(Orders1[[#This Row],[Return]]="Yes", 1, 0)</f>
        <v>0</v>
      </c>
    </row>
    <row r="1442" spans="1:24" x14ac:dyDescent="0.2">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7">
        <v>39.96</v>
      </c>
      <c r="S1442" s="1">
        <v>4</v>
      </c>
      <c r="T1442" s="1">
        <v>0</v>
      </c>
      <c r="U1442" s="7">
        <v>17.981999999999999</v>
      </c>
      <c r="V1442" s="3" t="str">
        <f>IF(Orders1[[#This Row],[Region]]=People!$B$2, People!$A$2, IF(Orders1[[#This Row],[Region]]=People!$B$3,People!$A$3, IF(Orders1[[#This Row],[Region]]=People!$B$4,People!$A$4, IF(Orders1[[#This Row],[Region]]=People!$B$5,People!$A$5))))</f>
        <v>Chuck Magee</v>
      </c>
      <c r="W1442" s="3" t="str">
        <f>IFERROR(INDEX(Returns!A1442:A2241, MATCH(Orders1[[#This Row],[Order ID]],Returns!B1442:B2241)), "No")</f>
        <v>No</v>
      </c>
      <c r="X1442" s="3">
        <f>IF(Orders1[[#This Row],[Return]]="Yes", 1, 0)</f>
        <v>0</v>
      </c>
    </row>
    <row r="1443" spans="1:24" x14ac:dyDescent="0.2">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7">
        <v>36.672000000000004</v>
      </c>
      <c r="S1443" s="1">
        <v>2</v>
      </c>
      <c r="T1443" s="1">
        <v>0.2</v>
      </c>
      <c r="U1443" s="7">
        <v>11.459999999999999</v>
      </c>
      <c r="V1443" s="3" t="str">
        <f>IF(Orders1[[#This Row],[Region]]=People!$B$2, People!$A$2, IF(Orders1[[#This Row],[Region]]=People!$B$3,People!$A$3, IF(Orders1[[#This Row],[Region]]=People!$B$4,People!$A$4, IF(Orders1[[#This Row],[Region]]=People!$B$5,People!$A$5))))</f>
        <v>Anna Andreadi</v>
      </c>
      <c r="W1443" s="3" t="str">
        <f>IFERROR(INDEX(Returns!A1443:A2242, MATCH(Orders1[[#This Row],[Order ID]],Returns!B1443:B2242)), "No")</f>
        <v>No</v>
      </c>
      <c r="X1443" s="3">
        <f>IF(Orders1[[#This Row],[Return]]="Yes", 1, 0)</f>
        <v>0</v>
      </c>
    </row>
    <row r="1444" spans="1:24" x14ac:dyDescent="0.2">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7">
        <v>13.76</v>
      </c>
      <c r="S1444" s="1">
        <v>2</v>
      </c>
      <c r="T1444" s="1">
        <v>0</v>
      </c>
      <c r="U1444" s="7">
        <v>6.3295999999999992</v>
      </c>
      <c r="V1444" s="3" t="str">
        <f>IF(Orders1[[#This Row],[Region]]=People!$B$2, People!$A$2, IF(Orders1[[#This Row],[Region]]=People!$B$3,People!$A$3, IF(Orders1[[#This Row],[Region]]=People!$B$4,People!$A$4, IF(Orders1[[#This Row],[Region]]=People!$B$5,People!$A$5))))</f>
        <v>Cassandra Brandow</v>
      </c>
      <c r="W1444" s="3" t="str">
        <f>IFERROR(INDEX(Returns!A1444:A2243, MATCH(Orders1[[#This Row],[Order ID]],Returns!B1444:B2243)), "No")</f>
        <v>No</v>
      </c>
      <c r="X1444" s="3">
        <f>IF(Orders1[[#This Row],[Return]]="Yes", 1, 0)</f>
        <v>0</v>
      </c>
    </row>
    <row r="1445" spans="1:24" x14ac:dyDescent="0.2">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7">
        <v>139.42400000000001</v>
      </c>
      <c r="S1445" s="1">
        <v>4</v>
      </c>
      <c r="T1445" s="1">
        <v>0.2</v>
      </c>
      <c r="U1445" s="7">
        <v>17.42799999999999</v>
      </c>
      <c r="V1445" s="3" t="str">
        <f>IF(Orders1[[#This Row],[Region]]=People!$B$2, People!$A$2, IF(Orders1[[#This Row],[Region]]=People!$B$3,People!$A$3, IF(Orders1[[#This Row],[Region]]=People!$B$4,People!$A$4, IF(Orders1[[#This Row],[Region]]=People!$B$5,People!$A$5))))</f>
        <v>Anna Andreadi</v>
      </c>
      <c r="W1445" s="3" t="str">
        <f>IFERROR(INDEX(Returns!A1445:A2244, MATCH(Orders1[[#This Row],[Order ID]],Returns!B1445:B2244)), "No")</f>
        <v>No</v>
      </c>
      <c r="X1445" s="3">
        <f>IF(Orders1[[#This Row],[Return]]="Yes", 1, 0)</f>
        <v>0</v>
      </c>
    </row>
    <row r="1446" spans="1:24" x14ac:dyDescent="0.2">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7">
        <v>1979.9280000000001</v>
      </c>
      <c r="S1446" s="1">
        <v>9</v>
      </c>
      <c r="T1446" s="1">
        <v>0.2</v>
      </c>
      <c r="U1446" s="7">
        <v>148.49459999999993</v>
      </c>
      <c r="V1446" s="3" t="str">
        <f>IF(Orders1[[#This Row],[Region]]=People!$B$2, People!$A$2, IF(Orders1[[#This Row],[Region]]=People!$B$3,People!$A$3, IF(Orders1[[#This Row],[Region]]=People!$B$4,People!$A$4, IF(Orders1[[#This Row],[Region]]=People!$B$5,People!$A$5))))</f>
        <v>Kelly Williams</v>
      </c>
      <c r="W1446" s="3" t="str">
        <f>IFERROR(INDEX(Returns!A1446:A2245, MATCH(Orders1[[#This Row],[Order ID]],Returns!B1446:B2245)), "No")</f>
        <v>No</v>
      </c>
      <c r="X1446" s="3">
        <f>IF(Orders1[[#This Row],[Return]]="Yes", 1, 0)</f>
        <v>0</v>
      </c>
    </row>
    <row r="1447" spans="1:24" x14ac:dyDescent="0.2">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7">
        <v>164.73599999999999</v>
      </c>
      <c r="S1447" s="1">
        <v>4</v>
      </c>
      <c r="T1447" s="1">
        <v>0.2</v>
      </c>
      <c r="U1447" s="7">
        <v>-39.124799999999993</v>
      </c>
      <c r="V1447" s="3" t="str">
        <f>IF(Orders1[[#This Row],[Region]]=People!$B$2, People!$A$2, IF(Orders1[[#This Row],[Region]]=People!$B$3,People!$A$3, IF(Orders1[[#This Row],[Region]]=People!$B$4,People!$A$4, IF(Orders1[[#This Row],[Region]]=People!$B$5,People!$A$5))))</f>
        <v>Kelly Williams</v>
      </c>
      <c r="W1447" s="3" t="str">
        <f>IFERROR(INDEX(Returns!A1447:A2246, MATCH(Orders1[[#This Row],[Order ID]],Returns!B1447:B2246)), "No")</f>
        <v>No</v>
      </c>
      <c r="X1447" s="3">
        <f>IF(Orders1[[#This Row],[Return]]="Yes", 1, 0)</f>
        <v>0</v>
      </c>
    </row>
    <row r="1448" spans="1:24" x14ac:dyDescent="0.2">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7">
        <v>470.30199999999996</v>
      </c>
      <c r="S1448" s="1">
        <v>7</v>
      </c>
      <c r="T1448" s="1">
        <v>0.3</v>
      </c>
      <c r="U1448" s="7">
        <v>-87.341800000000035</v>
      </c>
      <c r="V1448" s="3" t="str">
        <f>IF(Orders1[[#This Row],[Region]]=People!$B$2, People!$A$2, IF(Orders1[[#This Row],[Region]]=People!$B$3,People!$A$3, IF(Orders1[[#This Row],[Region]]=People!$B$4,People!$A$4, IF(Orders1[[#This Row],[Region]]=People!$B$5,People!$A$5))))</f>
        <v>Kelly Williams</v>
      </c>
      <c r="W1448" s="3" t="str">
        <f>IFERROR(INDEX(Returns!A1448:A2247, MATCH(Orders1[[#This Row],[Order ID]],Returns!B1448:B2247)), "No")</f>
        <v>No</v>
      </c>
      <c r="X1448" s="3">
        <f>IF(Orders1[[#This Row],[Return]]="Yes", 1, 0)</f>
        <v>0</v>
      </c>
    </row>
    <row r="1449" spans="1:24" x14ac:dyDescent="0.2">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7">
        <v>47.984000000000002</v>
      </c>
      <c r="S1449" s="1">
        <v>2</v>
      </c>
      <c r="T1449" s="1">
        <v>0.2</v>
      </c>
      <c r="U1449" s="7">
        <v>5.9979999999999922</v>
      </c>
      <c r="V1449" s="3" t="str">
        <f>IF(Orders1[[#This Row],[Region]]=People!$B$2, People!$A$2, IF(Orders1[[#This Row],[Region]]=People!$B$3,People!$A$3, IF(Orders1[[#This Row],[Region]]=People!$B$4,People!$A$4, IF(Orders1[[#This Row],[Region]]=People!$B$5,People!$A$5))))</f>
        <v>Kelly Williams</v>
      </c>
      <c r="W1449" s="3" t="str">
        <f>IFERROR(INDEX(Returns!A1449:A2248, MATCH(Orders1[[#This Row],[Order ID]],Returns!B1449:B2248)), "No")</f>
        <v>No</v>
      </c>
      <c r="X1449" s="3">
        <f>IF(Orders1[[#This Row],[Return]]="Yes", 1, 0)</f>
        <v>0</v>
      </c>
    </row>
    <row r="1450" spans="1:24" x14ac:dyDescent="0.2">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7">
        <v>2.5020000000000002</v>
      </c>
      <c r="S1450" s="1">
        <v>3</v>
      </c>
      <c r="T1450" s="1">
        <v>0.7</v>
      </c>
      <c r="U1450" s="7">
        <v>-1.7513999999999994</v>
      </c>
      <c r="V1450" s="3" t="str">
        <f>IF(Orders1[[#This Row],[Region]]=People!$B$2, People!$A$2, IF(Orders1[[#This Row],[Region]]=People!$B$3,People!$A$3, IF(Orders1[[#This Row],[Region]]=People!$B$4,People!$A$4, IF(Orders1[[#This Row],[Region]]=People!$B$5,People!$A$5))))</f>
        <v>Chuck Magee</v>
      </c>
      <c r="W1450" s="3" t="str">
        <f>IFERROR(INDEX(Returns!A1450:A2249, MATCH(Orders1[[#This Row],[Order ID]],Returns!B1450:B2249)), "No")</f>
        <v>No</v>
      </c>
      <c r="X1450" s="3">
        <f>IF(Orders1[[#This Row],[Return]]="Yes", 1, 0)</f>
        <v>0</v>
      </c>
    </row>
    <row r="1451" spans="1:24" x14ac:dyDescent="0.2">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7">
        <v>88.751999999999995</v>
      </c>
      <c r="S1451" s="1">
        <v>3</v>
      </c>
      <c r="T1451" s="1">
        <v>0.2</v>
      </c>
      <c r="U1451" s="7">
        <v>11.093999999999998</v>
      </c>
      <c r="V1451" s="3" t="str">
        <f>IF(Orders1[[#This Row],[Region]]=People!$B$2, People!$A$2, IF(Orders1[[#This Row],[Region]]=People!$B$3,People!$A$3, IF(Orders1[[#This Row],[Region]]=People!$B$4,People!$A$4, IF(Orders1[[#This Row],[Region]]=People!$B$5,People!$A$5))))</f>
        <v>Anna Andreadi</v>
      </c>
      <c r="W1451" s="3" t="str">
        <f>IFERROR(INDEX(Returns!A1451:A2250, MATCH(Orders1[[#This Row],[Order ID]],Returns!B1451:B2250)), "No")</f>
        <v>No</v>
      </c>
      <c r="X1451" s="3">
        <f>IF(Orders1[[#This Row],[Return]]="Yes", 1, 0)</f>
        <v>0</v>
      </c>
    </row>
    <row r="1452" spans="1:24" x14ac:dyDescent="0.2">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7">
        <v>2.0250000000000004</v>
      </c>
      <c r="S1452" s="1">
        <v>1</v>
      </c>
      <c r="T1452" s="1">
        <v>0.7</v>
      </c>
      <c r="U1452" s="7">
        <v>-1.3499999999999996</v>
      </c>
      <c r="V1452" s="3" t="str">
        <f>IF(Orders1[[#This Row],[Region]]=People!$B$2, People!$A$2, IF(Orders1[[#This Row],[Region]]=People!$B$3,People!$A$3, IF(Orders1[[#This Row],[Region]]=People!$B$4,People!$A$4, IF(Orders1[[#This Row],[Region]]=People!$B$5,People!$A$5))))</f>
        <v>Anna Andreadi</v>
      </c>
      <c r="W1452" s="3" t="str">
        <f>IFERROR(INDEX(Returns!A1452:A2251, MATCH(Orders1[[#This Row],[Order ID]],Returns!B1452:B2251)), "No")</f>
        <v>No</v>
      </c>
      <c r="X1452" s="3">
        <f>IF(Orders1[[#This Row],[Return]]="Yes", 1, 0)</f>
        <v>0</v>
      </c>
    </row>
    <row r="1453" spans="1:24" x14ac:dyDescent="0.2">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7">
        <v>70.98</v>
      </c>
      <c r="S1453" s="1">
        <v>7</v>
      </c>
      <c r="T1453" s="1">
        <v>0</v>
      </c>
      <c r="U1453" s="7">
        <v>34.780200000000001</v>
      </c>
      <c r="V1453" s="3" t="str">
        <f>IF(Orders1[[#This Row],[Region]]=People!$B$2, People!$A$2, IF(Orders1[[#This Row],[Region]]=People!$B$3,People!$A$3, IF(Orders1[[#This Row],[Region]]=People!$B$4,People!$A$4, IF(Orders1[[#This Row],[Region]]=People!$B$5,People!$A$5))))</f>
        <v>Cassandra Brandow</v>
      </c>
      <c r="W1453" s="3" t="str">
        <f>IFERROR(INDEX(Returns!A1453:A2252, MATCH(Orders1[[#This Row],[Order ID]],Returns!B1453:B2252)), "No")</f>
        <v>No</v>
      </c>
      <c r="X1453" s="3">
        <f>IF(Orders1[[#This Row],[Return]]="Yes", 1, 0)</f>
        <v>0</v>
      </c>
    </row>
    <row r="1454" spans="1:24" x14ac:dyDescent="0.2">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7">
        <v>91.679999999999993</v>
      </c>
      <c r="S1454" s="1">
        <v>3</v>
      </c>
      <c r="T1454" s="1">
        <v>0</v>
      </c>
      <c r="U1454" s="7">
        <v>45.839999999999996</v>
      </c>
      <c r="V1454" s="3" t="str">
        <f>IF(Orders1[[#This Row],[Region]]=People!$B$2, People!$A$2, IF(Orders1[[#This Row],[Region]]=People!$B$3,People!$A$3, IF(Orders1[[#This Row],[Region]]=People!$B$4,People!$A$4, IF(Orders1[[#This Row],[Region]]=People!$B$5,People!$A$5))))</f>
        <v>Cassandra Brandow</v>
      </c>
      <c r="W1454" s="3" t="str">
        <f>IFERROR(INDEX(Returns!A1454:A2253, MATCH(Orders1[[#This Row],[Order ID]],Returns!B1454:B2253)), "No")</f>
        <v>No</v>
      </c>
      <c r="X1454" s="3">
        <f>IF(Orders1[[#This Row],[Return]]="Yes", 1, 0)</f>
        <v>0</v>
      </c>
    </row>
    <row r="1455" spans="1:24" x14ac:dyDescent="0.2">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7">
        <v>33.75</v>
      </c>
      <c r="S1455" s="1">
        <v>5</v>
      </c>
      <c r="T1455" s="1">
        <v>0</v>
      </c>
      <c r="U1455" s="7">
        <v>16.875</v>
      </c>
      <c r="V1455" s="3" t="str">
        <f>IF(Orders1[[#This Row],[Region]]=People!$B$2, People!$A$2, IF(Orders1[[#This Row],[Region]]=People!$B$3,People!$A$3, IF(Orders1[[#This Row],[Region]]=People!$B$4,People!$A$4, IF(Orders1[[#This Row],[Region]]=People!$B$5,People!$A$5))))</f>
        <v>Cassandra Brandow</v>
      </c>
      <c r="W1455" s="3" t="str">
        <f>IFERROR(INDEX(Returns!A1455:A2254, MATCH(Orders1[[#This Row],[Order ID]],Returns!B1455:B2254)), "No")</f>
        <v>No</v>
      </c>
      <c r="X1455" s="3">
        <f>IF(Orders1[[#This Row],[Return]]="Yes", 1, 0)</f>
        <v>0</v>
      </c>
    </row>
    <row r="1456" spans="1:24" x14ac:dyDescent="0.2">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7">
        <v>3040</v>
      </c>
      <c r="S1456" s="1">
        <v>8</v>
      </c>
      <c r="T1456" s="1">
        <v>0</v>
      </c>
      <c r="U1456" s="7">
        <v>1459.2</v>
      </c>
      <c r="V1456" s="3" t="str">
        <f>IF(Orders1[[#This Row],[Region]]=People!$B$2, People!$A$2, IF(Orders1[[#This Row],[Region]]=People!$B$3,People!$A$3, IF(Orders1[[#This Row],[Region]]=People!$B$4,People!$A$4, IF(Orders1[[#This Row],[Region]]=People!$B$5,People!$A$5))))</f>
        <v>Cassandra Brandow</v>
      </c>
      <c r="W1456" s="3" t="str">
        <f>IFERROR(INDEX(Returns!A1456:A2255, MATCH(Orders1[[#This Row],[Order ID]],Returns!B1456:B2255)), "No")</f>
        <v>No</v>
      </c>
      <c r="X1456" s="3">
        <f>IF(Orders1[[#This Row],[Return]]="Yes", 1, 0)</f>
        <v>0</v>
      </c>
    </row>
    <row r="1457" spans="1:24" x14ac:dyDescent="0.2">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7">
        <v>91.199999999999989</v>
      </c>
      <c r="S1457" s="1">
        <v>3</v>
      </c>
      <c r="T1457" s="1">
        <v>0</v>
      </c>
      <c r="U1457" s="7">
        <v>41.951999999999998</v>
      </c>
      <c r="V1457" s="3" t="str">
        <f>IF(Orders1[[#This Row],[Region]]=People!$B$2, People!$A$2, IF(Orders1[[#This Row],[Region]]=People!$B$3,People!$A$3, IF(Orders1[[#This Row],[Region]]=People!$B$4,People!$A$4, IF(Orders1[[#This Row],[Region]]=People!$B$5,People!$A$5))))</f>
        <v>Cassandra Brandow</v>
      </c>
      <c r="W1457" s="3" t="str">
        <f>IFERROR(INDEX(Returns!A1457:A2256, MATCH(Orders1[[#This Row],[Order ID]],Returns!B1457:B2256)), "No")</f>
        <v>No</v>
      </c>
      <c r="X1457" s="3">
        <f>IF(Orders1[[#This Row],[Return]]="Yes", 1, 0)</f>
        <v>0</v>
      </c>
    </row>
    <row r="1458" spans="1:24" x14ac:dyDescent="0.2">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7">
        <v>452.93999999999994</v>
      </c>
      <c r="S1458" s="1">
        <v>3</v>
      </c>
      <c r="T1458" s="1">
        <v>0</v>
      </c>
      <c r="U1458" s="7">
        <v>67.940999999999974</v>
      </c>
      <c r="V1458" s="3" t="str">
        <f>IF(Orders1[[#This Row],[Region]]=People!$B$2, People!$A$2, IF(Orders1[[#This Row],[Region]]=People!$B$3,People!$A$3, IF(Orders1[[#This Row],[Region]]=People!$B$4,People!$A$4, IF(Orders1[[#This Row],[Region]]=People!$B$5,People!$A$5))))</f>
        <v>Cassandra Brandow</v>
      </c>
      <c r="W1458" s="3" t="str">
        <f>IFERROR(INDEX(Returns!A1458:A2257, MATCH(Orders1[[#This Row],[Order ID]],Returns!B1458:B2257)), "No")</f>
        <v>No</v>
      </c>
      <c r="X1458" s="3">
        <f>IF(Orders1[[#This Row],[Return]]="Yes", 1, 0)</f>
        <v>0</v>
      </c>
    </row>
    <row r="1459" spans="1:24" x14ac:dyDescent="0.2">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7">
        <v>52.199999999999996</v>
      </c>
      <c r="S1459" s="1">
        <v>9</v>
      </c>
      <c r="T1459" s="1">
        <v>0</v>
      </c>
      <c r="U1459" s="7">
        <v>23.49</v>
      </c>
      <c r="V1459" s="3" t="str">
        <f>IF(Orders1[[#This Row],[Region]]=People!$B$2, People!$A$2, IF(Orders1[[#This Row],[Region]]=People!$B$3,People!$A$3, IF(Orders1[[#This Row],[Region]]=People!$B$4,People!$A$4, IF(Orders1[[#This Row],[Region]]=People!$B$5,People!$A$5))))</f>
        <v>Chuck Magee</v>
      </c>
      <c r="W1459" s="3" t="str">
        <f>IFERROR(INDEX(Returns!A1459:A2258, MATCH(Orders1[[#This Row],[Order ID]],Returns!B1459:B2258)), "No")</f>
        <v>No</v>
      </c>
      <c r="X1459" s="3">
        <f>IF(Orders1[[#This Row],[Return]]="Yes", 1, 0)</f>
        <v>0</v>
      </c>
    </row>
    <row r="1460" spans="1:24" x14ac:dyDescent="0.2">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7">
        <v>15.936000000000002</v>
      </c>
      <c r="S1460" s="1">
        <v>4</v>
      </c>
      <c r="T1460" s="1">
        <v>0.2</v>
      </c>
      <c r="U1460" s="7">
        <v>5.1791999999999998</v>
      </c>
      <c r="V1460" s="3" t="str">
        <f>IF(Orders1[[#This Row],[Region]]=People!$B$2, People!$A$2, IF(Orders1[[#This Row],[Region]]=People!$B$3,People!$A$3, IF(Orders1[[#This Row],[Region]]=People!$B$4,People!$A$4, IF(Orders1[[#This Row],[Region]]=People!$B$5,People!$A$5))))</f>
        <v>Kelly Williams</v>
      </c>
      <c r="W1460" s="3" t="str">
        <f>IFERROR(INDEX(Returns!A1460:A2259, MATCH(Orders1[[#This Row],[Order ID]],Returns!B1460:B2259)), "No")</f>
        <v>No</v>
      </c>
      <c r="X1460" s="3">
        <f>IF(Orders1[[#This Row],[Return]]="Yes", 1, 0)</f>
        <v>0</v>
      </c>
    </row>
    <row r="1461" spans="1:24" x14ac:dyDescent="0.2">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7">
        <v>27.46</v>
      </c>
      <c r="S1461" s="1">
        <v>2</v>
      </c>
      <c r="T1461" s="1">
        <v>0</v>
      </c>
      <c r="U1461" s="7">
        <v>9.8856000000000002</v>
      </c>
      <c r="V1461" s="3" t="str">
        <f>IF(Orders1[[#This Row],[Region]]=People!$B$2, People!$A$2, IF(Orders1[[#This Row],[Region]]=People!$B$3,People!$A$3, IF(Orders1[[#This Row],[Region]]=People!$B$4,People!$A$4, IF(Orders1[[#This Row],[Region]]=People!$B$5,People!$A$5))))</f>
        <v>Chuck Magee</v>
      </c>
      <c r="W1461" s="3" t="str">
        <f>IFERROR(INDEX(Returns!A1461:A2260, MATCH(Orders1[[#This Row],[Order ID]],Returns!B1461:B2260)), "No")</f>
        <v>No</v>
      </c>
      <c r="X1461" s="3">
        <f>IF(Orders1[[#This Row],[Return]]="Yes", 1, 0)</f>
        <v>0</v>
      </c>
    </row>
    <row r="1462" spans="1:24" x14ac:dyDescent="0.2">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7">
        <v>55.424000000000007</v>
      </c>
      <c r="S1462" s="1">
        <v>2</v>
      </c>
      <c r="T1462" s="1">
        <v>0.2</v>
      </c>
      <c r="U1462" s="7">
        <v>19.398399999999995</v>
      </c>
      <c r="V1462" s="3" t="str">
        <f>IF(Orders1[[#This Row],[Region]]=People!$B$2, People!$A$2, IF(Orders1[[#This Row],[Region]]=People!$B$3,People!$A$3, IF(Orders1[[#This Row],[Region]]=People!$B$4,People!$A$4, IF(Orders1[[#This Row],[Region]]=People!$B$5,People!$A$5))))</f>
        <v>Anna Andreadi</v>
      </c>
      <c r="W1462" s="3" t="str">
        <f>IFERROR(INDEX(Returns!A1462:A2261, MATCH(Orders1[[#This Row],[Order ID]],Returns!B1462:B2261)), "No")</f>
        <v>No</v>
      </c>
      <c r="X1462" s="3">
        <f>IF(Orders1[[#This Row],[Return]]="Yes", 1, 0)</f>
        <v>0</v>
      </c>
    </row>
    <row r="1463" spans="1:24" x14ac:dyDescent="0.2">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7">
        <v>244.00599999999997</v>
      </c>
      <c r="S1463" s="1">
        <v>2</v>
      </c>
      <c r="T1463" s="1">
        <v>0.3</v>
      </c>
      <c r="U1463" s="7">
        <v>-31.372200000000007</v>
      </c>
      <c r="V1463" s="3" t="str">
        <f>IF(Orders1[[#This Row],[Region]]=People!$B$2, People!$A$2, IF(Orders1[[#This Row],[Region]]=People!$B$3,People!$A$3, IF(Orders1[[#This Row],[Region]]=People!$B$4,People!$A$4, IF(Orders1[[#This Row],[Region]]=People!$B$5,People!$A$5))))</f>
        <v>Chuck Magee</v>
      </c>
      <c r="W1463" s="3" t="str">
        <f>IFERROR(INDEX(Returns!A1463:A2262, MATCH(Orders1[[#This Row],[Order ID]],Returns!B1463:B2262)), "No")</f>
        <v>No</v>
      </c>
      <c r="X1463" s="3">
        <f>IF(Orders1[[#This Row],[Return]]="Yes", 1, 0)</f>
        <v>0</v>
      </c>
    </row>
    <row r="1464" spans="1:24" x14ac:dyDescent="0.2">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7">
        <v>159.98400000000001</v>
      </c>
      <c r="S1464" s="1">
        <v>2</v>
      </c>
      <c r="T1464" s="1">
        <v>0.2</v>
      </c>
      <c r="U1464" s="7">
        <v>43.995600000000003</v>
      </c>
      <c r="V1464" s="3" t="str">
        <f>IF(Orders1[[#This Row],[Region]]=People!$B$2, People!$A$2, IF(Orders1[[#This Row],[Region]]=People!$B$3,People!$A$3, IF(Orders1[[#This Row],[Region]]=People!$B$4,People!$A$4, IF(Orders1[[#This Row],[Region]]=People!$B$5,People!$A$5))))</f>
        <v>Kelly Williams</v>
      </c>
      <c r="W1464" s="3" t="str">
        <f>IFERROR(INDEX(Returns!A1464:A2263, MATCH(Orders1[[#This Row],[Order ID]],Returns!B1464:B2263)), "No")</f>
        <v>No</v>
      </c>
      <c r="X1464" s="3">
        <f>IF(Orders1[[#This Row],[Return]]="Yes", 1, 0)</f>
        <v>0</v>
      </c>
    </row>
    <row r="1465" spans="1:24" x14ac:dyDescent="0.2">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7">
        <v>1024.7159999999999</v>
      </c>
      <c r="S1465" s="1">
        <v>6</v>
      </c>
      <c r="T1465" s="1">
        <v>0.3</v>
      </c>
      <c r="U1465" s="7">
        <v>-29.277599999999893</v>
      </c>
      <c r="V1465" s="3" t="str">
        <f>IF(Orders1[[#This Row],[Region]]=People!$B$2, People!$A$2, IF(Orders1[[#This Row],[Region]]=People!$B$3,People!$A$3, IF(Orders1[[#This Row],[Region]]=People!$B$4,People!$A$4, IF(Orders1[[#This Row],[Region]]=People!$B$5,People!$A$5))))</f>
        <v>Kelly Williams</v>
      </c>
      <c r="W1465" s="3" t="str">
        <f>IFERROR(INDEX(Returns!A1465:A2264, MATCH(Orders1[[#This Row],[Order ID]],Returns!B1465:B2264)), "No")</f>
        <v>No</v>
      </c>
      <c r="X1465" s="3">
        <f>IF(Orders1[[#This Row],[Return]]="Yes", 1, 0)</f>
        <v>0</v>
      </c>
    </row>
    <row r="1466" spans="1:24" x14ac:dyDescent="0.2">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7">
        <v>3.68</v>
      </c>
      <c r="S1466" s="1">
        <v>2</v>
      </c>
      <c r="T1466" s="1">
        <v>0</v>
      </c>
      <c r="U1466" s="7">
        <v>1.8032000000000001</v>
      </c>
      <c r="V1466" s="3" t="str">
        <f>IF(Orders1[[#This Row],[Region]]=People!$B$2, People!$A$2, IF(Orders1[[#This Row],[Region]]=People!$B$3,People!$A$3, IF(Orders1[[#This Row],[Region]]=People!$B$4,People!$A$4, IF(Orders1[[#This Row],[Region]]=People!$B$5,People!$A$5))))</f>
        <v>Chuck Magee</v>
      </c>
      <c r="W1466" s="3" t="str">
        <f>IFERROR(INDEX(Returns!A1466:A2265, MATCH(Orders1[[#This Row],[Order ID]],Returns!B1466:B2265)), "No")</f>
        <v>No</v>
      </c>
      <c r="X1466" s="3">
        <f>IF(Orders1[[#This Row],[Return]]="Yes", 1, 0)</f>
        <v>0</v>
      </c>
    </row>
    <row r="1467" spans="1:24" x14ac:dyDescent="0.2">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7">
        <v>121.376</v>
      </c>
      <c r="S1467" s="1">
        <v>4</v>
      </c>
      <c r="T1467" s="1">
        <v>0.2</v>
      </c>
      <c r="U1467" s="7">
        <v>-3.0344000000000122</v>
      </c>
      <c r="V1467" s="3" t="str">
        <f>IF(Orders1[[#This Row],[Region]]=People!$B$2, People!$A$2, IF(Orders1[[#This Row],[Region]]=People!$B$3,People!$A$3, IF(Orders1[[#This Row],[Region]]=People!$B$4,People!$A$4, IF(Orders1[[#This Row],[Region]]=People!$B$5,People!$A$5))))</f>
        <v>Anna Andreadi</v>
      </c>
      <c r="W1467" s="3" t="str">
        <f>IFERROR(INDEX(Returns!A1467:A2266, MATCH(Orders1[[#This Row],[Order ID]],Returns!B1467:B2266)), "No")</f>
        <v>No</v>
      </c>
      <c r="X1467" s="3">
        <f>IF(Orders1[[#This Row],[Return]]="Yes", 1, 0)</f>
        <v>0</v>
      </c>
    </row>
    <row r="1468" spans="1:24" x14ac:dyDescent="0.2">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7">
        <v>95.976000000000013</v>
      </c>
      <c r="S1468" s="1">
        <v>3</v>
      </c>
      <c r="T1468" s="1">
        <v>0.2</v>
      </c>
      <c r="U1468" s="7">
        <v>-10.797300000000011</v>
      </c>
      <c r="V1468" s="3" t="str">
        <f>IF(Orders1[[#This Row],[Region]]=People!$B$2, People!$A$2, IF(Orders1[[#This Row],[Region]]=People!$B$3,People!$A$3, IF(Orders1[[#This Row],[Region]]=People!$B$4,People!$A$4, IF(Orders1[[#This Row],[Region]]=People!$B$5,People!$A$5))))</f>
        <v>Anna Andreadi</v>
      </c>
      <c r="W1468" s="3" t="str">
        <f>IFERROR(INDEX(Returns!A1468:A2267, MATCH(Orders1[[#This Row],[Order ID]],Returns!B1468:B2267)), "No")</f>
        <v>No</v>
      </c>
      <c r="X1468" s="3">
        <f>IF(Orders1[[#This Row],[Return]]="Yes", 1, 0)</f>
        <v>0</v>
      </c>
    </row>
    <row r="1469" spans="1:24" x14ac:dyDescent="0.2">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7">
        <v>255.96799999999999</v>
      </c>
      <c r="S1469" s="1">
        <v>4</v>
      </c>
      <c r="T1469" s="1">
        <v>0.2</v>
      </c>
      <c r="U1469" s="7">
        <v>31.995999999999974</v>
      </c>
      <c r="V1469" s="3" t="str">
        <f>IF(Orders1[[#This Row],[Region]]=People!$B$2, People!$A$2, IF(Orders1[[#This Row],[Region]]=People!$B$3,People!$A$3, IF(Orders1[[#This Row],[Region]]=People!$B$4,People!$A$4, IF(Orders1[[#This Row],[Region]]=People!$B$5,People!$A$5))))</f>
        <v>Cassandra Brandow</v>
      </c>
      <c r="W1469" s="3" t="str">
        <f>IFERROR(INDEX(Returns!A1469:A2268, MATCH(Orders1[[#This Row],[Order ID]],Returns!B1469:B2268)), "No")</f>
        <v>No</v>
      </c>
      <c r="X1469" s="3">
        <f>IF(Orders1[[#This Row],[Return]]="Yes", 1, 0)</f>
        <v>0</v>
      </c>
    </row>
    <row r="1470" spans="1:24" x14ac:dyDescent="0.2">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7">
        <v>872.94</v>
      </c>
      <c r="S1470" s="1">
        <v>3</v>
      </c>
      <c r="T1470" s="1">
        <v>0</v>
      </c>
      <c r="U1470" s="7">
        <v>226.96439999999998</v>
      </c>
      <c r="V1470" s="3" t="str">
        <f>IF(Orders1[[#This Row],[Region]]=People!$B$2, People!$A$2, IF(Orders1[[#This Row],[Region]]=People!$B$3,People!$A$3, IF(Orders1[[#This Row],[Region]]=People!$B$4,People!$A$4, IF(Orders1[[#This Row],[Region]]=People!$B$5,People!$A$5))))</f>
        <v>Kelly Williams</v>
      </c>
      <c r="W1470" s="3" t="str">
        <f>IFERROR(INDEX(Returns!A1470:A2269, MATCH(Orders1[[#This Row],[Order ID]],Returns!B1470:B2269)), "No")</f>
        <v>No</v>
      </c>
      <c r="X1470" s="3">
        <f>IF(Orders1[[#This Row],[Return]]="Yes", 1, 0)</f>
        <v>0</v>
      </c>
    </row>
    <row r="1471" spans="1:24" x14ac:dyDescent="0.2">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7">
        <v>41.54</v>
      </c>
      <c r="S1471" s="1">
        <v>2</v>
      </c>
      <c r="T1471" s="1">
        <v>0</v>
      </c>
      <c r="U1471" s="7">
        <v>19.523799999999998</v>
      </c>
      <c r="V1471" s="3" t="str">
        <f>IF(Orders1[[#This Row],[Region]]=People!$B$2, People!$A$2, IF(Orders1[[#This Row],[Region]]=People!$B$3,People!$A$3, IF(Orders1[[#This Row],[Region]]=People!$B$4,People!$A$4, IF(Orders1[[#This Row],[Region]]=People!$B$5,People!$A$5))))</f>
        <v>Kelly Williams</v>
      </c>
      <c r="W1471" s="3" t="str">
        <f>IFERROR(INDEX(Returns!A1471:A2270, MATCH(Orders1[[#This Row],[Order ID]],Returns!B1471:B2270)), "No")</f>
        <v>No</v>
      </c>
      <c r="X1471" s="3">
        <f>IF(Orders1[[#This Row],[Return]]="Yes", 1, 0)</f>
        <v>0</v>
      </c>
    </row>
    <row r="1472" spans="1:24" x14ac:dyDescent="0.2">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7">
        <v>12.96</v>
      </c>
      <c r="S1472" s="1">
        <v>2</v>
      </c>
      <c r="T1472" s="1">
        <v>0</v>
      </c>
      <c r="U1472" s="7">
        <v>6.2208000000000006</v>
      </c>
      <c r="V1472" s="3" t="str">
        <f>IF(Orders1[[#This Row],[Region]]=People!$B$2, People!$A$2, IF(Orders1[[#This Row],[Region]]=People!$B$3,People!$A$3, IF(Orders1[[#This Row],[Region]]=People!$B$4,People!$A$4, IF(Orders1[[#This Row],[Region]]=People!$B$5,People!$A$5))))</f>
        <v>Kelly Williams</v>
      </c>
      <c r="W1472" s="3" t="str">
        <f>IFERROR(INDEX(Returns!A1472:A2271, MATCH(Orders1[[#This Row],[Order ID]],Returns!B1472:B2271)), "No")</f>
        <v>No</v>
      </c>
      <c r="X1472" s="3">
        <f>IF(Orders1[[#This Row],[Return]]="Yes", 1, 0)</f>
        <v>0</v>
      </c>
    </row>
    <row r="1473" spans="1:24" x14ac:dyDescent="0.2">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7">
        <v>6.8480000000000008</v>
      </c>
      <c r="S1473" s="1">
        <v>2</v>
      </c>
      <c r="T1473" s="1">
        <v>0.2</v>
      </c>
      <c r="U1473" s="7">
        <v>0.59920000000000018</v>
      </c>
      <c r="V1473" s="3" t="str">
        <f>IF(Orders1[[#This Row],[Region]]=People!$B$2, People!$A$2, IF(Orders1[[#This Row],[Region]]=People!$B$3,People!$A$3, IF(Orders1[[#This Row],[Region]]=People!$B$4,People!$A$4, IF(Orders1[[#This Row],[Region]]=People!$B$5,People!$A$5))))</f>
        <v>Chuck Magee</v>
      </c>
      <c r="W1473" s="3" t="str">
        <f>IFERROR(INDEX(Returns!A1473:A2272, MATCH(Orders1[[#This Row],[Order ID]],Returns!B1473:B2272)), "No")</f>
        <v>No</v>
      </c>
      <c r="X1473" s="3">
        <f>IF(Orders1[[#This Row],[Return]]="Yes", 1, 0)</f>
        <v>0</v>
      </c>
    </row>
    <row r="1474" spans="1:24" x14ac:dyDescent="0.2">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7">
        <v>8.67</v>
      </c>
      <c r="S1474" s="1">
        <v>3</v>
      </c>
      <c r="T1474" s="1">
        <v>0</v>
      </c>
      <c r="U1474" s="7">
        <v>4.0749000000000004</v>
      </c>
      <c r="V1474" s="3" t="str">
        <f>IF(Orders1[[#This Row],[Region]]=People!$B$2, People!$A$2, IF(Orders1[[#This Row],[Region]]=People!$B$3,People!$A$3, IF(Orders1[[#This Row],[Region]]=People!$B$4,People!$A$4, IF(Orders1[[#This Row],[Region]]=People!$B$5,People!$A$5))))</f>
        <v>Anna Andreadi</v>
      </c>
      <c r="W1474" s="3" t="str">
        <f>IFERROR(INDEX(Returns!A1474:A2273, MATCH(Orders1[[#This Row],[Order ID]],Returns!B1474:B2273)), "No")</f>
        <v>No</v>
      </c>
      <c r="X1474" s="3">
        <f>IF(Orders1[[#This Row],[Return]]="Yes", 1, 0)</f>
        <v>0</v>
      </c>
    </row>
    <row r="1475" spans="1:24" x14ac:dyDescent="0.2">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7">
        <v>6.6879999999999997</v>
      </c>
      <c r="S1475" s="1">
        <v>4</v>
      </c>
      <c r="T1475" s="1">
        <v>0.6</v>
      </c>
      <c r="U1475" s="7">
        <v>-4.0127999999999986</v>
      </c>
      <c r="V1475" s="3" t="str">
        <f>IF(Orders1[[#This Row],[Region]]=People!$B$2, People!$A$2, IF(Orders1[[#This Row],[Region]]=People!$B$3,People!$A$3, IF(Orders1[[#This Row],[Region]]=People!$B$4,People!$A$4, IF(Orders1[[#This Row],[Region]]=People!$B$5,People!$A$5))))</f>
        <v>Kelly Williams</v>
      </c>
      <c r="W1475" s="3" t="str">
        <f>IFERROR(INDEX(Returns!A1475:A2274, MATCH(Orders1[[#This Row],[Order ID]],Returns!B1475:B2274)), "No")</f>
        <v>No</v>
      </c>
      <c r="X1475" s="3">
        <f>IF(Orders1[[#This Row],[Return]]="Yes", 1, 0)</f>
        <v>0</v>
      </c>
    </row>
    <row r="1476" spans="1:24" x14ac:dyDescent="0.2">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7">
        <v>17.28</v>
      </c>
      <c r="S1476" s="1">
        <v>6</v>
      </c>
      <c r="T1476" s="1">
        <v>0</v>
      </c>
      <c r="U1476" s="7">
        <v>5.0111999999999997</v>
      </c>
      <c r="V1476" s="3" t="str">
        <f>IF(Orders1[[#This Row],[Region]]=People!$B$2, People!$A$2, IF(Orders1[[#This Row],[Region]]=People!$B$3,People!$A$3, IF(Orders1[[#This Row],[Region]]=People!$B$4,People!$A$4, IF(Orders1[[#This Row],[Region]]=People!$B$5,People!$A$5))))</f>
        <v>Chuck Magee</v>
      </c>
      <c r="W1476" s="3" t="str">
        <f>IFERROR(INDEX(Returns!A1476:A2275, MATCH(Orders1[[#This Row],[Order ID]],Returns!B1476:B2275)), "No")</f>
        <v>No</v>
      </c>
      <c r="X1476" s="3">
        <f>IF(Orders1[[#This Row],[Return]]="Yes", 1, 0)</f>
        <v>0</v>
      </c>
    </row>
    <row r="1477" spans="1:24" x14ac:dyDescent="0.2">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7">
        <v>17.712</v>
      </c>
      <c r="S1477" s="1">
        <v>3</v>
      </c>
      <c r="T1477" s="1">
        <v>0.2</v>
      </c>
      <c r="U1477" s="7">
        <v>6.4206000000000012</v>
      </c>
      <c r="V1477" s="3" t="str">
        <f>IF(Orders1[[#This Row],[Region]]=People!$B$2, People!$A$2, IF(Orders1[[#This Row],[Region]]=People!$B$3,People!$A$3, IF(Orders1[[#This Row],[Region]]=People!$B$4,People!$A$4, IF(Orders1[[#This Row],[Region]]=People!$B$5,People!$A$5))))</f>
        <v>Chuck Magee</v>
      </c>
      <c r="W1477" s="3" t="str">
        <f>IFERROR(INDEX(Returns!A1477:A2276, MATCH(Orders1[[#This Row],[Order ID]],Returns!B1477:B2276)), "No")</f>
        <v>No</v>
      </c>
      <c r="X1477" s="3">
        <f>IF(Orders1[[#This Row],[Return]]="Yes", 1, 0)</f>
        <v>0</v>
      </c>
    </row>
    <row r="1478" spans="1:24" x14ac:dyDescent="0.2">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7">
        <v>28.91</v>
      </c>
      <c r="S1478" s="1">
        <v>7</v>
      </c>
      <c r="T1478" s="1">
        <v>0</v>
      </c>
      <c r="U1478" s="7">
        <v>13.2986</v>
      </c>
      <c r="V1478" s="3" t="str">
        <f>IF(Orders1[[#This Row],[Region]]=People!$B$2, People!$A$2, IF(Orders1[[#This Row],[Region]]=People!$B$3,People!$A$3, IF(Orders1[[#This Row],[Region]]=People!$B$4,People!$A$4, IF(Orders1[[#This Row],[Region]]=People!$B$5,People!$A$5))))</f>
        <v>Chuck Magee</v>
      </c>
      <c r="W1478" s="3" t="str">
        <f>IFERROR(INDEX(Returns!A1478:A2277, MATCH(Orders1[[#This Row],[Order ID]],Returns!B1478:B2277)), "No")</f>
        <v>No</v>
      </c>
      <c r="X1478" s="3">
        <f>IF(Orders1[[#This Row],[Return]]="Yes", 1, 0)</f>
        <v>0</v>
      </c>
    </row>
    <row r="1479" spans="1:24" x14ac:dyDescent="0.2">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7">
        <v>52.136000000000003</v>
      </c>
      <c r="S1479" s="1">
        <v>7</v>
      </c>
      <c r="T1479" s="1">
        <v>0.2</v>
      </c>
      <c r="U1479" s="7">
        <v>5.865299999999996</v>
      </c>
      <c r="V1479" s="3" t="str">
        <f>IF(Orders1[[#This Row],[Region]]=People!$B$2, People!$A$2, IF(Orders1[[#This Row],[Region]]=People!$B$3,People!$A$3, IF(Orders1[[#This Row],[Region]]=People!$B$4,People!$A$4, IF(Orders1[[#This Row],[Region]]=People!$B$5,People!$A$5))))</f>
        <v>Cassandra Brandow</v>
      </c>
      <c r="W1479" s="3" t="str">
        <f>IFERROR(INDEX(Returns!A1479:A2278, MATCH(Orders1[[#This Row],[Order ID]],Returns!B1479:B2278)), "No")</f>
        <v>No</v>
      </c>
      <c r="X1479" s="3">
        <f>IF(Orders1[[#This Row],[Return]]="Yes", 1, 0)</f>
        <v>0</v>
      </c>
    </row>
    <row r="1480" spans="1:24" x14ac:dyDescent="0.2">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7">
        <v>31.968000000000004</v>
      </c>
      <c r="S1480" s="1">
        <v>4</v>
      </c>
      <c r="T1480" s="1">
        <v>0.2</v>
      </c>
      <c r="U1480" s="7">
        <v>2.3976000000000006</v>
      </c>
      <c r="V1480" s="3" t="str">
        <f>IF(Orders1[[#This Row],[Region]]=People!$B$2, People!$A$2, IF(Orders1[[#This Row],[Region]]=People!$B$3,People!$A$3, IF(Orders1[[#This Row],[Region]]=People!$B$4,People!$A$4, IF(Orders1[[#This Row],[Region]]=People!$B$5,People!$A$5))))</f>
        <v>Anna Andreadi</v>
      </c>
      <c r="W1480" s="3" t="str">
        <f>IFERROR(INDEX(Returns!A1480:A2279, MATCH(Orders1[[#This Row],[Order ID]],Returns!B1480:B2279)), "No")</f>
        <v>No</v>
      </c>
      <c r="X1480" s="3">
        <f>IF(Orders1[[#This Row],[Return]]="Yes", 1, 0)</f>
        <v>0</v>
      </c>
    </row>
    <row r="1481" spans="1:24" x14ac:dyDescent="0.2">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7">
        <v>25.92</v>
      </c>
      <c r="S1481" s="1">
        <v>4</v>
      </c>
      <c r="T1481" s="1">
        <v>0</v>
      </c>
      <c r="U1481" s="7">
        <v>12.441600000000001</v>
      </c>
      <c r="V1481" s="3" t="str">
        <f>IF(Orders1[[#This Row],[Region]]=People!$B$2, People!$A$2, IF(Orders1[[#This Row],[Region]]=People!$B$3,People!$A$3, IF(Orders1[[#This Row],[Region]]=People!$B$4,People!$A$4, IF(Orders1[[#This Row],[Region]]=People!$B$5,People!$A$5))))</f>
        <v>Anna Andreadi</v>
      </c>
      <c r="W1481" s="3" t="str">
        <f>IFERROR(INDEX(Returns!A1481:A2280, MATCH(Orders1[[#This Row],[Order ID]],Returns!B1481:B2280)), "No")</f>
        <v>No</v>
      </c>
      <c r="X1481" s="3">
        <f>IF(Orders1[[#This Row],[Return]]="Yes", 1, 0)</f>
        <v>0</v>
      </c>
    </row>
    <row r="1482" spans="1:24" x14ac:dyDescent="0.2">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7">
        <v>40.46</v>
      </c>
      <c r="S1482" s="1">
        <v>7</v>
      </c>
      <c r="T1482" s="1">
        <v>0</v>
      </c>
      <c r="U1482" s="7">
        <v>19.825400000000002</v>
      </c>
      <c r="V1482" s="3" t="str">
        <f>IF(Orders1[[#This Row],[Region]]=People!$B$2, People!$A$2, IF(Orders1[[#This Row],[Region]]=People!$B$3,People!$A$3, IF(Orders1[[#This Row],[Region]]=People!$B$4,People!$A$4, IF(Orders1[[#This Row],[Region]]=People!$B$5,People!$A$5))))</f>
        <v>Anna Andreadi</v>
      </c>
      <c r="W1482" s="3" t="str">
        <f>IFERROR(INDEX(Returns!A1482:A2281, MATCH(Orders1[[#This Row],[Order ID]],Returns!B1482:B2281)), "No")</f>
        <v>No</v>
      </c>
      <c r="X1482" s="3">
        <f>IF(Orders1[[#This Row],[Return]]="Yes", 1, 0)</f>
        <v>0</v>
      </c>
    </row>
    <row r="1483" spans="1:24" x14ac:dyDescent="0.2">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7">
        <v>33.869999999999997</v>
      </c>
      <c r="S1483" s="1">
        <v>3</v>
      </c>
      <c r="T1483" s="1">
        <v>0</v>
      </c>
      <c r="U1483" s="7">
        <v>8.8061999999999987</v>
      </c>
      <c r="V1483" s="3" t="str">
        <f>IF(Orders1[[#This Row],[Region]]=People!$B$2, People!$A$2, IF(Orders1[[#This Row],[Region]]=People!$B$3,People!$A$3, IF(Orders1[[#This Row],[Region]]=People!$B$4,People!$A$4, IF(Orders1[[#This Row],[Region]]=People!$B$5,People!$A$5))))</f>
        <v>Anna Andreadi</v>
      </c>
      <c r="W1483" s="3" t="str">
        <f>IFERROR(INDEX(Returns!A1483:A2282, MATCH(Orders1[[#This Row],[Order ID]],Returns!B1483:B2282)), "No")</f>
        <v>No</v>
      </c>
      <c r="X1483" s="3">
        <f>IF(Orders1[[#This Row],[Return]]="Yes", 1, 0)</f>
        <v>0</v>
      </c>
    </row>
    <row r="1484" spans="1:24" x14ac:dyDescent="0.2">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7">
        <v>9.7280000000000015</v>
      </c>
      <c r="S1484" s="1">
        <v>2</v>
      </c>
      <c r="T1484" s="1">
        <v>0.2</v>
      </c>
      <c r="U1484" s="7">
        <v>1.702399999999999</v>
      </c>
      <c r="V1484" s="3" t="str">
        <f>IF(Orders1[[#This Row],[Region]]=People!$B$2, People!$A$2, IF(Orders1[[#This Row],[Region]]=People!$B$3,People!$A$3, IF(Orders1[[#This Row],[Region]]=People!$B$4,People!$A$4, IF(Orders1[[#This Row],[Region]]=People!$B$5,People!$A$5))))</f>
        <v>Cassandra Brandow</v>
      </c>
      <c r="W1484" s="3" t="str">
        <f>IFERROR(INDEX(Returns!A1484:A2283, MATCH(Orders1[[#This Row],[Order ID]],Returns!B1484:B2283)), "No")</f>
        <v>No</v>
      </c>
      <c r="X1484" s="3">
        <f>IF(Orders1[[#This Row],[Return]]="Yes", 1, 0)</f>
        <v>0</v>
      </c>
    </row>
    <row r="1485" spans="1:24" x14ac:dyDescent="0.2">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7">
        <v>3.4240000000000004</v>
      </c>
      <c r="S1485" s="1">
        <v>1</v>
      </c>
      <c r="T1485" s="1">
        <v>0.2</v>
      </c>
      <c r="U1485" s="7">
        <v>1.0699999999999996</v>
      </c>
      <c r="V1485" s="3" t="str">
        <f>IF(Orders1[[#This Row],[Region]]=People!$B$2, People!$A$2, IF(Orders1[[#This Row],[Region]]=People!$B$3,People!$A$3, IF(Orders1[[#This Row],[Region]]=People!$B$4,People!$A$4, IF(Orders1[[#This Row],[Region]]=People!$B$5,People!$A$5))))</f>
        <v>Cassandra Brandow</v>
      </c>
      <c r="W1485" s="3" t="str">
        <f>IFERROR(INDEX(Returns!A1485:A2284, MATCH(Orders1[[#This Row],[Order ID]],Returns!B1485:B2284)), "No")</f>
        <v>No</v>
      </c>
      <c r="X1485" s="3">
        <f>IF(Orders1[[#This Row],[Return]]="Yes", 1, 0)</f>
        <v>0</v>
      </c>
    </row>
    <row r="1486" spans="1:24" x14ac:dyDescent="0.2">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7">
        <v>177</v>
      </c>
      <c r="S1486" s="1">
        <v>3</v>
      </c>
      <c r="T1486" s="1">
        <v>0</v>
      </c>
      <c r="U1486" s="7">
        <v>30.089999999999982</v>
      </c>
      <c r="V1486" s="3" t="str">
        <f>IF(Orders1[[#This Row],[Region]]=People!$B$2, People!$A$2, IF(Orders1[[#This Row],[Region]]=People!$B$3,People!$A$3, IF(Orders1[[#This Row],[Region]]=People!$B$4,People!$A$4, IF(Orders1[[#This Row],[Region]]=People!$B$5,People!$A$5))))</f>
        <v>Anna Andreadi</v>
      </c>
      <c r="W1486" s="3" t="str">
        <f>IFERROR(INDEX(Returns!A1486:A2285, MATCH(Orders1[[#This Row],[Order ID]],Returns!B1486:B2285)), "No")</f>
        <v>No</v>
      </c>
      <c r="X1486" s="3">
        <f>IF(Orders1[[#This Row],[Return]]="Yes", 1, 0)</f>
        <v>0</v>
      </c>
    </row>
    <row r="1487" spans="1:24" x14ac:dyDescent="0.2">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7">
        <v>3.76</v>
      </c>
      <c r="S1487" s="1">
        <v>2</v>
      </c>
      <c r="T1487" s="1">
        <v>0</v>
      </c>
      <c r="U1487" s="7">
        <v>1.3159999999999998</v>
      </c>
      <c r="V1487" s="3" t="str">
        <f>IF(Orders1[[#This Row],[Region]]=People!$B$2, People!$A$2, IF(Orders1[[#This Row],[Region]]=People!$B$3,People!$A$3, IF(Orders1[[#This Row],[Region]]=People!$B$4,People!$A$4, IF(Orders1[[#This Row],[Region]]=People!$B$5,People!$A$5))))</f>
        <v>Chuck Magee</v>
      </c>
      <c r="W1487" s="3" t="str">
        <f>IFERROR(INDEX(Returns!A1487:A2286, MATCH(Orders1[[#This Row],[Order ID]],Returns!B1487:B2286)), "No")</f>
        <v>No</v>
      </c>
      <c r="X1487" s="3">
        <f>IF(Orders1[[#This Row],[Return]]="Yes", 1, 0)</f>
        <v>0</v>
      </c>
    </row>
    <row r="1488" spans="1:24" x14ac:dyDescent="0.2">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7">
        <v>1212.848</v>
      </c>
      <c r="S1488" s="1">
        <v>7</v>
      </c>
      <c r="T1488" s="1">
        <v>0.2</v>
      </c>
      <c r="U1488" s="7">
        <v>106.12420000000014</v>
      </c>
      <c r="V1488" s="3" t="str">
        <f>IF(Orders1[[#This Row],[Region]]=People!$B$2, People!$A$2, IF(Orders1[[#This Row],[Region]]=People!$B$3,People!$A$3, IF(Orders1[[#This Row],[Region]]=People!$B$4,People!$A$4, IF(Orders1[[#This Row],[Region]]=People!$B$5,People!$A$5))))</f>
        <v>Anna Andreadi</v>
      </c>
      <c r="W1488" s="3" t="str">
        <f>IFERROR(INDEX(Returns!A1488:A2287, MATCH(Orders1[[#This Row],[Order ID]],Returns!B1488:B2287)), "No")</f>
        <v>No</v>
      </c>
      <c r="X1488" s="3">
        <f>IF(Orders1[[#This Row],[Return]]="Yes", 1, 0)</f>
        <v>0</v>
      </c>
    </row>
    <row r="1489" spans="1:24" x14ac:dyDescent="0.2">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7">
        <v>89.97</v>
      </c>
      <c r="S1489" s="1">
        <v>3</v>
      </c>
      <c r="T1489" s="1">
        <v>0</v>
      </c>
      <c r="U1489" s="7">
        <v>37.787400000000005</v>
      </c>
      <c r="V1489" s="3" t="str">
        <f>IF(Orders1[[#This Row],[Region]]=People!$B$2, People!$A$2, IF(Orders1[[#This Row],[Region]]=People!$B$3,People!$A$3, IF(Orders1[[#This Row],[Region]]=People!$B$4,People!$A$4, IF(Orders1[[#This Row],[Region]]=People!$B$5,People!$A$5))))</f>
        <v>Anna Andreadi</v>
      </c>
      <c r="W1489" s="3" t="str">
        <f>IFERROR(INDEX(Returns!A1489:A2288, MATCH(Orders1[[#This Row],[Order ID]],Returns!B1489:B2288)), "No")</f>
        <v>No</v>
      </c>
      <c r="X1489" s="3">
        <f>IF(Orders1[[#This Row],[Return]]="Yes", 1, 0)</f>
        <v>0</v>
      </c>
    </row>
    <row r="1490" spans="1:24" x14ac:dyDescent="0.2">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7">
        <v>42.599999999999994</v>
      </c>
      <c r="S1490" s="1">
        <v>3</v>
      </c>
      <c r="T1490" s="1">
        <v>0</v>
      </c>
      <c r="U1490" s="7">
        <v>16.614000000000001</v>
      </c>
      <c r="V1490" s="3" t="str">
        <f>IF(Orders1[[#This Row],[Region]]=People!$B$2, People!$A$2, IF(Orders1[[#This Row],[Region]]=People!$B$3,People!$A$3, IF(Orders1[[#This Row],[Region]]=People!$B$4,People!$A$4, IF(Orders1[[#This Row],[Region]]=People!$B$5,People!$A$5))))</f>
        <v>Anna Andreadi</v>
      </c>
      <c r="W1490" s="3" t="str">
        <f>IFERROR(INDEX(Returns!A1490:A2289, MATCH(Orders1[[#This Row],[Order ID]],Returns!B1490:B2289)), "No")</f>
        <v>No</v>
      </c>
      <c r="X1490" s="3">
        <f>IF(Orders1[[#This Row],[Return]]="Yes", 1, 0)</f>
        <v>0</v>
      </c>
    </row>
    <row r="1491" spans="1:24" x14ac:dyDescent="0.2">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7">
        <v>5.04</v>
      </c>
      <c r="S1491" s="1">
        <v>2</v>
      </c>
      <c r="T1491" s="1">
        <v>0.2</v>
      </c>
      <c r="U1491" s="7">
        <v>1.764</v>
      </c>
      <c r="V1491" s="3" t="str">
        <f>IF(Orders1[[#This Row],[Region]]=People!$B$2, People!$A$2, IF(Orders1[[#This Row],[Region]]=People!$B$3,People!$A$3, IF(Orders1[[#This Row],[Region]]=People!$B$4,People!$A$4, IF(Orders1[[#This Row],[Region]]=People!$B$5,People!$A$5))))</f>
        <v>Chuck Magee</v>
      </c>
      <c r="W1491" s="3" t="str">
        <f>IFERROR(INDEX(Returns!A1491:A2290, MATCH(Orders1[[#This Row],[Order ID]],Returns!B1491:B2290)), "No")</f>
        <v>No</v>
      </c>
      <c r="X1491" s="3">
        <f>IF(Orders1[[#This Row],[Return]]="Yes", 1, 0)</f>
        <v>0</v>
      </c>
    </row>
    <row r="1492" spans="1:24" x14ac:dyDescent="0.2">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7">
        <v>62.96</v>
      </c>
      <c r="S1492" s="1">
        <v>4</v>
      </c>
      <c r="T1492" s="1">
        <v>0</v>
      </c>
      <c r="U1492" s="7">
        <v>28.332000000000001</v>
      </c>
      <c r="V1492" s="3" t="str">
        <f>IF(Orders1[[#This Row],[Region]]=People!$B$2, People!$A$2, IF(Orders1[[#This Row],[Region]]=People!$B$3,People!$A$3, IF(Orders1[[#This Row],[Region]]=People!$B$4,People!$A$4, IF(Orders1[[#This Row],[Region]]=People!$B$5,People!$A$5))))</f>
        <v>Chuck Magee</v>
      </c>
      <c r="W1492" s="3" t="str">
        <f>IFERROR(INDEX(Returns!A1492:A2291, MATCH(Orders1[[#This Row],[Order ID]],Returns!B1492:B2291)), "No")</f>
        <v>No</v>
      </c>
      <c r="X1492" s="3">
        <f>IF(Orders1[[#This Row],[Return]]="Yes", 1, 0)</f>
        <v>0</v>
      </c>
    </row>
    <row r="1493" spans="1:24" x14ac:dyDescent="0.2">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7">
        <v>5.88</v>
      </c>
      <c r="S1493" s="1">
        <v>1</v>
      </c>
      <c r="T1493" s="1">
        <v>0</v>
      </c>
      <c r="U1493" s="7">
        <v>2.8811999999999998</v>
      </c>
      <c r="V1493" s="3" t="str">
        <f>IF(Orders1[[#This Row],[Region]]=People!$B$2, People!$A$2, IF(Orders1[[#This Row],[Region]]=People!$B$3,People!$A$3, IF(Orders1[[#This Row],[Region]]=People!$B$4,People!$A$4, IF(Orders1[[#This Row],[Region]]=People!$B$5,People!$A$5))))</f>
        <v>Chuck Magee</v>
      </c>
      <c r="W1493" s="3" t="str">
        <f>IFERROR(INDEX(Returns!A1493:A2292, MATCH(Orders1[[#This Row],[Order ID]],Returns!B1493:B2292)), "No")</f>
        <v>No</v>
      </c>
      <c r="X1493" s="3">
        <f>IF(Orders1[[#This Row],[Return]]="Yes", 1, 0)</f>
        <v>0</v>
      </c>
    </row>
    <row r="1494" spans="1:24" x14ac:dyDescent="0.2">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7">
        <v>977.29200000000003</v>
      </c>
      <c r="S1494" s="1">
        <v>6</v>
      </c>
      <c r="T1494" s="1">
        <v>0.1</v>
      </c>
      <c r="U1494" s="7">
        <v>173.74080000000001</v>
      </c>
      <c r="V1494" s="3" t="str">
        <f>IF(Orders1[[#This Row],[Region]]=People!$B$2, People!$A$2, IF(Orders1[[#This Row],[Region]]=People!$B$3,People!$A$3, IF(Orders1[[#This Row],[Region]]=People!$B$4,People!$A$4, IF(Orders1[[#This Row],[Region]]=People!$B$5,People!$A$5))))</f>
        <v>Chuck Magee</v>
      </c>
      <c r="W1494" s="3" t="str">
        <f>IFERROR(INDEX(Returns!A1494:A2293, MATCH(Orders1[[#This Row],[Order ID]],Returns!B1494:B2293)), "No")</f>
        <v>No</v>
      </c>
      <c r="X1494" s="3">
        <f>IF(Orders1[[#This Row],[Return]]="Yes", 1, 0)</f>
        <v>0</v>
      </c>
    </row>
    <row r="1495" spans="1:24" x14ac:dyDescent="0.2">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7">
        <v>9.64</v>
      </c>
      <c r="S1495" s="1">
        <v>2</v>
      </c>
      <c r="T1495" s="1">
        <v>0</v>
      </c>
      <c r="U1495" s="7">
        <v>3.6632000000000007</v>
      </c>
      <c r="V1495" s="3" t="str">
        <f>IF(Orders1[[#This Row],[Region]]=People!$B$2, People!$A$2, IF(Orders1[[#This Row],[Region]]=People!$B$3,People!$A$3, IF(Orders1[[#This Row],[Region]]=People!$B$4,People!$A$4, IF(Orders1[[#This Row],[Region]]=People!$B$5,People!$A$5))))</f>
        <v>Anna Andreadi</v>
      </c>
      <c r="W1495" s="3" t="str">
        <f>IFERROR(INDEX(Returns!A1495:A2294, MATCH(Orders1[[#This Row],[Order ID]],Returns!B1495:B2294)), "No")</f>
        <v>No</v>
      </c>
      <c r="X1495" s="3">
        <f>IF(Orders1[[#This Row],[Return]]="Yes", 1, 0)</f>
        <v>0</v>
      </c>
    </row>
    <row r="1496" spans="1:24" x14ac:dyDescent="0.2">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7">
        <v>40.049999999999997</v>
      </c>
      <c r="S1496" s="1">
        <v>3</v>
      </c>
      <c r="T1496" s="1">
        <v>0</v>
      </c>
      <c r="U1496" s="7">
        <v>11.213999999999999</v>
      </c>
      <c r="V1496" s="3" t="str">
        <f>IF(Orders1[[#This Row],[Region]]=People!$B$2, People!$A$2, IF(Orders1[[#This Row],[Region]]=People!$B$3,People!$A$3, IF(Orders1[[#This Row],[Region]]=People!$B$4,People!$A$4, IF(Orders1[[#This Row],[Region]]=People!$B$5,People!$A$5))))</f>
        <v>Cassandra Brandow</v>
      </c>
      <c r="W1496" s="3" t="str">
        <f>IFERROR(INDEX(Returns!A1496:A2295, MATCH(Orders1[[#This Row],[Order ID]],Returns!B1496:B2295)), "No")</f>
        <v>No</v>
      </c>
      <c r="X1496" s="3">
        <f>IF(Orders1[[#This Row],[Return]]="Yes", 1, 0)</f>
        <v>0</v>
      </c>
    </row>
    <row r="1497" spans="1:24" x14ac:dyDescent="0.2">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7">
        <v>10.192000000000002</v>
      </c>
      <c r="S1497" s="1">
        <v>7</v>
      </c>
      <c r="T1497" s="1">
        <v>0.2</v>
      </c>
      <c r="U1497" s="7">
        <v>3.1849999999999992</v>
      </c>
      <c r="V1497" s="3" t="str">
        <f>IF(Orders1[[#This Row],[Region]]=People!$B$2, People!$A$2, IF(Orders1[[#This Row],[Region]]=People!$B$3,People!$A$3, IF(Orders1[[#This Row],[Region]]=People!$B$4,People!$A$4, IF(Orders1[[#This Row],[Region]]=People!$B$5,People!$A$5))))</f>
        <v>Kelly Williams</v>
      </c>
      <c r="W1497" s="3" t="str">
        <f>IFERROR(INDEX(Returns!A1497:A2296, MATCH(Orders1[[#This Row],[Order ID]],Returns!B1497:B2296)), "No")</f>
        <v>No</v>
      </c>
      <c r="X1497" s="3">
        <f>IF(Orders1[[#This Row],[Return]]="Yes", 1, 0)</f>
        <v>0</v>
      </c>
    </row>
    <row r="1498" spans="1:24" x14ac:dyDescent="0.2">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7">
        <v>16.784000000000002</v>
      </c>
      <c r="S1498" s="1">
        <v>1</v>
      </c>
      <c r="T1498" s="1">
        <v>0.2</v>
      </c>
      <c r="U1498" s="7">
        <v>-0.20980000000000043</v>
      </c>
      <c r="V1498" s="3" t="str">
        <f>IF(Orders1[[#This Row],[Region]]=People!$B$2, People!$A$2, IF(Orders1[[#This Row],[Region]]=People!$B$3,People!$A$3, IF(Orders1[[#This Row],[Region]]=People!$B$4,People!$A$4, IF(Orders1[[#This Row],[Region]]=People!$B$5,People!$A$5))))</f>
        <v>Kelly Williams</v>
      </c>
      <c r="W1498" s="3" t="str">
        <f>IFERROR(INDEX(Returns!A1498:A2297, MATCH(Orders1[[#This Row],[Order ID]],Returns!B1498:B2297)), "No")</f>
        <v>No</v>
      </c>
      <c r="X1498" s="3">
        <f>IF(Orders1[[#This Row],[Return]]="Yes", 1, 0)</f>
        <v>0</v>
      </c>
    </row>
    <row r="1499" spans="1:24" x14ac:dyDescent="0.2">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7">
        <v>13.120000000000001</v>
      </c>
      <c r="S1499" s="1">
        <v>5</v>
      </c>
      <c r="T1499" s="1">
        <v>0.2</v>
      </c>
      <c r="U1499" s="7">
        <v>3.7720000000000002</v>
      </c>
      <c r="V1499" s="3" t="str">
        <f>IF(Orders1[[#This Row],[Region]]=People!$B$2, People!$A$2, IF(Orders1[[#This Row],[Region]]=People!$B$3,People!$A$3, IF(Orders1[[#This Row],[Region]]=People!$B$4,People!$A$4, IF(Orders1[[#This Row],[Region]]=People!$B$5,People!$A$5))))</f>
        <v>Kelly Williams</v>
      </c>
      <c r="W1499" s="3" t="str">
        <f>IFERROR(INDEX(Returns!A1499:A2298, MATCH(Orders1[[#This Row],[Order ID]],Returns!B1499:B2298)), "No")</f>
        <v>No</v>
      </c>
      <c r="X1499" s="3">
        <f>IF(Orders1[[#This Row],[Return]]="Yes", 1, 0)</f>
        <v>0</v>
      </c>
    </row>
    <row r="1500" spans="1:24" x14ac:dyDescent="0.2">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7">
        <v>18.16</v>
      </c>
      <c r="S1500" s="1">
        <v>5</v>
      </c>
      <c r="T1500" s="1">
        <v>0.2</v>
      </c>
      <c r="U1500" s="7">
        <v>6.5830000000000011</v>
      </c>
      <c r="V1500" s="3" t="str">
        <f>IF(Orders1[[#This Row],[Region]]=People!$B$2, People!$A$2, IF(Orders1[[#This Row],[Region]]=People!$B$3,People!$A$3, IF(Orders1[[#This Row],[Region]]=People!$B$4,People!$A$4, IF(Orders1[[#This Row],[Region]]=People!$B$5,People!$A$5))))</f>
        <v>Anna Andreadi</v>
      </c>
      <c r="W1500" s="3" t="str">
        <f>IFERROR(INDEX(Returns!A1500:A2299, MATCH(Orders1[[#This Row],[Order ID]],Returns!B1500:B2299)), "No")</f>
        <v>No</v>
      </c>
      <c r="X1500" s="3">
        <f>IF(Orders1[[#This Row],[Return]]="Yes", 1, 0)</f>
        <v>0</v>
      </c>
    </row>
    <row r="1501" spans="1:24" x14ac:dyDescent="0.2">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7">
        <v>16.056000000000001</v>
      </c>
      <c r="S1501" s="1">
        <v>3</v>
      </c>
      <c r="T1501" s="1">
        <v>0.2</v>
      </c>
      <c r="U1501" s="7">
        <v>5.8203000000000005</v>
      </c>
      <c r="V1501" s="3" t="str">
        <f>IF(Orders1[[#This Row],[Region]]=People!$B$2, People!$A$2, IF(Orders1[[#This Row],[Region]]=People!$B$3,People!$A$3, IF(Orders1[[#This Row],[Region]]=People!$B$4,People!$A$4, IF(Orders1[[#This Row],[Region]]=People!$B$5,People!$A$5))))</f>
        <v>Kelly Williams</v>
      </c>
      <c r="W1501" s="3" t="str">
        <f>IFERROR(INDEX(Returns!A1501:A2300, MATCH(Orders1[[#This Row],[Order ID]],Returns!B1501:B2300)), "No")</f>
        <v>No</v>
      </c>
      <c r="X1501" s="3">
        <f>IF(Orders1[[#This Row],[Return]]="Yes", 1, 0)</f>
        <v>0</v>
      </c>
    </row>
    <row r="1502" spans="1:24" x14ac:dyDescent="0.2">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7">
        <v>223.05600000000001</v>
      </c>
      <c r="S1502" s="1">
        <v>9</v>
      </c>
      <c r="T1502" s="1">
        <v>0.2</v>
      </c>
      <c r="U1502" s="7">
        <v>69.704999999999984</v>
      </c>
      <c r="V1502" s="3" t="str">
        <f>IF(Orders1[[#This Row],[Region]]=People!$B$2, People!$A$2, IF(Orders1[[#This Row],[Region]]=People!$B$3,People!$A$3, IF(Orders1[[#This Row],[Region]]=People!$B$4,People!$A$4, IF(Orders1[[#This Row],[Region]]=People!$B$5,People!$A$5))))</f>
        <v>Kelly Williams</v>
      </c>
      <c r="W1502" s="3" t="str">
        <f>IFERROR(INDEX(Returns!A1502:A2301, MATCH(Orders1[[#This Row],[Order ID]],Returns!B1502:B2301)), "No")</f>
        <v>No</v>
      </c>
      <c r="X1502" s="3">
        <f>IF(Orders1[[#This Row],[Return]]="Yes", 1, 0)</f>
        <v>0</v>
      </c>
    </row>
    <row r="1503" spans="1:24" x14ac:dyDescent="0.2">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7">
        <v>540.048</v>
      </c>
      <c r="S1503" s="1">
        <v>3</v>
      </c>
      <c r="T1503" s="1">
        <v>0.2</v>
      </c>
      <c r="U1503" s="7">
        <v>-47.254199999999997</v>
      </c>
      <c r="V1503" s="3" t="str">
        <f>IF(Orders1[[#This Row],[Region]]=People!$B$2, People!$A$2, IF(Orders1[[#This Row],[Region]]=People!$B$3,People!$A$3, IF(Orders1[[#This Row],[Region]]=People!$B$4,People!$A$4, IF(Orders1[[#This Row],[Region]]=People!$B$5,People!$A$5))))</f>
        <v>Kelly Williams</v>
      </c>
      <c r="W1503" s="3" t="str">
        <f>IFERROR(INDEX(Returns!A1503:A2302, MATCH(Orders1[[#This Row],[Order ID]],Returns!B1503:B2302)), "No")</f>
        <v>No</v>
      </c>
      <c r="X1503" s="3">
        <f>IF(Orders1[[#This Row],[Return]]="Yes", 1, 0)</f>
        <v>0</v>
      </c>
    </row>
    <row r="1504" spans="1:24" x14ac:dyDescent="0.2">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7">
        <v>33.520000000000003</v>
      </c>
      <c r="S1504" s="1">
        <v>2</v>
      </c>
      <c r="T1504" s="1">
        <v>0.2</v>
      </c>
      <c r="U1504" s="7">
        <v>3.3519999999999985</v>
      </c>
      <c r="V1504" s="3" t="str">
        <f>IF(Orders1[[#This Row],[Region]]=People!$B$2, People!$A$2, IF(Orders1[[#This Row],[Region]]=People!$B$3,People!$A$3, IF(Orders1[[#This Row],[Region]]=People!$B$4,People!$A$4, IF(Orders1[[#This Row],[Region]]=People!$B$5,People!$A$5))))</f>
        <v>Anna Andreadi</v>
      </c>
      <c r="W1504" s="3" t="str">
        <f>IFERROR(INDEX(Returns!A1504:A2303, MATCH(Orders1[[#This Row],[Order ID]],Returns!B1504:B2303)), "No")</f>
        <v>No</v>
      </c>
      <c r="X1504" s="3">
        <f>IF(Orders1[[#This Row],[Return]]="Yes", 1, 0)</f>
        <v>0</v>
      </c>
    </row>
    <row r="1505" spans="1:24" x14ac:dyDescent="0.2">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7">
        <v>9.94</v>
      </c>
      <c r="S1505" s="1">
        <v>2</v>
      </c>
      <c r="T1505" s="1">
        <v>0</v>
      </c>
      <c r="U1505" s="7">
        <v>3.0813999999999995</v>
      </c>
      <c r="V1505" s="3" t="str">
        <f>IF(Orders1[[#This Row],[Region]]=People!$B$2, People!$A$2, IF(Orders1[[#This Row],[Region]]=People!$B$3,People!$A$3, IF(Orders1[[#This Row],[Region]]=People!$B$4,People!$A$4, IF(Orders1[[#This Row],[Region]]=People!$B$5,People!$A$5))))</f>
        <v>Anna Andreadi</v>
      </c>
      <c r="W1505" s="3" t="str">
        <f>IFERROR(INDEX(Returns!A1505:A2304, MATCH(Orders1[[#This Row],[Order ID]],Returns!B1505:B2304)), "No")</f>
        <v>No</v>
      </c>
      <c r="X1505" s="3">
        <f>IF(Orders1[[#This Row],[Return]]="Yes", 1, 0)</f>
        <v>0</v>
      </c>
    </row>
    <row r="1506" spans="1:24" x14ac:dyDescent="0.2">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7">
        <v>6.72</v>
      </c>
      <c r="S1506" s="1">
        <v>4</v>
      </c>
      <c r="T1506" s="1">
        <v>0</v>
      </c>
      <c r="U1506" s="7">
        <v>3.36</v>
      </c>
      <c r="V1506" s="3" t="str">
        <f>IF(Orders1[[#This Row],[Region]]=People!$B$2, People!$A$2, IF(Orders1[[#This Row],[Region]]=People!$B$3,People!$A$3, IF(Orders1[[#This Row],[Region]]=People!$B$4,People!$A$4, IF(Orders1[[#This Row],[Region]]=People!$B$5,People!$A$5))))</f>
        <v>Anna Andreadi</v>
      </c>
      <c r="W1506" s="3" t="str">
        <f>IFERROR(INDEX(Returns!A1506:A2305, MATCH(Orders1[[#This Row],[Order ID]],Returns!B1506:B2305)), "No")</f>
        <v>No</v>
      </c>
      <c r="X1506" s="3">
        <f>IF(Orders1[[#This Row],[Return]]="Yes", 1, 0)</f>
        <v>0</v>
      </c>
    </row>
    <row r="1507" spans="1:24" x14ac:dyDescent="0.2">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7">
        <v>1004.9760000000001</v>
      </c>
      <c r="S1507" s="1">
        <v>6</v>
      </c>
      <c r="T1507" s="1">
        <v>0.2</v>
      </c>
      <c r="U1507" s="7">
        <v>-175.87080000000009</v>
      </c>
      <c r="V1507" s="3" t="str">
        <f>IF(Orders1[[#This Row],[Region]]=People!$B$2, People!$A$2, IF(Orders1[[#This Row],[Region]]=People!$B$3,People!$A$3, IF(Orders1[[#This Row],[Region]]=People!$B$4,People!$A$4, IF(Orders1[[#This Row],[Region]]=People!$B$5,People!$A$5))))</f>
        <v>Anna Andreadi</v>
      </c>
      <c r="W1507" s="3" t="str">
        <f>IFERROR(INDEX(Returns!A1507:A2306, MATCH(Orders1[[#This Row],[Order ID]],Returns!B1507:B2306)), "No")</f>
        <v>No</v>
      </c>
      <c r="X1507" s="3">
        <f>IF(Orders1[[#This Row],[Return]]="Yes", 1, 0)</f>
        <v>0</v>
      </c>
    </row>
    <row r="1508" spans="1:24" x14ac:dyDescent="0.2">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7">
        <v>17.880000000000003</v>
      </c>
      <c r="S1508" s="1">
        <v>3</v>
      </c>
      <c r="T1508" s="1">
        <v>0.2</v>
      </c>
      <c r="U1508" s="7">
        <v>5.5875000000000004</v>
      </c>
      <c r="V1508" s="3" t="str">
        <f>IF(Orders1[[#This Row],[Region]]=People!$B$2, People!$A$2, IF(Orders1[[#This Row],[Region]]=People!$B$3,People!$A$3, IF(Orders1[[#This Row],[Region]]=People!$B$4,People!$A$4, IF(Orders1[[#This Row],[Region]]=People!$B$5,People!$A$5))))</f>
        <v>Chuck Magee</v>
      </c>
      <c r="W1508" s="3" t="str">
        <f>IFERROR(INDEX(Returns!A1508:A2307, MATCH(Orders1[[#This Row],[Order ID]],Returns!B1508:B2307)), "No")</f>
        <v>No</v>
      </c>
      <c r="X1508" s="3">
        <f>IF(Orders1[[#This Row],[Return]]="Yes", 1, 0)</f>
        <v>0</v>
      </c>
    </row>
    <row r="1509" spans="1:24" x14ac:dyDescent="0.2">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7">
        <v>396</v>
      </c>
      <c r="S1509" s="1">
        <v>4</v>
      </c>
      <c r="T1509" s="1">
        <v>0</v>
      </c>
      <c r="U1509" s="7">
        <v>190.07999999999998</v>
      </c>
      <c r="V1509" s="3" t="str">
        <f>IF(Orders1[[#This Row],[Region]]=People!$B$2, People!$A$2, IF(Orders1[[#This Row],[Region]]=People!$B$3,People!$A$3, IF(Orders1[[#This Row],[Region]]=People!$B$4,People!$A$4, IF(Orders1[[#This Row],[Region]]=People!$B$5,People!$A$5))))</f>
        <v>Cassandra Brandow</v>
      </c>
      <c r="W1509" s="3" t="str">
        <f>IFERROR(INDEX(Returns!A1509:A2308, MATCH(Orders1[[#This Row],[Order ID]],Returns!B1509:B2308)), "No")</f>
        <v>No</v>
      </c>
      <c r="X1509" s="3">
        <f>IF(Orders1[[#This Row],[Return]]="Yes", 1, 0)</f>
        <v>0</v>
      </c>
    </row>
    <row r="1510" spans="1:24" x14ac:dyDescent="0.2">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7">
        <v>34.5</v>
      </c>
      <c r="S1510" s="1">
        <v>3</v>
      </c>
      <c r="T1510" s="1">
        <v>0</v>
      </c>
      <c r="U1510" s="7">
        <v>15.524999999999999</v>
      </c>
      <c r="V1510" s="3" t="str">
        <f>IF(Orders1[[#This Row],[Region]]=People!$B$2, People!$A$2, IF(Orders1[[#This Row],[Region]]=People!$B$3,People!$A$3, IF(Orders1[[#This Row],[Region]]=People!$B$4,People!$A$4, IF(Orders1[[#This Row],[Region]]=People!$B$5,People!$A$5))))</f>
        <v>Kelly Williams</v>
      </c>
      <c r="W1510" s="3" t="str">
        <f>IFERROR(INDEX(Returns!A1510:A2309, MATCH(Orders1[[#This Row],[Order ID]],Returns!B1510:B2309)), "No")</f>
        <v>No</v>
      </c>
      <c r="X1510" s="3">
        <f>IF(Orders1[[#This Row],[Return]]="Yes", 1, 0)</f>
        <v>0</v>
      </c>
    </row>
    <row r="1511" spans="1:24" x14ac:dyDescent="0.2">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7">
        <v>8.36</v>
      </c>
      <c r="S1511" s="1">
        <v>2</v>
      </c>
      <c r="T1511" s="1">
        <v>0</v>
      </c>
      <c r="U1511" s="7">
        <v>3.0095999999999998</v>
      </c>
      <c r="V1511" s="3" t="str">
        <f>IF(Orders1[[#This Row],[Region]]=People!$B$2, People!$A$2, IF(Orders1[[#This Row],[Region]]=People!$B$3,People!$A$3, IF(Orders1[[#This Row],[Region]]=People!$B$4,People!$A$4, IF(Orders1[[#This Row],[Region]]=People!$B$5,People!$A$5))))</f>
        <v>Anna Andreadi</v>
      </c>
      <c r="W1511" s="3" t="str">
        <f>IFERROR(INDEX(Returns!A1511:A2310, MATCH(Orders1[[#This Row],[Order ID]],Returns!B1511:B2310)), "No")</f>
        <v>No</v>
      </c>
      <c r="X1511" s="3">
        <f>IF(Orders1[[#This Row],[Return]]="Yes", 1, 0)</f>
        <v>0</v>
      </c>
    </row>
    <row r="1512" spans="1:24" x14ac:dyDescent="0.2">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7">
        <v>385.6</v>
      </c>
      <c r="S1512" s="1">
        <v>8</v>
      </c>
      <c r="T1512" s="1">
        <v>0</v>
      </c>
      <c r="U1512" s="7">
        <v>111.82399999999996</v>
      </c>
      <c r="V1512" s="3" t="str">
        <f>IF(Orders1[[#This Row],[Region]]=People!$B$2, People!$A$2, IF(Orders1[[#This Row],[Region]]=People!$B$3,People!$A$3, IF(Orders1[[#This Row],[Region]]=People!$B$4,People!$A$4, IF(Orders1[[#This Row],[Region]]=People!$B$5,People!$A$5))))</f>
        <v>Anna Andreadi</v>
      </c>
      <c r="W1512" s="3" t="str">
        <f>IFERROR(INDEX(Returns!A1512:A2311, MATCH(Orders1[[#This Row],[Order ID]],Returns!B1512:B2311)), "No")</f>
        <v>No</v>
      </c>
      <c r="X1512" s="3">
        <f>IF(Orders1[[#This Row],[Return]]="Yes", 1, 0)</f>
        <v>0</v>
      </c>
    </row>
    <row r="1513" spans="1:24" x14ac:dyDescent="0.2">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7">
        <v>35.82</v>
      </c>
      <c r="S1513" s="1">
        <v>9</v>
      </c>
      <c r="T1513" s="1">
        <v>0</v>
      </c>
      <c r="U1513" s="7">
        <v>11.820599999999997</v>
      </c>
      <c r="V1513" s="3" t="str">
        <f>IF(Orders1[[#This Row],[Region]]=People!$B$2, People!$A$2, IF(Orders1[[#This Row],[Region]]=People!$B$3,People!$A$3, IF(Orders1[[#This Row],[Region]]=People!$B$4,People!$A$4, IF(Orders1[[#This Row],[Region]]=People!$B$5,People!$A$5))))</f>
        <v>Anna Andreadi</v>
      </c>
      <c r="W1513" s="3" t="str">
        <f>IFERROR(INDEX(Returns!A1513:A2312, MATCH(Orders1[[#This Row],[Order ID]],Returns!B1513:B2312)), "No")</f>
        <v>No</v>
      </c>
      <c r="X1513" s="3">
        <f>IF(Orders1[[#This Row],[Return]]="Yes", 1, 0)</f>
        <v>0</v>
      </c>
    </row>
    <row r="1514" spans="1:24" x14ac:dyDescent="0.2">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7">
        <v>200.06400000000002</v>
      </c>
      <c r="S1514" s="1">
        <v>3</v>
      </c>
      <c r="T1514" s="1">
        <v>0.2</v>
      </c>
      <c r="U1514" s="7">
        <v>12.504000000000005</v>
      </c>
      <c r="V1514" s="3" t="str">
        <f>IF(Orders1[[#This Row],[Region]]=People!$B$2, People!$A$2, IF(Orders1[[#This Row],[Region]]=People!$B$3,People!$A$3, IF(Orders1[[#This Row],[Region]]=People!$B$4,People!$A$4, IF(Orders1[[#This Row],[Region]]=People!$B$5,People!$A$5))))</f>
        <v>Kelly Williams</v>
      </c>
      <c r="W1514" s="3" t="str">
        <f>IFERROR(INDEX(Returns!A1514:A2313, MATCH(Orders1[[#This Row],[Order ID]],Returns!B1514:B2313)), "No")</f>
        <v>No</v>
      </c>
      <c r="X1514" s="3">
        <f>IF(Orders1[[#This Row],[Return]]="Yes", 1, 0)</f>
        <v>0</v>
      </c>
    </row>
    <row r="1515" spans="1:24" x14ac:dyDescent="0.2">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7">
        <v>21.379999999999995</v>
      </c>
      <c r="S1515" s="1">
        <v>5</v>
      </c>
      <c r="T1515" s="1">
        <v>0.8</v>
      </c>
      <c r="U1515" s="7">
        <v>-33.139000000000003</v>
      </c>
      <c r="V1515" s="3" t="str">
        <f>IF(Orders1[[#This Row],[Region]]=People!$B$2, People!$A$2, IF(Orders1[[#This Row],[Region]]=People!$B$3,People!$A$3, IF(Orders1[[#This Row],[Region]]=People!$B$4,People!$A$4, IF(Orders1[[#This Row],[Region]]=People!$B$5,People!$A$5))))</f>
        <v>Kelly Williams</v>
      </c>
      <c r="W1515" s="3" t="str">
        <f>IFERROR(INDEX(Returns!A1515:A2314, MATCH(Orders1[[#This Row],[Order ID]],Returns!B1515:B2314)), "No")</f>
        <v>No</v>
      </c>
      <c r="X1515" s="3">
        <f>IF(Orders1[[#This Row],[Return]]="Yes", 1, 0)</f>
        <v>0</v>
      </c>
    </row>
    <row r="1516" spans="1:24" x14ac:dyDescent="0.2">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7">
        <v>6.743999999999998</v>
      </c>
      <c r="S1516" s="1">
        <v>4</v>
      </c>
      <c r="T1516" s="1">
        <v>0.8</v>
      </c>
      <c r="U1516" s="7">
        <v>-11.4648</v>
      </c>
      <c r="V1516" s="3" t="str">
        <f>IF(Orders1[[#This Row],[Region]]=People!$B$2, People!$A$2, IF(Orders1[[#This Row],[Region]]=People!$B$3,People!$A$3, IF(Orders1[[#This Row],[Region]]=People!$B$4,People!$A$4, IF(Orders1[[#This Row],[Region]]=People!$B$5,People!$A$5))))</f>
        <v>Kelly Williams</v>
      </c>
      <c r="W1516" s="3" t="str">
        <f>IFERROR(INDEX(Returns!A1516:A2315, MATCH(Orders1[[#This Row],[Order ID]],Returns!B1516:B2315)), "No")</f>
        <v>No</v>
      </c>
      <c r="X1516" s="3">
        <f>IF(Orders1[[#This Row],[Return]]="Yes", 1, 0)</f>
        <v>0</v>
      </c>
    </row>
    <row r="1517" spans="1:24" x14ac:dyDescent="0.2">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7">
        <v>63.686</v>
      </c>
      <c r="S1517" s="1">
        <v>1</v>
      </c>
      <c r="T1517" s="1">
        <v>0.3</v>
      </c>
      <c r="U1517" s="7">
        <v>-9.0980000000000025</v>
      </c>
      <c r="V1517" s="3" t="str">
        <f>IF(Orders1[[#This Row],[Region]]=People!$B$2, People!$A$2, IF(Orders1[[#This Row],[Region]]=People!$B$3,People!$A$3, IF(Orders1[[#This Row],[Region]]=People!$B$4,People!$A$4, IF(Orders1[[#This Row],[Region]]=People!$B$5,People!$A$5))))</f>
        <v>Chuck Magee</v>
      </c>
      <c r="W1517" s="3" t="str">
        <f>IFERROR(INDEX(Returns!A1517:A2316, MATCH(Orders1[[#This Row],[Order ID]],Returns!B1517:B2316)), "No")</f>
        <v>No</v>
      </c>
      <c r="X1517" s="3">
        <f>IF(Orders1[[#This Row],[Return]]="Yes", 1, 0)</f>
        <v>0</v>
      </c>
    </row>
    <row r="1518" spans="1:24" x14ac:dyDescent="0.2">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7">
        <v>1669.6</v>
      </c>
      <c r="S1518" s="1">
        <v>4</v>
      </c>
      <c r="T1518" s="1">
        <v>0</v>
      </c>
      <c r="U1518" s="7">
        <v>116.87199999999984</v>
      </c>
      <c r="V1518" s="3" t="str">
        <f>IF(Orders1[[#This Row],[Region]]=People!$B$2, People!$A$2, IF(Orders1[[#This Row],[Region]]=People!$B$3,People!$A$3, IF(Orders1[[#This Row],[Region]]=People!$B$4,People!$A$4, IF(Orders1[[#This Row],[Region]]=People!$B$5,People!$A$5))))</f>
        <v>Anna Andreadi</v>
      </c>
      <c r="W1518" s="3" t="str">
        <f>IFERROR(INDEX(Returns!A1518:A2317, MATCH(Orders1[[#This Row],[Order ID]],Returns!B1518:B2317)), "No")</f>
        <v>No</v>
      </c>
      <c r="X1518" s="3">
        <f>IF(Orders1[[#This Row],[Return]]="Yes", 1, 0)</f>
        <v>0</v>
      </c>
    </row>
    <row r="1519" spans="1:24" x14ac:dyDescent="0.2">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7">
        <v>83.84</v>
      </c>
      <c r="S1519" s="1">
        <v>2</v>
      </c>
      <c r="T1519" s="1">
        <v>0.2</v>
      </c>
      <c r="U1519" s="7">
        <v>27.247999999999998</v>
      </c>
      <c r="V1519" s="3" t="str">
        <f>IF(Orders1[[#This Row],[Region]]=People!$B$2, People!$A$2, IF(Orders1[[#This Row],[Region]]=People!$B$3,People!$A$3, IF(Orders1[[#This Row],[Region]]=People!$B$4,People!$A$4, IF(Orders1[[#This Row],[Region]]=People!$B$5,People!$A$5))))</f>
        <v>Anna Andreadi</v>
      </c>
      <c r="W1519" s="3" t="str">
        <f>IFERROR(INDEX(Returns!A1519:A2318, MATCH(Orders1[[#This Row],[Order ID]],Returns!B1519:B2318)), "No")</f>
        <v>No</v>
      </c>
      <c r="X1519" s="3">
        <f>IF(Orders1[[#This Row],[Return]]="Yes", 1, 0)</f>
        <v>0</v>
      </c>
    </row>
    <row r="1520" spans="1:24" x14ac:dyDescent="0.2">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7">
        <v>13.272000000000002</v>
      </c>
      <c r="S1520" s="1">
        <v>3</v>
      </c>
      <c r="T1520" s="1">
        <v>0.2</v>
      </c>
      <c r="U1520" s="7">
        <v>4.3133999999999997</v>
      </c>
      <c r="V1520" s="3" t="str">
        <f>IF(Orders1[[#This Row],[Region]]=People!$B$2, People!$A$2, IF(Orders1[[#This Row],[Region]]=People!$B$3,People!$A$3, IF(Orders1[[#This Row],[Region]]=People!$B$4,People!$A$4, IF(Orders1[[#This Row],[Region]]=People!$B$5,People!$A$5))))</f>
        <v>Anna Andreadi</v>
      </c>
      <c r="W1520" s="3" t="str">
        <f>IFERROR(INDEX(Returns!A1520:A2319, MATCH(Orders1[[#This Row],[Order ID]],Returns!B1520:B2319)), "No")</f>
        <v>No</v>
      </c>
      <c r="X1520" s="3">
        <f>IF(Orders1[[#This Row],[Return]]="Yes", 1, 0)</f>
        <v>0</v>
      </c>
    </row>
    <row r="1521" spans="1:24" x14ac:dyDescent="0.2">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7">
        <v>21.335999999999999</v>
      </c>
      <c r="S1521" s="1">
        <v>7</v>
      </c>
      <c r="T1521" s="1">
        <v>0.2</v>
      </c>
      <c r="U1521" s="7">
        <v>7.7343000000000011</v>
      </c>
      <c r="V1521" s="3" t="str">
        <f>IF(Orders1[[#This Row],[Region]]=People!$B$2, People!$A$2, IF(Orders1[[#This Row],[Region]]=People!$B$3,People!$A$3, IF(Orders1[[#This Row],[Region]]=People!$B$4,People!$A$4, IF(Orders1[[#This Row],[Region]]=People!$B$5,People!$A$5))))</f>
        <v>Anna Andreadi</v>
      </c>
      <c r="W1521" s="3" t="str">
        <f>IFERROR(INDEX(Returns!A1521:A2320, MATCH(Orders1[[#This Row],[Order ID]],Returns!B1521:B2320)), "No")</f>
        <v>No</v>
      </c>
      <c r="X1521" s="3">
        <f>IF(Orders1[[#This Row],[Return]]="Yes", 1, 0)</f>
        <v>0</v>
      </c>
    </row>
    <row r="1522" spans="1:24" x14ac:dyDescent="0.2">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7">
        <v>16.520000000000003</v>
      </c>
      <c r="S1522" s="1">
        <v>5</v>
      </c>
      <c r="T1522" s="1">
        <v>0.2</v>
      </c>
      <c r="U1522" s="7">
        <v>2.0649999999999986</v>
      </c>
      <c r="V1522" s="3" t="str">
        <f>IF(Orders1[[#This Row],[Region]]=People!$B$2, People!$A$2, IF(Orders1[[#This Row],[Region]]=People!$B$3,People!$A$3, IF(Orders1[[#This Row],[Region]]=People!$B$4,People!$A$4, IF(Orders1[[#This Row],[Region]]=People!$B$5,People!$A$5))))</f>
        <v>Kelly Williams</v>
      </c>
      <c r="W1522" s="3" t="str">
        <f>IFERROR(INDEX(Returns!A1522:A2321, MATCH(Orders1[[#This Row],[Order ID]],Returns!B1522:B2321)), "No")</f>
        <v>No</v>
      </c>
      <c r="X1522" s="3">
        <f>IF(Orders1[[#This Row],[Return]]="Yes", 1, 0)</f>
        <v>0</v>
      </c>
    </row>
    <row r="1523" spans="1:24" x14ac:dyDescent="0.2">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7">
        <v>206.11199999999997</v>
      </c>
      <c r="S1523" s="1">
        <v>6</v>
      </c>
      <c r="T1523" s="1">
        <v>0.2</v>
      </c>
      <c r="U1523" s="7">
        <v>48.951600000000013</v>
      </c>
      <c r="V1523" s="3" t="str">
        <f>IF(Orders1[[#This Row],[Region]]=People!$B$2, People!$A$2, IF(Orders1[[#This Row],[Region]]=People!$B$3,People!$A$3, IF(Orders1[[#This Row],[Region]]=People!$B$4,People!$A$4, IF(Orders1[[#This Row],[Region]]=People!$B$5,People!$A$5))))</f>
        <v>Anna Andreadi</v>
      </c>
      <c r="W1523" s="3" t="str">
        <f>IFERROR(INDEX(Returns!A1523:A2322, MATCH(Orders1[[#This Row],[Order ID]],Returns!B1523:B2322)), "No")</f>
        <v>No</v>
      </c>
      <c r="X1523" s="3">
        <f>IF(Orders1[[#This Row],[Return]]="Yes", 1, 0)</f>
        <v>0</v>
      </c>
    </row>
    <row r="1524" spans="1:24" x14ac:dyDescent="0.2">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7">
        <v>19.920000000000002</v>
      </c>
      <c r="S1524" s="1">
        <v>5</v>
      </c>
      <c r="T1524" s="1">
        <v>0.2</v>
      </c>
      <c r="U1524" s="7">
        <v>6.7230000000000008</v>
      </c>
      <c r="V1524" s="3" t="str">
        <f>IF(Orders1[[#This Row],[Region]]=People!$B$2, People!$A$2, IF(Orders1[[#This Row],[Region]]=People!$B$3,People!$A$3, IF(Orders1[[#This Row],[Region]]=People!$B$4,People!$A$4, IF(Orders1[[#This Row],[Region]]=People!$B$5,People!$A$5))))</f>
        <v>Anna Andreadi</v>
      </c>
      <c r="W1524" s="3" t="str">
        <f>IFERROR(INDEX(Returns!A1524:A2323, MATCH(Orders1[[#This Row],[Order ID]],Returns!B1524:B2323)), "No")</f>
        <v>No</v>
      </c>
      <c r="X1524" s="3">
        <f>IF(Orders1[[#This Row],[Return]]="Yes", 1, 0)</f>
        <v>0</v>
      </c>
    </row>
    <row r="1525" spans="1:24" x14ac:dyDescent="0.2">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7">
        <v>198.27200000000002</v>
      </c>
      <c r="S1525" s="1">
        <v>8</v>
      </c>
      <c r="T1525" s="1">
        <v>0.2</v>
      </c>
      <c r="U1525" s="7">
        <v>61.959999999999987</v>
      </c>
      <c r="V1525" s="3" t="str">
        <f>IF(Orders1[[#This Row],[Region]]=People!$B$2, People!$A$2, IF(Orders1[[#This Row],[Region]]=People!$B$3,People!$A$3, IF(Orders1[[#This Row],[Region]]=People!$B$4,People!$A$4, IF(Orders1[[#This Row],[Region]]=People!$B$5,People!$A$5))))</f>
        <v>Anna Andreadi</v>
      </c>
      <c r="W1525" s="3" t="str">
        <f>IFERROR(INDEX(Returns!A1525:A2324, MATCH(Orders1[[#This Row],[Order ID]],Returns!B1525:B2324)), "No")</f>
        <v>No</v>
      </c>
      <c r="X1525" s="3">
        <f>IF(Orders1[[#This Row],[Return]]="Yes", 1, 0)</f>
        <v>0</v>
      </c>
    </row>
    <row r="1526" spans="1:24" x14ac:dyDescent="0.2">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7">
        <v>247.10399999999998</v>
      </c>
      <c r="S1526" s="1">
        <v>6</v>
      </c>
      <c r="T1526" s="1">
        <v>0.2</v>
      </c>
      <c r="U1526" s="7">
        <v>-58.68719999999999</v>
      </c>
      <c r="V1526" s="3" t="str">
        <f>IF(Orders1[[#This Row],[Region]]=People!$B$2, People!$A$2, IF(Orders1[[#This Row],[Region]]=People!$B$3,People!$A$3, IF(Orders1[[#This Row],[Region]]=People!$B$4,People!$A$4, IF(Orders1[[#This Row],[Region]]=People!$B$5,People!$A$5))))</f>
        <v>Anna Andreadi</v>
      </c>
      <c r="W1526" s="3" t="str">
        <f>IFERROR(INDEX(Returns!A1526:A2325, MATCH(Orders1[[#This Row],[Order ID]],Returns!B1526:B2325)), "No")</f>
        <v>No</v>
      </c>
      <c r="X1526" s="3">
        <f>IF(Orders1[[#This Row],[Return]]="Yes", 1, 0)</f>
        <v>0</v>
      </c>
    </row>
    <row r="1527" spans="1:24" x14ac:dyDescent="0.2">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7">
        <v>86.304000000000002</v>
      </c>
      <c r="S1527" s="1">
        <v>6</v>
      </c>
      <c r="T1527" s="1">
        <v>0.2</v>
      </c>
      <c r="U1527" s="7">
        <v>9.7091999999999885</v>
      </c>
      <c r="V1527" s="3" t="str">
        <f>IF(Orders1[[#This Row],[Region]]=People!$B$2, People!$A$2, IF(Orders1[[#This Row],[Region]]=People!$B$3,People!$A$3, IF(Orders1[[#This Row],[Region]]=People!$B$4,People!$A$4, IF(Orders1[[#This Row],[Region]]=People!$B$5,People!$A$5))))</f>
        <v>Anna Andreadi</v>
      </c>
      <c r="W1527" s="3" t="str">
        <f>IFERROR(INDEX(Returns!A1527:A2326, MATCH(Orders1[[#This Row],[Order ID]],Returns!B1527:B2326)), "No")</f>
        <v>No</v>
      </c>
      <c r="X1527" s="3">
        <f>IF(Orders1[[#This Row],[Return]]="Yes", 1, 0)</f>
        <v>0</v>
      </c>
    </row>
    <row r="1528" spans="1:24" x14ac:dyDescent="0.2">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7">
        <v>4.16</v>
      </c>
      <c r="S1528" s="1">
        <v>2</v>
      </c>
      <c r="T1528" s="1">
        <v>0.2</v>
      </c>
      <c r="U1528" s="7">
        <v>0.36400000000000032</v>
      </c>
      <c r="V1528" s="3" t="str">
        <f>IF(Orders1[[#This Row],[Region]]=People!$B$2, People!$A$2, IF(Orders1[[#This Row],[Region]]=People!$B$3,People!$A$3, IF(Orders1[[#This Row],[Region]]=People!$B$4,People!$A$4, IF(Orders1[[#This Row],[Region]]=People!$B$5,People!$A$5))))</f>
        <v>Chuck Magee</v>
      </c>
      <c r="W1528" s="3" t="str">
        <f>IFERROR(INDEX(Returns!A1528:A2327, MATCH(Orders1[[#This Row],[Order ID]],Returns!B1528:B2327)), "No")</f>
        <v>No</v>
      </c>
      <c r="X1528" s="3">
        <f>IF(Orders1[[#This Row],[Return]]="Yes", 1, 0)</f>
        <v>0</v>
      </c>
    </row>
    <row r="1529" spans="1:24" x14ac:dyDescent="0.2">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7">
        <v>11.648000000000001</v>
      </c>
      <c r="S1529" s="1">
        <v>2</v>
      </c>
      <c r="T1529" s="1">
        <v>0.2</v>
      </c>
      <c r="U1529" s="7">
        <v>3.3488000000000011</v>
      </c>
      <c r="V1529" s="3" t="str">
        <f>IF(Orders1[[#This Row],[Region]]=People!$B$2, People!$A$2, IF(Orders1[[#This Row],[Region]]=People!$B$3,People!$A$3, IF(Orders1[[#This Row],[Region]]=People!$B$4,People!$A$4, IF(Orders1[[#This Row],[Region]]=People!$B$5,People!$A$5))))</f>
        <v>Chuck Magee</v>
      </c>
      <c r="W1529" s="3" t="str">
        <f>IFERROR(INDEX(Returns!A1529:A2328, MATCH(Orders1[[#This Row],[Order ID]],Returns!B1529:B2328)), "No")</f>
        <v>No</v>
      </c>
      <c r="X1529" s="3">
        <f>IF(Orders1[[#This Row],[Return]]="Yes", 1, 0)</f>
        <v>0</v>
      </c>
    </row>
    <row r="1530" spans="1:24" x14ac:dyDescent="0.2">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7">
        <v>26.18</v>
      </c>
      <c r="S1530" s="1">
        <v>7</v>
      </c>
      <c r="T1530" s="1">
        <v>0</v>
      </c>
      <c r="U1530" s="7">
        <v>0.5236000000000014</v>
      </c>
      <c r="V1530" s="3" t="str">
        <f>IF(Orders1[[#This Row],[Region]]=People!$B$2, People!$A$2, IF(Orders1[[#This Row],[Region]]=People!$B$3,People!$A$3, IF(Orders1[[#This Row],[Region]]=People!$B$4,People!$A$4, IF(Orders1[[#This Row],[Region]]=People!$B$5,People!$A$5))))</f>
        <v>Chuck Magee</v>
      </c>
      <c r="W1530" s="3" t="str">
        <f>IFERROR(INDEX(Returns!A1530:A2329, MATCH(Orders1[[#This Row],[Order ID]],Returns!B1530:B2329)), "No")</f>
        <v>No</v>
      </c>
      <c r="X1530" s="3">
        <f>IF(Orders1[[#This Row],[Return]]="Yes", 1, 0)</f>
        <v>0</v>
      </c>
    </row>
    <row r="1531" spans="1:24" x14ac:dyDescent="0.2">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7">
        <v>7.3</v>
      </c>
      <c r="S1531" s="1">
        <v>2</v>
      </c>
      <c r="T1531" s="1">
        <v>0</v>
      </c>
      <c r="U1531" s="7">
        <v>3.4309999999999996</v>
      </c>
      <c r="V1531" s="3" t="str">
        <f>IF(Orders1[[#This Row],[Region]]=People!$B$2, People!$A$2, IF(Orders1[[#This Row],[Region]]=People!$B$3,People!$A$3, IF(Orders1[[#This Row],[Region]]=People!$B$4,People!$A$4, IF(Orders1[[#This Row],[Region]]=People!$B$5,People!$A$5))))</f>
        <v>Chuck Magee</v>
      </c>
      <c r="W1531" s="3" t="str">
        <f>IFERROR(INDEX(Returns!A1531:A2330, MATCH(Orders1[[#This Row],[Order ID]],Returns!B1531:B2330)), "No")</f>
        <v>No</v>
      </c>
      <c r="X1531" s="3">
        <f>IF(Orders1[[#This Row],[Return]]="Yes", 1, 0)</f>
        <v>0</v>
      </c>
    </row>
    <row r="1532" spans="1:24" x14ac:dyDescent="0.2">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7">
        <v>74.352000000000004</v>
      </c>
      <c r="S1532" s="1">
        <v>3</v>
      </c>
      <c r="T1532" s="1">
        <v>0.2</v>
      </c>
      <c r="U1532" s="7">
        <v>23.234999999999992</v>
      </c>
      <c r="V1532" s="3" t="str">
        <f>IF(Orders1[[#This Row],[Region]]=People!$B$2, People!$A$2, IF(Orders1[[#This Row],[Region]]=People!$B$3,People!$A$3, IF(Orders1[[#This Row],[Region]]=People!$B$4,People!$A$4, IF(Orders1[[#This Row],[Region]]=People!$B$5,People!$A$5))))</f>
        <v>Cassandra Brandow</v>
      </c>
      <c r="W1532" s="3" t="str">
        <f>IFERROR(INDEX(Returns!A1532:A2331, MATCH(Orders1[[#This Row],[Order ID]],Returns!B1532:B2331)), "No")</f>
        <v>No</v>
      </c>
      <c r="X1532" s="3">
        <f>IF(Orders1[[#This Row],[Return]]="Yes", 1, 0)</f>
        <v>0</v>
      </c>
    </row>
    <row r="1533" spans="1:24" x14ac:dyDescent="0.2">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7">
        <v>10.744</v>
      </c>
      <c r="S1533" s="1">
        <v>1</v>
      </c>
      <c r="T1533" s="1">
        <v>0.2</v>
      </c>
      <c r="U1533" s="7">
        <v>0.80579999999999963</v>
      </c>
      <c r="V1533" s="3" t="str">
        <f>IF(Orders1[[#This Row],[Region]]=People!$B$2, People!$A$2, IF(Orders1[[#This Row],[Region]]=People!$B$3,People!$A$3, IF(Orders1[[#This Row],[Region]]=People!$B$4,People!$A$4, IF(Orders1[[#This Row],[Region]]=People!$B$5,People!$A$5))))</f>
        <v>Anna Andreadi</v>
      </c>
      <c r="W1533" s="3" t="str">
        <f>IFERROR(INDEX(Returns!A1533:A2332, MATCH(Orders1[[#This Row],[Order ID]],Returns!B1533:B2332)), "No")</f>
        <v>No</v>
      </c>
      <c r="X1533" s="3">
        <f>IF(Orders1[[#This Row],[Return]]="Yes", 1, 0)</f>
        <v>0</v>
      </c>
    </row>
    <row r="1534" spans="1:24" x14ac:dyDescent="0.2">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7">
        <v>8.3760000000000012</v>
      </c>
      <c r="S1534" s="1">
        <v>3</v>
      </c>
      <c r="T1534" s="1">
        <v>0.2</v>
      </c>
      <c r="U1534" s="7">
        <v>2.7222</v>
      </c>
      <c r="V1534" s="3" t="str">
        <f>IF(Orders1[[#This Row],[Region]]=People!$B$2, People!$A$2, IF(Orders1[[#This Row],[Region]]=People!$B$3,People!$A$3, IF(Orders1[[#This Row],[Region]]=People!$B$4,People!$A$4, IF(Orders1[[#This Row],[Region]]=People!$B$5,People!$A$5))))</f>
        <v>Anna Andreadi</v>
      </c>
      <c r="W1534" s="3" t="str">
        <f>IFERROR(INDEX(Returns!A1534:A2333, MATCH(Orders1[[#This Row],[Order ID]],Returns!B1534:B2333)), "No")</f>
        <v>No</v>
      </c>
      <c r="X1534" s="3">
        <f>IF(Orders1[[#This Row],[Return]]="Yes", 1, 0)</f>
        <v>0</v>
      </c>
    </row>
    <row r="1535" spans="1:24" x14ac:dyDescent="0.2">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7">
        <v>212.88</v>
      </c>
      <c r="S1535" s="1">
        <v>6</v>
      </c>
      <c r="T1535" s="1">
        <v>0</v>
      </c>
      <c r="U1535" s="7">
        <v>0</v>
      </c>
      <c r="V1535" s="3" t="str">
        <f>IF(Orders1[[#This Row],[Region]]=People!$B$2, People!$A$2, IF(Orders1[[#This Row],[Region]]=People!$B$3,People!$A$3, IF(Orders1[[#This Row],[Region]]=People!$B$4,People!$A$4, IF(Orders1[[#This Row],[Region]]=People!$B$5,People!$A$5))))</f>
        <v>Chuck Magee</v>
      </c>
      <c r="W1535" s="3" t="str">
        <f>IFERROR(INDEX(Returns!A1535:A2334, MATCH(Orders1[[#This Row],[Order ID]],Returns!B1535:B2334)), "No")</f>
        <v>No</v>
      </c>
      <c r="X1535" s="3">
        <f>IF(Orders1[[#This Row],[Return]]="Yes", 1, 0)</f>
        <v>0</v>
      </c>
    </row>
    <row r="1536" spans="1:24" x14ac:dyDescent="0.2">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7">
        <v>203.98299999999998</v>
      </c>
      <c r="S1536" s="1">
        <v>2</v>
      </c>
      <c r="T1536" s="1">
        <v>0.15</v>
      </c>
      <c r="U1536" s="7">
        <v>16.798599999999979</v>
      </c>
      <c r="V1536" s="3" t="str">
        <f>IF(Orders1[[#This Row],[Region]]=People!$B$2, People!$A$2, IF(Orders1[[#This Row],[Region]]=People!$B$3,People!$A$3, IF(Orders1[[#This Row],[Region]]=People!$B$4,People!$A$4, IF(Orders1[[#This Row],[Region]]=People!$B$5,People!$A$5))))</f>
        <v>Anna Andreadi</v>
      </c>
      <c r="W1536" s="3" t="str">
        <f>IFERROR(INDEX(Returns!A1536:A2335, MATCH(Orders1[[#This Row],[Order ID]],Returns!B1536:B2335)), "No")</f>
        <v>No</v>
      </c>
      <c r="X1536" s="3">
        <f>IF(Orders1[[#This Row],[Return]]="Yes", 1, 0)</f>
        <v>0</v>
      </c>
    </row>
    <row r="1537" spans="1:24" x14ac:dyDescent="0.2">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7">
        <v>40.74</v>
      </c>
      <c r="S1537" s="1">
        <v>3</v>
      </c>
      <c r="T1537" s="1">
        <v>0</v>
      </c>
      <c r="U1537" s="7">
        <v>0.4073999999999991</v>
      </c>
      <c r="V1537" s="3" t="str">
        <f>IF(Orders1[[#This Row],[Region]]=People!$B$2, People!$A$2, IF(Orders1[[#This Row],[Region]]=People!$B$3,People!$A$3, IF(Orders1[[#This Row],[Region]]=People!$B$4,People!$A$4, IF(Orders1[[#This Row],[Region]]=People!$B$5,People!$A$5))))</f>
        <v>Chuck Magee</v>
      </c>
      <c r="W1537" s="3" t="str">
        <f>IFERROR(INDEX(Returns!A1537:A2336, MATCH(Orders1[[#This Row],[Order ID]],Returns!B1537:B2336)), "No")</f>
        <v>No</v>
      </c>
      <c r="X1537" s="3">
        <f>IF(Orders1[[#This Row],[Return]]="Yes", 1, 0)</f>
        <v>0</v>
      </c>
    </row>
    <row r="1538" spans="1:24" x14ac:dyDescent="0.2">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7">
        <v>11.67</v>
      </c>
      <c r="S1538" s="1">
        <v>3</v>
      </c>
      <c r="T1538" s="1">
        <v>0</v>
      </c>
      <c r="U1538" s="7">
        <v>3.0342000000000002</v>
      </c>
      <c r="V1538" s="3" t="str">
        <f>IF(Orders1[[#This Row],[Region]]=People!$B$2, People!$A$2, IF(Orders1[[#This Row],[Region]]=People!$B$3,People!$A$3, IF(Orders1[[#This Row],[Region]]=People!$B$4,People!$A$4, IF(Orders1[[#This Row],[Region]]=People!$B$5,People!$A$5))))</f>
        <v>Chuck Magee</v>
      </c>
      <c r="W1538" s="3" t="str">
        <f>IFERROR(INDEX(Returns!A1538:A2337, MATCH(Orders1[[#This Row],[Order ID]],Returns!B1538:B2337)), "No")</f>
        <v>No</v>
      </c>
      <c r="X1538" s="3">
        <f>IF(Orders1[[#This Row],[Return]]="Yes", 1, 0)</f>
        <v>0</v>
      </c>
    </row>
    <row r="1539" spans="1:24" x14ac:dyDescent="0.2">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7">
        <v>39.99</v>
      </c>
      <c r="S1539" s="1">
        <v>1</v>
      </c>
      <c r="T1539" s="1">
        <v>0</v>
      </c>
      <c r="U1539" s="7">
        <v>11.597099999999998</v>
      </c>
      <c r="V1539" s="3" t="str">
        <f>IF(Orders1[[#This Row],[Region]]=People!$B$2, People!$A$2, IF(Orders1[[#This Row],[Region]]=People!$B$3,People!$A$3, IF(Orders1[[#This Row],[Region]]=People!$B$4,People!$A$4, IF(Orders1[[#This Row],[Region]]=People!$B$5,People!$A$5))))</f>
        <v>Chuck Magee</v>
      </c>
      <c r="W1539" s="3" t="str">
        <f>IFERROR(INDEX(Returns!A1539:A2338, MATCH(Orders1[[#This Row],[Order ID]],Returns!B1539:B2338)), "No")</f>
        <v>No</v>
      </c>
      <c r="X1539" s="3">
        <f>IF(Orders1[[#This Row],[Return]]="Yes", 1, 0)</f>
        <v>0</v>
      </c>
    </row>
    <row r="1540" spans="1:24" x14ac:dyDescent="0.2">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7">
        <v>16.28</v>
      </c>
      <c r="S1540" s="1">
        <v>2</v>
      </c>
      <c r="T1540" s="1">
        <v>0</v>
      </c>
      <c r="U1540" s="7">
        <v>6.5120000000000005</v>
      </c>
      <c r="V1540" s="3" t="str">
        <f>IF(Orders1[[#This Row],[Region]]=People!$B$2, People!$A$2, IF(Orders1[[#This Row],[Region]]=People!$B$3,People!$A$3, IF(Orders1[[#This Row],[Region]]=People!$B$4,People!$A$4, IF(Orders1[[#This Row],[Region]]=People!$B$5,People!$A$5))))</f>
        <v>Chuck Magee</v>
      </c>
      <c r="W1540" s="3" t="str">
        <f>IFERROR(INDEX(Returns!A1540:A2339, MATCH(Orders1[[#This Row],[Order ID]],Returns!B1540:B2339)), "No")</f>
        <v>No</v>
      </c>
      <c r="X1540" s="3">
        <f>IF(Orders1[[#This Row],[Return]]="Yes", 1, 0)</f>
        <v>0</v>
      </c>
    </row>
    <row r="1541" spans="1:24" x14ac:dyDescent="0.2">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7">
        <v>782.94</v>
      </c>
      <c r="S1541" s="1">
        <v>3</v>
      </c>
      <c r="T1541" s="1">
        <v>0</v>
      </c>
      <c r="U1541" s="7">
        <v>203.56440000000003</v>
      </c>
      <c r="V1541" s="3" t="str">
        <f>IF(Orders1[[#This Row],[Region]]=People!$B$2, People!$A$2, IF(Orders1[[#This Row],[Region]]=People!$B$3,People!$A$3, IF(Orders1[[#This Row],[Region]]=People!$B$4,People!$A$4, IF(Orders1[[#This Row],[Region]]=People!$B$5,People!$A$5))))</f>
        <v>Chuck Magee</v>
      </c>
      <c r="W1541" s="3" t="str">
        <f>IFERROR(INDEX(Returns!A1541:A2340, MATCH(Orders1[[#This Row],[Order ID]],Returns!B1541:B2340)), "No")</f>
        <v>No</v>
      </c>
      <c r="X1541" s="3">
        <f>IF(Orders1[[#This Row],[Return]]="Yes", 1, 0)</f>
        <v>0</v>
      </c>
    </row>
    <row r="1542" spans="1:24" x14ac:dyDescent="0.2">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7">
        <v>242.48000000000002</v>
      </c>
      <c r="S1542" s="1">
        <v>7</v>
      </c>
      <c r="T1542" s="1">
        <v>0</v>
      </c>
      <c r="U1542" s="7">
        <v>116.39039999999999</v>
      </c>
      <c r="V1542" s="3" t="str">
        <f>IF(Orders1[[#This Row],[Region]]=People!$B$2, People!$A$2, IF(Orders1[[#This Row],[Region]]=People!$B$3,People!$A$3, IF(Orders1[[#This Row],[Region]]=People!$B$4,People!$A$4, IF(Orders1[[#This Row],[Region]]=People!$B$5,People!$A$5))))</f>
        <v>Chuck Magee</v>
      </c>
      <c r="W1542" s="3" t="str">
        <f>IFERROR(INDEX(Returns!A1542:A2341, MATCH(Orders1[[#This Row],[Order ID]],Returns!B1542:B2341)), "No")</f>
        <v>No</v>
      </c>
      <c r="X1542" s="3">
        <f>IF(Orders1[[#This Row],[Return]]="Yes", 1, 0)</f>
        <v>0</v>
      </c>
    </row>
    <row r="1543" spans="1:24" x14ac:dyDescent="0.2">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7">
        <v>8.32</v>
      </c>
      <c r="S1543" s="1">
        <v>5</v>
      </c>
      <c r="T1543" s="1">
        <v>0.2</v>
      </c>
      <c r="U1543" s="7">
        <v>2.2880000000000003</v>
      </c>
      <c r="V1543" s="3" t="str">
        <f>IF(Orders1[[#This Row],[Region]]=People!$B$2, People!$A$2, IF(Orders1[[#This Row],[Region]]=People!$B$3,People!$A$3, IF(Orders1[[#This Row],[Region]]=People!$B$4,People!$A$4, IF(Orders1[[#This Row],[Region]]=People!$B$5,People!$A$5))))</f>
        <v>Chuck Magee</v>
      </c>
      <c r="W1543" s="3" t="str">
        <f>IFERROR(INDEX(Returns!A1543:A2342, MATCH(Orders1[[#This Row],[Order ID]],Returns!B1543:B2342)), "No")</f>
        <v>No</v>
      </c>
      <c r="X1543" s="3">
        <f>IF(Orders1[[#This Row],[Return]]="Yes", 1, 0)</f>
        <v>0</v>
      </c>
    </row>
    <row r="1544" spans="1:24" x14ac:dyDescent="0.2">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7">
        <v>10.464000000000002</v>
      </c>
      <c r="S1544" s="1">
        <v>6</v>
      </c>
      <c r="T1544" s="1">
        <v>0.2</v>
      </c>
      <c r="U1544" s="7">
        <v>1.7003999999999992</v>
      </c>
      <c r="V1544" s="3" t="str">
        <f>IF(Orders1[[#This Row],[Region]]=People!$B$2, People!$A$2, IF(Orders1[[#This Row],[Region]]=People!$B$3,People!$A$3, IF(Orders1[[#This Row],[Region]]=People!$B$4,People!$A$4, IF(Orders1[[#This Row],[Region]]=People!$B$5,People!$A$5))))</f>
        <v>Chuck Magee</v>
      </c>
      <c r="W1544" s="3" t="str">
        <f>IFERROR(INDEX(Returns!A1544:A2343, MATCH(Orders1[[#This Row],[Order ID]],Returns!B1544:B2343)), "No")</f>
        <v>No</v>
      </c>
      <c r="X1544" s="3">
        <f>IF(Orders1[[#This Row],[Return]]="Yes", 1, 0)</f>
        <v>0</v>
      </c>
    </row>
    <row r="1545" spans="1:24" x14ac:dyDescent="0.2">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7">
        <v>82.896000000000001</v>
      </c>
      <c r="S1545" s="1">
        <v>3</v>
      </c>
      <c r="T1545" s="1">
        <v>0.2</v>
      </c>
      <c r="U1545" s="7">
        <v>29.0136</v>
      </c>
      <c r="V1545" s="3" t="str">
        <f>IF(Orders1[[#This Row],[Region]]=People!$B$2, People!$A$2, IF(Orders1[[#This Row],[Region]]=People!$B$3,People!$A$3, IF(Orders1[[#This Row],[Region]]=People!$B$4,People!$A$4, IF(Orders1[[#This Row],[Region]]=People!$B$5,People!$A$5))))</f>
        <v>Anna Andreadi</v>
      </c>
      <c r="W1545" s="3" t="str">
        <f>IFERROR(INDEX(Returns!A1545:A2344, MATCH(Orders1[[#This Row],[Order ID]],Returns!B1545:B2344)), "No")</f>
        <v>No</v>
      </c>
      <c r="X1545" s="3">
        <f>IF(Orders1[[#This Row],[Return]]="Yes", 1, 0)</f>
        <v>0</v>
      </c>
    </row>
    <row r="1546" spans="1:24" x14ac:dyDescent="0.2">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7">
        <v>34.24</v>
      </c>
      <c r="S1546" s="1">
        <v>4</v>
      </c>
      <c r="T1546" s="1">
        <v>0</v>
      </c>
      <c r="U1546" s="7">
        <v>16.0928</v>
      </c>
      <c r="V1546" s="3" t="str">
        <f>IF(Orders1[[#This Row],[Region]]=People!$B$2, People!$A$2, IF(Orders1[[#This Row],[Region]]=People!$B$3,People!$A$3, IF(Orders1[[#This Row],[Region]]=People!$B$4,People!$A$4, IF(Orders1[[#This Row],[Region]]=People!$B$5,People!$A$5))))</f>
        <v>Anna Andreadi</v>
      </c>
      <c r="W1546" s="3" t="str">
        <f>IFERROR(INDEX(Returns!A1546:A2345, MATCH(Orders1[[#This Row],[Order ID]],Returns!B1546:B2345)), "No")</f>
        <v>No</v>
      </c>
      <c r="X1546" s="3">
        <f>IF(Orders1[[#This Row],[Return]]="Yes", 1, 0)</f>
        <v>0</v>
      </c>
    </row>
    <row r="1547" spans="1:24" x14ac:dyDescent="0.2">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7">
        <v>1573.4880000000001</v>
      </c>
      <c r="S1547" s="1">
        <v>7</v>
      </c>
      <c r="T1547" s="1">
        <v>0.2</v>
      </c>
      <c r="U1547" s="7">
        <v>196.68599999999986</v>
      </c>
      <c r="V1547" s="3" t="str">
        <f>IF(Orders1[[#This Row],[Region]]=People!$B$2, People!$A$2, IF(Orders1[[#This Row],[Region]]=People!$B$3,People!$A$3, IF(Orders1[[#This Row],[Region]]=People!$B$4,People!$A$4, IF(Orders1[[#This Row],[Region]]=People!$B$5,People!$A$5))))</f>
        <v>Chuck Magee</v>
      </c>
      <c r="W1547" s="3" t="str">
        <f>IFERROR(INDEX(Returns!A1547:A2346, MATCH(Orders1[[#This Row],[Order ID]],Returns!B1547:B2346)), "No")</f>
        <v>No</v>
      </c>
      <c r="X1547" s="3">
        <f>IF(Orders1[[#This Row],[Return]]="Yes", 1, 0)</f>
        <v>0</v>
      </c>
    </row>
    <row r="1548" spans="1:24" x14ac:dyDescent="0.2">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7">
        <v>335.52</v>
      </c>
      <c r="S1548" s="1">
        <v>4</v>
      </c>
      <c r="T1548" s="1">
        <v>0.2</v>
      </c>
      <c r="U1548" s="7">
        <v>117.43199999999999</v>
      </c>
      <c r="V1548" s="3" t="str">
        <f>IF(Orders1[[#This Row],[Region]]=People!$B$2, People!$A$2, IF(Orders1[[#This Row],[Region]]=People!$B$3,People!$A$3, IF(Orders1[[#This Row],[Region]]=People!$B$4,People!$A$4, IF(Orders1[[#This Row],[Region]]=People!$B$5,People!$A$5))))</f>
        <v>Kelly Williams</v>
      </c>
      <c r="W1548" s="3" t="str">
        <f>IFERROR(INDEX(Returns!A1548:A2347, MATCH(Orders1[[#This Row],[Order ID]],Returns!B1548:B2347)), "No")</f>
        <v>No</v>
      </c>
      <c r="X1548" s="3">
        <f>IF(Orders1[[#This Row],[Return]]="Yes", 1, 0)</f>
        <v>0</v>
      </c>
    </row>
    <row r="1549" spans="1:24" x14ac:dyDescent="0.2">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7">
        <v>23.911999999999995</v>
      </c>
      <c r="S1549" s="1">
        <v>2</v>
      </c>
      <c r="T1549" s="1">
        <v>0.8</v>
      </c>
      <c r="U1549" s="7">
        <v>-40.650400000000019</v>
      </c>
      <c r="V1549" s="3" t="str">
        <f>IF(Orders1[[#This Row],[Region]]=People!$B$2, People!$A$2, IF(Orders1[[#This Row],[Region]]=People!$B$3,People!$A$3, IF(Orders1[[#This Row],[Region]]=People!$B$4,People!$A$4, IF(Orders1[[#This Row],[Region]]=People!$B$5,People!$A$5))))</f>
        <v>Kelly Williams</v>
      </c>
      <c r="W1549" s="3" t="str">
        <f>IFERROR(INDEX(Returns!A1549:A2348, MATCH(Orders1[[#This Row],[Order ID]],Returns!B1549:B2348)), "No")</f>
        <v>No</v>
      </c>
      <c r="X1549" s="3">
        <f>IF(Orders1[[#This Row],[Return]]="Yes", 1, 0)</f>
        <v>0</v>
      </c>
    </row>
    <row r="1550" spans="1:24" x14ac:dyDescent="0.2">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7">
        <v>27.056000000000001</v>
      </c>
      <c r="S1550" s="1">
        <v>2</v>
      </c>
      <c r="T1550" s="1">
        <v>0.2</v>
      </c>
      <c r="U1550" s="7">
        <v>2.3673999999999991</v>
      </c>
      <c r="V1550" s="3" t="str">
        <f>IF(Orders1[[#This Row],[Region]]=People!$B$2, People!$A$2, IF(Orders1[[#This Row],[Region]]=People!$B$3,People!$A$3, IF(Orders1[[#This Row],[Region]]=People!$B$4,People!$A$4, IF(Orders1[[#This Row],[Region]]=People!$B$5,People!$A$5))))</f>
        <v>Kelly Williams</v>
      </c>
      <c r="W1550" s="3" t="str">
        <f>IFERROR(INDEX(Returns!A1550:A2349, MATCH(Orders1[[#This Row],[Order ID]],Returns!B1550:B2349)), "No")</f>
        <v>No</v>
      </c>
      <c r="X1550" s="3">
        <f>IF(Orders1[[#This Row],[Return]]="Yes", 1, 0)</f>
        <v>0</v>
      </c>
    </row>
    <row r="1551" spans="1:24" x14ac:dyDescent="0.2">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7">
        <v>559.99200000000008</v>
      </c>
      <c r="S1551" s="1">
        <v>1</v>
      </c>
      <c r="T1551" s="1">
        <v>0.2</v>
      </c>
      <c r="U1551" s="7">
        <v>174.99749999999997</v>
      </c>
      <c r="V1551" s="3" t="str">
        <f>IF(Orders1[[#This Row],[Region]]=People!$B$2, People!$A$2, IF(Orders1[[#This Row],[Region]]=People!$B$3,People!$A$3, IF(Orders1[[#This Row],[Region]]=People!$B$4,People!$A$4, IF(Orders1[[#This Row],[Region]]=People!$B$5,People!$A$5))))</f>
        <v>Chuck Magee</v>
      </c>
      <c r="W1551" s="3" t="str">
        <f>IFERROR(INDEX(Returns!A1551:A2350, MATCH(Orders1[[#This Row],[Order ID]],Returns!B1551:B2350)), "No")</f>
        <v>No</v>
      </c>
      <c r="X1551" s="3">
        <f>IF(Orders1[[#This Row],[Return]]="Yes", 1, 0)</f>
        <v>0</v>
      </c>
    </row>
    <row r="1552" spans="1:24" x14ac:dyDescent="0.2">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7">
        <v>9.3239999999999981</v>
      </c>
      <c r="S1552" s="1">
        <v>6</v>
      </c>
      <c r="T1552" s="1">
        <v>0.8</v>
      </c>
      <c r="U1552" s="7">
        <v>-24.708599999999997</v>
      </c>
      <c r="V1552" s="3" t="str">
        <f>IF(Orders1[[#This Row],[Region]]=People!$B$2, People!$A$2, IF(Orders1[[#This Row],[Region]]=People!$B$3,People!$A$3, IF(Orders1[[#This Row],[Region]]=People!$B$4,People!$A$4, IF(Orders1[[#This Row],[Region]]=People!$B$5,People!$A$5))))</f>
        <v>Kelly Williams</v>
      </c>
      <c r="W1552" s="3" t="str">
        <f>IFERROR(INDEX(Returns!A1552:A2351, MATCH(Orders1[[#This Row],[Order ID]],Returns!B1552:B2351)), "No")</f>
        <v>No</v>
      </c>
      <c r="X1552" s="3">
        <f>IF(Orders1[[#This Row],[Return]]="Yes", 1, 0)</f>
        <v>0</v>
      </c>
    </row>
    <row r="1553" spans="1:24" x14ac:dyDescent="0.2">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7">
        <v>111.96</v>
      </c>
      <c r="S1553" s="1">
        <v>2</v>
      </c>
      <c r="T1553" s="1">
        <v>0</v>
      </c>
      <c r="U1553" s="7">
        <v>54.860399999999998</v>
      </c>
      <c r="V1553" s="3" t="str">
        <f>IF(Orders1[[#This Row],[Region]]=People!$B$2, People!$A$2, IF(Orders1[[#This Row],[Region]]=People!$B$3,People!$A$3, IF(Orders1[[#This Row],[Region]]=People!$B$4,People!$A$4, IF(Orders1[[#This Row],[Region]]=People!$B$5,People!$A$5))))</f>
        <v>Anna Andreadi</v>
      </c>
      <c r="W1553" s="3" t="str">
        <f>IFERROR(INDEX(Returns!A1553:A2352, MATCH(Orders1[[#This Row],[Order ID]],Returns!B1553:B2352)), "No")</f>
        <v>No</v>
      </c>
      <c r="X1553" s="3">
        <f>IF(Orders1[[#This Row],[Return]]="Yes", 1, 0)</f>
        <v>0</v>
      </c>
    </row>
    <row r="1554" spans="1:24" x14ac:dyDescent="0.2">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7">
        <v>21.560000000000002</v>
      </c>
      <c r="S1554" s="1">
        <v>7</v>
      </c>
      <c r="T1554" s="1">
        <v>0</v>
      </c>
      <c r="U1554" s="7">
        <v>10.348799999999999</v>
      </c>
      <c r="V1554" s="3" t="str">
        <f>IF(Orders1[[#This Row],[Region]]=People!$B$2, People!$A$2, IF(Orders1[[#This Row],[Region]]=People!$B$3,People!$A$3, IF(Orders1[[#This Row],[Region]]=People!$B$4,People!$A$4, IF(Orders1[[#This Row],[Region]]=People!$B$5,People!$A$5))))</f>
        <v>Kelly Williams</v>
      </c>
      <c r="W1554" s="3" t="str">
        <f>IFERROR(INDEX(Returns!A1554:A2353, MATCH(Orders1[[#This Row],[Order ID]],Returns!B1554:B2353)), "No")</f>
        <v>No</v>
      </c>
      <c r="X1554" s="3">
        <f>IF(Orders1[[#This Row],[Return]]="Yes", 1, 0)</f>
        <v>0</v>
      </c>
    </row>
    <row r="1555" spans="1:24" x14ac:dyDescent="0.2">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7">
        <v>124.75</v>
      </c>
      <c r="S1555" s="1">
        <v>5</v>
      </c>
      <c r="T1555" s="1">
        <v>0</v>
      </c>
      <c r="U1555" s="7">
        <v>57.384999999999991</v>
      </c>
      <c r="V1555" s="3" t="str">
        <f>IF(Orders1[[#This Row],[Region]]=People!$B$2, People!$A$2, IF(Orders1[[#This Row],[Region]]=People!$B$3,People!$A$3, IF(Orders1[[#This Row],[Region]]=People!$B$4,People!$A$4, IF(Orders1[[#This Row],[Region]]=People!$B$5,People!$A$5))))</f>
        <v>Cassandra Brandow</v>
      </c>
      <c r="W1555" s="3" t="str">
        <f>IFERROR(INDEX(Returns!A1555:A2354, MATCH(Orders1[[#This Row],[Order ID]],Returns!B1555:B2354)), "No")</f>
        <v>No</v>
      </c>
      <c r="X1555" s="3">
        <f>IF(Orders1[[#This Row],[Return]]="Yes", 1, 0)</f>
        <v>0</v>
      </c>
    </row>
    <row r="1556" spans="1:24" x14ac:dyDescent="0.2">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7">
        <v>5.28</v>
      </c>
      <c r="S1556" s="1">
        <v>3</v>
      </c>
      <c r="T1556" s="1">
        <v>0</v>
      </c>
      <c r="U1556" s="7">
        <v>1.5311999999999999</v>
      </c>
      <c r="V1556" s="3" t="str">
        <f>IF(Orders1[[#This Row],[Region]]=People!$B$2, People!$A$2, IF(Orders1[[#This Row],[Region]]=People!$B$3,People!$A$3, IF(Orders1[[#This Row],[Region]]=People!$B$4,People!$A$4, IF(Orders1[[#This Row],[Region]]=People!$B$5,People!$A$5))))</f>
        <v>Anna Andreadi</v>
      </c>
      <c r="W1556" s="3" t="str">
        <f>IFERROR(INDEX(Returns!A1556:A2355, MATCH(Orders1[[#This Row],[Order ID]],Returns!B1556:B2355)), "No")</f>
        <v>No</v>
      </c>
      <c r="X1556" s="3">
        <f>IF(Orders1[[#This Row],[Return]]="Yes", 1, 0)</f>
        <v>0</v>
      </c>
    </row>
    <row r="1557" spans="1:24" x14ac:dyDescent="0.2">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7">
        <v>91.96</v>
      </c>
      <c r="S1557" s="1">
        <v>4</v>
      </c>
      <c r="T1557" s="1">
        <v>0</v>
      </c>
      <c r="U1557" s="7">
        <v>39.5428</v>
      </c>
      <c r="V1557" s="3" t="str">
        <f>IF(Orders1[[#This Row],[Region]]=People!$B$2, People!$A$2, IF(Orders1[[#This Row],[Region]]=People!$B$3,People!$A$3, IF(Orders1[[#This Row],[Region]]=People!$B$4,People!$A$4, IF(Orders1[[#This Row],[Region]]=People!$B$5,People!$A$5))))</f>
        <v>Chuck Magee</v>
      </c>
      <c r="W1557" s="3" t="str">
        <f>IFERROR(INDEX(Returns!A1557:A2356, MATCH(Orders1[[#This Row],[Order ID]],Returns!B1557:B2356)), "No")</f>
        <v>No</v>
      </c>
      <c r="X1557" s="3">
        <f>IF(Orders1[[#This Row],[Return]]="Yes", 1, 0)</f>
        <v>0</v>
      </c>
    </row>
    <row r="1558" spans="1:24" x14ac:dyDescent="0.2">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7">
        <v>9.3439999999999994</v>
      </c>
      <c r="S1558" s="1">
        <v>1</v>
      </c>
      <c r="T1558" s="1">
        <v>0.2</v>
      </c>
      <c r="U1558" s="7">
        <v>3.504</v>
      </c>
      <c r="V1558" s="3" t="str">
        <f>IF(Orders1[[#This Row],[Region]]=People!$B$2, People!$A$2, IF(Orders1[[#This Row],[Region]]=People!$B$3,People!$A$3, IF(Orders1[[#This Row],[Region]]=People!$B$4,People!$A$4, IF(Orders1[[#This Row],[Region]]=People!$B$5,People!$A$5))))</f>
        <v>Chuck Magee</v>
      </c>
      <c r="W1558" s="3" t="str">
        <f>IFERROR(INDEX(Returns!A1558:A2357, MATCH(Orders1[[#This Row],[Order ID]],Returns!B1558:B2357)), "No")</f>
        <v>No</v>
      </c>
      <c r="X1558" s="3">
        <f>IF(Orders1[[#This Row],[Return]]="Yes", 1, 0)</f>
        <v>0</v>
      </c>
    </row>
    <row r="1559" spans="1:24" x14ac:dyDescent="0.2">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7">
        <v>79.36</v>
      </c>
      <c r="S1559" s="1">
        <v>5</v>
      </c>
      <c r="T1559" s="1">
        <v>0.2</v>
      </c>
      <c r="U1559" s="7">
        <v>9.919999999999991</v>
      </c>
      <c r="V1559" s="3" t="str">
        <f>IF(Orders1[[#This Row],[Region]]=People!$B$2, People!$A$2, IF(Orders1[[#This Row],[Region]]=People!$B$3,People!$A$3, IF(Orders1[[#This Row],[Region]]=People!$B$4,People!$A$4, IF(Orders1[[#This Row],[Region]]=People!$B$5,People!$A$5))))</f>
        <v>Chuck Magee</v>
      </c>
      <c r="W1559" s="3" t="str">
        <f>IFERROR(INDEX(Returns!A1559:A2358, MATCH(Orders1[[#This Row],[Order ID]],Returns!B1559:B2358)), "No")</f>
        <v>No</v>
      </c>
      <c r="X1559" s="3">
        <f>IF(Orders1[[#This Row],[Return]]="Yes", 1, 0)</f>
        <v>0</v>
      </c>
    </row>
    <row r="1560" spans="1:24" x14ac:dyDescent="0.2">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7">
        <v>171.96</v>
      </c>
      <c r="S1560" s="1">
        <v>2</v>
      </c>
      <c r="T1560" s="1">
        <v>0</v>
      </c>
      <c r="U1560" s="7">
        <v>44.709600000000009</v>
      </c>
      <c r="V1560" s="3" t="str">
        <f>IF(Orders1[[#This Row],[Region]]=People!$B$2, People!$A$2, IF(Orders1[[#This Row],[Region]]=People!$B$3,People!$A$3, IF(Orders1[[#This Row],[Region]]=People!$B$4,People!$A$4, IF(Orders1[[#This Row],[Region]]=People!$B$5,People!$A$5))))</f>
        <v>Anna Andreadi</v>
      </c>
      <c r="W1560" s="3" t="str">
        <f>IFERROR(INDEX(Returns!A1560:A2359, MATCH(Orders1[[#This Row],[Order ID]],Returns!B1560:B2359)), "No")</f>
        <v>No</v>
      </c>
      <c r="X1560" s="3">
        <f>IF(Orders1[[#This Row],[Return]]="Yes", 1, 0)</f>
        <v>0</v>
      </c>
    </row>
    <row r="1561" spans="1:24" x14ac:dyDescent="0.2">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7">
        <v>35.352000000000004</v>
      </c>
      <c r="S1561" s="1">
        <v>9</v>
      </c>
      <c r="T1561" s="1">
        <v>0.2</v>
      </c>
      <c r="U1561" s="7">
        <v>12.815099999999997</v>
      </c>
      <c r="V1561" s="3" t="str">
        <f>IF(Orders1[[#This Row],[Region]]=People!$B$2, People!$A$2, IF(Orders1[[#This Row],[Region]]=People!$B$3,People!$A$3, IF(Orders1[[#This Row],[Region]]=People!$B$4,People!$A$4, IF(Orders1[[#This Row],[Region]]=People!$B$5,People!$A$5))))</f>
        <v>Anna Andreadi</v>
      </c>
      <c r="W1561" s="3" t="str">
        <f>IFERROR(INDEX(Returns!A1561:A2360, MATCH(Orders1[[#This Row],[Order ID]],Returns!B1561:B2360)), "No")</f>
        <v>No</v>
      </c>
      <c r="X1561" s="3">
        <f>IF(Orders1[[#This Row],[Return]]="Yes", 1, 0)</f>
        <v>0</v>
      </c>
    </row>
    <row r="1562" spans="1:24" x14ac:dyDescent="0.2">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7">
        <v>18.899999999999999</v>
      </c>
      <c r="S1562" s="1">
        <v>6</v>
      </c>
      <c r="T1562" s="1">
        <v>0</v>
      </c>
      <c r="U1562" s="7">
        <v>9.0719999999999992</v>
      </c>
      <c r="V1562" s="3" t="str">
        <f>IF(Orders1[[#This Row],[Region]]=People!$B$2, People!$A$2, IF(Orders1[[#This Row],[Region]]=People!$B$3,People!$A$3, IF(Orders1[[#This Row],[Region]]=People!$B$4,People!$A$4, IF(Orders1[[#This Row],[Region]]=People!$B$5,People!$A$5))))</f>
        <v>Anna Andreadi</v>
      </c>
      <c r="W1562" s="3" t="str">
        <f>IFERROR(INDEX(Returns!A1562:A2361, MATCH(Orders1[[#This Row],[Order ID]],Returns!B1562:B2361)), "No")</f>
        <v>No</v>
      </c>
      <c r="X1562" s="3">
        <f>IF(Orders1[[#This Row],[Return]]="Yes", 1, 0)</f>
        <v>0</v>
      </c>
    </row>
    <row r="1563" spans="1:24" x14ac:dyDescent="0.2">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7">
        <v>2.78</v>
      </c>
      <c r="S1563" s="1">
        <v>1</v>
      </c>
      <c r="T1563" s="1">
        <v>0</v>
      </c>
      <c r="U1563" s="7">
        <v>0.72279999999999989</v>
      </c>
      <c r="V1563" s="3" t="str">
        <f>IF(Orders1[[#This Row],[Region]]=People!$B$2, People!$A$2, IF(Orders1[[#This Row],[Region]]=People!$B$3,People!$A$3, IF(Orders1[[#This Row],[Region]]=People!$B$4,People!$A$4, IF(Orders1[[#This Row],[Region]]=People!$B$5,People!$A$5))))</f>
        <v>Anna Andreadi</v>
      </c>
      <c r="W1563" s="3" t="str">
        <f>IFERROR(INDEX(Returns!A1563:A2362, MATCH(Orders1[[#This Row],[Order ID]],Returns!B1563:B2362)), "No")</f>
        <v>No</v>
      </c>
      <c r="X1563" s="3">
        <f>IF(Orders1[[#This Row],[Return]]="Yes", 1, 0)</f>
        <v>0</v>
      </c>
    </row>
    <row r="1564" spans="1:24" x14ac:dyDescent="0.2">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7">
        <v>1044.6299999999999</v>
      </c>
      <c r="S1564" s="1">
        <v>5</v>
      </c>
      <c r="T1564" s="1">
        <v>0.4</v>
      </c>
      <c r="U1564" s="7">
        <v>-295.97849999999994</v>
      </c>
      <c r="V1564" s="3" t="str">
        <f>IF(Orders1[[#This Row],[Region]]=People!$B$2, People!$A$2, IF(Orders1[[#This Row],[Region]]=People!$B$3,People!$A$3, IF(Orders1[[#This Row],[Region]]=People!$B$4,People!$A$4, IF(Orders1[[#This Row],[Region]]=People!$B$5,People!$A$5))))</f>
        <v>Chuck Magee</v>
      </c>
      <c r="W1564" s="3" t="str">
        <f>IFERROR(INDEX(Returns!A1564:A2363, MATCH(Orders1[[#This Row],[Order ID]],Returns!B1564:B2363)), "No")</f>
        <v>No</v>
      </c>
      <c r="X1564" s="3">
        <f>IF(Orders1[[#This Row],[Return]]="Yes", 1, 0)</f>
        <v>0</v>
      </c>
    </row>
    <row r="1565" spans="1:24" x14ac:dyDescent="0.2">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7">
        <v>11.352000000000002</v>
      </c>
      <c r="S1565" s="1">
        <v>3</v>
      </c>
      <c r="T1565" s="1">
        <v>0.2</v>
      </c>
      <c r="U1565" s="7">
        <v>4.1151</v>
      </c>
      <c r="V1565" s="3" t="str">
        <f>IF(Orders1[[#This Row],[Region]]=People!$B$2, People!$A$2, IF(Orders1[[#This Row],[Region]]=People!$B$3,People!$A$3, IF(Orders1[[#This Row],[Region]]=People!$B$4,People!$A$4, IF(Orders1[[#This Row],[Region]]=People!$B$5,People!$A$5))))</f>
        <v>Chuck Magee</v>
      </c>
      <c r="W1565" s="3" t="str">
        <f>IFERROR(INDEX(Returns!A1565:A2364, MATCH(Orders1[[#This Row],[Order ID]],Returns!B1565:B2364)), "No")</f>
        <v>No</v>
      </c>
      <c r="X1565" s="3">
        <f>IF(Orders1[[#This Row],[Return]]="Yes", 1, 0)</f>
        <v>0</v>
      </c>
    </row>
    <row r="1566" spans="1:24" x14ac:dyDescent="0.2">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7">
        <v>354.90000000000003</v>
      </c>
      <c r="S1566" s="1">
        <v>5</v>
      </c>
      <c r="T1566" s="1">
        <v>0</v>
      </c>
      <c r="U1566" s="7">
        <v>17.744999999999962</v>
      </c>
      <c r="V1566" s="3" t="str">
        <f>IF(Orders1[[#This Row],[Region]]=People!$B$2, People!$A$2, IF(Orders1[[#This Row],[Region]]=People!$B$3,People!$A$3, IF(Orders1[[#This Row],[Region]]=People!$B$4,People!$A$4, IF(Orders1[[#This Row],[Region]]=People!$B$5,People!$A$5))))</f>
        <v>Cassandra Brandow</v>
      </c>
      <c r="W1566" s="3" t="str">
        <f>IFERROR(INDEX(Returns!A1566:A2365, MATCH(Orders1[[#This Row],[Order ID]],Returns!B1566:B2365)), "No")</f>
        <v>No</v>
      </c>
      <c r="X1566" s="3">
        <f>IF(Orders1[[#This Row],[Return]]="Yes", 1, 0)</f>
        <v>0</v>
      </c>
    </row>
    <row r="1567" spans="1:24" x14ac:dyDescent="0.2">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7">
        <v>453.57600000000002</v>
      </c>
      <c r="S1567" s="1">
        <v>3</v>
      </c>
      <c r="T1567" s="1">
        <v>0.2</v>
      </c>
      <c r="U1567" s="7">
        <v>39.687899999999985</v>
      </c>
      <c r="V1567" s="3" t="str">
        <f>IF(Orders1[[#This Row],[Region]]=People!$B$2, People!$A$2, IF(Orders1[[#This Row],[Region]]=People!$B$3,People!$A$3, IF(Orders1[[#This Row],[Region]]=People!$B$4,People!$A$4, IF(Orders1[[#This Row],[Region]]=People!$B$5,People!$A$5))))</f>
        <v>Anna Andreadi</v>
      </c>
      <c r="W1567" s="3" t="str">
        <f>IFERROR(INDEX(Returns!A1567:A2366, MATCH(Orders1[[#This Row],[Order ID]],Returns!B1567:B2366)), "No")</f>
        <v>No</v>
      </c>
      <c r="X1567" s="3">
        <f>IF(Orders1[[#This Row],[Return]]="Yes", 1, 0)</f>
        <v>0</v>
      </c>
    </row>
    <row r="1568" spans="1:24" x14ac:dyDescent="0.2">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7">
        <v>21.48</v>
      </c>
      <c r="S1568" s="1">
        <v>3</v>
      </c>
      <c r="T1568" s="1">
        <v>0.2</v>
      </c>
      <c r="U1568" s="7">
        <v>-0.26850000000000307</v>
      </c>
      <c r="V1568" s="3" t="str">
        <f>IF(Orders1[[#This Row],[Region]]=People!$B$2, People!$A$2, IF(Orders1[[#This Row],[Region]]=People!$B$3,People!$A$3, IF(Orders1[[#This Row],[Region]]=People!$B$4,People!$A$4, IF(Orders1[[#This Row],[Region]]=People!$B$5,People!$A$5))))</f>
        <v>Kelly Williams</v>
      </c>
      <c r="W1568" s="3" t="str">
        <f>IFERROR(INDEX(Returns!A1568:A2367, MATCH(Orders1[[#This Row],[Order ID]],Returns!B1568:B2367)), "No")</f>
        <v>No</v>
      </c>
      <c r="X1568" s="3">
        <f>IF(Orders1[[#This Row],[Return]]="Yes", 1, 0)</f>
        <v>0</v>
      </c>
    </row>
    <row r="1569" spans="1:24" x14ac:dyDescent="0.2">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7">
        <v>8.7839999999999989</v>
      </c>
      <c r="S1569" s="1">
        <v>4</v>
      </c>
      <c r="T1569" s="1">
        <v>0.8</v>
      </c>
      <c r="U1569" s="7">
        <v>-13.615200000000002</v>
      </c>
      <c r="V1569" s="3" t="str">
        <f>IF(Orders1[[#This Row],[Region]]=People!$B$2, People!$A$2, IF(Orders1[[#This Row],[Region]]=People!$B$3,People!$A$3, IF(Orders1[[#This Row],[Region]]=People!$B$4,People!$A$4, IF(Orders1[[#This Row],[Region]]=People!$B$5,People!$A$5))))</f>
        <v>Kelly Williams</v>
      </c>
      <c r="W1569" s="3" t="str">
        <f>IFERROR(INDEX(Returns!A1569:A2368, MATCH(Orders1[[#This Row],[Order ID]],Returns!B1569:B2368)), "No")</f>
        <v>No</v>
      </c>
      <c r="X1569" s="3">
        <f>IF(Orders1[[#This Row],[Return]]="Yes", 1, 0)</f>
        <v>0</v>
      </c>
    </row>
    <row r="1570" spans="1:24" x14ac:dyDescent="0.2">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7">
        <v>122.97</v>
      </c>
      <c r="S1570" s="1">
        <v>3</v>
      </c>
      <c r="T1570" s="1">
        <v>0</v>
      </c>
      <c r="U1570" s="7">
        <v>60.255300000000005</v>
      </c>
      <c r="V1570" s="3" t="str">
        <f>IF(Orders1[[#This Row],[Region]]=People!$B$2, People!$A$2, IF(Orders1[[#This Row],[Region]]=People!$B$3,People!$A$3, IF(Orders1[[#This Row],[Region]]=People!$B$4,People!$A$4, IF(Orders1[[#This Row],[Region]]=People!$B$5,People!$A$5))))</f>
        <v>Anna Andreadi</v>
      </c>
      <c r="W1570" s="3" t="str">
        <f>IFERROR(INDEX(Returns!A1570:A2369, MATCH(Orders1[[#This Row],[Order ID]],Returns!B1570:B2369)), "No")</f>
        <v>No</v>
      </c>
      <c r="X1570" s="3">
        <f>IF(Orders1[[#This Row],[Return]]="Yes", 1, 0)</f>
        <v>0</v>
      </c>
    </row>
    <row r="1571" spans="1:24" x14ac:dyDescent="0.2">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7">
        <v>12.84</v>
      </c>
      <c r="S1571" s="1">
        <v>3</v>
      </c>
      <c r="T1571" s="1">
        <v>0</v>
      </c>
      <c r="U1571" s="7">
        <v>3.7235999999999989</v>
      </c>
      <c r="V1571" s="3" t="str">
        <f>IF(Orders1[[#This Row],[Region]]=People!$B$2, People!$A$2, IF(Orders1[[#This Row],[Region]]=People!$B$3,People!$A$3, IF(Orders1[[#This Row],[Region]]=People!$B$4,People!$A$4, IF(Orders1[[#This Row],[Region]]=People!$B$5,People!$A$5))))</f>
        <v>Cassandra Brandow</v>
      </c>
      <c r="W1571" s="3" t="str">
        <f>IFERROR(INDEX(Returns!A1571:A2370, MATCH(Orders1[[#This Row],[Order ID]],Returns!B1571:B2370)), "No")</f>
        <v>No</v>
      </c>
      <c r="X1571" s="3">
        <f>IF(Orders1[[#This Row],[Return]]="Yes", 1, 0)</f>
        <v>0</v>
      </c>
    </row>
    <row r="1572" spans="1:24" x14ac:dyDescent="0.2">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7">
        <v>603.91999999999996</v>
      </c>
      <c r="S1572" s="1">
        <v>5</v>
      </c>
      <c r="T1572" s="1">
        <v>0.2</v>
      </c>
      <c r="U1572" s="7">
        <v>-67.941000000000003</v>
      </c>
      <c r="V1572" s="3" t="str">
        <f>IF(Orders1[[#This Row],[Region]]=People!$B$2, People!$A$2, IF(Orders1[[#This Row],[Region]]=People!$B$3,People!$A$3, IF(Orders1[[#This Row],[Region]]=People!$B$4,People!$A$4, IF(Orders1[[#This Row],[Region]]=People!$B$5,People!$A$5))))</f>
        <v>Anna Andreadi</v>
      </c>
      <c r="W1572" s="3" t="str">
        <f>IFERROR(INDEX(Returns!A1572:A2371, MATCH(Orders1[[#This Row],[Order ID]],Returns!B1572:B2371)), "No")</f>
        <v>No</v>
      </c>
      <c r="X1572" s="3">
        <f>IF(Orders1[[#This Row],[Return]]="Yes", 1, 0)</f>
        <v>0</v>
      </c>
    </row>
    <row r="1573" spans="1:24" x14ac:dyDescent="0.2">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7">
        <v>21.84</v>
      </c>
      <c r="S1573" s="1">
        <v>3</v>
      </c>
      <c r="T1573" s="1">
        <v>0</v>
      </c>
      <c r="U1573" s="7">
        <v>10.4832</v>
      </c>
      <c r="V1573" s="3" t="str">
        <f>IF(Orders1[[#This Row],[Region]]=People!$B$2, People!$A$2, IF(Orders1[[#This Row],[Region]]=People!$B$3,People!$A$3, IF(Orders1[[#This Row],[Region]]=People!$B$4,People!$A$4, IF(Orders1[[#This Row],[Region]]=People!$B$5,People!$A$5))))</f>
        <v>Anna Andreadi</v>
      </c>
      <c r="W1573" s="3" t="str">
        <f>IFERROR(INDEX(Returns!A1573:A2372, MATCH(Orders1[[#This Row],[Order ID]],Returns!B1573:B2372)), "No")</f>
        <v>No</v>
      </c>
      <c r="X1573" s="3">
        <f>IF(Orders1[[#This Row],[Return]]="Yes", 1, 0)</f>
        <v>0</v>
      </c>
    </row>
    <row r="1574" spans="1:24" x14ac:dyDescent="0.2">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7">
        <v>29.99</v>
      </c>
      <c r="S1574" s="1">
        <v>1</v>
      </c>
      <c r="T1574" s="1">
        <v>0</v>
      </c>
      <c r="U1574" s="7">
        <v>6.2978999999999985</v>
      </c>
      <c r="V1574" s="3" t="str">
        <f>IF(Orders1[[#This Row],[Region]]=People!$B$2, People!$A$2, IF(Orders1[[#This Row],[Region]]=People!$B$3,People!$A$3, IF(Orders1[[#This Row],[Region]]=People!$B$4,People!$A$4, IF(Orders1[[#This Row],[Region]]=People!$B$5,People!$A$5))))</f>
        <v>Anna Andreadi</v>
      </c>
      <c r="W1574" s="3" t="str">
        <f>IFERROR(INDEX(Returns!A1574:A2373, MATCH(Orders1[[#This Row],[Order ID]],Returns!B1574:B2373)), "No")</f>
        <v>No</v>
      </c>
      <c r="X1574" s="3">
        <f>IF(Orders1[[#This Row],[Return]]="Yes", 1, 0)</f>
        <v>0</v>
      </c>
    </row>
    <row r="1575" spans="1:24" x14ac:dyDescent="0.2">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7">
        <v>381.44000000000005</v>
      </c>
      <c r="S1575" s="1">
        <v>2</v>
      </c>
      <c r="T1575" s="1">
        <v>0.2</v>
      </c>
      <c r="U1575" s="7">
        <v>23.839999999999975</v>
      </c>
      <c r="V1575" s="3" t="str">
        <f>IF(Orders1[[#This Row],[Region]]=People!$B$2, People!$A$2, IF(Orders1[[#This Row],[Region]]=People!$B$3,People!$A$3, IF(Orders1[[#This Row],[Region]]=People!$B$4,People!$A$4, IF(Orders1[[#This Row],[Region]]=People!$B$5,People!$A$5))))</f>
        <v>Anna Andreadi</v>
      </c>
      <c r="W1575" s="3" t="str">
        <f>IFERROR(INDEX(Returns!A1575:A2374, MATCH(Orders1[[#This Row],[Order ID]],Returns!B1575:B2374)), "No")</f>
        <v>No</v>
      </c>
      <c r="X1575" s="3">
        <f>IF(Orders1[[#This Row],[Return]]="Yes", 1, 0)</f>
        <v>0</v>
      </c>
    </row>
    <row r="1576" spans="1:24" x14ac:dyDescent="0.2">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7">
        <v>40.68</v>
      </c>
      <c r="S1576" s="1">
        <v>3</v>
      </c>
      <c r="T1576" s="1">
        <v>0.2</v>
      </c>
      <c r="U1576" s="7">
        <v>-9.153000000000004</v>
      </c>
      <c r="V1576" s="3" t="str">
        <f>IF(Orders1[[#This Row],[Region]]=People!$B$2, People!$A$2, IF(Orders1[[#This Row],[Region]]=People!$B$3,People!$A$3, IF(Orders1[[#This Row],[Region]]=People!$B$4,People!$A$4, IF(Orders1[[#This Row],[Region]]=People!$B$5,People!$A$5))))</f>
        <v>Kelly Williams</v>
      </c>
      <c r="W1576" s="3" t="str">
        <f>IFERROR(INDEX(Returns!A1576:A2375, MATCH(Orders1[[#This Row],[Order ID]],Returns!B1576:B2375)), "No")</f>
        <v>No</v>
      </c>
      <c r="X1576" s="3">
        <f>IF(Orders1[[#This Row],[Return]]="Yes", 1, 0)</f>
        <v>0</v>
      </c>
    </row>
    <row r="1577" spans="1:24" x14ac:dyDescent="0.2">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7">
        <v>763.28</v>
      </c>
      <c r="S1577" s="1">
        <v>5</v>
      </c>
      <c r="T1577" s="1">
        <v>0.3</v>
      </c>
      <c r="U1577" s="7">
        <v>-21.807999999999993</v>
      </c>
      <c r="V1577" s="3" t="str">
        <f>IF(Orders1[[#This Row],[Region]]=People!$B$2, People!$A$2, IF(Orders1[[#This Row],[Region]]=People!$B$3,People!$A$3, IF(Orders1[[#This Row],[Region]]=People!$B$4,People!$A$4, IF(Orders1[[#This Row],[Region]]=People!$B$5,People!$A$5))))</f>
        <v>Kelly Williams</v>
      </c>
      <c r="W1577" s="3" t="str">
        <f>IFERROR(INDEX(Returns!A1577:A2376, MATCH(Orders1[[#This Row],[Order ID]],Returns!B1577:B2376)), "No")</f>
        <v>No</v>
      </c>
      <c r="X1577" s="3">
        <f>IF(Orders1[[#This Row],[Return]]="Yes", 1, 0)</f>
        <v>0</v>
      </c>
    </row>
    <row r="1578" spans="1:24" x14ac:dyDescent="0.2">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7">
        <v>23.952000000000002</v>
      </c>
      <c r="S1578" s="1">
        <v>2</v>
      </c>
      <c r="T1578" s="1">
        <v>0.2</v>
      </c>
      <c r="U1578" s="7">
        <v>2.3952000000000018</v>
      </c>
      <c r="V1578" s="3" t="str">
        <f>IF(Orders1[[#This Row],[Region]]=People!$B$2, People!$A$2, IF(Orders1[[#This Row],[Region]]=People!$B$3,People!$A$3, IF(Orders1[[#This Row],[Region]]=People!$B$4,People!$A$4, IF(Orders1[[#This Row],[Region]]=People!$B$5,People!$A$5))))</f>
        <v>Kelly Williams</v>
      </c>
      <c r="W1578" s="3" t="str">
        <f>IFERROR(INDEX(Returns!A1578:A2377, MATCH(Orders1[[#This Row],[Order ID]],Returns!B1578:B2377)), "No")</f>
        <v>No</v>
      </c>
      <c r="X1578" s="3">
        <f>IF(Orders1[[#This Row],[Return]]="Yes", 1, 0)</f>
        <v>0</v>
      </c>
    </row>
    <row r="1579" spans="1:24" x14ac:dyDescent="0.2">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7">
        <v>4.9800000000000004</v>
      </c>
      <c r="S1579" s="1">
        <v>1</v>
      </c>
      <c r="T1579" s="1">
        <v>0</v>
      </c>
      <c r="U1579" s="7">
        <v>2.4402000000000004</v>
      </c>
      <c r="V1579" s="3" t="str">
        <f>IF(Orders1[[#This Row],[Region]]=People!$B$2, People!$A$2, IF(Orders1[[#This Row],[Region]]=People!$B$3,People!$A$3, IF(Orders1[[#This Row],[Region]]=People!$B$4,People!$A$4, IF(Orders1[[#This Row],[Region]]=People!$B$5,People!$A$5))))</f>
        <v>Cassandra Brandow</v>
      </c>
      <c r="W1579" s="3" t="str">
        <f>IFERROR(INDEX(Returns!A1579:A2378, MATCH(Orders1[[#This Row],[Order ID]],Returns!B1579:B2378)), "No")</f>
        <v>No</v>
      </c>
      <c r="X1579" s="3">
        <f>IF(Orders1[[#This Row],[Return]]="Yes", 1, 0)</f>
        <v>0</v>
      </c>
    </row>
    <row r="1580" spans="1:24" x14ac:dyDescent="0.2">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7">
        <v>170.88</v>
      </c>
      <c r="S1580" s="1">
        <v>3</v>
      </c>
      <c r="T1580" s="1">
        <v>0</v>
      </c>
      <c r="U1580" s="7">
        <v>49.555199999999978</v>
      </c>
      <c r="V1580" s="3" t="str">
        <f>IF(Orders1[[#This Row],[Region]]=People!$B$2, People!$A$2, IF(Orders1[[#This Row],[Region]]=People!$B$3,People!$A$3, IF(Orders1[[#This Row],[Region]]=People!$B$4,People!$A$4, IF(Orders1[[#This Row],[Region]]=People!$B$5,People!$A$5))))</f>
        <v>Chuck Magee</v>
      </c>
      <c r="W1580" s="3" t="str">
        <f>IFERROR(INDEX(Returns!A1580:A2379, MATCH(Orders1[[#This Row],[Order ID]],Returns!B1580:B2379)), "No")</f>
        <v>No</v>
      </c>
      <c r="X1580" s="3">
        <f>IF(Orders1[[#This Row],[Return]]="Yes", 1, 0)</f>
        <v>0</v>
      </c>
    </row>
    <row r="1581" spans="1:24" x14ac:dyDescent="0.2">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7">
        <v>307.98</v>
      </c>
      <c r="S1581" s="1">
        <v>2</v>
      </c>
      <c r="T1581" s="1">
        <v>0</v>
      </c>
      <c r="U1581" s="7">
        <v>89.314199999999971</v>
      </c>
      <c r="V1581" s="3" t="str">
        <f>IF(Orders1[[#This Row],[Region]]=People!$B$2, People!$A$2, IF(Orders1[[#This Row],[Region]]=People!$B$3,People!$A$3, IF(Orders1[[#This Row],[Region]]=People!$B$4,People!$A$4, IF(Orders1[[#This Row],[Region]]=People!$B$5,People!$A$5))))</f>
        <v>Chuck Magee</v>
      </c>
      <c r="W1581" s="3" t="str">
        <f>IFERROR(INDEX(Returns!A1581:A2380, MATCH(Orders1[[#This Row],[Order ID]],Returns!B1581:B2380)), "No")</f>
        <v>No</v>
      </c>
      <c r="X1581" s="3">
        <f>IF(Orders1[[#This Row],[Return]]="Yes", 1, 0)</f>
        <v>0</v>
      </c>
    </row>
    <row r="1582" spans="1:24" x14ac:dyDescent="0.2">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7">
        <v>382.80599999999998</v>
      </c>
      <c r="S1582" s="1">
        <v>9</v>
      </c>
      <c r="T1582" s="1">
        <v>0.4</v>
      </c>
      <c r="U1582" s="7">
        <v>-153.12239999999997</v>
      </c>
      <c r="V1582" s="3" t="str">
        <f>IF(Orders1[[#This Row],[Region]]=People!$B$2, People!$A$2, IF(Orders1[[#This Row],[Region]]=People!$B$3,People!$A$3, IF(Orders1[[#This Row],[Region]]=People!$B$4,People!$A$4, IF(Orders1[[#This Row],[Region]]=People!$B$5,People!$A$5))))</f>
        <v>Chuck Magee</v>
      </c>
      <c r="W1582" s="3" t="str">
        <f>IFERROR(INDEX(Returns!A1582:A2381, MATCH(Orders1[[#This Row],[Order ID]],Returns!B1582:B2381)), "No")</f>
        <v>No</v>
      </c>
      <c r="X1582" s="3">
        <f>IF(Orders1[[#This Row],[Return]]="Yes", 1, 0)</f>
        <v>0</v>
      </c>
    </row>
    <row r="1583" spans="1:24" x14ac:dyDescent="0.2">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7">
        <v>41.96</v>
      </c>
      <c r="S1583" s="1">
        <v>2</v>
      </c>
      <c r="T1583" s="1">
        <v>0</v>
      </c>
      <c r="U1583" s="7">
        <v>2.9371999999999971</v>
      </c>
      <c r="V1583" s="3" t="str">
        <f>IF(Orders1[[#This Row],[Region]]=People!$B$2, People!$A$2, IF(Orders1[[#This Row],[Region]]=People!$B$3,People!$A$3, IF(Orders1[[#This Row],[Region]]=People!$B$4,People!$A$4, IF(Orders1[[#This Row],[Region]]=People!$B$5,People!$A$5))))</f>
        <v>Chuck Magee</v>
      </c>
      <c r="W1583" s="3" t="str">
        <f>IFERROR(INDEX(Returns!A1583:A2382, MATCH(Orders1[[#This Row],[Order ID]],Returns!B1583:B2382)), "No")</f>
        <v>No</v>
      </c>
      <c r="X1583" s="3">
        <f>IF(Orders1[[#This Row],[Return]]="Yes", 1, 0)</f>
        <v>0</v>
      </c>
    </row>
    <row r="1584" spans="1:24" x14ac:dyDescent="0.2">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7">
        <v>1217.568</v>
      </c>
      <c r="S1584" s="1">
        <v>2</v>
      </c>
      <c r="T1584" s="1">
        <v>0.2</v>
      </c>
      <c r="U1584" s="7">
        <v>456.58800000000002</v>
      </c>
      <c r="V1584" s="3" t="str">
        <f>IF(Orders1[[#This Row],[Region]]=People!$B$2, People!$A$2, IF(Orders1[[#This Row],[Region]]=People!$B$3,People!$A$3, IF(Orders1[[#This Row],[Region]]=People!$B$4,People!$A$4, IF(Orders1[[#This Row],[Region]]=People!$B$5,People!$A$5))))</f>
        <v>Chuck Magee</v>
      </c>
      <c r="W1584" s="3" t="str">
        <f>IFERROR(INDEX(Returns!A1584:A2383, MATCH(Orders1[[#This Row],[Order ID]],Returns!B1584:B2383)), "No")</f>
        <v>No</v>
      </c>
      <c r="X1584" s="3">
        <f>IF(Orders1[[#This Row],[Return]]="Yes", 1, 0)</f>
        <v>0</v>
      </c>
    </row>
    <row r="1585" spans="1:24" x14ac:dyDescent="0.2">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7">
        <v>47.04</v>
      </c>
      <c r="S1585" s="1">
        <v>3</v>
      </c>
      <c r="T1585" s="1">
        <v>0</v>
      </c>
      <c r="U1585" s="7">
        <v>18.345599999999997</v>
      </c>
      <c r="V1585" s="3" t="str">
        <f>IF(Orders1[[#This Row],[Region]]=People!$B$2, People!$A$2, IF(Orders1[[#This Row],[Region]]=People!$B$3,People!$A$3, IF(Orders1[[#This Row],[Region]]=People!$B$4,People!$A$4, IF(Orders1[[#This Row],[Region]]=People!$B$5,People!$A$5))))</f>
        <v>Chuck Magee</v>
      </c>
      <c r="W1585" s="3" t="str">
        <f>IFERROR(INDEX(Returns!A1585:A2384, MATCH(Orders1[[#This Row],[Order ID]],Returns!B1585:B2384)), "No")</f>
        <v>No</v>
      </c>
      <c r="X1585" s="3">
        <f>IF(Orders1[[#This Row],[Return]]="Yes", 1, 0)</f>
        <v>0</v>
      </c>
    </row>
    <row r="1586" spans="1:24" x14ac:dyDescent="0.2">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7">
        <v>6.16</v>
      </c>
      <c r="S1586" s="1">
        <v>2</v>
      </c>
      <c r="T1586" s="1">
        <v>0</v>
      </c>
      <c r="U1586" s="7">
        <v>2.9567999999999999</v>
      </c>
      <c r="V1586" s="3" t="str">
        <f>IF(Orders1[[#This Row],[Region]]=People!$B$2, People!$A$2, IF(Orders1[[#This Row],[Region]]=People!$B$3,People!$A$3, IF(Orders1[[#This Row],[Region]]=People!$B$4,People!$A$4, IF(Orders1[[#This Row],[Region]]=People!$B$5,People!$A$5))))</f>
        <v>Chuck Magee</v>
      </c>
      <c r="W1586" s="3" t="str">
        <f>IFERROR(INDEX(Returns!A1586:A2385, MATCH(Orders1[[#This Row],[Order ID]],Returns!B1586:B2385)), "No")</f>
        <v>No</v>
      </c>
      <c r="X1586" s="3">
        <f>IF(Orders1[[#This Row],[Return]]="Yes", 1, 0)</f>
        <v>0</v>
      </c>
    </row>
    <row r="1587" spans="1:24" x14ac:dyDescent="0.2">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7">
        <v>979.95</v>
      </c>
      <c r="S1587" s="1">
        <v>5</v>
      </c>
      <c r="T1587" s="1">
        <v>0</v>
      </c>
      <c r="U1587" s="7">
        <v>274.38600000000008</v>
      </c>
      <c r="V1587" s="3" t="str">
        <f>IF(Orders1[[#This Row],[Region]]=People!$B$2, People!$A$2, IF(Orders1[[#This Row],[Region]]=People!$B$3,People!$A$3, IF(Orders1[[#This Row],[Region]]=People!$B$4,People!$A$4, IF(Orders1[[#This Row],[Region]]=People!$B$5,People!$A$5))))</f>
        <v>Chuck Magee</v>
      </c>
      <c r="W1587" s="3" t="str">
        <f>IFERROR(INDEX(Returns!A1587:A2386, MATCH(Orders1[[#This Row],[Order ID]],Returns!B1587:B2386)), "No")</f>
        <v>No</v>
      </c>
      <c r="X1587" s="3">
        <f>IF(Orders1[[#This Row],[Return]]="Yes", 1, 0)</f>
        <v>0</v>
      </c>
    </row>
    <row r="1588" spans="1:24" x14ac:dyDescent="0.2">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7">
        <v>143.69999999999999</v>
      </c>
      <c r="S1588" s="1">
        <v>3</v>
      </c>
      <c r="T1588" s="1">
        <v>0</v>
      </c>
      <c r="U1588" s="7">
        <v>68.975999999999999</v>
      </c>
      <c r="V1588" s="3" t="str">
        <f>IF(Orders1[[#This Row],[Region]]=People!$B$2, People!$A$2, IF(Orders1[[#This Row],[Region]]=People!$B$3,People!$A$3, IF(Orders1[[#This Row],[Region]]=People!$B$4,People!$A$4, IF(Orders1[[#This Row],[Region]]=People!$B$5,People!$A$5))))</f>
        <v>Chuck Magee</v>
      </c>
      <c r="W1588" s="3" t="str">
        <f>IFERROR(INDEX(Returns!A1588:A2387, MATCH(Orders1[[#This Row],[Order ID]],Returns!B1588:B2387)), "No")</f>
        <v>No</v>
      </c>
      <c r="X1588" s="3">
        <f>IF(Orders1[[#This Row],[Return]]="Yes", 1, 0)</f>
        <v>0</v>
      </c>
    </row>
    <row r="1589" spans="1:24" x14ac:dyDescent="0.2">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7">
        <v>10.649999999999999</v>
      </c>
      <c r="S1589" s="1">
        <v>3</v>
      </c>
      <c r="T1589" s="1">
        <v>0</v>
      </c>
      <c r="U1589" s="7">
        <v>5.0054999999999996</v>
      </c>
      <c r="V1589" s="3" t="str">
        <f>IF(Orders1[[#This Row],[Region]]=People!$B$2, People!$A$2, IF(Orders1[[#This Row],[Region]]=People!$B$3,People!$A$3, IF(Orders1[[#This Row],[Region]]=People!$B$4,People!$A$4, IF(Orders1[[#This Row],[Region]]=People!$B$5,People!$A$5))))</f>
        <v>Chuck Magee</v>
      </c>
      <c r="W1589" s="3" t="str">
        <f>IFERROR(INDEX(Returns!A1589:A2388, MATCH(Orders1[[#This Row],[Order ID]],Returns!B1589:B2388)), "No")</f>
        <v>No</v>
      </c>
      <c r="X1589" s="3">
        <f>IF(Orders1[[#This Row],[Return]]="Yes", 1, 0)</f>
        <v>0</v>
      </c>
    </row>
    <row r="1590" spans="1:24" x14ac:dyDescent="0.2">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7">
        <v>247.8</v>
      </c>
      <c r="S1590" s="1">
        <v>4</v>
      </c>
      <c r="T1590" s="1">
        <v>0</v>
      </c>
      <c r="U1590" s="7">
        <v>34.692000000000007</v>
      </c>
      <c r="V1590" s="3" t="str">
        <f>IF(Orders1[[#This Row],[Region]]=People!$B$2, People!$A$2, IF(Orders1[[#This Row],[Region]]=People!$B$3,People!$A$3, IF(Orders1[[#This Row],[Region]]=People!$B$4,People!$A$4, IF(Orders1[[#This Row],[Region]]=People!$B$5,People!$A$5))))</f>
        <v>Chuck Magee</v>
      </c>
      <c r="W1590" s="3" t="str">
        <f>IFERROR(INDEX(Returns!A1590:A2389, MATCH(Orders1[[#This Row],[Order ID]],Returns!B1590:B2389)), "No")</f>
        <v>No</v>
      </c>
      <c r="X1590" s="3">
        <f>IF(Orders1[[#This Row],[Return]]="Yes", 1, 0)</f>
        <v>0</v>
      </c>
    </row>
    <row r="1591" spans="1:24" x14ac:dyDescent="0.2">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7">
        <v>10.96</v>
      </c>
      <c r="S1591" s="1">
        <v>4</v>
      </c>
      <c r="T1591" s="1">
        <v>0</v>
      </c>
      <c r="U1591" s="7">
        <v>2.9592000000000009</v>
      </c>
      <c r="V1591" s="3" t="str">
        <f>IF(Orders1[[#This Row],[Region]]=People!$B$2, People!$A$2, IF(Orders1[[#This Row],[Region]]=People!$B$3,People!$A$3, IF(Orders1[[#This Row],[Region]]=People!$B$4,People!$A$4, IF(Orders1[[#This Row],[Region]]=People!$B$5,People!$A$5))))</f>
        <v>Cassandra Brandow</v>
      </c>
      <c r="W1591" s="3" t="str">
        <f>IFERROR(INDEX(Returns!A1591:A2390, MATCH(Orders1[[#This Row],[Order ID]],Returns!B1591:B2390)), "No")</f>
        <v>No</v>
      </c>
      <c r="X1591" s="3">
        <f>IF(Orders1[[#This Row],[Return]]="Yes", 1, 0)</f>
        <v>0</v>
      </c>
    </row>
    <row r="1592" spans="1:24" x14ac:dyDescent="0.2">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7">
        <v>33.488000000000007</v>
      </c>
      <c r="S1592" s="1">
        <v>7</v>
      </c>
      <c r="T1592" s="1">
        <v>0.2</v>
      </c>
      <c r="U1592" s="7">
        <v>5.8603999999999967</v>
      </c>
      <c r="V1592" s="3" t="str">
        <f>IF(Orders1[[#This Row],[Region]]=People!$B$2, People!$A$2, IF(Orders1[[#This Row],[Region]]=People!$B$3,People!$A$3, IF(Orders1[[#This Row],[Region]]=People!$B$4,People!$A$4, IF(Orders1[[#This Row],[Region]]=People!$B$5,People!$A$5))))</f>
        <v>Kelly Williams</v>
      </c>
      <c r="W1592" s="3" t="str">
        <f>IFERROR(INDEX(Returns!A1592:A2391, MATCH(Orders1[[#This Row],[Order ID]],Returns!B1592:B2391)), "No")</f>
        <v>No</v>
      </c>
      <c r="X1592" s="3">
        <f>IF(Orders1[[#This Row],[Return]]="Yes", 1, 0)</f>
        <v>0</v>
      </c>
    </row>
    <row r="1593" spans="1:24" x14ac:dyDescent="0.2">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7">
        <v>8.0399999999999991</v>
      </c>
      <c r="S1593" s="1">
        <v>5</v>
      </c>
      <c r="T1593" s="1">
        <v>0.2</v>
      </c>
      <c r="U1593" s="7">
        <v>2.9144999999999994</v>
      </c>
      <c r="V1593" s="3" t="str">
        <f>IF(Orders1[[#This Row],[Region]]=People!$B$2, People!$A$2, IF(Orders1[[#This Row],[Region]]=People!$B$3,People!$A$3, IF(Orders1[[#This Row],[Region]]=People!$B$4,People!$A$4, IF(Orders1[[#This Row],[Region]]=People!$B$5,People!$A$5))))</f>
        <v>Kelly Williams</v>
      </c>
      <c r="W1593" s="3" t="str">
        <f>IFERROR(INDEX(Returns!A1593:A2392, MATCH(Orders1[[#This Row],[Order ID]],Returns!B1593:B2392)), "No")</f>
        <v>No</v>
      </c>
      <c r="X1593" s="3">
        <f>IF(Orders1[[#This Row],[Return]]="Yes", 1, 0)</f>
        <v>0</v>
      </c>
    </row>
    <row r="1594" spans="1:24" x14ac:dyDescent="0.2">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7">
        <v>201.56800000000001</v>
      </c>
      <c r="S1594" s="1">
        <v>4</v>
      </c>
      <c r="T1594" s="1">
        <v>0.2</v>
      </c>
      <c r="U1594" s="7">
        <v>22.676399999999994</v>
      </c>
      <c r="V1594" s="3" t="str">
        <f>IF(Orders1[[#This Row],[Region]]=People!$B$2, People!$A$2, IF(Orders1[[#This Row],[Region]]=People!$B$3,People!$A$3, IF(Orders1[[#This Row],[Region]]=People!$B$4,People!$A$4, IF(Orders1[[#This Row],[Region]]=People!$B$5,People!$A$5))))</f>
        <v>Anna Andreadi</v>
      </c>
      <c r="W1594" s="3" t="str">
        <f>IFERROR(INDEX(Returns!A1594:A2393, MATCH(Orders1[[#This Row],[Order ID]],Returns!B1594:B2393)), "No")</f>
        <v>No</v>
      </c>
      <c r="X1594" s="3">
        <f>IF(Orders1[[#This Row],[Return]]="Yes", 1, 0)</f>
        <v>0</v>
      </c>
    </row>
    <row r="1595" spans="1:24" x14ac:dyDescent="0.2">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7">
        <v>13.440000000000001</v>
      </c>
      <c r="S1595" s="1">
        <v>3</v>
      </c>
      <c r="T1595" s="1">
        <v>0</v>
      </c>
      <c r="U1595" s="7">
        <v>6.5856000000000012</v>
      </c>
      <c r="V1595" s="3" t="str">
        <f>IF(Orders1[[#This Row],[Region]]=People!$B$2, People!$A$2, IF(Orders1[[#This Row],[Region]]=People!$B$3,People!$A$3, IF(Orders1[[#This Row],[Region]]=People!$B$4,People!$A$4, IF(Orders1[[#This Row],[Region]]=People!$B$5,People!$A$5))))</f>
        <v>Anna Andreadi</v>
      </c>
      <c r="W1595" s="3" t="str">
        <f>IFERROR(INDEX(Returns!A1595:A2394, MATCH(Orders1[[#This Row],[Order ID]],Returns!B1595:B2394)), "No")</f>
        <v>No</v>
      </c>
      <c r="X1595" s="3">
        <f>IF(Orders1[[#This Row],[Return]]="Yes", 1, 0)</f>
        <v>0</v>
      </c>
    </row>
    <row r="1596" spans="1:24" x14ac:dyDescent="0.2">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7">
        <v>359.05799999999994</v>
      </c>
      <c r="S1596" s="1">
        <v>3</v>
      </c>
      <c r="T1596" s="1">
        <v>0.3</v>
      </c>
      <c r="U1596" s="7">
        <v>-35.905799999999999</v>
      </c>
      <c r="V1596" s="3" t="str">
        <f>IF(Orders1[[#This Row],[Region]]=People!$B$2, People!$A$2, IF(Orders1[[#This Row],[Region]]=People!$B$3,People!$A$3, IF(Orders1[[#This Row],[Region]]=People!$B$4,People!$A$4, IF(Orders1[[#This Row],[Region]]=People!$B$5,People!$A$5))))</f>
        <v>Kelly Williams</v>
      </c>
      <c r="W1596" s="3" t="str">
        <f>IFERROR(INDEX(Returns!A1596:A2395, MATCH(Orders1[[#This Row],[Order ID]],Returns!B1596:B2395)), "No")</f>
        <v>No</v>
      </c>
      <c r="X1596" s="3">
        <f>IF(Orders1[[#This Row],[Return]]="Yes", 1, 0)</f>
        <v>0</v>
      </c>
    </row>
    <row r="1597" spans="1:24" x14ac:dyDescent="0.2">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7">
        <v>47.991999999999997</v>
      </c>
      <c r="S1597" s="1">
        <v>2</v>
      </c>
      <c r="T1597" s="1">
        <v>0.3</v>
      </c>
      <c r="U1597" s="7">
        <v>-2.0567999999999991</v>
      </c>
      <c r="V1597" s="3" t="str">
        <f>IF(Orders1[[#This Row],[Region]]=People!$B$2, People!$A$2, IF(Orders1[[#This Row],[Region]]=People!$B$3,People!$A$3, IF(Orders1[[#This Row],[Region]]=People!$B$4,People!$A$4, IF(Orders1[[#This Row],[Region]]=People!$B$5,People!$A$5))))</f>
        <v>Chuck Magee</v>
      </c>
      <c r="W1597" s="3" t="str">
        <f>IFERROR(INDEX(Returns!A1597:A2396, MATCH(Orders1[[#This Row],[Order ID]],Returns!B1597:B2396)), "No")</f>
        <v>No</v>
      </c>
      <c r="X1597" s="3">
        <f>IF(Orders1[[#This Row],[Return]]="Yes", 1, 0)</f>
        <v>0</v>
      </c>
    </row>
    <row r="1598" spans="1:24" x14ac:dyDescent="0.2">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7">
        <v>547.30000000000007</v>
      </c>
      <c r="S1598" s="1">
        <v>13</v>
      </c>
      <c r="T1598" s="1">
        <v>0</v>
      </c>
      <c r="U1598" s="7">
        <v>175.13599999999997</v>
      </c>
      <c r="V1598" s="3" t="str">
        <f>IF(Orders1[[#This Row],[Region]]=People!$B$2, People!$A$2, IF(Orders1[[#This Row],[Region]]=People!$B$3,People!$A$3, IF(Orders1[[#This Row],[Region]]=People!$B$4,People!$A$4, IF(Orders1[[#This Row],[Region]]=People!$B$5,People!$A$5))))</f>
        <v>Chuck Magee</v>
      </c>
      <c r="W1598" s="3" t="str">
        <f>IFERROR(INDEX(Returns!A1598:A2397, MATCH(Orders1[[#This Row],[Order ID]],Returns!B1598:B2397)), "No")</f>
        <v>No</v>
      </c>
      <c r="X1598" s="3">
        <f>IF(Orders1[[#This Row],[Return]]="Yes", 1, 0)</f>
        <v>0</v>
      </c>
    </row>
    <row r="1599" spans="1:24" x14ac:dyDescent="0.2">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7">
        <v>16.896000000000001</v>
      </c>
      <c r="S1599" s="1">
        <v>4</v>
      </c>
      <c r="T1599" s="1">
        <v>0.2</v>
      </c>
      <c r="U1599" s="7">
        <v>5.2799999999999994</v>
      </c>
      <c r="V1599" s="3" t="str">
        <f>IF(Orders1[[#This Row],[Region]]=People!$B$2, People!$A$2, IF(Orders1[[#This Row],[Region]]=People!$B$3,People!$A$3, IF(Orders1[[#This Row],[Region]]=People!$B$4,People!$A$4, IF(Orders1[[#This Row],[Region]]=People!$B$5,People!$A$5))))</f>
        <v>Kelly Williams</v>
      </c>
      <c r="W1599" s="3" t="str">
        <f>IFERROR(INDEX(Returns!A1599:A2398, MATCH(Orders1[[#This Row],[Order ID]],Returns!B1599:B2398)), "No")</f>
        <v>No</v>
      </c>
      <c r="X1599" s="3">
        <f>IF(Orders1[[#This Row],[Return]]="Yes", 1, 0)</f>
        <v>0</v>
      </c>
    </row>
    <row r="1600" spans="1:24" x14ac:dyDescent="0.2">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7">
        <v>6.6720000000000006</v>
      </c>
      <c r="S1600" s="1">
        <v>1</v>
      </c>
      <c r="T1600" s="1">
        <v>0.2</v>
      </c>
      <c r="U1600" s="7">
        <v>0.50039999999999996</v>
      </c>
      <c r="V1600" s="3" t="str">
        <f>IF(Orders1[[#This Row],[Region]]=People!$B$2, People!$A$2, IF(Orders1[[#This Row],[Region]]=People!$B$3,People!$A$3, IF(Orders1[[#This Row],[Region]]=People!$B$4,People!$A$4, IF(Orders1[[#This Row],[Region]]=People!$B$5,People!$A$5))))</f>
        <v>Kelly Williams</v>
      </c>
      <c r="W1600" s="3" t="str">
        <f>IFERROR(INDEX(Returns!A1600:A2399, MATCH(Orders1[[#This Row],[Order ID]],Returns!B1600:B2399)), "No")</f>
        <v>No</v>
      </c>
      <c r="X1600" s="3">
        <f>IF(Orders1[[#This Row],[Return]]="Yes", 1, 0)</f>
        <v>0</v>
      </c>
    </row>
    <row r="1601" spans="1:24" x14ac:dyDescent="0.2">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7">
        <v>99.13600000000001</v>
      </c>
      <c r="S1601" s="1">
        <v>4</v>
      </c>
      <c r="T1601" s="1">
        <v>0.2</v>
      </c>
      <c r="U1601" s="7">
        <v>8.674399999999995</v>
      </c>
      <c r="V1601" s="3" t="str">
        <f>IF(Orders1[[#This Row],[Region]]=People!$B$2, People!$A$2, IF(Orders1[[#This Row],[Region]]=People!$B$3,People!$A$3, IF(Orders1[[#This Row],[Region]]=People!$B$4,People!$A$4, IF(Orders1[[#This Row],[Region]]=People!$B$5,People!$A$5))))</f>
        <v>Kelly Williams</v>
      </c>
      <c r="W1601" s="3" t="str">
        <f>IFERROR(INDEX(Returns!A1601:A2400, MATCH(Orders1[[#This Row],[Order ID]],Returns!B1601:B2400)), "No")</f>
        <v>No</v>
      </c>
      <c r="X1601" s="3">
        <f>IF(Orders1[[#This Row],[Return]]="Yes", 1, 0)</f>
        <v>0</v>
      </c>
    </row>
    <row r="1602" spans="1:24" x14ac:dyDescent="0.2">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7">
        <v>15.991999999999999</v>
      </c>
      <c r="S1602" s="1">
        <v>2</v>
      </c>
      <c r="T1602" s="1">
        <v>0.6</v>
      </c>
      <c r="U1602" s="7">
        <v>-13.992999999999999</v>
      </c>
      <c r="V1602" s="3" t="str">
        <f>IF(Orders1[[#This Row],[Region]]=People!$B$2, People!$A$2, IF(Orders1[[#This Row],[Region]]=People!$B$3,People!$A$3, IF(Orders1[[#This Row],[Region]]=People!$B$4,People!$A$4, IF(Orders1[[#This Row],[Region]]=People!$B$5,People!$A$5))))</f>
        <v>Kelly Williams</v>
      </c>
      <c r="W1602" s="3" t="str">
        <f>IFERROR(INDEX(Returns!A1602:A2401, MATCH(Orders1[[#This Row],[Order ID]],Returns!B1602:B2401)), "No")</f>
        <v>No</v>
      </c>
      <c r="X1602" s="3">
        <f>IF(Orders1[[#This Row],[Return]]="Yes", 1, 0)</f>
        <v>0</v>
      </c>
    </row>
    <row r="1603" spans="1:24" x14ac:dyDescent="0.2">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7">
        <v>211.96</v>
      </c>
      <c r="S1603" s="1">
        <v>2</v>
      </c>
      <c r="T1603" s="1">
        <v>0</v>
      </c>
      <c r="U1603" s="7">
        <v>42.391999999999996</v>
      </c>
      <c r="V1603" s="3" t="str">
        <f>IF(Orders1[[#This Row],[Region]]=People!$B$2, People!$A$2, IF(Orders1[[#This Row],[Region]]=People!$B$3,People!$A$3, IF(Orders1[[#This Row],[Region]]=People!$B$4,People!$A$4, IF(Orders1[[#This Row],[Region]]=People!$B$5,People!$A$5))))</f>
        <v>Chuck Magee</v>
      </c>
      <c r="W1603" s="3" t="str">
        <f>IFERROR(INDEX(Returns!A1603:A2402, MATCH(Orders1[[#This Row],[Order ID]],Returns!B1603:B2402)), "No")</f>
        <v>No</v>
      </c>
      <c r="X1603" s="3">
        <f>IF(Orders1[[#This Row],[Return]]="Yes", 1, 0)</f>
        <v>0</v>
      </c>
    </row>
    <row r="1604" spans="1:24" x14ac:dyDescent="0.2">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7">
        <v>6.6719999999999988</v>
      </c>
      <c r="S1604" s="1">
        <v>3</v>
      </c>
      <c r="T1604" s="1">
        <v>0.2</v>
      </c>
      <c r="U1604" s="7">
        <v>1.6679999999999997</v>
      </c>
      <c r="V1604" s="3" t="str">
        <f>IF(Orders1[[#This Row],[Region]]=People!$B$2, People!$A$2, IF(Orders1[[#This Row],[Region]]=People!$B$3,People!$A$3, IF(Orders1[[#This Row],[Region]]=People!$B$4,People!$A$4, IF(Orders1[[#This Row],[Region]]=People!$B$5,People!$A$5))))</f>
        <v>Cassandra Brandow</v>
      </c>
      <c r="W1604" s="3" t="str">
        <f>IFERROR(INDEX(Returns!A1604:A2403, MATCH(Orders1[[#This Row],[Order ID]],Returns!B1604:B2403)), "No")</f>
        <v>No</v>
      </c>
      <c r="X1604" s="3">
        <f>IF(Orders1[[#This Row],[Return]]="Yes", 1, 0)</f>
        <v>0</v>
      </c>
    </row>
    <row r="1605" spans="1:24" x14ac:dyDescent="0.2">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7">
        <v>155.94</v>
      </c>
      <c r="S1605" s="1">
        <v>6</v>
      </c>
      <c r="T1605" s="1">
        <v>0</v>
      </c>
      <c r="U1605" s="7">
        <v>45.222599999999993</v>
      </c>
      <c r="V1605" s="3" t="str">
        <f>IF(Orders1[[#This Row],[Region]]=People!$B$2, People!$A$2, IF(Orders1[[#This Row],[Region]]=People!$B$3,People!$A$3, IF(Orders1[[#This Row],[Region]]=People!$B$4,People!$A$4, IF(Orders1[[#This Row],[Region]]=People!$B$5,People!$A$5))))</f>
        <v>Chuck Magee</v>
      </c>
      <c r="W1605" s="3" t="str">
        <f>IFERROR(INDEX(Returns!A1605:A2404, MATCH(Orders1[[#This Row],[Order ID]],Returns!B1605:B2404)), "No")</f>
        <v>No</v>
      </c>
      <c r="X1605" s="3">
        <f>IF(Orders1[[#This Row],[Return]]="Yes", 1, 0)</f>
        <v>0</v>
      </c>
    </row>
    <row r="1606" spans="1:24" x14ac:dyDescent="0.2">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7">
        <v>39.960000000000008</v>
      </c>
      <c r="S1606" s="1">
        <v>5</v>
      </c>
      <c r="T1606" s="1">
        <v>0.2</v>
      </c>
      <c r="U1606" s="7">
        <v>12.986999999999995</v>
      </c>
      <c r="V1606" s="3" t="str">
        <f>IF(Orders1[[#This Row],[Region]]=People!$B$2, People!$A$2, IF(Orders1[[#This Row],[Region]]=People!$B$3,People!$A$3, IF(Orders1[[#This Row],[Region]]=People!$B$4,People!$A$4, IF(Orders1[[#This Row],[Region]]=People!$B$5,People!$A$5))))</f>
        <v>Anna Andreadi</v>
      </c>
      <c r="W1606" s="3" t="str">
        <f>IFERROR(INDEX(Returns!A1606:A2405, MATCH(Orders1[[#This Row],[Order ID]],Returns!B1606:B2405)), "No")</f>
        <v>No</v>
      </c>
      <c r="X1606" s="3">
        <f>IF(Orders1[[#This Row],[Return]]="Yes", 1, 0)</f>
        <v>0</v>
      </c>
    </row>
    <row r="1607" spans="1:24" x14ac:dyDescent="0.2">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7">
        <v>5.46</v>
      </c>
      <c r="S1607" s="1">
        <v>3</v>
      </c>
      <c r="T1607" s="1">
        <v>0</v>
      </c>
      <c r="U1607" s="7">
        <v>1.5288000000000002</v>
      </c>
      <c r="V1607" s="3" t="str">
        <f>IF(Orders1[[#This Row],[Region]]=People!$B$2, People!$A$2, IF(Orders1[[#This Row],[Region]]=People!$B$3,People!$A$3, IF(Orders1[[#This Row],[Region]]=People!$B$4,People!$A$4, IF(Orders1[[#This Row],[Region]]=People!$B$5,People!$A$5))))</f>
        <v>Anna Andreadi</v>
      </c>
      <c r="W1607" s="3" t="str">
        <f>IFERROR(INDEX(Returns!A1607:A2406, MATCH(Orders1[[#This Row],[Order ID]],Returns!B1607:B2406)), "No")</f>
        <v>No</v>
      </c>
      <c r="X1607" s="3">
        <f>IF(Orders1[[#This Row],[Return]]="Yes", 1, 0)</f>
        <v>0</v>
      </c>
    </row>
    <row r="1608" spans="1:24" x14ac:dyDescent="0.2">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7">
        <v>73.2</v>
      </c>
      <c r="S1608" s="1">
        <v>5</v>
      </c>
      <c r="T1608" s="1">
        <v>0</v>
      </c>
      <c r="U1608" s="7">
        <v>21.227999999999998</v>
      </c>
      <c r="V1608" s="3" t="str">
        <f>IF(Orders1[[#This Row],[Region]]=People!$B$2, People!$A$2, IF(Orders1[[#This Row],[Region]]=People!$B$3,People!$A$3, IF(Orders1[[#This Row],[Region]]=People!$B$4,People!$A$4, IF(Orders1[[#This Row],[Region]]=People!$B$5,People!$A$5))))</f>
        <v>Anna Andreadi</v>
      </c>
      <c r="W1608" s="3" t="str">
        <f>IFERROR(INDEX(Returns!A1608:A2407, MATCH(Orders1[[#This Row],[Order ID]],Returns!B1608:B2407)), "No")</f>
        <v>No</v>
      </c>
      <c r="X1608" s="3">
        <f>IF(Orders1[[#This Row],[Return]]="Yes", 1, 0)</f>
        <v>0</v>
      </c>
    </row>
    <row r="1609" spans="1:24" x14ac:dyDescent="0.2">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7">
        <v>5.84</v>
      </c>
      <c r="S1609" s="1">
        <v>1</v>
      </c>
      <c r="T1609" s="1">
        <v>0.2</v>
      </c>
      <c r="U1609" s="7">
        <v>1.9709999999999996</v>
      </c>
      <c r="V1609" s="3" t="str">
        <f>IF(Orders1[[#This Row],[Region]]=People!$B$2, People!$A$2, IF(Orders1[[#This Row],[Region]]=People!$B$3,People!$A$3, IF(Orders1[[#This Row],[Region]]=People!$B$4,People!$A$4, IF(Orders1[[#This Row],[Region]]=People!$B$5,People!$A$5))))</f>
        <v>Anna Andreadi</v>
      </c>
      <c r="W1609" s="3" t="str">
        <f>IFERROR(INDEX(Returns!A1609:A2408, MATCH(Orders1[[#This Row],[Order ID]],Returns!B1609:B2408)), "No")</f>
        <v>No</v>
      </c>
      <c r="X1609" s="3">
        <f>IF(Orders1[[#This Row],[Return]]="Yes", 1, 0)</f>
        <v>0</v>
      </c>
    </row>
    <row r="1610" spans="1:24" x14ac:dyDescent="0.2">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7">
        <v>22.72</v>
      </c>
      <c r="S1610" s="1">
        <v>4</v>
      </c>
      <c r="T1610" s="1">
        <v>0</v>
      </c>
      <c r="U1610" s="7">
        <v>10.223999999999998</v>
      </c>
      <c r="V1610" s="3" t="str">
        <f>IF(Orders1[[#This Row],[Region]]=People!$B$2, People!$A$2, IF(Orders1[[#This Row],[Region]]=People!$B$3,People!$A$3, IF(Orders1[[#This Row],[Region]]=People!$B$4,People!$A$4, IF(Orders1[[#This Row],[Region]]=People!$B$5,People!$A$5))))</f>
        <v>Anna Andreadi</v>
      </c>
      <c r="W1610" s="3" t="str">
        <f>IFERROR(INDEX(Returns!A1610:A2409, MATCH(Orders1[[#This Row],[Order ID]],Returns!B1610:B2409)), "No")</f>
        <v>No</v>
      </c>
      <c r="X1610" s="3">
        <f>IF(Orders1[[#This Row],[Return]]="Yes", 1, 0)</f>
        <v>0</v>
      </c>
    </row>
    <row r="1611" spans="1:24" x14ac:dyDescent="0.2">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7">
        <v>9.3360000000000003</v>
      </c>
      <c r="S1611" s="1">
        <v>3</v>
      </c>
      <c r="T1611" s="1">
        <v>0.2</v>
      </c>
      <c r="U1611" s="7">
        <v>3.2675999999999994</v>
      </c>
      <c r="V1611" s="3" t="str">
        <f>IF(Orders1[[#This Row],[Region]]=People!$B$2, People!$A$2, IF(Orders1[[#This Row],[Region]]=People!$B$3,People!$A$3, IF(Orders1[[#This Row],[Region]]=People!$B$4,People!$A$4, IF(Orders1[[#This Row],[Region]]=People!$B$5,People!$A$5))))</f>
        <v>Anna Andreadi</v>
      </c>
      <c r="W1611" s="3" t="str">
        <f>IFERROR(INDEX(Returns!A1611:A2410, MATCH(Orders1[[#This Row],[Order ID]],Returns!B1611:B2410)), "No")</f>
        <v>No</v>
      </c>
      <c r="X1611" s="3">
        <f>IF(Orders1[[#This Row],[Return]]="Yes", 1, 0)</f>
        <v>0</v>
      </c>
    </row>
    <row r="1612" spans="1:24" x14ac:dyDescent="0.2">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7">
        <v>290.666</v>
      </c>
      <c r="S1612" s="1">
        <v>2</v>
      </c>
      <c r="T1612" s="1">
        <v>0.15</v>
      </c>
      <c r="U1612" s="7">
        <v>27.356800000000007</v>
      </c>
      <c r="V1612" s="3" t="str">
        <f>IF(Orders1[[#This Row],[Region]]=People!$B$2, People!$A$2, IF(Orders1[[#This Row],[Region]]=People!$B$3,People!$A$3, IF(Orders1[[#This Row],[Region]]=People!$B$4,People!$A$4, IF(Orders1[[#This Row],[Region]]=People!$B$5,People!$A$5))))</f>
        <v>Anna Andreadi</v>
      </c>
      <c r="W1612" s="3" t="str">
        <f>IFERROR(INDEX(Returns!A1612:A2411, MATCH(Orders1[[#This Row],[Order ID]],Returns!B1612:B2411)), "No")</f>
        <v>No</v>
      </c>
      <c r="X1612" s="3">
        <f>IF(Orders1[[#This Row],[Return]]="Yes", 1, 0)</f>
        <v>0</v>
      </c>
    </row>
    <row r="1613" spans="1:24" x14ac:dyDescent="0.2">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7">
        <v>201.584</v>
      </c>
      <c r="S1613" s="1">
        <v>2</v>
      </c>
      <c r="T1613" s="1">
        <v>0.2</v>
      </c>
      <c r="U1613" s="7">
        <v>20.158400000000015</v>
      </c>
      <c r="V1613" s="3" t="str">
        <f>IF(Orders1[[#This Row],[Region]]=People!$B$2, People!$A$2, IF(Orders1[[#This Row],[Region]]=People!$B$3,People!$A$3, IF(Orders1[[#This Row],[Region]]=People!$B$4,People!$A$4, IF(Orders1[[#This Row],[Region]]=People!$B$5,People!$A$5))))</f>
        <v>Anna Andreadi</v>
      </c>
      <c r="W1613" s="3" t="str">
        <f>IFERROR(INDEX(Returns!A1613:A2412, MATCH(Orders1[[#This Row],[Order ID]],Returns!B1613:B2412)), "No")</f>
        <v>No</v>
      </c>
      <c r="X1613" s="3">
        <f>IF(Orders1[[#This Row],[Return]]="Yes", 1, 0)</f>
        <v>0</v>
      </c>
    </row>
    <row r="1614" spans="1:24" x14ac:dyDescent="0.2">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7">
        <v>83.984000000000009</v>
      </c>
      <c r="S1614" s="1">
        <v>2</v>
      </c>
      <c r="T1614" s="1">
        <v>0.2</v>
      </c>
      <c r="U1614" s="7">
        <v>31.494</v>
      </c>
      <c r="V1614" s="3" t="str">
        <f>IF(Orders1[[#This Row],[Region]]=People!$B$2, People!$A$2, IF(Orders1[[#This Row],[Region]]=People!$B$3,People!$A$3, IF(Orders1[[#This Row],[Region]]=People!$B$4,People!$A$4, IF(Orders1[[#This Row],[Region]]=People!$B$5,People!$A$5))))</f>
        <v>Anna Andreadi</v>
      </c>
      <c r="W1614" s="3" t="str">
        <f>IFERROR(INDEX(Returns!A1614:A2413, MATCH(Orders1[[#This Row],[Order ID]],Returns!B1614:B2413)), "No")</f>
        <v>No</v>
      </c>
      <c r="X1614" s="3">
        <f>IF(Orders1[[#This Row],[Return]]="Yes", 1, 0)</f>
        <v>0</v>
      </c>
    </row>
    <row r="1615" spans="1:24" x14ac:dyDescent="0.2">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7">
        <v>1000.0200000000001</v>
      </c>
      <c r="S1615" s="1">
        <v>7</v>
      </c>
      <c r="T1615" s="1">
        <v>0</v>
      </c>
      <c r="U1615" s="7">
        <v>290.00579999999991</v>
      </c>
      <c r="V1615" s="3" t="str">
        <f>IF(Orders1[[#This Row],[Region]]=People!$B$2, People!$A$2, IF(Orders1[[#This Row],[Region]]=People!$B$3,People!$A$3, IF(Orders1[[#This Row],[Region]]=People!$B$4,People!$A$4, IF(Orders1[[#This Row],[Region]]=People!$B$5,People!$A$5))))</f>
        <v>Anna Andreadi</v>
      </c>
      <c r="W1615" s="3" t="str">
        <f>IFERROR(INDEX(Returns!A1615:A2414, MATCH(Orders1[[#This Row],[Order ID]],Returns!B1615:B2414)), "No")</f>
        <v>No</v>
      </c>
      <c r="X1615" s="3">
        <f>IF(Orders1[[#This Row],[Return]]="Yes", 1, 0)</f>
        <v>0</v>
      </c>
    </row>
    <row r="1616" spans="1:24" x14ac:dyDescent="0.2">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7">
        <v>83.976000000000013</v>
      </c>
      <c r="S1616" s="1">
        <v>3</v>
      </c>
      <c r="T1616" s="1">
        <v>0.2</v>
      </c>
      <c r="U1616" s="7">
        <v>-13.646100000000001</v>
      </c>
      <c r="V1616" s="3" t="str">
        <f>IF(Orders1[[#This Row],[Region]]=People!$B$2, People!$A$2, IF(Orders1[[#This Row],[Region]]=People!$B$3,People!$A$3, IF(Orders1[[#This Row],[Region]]=People!$B$4,People!$A$4, IF(Orders1[[#This Row],[Region]]=People!$B$5,People!$A$5))))</f>
        <v>Chuck Magee</v>
      </c>
      <c r="W1616" s="3" t="str">
        <f>IFERROR(INDEX(Returns!A1616:A2415, MATCH(Orders1[[#This Row],[Order ID]],Returns!B1616:B2415)), "No")</f>
        <v>No</v>
      </c>
      <c r="X1616" s="3">
        <f>IF(Orders1[[#This Row],[Return]]="Yes", 1, 0)</f>
        <v>0</v>
      </c>
    </row>
    <row r="1617" spans="1:24" x14ac:dyDescent="0.2">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7">
        <v>3.75</v>
      </c>
      <c r="S1617" s="1">
        <v>1</v>
      </c>
      <c r="T1617" s="1">
        <v>0</v>
      </c>
      <c r="U1617" s="7">
        <v>1.7999999999999998</v>
      </c>
      <c r="V1617" s="3" t="str">
        <f>IF(Orders1[[#This Row],[Region]]=People!$B$2, People!$A$2, IF(Orders1[[#This Row],[Region]]=People!$B$3,People!$A$3, IF(Orders1[[#This Row],[Region]]=People!$B$4,People!$A$4, IF(Orders1[[#This Row],[Region]]=People!$B$5,People!$A$5))))</f>
        <v>Kelly Williams</v>
      </c>
      <c r="W1617" s="3" t="str">
        <f>IFERROR(INDEX(Returns!A1617:A2416, MATCH(Orders1[[#This Row],[Order ID]],Returns!B1617:B2416)), "No")</f>
        <v>No</v>
      </c>
      <c r="X1617" s="3">
        <f>IF(Orders1[[#This Row],[Return]]="Yes", 1, 0)</f>
        <v>0</v>
      </c>
    </row>
    <row r="1618" spans="1:24" x14ac:dyDescent="0.2">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7">
        <v>41.4</v>
      </c>
      <c r="S1618" s="1">
        <v>4</v>
      </c>
      <c r="T1618" s="1">
        <v>0</v>
      </c>
      <c r="U1618" s="7">
        <v>19.872</v>
      </c>
      <c r="V1618" s="3" t="str">
        <f>IF(Orders1[[#This Row],[Region]]=People!$B$2, People!$A$2, IF(Orders1[[#This Row],[Region]]=People!$B$3,People!$A$3, IF(Orders1[[#This Row],[Region]]=People!$B$4,People!$A$4, IF(Orders1[[#This Row],[Region]]=People!$B$5,People!$A$5))))</f>
        <v>Kelly Williams</v>
      </c>
      <c r="W1618" s="3" t="str">
        <f>IFERROR(INDEX(Returns!A1618:A2417, MATCH(Orders1[[#This Row],[Order ID]],Returns!B1618:B2417)), "No")</f>
        <v>No</v>
      </c>
      <c r="X1618" s="3">
        <f>IF(Orders1[[#This Row],[Return]]="Yes", 1, 0)</f>
        <v>0</v>
      </c>
    </row>
    <row r="1619" spans="1:24" x14ac:dyDescent="0.2">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7">
        <v>29.79</v>
      </c>
      <c r="S1619" s="1">
        <v>3</v>
      </c>
      <c r="T1619" s="1">
        <v>0</v>
      </c>
      <c r="U1619" s="7">
        <v>12.511800000000001</v>
      </c>
      <c r="V1619" s="3" t="str">
        <f>IF(Orders1[[#This Row],[Region]]=People!$B$2, People!$A$2, IF(Orders1[[#This Row],[Region]]=People!$B$3,People!$A$3, IF(Orders1[[#This Row],[Region]]=People!$B$4,People!$A$4, IF(Orders1[[#This Row],[Region]]=People!$B$5,People!$A$5))))</f>
        <v>Kelly Williams</v>
      </c>
      <c r="W1619" s="3" t="str">
        <f>IFERROR(INDEX(Returns!A1619:A2418, MATCH(Orders1[[#This Row],[Order ID]],Returns!B1619:B2418)), "No")</f>
        <v>No</v>
      </c>
      <c r="X1619" s="3">
        <f>IF(Orders1[[#This Row],[Return]]="Yes", 1, 0)</f>
        <v>0</v>
      </c>
    </row>
    <row r="1620" spans="1:24" x14ac:dyDescent="0.2">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7">
        <v>59.48</v>
      </c>
      <c r="S1620" s="1">
        <v>2</v>
      </c>
      <c r="T1620" s="1">
        <v>0</v>
      </c>
      <c r="U1620" s="7">
        <v>8.9220000000000041</v>
      </c>
      <c r="V1620" s="3" t="str">
        <f>IF(Orders1[[#This Row],[Region]]=People!$B$2, People!$A$2, IF(Orders1[[#This Row],[Region]]=People!$B$3,People!$A$3, IF(Orders1[[#This Row],[Region]]=People!$B$4,People!$A$4, IF(Orders1[[#This Row],[Region]]=People!$B$5,People!$A$5))))</f>
        <v>Chuck Magee</v>
      </c>
      <c r="W1620" s="3" t="str">
        <f>IFERROR(INDEX(Returns!A1620:A2419, MATCH(Orders1[[#This Row],[Order ID]],Returns!B1620:B2419)), "No")</f>
        <v>No</v>
      </c>
      <c r="X1620" s="3">
        <f>IF(Orders1[[#This Row],[Return]]="Yes", 1, 0)</f>
        <v>0</v>
      </c>
    </row>
    <row r="1621" spans="1:24" x14ac:dyDescent="0.2">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7">
        <v>6.69</v>
      </c>
      <c r="S1621" s="1">
        <v>1</v>
      </c>
      <c r="T1621" s="1">
        <v>0</v>
      </c>
      <c r="U1621" s="7">
        <v>3.0773999999999999</v>
      </c>
      <c r="V1621" s="3" t="str">
        <f>IF(Orders1[[#This Row],[Region]]=People!$B$2, People!$A$2, IF(Orders1[[#This Row],[Region]]=People!$B$3,People!$A$3, IF(Orders1[[#This Row],[Region]]=People!$B$4,People!$A$4, IF(Orders1[[#This Row],[Region]]=People!$B$5,People!$A$5))))</f>
        <v>Chuck Magee</v>
      </c>
      <c r="W1621" s="3" t="str">
        <f>IFERROR(INDEX(Returns!A1621:A2420, MATCH(Orders1[[#This Row],[Order ID]],Returns!B1621:B2420)), "No")</f>
        <v>No</v>
      </c>
      <c r="X1621" s="3">
        <f>IF(Orders1[[#This Row],[Return]]="Yes", 1, 0)</f>
        <v>0</v>
      </c>
    </row>
    <row r="1622" spans="1:24" x14ac:dyDescent="0.2">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7">
        <v>198.46</v>
      </c>
      <c r="S1622" s="1">
        <v>2</v>
      </c>
      <c r="T1622" s="1">
        <v>0</v>
      </c>
      <c r="U1622" s="7">
        <v>99.23</v>
      </c>
      <c r="V1622" s="3" t="str">
        <f>IF(Orders1[[#This Row],[Region]]=People!$B$2, People!$A$2, IF(Orders1[[#This Row],[Region]]=People!$B$3,People!$A$3, IF(Orders1[[#This Row],[Region]]=People!$B$4,People!$A$4, IF(Orders1[[#This Row],[Region]]=People!$B$5,People!$A$5))))</f>
        <v>Anna Andreadi</v>
      </c>
      <c r="W1622" s="3" t="str">
        <f>IFERROR(INDEX(Returns!A1622:A2421, MATCH(Orders1[[#This Row],[Order ID]],Returns!B1622:B2421)), "No")</f>
        <v>No</v>
      </c>
      <c r="X1622" s="3">
        <f>IF(Orders1[[#This Row],[Return]]="Yes", 1, 0)</f>
        <v>0</v>
      </c>
    </row>
    <row r="1623" spans="1:24" x14ac:dyDescent="0.2">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7">
        <v>786.48</v>
      </c>
      <c r="S1623" s="1">
        <v>8</v>
      </c>
      <c r="T1623" s="1">
        <v>0</v>
      </c>
      <c r="U1623" s="7">
        <v>385.37520000000001</v>
      </c>
      <c r="V1623" s="3" t="str">
        <f>IF(Orders1[[#This Row],[Region]]=People!$B$2, People!$A$2, IF(Orders1[[#This Row],[Region]]=People!$B$3,People!$A$3, IF(Orders1[[#This Row],[Region]]=People!$B$4,People!$A$4, IF(Orders1[[#This Row],[Region]]=People!$B$5,People!$A$5))))</f>
        <v>Anna Andreadi</v>
      </c>
      <c r="W1623" s="3" t="str">
        <f>IFERROR(INDEX(Returns!A1623:A2422, MATCH(Orders1[[#This Row],[Order ID]],Returns!B1623:B2422)), "No")</f>
        <v>No</v>
      </c>
      <c r="X1623" s="3">
        <f>IF(Orders1[[#This Row],[Return]]="Yes", 1, 0)</f>
        <v>0</v>
      </c>
    </row>
    <row r="1624" spans="1:24" x14ac:dyDescent="0.2">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7">
        <v>23.168000000000003</v>
      </c>
      <c r="S1624" s="1">
        <v>2</v>
      </c>
      <c r="T1624" s="1">
        <v>0.2</v>
      </c>
      <c r="U1624" s="7">
        <v>7.8191999999999995</v>
      </c>
      <c r="V1624" s="3" t="str">
        <f>IF(Orders1[[#This Row],[Region]]=People!$B$2, People!$A$2, IF(Orders1[[#This Row],[Region]]=People!$B$3,People!$A$3, IF(Orders1[[#This Row],[Region]]=People!$B$4,People!$A$4, IF(Orders1[[#This Row],[Region]]=People!$B$5,People!$A$5))))</f>
        <v>Anna Andreadi</v>
      </c>
      <c r="W1624" s="3" t="str">
        <f>IFERROR(INDEX(Returns!A1624:A2423, MATCH(Orders1[[#This Row],[Order ID]],Returns!B1624:B2423)), "No")</f>
        <v>No</v>
      </c>
      <c r="X1624" s="3">
        <f>IF(Orders1[[#This Row],[Return]]="Yes", 1, 0)</f>
        <v>0</v>
      </c>
    </row>
    <row r="1625" spans="1:24" x14ac:dyDescent="0.2">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7">
        <v>50</v>
      </c>
      <c r="S1625" s="1">
        <v>2</v>
      </c>
      <c r="T1625" s="1">
        <v>0</v>
      </c>
      <c r="U1625" s="7">
        <v>10.5</v>
      </c>
      <c r="V1625" s="3" t="str">
        <f>IF(Orders1[[#This Row],[Region]]=People!$B$2, People!$A$2, IF(Orders1[[#This Row],[Region]]=People!$B$3,People!$A$3, IF(Orders1[[#This Row],[Region]]=People!$B$4,People!$A$4, IF(Orders1[[#This Row],[Region]]=People!$B$5,People!$A$5))))</f>
        <v>Anna Andreadi</v>
      </c>
      <c r="W1625" s="3" t="str">
        <f>IFERROR(INDEX(Returns!A1625:A2424, MATCH(Orders1[[#This Row],[Order ID]],Returns!B1625:B2424)), "No")</f>
        <v>No</v>
      </c>
      <c r="X1625" s="3">
        <f>IF(Orders1[[#This Row],[Return]]="Yes", 1, 0)</f>
        <v>0</v>
      </c>
    </row>
    <row r="1626" spans="1:24" x14ac:dyDescent="0.2">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7">
        <v>675.96</v>
      </c>
      <c r="S1626" s="1">
        <v>5</v>
      </c>
      <c r="T1626" s="1">
        <v>0.2</v>
      </c>
      <c r="U1626" s="7">
        <v>84.494999999999948</v>
      </c>
      <c r="V1626" s="3" t="str">
        <f>IF(Orders1[[#This Row],[Region]]=People!$B$2, People!$A$2, IF(Orders1[[#This Row],[Region]]=People!$B$3,People!$A$3, IF(Orders1[[#This Row],[Region]]=People!$B$4,People!$A$4, IF(Orders1[[#This Row],[Region]]=People!$B$5,People!$A$5))))</f>
        <v>Anna Andreadi</v>
      </c>
      <c r="W1626" s="3" t="str">
        <f>IFERROR(INDEX(Returns!A1626:A2425, MATCH(Orders1[[#This Row],[Order ID]],Returns!B1626:B2425)), "No")</f>
        <v>No</v>
      </c>
      <c r="X1626" s="3">
        <f>IF(Orders1[[#This Row],[Return]]="Yes", 1, 0)</f>
        <v>0</v>
      </c>
    </row>
    <row r="1627" spans="1:24" x14ac:dyDescent="0.2">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7">
        <v>1265.8499999999999</v>
      </c>
      <c r="S1627" s="1">
        <v>3</v>
      </c>
      <c r="T1627" s="1">
        <v>0</v>
      </c>
      <c r="U1627" s="7">
        <v>556.97400000000005</v>
      </c>
      <c r="V1627" s="3" t="str">
        <f>IF(Orders1[[#This Row],[Region]]=People!$B$2, People!$A$2, IF(Orders1[[#This Row],[Region]]=People!$B$3,People!$A$3, IF(Orders1[[#This Row],[Region]]=People!$B$4,People!$A$4, IF(Orders1[[#This Row],[Region]]=People!$B$5,People!$A$5))))</f>
        <v>Anna Andreadi</v>
      </c>
      <c r="W1627" s="3" t="str">
        <f>IFERROR(INDEX(Returns!A1627:A2426, MATCH(Orders1[[#This Row],[Order ID]],Returns!B1627:B2426)), "No")</f>
        <v>No</v>
      </c>
      <c r="X1627" s="3">
        <f>IF(Orders1[[#This Row],[Return]]="Yes", 1, 0)</f>
        <v>0</v>
      </c>
    </row>
    <row r="1628" spans="1:24" x14ac:dyDescent="0.2">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7">
        <v>523.25</v>
      </c>
      <c r="S1628" s="1">
        <v>5</v>
      </c>
      <c r="T1628" s="1">
        <v>0</v>
      </c>
      <c r="U1628" s="7">
        <v>141.27749999999997</v>
      </c>
      <c r="V1628" s="3" t="str">
        <f>IF(Orders1[[#This Row],[Region]]=People!$B$2, People!$A$2, IF(Orders1[[#This Row],[Region]]=People!$B$3,People!$A$3, IF(Orders1[[#This Row],[Region]]=People!$B$4,People!$A$4, IF(Orders1[[#This Row],[Region]]=People!$B$5,People!$A$5))))</f>
        <v>Chuck Magee</v>
      </c>
      <c r="W1628" s="3" t="str">
        <f>IFERROR(INDEX(Returns!A1628:A2427, MATCH(Orders1[[#This Row],[Order ID]],Returns!B1628:B2427)), "No")</f>
        <v>No</v>
      </c>
      <c r="X1628" s="3">
        <f>IF(Orders1[[#This Row],[Return]]="Yes", 1, 0)</f>
        <v>0</v>
      </c>
    </row>
    <row r="1629" spans="1:24" x14ac:dyDescent="0.2">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7">
        <v>517.5</v>
      </c>
      <c r="S1629" s="1">
        <v>6</v>
      </c>
      <c r="T1629" s="1">
        <v>0</v>
      </c>
      <c r="U1629" s="7">
        <v>155.24999999999994</v>
      </c>
      <c r="V1629" s="3" t="str">
        <f>IF(Orders1[[#This Row],[Region]]=People!$B$2, People!$A$2, IF(Orders1[[#This Row],[Region]]=People!$B$3,People!$A$3, IF(Orders1[[#This Row],[Region]]=People!$B$4,People!$A$4, IF(Orders1[[#This Row],[Region]]=People!$B$5,People!$A$5))))</f>
        <v>Cassandra Brandow</v>
      </c>
      <c r="W1629" s="3" t="str">
        <f>IFERROR(INDEX(Returns!A1629:A2428, MATCH(Orders1[[#This Row],[Order ID]],Returns!B1629:B2428)), "No")</f>
        <v>No</v>
      </c>
      <c r="X1629" s="3">
        <f>IF(Orders1[[#This Row],[Return]]="Yes", 1, 0)</f>
        <v>0</v>
      </c>
    </row>
    <row r="1630" spans="1:24" x14ac:dyDescent="0.2">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7">
        <v>17.920000000000002</v>
      </c>
      <c r="S1630" s="1">
        <v>5</v>
      </c>
      <c r="T1630" s="1">
        <v>0.2</v>
      </c>
      <c r="U1630" s="7">
        <v>2.4639999999999986</v>
      </c>
      <c r="V1630" s="3" t="str">
        <f>IF(Orders1[[#This Row],[Region]]=People!$B$2, People!$A$2, IF(Orders1[[#This Row],[Region]]=People!$B$3,People!$A$3, IF(Orders1[[#This Row],[Region]]=People!$B$4,People!$A$4, IF(Orders1[[#This Row],[Region]]=People!$B$5,People!$A$5))))</f>
        <v>Chuck Magee</v>
      </c>
      <c r="W1630" s="3" t="str">
        <f>IFERROR(INDEX(Returns!A1630:A2429, MATCH(Orders1[[#This Row],[Order ID]],Returns!B1630:B2429)), "No")</f>
        <v>No</v>
      </c>
      <c r="X1630" s="3">
        <f>IF(Orders1[[#This Row],[Return]]="Yes", 1, 0)</f>
        <v>0</v>
      </c>
    </row>
    <row r="1631" spans="1:24" x14ac:dyDescent="0.2">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7">
        <v>41.256000000000007</v>
      </c>
      <c r="S1631" s="1">
        <v>6</v>
      </c>
      <c r="T1631" s="1">
        <v>0.7</v>
      </c>
      <c r="U1631" s="7">
        <v>-34.38000000000001</v>
      </c>
      <c r="V1631" s="3" t="str">
        <f>IF(Orders1[[#This Row],[Region]]=People!$B$2, People!$A$2, IF(Orders1[[#This Row],[Region]]=People!$B$3,People!$A$3, IF(Orders1[[#This Row],[Region]]=People!$B$4,People!$A$4, IF(Orders1[[#This Row],[Region]]=People!$B$5,People!$A$5))))</f>
        <v>Chuck Magee</v>
      </c>
      <c r="W1631" s="3" t="str">
        <f>IFERROR(INDEX(Returns!A1631:A2430, MATCH(Orders1[[#This Row],[Order ID]],Returns!B1631:B2430)), "No")</f>
        <v>No</v>
      </c>
      <c r="X1631" s="3">
        <f>IF(Orders1[[#This Row],[Return]]="Yes", 1, 0)</f>
        <v>0</v>
      </c>
    </row>
    <row r="1632" spans="1:24" x14ac:dyDescent="0.2">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7">
        <v>1006.056</v>
      </c>
      <c r="S1632" s="1">
        <v>3</v>
      </c>
      <c r="T1632" s="1">
        <v>0.2</v>
      </c>
      <c r="U1632" s="7">
        <v>88.029900000000055</v>
      </c>
      <c r="V1632" s="3" t="str">
        <f>IF(Orders1[[#This Row],[Region]]=People!$B$2, People!$A$2, IF(Orders1[[#This Row],[Region]]=People!$B$3,People!$A$3, IF(Orders1[[#This Row],[Region]]=People!$B$4,People!$A$4, IF(Orders1[[#This Row],[Region]]=People!$B$5,People!$A$5))))</f>
        <v>Chuck Magee</v>
      </c>
      <c r="W1632" s="3" t="str">
        <f>IFERROR(INDEX(Returns!A1632:A2431, MATCH(Orders1[[#This Row],[Order ID]],Returns!B1632:B2431)), "No")</f>
        <v>No</v>
      </c>
      <c r="X1632" s="3">
        <f>IF(Orders1[[#This Row],[Return]]="Yes", 1, 0)</f>
        <v>0</v>
      </c>
    </row>
    <row r="1633" spans="1:24" x14ac:dyDescent="0.2">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7">
        <v>10.688000000000001</v>
      </c>
      <c r="S1633" s="1">
        <v>2</v>
      </c>
      <c r="T1633" s="1">
        <v>0.2</v>
      </c>
      <c r="U1633" s="7">
        <v>3.7407999999999997</v>
      </c>
      <c r="V1633" s="3" t="str">
        <f>IF(Orders1[[#This Row],[Region]]=People!$B$2, People!$A$2, IF(Orders1[[#This Row],[Region]]=People!$B$3,People!$A$3, IF(Orders1[[#This Row],[Region]]=People!$B$4,People!$A$4, IF(Orders1[[#This Row],[Region]]=People!$B$5,People!$A$5))))</f>
        <v>Chuck Magee</v>
      </c>
      <c r="W1633" s="3" t="str">
        <f>IFERROR(INDEX(Returns!A1633:A2432, MATCH(Orders1[[#This Row],[Order ID]],Returns!B1633:B2432)), "No")</f>
        <v>No</v>
      </c>
      <c r="X1633" s="3">
        <f>IF(Orders1[[#This Row],[Return]]="Yes", 1, 0)</f>
        <v>0</v>
      </c>
    </row>
    <row r="1634" spans="1:24" x14ac:dyDescent="0.2">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7">
        <v>10.368000000000002</v>
      </c>
      <c r="S1634" s="1">
        <v>2</v>
      </c>
      <c r="T1634" s="1">
        <v>0.2</v>
      </c>
      <c r="U1634" s="7">
        <v>3.6288</v>
      </c>
      <c r="V1634" s="3" t="str">
        <f>IF(Orders1[[#This Row],[Region]]=People!$B$2, People!$A$2, IF(Orders1[[#This Row],[Region]]=People!$B$3,People!$A$3, IF(Orders1[[#This Row],[Region]]=People!$B$4,People!$A$4, IF(Orders1[[#This Row],[Region]]=People!$B$5,People!$A$5))))</f>
        <v>Chuck Magee</v>
      </c>
      <c r="W1634" s="3" t="str">
        <f>IFERROR(INDEX(Returns!A1634:A2433, MATCH(Orders1[[#This Row],[Order ID]],Returns!B1634:B2433)), "No")</f>
        <v>No</v>
      </c>
      <c r="X1634" s="3">
        <f>IF(Orders1[[#This Row],[Return]]="Yes", 1, 0)</f>
        <v>0</v>
      </c>
    </row>
    <row r="1635" spans="1:24" x14ac:dyDescent="0.2">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7">
        <v>25.12</v>
      </c>
      <c r="S1635" s="1">
        <v>2</v>
      </c>
      <c r="T1635" s="1">
        <v>0.2</v>
      </c>
      <c r="U1635" s="7">
        <v>1.5700000000000012</v>
      </c>
      <c r="V1635" s="3" t="str">
        <f>IF(Orders1[[#This Row],[Region]]=People!$B$2, People!$A$2, IF(Orders1[[#This Row],[Region]]=People!$B$3,People!$A$3, IF(Orders1[[#This Row],[Region]]=People!$B$4,People!$A$4, IF(Orders1[[#This Row],[Region]]=People!$B$5,People!$A$5))))</f>
        <v>Chuck Magee</v>
      </c>
      <c r="W1635" s="3" t="str">
        <f>IFERROR(INDEX(Returns!A1635:A2434, MATCH(Orders1[[#This Row],[Order ID]],Returns!B1635:B2434)), "No")</f>
        <v>No</v>
      </c>
      <c r="X1635" s="3">
        <f>IF(Orders1[[#This Row],[Return]]="Yes", 1, 0)</f>
        <v>0</v>
      </c>
    </row>
    <row r="1636" spans="1:24" x14ac:dyDescent="0.2">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7">
        <v>58.112000000000002</v>
      </c>
      <c r="S1636" s="1">
        <v>2</v>
      </c>
      <c r="T1636" s="1">
        <v>0.2</v>
      </c>
      <c r="U1636" s="7">
        <v>7.263999999999994</v>
      </c>
      <c r="V1636" s="3" t="str">
        <f>IF(Orders1[[#This Row],[Region]]=People!$B$2, People!$A$2, IF(Orders1[[#This Row],[Region]]=People!$B$3,People!$A$3, IF(Orders1[[#This Row],[Region]]=People!$B$4,People!$A$4, IF(Orders1[[#This Row],[Region]]=People!$B$5,People!$A$5))))</f>
        <v>Chuck Magee</v>
      </c>
      <c r="W1636" s="3" t="str">
        <f>IFERROR(INDEX(Returns!A1636:A2435, MATCH(Orders1[[#This Row],[Order ID]],Returns!B1636:B2435)), "No")</f>
        <v>No</v>
      </c>
      <c r="X1636" s="3">
        <f>IF(Orders1[[#This Row],[Return]]="Yes", 1, 0)</f>
        <v>0</v>
      </c>
    </row>
    <row r="1637" spans="1:24" x14ac:dyDescent="0.2">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7">
        <v>15.552000000000003</v>
      </c>
      <c r="S1637" s="1">
        <v>3</v>
      </c>
      <c r="T1637" s="1">
        <v>0.2</v>
      </c>
      <c r="U1637" s="7">
        <v>5.4432</v>
      </c>
      <c r="V1637" s="3" t="str">
        <f>IF(Orders1[[#This Row],[Region]]=People!$B$2, People!$A$2, IF(Orders1[[#This Row],[Region]]=People!$B$3,People!$A$3, IF(Orders1[[#This Row],[Region]]=People!$B$4,People!$A$4, IF(Orders1[[#This Row],[Region]]=People!$B$5,People!$A$5))))</f>
        <v>Anna Andreadi</v>
      </c>
      <c r="W1637" s="3" t="str">
        <f>IFERROR(INDEX(Returns!A1637:A2436, MATCH(Orders1[[#This Row],[Order ID]],Returns!B1637:B2436)), "No")</f>
        <v>No</v>
      </c>
      <c r="X1637" s="3">
        <f>IF(Orders1[[#This Row],[Return]]="Yes", 1, 0)</f>
        <v>0</v>
      </c>
    </row>
    <row r="1638" spans="1:24" x14ac:dyDescent="0.2">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7">
        <v>669.08</v>
      </c>
      <c r="S1638" s="1">
        <v>5</v>
      </c>
      <c r="T1638" s="1">
        <v>0.2</v>
      </c>
      <c r="U1638" s="7">
        <v>-167.27</v>
      </c>
      <c r="V1638" s="3" t="str">
        <f>IF(Orders1[[#This Row],[Region]]=People!$B$2, People!$A$2, IF(Orders1[[#This Row],[Region]]=People!$B$3,People!$A$3, IF(Orders1[[#This Row],[Region]]=People!$B$4,People!$A$4, IF(Orders1[[#This Row],[Region]]=People!$B$5,People!$A$5))))</f>
        <v>Anna Andreadi</v>
      </c>
      <c r="W1638" s="3" t="str">
        <f>IFERROR(INDEX(Returns!A1638:A2437, MATCH(Orders1[[#This Row],[Order ID]],Returns!B1638:B2437)), "No")</f>
        <v>No</v>
      </c>
      <c r="X1638" s="3">
        <f>IF(Orders1[[#This Row],[Return]]="Yes", 1, 0)</f>
        <v>0</v>
      </c>
    </row>
    <row r="1639" spans="1:24" x14ac:dyDescent="0.2">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7">
        <v>438.33600000000001</v>
      </c>
      <c r="S1639" s="1">
        <v>4</v>
      </c>
      <c r="T1639" s="1">
        <v>0.2</v>
      </c>
      <c r="U1639" s="7">
        <v>-87.667200000000037</v>
      </c>
      <c r="V1639" s="3" t="str">
        <f>IF(Orders1[[#This Row],[Region]]=People!$B$2, People!$A$2, IF(Orders1[[#This Row],[Region]]=People!$B$3,People!$A$3, IF(Orders1[[#This Row],[Region]]=People!$B$4,People!$A$4, IF(Orders1[[#This Row],[Region]]=People!$B$5,People!$A$5))))</f>
        <v>Anna Andreadi</v>
      </c>
      <c r="W1639" s="3" t="str">
        <f>IFERROR(INDEX(Returns!A1639:A2438, MATCH(Orders1[[#This Row],[Order ID]],Returns!B1639:B2438)), "No")</f>
        <v>No</v>
      </c>
      <c r="X1639" s="3">
        <f>IF(Orders1[[#This Row],[Return]]="Yes", 1, 0)</f>
        <v>0</v>
      </c>
    </row>
    <row r="1640" spans="1:24" x14ac:dyDescent="0.2">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7">
        <v>19.440000000000001</v>
      </c>
      <c r="S1640" s="1">
        <v>3</v>
      </c>
      <c r="T1640" s="1">
        <v>0</v>
      </c>
      <c r="U1640" s="7">
        <v>9.3312000000000008</v>
      </c>
      <c r="V1640" s="3" t="str">
        <f>IF(Orders1[[#This Row],[Region]]=People!$B$2, People!$A$2, IF(Orders1[[#This Row],[Region]]=People!$B$3,People!$A$3, IF(Orders1[[#This Row],[Region]]=People!$B$4,People!$A$4, IF(Orders1[[#This Row],[Region]]=People!$B$5,People!$A$5))))</f>
        <v>Chuck Magee</v>
      </c>
      <c r="W1640" s="3" t="str">
        <f>IFERROR(INDEX(Returns!A1640:A2439, MATCH(Orders1[[#This Row],[Order ID]],Returns!B1640:B2439)), "No")</f>
        <v>No</v>
      </c>
      <c r="X1640" s="3">
        <f>IF(Orders1[[#This Row],[Return]]="Yes", 1, 0)</f>
        <v>0</v>
      </c>
    </row>
    <row r="1641" spans="1:24" x14ac:dyDescent="0.2">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7">
        <v>9.64</v>
      </c>
      <c r="S1641" s="1">
        <v>2</v>
      </c>
      <c r="T1641" s="1">
        <v>0</v>
      </c>
      <c r="U1641" s="7">
        <v>4.4344000000000001</v>
      </c>
      <c r="V1641" s="3" t="str">
        <f>IF(Orders1[[#This Row],[Region]]=People!$B$2, People!$A$2, IF(Orders1[[#This Row],[Region]]=People!$B$3,People!$A$3, IF(Orders1[[#This Row],[Region]]=People!$B$4,People!$A$4, IF(Orders1[[#This Row],[Region]]=People!$B$5,People!$A$5))))</f>
        <v>Chuck Magee</v>
      </c>
      <c r="W1641" s="3" t="str">
        <f>IFERROR(INDEX(Returns!A1641:A2440, MATCH(Orders1[[#This Row],[Order ID]],Returns!B1641:B2440)), "No")</f>
        <v>No</v>
      </c>
      <c r="X1641" s="3">
        <f>IF(Orders1[[#This Row],[Return]]="Yes", 1, 0)</f>
        <v>0</v>
      </c>
    </row>
    <row r="1642" spans="1:24" x14ac:dyDescent="0.2">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7">
        <v>12.7</v>
      </c>
      <c r="S1642" s="1">
        <v>2</v>
      </c>
      <c r="T1642" s="1">
        <v>0</v>
      </c>
      <c r="U1642" s="7">
        <v>5.8419999999999996</v>
      </c>
      <c r="V1642" s="3" t="str">
        <f>IF(Orders1[[#This Row],[Region]]=People!$B$2, People!$A$2, IF(Orders1[[#This Row],[Region]]=People!$B$3,People!$A$3, IF(Orders1[[#This Row],[Region]]=People!$B$4,People!$A$4, IF(Orders1[[#This Row],[Region]]=People!$B$5,People!$A$5))))</f>
        <v>Chuck Magee</v>
      </c>
      <c r="W1642" s="3" t="str">
        <f>IFERROR(INDEX(Returns!A1642:A2441, MATCH(Orders1[[#This Row],[Order ID]],Returns!B1642:B2441)), "No")</f>
        <v>No</v>
      </c>
      <c r="X1642" s="3">
        <f>IF(Orders1[[#This Row],[Return]]="Yes", 1, 0)</f>
        <v>0</v>
      </c>
    </row>
    <row r="1643" spans="1:24" x14ac:dyDescent="0.2">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7">
        <v>41.37</v>
      </c>
      <c r="S1643" s="1">
        <v>3</v>
      </c>
      <c r="T1643" s="1">
        <v>0</v>
      </c>
      <c r="U1643" s="7">
        <v>17.375399999999999</v>
      </c>
      <c r="V1643" s="3" t="str">
        <f>IF(Orders1[[#This Row],[Region]]=People!$B$2, People!$A$2, IF(Orders1[[#This Row],[Region]]=People!$B$3,People!$A$3, IF(Orders1[[#This Row],[Region]]=People!$B$4,People!$A$4, IF(Orders1[[#This Row],[Region]]=People!$B$5,People!$A$5))))</f>
        <v>Chuck Magee</v>
      </c>
      <c r="W1643" s="3" t="str">
        <f>IFERROR(INDEX(Returns!A1643:A2442, MATCH(Orders1[[#This Row],[Order ID]],Returns!B1643:B2442)), "No")</f>
        <v>No</v>
      </c>
      <c r="X1643" s="3">
        <f>IF(Orders1[[#This Row],[Return]]="Yes", 1, 0)</f>
        <v>0</v>
      </c>
    </row>
    <row r="1644" spans="1:24" x14ac:dyDescent="0.2">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7">
        <v>12.624000000000001</v>
      </c>
      <c r="S1644" s="1">
        <v>2</v>
      </c>
      <c r="T1644" s="1">
        <v>0.2</v>
      </c>
      <c r="U1644" s="7">
        <v>3.944999999999999</v>
      </c>
      <c r="V1644" s="3" t="str">
        <f>IF(Orders1[[#This Row],[Region]]=People!$B$2, People!$A$2, IF(Orders1[[#This Row],[Region]]=People!$B$3,People!$A$3, IF(Orders1[[#This Row],[Region]]=People!$B$4,People!$A$4, IF(Orders1[[#This Row],[Region]]=People!$B$5,People!$A$5))))</f>
        <v>Kelly Williams</v>
      </c>
      <c r="W1644" s="3" t="str">
        <f>IFERROR(INDEX(Returns!A1644:A2443, MATCH(Orders1[[#This Row],[Order ID]],Returns!B1644:B2443)), "No")</f>
        <v>No</v>
      </c>
      <c r="X1644" s="3">
        <f>IF(Orders1[[#This Row],[Return]]="Yes", 1, 0)</f>
        <v>0</v>
      </c>
    </row>
    <row r="1645" spans="1:24" x14ac:dyDescent="0.2">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7">
        <v>1247.6399999999999</v>
      </c>
      <c r="S1645" s="1">
        <v>3</v>
      </c>
      <c r="T1645" s="1">
        <v>0</v>
      </c>
      <c r="U1645" s="7">
        <v>349.33919999999995</v>
      </c>
      <c r="V1645" s="3" t="str">
        <f>IF(Orders1[[#This Row],[Region]]=People!$B$2, People!$A$2, IF(Orders1[[#This Row],[Region]]=People!$B$3,People!$A$3, IF(Orders1[[#This Row],[Region]]=People!$B$4,People!$A$4, IF(Orders1[[#This Row],[Region]]=People!$B$5,People!$A$5))))</f>
        <v>Anna Andreadi</v>
      </c>
      <c r="W1645" s="3" t="str">
        <f>IFERROR(INDEX(Returns!A1645:A2444, MATCH(Orders1[[#This Row],[Order ID]],Returns!B1645:B2444)), "No")</f>
        <v>No</v>
      </c>
      <c r="X1645" s="3">
        <f>IF(Orders1[[#This Row],[Return]]="Yes", 1, 0)</f>
        <v>0</v>
      </c>
    </row>
    <row r="1646" spans="1:24" x14ac:dyDescent="0.2">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7">
        <v>3149.9300000000003</v>
      </c>
      <c r="S1646" s="1">
        <v>7</v>
      </c>
      <c r="T1646" s="1">
        <v>0</v>
      </c>
      <c r="U1646" s="7">
        <v>1480.4670999999998</v>
      </c>
      <c r="V1646" s="3" t="str">
        <f>IF(Orders1[[#This Row],[Region]]=People!$B$2, People!$A$2, IF(Orders1[[#This Row],[Region]]=People!$B$3,People!$A$3, IF(Orders1[[#This Row],[Region]]=People!$B$4,People!$A$4, IF(Orders1[[#This Row],[Region]]=People!$B$5,People!$A$5))))</f>
        <v>Anna Andreadi</v>
      </c>
      <c r="W1646" s="3" t="str">
        <f>IFERROR(INDEX(Returns!A1646:A2445, MATCH(Orders1[[#This Row],[Order ID]],Returns!B1646:B2445)), "No")</f>
        <v>No</v>
      </c>
      <c r="X1646" s="3">
        <f>IF(Orders1[[#This Row],[Return]]="Yes", 1, 0)</f>
        <v>0</v>
      </c>
    </row>
    <row r="1647" spans="1:24" x14ac:dyDescent="0.2">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7">
        <v>209.7</v>
      </c>
      <c r="S1647" s="1">
        <v>2</v>
      </c>
      <c r="T1647" s="1">
        <v>0</v>
      </c>
      <c r="U1647" s="7">
        <v>100.65599999999999</v>
      </c>
      <c r="V1647" s="3" t="str">
        <f>IF(Orders1[[#This Row],[Region]]=People!$B$2, People!$A$2, IF(Orders1[[#This Row],[Region]]=People!$B$3,People!$A$3, IF(Orders1[[#This Row],[Region]]=People!$B$4,People!$A$4, IF(Orders1[[#This Row],[Region]]=People!$B$5,People!$A$5))))</f>
        <v>Anna Andreadi</v>
      </c>
      <c r="W1647" s="3" t="str">
        <f>IFERROR(INDEX(Returns!A1647:A2446, MATCH(Orders1[[#This Row],[Order ID]],Returns!B1647:B2446)), "No")</f>
        <v>No</v>
      </c>
      <c r="X1647" s="3">
        <f>IF(Orders1[[#This Row],[Return]]="Yes", 1, 0)</f>
        <v>0</v>
      </c>
    </row>
    <row r="1648" spans="1:24" x14ac:dyDescent="0.2">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7">
        <v>35.360000000000007</v>
      </c>
      <c r="S1648" s="1">
        <v>2</v>
      </c>
      <c r="T1648" s="1">
        <v>0.2</v>
      </c>
      <c r="U1648" s="7">
        <v>-3.0939999999999994</v>
      </c>
      <c r="V1648" s="3" t="str">
        <f>IF(Orders1[[#This Row],[Region]]=People!$B$2, People!$A$2, IF(Orders1[[#This Row],[Region]]=People!$B$3,People!$A$3, IF(Orders1[[#This Row],[Region]]=People!$B$4,People!$A$4, IF(Orders1[[#This Row],[Region]]=People!$B$5,People!$A$5))))</f>
        <v>Chuck Magee</v>
      </c>
      <c r="W1648" s="3" t="str">
        <f>IFERROR(INDEX(Returns!A1648:A2447, MATCH(Orders1[[#This Row],[Order ID]],Returns!B1648:B2447)), "No")</f>
        <v>No</v>
      </c>
      <c r="X1648" s="3">
        <f>IF(Orders1[[#This Row],[Return]]="Yes", 1, 0)</f>
        <v>0</v>
      </c>
    </row>
    <row r="1649" spans="1:24" x14ac:dyDescent="0.2">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7">
        <v>3.1680000000000001</v>
      </c>
      <c r="S1649" s="1">
        <v>2</v>
      </c>
      <c r="T1649" s="1">
        <v>0.2</v>
      </c>
      <c r="U1649" s="7">
        <v>-0.71279999999999988</v>
      </c>
      <c r="V1649" s="3" t="str">
        <f>IF(Orders1[[#This Row],[Region]]=People!$B$2, People!$A$2, IF(Orders1[[#This Row],[Region]]=People!$B$3,People!$A$3, IF(Orders1[[#This Row],[Region]]=People!$B$4,People!$A$4, IF(Orders1[[#This Row],[Region]]=People!$B$5,People!$A$5))))</f>
        <v>Chuck Magee</v>
      </c>
      <c r="W1649" s="3" t="str">
        <f>IFERROR(INDEX(Returns!A1649:A2448, MATCH(Orders1[[#This Row],[Order ID]],Returns!B1649:B2448)), "No")</f>
        <v>No</v>
      </c>
      <c r="X1649" s="3">
        <f>IF(Orders1[[#This Row],[Return]]="Yes", 1, 0)</f>
        <v>0</v>
      </c>
    </row>
    <row r="1650" spans="1:24" x14ac:dyDescent="0.2">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7">
        <v>121.10400000000003</v>
      </c>
      <c r="S1650" s="1">
        <v>6</v>
      </c>
      <c r="T1650" s="1">
        <v>0.7</v>
      </c>
      <c r="U1650" s="7">
        <v>-100.91999999999999</v>
      </c>
      <c r="V1650" s="3" t="str">
        <f>IF(Orders1[[#This Row],[Region]]=People!$B$2, People!$A$2, IF(Orders1[[#This Row],[Region]]=People!$B$3,People!$A$3, IF(Orders1[[#This Row],[Region]]=People!$B$4,People!$A$4, IF(Orders1[[#This Row],[Region]]=People!$B$5,People!$A$5))))</f>
        <v>Chuck Magee</v>
      </c>
      <c r="W1650" s="3" t="str">
        <f>IFERROR(INDEX(Returns!A1650:A2449, MATCH(Orders1[[#This Row],[Order ID]],Returns!B1650:B2449)), "No")</f>
        <v>No</v>
      </c>
      <c r="X1650" s="3">
        <f>IF(Orders1[[#This Row],[Return]]="Yes", 1, 0)</f>
        <v>0</v>
      </c>
    </row>
    <row r="1651" spans="1:24" x14ac:dyDescent="0.2">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7">
        <v>45.893999999999998</v>
      </c>
      <c r="S1651" s="1">
        <v>1</v>
      </c>
      <c r="T1651" s="1">
        <v>0.4</v>
      </c>
      <c r="U1651" s="7">
        <v>-9.178799999999999</v>
      </c>
      <c r="V1651" s="3" t="str">
        <f>IF(Orders1[[#This Row],[Region]]=People!$B$2, People!$A$2, IF(Orders1[[#This Row],[Region]]=People!$B$3,People!$A$3, IF(Orders1[[#This Row],[Region]]=People!$B$4,People!$A$4, IF(Orders1[[#This Row],[Region]]=People!$B$5,People!$A$5))))</f>
        <v>Chuck Magee</v>
      </c>
      <c r="W1651" s="3" t="str">
        <f>IFERROR(INDEX(Returns!A1651:A2450, MATCH(Orders1[[#This Row],[Order ID]],Returns!B1651:B2450)), "No")</f>
        <v>No</v>
      </c>
      <c r="X1651" s="3">
        <f>IF(Orders1[[#This Row],[Return]]="Yes", 1, 0)</f>
        <v>0</v>
      </c>
    </row>
    <row r="1652" spans="1:24" x14ac:dyDescent="0.2">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7">
        <v>109.92</v>
      </c>
      <c r="S1652" s="1">
        <v>2</v>
      </c>
      <c r="T1652" s="1">
        <v>0</v>
      </c>
      <c r="U1652" s="7">
        <v>53.860799999999998</v>
      </c>
      <c r="V1652" s="3" t="str">
        <f>IF(Orders1[[#This Row],[Region]]=People!$B$2, People!$A$2, IF(Orders1[[#This Row],[Region]]=People!$B$3,People!$A$3, IF(Orders1[[#This Row],[Region]]=People!$B$4,People!$A$4, IF(Orders1[[#This Row],[Region]]=People!$B$5,People!$A$5))))</f>
        <v>Anna Andreadi</v>
      </c>
      <c r="W1652" s="3" t="str">
        <f>IFERROR(INDEX(Returns!A1652:A2451, MATCH(Orders1[[#This Row],[Order ID]],Returns!B1652:B2451)), "No")</f>
        <v>No</v>
      </c>
      <c r="X1652" s="3">
        <f>IF(Orders1[[#This Row],[Return]]="Yes", 1, 0)</f>
        <v>0</v>
      </c>
    </row>
    <row r="1653" spans="1:24" x14ac:dyDescent="0.2">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7">
        <v>13.36</v>
      </c>
      <c r="S1653" s="1">
        <v>2</v>
      </c>
      <c r="T1653" s="1">
        <v>0</v>
      </c>
      <c r="U1653" s="7">
        <v>6.4127999999999998</v>
      </c>
      <c r="V1653" s="3" t="str">
        <f>IF(Orders1[[#This Row],[Region]]=People!$B$2, People!$A$2, IF(Orders1[[#This Row],[Region]]=People!$B$3,People!$A$3, IF(Orders1[[#This Row],[Region]]=People!$B$4,People!$A$4, IF(Orders1[[#This Row],[Region]]=People!$B$5,People!$A$5))))</f>
        <v>Anna Andreadi</v>
      </c>
      <c r="W1653" s="3" t="str">
        <f>IFERROR(INDEX(Returns!A1653:A2452, MATCH(Orders1[[#This Row],[Order ID]],Returns!B1653:B2452)), "No")</f>
        <v>No</v>
      </c>
      <c r="X1653" s="3">
        <f>IF(Orders1[[#This Row],[Return]]="Yes", 1, 0)</f>
        <v>0</v>
      </c>
    </row>
    <row r="1654" spans="1:24" x14ac:dyDescent="0.2">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7">
        <v>169.68</v>
      </c>
      <c r="S1654" s="1">
        <v>6</v>
      </c>
      <c r="T1654" s="1">
        <v>0</v>
      </c>
      <c r="U1654" s="7">
        <v>45.813600000000001</v>
      </c>
      <c r="V1654" s="3" t="str">
        <f>IF(Orders1[[#This Row],[Region]]=People!$B$2, People!$A$2, IF(Orders1[[#This Row],[Region]]=People!$B$3,People!$A$3, IF(Orders1[[#This Row],[Region]]=People!$B$4,People!$A$4, IF(Orders1[[#This Row],[Region]]=People!$B$5,People!$A$5))))</f>
        <v>Anna Andreadi</v>
      </c>
      <c r="W1654" s="3" t="str">
        <f>IFERROR(INDEX(Returns!A1654:A2453, MATCH(Orders1[[#This Row],[Order ID]],Returns!B1654:B2453)), "No")</f>
        <v>No</v>
      </c>
      <c r="X1654" s="3">
        <f>IF(Orders1[[#This Row],[Return]]="Yes", 1, 0)</f>
        <v>0</v>
      </c>
    </row>
    <row r="1655" spans="1:24" x14ac:dyDescent="0.2">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7">
        <v>132.52000000000001</v>
      </c>
      <c r="S1655" s="1">
        <v>4</v>
      </c>
      <c r="T1655" s="1">
        <v>0</v>
      </c>
      <c r="U1655" s="7">
        <v>54.333200000000005</v>
      </c>
      <c r="V1655" s="3" t="str">
        <f>IF(Orders1[[#This Row],[Region]]=People!$B$2, People!$A$2, IF(Orders1[[#This Row],[Region]]=People!$B$3,People!$A$3, IF(Orders1[[#This Row],[Region]]=People!$B$4,People!$A$4, IF(Orders1[[#This Row],[Region]]=People!$B$5,People!$A$5))))</f>
        <v>Anna Andreadi</v>
      </c>
      <c r="W1655" s="3" t="str">
        <f>IFERROR(INDEX(Returns!A1655:A2454, MATCH(Orders1[[#This Row],[Order ID]],Returns!B1655:B2454)), "No")</f>
        <v>No</v>
      </c>
      <c r="X1655" s="3">
        <f>IF(Orders1[[#This Row],[Return]]="Yes", 1, 0)</f>
        <v>0</v>
      </c>
    </row>
    <row r="1656" spans="1:24" x14ac:dyDescent="0.2">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7">
        <v>2.96</v>
      </c>
      <c r="S1656" s="1">
        <v>2</v>
      </c>
      <c r="T1656" s="1">
        <v>0</v>
      </c>
      <c r="U1656" s="7">
        <v>1.4207999999999998</v>
      </c>
      <c r="V1656" s="3" t="str">
        <f>IF(Orders1[[#This Row],[Region]]=People!$B$2, People!$A$2, IF(Orders1[[#This Row],[Region]]=People!$B$3,People!$A$3, IF(Orders1[[#This Row],[Region]]=People!$B$4,People!$A$4, IF(Orders1[[#This Row],[Region]]=People!$B$5,People!$A$5))))</f>
        <v>Anna Andreadi</v>
      </c>
      <c r="W1656" s="3" t="str">
        <f>IFERROR(INDEX(Returns!A1656:A2455, MATCH(Orders1[[#This Row],[Order ID]],Returns!B1656:B2455)), "No")</f>
        <v>No</v>
      </c>
      <c r="X1656" s="3">
        <f>IF(Orders1[[#This Row],[Return]]="Yes", 1, 0)</f>
        <v>0</v>
      </c>
    </row>
    <row r="1657" spans="1:24" x14ac:dyDescent="0.2">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7">
        <v>8.4480000000000004</v>
      </c>
      <c r="S1657" s="1">
        <v>2</v>
      </c>
      <c r="T1657" s="1">
        <v>0.2</v>
      </c>
      <c r="U1657" s="7">
        <v>2.9568000000000003</v>
      </c>
      <c r="V1657" s="3" t="str">
        <f>IF(Orders1[[#This Row],[Region]]=People!$B$2, People!$A$2, IF(Orders1[[#This Row],[Region]]=People!$B$3,People!$A$3, IF(Orders1[[#This Row],[Region]]=People!$B$4,People!$A$4, IF(Orders1[[#This Row],[Region]]=People!$B$5,People!$A$5))))</f>
        <v>Anna Andreadi</v>
      </c>
      <c r="W1657" s="3" t="str">
        <f>IFERROR(INDEX(Returns!A1657:A2456, MATCH(Orders1[[#This Row],[Order ID]],Returns!B1657:B2456)), "No")</f>
        <v>No</v>
      </c>
      <c r="X1657" s="3">
        <f>IF(Orders1[[#This Row],[Return]]="Yes", 1, 0)</f>
        <v>0</v>
      </c>
    </row>
    <row r="1658" spans="1:24" x14ac:dyDescent="0.2">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7">
        <v>95.94</v>
      </c>
      <c r="S1658" s="1">
        <v>3</v>
      </c>
      <c r="T1658" s="1">
        <v>0</v>
      </c>
      <c r="U1658" s="7">
        <v>9.5940000000000012</v>
      </c>
      <c r="V1658" s="3" t="str">
        <f>IF(Orders1[[#This Row],[Region]]=People!$B$2, People!$A$2, IF(Orders1[[#This Row],[Region]]=People!$B$3,People!$A$3, IF(Orders1[[#This Row],[Region]]=People!$B$4,People!$A$4, IF(Orders1[[#This Row],[Region]]=People!$B$5,People!$A$5))))</f>
        <v>Anna Andreadi</v>
      </c>
      <c r="W1658" s="3" t="str">
        <f>IFERROR(INDEX(Returns!A1658:A2457, MATCH(Orders1[[#This Row],[Order ID]],Returns!B1658:B2457)), "No")</f>
        <v>No</v>
      </c>
      <c r="X1658" s="3">
        <f>IF(Orders1[[#This Row],[Return]]="Yes", 1, 0)</f>
        <v>0</v>
      </c>
    </row>
    <row r="1659" spans="1:24" x14ac:dyDescent="0.2">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7">
        <v>34.79</v>
      </c>
      <c r="S1659" s="1">
        <v>7</v>
      </c>
      <c r="T1659" s="1">
        <v>0</v>
      </c>
      <c r="U1659" s="7">
        <v>10.784899999999999</v>
      </c>
      <c r="V1659" s="3" t="str">
        <f>IF(Orders1[[#This Row],[Region]]=People!$B$2, People!$A$2, IF(Orders1[[#This Row],[Region]]=People!$B$3,People!$A$3, IF(Orders1[[#This Row],[Region]]=People!$B$4,People!$A$4, IF(Orders1[[#This Row],[Region]]=People!$B$5,People!$A$5))))</f>
        <v>Kelly Williams</v>
      </c>
      <c r="W1659" s="3" t="str">
        <f>IFERROR(INDEX(Returns!A1659:A2458, MATCH(Orders1[[#This Row],[Order ID]],Returns!B1659:B2458)), "No")</f>
        <v>No</v>
      </c>
      <c r="X1659" s="3">
        <f>IF(Orders1[[#This Row],[Return]]="Yes", 1, 0)</f>
        <v>0</v>
      </c>
    </row>
    <row r="1660" spans="1:24" x14ac:dyDescent="0.2">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7">
        <v>160.77600000000001</v>
      </c>
      <c r="S1660" s="1">
        <v>3</v>
      </c>
      <c r="T1660" s="1">
        <v>0.2</v>
      </c>
      <c r="U1660" s="7">
        <v>10.048500000000004</v>
      </c>
      <c r="V1660" s="3" t="str">
        <f>IF(Orders1[[#This Row],[Region]]=People!$B$2, People!$A$2, IF(Orders1[[#This Row],[Region]]=People!$B$3,People!$A$3, IF(Orders1[[#This Row],[Region]]=People!$B$4,People!$A$4, IF(Orders1[[#This Row],[Region]]=People!$B$5,People!$A$5))))</f>
        <v>Anna Andreadi</v>
      </c>
      <c r="W1660" s="3" t="str">
        <f>IFERROR(INDEX(Returns!A1660:A2459, MATCH(Orders1[[#This Row],[Order ID]],Returns!B1660:B2459)), "No")</f>
        <v>No</v>
      </c>
      <c r="X1660" s="3">
        <f>IF(Orders1[[#This Row],[Return]]="Yes", 1, 0)</f>
        <v>0</v>
      </c>
    </row>
    <row r="1661" spans="1:24" x14ac:dyDescent="0.2">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7">
        <v>88.751999999999995</v>
      </c>
      <c r="S1661" s="1">
        <v>3</v>
      </c>
      <c r="T1661" s="1">
        <v>0.2</v>
      </c>
      <c r="U1661" s="7">
        <v>27.734999999999996</v>
      </c>
      <c r="V1661" s="3" t="str">
        <f>IF(Orders1[[#This Row],[Region]]=People!$B$2, People!$A$2, IF(Orders1[[#This Row],[Region]]=People!$B$3,People!$A$3, IF(Orders1[[#This Row],[Region]]=People!$B$4,People!$A$4, IF(Orders1[[#This Row],[Region]]=People!$B$5,People!$A$5))))</f>
        <v>Anna Andreadi</v>
      </c>
      <c r="W1661" s="3" t="str">
        <f>IFERROR(INDEX(Returns!A1661:A2460, MATCH(Orders1[[#This Row],[Order ID]],Returns!B1661:B2460)), "No")</f>
        <v>No</v>
      </c>
      <c r="X1661" s="3">
        <f>IF(Orders1[[#This Row],[Return]]="Yes", 1, 0)</f>
        <v>0</v>
      </c>
    </row>
    <row r="1662" spans="1:24" x14ac:dyDescent="0.2">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7">
        <v>13.904</v>
      </c>
      <c r="S1662" s="1">
        <v>2</v>
      </c>
      <c r="T1662" s="1">
        <v>0.2</v>
      </c>
      <c r="U1662" s="7">
        <v>5.2139999999999995</v>
      </c>
      <c r="V1662" s="3" t="str">
        <f>IF(Orders1[[#This Row],[Region]]=People!$B$2, People!$A$2, IF(Orders1[[#This Row],[Region]]=People!$B$3,People!$A$3, IF(Orders1[[#This Row],[Region]]=People!$B$4,People!$A$4, IF(Orders1[[#This Row],[Region]]=People!$B$5,People!$A$5))))</f>
        <v>Anna Andreadi</v>
      </c>
      <c r="W1662" s="3" t="str">
        <f>IFERROR(INDEX(Returns!A1662:A2461, MATCH(Orders1[[#This Row],[Order ID]],Returns!B1662:B2461)), "No")</f>
        <v>No</v>
      </c>
      <c r="X1662" s="3">
        <f>IF(Orders1[[#This Row],[Return]]="Yes", 1, 0)</f>
        <v>0</v>
      </c>
    </row>
    <row r="1663" spans="1:24" x14ac:dyDescent="0.2">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7">
        <v>677.57999999999993</v>
      </c>
      <c r="S1663" s="1">
        <v>5</v>
      </c>
      <c r="T1663" s="1">
        <v>0.4</v>
      </c>
      <c r="U1663" s="7">
        <v>-158.10199999999998</v>
      </c>
      <c r="V1663" s="3" t="str">
        <f>IF(Orders1[[#This Row],[Region]]=People!$B$2, People!$A$2, IF(Orders1[[#This Row],[Region]]=People!$B$3,People!$A$3, IF(Orders1[[#This Row],[Region]]=People!$B$4,People!$A$4, IF(Orders1[[#This Row],[Region]]=People!$B$5,People!$A$5))))</f>
        <v>Chuck Magee</v>
      </c>
      <c r="W1663" s="3" t="str">
        <f>IFERROR(INDEX(Returns!A1663:A2462, MATCH(Orders1[[#This Row],[Order ID]],Returns!B1663:B2462)), "No")</f>
        <v>No</v>
      </c>
      <c r="X1663" s="3">
        <f>IF(Orders1[[#This Row],[Return]]="Yes", 1, 0)</f>
        <v>0</v>
      </c>
    </row>
    <row r="1664" spans="1:24" x14ac:dyDescent="0.2">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7">
        <v>13.896000000000001</v>
      </c>
      <c r="S1664" s="1">
        <v>3</v>
      </c>
      <c r="T1664" s="1">
        <v>0.7</v>
      </c>
      <c r="U1664" s="7">
        <v>-9.2639999999999993</v>
      </c>
      <c r="V1664" s="3" t="str">
        <f>IF(Orders1[[#This Row],[Region]]=People!$B$2, People!$A$2, IF(Orders1[[#This Row],[Region]]=People!$B$3,People!$A$3, IF(Orders1[[#This Row],[Region]]=People!$B$4,People!$A$4, IF(Orders1[[#This Row],[Region]]=People!$B$5,People!$A$5))))</f>
        <v>Chuck Magee</v>
      </c>
      <c r="W1664" s="3" t="str">
        <f>IFERROR(INDEX(Returns!A1664:A2463, MATCH(Orders1[[#This Row],[Order ID]],Returns!B1664:B2463)), "No")</f>
        <v>No</v>
      </c>
      <c r="X1664" s="3">
        <f>IF(Orders1[[#This Row],[Return]]="Yes", 1, 0)</f>
        <v>0</v>
      </c>
    </row>
    <row r="1665" spans="1:24" x14ac:dyDescent="0.2">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7">
        <v>41.92</v>
      </c>
      <c r="S1665" s="1">
        <v>5</v>
      </c>
      <c r="T1665" s="1">
        <v>0.2</v>
      </c>
      <c r="U1665" s="7">
        <v>3.6679999999999993</v>
      </c>
      <c r="V1665" s="3" t="str">
        <f>IF(Orders1[[#This Row],[Region]]=People!$B$2, People!$A$2, IF(Orders1[[#This Row],[Region]]=People!$B$3,People!$A$3, IF(Orders1[[#This Row],[Region]]=People!$B$4,People!$A$4, IF(Orders1[[#This Row],[Region]]=People!$B$5,People!$A$5))))</f>
        <v>Kelly Williams</v>
      </c>
      <c r="W1665" s="3" t="str">
        <f>IFERROR(INDEX(Returns!A1665:A2464, MATCH(Orders1[[#This Row],[Order ID]],Returns!B1665:B2464)), "No")</f>
        <v>No</v>
      </c>
      <c r="X1665" s="3">
        <f>IF(Orders1[[#This Row],[Return]]="Yes", 1, 0)</f>
        <v>0</v>
      </c>
    </row>
    <row r="1666" spans="1:24" x14ac:dyDescent="0.2">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7">
        <v>297.57600000000002</v>
      </c>
      <c r="S1666" s="1">
        <v>3</v>
      </c>
      <c r="T1666" s="1">
        <v>0.2</v>
      </c>
      <c r="U1666" s="7">
        <v>-7.4394000000000347</v>
      </c>
      <c r="V1666" s="3" t="str">
        <f>IF(Orders1[[#This Row],[Region]]=People!$B$2, People!$A$2, IF(Orders1[[#This Row],[Region]]=People!$B$3,People!$A$3, IF(Orders1[[#This Row],[Region]]=People!$B$4,People!$A$4, IF(Orders1[[#This Row],[Region]]=People!$B$5,People!$A$5))))</f>
        <v>Kelly Williams</v>
      </c>
      <c r="W1666" s="3" t="str">
        <f>IFERROR(INDEX(Returns!A1666:A2465, MATCH(Orders1[[#This Row],[Order ID]],Returns!B1666:B2465)), "No")</f>
        <v>No</v>
      </c>
      <c r="X1666" s="3">
        <f>IF(Orders1[[#This Row],[Return]]="Yes", 1, 0)</f>
        <v>0</v>
      </c>
    </row>
    <row r="1667" spans="1:24" x14ac:dyDescent="0.2">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7">
        <v>4.3440000000000003</v>
      </c>
      <c r="S1667" s="1">
        <v>3</v>
      </c>
      <c r="T1667" s="1">
        <v>0.2</v>
      </c>
      <c r="U1667" s="7">
        <v>0.86879999999999979</v>
      </c>
      <c r="V1667" s="3" t="str">
        <f>IF(Orders1[[#This Row],[Region]]=People!$B$2, People!$A$2, IF(Orders1[[#This Row],[Region]]=People!$B$3,People!$A$3, IF(Orders1[[#This Row],[Region]]=People!$B$4,People!$A$4, IF(Orders1[[#This Row],[Region]]=People!$B$5,People!$A$5))))</f>
        <v>Kelly Williams</v>
      </c>
      <c r="W1667" s="3" t="str">
        <f>IFERROR(INDEX(Returns!A1667:A2466, MATCH(Orders1[[#This Row],[Order ID]],Returns!B1667:B2466)), "No")</f>
        <v>No</v>
      </c>
      <c r="X1667" s="3">
        <f>IF(Orders1[[#This Row],[Return]]="Yes", 1, 0)</f>
        <v>0</v>
      </c>
    </row>
    <row r="1668" spans="1:24" x14ac:dyDescent="0.2">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7">
        <v>94.992000000000004</v>
      </c>
      <c r="S1668" s="1">
        <v>2</v>
      </c>
      <c r="T1668" s="1">
        <v>0.2</v>
      </c>
      <c r="U1668" s="7">
        <v>-2.374800000000004</v>
      </c>
      <c r="V1668" s="3" t="str">
        <f>IF(Orders1[[#This Row],[Region]]=People!$B$2, People!$A$2, IF(Orders1[[#This Row],[Region]]=People!$B$3,People!$A$3, IF(Orders1[[#This Row],[Region]]=People!$B$4,People!$A$4, IF(Orders1[[#This Row],[Region]]=People!$B$5,People!$A$5))))</f>
        <v>Kelly Williams</v>
      </c>
      <c r="W1668" s="3" t="str">
        <f>IFERROR(INDEX(Returns!A1668:A2467, MATCH(Orders1[[#This Row],[Order ID]],Returns!B1668:B2467)), "No")</f>
        <v>No</v>
      </c>
      <c r="X1668" s="3">
        <f>IF(Orders1[[#This Row],[Return]]="Yes", 1, 0)</f>
        <v>0</v>
      </c>
    </row>
    <row r="1669" spans="1:24" x14ac:dyDescent="0.2">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7">
        <v>74.352000000000004</v>
      </c>
      <c r="S1669" s="1">
        <v>3</v>
      </c>
      <c r="T1669" s="1">
        <v>0.2</v>
      </c>
      <c r="U1669" s="7">
        <v>23.234999999999992</v>
      </c>
      <c r="V1669" s="3" t="str">
        <f>IF(Orders1[[#This Row],[Region]]=People!$B$2, People!$A$2, IF(Orders1[[#This Row],[Region]]=People!$B$3,People!$A$3, IF(Orders1[[#This Row],[Region]]=People!$B$4,People!$A$4, IF(Orders1[[#This Row],[Region]]=People!$B$5,People!$A$5))))</f>
        <v>Kelly Williams</v>
      </c>
      <c r="W1669" s="3" t="str">
        <f>IFERROR(INDEX(Returns!A1669:A2468, MATCH(Orders1[[#This Row],[Order ID]],Returns!B1669:B2468)), "No")</f>
        <v>No</v>
      </c>
      <c r="X1669" s="3">
        <f>IF(Orders1[[#This Row],[Return]]="Yes", 1, 0)</f>
        <v>0</v>
      </c>
    </row>
    <row r="1670" spans="1:24" x14ac:dyDescent="0.2">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7">
        <v>14.04</v>
      </c>
      <c r="S1670" s="1">
        <v>3</v>
      </c>
      <c r="T1670" s="1">
        <v>0.2</v>
      </c>
      <c r="U1670" s="7">
        <v>1.5794999999999986</v>
      </c>
      <c r="V1670" s="3" t="str">
        <f>IF(Orders1[[#This Row],[Region]]=People!$B$2, People!$A$2, IF(Orders1[[#This Row],[Region]]=People!$B$3,People!$A$3, IF(Orders1[[#This Row],[Region]]=People!$B$4,People!$A$4, IF(Orders1[[#This Row],[Region]]=People!$B$5,People!$A$5))))</f>
        <v>Kelly Williams</v>
      </c>
      <c r="W1670" s="3" t="str">
        <f>IFERROR(INDEX(Returns!A1670:A2469, MATCH(Orders1[[#This Row],[Order ID]],Returns!B1670:B2469)), "No")</f>
        <v>No</v>
      </c>
      <c r="X1670" s="3">
        <f>IF(Orders1[[#This Row],[Return]]="Yes", 1, 0)</f>
        <v>0</v>
      </c>
    </row>
    <row r="1671" spans="1:24" x14ac:dyDescent="0.2">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7">
        <v>1018.1039999999999</v>
      </c>
      <c r="S1671" s="1">
        <v>4</v>
      </c>
      <c r="T1671" s="1">
        <v>0.4</v>
      </c>
      <c r="U1671" s="7">
        <v>-373.3048</v>
      </c>
      <c r="V1671" s="3" t="str">
        <f>IF(Orders1[[#This Row],[Region]]=People!$B$2, People!$A$2, IF(Orders1[[#This Row],[Region]]=People!$B$3,People!$A$3, IF(Orders1[[#This Row],[Region]]=People!$B$4,People!$A$4, IF(Orders1[[#This Row],[Region]]=People!$B$5,People!$A$5))))</f>
        <v>Chuck Magee</v>
      </c>
      <c r="W1671" s="3" t="str">
        <f>IFERROR(INDEX(Returns!A1671:A2470, MATCH(Orders1[[#This Row],[Order ID]],Returns!B1671:B2470)), "No")</f>
        <v>No</v>
      </c>
      <c r="X1671" s="3">
        <f>IF(Orders1[[#This Row],[Return]]="Yes", 1, 0)</f>
        <v>0</v>
      </c>
    </row>
    <row r="1672" spans="1:24" x14ac:dyDescent="0.2">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7">
        <v>16.68</v>
      </c>
      <c r="S1672" s="1">
        <v>3</v>
      </c>
      <c r="T1672" s="1">
        <v>0.2</v>
      </c>
      <c r="U1672" s="7">
        <v>5.2125000000000004</v>
      </c>
      <c r="V1672" s="3" t="str">
        <f>IF(Orders1[[#This Row],[Region]]=People!$B$2, People!$A$2, IF(Orders1[[#This Row],[Region]]=People!$B$3,People!$A$3, IF(Orders1[[#This Row],[Region]]=People!$B$4,People!$A$4, IF(Orders1[[#This Row],[Region]]=People!$B$5,People!$A$5))))</f>
        <v>Kelly Williams</v>
      </c>
      <c r="W1672" s="3" t="str">
        <f>IFERROR(INDEX(Returns!A1672:A2471, MATCH(Orders1[[#This Row],[Order ID]],Returns!B1672:B2471)), "No")</f>
        <v>No</v>
      </c>
      <c r="X1672" s="3">
        <f>IF(Orders1[[#This Row],[Return]]="Yes", 1, 0)</f>
        <v>0</v>
      </c>
    </row>
    <row r="1673" spans="1:24" x14ac:dyDescent="0.2">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7">
        <v>58.58</v>
      </c>
      <c r="S1673" s="1">
        <v>2</v>
      </c>
      <c r="T1673" s="1">
        <v>0</v>
      </c>
      <c r="U1673" s="7">
        <v>19.331399999999995</v>
      </c>
      <c r="V1673" s="3" t="str">
        <f>IF(Orders1[[#This Row],[Region]]=People!$B$2, People!$A$2, IF(Orders1[[#This Row],[Region]]=People!$B$3,People!$A$3, IF(Orders1[[#This Row],[Region]]=People!$B$4,People!$A$4, IF(Orders1[[#This Row],[Region]]=People!$B$5,People!$A$5))))</f>
        <v>Anna Andreadi</v>
      </c>
      <c r="W1673" s="3" t="str">
        <f>IFERROR(INDEX(Returns!A1673:A2472, MATCH(Orders1[[#This Row],[Order ID]],Returns!B1673:B2472)), "No")</f>
        <v>No</v>
      </c>
      <c r="X1673" s="3">
        <f>IF(Orders1[[#This Row],[Return]]="Yes", 1, 0)</f>
        <v>0</v>
      </c>
    </row>
    <row r="1674" spans="1:24" x14ac:dyDescent="0.2">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7">
        <v>167.96800000000002</v>
      </c>
      <c r="S1674" s="1">
        <v>4</v>
      </c>
      <c r="T1674" s="1">
        <v>0.2</v>
      </c>
      <c r="U1674" s="7">
        <v>62.988</v>
      </c>
      <c r="V1674" s="3" t="str">
        <f>IF(Orders1[[#This Row],[Region]]=People!$B$2, People!$A$2, IF(Orders1[[#This Row],[Region]]=People!$B$3,People!$A$3, IF(Orders1[[#This Row],[Region]]=People!$B$4,People!$A$4, IF(Orders1[[#This Row],[Region]]=People!$B$5,People!$A$5))))</f>
        <v>Kelly Williams</v>
      </c>
      <c r="W1674" s="3" t="str">
        <f>IFERROR(INDEX(Returns!A1674:A2473, MATCH(Orders1[[#This Row],[Order ID]],Returns!B1674:B2473)), "No")</f>
        <v>No</v>
      </c>
      <c r="X1674" s="3">
        <f>IF(Orders1[[#This Row],[Return]]="Yes", 1, 0)</f>
        <v>0</v>
      </c>
    </row>
    <row r="1675" spans="1:24" x14ac:dyDescent="0.2">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7">
        <v>196.62</v>
      </c>
      <c r="S1675" s="1">
        <v>2</v>
      </c>
      <c r="T1675" s="1">
        <v>0</v>
      </c>
      <c r="U1675" s="7">
        <v>96.343800000000002</v>
      </c>
      <c r="V1675" s="3" t="str">
        <f>IF(Orders1[[#This Row],[Region]]=People!$B$2, People!$A$2, IF(Orders1[[#This Row],[Region]]=People!$B$3,People!$A$3, IF(Orders1[[#This Row],[Region]]=People!$B$4,People!$A$4, IF(Orders1[[#This Row],[Region]]=People!$B$5,People!$A$5))))</f>
        <v>Cassandra Brandow</v>
      </c>
      <c r="W1675" s="3" t="str">
        <f>IFERROR(INDEX(Returns!A1675:A2474, MATCH(Orders1[[#This Row],[Order ID]],Returns!B1675:B2474)), "No")</f>
        <v>No</v>
      </c>
      <c r="X1675" s="3">
        <f>IF(Orders1[[#This Row],[Return]]="Yes", 1, 0)</f>
        <v>0</v>
      </c>
    </row>
    <row r="1676" spans="1:24" x14ac:dyDescent="0.2">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7">
        <v>21.936000000000003</v>
      </c>
      <c r="S1676" s="1">
        <v>2</v>
      </c>
      <c r="T1676" s="1">
        <v>0.6</v>
      </c>
      <c r="U1676" s="7">
        <v>-10.419600000000003</v>
      </c>
      <c r="V1676" s="3" t="str">
        <f>IF(Orders1[[#This Row],[Region]]=People!$B$2, People!$A$2, IF(Orders1[[#This Row],[Region]]=People!$B$3,People!$A$3, IF(Orders1[[#This Row],[Region]]=People!$B$4,People!$A$4, IF(Orders1[[#This Row],[Region]]=People!$B$5,People!$A$5))))</f>
        <v>Kelly Williams</v>
      </c>
      <c r="W1676" s="3" t="str">
        <f>IFERROR(INDEX(Returns!A1676:A2475, MATCH(Orders1[[#This Row],[Order ID]],Returns!B1676:B2475)), "No")</f>
        <v>No</v>
      </c>
      <c r="X1676" s="3">
        <f>IF(Orders1[[#This Row],[Return]]="Yes", 1, 0)</f>
        <v>0</v>
      </c>
    </row>
    <row r="1677" spans="1:24" x14ac:dyDescent="0.2">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7">
        <v>6.5879999999999992</v>
      </c>
      <c r="S1677" s="1">
        <v>3</v>
      </c>
      <c r="T1677" s="1">
        <v>0.8</v>
      </c>
      <c r="U1677" s="7">
        <v>-10.211400000000005</v>
      </c>
      <c r="V1677" s="3" t="str">
        <f>IF(Orders1[[#This Row],[Region]]=People!$B$2, People!$A$2, IF(Orders1[[#This Row],[Region]]=People!$B$3,People!$A$3, IF(Orders1[[#This Row],[Region]]=People!$B$4,People!$A$4, IF(Orders1[[#This Row],[Region]]=People!$B$5,People!$A$5))))</f>
        <v>Kelly Williams</v>
      </c>
      <c r="W1677" s="3" t="str">
        <f>IFERROR(INDEX(Returns!A1677:A2476, MATCH(Orders1[[#This Row],[Order ID]],Returns!B1677:B2476)), "No")</f>
        <v>No</v>
      </c>
      <c r="X1677" s="3">
        <f>IF(Orders1[[#This Row],[Return]]="Yes", 1, 0)</f>
        <v>0</v>
      </c>
    </row>
    <row r="1678" spans="1:24" x14ac:dyDescent="0.2">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7">
        <v>104.28</v>
      </c>
      <c r="S1678" s="1">
        <v>3</v>
      </c>
      <c r="T1678" s="1">
        <v>0</v>
      </c>
      <c r="U1678" s="7">
        <v>26.069999999999993</v>
      </c>
      <c r="V1678" s="3" t="str">
        <f>IF(Orders1[[#This Row],[Region]]=People!$B$2, People!$A$2, IF(Orders1[[#This Row],[Region]]=People!$B$3,People!$A$3, IF(Orders1[[#This Row],[Region]]=People!$B$4,People!$A$4, IF(Orders1[[#This Row],[Region]]=People!$B$5,People!$A$5))))</f>
        <v>Anna Andreadi</v>
      </c>
      <c r="W1678" s="3" t="str">
        <f>IFERROR(INDEX(Returns!A1678:A2477, MATCH(Orders1[[#This Row],[Order ID]],Returns!B1678:B2477)), "No")</f>
        <v>No</v>
      </c>
      <c r="X1678" s="3">
        <f>IF(Orders1[[#This Row],[Return]]="Yes", 1, 0)</f>
        <v>0</v>
      </c>
    </row>
    <row r="1679" spans="1:24" x14ac:dyDescent="0.2">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7">
        <v>17.940000000000001</v>
      </c>
      <c r="S1679" s="1">
        <v>3</v>
      </c>
      <c r="T1679" s="1">
        <v>0</v>
      </c>
      <c r="U1679" s="7">
        <v>8.7906000000000013</v>
      </c>
      <c r="V1679" s="3" t="str">
        <f>IF(Orders1[[#This Row],[Region]]=People!$B$2, People!$A$2, IF(Orders1[[#This Row],[Region]]=People!$B$3,People!$A$3, IF(Orders1[[#This Row],[Region]]=People!$B$4,People!$A$4, IF(Orders1[[#This Row],[Region]]=People!$B$5,People!$A$5))))</f>
        <v>Anna Andreadi</v>
      </c>
      <c r="W1679" s="3" t="str">
        <f>IFERROR(INDEX(Returns!A1679:A2478, MATCH(Orders1[[#This Row],[Order ID]],Returns!B1679:B2478)), "No")</f>
        <v>No</v>
      </c>
      <c r="X1679" s="3">
        <f>IF(Orders1[[#This Row],[Return]]="Yes", 1, 0)</f>
        <v>0</v>
      </c>
    </row>
    <row r="1680" spans="1:24" x14ac:dyDescent="0.2">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7">
        <v>64.784000000000006</v>
      </c>
      <c r="S1680" s="1">
        <v>1</v>
      </c>
      <c r="T1680" s="1">
        <v>0.2</v>
      </c>
      <c r="U1680" s="7">
        <v>-14.576399999999996</v>
      </c>
      <c r="V1680" s="3" t="str">
        <f>IF(Orders1[[#This Row],[Region]]=People!$B$2, People!$A$2, IF(Orders1[[#This Row],[Region]]=People!$B$3,People!$A$3, IF(Orders1[[#This Row],[Region]]=People!$B$4,People!$A$4, IF(Orders1[[#This Row],[Region]]=People!$B$5,People!$A$5))))</f>
        <v>Chuck Magee</v>
      </c>
      <c r="W1680" s="3" t="str">
        <f>IFERROR(INDEX(Returns!A1680:A2479, MATCH(Orders1[[#This Row],[Order ID]],Returns!B1680:B2479)), "No")</f>
        <v>No</v>
      </c>
      <c r="X1680" s="3">
        <f>IF(Orders1[[#This Row],[Return]]="Yes", 1, 0)</f>
        <v>0</v>
      </c>
    </row>
    <row r="1681" spans="1:24" x14ac:dyDescent="0.2">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7">
        <v>32.381999999999998</v>
      </c>
      <c r="S1681" s="1">
        <v>3</v>
      </c>
      <c r="T1681" s="1">
        <v>0.4</v>
      </c>
      <c r="U1681" s="7">
        <v>4.3175999999999988</v>
      </c>
      <c r="V1681" s="3" t="str">
        <f>IF(Orders1[[#This Row],[Region]]=People!$B$2, People!$A$2, IF(Orders1[[#This Row],[Region]]=People!$B$3,People!$A$3, IF(Orders1[[#This Row],[Region]]=People!$B$4,People!$A$4, IF(Orders1[[#This Row],[Region]]=People!$B$5,People!$A$5))))</f>
        <v>Chuck Magee</v>
      </c>
      <c r="W1681" s="3" t="str">
        <f>IFERROR(INDEX(Returns!A1681:A2480, MATCH(Orders1[[#This Row],[Order ID]],Returns!B1681:B2480)), "No")</f>
        <v>No</v>
      </c>
      <c r="X1681" s="3">
        <f>IF(Orders1[[#This Row],[Return]]="Yes", 1, 0)</f>
        <v>0</v>
      </c>
    </row>
    <row r="1682" spans="1:24" x14ac:dyDescent="0.2">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7">
        <v>42.368000000000002</v>
      </c>
      <c r="S1682" s="1">
        <v>2</v>
      </c>
      <c r="T1682" s="1">
        <v>0.2</v>
      </c>
      <c r="U1682" s="7">
        <v>8.4735999999999958</v>
      </c>
      <c r="V1682" s="3" t="str">
        <f>IF(Orders1[[#This Row],[Region]]=People!$B$2, People!$A$2, IF(Orders1[[#This Row],[Region]]=People!$B$3,People!$A$3, IF(Orders1[[#This Row],[Region]]=People!$B$4,People!$A$4, IF(Orders1[[#This Row],[Region]]=People!$B$5,People!$A$5))))</f>
        <v>Chuck Magee</v>
      </c>
      <c r="W1682" s="3" t="str">
        <f>IFERROR(INDEX(Returns!A1682:A2481, MATCH(Orders1[[#This Row],[Order ID]],Returns!B1682:B2481)), "No")</f>
        <v>No</v>
      </c>
      <c r="X1682" s="3">
        <f>IF(Orders1[[#This Row],[Return]]="Yes", 1, 0)</f>
        <v>0</v>
      </c>
    </row>
    <row r="1683" spans="1:24" x14ac:dyDescent="0.2">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7">
        <v>399.54</v>
      </c>
      <c r="S1683" s="1">
        <v>4</v>
      </c>
      <c r="T1683" s="1">
        <v>0.7</v>
      </c>
      <c r="U1683" s="7">
        <v>-559.35599999999988</v>
      </c>
      <c r="V1683" s="3" t="str">
        <f>IF(Orders1[[#This Row],[Region]]=People!$B$2, People!$A$2, IF(Orders1[[#This Row],[Region]]=People!$B$3,People!$A$3, IF(Orders1[[#This Row],[Region]]=People!$B$4,People!$A$4, IF(Orders1[[#This Row],[Region]]=People!$B$5,People!$A$5))))</f>
        <v>Chuck Magee</v>
      </c>
      <c r="W1683" s="3" t="str">
        <f>IFERROR(INDEX(Returns!A1683:A2482, MATCH(Orders1[[#This Row],[Order ID]],Returns!B1683:B2482)), "No")</f>
        <v>No</v>
      </c>
      <c r="X1683" s="3">
        <f>IF(Orders1[[#This Row],[Return]]="Yes", 1, 0)</f>
        <v>0</v>
      </c>
    </row>
    <row r="1684" spans="1:24" x14ac:dyDescent="0.2">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7">
        <v>18.97</v>
      </c>
      <c r="S1684" s="1">
        <v>1</v>
      </c>
      <c r="T1684" s="1">
        <v>0</v>
      </c>
      <c r="U1684" s="7">
        <v>9.105599999999999</v>
      </c>
      <c r="V1684" s="3" t="str">
        <f>IF(Orders1[[#This Row],[Region]]=People!$B$2, People!$A$2, IF(Orders1[[#This Row],[Region]]=People!$B$3,People!$A$3, IF(Orders1[[#This Row],[Region]]=People!$B$4,People!$A$4, IF(Orders1[[#This Row],[Region]]=People!$B$5,People!$A$5))))</f>
        <v>Anna Andreadi</v>
      </c>
      <c r="W1684" s="3" t="str">
        <f>IFERROR(INDEX(Returns!A1684:A2483, MATCH(Orders1[[#This Row],[Order ID]],Returns!B1684:B2483)), "No")</f>
        <v>No</v>
      </c>
      <c r="X1684" s="3">
        <f>IF(Orders1[[#This Row],[Return]]="Yes", 1, 0)</f>
        <v>0</v>
      </c>
    </row>
    <row r="1685" spans="1:24" x14ac:dyDescent="0.2">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7">
        <v>14.82</v>
      </c>
      <c r="S1685" s="1">
        <v>3</v>
      </c>
      <c r="T1685" s="1">
        <v>0</v>
      </c>
      <c r="U1685" s="7">
        <v>6.224400000000001</v>
      </c>
      <c r="V1685" s="3" t="str">
        <f>IF(Orders1[[#This Row],[Region]]=People!$B$2, People!$A$2, IF(Orders1[[#This Row],[Region]]=People!$B$3,People!$A$3, IF(Orders1[[#This Row],[Region]]=People!$B$4,People!$A$4, IF(Orders1[[#This Row],[Region]]=People!$B$5,People!$A$5))))</f>
        <v>Anna Andreadi</v>
      </c>
      <c r="W1685" s="3" t="str">
        <f>IFERROR(INDEX(Returns!A1685:A2484, MATCH(Orders1[[#This Row],[Order ID]],Returns!B1685:B2484)), "No")</f>
        <v>No</v>
      </c>
      <c r="X1685" s="3">
        <f>IF(Orders1[[#This Row],[Return]]="Yes", 1, 0)</f>
        <v>0</v>
      </c>
    </row>
    <row r="1686" spans="1:24" x14ac:dyDescent="0.2">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7">
        <v>99.28</v>
      </c>
      <c r="S1686" s="1">
        <v>2</v>
      </c>
      <c r="T1686" s="1">
        <v>0.2</v>
      </c>
      <c r="U1686" s="7">
        <v>12.409999999999989</v>
      </c>
      <c r="V1686" s="3" t="str">
        <f>IF(Orders1[[#This Row],[Region]]=People!$B$2, People!$A$2, IF(Orders1[[#This Row],[Region]]=People!$B$3,People!$A$3, IF(Orders1[[#This Row],[Region]]=People!$B$4,People!$A$4, IF(Orders1[[#This Row],[Region]]=People!$B$5,People!$A$5))))</f>
        <v>Chuck Magee</v>
      </c>
      <c r="W1686" s="3" t="str">
        <f>IFERROR(INDEX(Returns!A1686:A2485, MATCH(Orders1[[#This Row],[Order ID]],Returns!B1686:B2485)), "No")</f>
        <v>No</v>
      </c>
      <c r="X1686" s="3">
        <f>IF(Orders1[[#This Row],[Return]]="Yes", 1, 0)</f>
        <v>0</v>
      </c>
    </row>
    <row r="1687" spans="1:24" x14ac:dyDescent="0.2">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7">
        <v>1.1880000000000002</v>
      </c>
      <c r="S1687" s="1">
        <v>2</v>
      </c>
      <c r="T1687" s="1">
        <v>0.7</v>
      </c>
      <c r="U1687" s="7">
        <v>-0.98999999999999977</v>
      </c>
      <c r="V1687" s="3" t="str">
        <f>IF(Orders1[[#This Row],[Region]]=People!$B$2, People!$A$2, IF(Orders1[[#This Row],[Region]]=People!$B$3,People!$A$3, IF(Orders1[[#This Row],[Region]]=People!$B$4,People!$A$4, IF(Orders1[[#This Row],[Region]]=People!$B$5,People!$A$5))))</f>
        <v>Chuck Magee</v>
      </c>
      <c r="W1687" s="3" t="str">
        <f>IFERROR(INDEX(Returns!A1687:A2486, MATCH(Orders1[[#This Row],[Order ID]],Returns!B1687:B2486)), "No")</f>
        <v>No</v>
      </c>
      <c r="X1687" s="3">
        <f>IF(Orders1[[#This Row],[Return]]="Yes", 1, 0)</f>
        <v>0</v>
      </c>
    </row>
    <row r="1688" spans="1:24" x14ac:dyDescent="0.2">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7">
        <v>7.5180000000000007</v>
      </c>
      <c r="S1688" s="1">
        <v>2</v>
      </c>
      <c r="T1688" s="1">
        <v>0.7</v>
      </c>
      <c r="U1688" s="7">
        <v>-5.7637999999999998</v>
      </c>
      <c r="V1688" s="3" t="str">
        <f>IF(Orders1[[#This Row],[Region]]=People!$B$2, People!$A$2, IF(Orders1[[#This Row],[Region]]=People!$B$3,People!$A$3, IF(Orders1[[#This Row],[Region]]=People!$B$4,People!$A$4, IF(Orders1[[#This Row],[Region]]=People!$B$5,People!$A$5))))</f>
        <v>Chuck Magee</v>
      </c>
      <c r="W1688" s="3" t="str">
        <f>IFERROR(INDEX(Returns!A1688:A2487, MATCH(Orders1[[#This Row],[Order ID]],Returns!B1688:B2487)), "No")</f>
        <v>No</v>
      </c>
      <c r="X1688" s="3">
        <f>IF(Orders1[[#This Row],[Return]]="Yes", 1, 0)</f>
        <v>0</v>
      </c>
    </row>
    <row r="1689" spans="1:24" x14ac:dyDescent="0.2">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7">
        <v>10.368000000000002</v>
      </c>
      <c r="S1689" s="1">
        <v>2</v>
      </c>
      <c r="T1689" s="1">
        <v>0.2</v>
      </c>
      <c r="U1689" s="7">
        <v>3.6288</v>
      </c>
      <c r="V1689" s="3" t="str">
        <f>IF(Orders1[[#This Row],[Region]]=People!$B$2, People!$A$2, IF(Orders1[[#This Row],[Region]]=People!$B$3,People!$A$3, IF(Orders1[[#This Row],[Region]]=People!$B$4,People!$A$4, IF(Orders1[[#This Row],[Region]]=People!$B$5,People!$A$5))))</f>
        <v>Chuck Magee</v>
      </c>
      <c r="W1689" s="3" t="str">
        <f>IFERROR(INDEX(Returns!A1689:A2488, MATCH(Orders1[[#This Row],[Order ID]],Returns!B1689:B2488)), "No")</f>
        <v>No</v>
      </c>
      <c r="X1689" s="3">
        <f>IF(Orders1[[#This Row],[Return]]="Yes", 1, 0)</f>
        <v>0</v>
      </c>
    </row>
    <row r="1690" spans="1:24" x14ac:dyDescent="0.2">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7">
        <v>310.88000000000005</v>
      </c>
      <c r="S1690" s="1">
        <v>2</v>
      </c>
      <c r="T1690" s="1">
        <v>0.2</v>
      </c>
      <c r="U1690" s="7">
        <v>23.315999999999988</v>
      </c>
      <c r="V1690" s="3" t="str">
        <f>IF(Orders1[[#This Row],[Region]]=People!$B$2, People!$A$2, IF(Orders1[[#This Row],[Region]]=People!$B$3,People!$A$3, IF(Orders1[[#This Row],[Region]]=People!$B$4,People!$A$4, IF(Orders1[[#This Row],[Region]]=People!$B$5,People!$A$5))))</f>
        <v>Chuck Magee</v>
      </c>
      <c r="W1690" s="3" t="str">
        <f>IFERROR(INDEX(Returns!A1690:A2489, MATCH(Orders1[[#This Row],[Order ID]],Returns!B1690:B2489)), "No")</f>
        <v>No</v>
      </c>
      <c r="X1690" s="3">
        <f>IF(Orders1[[#This Row],[Return]]="Yes", 1, 0)</f>
        <v>0</v>
      </c>
    </row>
    <row r="1691" spans="1:24" x14ac:dyDescent="0.2">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7">
        <v>853.09199999999987</v>
      </c>
      <c r="S1691" s="1">
        <v>6</v>
      </c>
      <c r="T1691" s="1">
        <v>0.4</v>
      </c>
      <c r="U1691" s="7">
        <v>-227.49120000000016</v>
      </c>
      <c r="V1691" s="3" t="str">
        <f>IF(Orders1[[#This Row],[Region]]=People!$B$2, People!$A$2, IF(Orders1[[#This Row],[Region]]=People!$B$3,People!$A$3, IF(Orders1[[#This Row],[Region]]=People!$B$4,People!$A$4, IF(Orders1[[#This Row],[Region]]=People!$B$5,People!$A$5))))</f>
        <v>Chuck Magee</v>
      </c>
      <c r="W1691" s="3" t="str">
        <f>IFERROR(INDEX(Returns!A1691:A2490, MATCH(Orders1[[#This Row],[Order ID]],Returns!B1691:B2490)), "No")</f>
        <v>No</v>
      </c>
      <c r="X1691" s="3">
        <f>IF(Orders1[[#This Row],[Return]]="Yes", 1, 0)</f>
        <v>0</v>
      </c>
    </row>
    <row r="1692" spans="1:24" x14ac:dyDescent="0.2">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7">
        <v>33.450000000000003</v>
      </c>
      <c r="S1692" s="1">
        <v>5</v>
      </c>
      <c r="T1692" s="1">
        <v>0</v>
      </c>
      <c r="U1692" s="7">
        <v>15.387</v>
      </c>
      <c r="V1692" s="3" t="str">
        <f>IF(Orders1[[#This Row],[Region]]=People!$B$2, People!$A$2, IF(Orders1[[#This Row],[Region]]=People!$B$3,People!$A$3, IF(Orders1[[#This Row],[Region]]=People!$B$4,People!$A$4, IF(Orders1[[#This Row],[Region]]=People!$B$5,People!$A$5))))</f>
        <v>Kelly Williams</v>
      </c>
      <c r="W1692" s="3" t="str">
        <f>IFERROR(INDEX(Returns!A1692:A2491, MATCH(Orders1[[#This Row],[Order ID]],Returns!B1692:B2491)), "No")</f>
        <v>No</v>
      </c>
      <c r="X1692" s="3">
        <f>IF(Orders1[[#This Row],[Return]]="Yes", 1, 0)</f>
        <v>0</v>
      </c>
    </row>
    <row r="1693" spans="1:24" x14ac:dyDescent="0.2">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7">
        <v>10.4</v>
      </c>
      <c r="S1693" s="1">
        <v>5</v>
      </c>
      <c r="T1693" s="1">
        <v>0</v>
      </c>
      <c r="U1693" s="7">
        <v>5.0960000000000001</v>
      </c>
      <c r="V1693" s="3" t="str">
        <f>IF(Orders1[[#This Row],[Region]]=People!$B$2, People!$A$2, IF(Orders1[[#This Row],[Region]]=People!$B$3,People!$A$3, IF(Orders1[[#This Row],[Region]]=People!$B$4,People!$A$4, IF(Orders1[[#This Row],[Region]]=People!$B$5,People!$A$5))))</f>
        <v>Kelly Williams</v>
      </c>
      <c r="W1693" s="3" t="str">
        <f>IFERROR(INDEX(Returns!A1693:A2492, MATCH(Orders1[[#This Row],[Order ID]],Returns!B1693:B2492)), "No")</f>
        <v>No</v>
      </c>
      <c r="X1693" s="3">
        <f>IF(Orders1[[#This Row],[Return]]="Yes", 1, 0)</f>
        <v>0</v>
      </c>
    </row>
    <row r="1694" spans="1:24" x14ac:dyDescent="0.2">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7">
        <v>21.880000000000003</v>
      </c>
      <c r="S1694" s="1">
        <v>5</v>
      </c>
      <c r="T1694" s="1">
        <v>0.2</v>
      </c>
      <c r="U1694" s="7">
        <v>6.2904999999999998</v>
      </c>
      <c r="V1694" s="3" t="str">
        <f>IF(Orders1[[#This Row],[Region]]=People!$B$2, People!$A$2, IF(Orders1[[#This Row],[Region]]=People!$B$3,People!$A$3, IF(Orders1[[#This Row],[Region]]=People!$B$4,People!$A$4, IF(Orders1[[#This Row],[Region]]=People!$B$5,People!$A$5))))</f>
        <v>Chuck Magee</v>
      </c>
      <c r="W1694" s="3" t="str">
        <f>IFERROR(INDEX(Returns!A1694:A2493, MATCH(Orders1[[#This Row],[Order ID]],Returns!B1694:B2493)), "No")</f>
        <v>No</v>
      </c>
      <c r="X1694" s="3">
        <f>IF(Orders1[[#This Row],[Return]]="Yes", 1, 0)</f>
        <v>0</v>
      </c>
    </row>
    <row r="1695" spans="1:24" x14ac:dyDescent="0.2">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7">
        <v>13.616</v>
      </c>
      <c r="S1695" s="1">
        <v>2</v>
      </c>
      <c r="T1695" s="1">
        <v>0.2</v>
      </c>
      <c r="U1695" s="7">
        <v>3.5742000000000012</v>
      </c>
      <c r="V1695" s="3" t="str">
        <f>IF(Orders1[[#This Row],[Region]]=People!$B$2, People!$A$2, IF(Orders1[[#This Row],[Region]]=People!$B$3,People!$A$3, IF(Orders1[[#This Row],[Region]]=People!$B$4,People!$A$4, IF(Orders1[[#This Row],[Region]]=People!$B$5,People!$A$5))))</f>
        <v>Kelly Williams</v>
      </c>
      <c r="W1695" s="3" t="str">
        <f>IFERROR(INDEX(Returns!A1695:A2494, MATCH(Orders1[[#This Row],[Order ID]],Returns!B1695:B2494)), "No")</f>
        <v>No</v>
      </c>
      <c r="X1695" s="3">
        <f>IF(Orders1[[#This Row],[Return]]="Yes", 1, 0)</f>
        <v>0</v>
      </c>
    </row>
    <row r="1696" spans="1:24" x14ac:dyDescent="0.2">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7">
        <v>63.96</v>
      </c>
      <c r="S1696" s="1">
        <v>4</v>
      </c>
      <c r="T1696" s="1">
        <v>0</v>
      </c>
      <c r="U1696" s="7">
        <v>19.827599999999997</v>
      </c>
      <c r="V1696" s="3" t="str">
        <f>IF(Orders1[[#This Row],[Region]]=People!$B$2, People!$A$2, IF(Orders1[[#This Row],[Region]]=People!$B$3,People!$A$3, IF(Orders1[[#This Row],[Region]]=People!$B$4,People!$A$4, IF(Orders1[[#This Row],[Region]]=People!$B$5,People!$A$5))))</f>
        <v>Chuck Magee</v>
      </c>
      <c r="W1696" s="3" t="str">
        <f>IFERROR(INDEX(Returns!A1696:A2495, MATCH(Orders1[[#This Row],[Order ID]],Returns!B1696:B2495)), "No")</f>
        <v>No</v>
      </c>
      <c r="X1696" s="3">
        <f>IF(Orders1[[#This Row],[Return]]="Yes", 1, 0)</f>
        <v>0</v>
      </c>
    </row>
    <row r="1697" spans="1:24" x14ac:dyDescent="0.2">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7">
        <v>14.46</v>
      </c>
      <c r="S1697" s="1">
        <v>3</v>
      </c>
      <c r="T1697" s="1">
        <v>0</v>
      </c>
      <c r="U1697" s="7">
        <v>7.0853999999999999</v>
      </c>
      <c r="V1697" s="3" t="str">
        <f>IF(Orders1[[#This Row],[Region]]=People!$B$2, People!$A$2, IF(Orders1[[#This Row],[Region]]=People!$B$3,People!$A$3, IF(Orders1[[#This Row],[Region]]=People!$B$4,People!$A$4, IF(Orders1[[#This Row],[Region]]=People!$B$5,People!$A$5))))</f>
        <v>Chuck Magee</v>
      </c>
      <c r="W1697" s="3" t="str">
        <f>IFERROR(INDEX(Returns!A1697:A2496, MATCH(Orders1[[#This Row],[Order ID]],Returns!B1697:B2496)), "No")</f>
        <v>No</v>
      </c>
      <c r="X1697" s="3">
        <f>IF(Orders1[[#This Row],[Return]]="Yes", 1, 0)</f>
        <v>0</v>
      </c>
    </row>
    <row r="1698" spans="1:24" x14ac:dyDescent="0.2">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7">
        <v>104.98</v>
      </c>
      <c r="S1698" s="1">
        <v>2</v>
      </c>
      <c r="T1698" s="1">
        <v>0</v>
      </c>
      <c r="U1698" s="7">
        <v>52.49</v>
      </c>
      <c r="V1698" s="3" t="str">
        <f>IF(Orders1[[#This Row],[Region]]=People!$B$2, People!$A$2, IF(Orders1[[#This Row],[Region]]=People!$B$3,People!$A$3, IF(Orders1[[#This Row],[Region]]=People!$B$4,People!$A$4, IF(Orders1[[#This Row],[Region]]=People!$B$5,People!$A$5))))</f>
        <v>Chuck Magee</v>
      </c>
      <c r="W1698" s="3" t="str">
        <f>IFERROR(INDEX(Returns!A1698:A2497, MATCH(Orders1[[#This Row],[Order ID]],Returns!B1698:B2497)), "No")</f>
        <v>No</v>
      </c>
      <c r="X1698" s="3">
        <f>IF(Orders1[[#This Row],[Return]]="Yes", 1, 0)</f>
        <v>0</v>
      </c>
    </row>
    <row r="1699" spans="1:24" x14ac:dyDescent="0.2">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7">
        <v>106.96</v>
      </c>
      <c r="S1699" s="1">
        <v>2</v>
      </c>
      <c r="T1699" s="1">
        <v>0</v>
      </c>
      <c r="U1699" s="7">
        <v>31.018399999999986</v>
      </c>
      <c r="V1699" s="3" t="str">
        <f>IF(Orders1[[#This Row],[Region]]=People!$B$2, People!$A$2, IF(Orders1[[#This Row],[Region]]=People!$B$3,People!$A$3, IF(Orders1[[#This Row],[Region]]=People!$B$4,People!$A$4, IF(Orders1[[#This Row],[Region]]=People!$B$5,People!$A$5))))</f>
        <v>Anna Andreadi</v>
      </c>
      <c r="W1699" s="3" t="str">
        <f>IFERROR(INDEX(Returns!A1699:A2498, MATCH(Orders1[[#This Row],[Order ID]],Returns!B1699:B2498)), "No")</f>
        <v>No</v>
      </c>
      <c r="X1699" s="3">
        <f>IF(Orders1[[#This Row],[Return]]="Yes", 1, 0)</f>
        <v>0</v>
      </c>
    </row>
    <row r="1700" spans="1:24" x14ac:dyDescent="0.2">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7">
        <v>21.560000000000002</v>
      </c>
      <c r="S1700" s="1">
        <v>7</v>
      </c>
      <c r="T1700" s="1">
        <v>0</v>
      </c>
      <c r="U1700" s="7">
        <v>10.348799999999999</v>
      </c>
      <c r="V1700" s="3" t="str">
        <f>IF(Orders1[[#This Row],[Region]]=People!$B$2, People!$A$2, IF(Orders1[[#This Row],[Region]]=People!$B$3,People!$A$3, IF(Orders1[[#This Row],[Region]]=People!$B$4,People!$A$4, IF(Orders1[[#This Row],[Region]]=People!$B$5,People!$A$5))))</f>
        <v>Anna Andreadi</v>
      </c>
      <c r="W1700" s="3" t="str">
        <f>IFERROR(INDEX(Returns!A1700:A2499, MATCH(Orders1[[#This Row],[Order ID]],Returns!B1700:B2499)), "No")</f>
        <v>No</v>
      </c>
      <c r="X1700" s="3">
        <f>IF(Orders1[[#This Row],[Return]]="Yes", 1, 0)</f>
        <v>0</v>
      </c>
    </row>
    <row r="1701" spans="1:24" x14ac:dyDescent="0.2">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7">
        <v>515.88</v>
      </c>
      <c r="S1701" s="1">
        <v>6</v>
      </c>
      <c r="T1701" s="1">
        <v>0</v>
      </c>
      <c r="U1701" s="7">
        <v>113.49359999999999</v>
      </c>
      <c r="V1701" s="3" t="str">
        <f>IF(Orders1[[#This Row],[Region]]=People!$B$2, People!$A$2, IF(Orders1[[#This Row],[Region]]=People!$B$3,People!$A$3, IF(Orders1[[#This Row],[Region]]=People!$B$4,People!$A$4, IF(Orders1[[#This Row],[Region]]=People!$B$5,People!$A$5))))</f>
        <v>Anna Andreadi</v>
      </c>
      <c r="W1701" s="3" t="str">
        <f>IFERROR(INDEX(Returns!A1701:A2500, MATCH(Orders1[[#This Row],[Order ID]],Returns!B1701:B2500)), "No")</f>
        <v>No</v>
      </c>
      <c r="X1701" s="3">
        <f>IF(Orders1[[#This Row],[Return]]="Yes", 1, 0)</f>
        <v>0</v>
      </c>
    </row>
    <row r="1702" spans="1:24" x14ac:dyDescent="0.2">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7">
        <v>11.808</v>
      </c>
      <c r="S1702" s="1">
        <v>2</v>
      </c>
      <c r="T1702" s="1">
        <v>0.2</v>
      </c>
      <c r="U1702" s="7">
        <v>4.2804000000000002</v>
      </c>
      <c r="V1702" s="3" t="str">
        <f>IF(Orders1[[#This Row],[Region]]=People!$B$2, People!$A$2, IF(Orders1[[#This Row],[Region]]=People!$B$3,People!$A$3, IF(Orders1[[#This Row],[Region]]=People!$B$4,People!$A$4, IF(Orders1[[#This Row],[Region]]=People!$B$5,People!$A$5))))</f>
        <v>Chuck Magee</v>
      </c>
      <c r="W1702" s="3" t="str">
        <f>IFERROR(INDEX(Returns!A1702:A2501, MATCH(Orders1[[#This Row],[Order ID]],Returns!B1702:B2501)), "No")</f>
        <v>No</v>
      </c>
      <c r="X1702" s="3">
        <f>IF(Orders1[[#This Row],[Return]]="Yes", 1, 0)</f>
        <v>0</v>
      </c>
    </row>
    <row r="1703" spans="1:24" x14ac:dyDescent="0.2">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7">
        <v>1931.04</v>
      </c>
      <c r="S1703" s="1">
        <v>9</v>
      </c>
      <c r="T1703" s="1">
        <v>0.1</v>
      </c>
      <c r="U1703" s="7">
        <v>321.83999999999992</v>
      </c>
      <c r="V1703" s="3" t="str">
        <f>IF(Orders1[[#This Row],[Region]]=People!$B$2, People!$A$2, IF(Orders1[[#This Row],[Region]]=People!$B$3,People!$A$3, IF(Orders1[[#This Row],[Region]]=People!$B$4,People!$A$4, IF(Orders1[[#This Row],[Region]]=People!$B$5,People!$A$5))))</f>
        <v>Chuck Magee</v>
      </c>
      <c r="W1703" s="3" t="str">
        <f>IFERROR(INDEX(Returns!A1703:A2502, MATCH(Orders1[[#This Row],[Order ID]],Returns!B1703:B2502)), "No")</f>
        <v>No</v>
      </c>
      <c r="X1703" s="3">
        <f>IF(Orders1[[#This Row],[Return]]="Yes", 1, 0)</f>
        <v>0</v>
      </c>
    </row>
    <row r="1704" spans="1:24" x14ac:dyDescent="0.2">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7">
        <v>9.9600000000000009</v>
      </c>
      <c r="S1704" s="1">
        <v>2</v>
      </c>
      <c r="T1704" s="1">
        <v>0</v>
      </c>
      <c r="U1704" s="7">
        <v>4.6812000000000005</v>
      </c>
      <c r="V1704" s="3" t="str">
        <f>IF(Orders1[[#This Row],[Region]]=People!$B$2, People!$A$2, IF(Orders1[[#This Row],[Region]]=People!$B$3,People!$A$3, IF(Orders1[[#This Row],[Region]]=People!$B$4,People!$A$4, IF(Orders1[[#This Row],[Region]]=People!$B$5,People!$A$5))))</f>
        <v>Chuck Magee</v>
      </c>
      <c r="W1704" s="3" t="str">
        <f>IFERROR(INDEX(Returns!A1704:A2503, MATCH(Orders1[[#This Row],[Order ID]],Returns!B1704:B2503)), "No")</f>
        <v>No</v>
      </c>
      <c r="X1704" s="3">
        <f>IF(Orders1[[#This Row],[Return]]="Yes", 1, 0)</f>
        <v>0</v>
      </c>
    </row>
    <row r="1705" spans="1:24" x14ac:dyDescent="0.2">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7">
        <v>12.350000000000001</v>
      </c>
      <c r="S1705" s="1">
        <v>5</v>
      </c>
      <c r="T1705" s="1">
        <v>0</v>
      </c>
      <c r="U1705" s="7">
        <v>5.8045</v>
      </c>
      <c r="V1705" s="3" t="str">
        <f>IF(Orders1[[#This Row],[Region]]=People!$B$2, People!$A$2, IF(Orders1[[#This Row],[Region]]=People!$B$3,People!$A$3, IF(Orders1[[#This Row],[Region]]=People!$B$4,People!$A$4, IF(Orders1[[#This Row],[Region]]=People!$B$5,People!$A$5))))</f>
        <v>Anna Andreadi</v>
      </c>
      <c r="W1705" s="3" t="str">
        <f>IFERROR(INDEX(Returns!A1705:A2504, MATCH(Orders1[[#This Row],[Order ID]],Returns!B1705:B2504)), "No")</f>
        <v>No</v>
      </c>
      <c r="X1705" s="3">
        <f>IF(Orders1[[#This Row],[Return]]="Yes", 1, 0)</f>
        <v>0</v>
      </c>
    </row>
    <row r="1706" spans="1:24" x14ac:dyDescent="0.2">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7">
        <v>9.7020000000000017</v>
      </c>
      <c r="S1706" s="1">
        <v>3</v>
      </c>
      <c r="T1706" s="1">
        <v>0.7</v>
      </c>
      <c r="U1706" s="7">
        <v>-7.1147999999999989</v>
      </c>
      <c r="V1706" s="3" t="str">
        <f>IF(Orders1[[#This Row],[Region]]=People!$B$2, People!$A$2, IF(Orders1[[#This Row],[Region]]=People!$B$3,People!$A$3, IF(Orders1[[#This Row],[Region]]=People!$B$4,People!$A$4, IF(Orders1[[#This Row],[Region]]=People!$B$5,People!$A$5))))</f>
        <v>Anna Andreadi</v>
      </c>
      <c r="W1706" s="3" t="str">
        <f>IFERROR(INDEX(Returns!A1706:A2505, MATCH(Orders1[[#This Row],[Order ID]],Returns!B1706:B2505)), "No")</f>
        <v>No</v>
      </c>
      <c r="X1706" s="3">
        <f>IF(Orders1[[#This Row],[Return]]="Yes", 1, 0)</f>
        <v>0</v>
      </c>
    </row>
    <row r="1707" spans="1:24" x14ac:dyDescent="0.2">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7">
        <v>11.610000000000003</v>
      </c>
      <c r="S1707" s="1">
        <v>2</v>
      </c>
      <c r="T1707" s="1">
        <v>0.7</v>
      </c>
      <c r="U1707" s="7">
        <v>-9.2880000000000003</v>
      </c>
      <c r="V1707" s="3" t="str">
        <f>IF(Orders1[[#This Row],[Region]]=People!$B$2, People!$A$2, IF(Orders1[[#This Row],[Region]]=People!$B$3,People!$A$3, IF(Orders1[[#This Row],[Region]]=People!$B$4,People!$A$4, IF(Orders1[[#This Row],[Region]]=People!$B$5,People!$A$5))))</f>
        <v>Chuck Magee</v>
      </c>
      <c r="W1707" s="3" t="str">
        <f>IFERROR(INDEX(Returns!A1707:A2506, MATCH(Orders1[[#This Row],[Order ID]],Returns!B1707:B2506)), "No")</f>
        <v>No</v>
      </c>
      <c r="X1707" s="3">
        <f>IF(Orders1[[#This Row],[Return]]="Yes", 1, 0)</f>
        <v>0</v>
      </c>
    </row>
    <row r="1708" spans="1:24" x14ac:dyDescent="0.2">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7">
        <v>43.86</v>
      </c>
      <c r="S1708" s="1">
        <v>6</v>
      </c>
      <c r="T1708" s="1">
        <v>0</v>
      </c>
      <c r="U1708" s="7">
        <v>20.614199999999997</v>
      </c>
      <c r="V1708" s="3" t="str">
        <f>IF(Orders1[[#This Row],[Region]]=People!$B$2, People!$A$2, IF(Orders1[[#This Row],[Region]]=People!$B$3,People!$A$3, IF(Orders1[[#This Row],[Region]]=People!$B$4,People!$A$4, IF(Orders1[[#This Row],[Region]]=People!$B$5,People!$A$5))))</f>
        <v>Anna Andreadi</v>
      </c>
      <c r="W1708" s="3" t="str">
        <f>IFERROR(INDEX(Returns!A1708:A2507, MATCH(Orders1[[#This Row],[Order ID]],Returns!B1708:B2507)), "No")</f>
        <v>No</v>
      </c>
      <c r="X1708" s="3">
        <f>IF(Orders1[[#This Row],[Return]]="Yes", 1, 0)</f>
        <v>0</v>
      </c>
    </row>
    <row r="1709" spans="1:24" x14ac:dyDescent="0.2">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7">
        <v>148.47999999999999</v>
      </c>
      <c r="S1709" s="1">
        <v>2</v>
      </c>
      <c r="T1709" s="1">
        <v>0.2</v>
      </c>
      <c r="U1709" s="7">
        <v>16.703999999999986</v>
      </c>
      <c r="V1709" s="3" t="str">
        <f>IF(Orders1[[#This Row],[Region]]=People!$B$2, People!$A$2, IF(Orders1[[#This Row],[Region]]=People!$B$3,People!$A$3, IF(Orders1[[#This Row],[Region]]=People!$B$4,People!$A$4, IF(Orders1[[#This Row],[Region]]=People!$B$5,People!$A$5))))</f>
        <v>Anna Andreadi</v>
      </c>
      <c r="W1709" s="3" t="str">
        <f>IFERROR(INDEX(Returns!A1709:A2508, MATCH(Orders1[[#This Row],[Order ID]],Returns!B1709:B2508)), "No")</f>
        <v>No</v>
      </c>
      <c r="X1709" s="3">
        <f>IF(Orders1[[#This Row],[Return]]="Yes", 1, 0)</f>
        <v>0</v>
      </c>
    </row>
    <row r="1710" spans="1:24" x14ac:dyDescent="0.2">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7">
        <v>7.42</v>
      </c>
      <c r="S1710" s="1">
        <v>2</v>
      </c>
      <c r="T1710" s="1">
        <v>0</v>
      </c>
      <c r="U1710" s="7">
        <v>3.71</v>
      </c>
      <c r="V1710" s="3" t="str">
        <f>IF(Orders1[[#This Row],[Region]]=People!$B$2, People!$A$2, IF(Orders1[[#This Row],[Region]]=People!$B$3,People!$A$3, IF(Orders1[[#This Row],[Region]]=People!$B$4,People!$A$4, IF(Orders1[[#This Row],[Region]]=People!$B$5,People!$A$5))))</f>
        <v>Anna Andreadi</v>
      </c>
      <c r="W1710" s="3" t="str">
        <f>IFERROR(INDEX(Returns!A1710:A2509, MATCH(Orders1[[#This Row],[Order ID]],Returns!B1710:B2509)), "No")</f>
        <v>No</v>
      </c>
      <c r="X1710" s="3">
        <f>IF(Orders1[[#This Row],[Return]]="Yes", 1, 0)</f>
        <v>0</v>
      </c>
    </row>
    <row r="1711" spans="1:24" x14ac:dyDescent="0.2">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7">
        <v>71.992000000000004</v>
      </c>
      <c r="S1711" s="1">
        <v>1</v>
      </c>
      <c r="T1711" s="1">
        <v>0.2</v>
      </c>
      <c r="U1711" s="7">
        <v>-0.89990000000001302</v>
      </c>
      <c r="V1711" s="3" t="str">
        <f>IF(Orders1[[#This Row],[Region]]=People!$B$2, People!$A$2, IF(Orders1[[#This Row],[Region]]=People!$B$3,People!$A$3, IF(Orders1[[#This Row],[Region]]=People!$B$4,People!$A$4, IF(Orders1[[#This Row],[Region]]=People!$B$5,People!$A$5))))</f>
        <v>Anna Andreadi</v>
      </c>
      <c r="W1711" s="3" t="str">
        <f>IFERROR(INDEX(Returns!A1711:A2510, MATCH(Orders1[[#This Row],[Order ID]],Returns!B1711:B2510)), "No")</f>
        <v>No</v>
      </c>
      <c r="X1711" s="3">
        <f>IF(Orders1[[#This Row],[Return]]="Yes", 1, 0)</f>
        <v>0</v>
      </c>
    </row>
    <row r="1712" spans="1:24" x14ac:dyDescent="0.2">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7">
        <v>19.899999999999999</v>
      </c>
      <c r="S1712" s="1">
        <v>5</v>
      </c>
      <c r="T1712" s="1">
        <v>0</v>
      </c>
      <c r="U1712" s="7">
        <v>6.5669999999999984</v>
      </c>
      <c r="V1712" s="3" t="str">
        <f>IF(Orders1[[#This Row],[Region]]=People!$B$2, People!$A$2, IF(Orders1[[#This Row],[Region]]=People!$B$3,People!$A$3, IF(Orders1[[#This Row],[Region]]=People!$B$4,People!$A$4, IF(Orders1[[#This Row],[Region]]=People!$B$5,People!$A$5))))</f>
        <v>Anna Andreadi</v>
      </c>
      <c r="W1712" s="3" t="str">
        <f>IFERROR(INDEX(Returns!A1712:A2511, MATCH(Orders1[[#This Row],[Order ID]],Returns!B1712:B2511)), "No")</f>
        <v>No</v>
      </c>
      <c r="X1712" s="3">
        <f>IF(Orders1[[#This Row],[Return]]="Yes", 1, 0)</f>
        <v>0</v>
      </c>
    </row>
    <row r="1713" spans="1:24" x14ac:dyDescent="0.2">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7">
        <v>1702.12</v>
      </c>
      <c r="S1713" s="1">
        <v>14</v>
      </c>
      <c r="T1713" s="1">
        <v>0</v>
      </c>
      <c r="U1713" s="7">
        <v>510.63599999999985</v>
      </c>
      <c r="V1713" s="3" t="str">
        <f>IF(Orders1[[#This Row],[Region]]=People!$B$2, People!$A$2, IF(Orders1[[#This Row],[Region]]=People!$B$3,People!$A$3, IF(Orders1[[#This Row],[Region]]=People!$B$4,People!$A$4, IF(Orders1[[#This Row],[Region]]=People!$B$5,People!$A$5))))</f>
        <v>Anna Andreadi</v>
      </c>
      <c r="W1713" s="3" t="str">
        <f>IFERROR(INDEX(Returns!A1713:A2512, MATCH(Orders1[[#This Row],[Order ID]],Returns!B1713:B2512)), "No")</f>
        <v>No</v>
      </c>
      <c r="X1713" s="3">
        <f>IF(Orders1[[#This Row],[Return]]="Yes", 1, 0)</f>
        <v>0</v>
      </c>
    </row>
    <row r="1714" spans="1:24" x14ac:dyDescent="0.2">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7">
        <v>14.303999999999998</v>
      </c>
      <c r="S1714" s="1">
        <v>6</v>
      </c>
      <c r="T1714" s="1">
        <v>0.2</v>
      </c>
      <c r="U1714" s="7">
        <v>5.0064000000000002</v>
      </c>
      <c r="V1714" s="3" t="str">
        <f>IF(Orders1[[#This Row],[Region]]=People!$B$2, People!$A$2, IF(Orders1[[#This Row],[Region]]=People!$B$3,People!$A$3, IF(Orders1[[#This Row],[Region]]=People!$B$4,People!$A$4, IF(Orders1[[#This Row],[Region]]=People!$B$5,People!$A$5))))</f>
        <v>Kelly Williams</v>
      </c>
      <c r="W1714" s="3" t="str">
        <f>IFERROR(INDEX(Returns!A1714:A2513, MATCH(Orders1[[#This Row],[Order ID]],Returns!B1714:B2513)), "No")</f>
        <v>No</v>
      </c>
      <c r="X1714" s="3">
        <f>IF(Orders1[[#This Row],[Return]]="Yes", 1, 0)</f>
        <v>0</v>
      </c>
    </row>
    <row r="1715" spans="1:24" x14ac:dyDescent="0.2">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7">
        <v>765.625</v>
      </c>
      <c r="S1715" s="1">
        <v>7</v>
      </c>
      <c r="T1715" s="1">
        <v>0.5</v>
      </c>
      <c r="U1715" s="7">
        <v>-566.5625</v>
      </c>
      <c r="V1715" s="3" t="str">
        <f>IF(Orders1[[#This Row],[Region]]=People!$B$2, People!$A$2, IF(Orders1[[#This Row],[Region]]=People!$B$3,People!$A$3, IF(Orders1[[#This Row],[Region]]=People!$B$4,People!$A$4, IF(Orders1[[#This Row],[Region]]=People!$B$5,People!$A$5))))</f>
        <v>Kelly Williams</v>
      </c>
      <c r="W1715" s="3" t="str">
        <f>IFERROR(INDEX(Returns!A1715:A2514, MATCH(Orders1[[#This Row],[Order ID]],Returns!B1715:B2514)), "No")</f>
        <v>No</v>
      </c>
      <c r="X1715" s="3">
        <f>IF(Orders1[[#This Row],[Return]]="Yes", 1, 0)</f>
        <v>0</v>
      </c>
    </row>
    <row r="1716" spans="1:24" x14ac:dyDescent="0.2">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7">
        <v>307.666</v>
      </c>
      <c r="S1716" s="1">
        <v>2</v>
      </c>
      <c r="T1716" s="1">
        <v>0.15</v>
      </c>
      <c r="U1716" s="7">
        <v>-14.478399999999979</v>
      </c>
      <c r="V1716" s="3" t="str">
        <f>IF(Orders1[[#This Row],[Region]]=People!$B$2, People!$A$2, IF(Orders1[[#This Row],[Region]]=People!$B$3,People!$A$3, IF(Orders1[[#This Row],[Region]]=People!$B$4,People!$A$4, IF(Orders1[[#This Row],[Region]]=People!$B$5,People!$A$5))))</f>
        <v>Anna Andreadi</v>
      </c>
      <c r="W1716" s="3" t="str">
        <f>IFERROR(INDEX(Returns!A1716:A2515, MATCH(Orders1[[#This Row],[Order ID]],Returns!B1716:B2515)), "No")</f>
        <v>No</v>
      </c>
      <c r="X1716" s="3">
        <f>IF(Orders1[[#This Row],[Return]]="Yes", 1, 0)</f>
        <v>0</v>
      </c>
    </row>
    <row r="1717" spans="1:24" x14ac:dyDescent="0.2">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7">
        <v>7.7120000000000006</v>
      </c>
      <c r="S1717" s="1">
        <v>2</v>
      </c>
      <c r="T1717" s="1">
        <v>0.2</v>
      </c>
      <c r="U1717" s="7">
        <v>2.7956000000000003</v>
      </c>
      <c r="V1717" s="3" t="str">
        <f>IF(Orders1[[#This Row],[Region]]=People!$B$2, People!$A$2, IF(Orders1[[#This Row],[Region]]=People!$B$3,People!$A$3, IF(Orders1[[#This Row],[Region]]=People!$B$4,People!$A$4, IF(Orders1[[#This Row],[Region]]=People!$B$5,People!$A$5))))</f>
        <v>Chuck Magee</v>
      </c>
      <c r="W1717" s="3" t="str">
        <f>IFERROR(INDEX(Returns!A1717:A2516, MATCH(Orders1[[#This Row],[Order ID]],Returns!B1717:B2516)), "No")</f>
        <v>No</v>
      </c>
      <c r="X1717" s="3">
        <f>IF(Orders1[[#This Row],[Return]]="Yes", 1, 0)</f>
        <v>0</v>
      </c>
    </row>
    <row r="1718" spans="1:24" x14ac:dyDescent="0.2">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7">
        <v>242.89999999999998</v>
      </c>
      <c r="S1718" s="1">
        <v>5</v>
      </c>
      <c r="T1718" s="1">
        <v>0</v>
      </c>
      <c r="U1718" s="7">
        <v>70.440999999999974</v>
      </c>
      <c r="V1718" s="3" t="str">
        <f>IF(Orders1[[#This Row],[Region]]=People!$B$2, People!$A$2, IF(Orders1[[#This Row],[Region]]=People!$B$3,People!$A$3, IF(Orders1[[#This Row],[Region]]=People!$B$4,People!$A$4, IF(Orders1[[#This Row],[Region]]=People!$B$5,People!$A$5))))</f>
        <v>Chuck Magee</v>
      </c>
      <c r="W1718" s="3" t="str">
        <f>IFERROR(INDEX(Returns!A1718:A2517, MATCH(Orders1[[#This Row],[Order ID]],Returns!B1718:B2517)), "No")</f>
        <v>No</v>
      </c>
      <c r="X1718" s="3">
        <f>IF(Orders1[[#This Row],[Return]]="Yes", 1, 0)</f>
        <v>0</v>
      </c>
    </row>
    <row r="1719" spans="1:24" x14ac:dyDescent="0.2">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7">
        <v>454.90000000000003</v>
      </c>
      <c r="S1719" s="1">
        <v>5</v>
      </c>
      <c r="T1719" s="1">
        <v>0</v>
      </c>
      <c r="U1719" s="7">
        <v>0</v>
      </c>
      <c r="V1719" s="3" t="str">
        <f>IF(Orders1[[#This Row],[Region]]=People!$B$2, People!$A$2, IF(Orders1[[#This Row],[Region]]=People!$B$3,People!$A$3, IF(Orders1[[#This Row],[Region]]=People!$B$4,People!$A$4, IF(Orders1[[#This Row],[Region]]=People!$B$5,People!$A$5))))</f>
        <v>Chuck Magee</v>
      </c>
      <c r="W1719" s="3" t="str">
        <f>IFERROR(INDEX(Returns!A1719:A2518, MATCH(Orders1[[#This Row],[Order ID]],Returns!B1719:B2518)), "No")</f>
        <v>No</v>
      </c>
      <c r="X1719" s="3">
        <f>IF(Orders1[[#This Row],[Return]]="Yes", 1, 0)</f>
        <v>0</v>
      </c>
    </row>
    <row r="1720" spans="1:24" x14ac:dyDescent="0.2">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7">
        <v>35.92</v>
      </c>
      <c r="S1720" s="1">
        <v>4</v>
      </c>
      <c r="T1720" s="1">
        <v>0</v>
      </c>
      <c r="U1720" s="7">
        <v>15.086400000000001</v>
      </c>
      <c r="V1720" s="3" t="str">
        <f>IF(Orders1[[#This Row],[Region]]=People!$B$2, People!$A$2, IF(Orders1[[#This Row],[Region]]=People!$B$3,People!$A$3, IF(Orders1[[#This Row],[Region]]=People!$B$4,People!$A$4, IF(Orders1[[#This Row],[Region]]=People!$B$5,People!$A$5))))</f>
        <v>Chuck Magee</v>
      </c>
      <c r="W1720" s="3" t="str">
        <f>IFERROR(INDEX(Returns!A1720:A2519, MATCH(Orders1[[#This Row],[Order ID]],Returns!B1720:B2519)), "No")</f>
        <v>No</v>
      </c>
      <c r="X1720" s="3">
        <f>IF(Orders1[[#This Row],[Return]]="Yes", 1, 0)</f>
        <v>0</v>
      </c>
    </row>
    <row r="1721" spans="1:24" x14ac:dyDescent="0.2">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7">
        <v>39.76</v>
      </c>
      <c r="S1721" s="1">
        <v>8</v>
      </c>
      <c r="T1721" s="1">
        <v>0</v>
      </c>
      <c r="U1721" s="7">
        <v>12.325599999999998</v>
      </c>
      <c r="V1721" s="3" t="str">
        <f>IF(Orders1[[#This Row],[Region]]=People!$B$2, People!$A$2, IF(Orders1[[#This Row],[Region]]=People!$B$3,People!$A$3, IF(Orders1[[#This Row],[Region]]=People!$B$4,People!$A$4, IF(Orders1[[#This Row],[Region]]=People!$B$5,People!$A$5))))</f>
        <v>Chuck Magee</v>
      </c>
      <c r="W1721" s="3" t="str">
        <f>IFERROR(INDEX(Returns!A1721:A2520, MATCH(Orders1[[#This Row],[Order ID]],Returns!B1721:B2520)), "No")</f>
        <v>No</v>
      </c>
      <c r="X1721" s="3">
        <f>IF(Orders1[[#This Row],[Return]]="Yes", 1, 0)</f>
        <v>0</v>
      </c>
    </row>
    <row r="1722" spans="1:24" x14ac:dyDescent="0.2">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7">
        <v>47.744</v>
      </c>
      <c r="S1722" s="1">
        <v>4</v>
      </c>
      <c r="T1722" s="1">
        <v>0.2</v>
      </c>
      <c r="U1722" s="7">
        <v>14.919999999999995</v>
      </c>
      <c r="V1722" s="3" t="str">
        <f>IF(Orders1[[#This Row],[Region]]=People!$B$2, People!$A$2, IF(Orders1[[#This Row],[Region]]=People!$B$3,People!$A$3, IF(Orders1[[#This Row],[Region]]=People!$B$4,People!$A$4, IF(Orders1[[#This Row],[Region]]=People!$B$5,People!$A$5))))</f>
        <v>Chuck Magee</v>
      </c>
      <c r="W1722" s="3" t="str">
        <f>IFERROR(INDEX(Returns!A1722:A2521, MATCH(Orders1[[#This Row],[Order ID]],Returns!B1722:B2521)), "No")</f>
        <v>No</v>
      </c>
      <c r="X1722" s="3">
        <f>IF(Orders1[[#This Row],[Return]]="Yes", 1, 0)</f>
        <v>0</v>
      </c>
    </row>
    <row r="1723" spans="1:24" x14ac:dyDescent="0.2">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7">
        <v>159.98400000000001</v>
      </c>
      <c r="S1723" s="1">
        <v>2</v>
      </c>
      <c r="T1723" s="1">
        <v>0.2</v>
      </c>
      <c r="U1723" s="7">
        <v>11.998799999999996</v>
      </c>
      <c r="V1723" s="3" t="str">
        <f>IF(Orders1[[#This Row],[Region]]=People!$B$2, People!$A$2, IF(Orders1[[#This Row],[Region]]=People!$B$3,People!$A$3, IF(Orders1[[#This Row],[Region]]=People!$B$4,People!$A$4, IF(Orders1[[#This Row],[Region]]=People!$B$5,People!$A$5))))</f>
        <v>Kelly Williams</v>
      </c>
      <c r="W1723" s="3" t="str">
        <f>IFERROR(INDEX(Returns!A1723:A2522, MATCH(Orders1[[#This Row],[Order ID]],Returns!B1723:B2522)), "No")</f>
        <v>No</v>
      </c>
      <c r="X1723" s="3">
        <f>IF(Orders1[[#This Row],[Return]]="Yes", 1, 0)</f>
        <v>0</v>
      </c>
    </row>
    <row r="1724" spans="1:24" x14ac:dyDescent="0.2">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7">
        <v>255.96799999999999</v>
      </c>
      <c r="S1724" s="1">
        <v>4</v>
      </c>
      <c r="T1724" s="1">
        <v>0.2</v>
      </c>
      <c r="U1724" s="7">
        <v>51.193599999999996</v>
      </c>
      <c r="V1724" s="3" t="str">
        <f>IF(Orders1[[#This Row],[Region]]=People!$B$2, People!$A$2, IF(Orders1[[#This Row],[Region]]=People!$B$3,People!$A$3, IF(Orders1[[#This Row],[Region]]=People!$B$4,People!$A$4, IF(Orders1[[#This Row],[Region]]=People!$B$5,People!$A$5))))</f>
        <v>Kelly Williams</v>
      </c>
      <c r="W1724" s="3" t="str">
        <f>IFERROR(INDEX(Returns!A1724:A2523, MATCH(Orders1[[#This Row],[Order ID]],Returns!B1724:B2523)), "No")</f>
        <v>No</v>
      </c>
      <c r="X1724" s="3">
        <f>IF(Orders1[[#This Row],[Return]]="Yes", 1, 0)</f>
        <v>0</v>
      </c>
    </row>
    <row r="1725" spans="1:24" x14ac:dyDescent="0.2">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7">
        <v>359.05799999999994</v>
      </c>
      <c r="S1725" s="1">
        <v>3</v>
      </c>
      <c r="T1725" s="1">
        <v>0.3</v>
      </c>
      <c r="U1725" s="7">
        <v>-71.811600000000027</v>
      </c>
      <c r="V1725" s="3" t="str">
        <f>IF(Orders1[[#This Row],[Region]]=People!$B$2, People!$A$2, IF(Orders1[[#This Row],[Region]]=People!$B$3,People!$A$3, IF(Orders1[[#This Row],[Region]]=People!$B$4,People!$A$4, IF(Orders1[[#This Row],[Region]]=People!$B$5,People!$A$5))))</f>
        <v>Kelly Williams</v>
      </c>
      <c r="W1725" s="3" t="str">
        <f>IFERROR(INDEX(Returns!A1725:A2524, MATCH(Orders1[[#This Row],[Order ID]],Returns!B1725:B2524)), "No")</f>
        <v>No</v>
      </c>
      <c r="X1725" s="3">
        <f>IF(Orders1[[#This Row],[Return]]="Yes", 1, 0)</f>
        <v>0</v>
      </c>
    </row>
    <row r="1726" spans="1:24" x14ac:dyDescent="0.2">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7">
        <v>434.35199999999998</v>
      </c>
      <c r="S1726" s="1">
        <v>3</v>
      </c>
      <c r="T1726" s="1">
        <v>0.2</v>
      </c>
      <c r="U1726" s="7">
        <v>43.43519999999998</v>
      </c>
      <c r="V1726" s="3" t="str">
        <f>IF(Orders1[[#This Row],[Region]]=People!$B$2, People!$A$2, IF(Orders1[[#This Row],[Region]]=People!$B$3,People!$A$3, IF(Orders1[[#This Row],[Region]]=People!$B$4,People!$A$4, IF(Orders1[[#This Row],[Region]]=People!$B$5,People!$A$5))))</f>
        <v>Chuck Magee</v>
      </c>
      <c r="W1726" s="3" t="str">
        <f>IFERROR(INDEX(Returns!A1726:A2525, MATCH(Orders1[[#This Row],[Order ID]],Returns!B1726:B2525)), "No")</f>
        <v>No</v>
      </c>
      <c r="X1726" s="3">
        <f>IF(Orders1[[#This Row],[Return]]="Yes", 1, 0)</f>
        <v>0</v>
      </c>
    </row>
    <row r="1727" spans="1:24" x14ac:dyDescent="0.2">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7">
        <v>3.5520000000000005</v>
      </c>
      <c r="S1727" s="1">
        <v>2</v>
      </c>
      <c r="T1727" s="1">
        <v>0.2</v>
      </c>
      <c r="U1727" s="7">
        <v>0.44399999999999973</v>
      </c>
      <c r="V1727" s="3" t="str">
        <f>IF(Orders1[[#This Row],[Region]]=People!$B$2, People!$A$2, IF(Orders1[[#This Row],[Region]]=People!$B$3,People!$A$3, IF(Orders1[[#This Row],[Region]]=People!$B$4,People!$A$4, IF(Orders1[[#This Row],[Region]]=People!$B$5,People!$A$5))))</f>
        <v>Chuck Magee</v>
      </c>
      <c r="W1727" s="3" t="str">
        <f>IFERROR(INDEX(Returns!A1727:A2526, MATCH(Orders1[[#This Row],[Order ID]],Returns!B1727:B2526)), "No")</f>
        <v>No</v>
      </c>
      <c r="X1727" s="3">
        <f>IF(Orders1[[#This Row],[Return]]="Yes", 1, 0)</f>
        <v>0</v>
      </c>
    </row>
    <row r="1728" spans="1:24" x14ac:dyDescent="0.2">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7">
        <v>88.832000000000008</v>
      </c>
      <c r="S1728" s="1">
        <v>4</v>
      </c>
      <c r="T1728" s="1">
        <v>0.2</v>
      </c>
      <c r="U1728" s="7">
        <v>7.7728000000000002</v>
      </c>
      <c r="V1728" s="3" t="str">
        <f>IF(Orders1[[#This Row],[Region]]=People!$B$2, People!$A$2, IF(Orders1[[#This Row],[Region]]=People!$B$3,People!$A$3, IF(Orders1[[#This Row],[Region]]=People!$B$4,People!$A$4, IF(Orders1[[#This Row],[Region]]=People!$B$5,People!$A$5))))</f>
        <v>Chuck Magee</v>
      </c>
      <c r="W1728" s="3" t="str">
        <f>IFERROR(INDEX(Returns!A1728:A2527, MATCH(Orders1[[#This Row],[Order ID]],Returns!B1728:B2527)), "No")</f>
        <v>No</v>
      </c>
      <c r="X1728" s="3">
        <f>IF(Orders1[[#This Row],[Return]]="Yes", 1, 0)</f>
        <v>0</v>
      </c>
    </row>
    <row r="1729" spans="1:24" x14ac:dyDescent="0.2">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7">
        <v>1048.3499999999999</v>
      </c>
      <c r="S1729" s="1">
        <v>5</v>
      </c>
      <c r="T1729" s="1">
        <v>0.4</v>
      </c>
      <c r="U1729" s="7">
        <v>-69.889999999999986</v>
      </c>
      <c r="V1729" s="3" t="str">
        <f>IF(Orders1[[#This Row],[Region]]=People!$B$2, People!$A$2, IF(Orders1[[#This Row],[Region]]=People!$B$3,People!$A$3, IF(Orders1[[#This Row],[Region]]=People!$B$4,People!$A$4, IF(Orders1[[#This Row],[Region]]=People!$B$5,People!$A$5))))</f>
        <v>Chuck Magee</v>
      </c>
      <c r="W1729" s="3" t="str">
        <f>IFERROR(INDEX(Returns!A1729:A2528, MATCH(Orders1[[#This Row],[Order ID]],Returns!B1729:B2528)), "No")</f>
        <v>No</v>
      </c>
      <c r="X1729" s="3">
        <f>IF(Orders1[[#This Row],[Return]]="Yes", 1, 0)</f>
        <v>0</v>
      </c>
    </row>
    <row r="1730" spans="1:24" x14ac:dyDescent="0.2">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7">
        <v>100</v>
      </c>
      <c r="S1730" s="1">
        <v>4</v>
      </c>
      <c r="T1730" s="1">
        <v>0</v>
      </c>
      <c r="U1730" s="7">
        <v>21</v>
      </c>
      <c r="V1730" s="3" t="str">
        <f>IF(Orders1[[#This Row],[Region]]=People!$B$2, People!$A$2, IF(Orders1[[#This Row],[Region]]=People!$B$3,People!$A$3, IF(Orders1[[#This Row],[Region]]=People!$B$4,People!$A$4, IF(Orders1[[#This Row],[Region]]=People!$B$5,People!$A$5))))</f>
        <v>Cassandra Brandow</v>
      </c>
      <c r="W1730" s="3" t="str">
        <f>IFERROR(INDEX(Returns!A1730:A2529, MATCH(Orders1[[#This Row],[Order ID]],Returns!B1730:B2529)), "No")</f>
        <v>No</v>
      </c>
      <c r="X1730" s="3">
        <f>IF(Orders1[[#This Row],[Return]]="Yes", 1, 0)</f>
        <v>0</v>
      </c>
    </row>
    <row r="1731" spans="1:24" x14ac:dyDescent="0.2">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7">
        <v>7.83</v>
      </c>
      <c r="S1731" s="1">
        <v>3</v>
      </c>
      <c r="T1731" s="1">
        <v>0</v>
      </c>
      <c r="U1731" s="7">
        <v>3.6017999999999999</v>
      </c>
      <c r="V1731" s="3" t="str">
        <f>IF(Orders1[[#This Row],[Region]]=People!$B$2, People!$A$2, IF(Orders1[[#This Row],[Region]]=People!$B$3,People!$A$3, IF(Orders1[[#This Row],[Region]]=People!$B$4,People!$A$4, IF(Orders1[[#This Row],[Region]]=People!$B$5,People!$A$5))))</f>
        <v>Cassandra Brandow</v>
      </c>
      <c r="W1731" s="3" t="str">
        <f>IFERROR(INDEX(Returns!A1731:A2530, MATCH(Orders1[[#This Row],[Order ID]],Returns!B1731:B2530)), "No")</f>
        <v>No</v>
      </c>
      <c r="X1731" s="3">
        <f>IF(Orders1[[#This Row],[Return]]="Yes", 1, 0)</f>
        <v>0</v>
      </c>
    </row>
    <row r="1732" spans="1:24" x14ac:dyDescent="0.2">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7">
        <v>96.256</v>
      </c>
      <c r="S1732" s="1">
        <v>8</v>
      </c>
      <c r="T1732" s="1">
        <v>0.2</v>
      </c>
      <c r="U1732" s="7">
        <v>31.283199999999987</v>
      </c>
      <c r="V1732" s="3" t="str">
        <f>IF(Orders1[[#This Row],[Region]]=People!$B$2, People!$A$2, IF(Orders1[[#This Row],[Region]]=People!$B$3,People!$A$3, IF(Orders1[[#This Row],[Region]]=People!$B$4,People!$A$4, IF(Orders1[[#This Row],[Region]]=People!$B$5,People!$A$5))))</f>
        <v>Cassandra Brandow</v>
      </c>
      <c r="W1732" s="3" t="str">
        <f>IFERROR(INDEX(Returns!A1732:A2531, MATCH(Orders1[[#This Row],[Order ID]],Returns!B1732:B2531)), "No")</f>
        <v>No</v>
      </c>
      <c r="X1732" s="3">
        <f>IF(Orders1[[#This Row],[Return]]="Yes", 1, 0)</f>
        <v>0</v>
      </c>
    </row>
    <row r="1733" spans="1:24" x14ac:dyDescent="0.2">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7">
        <v>10.688000000000001</v>
      </c>
      <c r="S1733" s="1">
        <v>2</v>
      </c>
      <c r="T1733" s="1">
        <v>0.2</v>
      </c>
      <c r="U1733" s="7">
        <v>3.7407999999999997</v>
      </c>
      <c r="V1733" s="3" t="str">
        <f>IF(Orders1[[#This Row],[Region]]=People!$B$2, People!$A$2, IF(Orders1[[#This Row],[Region]]=People!$B$3,People!$A$3, IF(Orders1[[#This Row],[Region]]=People!$B$4,People!$A$4, IF(Orders1[[#This Row],[Region]]=People!$B$5,People!$A$5))))</f>
        <v>Cassandra Brandow</v>
      </c>
      <c r="W1733" s="3" t="str">
        <f>IFERROR(INDEX(Returns!A1733:A2532, MATCH(Orders1[[#This Row],[Order ID]],Returns!B1733:B2532)), "No")</f>
        <v>No</v>
      </c>
      <c r="X1733" s="3">
        <f>IF(Orders1[[#This Row],[Return]]="Yes", 1, 0)</f>
        <v>0</v>
      </c>
    </row>
    <row r="1734" spans="1:24" x14ac:dyDescent="0.2">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7">
        <v>338.04</v>
      </c>
      <c r="S1734" s="1">
        <v>3</v>
      </c>
      <c r="T1734" s="1">
        <v>0.2</v>
      </c>
      <c r="U1734" s="7">
        <v>-33.804000000000002</v>
      </c>
      <c r="V1734" s="3" t="str">
        <f>IF(Orders1[[#This Row],[Region]]=People!$B$2, People!$A$2, IF(Orders1[[#This Row],[Region]]=People!$B$3,People!$A$3, IF(Orders1[[#This Row],[Region]]=People!$B$4,People!$A$4, IF(Orders1[[#This Row],[Region]]=People!$B$5,People!$A$5))))</f>
        <v>Kelly Williams</v>
      </c>
      <c r="W1734" s="3" t="str">
        <f>IFERROR(INDEX(Returns!A1734:A2533, MATCH(Orders1[[#This Row],[Order ID]],Returns!B1734:B2533)), "No")</f>
        <v>No</v>
      </c>
      <c r="X1734" s="3">
        <f>IF(Orders1[[#This Row],[Return]]="Yes", 1, 0)</f>
        <v>0</v>
      </c>
    </row>
    <row r="1735" spans="1:24" x14ac:dyDescent="0.2">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7">
        <v>154.24</v>
      </c>
      <c r="S1735" s="1">
        <v>4</v>
      </c>
      <c r="T1735" s="1">
        <v>0.2</v>
      </c>
      <c r="U1735" s="7">
        <v>17.351999999999975</v>
      </c>
      <c r="V1735" s="3" t="str">
        <f>IF(Orders1[[#This Row],[Region]]=People!$B$2, People!$A$2, IF(Orders1[[#This Row],[Region]]=People!$B$3,People!$A$3, IF(Orders1[[#This Row],[Region]]=People!$B$4,People!$A$4, IF(Orders1[[#This Row],[Region]]=People!$B$5,People!$A$5))))</f>
        <v>Kelly Williams</v>
      </c>
      <c r="W1735" s="3" t="str">
        <f>IFERROR(INDEX(Returns!A1735:A2534, MATCH(Orders1[[#This Row],[Order ID]],Returns!B1735:B2534)), "No")</f>
        <v>No</v>
      </c>
      <c r="X1735" s="3">
        <f>IF(Orders1[[#This Row],[Return]]="Yes", 1, 0)</f>
        <v>0</v>
      </c>
    </row>
    <row r="1736" spans="1:24" x14ac:dyDescent="0.2">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7">
        <v>34.848000000000006</v>
      </c>
      <c r="S1736" s="1">
        <v>2</v>
      </c>
      <c r="T1736" s="1">
        <v>0.2</v>
      </c>
      <c r="U1736" s="7">
        <v>6.5339999999999971</v>
      </c>
      <c r="V1736" s="3" t="str">
        <f>IF(Orders1[[#This Row],[Region]]=People!$B$2, People!$A$2, IF(Orders1[[#This Row],[Region]]=People!$B$3,People!$A$3, IF(Orders1[[#This Row],[Region]]=People!$B$4,People!$A$4, IF(Orders1[[#This Row],[Region]]=People!$B$5,People!$A$5))))</f>
        <v>Cassandra Brandow</v>
      </c>
      <c r="W1736" s="3" t="str">
        <f>IFERROR(INDEX(Returns!A1736:A2535, MATCH(Orders1[[#This Row],[Order ID]],Returns!B1736:B2535)), "No")</f>
        <v>No</v>
      </c>
      <c r="X1736" s="3">
        <f>IF(Orders1[[#This Row],[Return]]="Yes", 1, 0)</f>
        <v>0</v>
      </c>
    </row>
    <row r="1737" spans="1:24" x14ac:dyDescent="0.2">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7">
        <v>22</v>
      </c>
      <c r="S1737" s="1">
        <v>5</v>
      </c>
      <c r="T1737" s="1">
        <v>0.2</v>
      </c>
      <c r="U1737" s="7">
        <v>1.375</v>
      </c>
      <c r="V1737" s="3" t="str">
        <f>IF(Orders1[[#This Row],[Region]]=People!$B$2, People!$A$2, IF(Orders1[[#This Row],[Region]]=People!$B$3,People!$A$3, IF(Orders1[[#This Row],[Region]]=People!$B$4,People!$A$4, IF(Orders1[[#This Row],[Region]]=People!$B$5,People!$A$5))))</f>
        <v>Cassandra Brandow</v>
      </c>
      <c r="W1737" s="3" t="str">
        <f>IFERROR(INDEX(Returns!A1737:A2536, MATCH(Orders1[[#This Row],[Order ID]],Returns!B1737:B2536)), "No")</f>
        <v>No</v>
      </c>
      <c r="X1737" s="3">
        <f>IF(Orders1[[#This Row],[Return]]="Yes", 1, 0)</f>
        <v>0</v>
      </c>
    </row>
    <row r="1738" spans="1:24" x14ac:dyDescent="0.2">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7">
        <v>4.3680000000000003</v>
      </c>
      <c r="S1738" s="1">
        <v>3</v>
      </c>
      <c r="T1738" s="1">
        <v>0.2</v>
      </c>
      <c r="U1738" s="7">
        <v>0.3822000000000001</v>
      </c>
      <c r="V1738" s="3" t="str">
        <f>IF(Orders1[[#This Row],[Region]]=People!$B$2, People!$A$2, IF(Orders1[[#This Row],[Region]]=People!$B$3,People!$A$3, IF(Orders1[[#This Row],[Region]]=People!$B$4,People!$A$4, IF(Orders1[[#This Row],[Region]]=People!$B$5,People!$A$5))))</f>
        <v>Cassandra Brandow</v>
      </c>
      <c r="W1738" s="3" t="str">
        <f>IFERROR(INDEX(Returns!A1738:A2537, MATCH(Orders1[[#This Row],[Order ID]],Returns!B1738:B2537)), "No")</f>
        <v>No</v>
      </c>
      <c r="X1738" s="3">
        <f>IF(Orders1[[#This Row],[Return]]="Yes", 1, 0)</f>
        <v>0</v>
      </c>
    </row>
    <row r="1739" spans="1:24" x14ac:dyDescent="0.2">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7">
        <v>31.44</v>
      </c>
      <c r="S1739" s="1">
        <v>3</v>
      </c>
      <c r="T1739" s="1">
        <v>0</v>
      </c>
      <c r="U1739" s="7">
        <v>8.4888000000000012</v>
      </c>
      <c r="V1739" s="3" t="str">
        <f>IF(Orders1[[#This Row],[Region]]=People!$B$2, People!$A$2, IF(Orders1[[#This Row],[Region]]=People!$B$3,People!$A$3, IF(Orders1[[#This Row],[Region]]=People!$B$4,People!$A$4, IF(Orders1[[#This Row],[Region]]=People!$B$5,People!$A$5))))</f>
        <v>Anna Andreadi</v>
      </c>
      <c r="W1739" s="3" t="str">
        <f>IFERROR(INDEX(Returns!A1739:A2538, MATCH(Orders1[[#This Row],[Order ID]],Returns!B1739:B2538)), "No")</f>
        <v>No</v>
      </c>
      <c r="X1739" s="3">
        <f>IF(Orders1[[#This Row],[Return]]="Yes", 1, 0)</f>
        <v>0</v>
      </c>
    </row>
    <row r="1740" spans="1:24" x14ac:dyDescent="0.2">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7">
        <v>17.899999999999999</v>
      </c>
      <c r="S1740" s="1">
        <v>2</v>
      </c>
      <c r="T1740" s="1">
        <v>0</v>
      </c>
      <c r="U1740" s="7">
        <v>3.400999999999998</v>
      </c>
      <c r="V1740" s="3" t="str">
        <f>IF(Orders1[[#This Row],[Region]]=People!$B$2, People!$A$2, IF(Orders1[[#This Row],[Region]]=People!$B$3,People!$A$3, IF(Orders1[[#This Row],[Region]]=People!$B$4,People!$A$4, IF(Orders1[[#This Row],[Region]]=People!$B$5,People!$A$5))))</f>
        <v>Anna Andreadi</v>
      </c>
      <c r="W1740" s="3" t="str">
        <f>IFERROR(INDEX(Returns!A1740:A2539, MATCH(Orders1[[#This Row],[Order ID]],Returns!B1740:B2539)), "No")</f>
        <v>No</v>
      </c>
      <c r="X1740" s="3">
        <f>IF(Orders1[[#This Row],[Return]]="Yes", 1, 0)</f>
        <v>0</v>
      </c>
    </row>
    <row r="1741" spans="1:24" x14ac:dyDescent="0.2">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7">
        <v>129.44999999999999</v>
      </c>
      <c r="S1741" s="1">
        <v>5</v>
      </c>
      <c r="T1741" s="1">
        <v>0</v>
      </c>
      <c r="U1741" s="7">
        <v>46.601999999999997</v>
      </c>
      <c r="V1741" s="3" t="str">
        <f>IF(Orders1[[#This Row],[Region]]=People!$B$2, People!$A$2, IF(Orders1[[#This Row],[Region]]=People!$B$3,People!$A$3, IF(Orders1[[#This Row],[Region]]=People!$B$4,People!$A$4, IF(Orders1[[#This Row],[Region]]=People!$B$5,People!$A$5))))</f>
        <v>Anna Andreadi</v>
      </c>
      <c r="W1741" s="3" t="str">
        <f>IFERROR(INDEX(Returns!A1741:A2540, MATCH(Orders1[[#This Row],[Order ID]],Returns!B1741:B2540)), "No")</f>
        <v>No</v>
      </c>
      <c r="X1741" s="3">
        <f>IF(Orders1[[#This Row],[Return]]="Yes", 1, 0)</f>
        <v>0</v>
      </c>
    </row>
    <row r="1742" spans="1:24" x14ac:dyDescent="0.2">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7">
        <v>20.88</v>
      </c>
      <c r="S1742" s="1">
        <v>8</v>
      </c>
      <c r="T1742" s="1">
        <v>0</v>
      </c>
      <c r="U1742" s="7">
        <v>9.6047999999999991</v>
      </c>
      <c r="V1742" s="3" t="str">
        <f>IF(Orders1[[#This Row],[Region]]=People!$B$2, People!$A$2, IF(Orders1[[#This Row],[Region]]=People!$B$3,People!$A$3, IF(Orders1[[#This Row],[Region]]=People!$B$4,People!$A$4, IF(Orders1[[#This Row],[Region]]=People!$B$5,People!$A$5))))</f>
        <v>Anna Andreadi</v>
      </c>
      <c r="W1742" s="3" t="str">
        <f>IFERROR(INDEX(Returns!A1742:A2541, MATCH(Orders1[[#This Row],[Order ID]],Returns!B1742:B2541)), "No")</f>
        <v>No</v>
      </c>
      <c r="X1742" s="3">
        <f>IF(Orders1[[#This Row],[Return]]="Yes", 1, 0)</f>
        <v>0</v>
      </c>
    </row>
    <row r="1743" spans="1:24" x14ac:dyDescent="0.2">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7">
        <v>20.736000000000004</v>
      </c>
      <c r="S1743" s="1">
        <v>4</v>
      </c>
      <c r="T1743" s="1">
        <v>0.2</v>
      </c>
      <c r="U1743" s="7">
        <v>7.2576000000000001</v>
      </c>
      <c r="V1743" s="3" t="str">
        <f>IF(Orders1[[#This Row],[Region]]=People!$B$2, People!$A$2, IF(Orders1[[#This Row],[Region]]=People!$B$3,People!$A$3, IF(Orders1[[#This Row],[Region]]=People!$B$4,People!$A$4, IF(Orders1[[#This Row],[Region]]=People!$B$5,People!$A$5))))</f>
        <v>Chuck Magee</v>
      </c>
      <c r="W1743" s="3" t="str">
        <f>IFERROR(INDEX(Returns!A1743:A2542, MATCH(Orders1[[#This Row],[Order ID]],Returns!B1743:B2542)), "No")</f>
        <v>No</v>
      </c>
      <c r="X1743" s="3">
        <f>IF(Orders1[[#This Row],[Return]]="Yes", 1, 0)</f>
        <v>0</v>
      </c>
    </row>
    <row r="1744" spans="1:24" x14ac:dyDescent="0.2">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7">
        <v>7.168000000000001</v>
      </c>
      <c r="S1744" s="1">
        <v>2</v>
      </c>
      <c r="T1744" s="1">
        <v>0.2</v>
      </c>
      <c r="U1744" s="7">
        <v>0.98559999999999937</v>
      </c>
      <c r="V1744" s="3" t="str">
        <f>IF(Orders1[[#This Row],[Region]]=People!$B$2, People!$A$2, IF(Orders1[[#This Row],[Region]]=People!$B$3,People!$A$3, IF(Orders1[[#This Row],[Region]]=People!$B$4,People!$A$4, IF(Orders1[[#This Row],[Region]]=People!$B$5,People!$A$5))))</f>
        <v>Chuck Magee</v>
      </c>
      <c r="W1744" s="3" t="str">
        <f>IFERROR(INDEX(Returns!A1744:A2543, MATCH(Orders1[[#This Row],[Order ID]],Returns!B1744:B2543)), "No")</f>
        <v>No</v>
      </c>
      <c r="X1744" s="3">
        <f>IF(Orders1[[#This Row],[Return]]="Yes", 1, 0)</f>
        <v>0</v>
      </c>
    </row>
    <row r="1745" spans="1:24" x14ac:dyDescent="0.2">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7">
        <v>11.168000000000001</v>
      </c>
      <c r="S1745" s="1">
        <v>2</v>
      </c>
      <c r="T1745" s="1">
        <v>0.2</v>
      </c>
      <c r="U1745" s="7">
        <v>-2.5128000000000008</v>
      </c>
      <c r="V1745" s="3" t="str">
        <f>IF(Orders1[[#This Row],[Region]]=People!$B$2, People!$A$2, IF(Orders1[[#This Row],[Region]]=People!$B$3,People!$A$3, IF(Orders1[[#This Row],[Region]]=People!$B$4,People!$A$4, IF(Orders1[[#This Row],[Region]]=People!$B$5,People!$A$5))))</f>
        <v>Chuck Magee</v>
      </c>
      <c r="W1745" s="3" t="str">
        <f>IFERROR(INDEX(Returns!A1745:A2544, MATCH(Orders1[[#This Row],[Order ID]],Returns!B1745:B2544)), "No")</f>
        <v>No</v>
      </c>
      <c r="X1745" s="3">
        <f>IF(Orders1[[#This Row],[Return]]="Yes", 1, 0)</f>
        <v>0</v>
      </c>
    </row>
    <row r="1746" spans="1:24" x14ac:dyDescent="0.2">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7">
        <v>442.40000000000003</v>
      </c>
      <c r="S1746" s="1">
        <v>7</v>
      </c>
      <c r="T1746" s="1">
        <v>0.2</v>
      </c>
      <c r="U1746" s="7">
        <v>-55.300000000000068</v>
      </c>
      <c r="V1746" s="3" t="str">
        <f>IF(Orders1[[#This Row],[Region]]=People!$B$2, People!$A$2, IF(Orders1[[#This Row],[Region]]=People!$B$3,People!$A$3, IF(Orders1[[#This Row],[Region]]=People!$B$4,People!$A$4, IF(Orders1[[#This Row],[Region]]=People!$B$5,People!$A$5))))</f>
        <v>Chuck Magee</v>
      </c>
      <c r="W1746" s="3" t="str">
        <f>IFERROR(INDEX(Returns!A1746:A2545, MATCH(Orders1[[#This Row],[Order ID]],Returns!B1746:B2545)), "No")</f>
        <v>No</v>
      </c>
      <c r="X1746" s="3">
        <f>IF(Orders1[[#This Row],[Return]]="Yes", 1, 0)</f>
        <v>0</v>
      </c>
    </row>
    <row r="1747" spans="1:24" x14ac:dyDescent="0.2">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7">
        <v>13.36</v>
      </c>
      <c r="S1747" s="1">
        <v>2</v>
      </c>
      <c r="T1747" s="1">
        <v>0</v>
      </c>
      <c r="U1747" s="7">
        <v>4.9431999999999992</v>
      </c>
      <c r="V1747" s="3" t="str">
        <f>IF(Orders1[[#This Row],[Region]]=People!$B$2, People!$A$2, IF(Orders1[[#This Row],[Region]]=People!$B$3,People!$A$3, IF(Orders1[[#This Row],[Region]]=People!$B$4,People!$A$4, IF(Orders1[[#This Row],[Region]]=People!$B$5,People!$A$5))))</f>
        <v>Chuck Magee</v>
      </c>
      <c r="W1747" s="3" t="str">
        <f>IFERROR(INDEX(Returns!A1747:A2546, MATCH(Orders1[[#This Row],[Order ID]],Returns!B1747:B2546)), "No")</f>
        <v>No</v>
      </c>
      <c r="X1747" s="3">
        <f>IF(Orders1[[#This Row],[Return]]="Yes", 1, 0)</f>
        <v>0</v>
      </c>
    </row>
    <row r="1748" spans="1:24" x14ac:dyDescent="0.2">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7">
        <v>11.232000000000001</v>
      </c>
      <c r="S1748" s="1">
        <v>8</v>
      </c>
      <c r="T1748" s="1">
        <v>0.7</v>
      </c>
      <c r="U1748" s="7">
        <v>-8.2367999999999988</v>
      </c>
      <c r="V1748" s="3" t="str">
        <f>IF(Orders1[[#This Row],[Region]]=People!$B$2, People!$A$2, IF(Orders1[[#This Row],[Region]]=People!$B$3,People!$A$3, IF(Orders1[[#This Row],[Region]]=People!$B$4,People!$A$4, IF(Orders1[[#This Row],[Region]]=People!$B$5,People!$A$5))))</f>
        <v>Cassandra Brandow</v>
      </c>
      <c r="W1748" s="3" t="str">
        <f>IFERROR(INDEX(Returns!A1748:A2547, MATCH(Orders1[[#This Row],[Order ID]],Returns!B1748:B2547)), "No")</f>
        <v>No</v>
      </c>
      <c r="X1748" s="3">
        <f>IF(Orders1[[#This Row],[Return]]="Yes", 1, 0)</f>
        <v>0</v>
      </c>
    </row>
    <row r="1749" spans="1:24" x14ac:dyDescent="0.2">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7">
        <v>10.272000000000002</v>
      </c>
      <c r="S1749" s="1">
        <v>3</v>
      </c>
      <c r="T1749" s="1">
        <v>0.2</v>
      </c>
      <c r="U1749" s="7">
        <v>3.2099999999999982</v>
      </c>
      <c r="V1749" s="3" t="str">
        <f>IF(Orders1[[#This Row],[Region]]=People!$B$2, People!$A$2, IF(Orders1[[#This Row],[Region]]=People!$B$3,People!$A$3, IF(Orders1[[#This Row],[Region]]=People!$B$4,People!$A$4, IF(Orders1[[#This Row],[Region]]=People!$B$5,People!$A$5))))</f>
        <v>Cassandra Brandow</v>
      </c>
      <c r="W1749" s="3" t="str">
        <f>IFERROR(INDEX(Returns!A1749:A2548, MATCH(Orders1[[#This Row],[Order ID]],Returns!B1749:B2548)), "No")</f>
        <v>No</v>
      </c>
      <c r="X1749" s="3">
        <f>IF(Orders1[[#This Row],[Return]]="Yes", 1, 0)</f>
        <v>0</v>
      </c>
    </row>
    <row r="1750" spans="1:24" x14ac:dyDescent="0.2">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7">
        <v>10.368000000000002</v>
      </c>
      <c r="S1750" s="1">
        <v>2</v>
      </c>
      <c r="T1750" s="1">
        <v>0.2</v>
      </c>
      <c r="U1750" s="7">
        <v>3.6288</v>
      </c>
      <c r="V1750" s="3" t="str">
        <f>IF(Orders1[[#This Row],[Region]]=People!$B$2, People!$A$2, IF(Orders1[[#This Row],[Region]]=People!$B$3,People!$A$3, IF(Orders1[[#This Row],[Region]]=People!$B$4,People!$A$4, IF(Orders1[[#This Row],[Region]]=People!$B$5,People!$A$5))))</f>
        <v>Kelly Williams</v>
      </c>
      <c r="W1750" s="3" t="str">
        <f>IFERROR(INDEX(Returns!A1750:A2549, MATCH(Orders1[[#This Row],[Order ID]],Returns!B1750:B2549)), "No")</f>
        <v>No</v>
      </c>
      <c r="X1750" s="3">
        <f>IF(Orders1[[#This Row],[Return]]="Yes", 1, 0)</f>
        <v>0</v>
      </c>
    </row>
    <row r="1751" spans="1:24" x14ac:dyDescent="0.2">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7">
        <v>6.24</v>
      </c>
      <c r="S1751" s="1">
        <v>3</v>
      </c>
      <c r="T1751" s="1">
        <v>0.2</v>
      </c>
      <c r="U1751" s="7">
        <v>0.54600000000000071</v>
      </c>
      <c r="V1751" s="3" t="str">
        <f>IF(Orders1[[#This Row],[Region]]=People!$B$2, People!$A$2, IF(Orders1[[#This Row],[Region]]=People!$B$3,People!$A$3, IF(Orders1[[#This Row],[Region]]=People!$B$4,People!$A$4, IF(Orders1[[#This Row],[Region]]=People!$B$5,People!$A$5))))</f>
        <v>Kelly Williams</v>
      </c>
      <c r="W1751" s="3" t="str">
        <f>IFERROR(INDEX(Returns!A1751:A2550, MATCH(Orders1[[#This Row],[Order ID]],Returns!B1751:B2550)), "No")</f>
        <v>No</v>
      </c>
      <c r="X1751" s="3">
        <f>IF(Orders1[[#This Row],[Return]]="Yes", 1, 0)</f>
        <v>0</v>
      </c>
    </row>
    <row r="1752" spans="1:24" x14ac:dyDescent="0.2">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7">
        <v>206.96200000000002</v>
      </c>
      <c r="S1752" s="1">
        <v>2</v>
      </c>
      <c r="T1752" s="1">
        <v>0.3</v>
      </c>
      <c r="U1752" s="7">
        <v>-32.522600000000011</v>
      </c>
      <c r="V1752" s="3" t="str">
        <f>IF(Orders1[[#This Row],[Region]]=People!$B$2, People!$A$2, IF(Orders1[[#This Row],[Region]]=People!$B$3,People!$A$3, IF(Orders1[[#This Row],[Region]]=People!$B$4,People!$A$4, IF(Orders1[[#This Row],[Region]]=People!$B$5,People!$A$5))))</f>
        <v>Kelly Williams</v>
      </c>
      <c r="W1752" s="3" t="str">
        <f>IFERROR(INDEX(Returns!A1752:A2551, MATCH(Orders1[[#This Row],[Order ID]],Returns!B1752:B2551)), "No")</f>
        <v>No</v>
      </c>
      <c r="X1752" s="3">
        <f>IF(Orders1[[#This Row],[Return]]="Yes", 1, 0)</f>
        <v>0</v>
      </c>
    </row>
    <row r="1753" spans="1:24" x14ac:dyDescent="0.2">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7">
        <v>9.4600000000000009</v>
      </c>
      <c r="S1753" s="1">
        <v>2</v>
      </c>
      <c r="T1753" s="1">
        <v>0</v>
      </c>
      <c r="U1753" s="7">
        <v>3.6894000000000009</v>
      </c>
      <c r="V1753" s="3" t="str">
        <f>IF(Orders1[[#This Row],[Region]]=People!$B$2, People!$A$2, IF(Orders1[[#This Row],[Region]]=People!$B$3,People!$A$3, IF(Orders1[[#This Row],[Region]]=People!$B$4,People!$A$4, IF(Orders1[[#This Row],[Region]]=People!$B$5,People!$A$5))))</f>
        <v>Anna Andreadi</v>
      </c>
      <c r="W1753" s="3" t="str">
        <f>IFERROR(INDEX(Returns!A1753:A2552, MATCH(Orders1[[#This Row],[Order ID]],Returns!B1753:B2552)), "No")</f>
        <v>No</v>
      </c>
      <c r="X1753" s="3">
        <f>IF(Orders1[[#This Row],[Return]]="Yes", 1, 0)</f>
        <v>0</v>
      </c>
    </row>
    <row r="1754" spans="1:24" x14ac:dyDescent="0.2">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7">
        <v>559.62</v>
      </c>
      <c r="S1754" s="1">
        <v>9</v>
      </c>
      <c r="T1754" s="1">
        <v>0</v>
      </c>
      <c r="U1754" s="7">
        <v>151.09740000000002</v>
      </c>
      <c r="V1754" s="3" t="str">
        <f>IF(Orders1[[#This Row],[Region]]=People!$B$2, People!$A$2, IF(Orders1[[#This Row],[Region]]=People!$B$3,People!$A$3, IF(Orders1[[#This Row],[Region]]=People!$B$4,People!$A$4, IF(Orders1[[#This Row],[Region]]=People!$B$5,People!$A$5))))</f>
        <v>Anna Andreadi</v>
      </c>
      <c r="W1754" s="3" t="str">
        <f>IFERROR(INDEX(Returns!A1754:A2553, MATCH(Orders1[[#This Row],[Order ID]],Returns!B1754:B2553)), "No")</f>
        <v>No</v>
      </c>
      <c r="X1754" s="3">
        <f>IF(Orders1[[#This Row],[Return]]="Yes", 1, 0)</f>
        <v>0</v>
      </c>
    </row>
    <row r="1755" spans="1:24" x14ac:dyDescent="0.2">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7">
        <v>109.92</v>
      </c>
      <c r="S1755" s="1">
        <v>2</v>
      </c>
      <c r="T1755" s="1">
        <v>0</v>
      </c>
      <c r="U1755" s="7">
        <v>53.860799999999998</v>
      </c>
      <c r="V1755" s="3" t="str">
        <f>IF(Orders1[[#This Row],[Region]]=People!$B$2, People!$A$2, IF(Orders1[[#This Row],[Region]]=People!$B$3,People!$A$3, IF(Orders1[[#This Row],[Region]]=People!$B$4,People!$A$4, IF(Orders1[[#This Row],[Region]]=People!$B$5,People!$A$5))))</f>
        <v>Anna Andreadi</v>
      </c>
      <c r="W1755" s="3" t="str">
        <f>IFERROR(INDEX(Returns!A1755:A2554, MATCH(Orders1[[#This Row],[Order ID]],Returns!B1755:B2554)), "No")</f>
        <v>No</v>
      </c>
      <c r="X1755" s="3">
        <f>IF(Orders1[[#This Row],[Return]]="Yes", 1, 0)</f>
        <v>0</v>
      </c>
    </row>
    <row r="1756" spans="1:24" x14ac:dyDescent="0.2">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7">
        <v>8.56</v>
      </c>
      <c r="S1756" s="1">
        <v>2</v>
      </c>
      <c r="T1756" s="1">
        <v>0</v>
      </c>
      <c r="U1756" s="7">
        <v>3.8519999999999994</v>
      </c>
      <c r="V1756" s="3" t="str">
        <f>IF(Orders1[[#This Row],[Region]]=People!$B$2, People!$A$2, IF(Orders1[[#This Row],[Region]]=People!$B$3,People!$A$3, IF(Orders1[[#This Row],[Region]]=People!$B$4,People!$A$4, IF(Orders1[[#This Row],[Region]]=People!$B$5,People!$A$5))))</f>
        <v>Anna Andreadi</v>
      </c>
      <c r="W1756" s="3" t="str">
        <f>IFERROR(INDEX(Returns!A1756:A2555, MATCH(Orders1[[#This Row],[Order ID]],Returns!B1756:B2555)), "No")</f>
        <v>No</v>
      </c>
      <c r="X1756" s="3">
        <f>IF(Orders1[[#This Row],[Return]]="Yes", 1, 0)</f>
        <v>0</v>
      </c>
    </row>
    <row r="1757" spans="1:24" x14ac:dyDescent="0.2">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7">
        <v>360.71199999999999</v>
      </c>
      <c r="S1757" s="1">
        <v>11</v>
      </c>
      <c r="T1757" s="1">
        <v>0.2</v>
      </c>
      <c r="U1757" s="7">
        <v>130.75810000000001</v>
      </c>
      <c r="V1757" s="3" t="str">
        <f>IF(Orders1[[#This Row],[Region]]=People!$B$2, People!$A$2, IF(Orders1[[#This Row],[Region]]=People!$B$3,People!$A$3, IF(Orders1[[#This Row],[Region]]=People!$B$4,People!$A$4, IF(Orders1[[#This Row],[Region]]=People!$B$5,People!$A$5))))</f>
        <v>Kelly Williams</v>
      </c>
      <c r="W1757" s="3" t="str">
        <f>IFERROR(INDEX(Returns!A1757:A2556, MATCH(Orders1[[#This Row],[Order ID]],Returns!B1757:B2556)), "No")</f>
        <v>No</v>
      </c>
      <c r="X1757" s="3">
        <f>IF(Orders1[[#This Row],[Return]]="Yes", 1, 0)</f>
        <v>0</v>
      </c>
    </row>
    <row r="1758" spans="1:24" x14ac:dyDescent="0.2">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7">
        <v>1718.4</v>
      </c>
      <c r="S1758" s="1">
        <v>6</v>
      </c>
      <c r="T1758" s="1">
        <v>0.2</v>
      </c>
      <c r="U1758" s="7">
        <v>150.36000000000013</v>
      </c>
      <c r="V1758" s="3" t="str">
        <f>IF(Orders1[[#This Row],[Region]]=People!$B$2, People!$A$2, IF(Orders1[[#This Row],[Region]]=People!$B$3,People!$A$3, IF(Orders1[[#This Row],[Region]]=People!$B$4,People!$A$4, IF(Orders1[[#This Row],[Region]]=People!$B$5,People!$A$5))))</f>
        <v>Kelly Williams</v>
      </c>
      <c r="W1758" s="3" t="str">
        <f>IFERROR(INDEX(Returns!A1758:A2557, MATCH(Orders1[[#This Row],[Order ID]],Returns!B1758:B2557)), "No")</f>
        <v>No</v>
      </c>
      <c r="X1758" s="3">
        <f>IF(Orders1[[#This Row],[Return]]="Yes", 1, 0)</f>
        <v>0</v>
      </c>
    </row>
    <row r="1759" spans="1:24" x14ac:dyDescent="0.2">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7">
        <v>41.567999999999991</v>
      </c>
      <c r="S1759" s="1">
        <v>6</v>
      </c>
      <c r="T1759" s="1">
        <v>0.8</v>
      </c>
      <c r="U1759" s="7">
        <v>-66.508800000000036</v>
      </c>
      <c r="V1759" s="3" t="str">
        <f>IF(Orders1[[#This Row],[Region]]=People!$B$2, People!$A$2, IF(Orders1[[#This Row],[Region]]=People!$B$3,People!$A$3, IF(Orders1[[#This Row],[Region]]=People!$B$4,People!$A$4, IF(Orders1[[#This Row],[Region]]=People!$B$5,People!$A$5))))</f>
        <v>Kelly Williams</v>
      </c>
      <c r="W1759" s="3" t="str">
        <f>IFERROR(INDEX(Returns!A1759:A2558, MATCH(Orders1[[#This Row],[Order ID]],Returns!B1759:B2558)), "No")</f>
        <v>No</v>
      </c>
      <c r="X1759" s="3">
        <f>IF(Orders1[[#This Row],[Return]]="Yes", 1, 0)</f>
        <v>0</v>
      </c>
    </row>
    <row r="1760" spans="1:24" x14ac:dyDescent="0.2">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7">
        <v>46.864000000000004</v>
      </c>
      <c r="S1760" s="1">
        <v>2</v>
      </c>
      <c r="T1760" s="1">
        <v>0.2</v>
      </c>
      <c r="U1760" s="7">
        <v>7.615399999999994</v>
      </c>
      <c r="V1760" s="3" t="str">
        <f>IF(Orders1[[#This Row],[Region]]=People!$B$2, People!$A$2, IF(Orders1[[#This Row],[Region]]=People!$B$3,People!$A$3, IF(Orders1[[#This Row],[Region]]=People!$B$4,People!$A$4, IF(Orders1[[#This Row],[Region]]=People!$B$5,People!$A$5))))</f>
        <v>Kelly Williams</v>
      </c>
      <c r="W1760" s="3" t="str">
        <f>IFERROR(INDEX(Returns!A1760:A2559, MATCH(Orders1[[#This Row],[Order ID]],Returns!B1760:B2559)), "No")</f>
        <v>No</v>
      </c>
      <c r="X1760" s="3">
        <f>IF(Orders1[[#This Row],[Return]]="Yes", 1, 0)</f>
        <v>0</v>
      </c>
    </row>
    <row r="1761" spans="1:24" x14ac:dyDescent="0.2">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7">
        <v>19.536000000000001</v>
      </c>
      <c r="S1761" s="1">
        <v>3</v>
      </c>
      <c r="T1761" s="1">
        <v>0.2</v>
      </c>
      <c r="U1761" s="7">
        <v>4.8840000000000003</v>
      </c>
      <c r="V1761" s="3" t="str">
        <f>IF(Orders1[[#This Row],[Region]]=People!$B$2, People!$A$2, IF(Orders1[[#This Row],[Region]]=People!$B$3,People!$A$3, IF(Orders1[[#This Row],[Region]]=People!$B$4,People!$A$4, IF(Orders1[[#This Row],[Region]]=People!$B$5,People!$A$5))))</f>
        <v>Chuck Magee</v>
      </c>
      <c r="W1761" s="3" t="str">
        <f>IFERROR(INDEX(Returns!A1761:A2560, MATCH(Orders1[[#This Row],[Order ID]],Returns!B1761:B2560)), "No")</f>
        <v>No</v>
      </c>
      <c r="X1761" s="3">
        <f>IF(Orders1[[#This Row],[Return]]="Yes", 1, 0)</f>
        <v>0</v>
      </c>
    </row>
    <row r="1762" spans="1:24" x14ac:dyDescent="0.2">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7">
        <v>411.33199999999999</v>
      </c>
      <c r="S1762" s="1">
        <v>4</v>
      </c>
      <c r="T1762" s="1">
        <v>0.15</v>
      </c>
      <c r="U1762" s="7">
        <v>-4.8391999999999769</v>
      </c>
      <c r="V1762" s="3" t="str">
        <f>IF(Orders1[[#This Row],[Region]]=People!$B$2, People!$A$2, IF(Orders1[[#This Row],[Region]]=People!$B$3,People!$A$3, IF(Orders1[[#This Row],[Region]]=People!$B$4,People!$A$4, IF(Orders1[[#This Row],[Region]]=People!$B$5,People!$A$5))))</f>
        <v>Anna Andreadi</v>
      </c>
      <c r="W1762" s="3" t="str">
        <f>IFERROR(INDEX(Returns!A1762:A2561, MATCH(Orders1[[#This Row],[Order ID]],Returns!B1762:B2561)), "No")</f>
        <v>No</v>
      </c>
      <c r="X1762" s="3">
        <f>IF(Orders1[[#This Row],[Return]]="Yes", 1, 0)</f>
        <v>0</v>
      </c>
    </row>
    <row r="1763" spans="1:24" x14ac:dyDescent="0.2">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7">
        <v>28.752000000000002</v>
      </c>
      <c r="S1763" s="1">
        <v>6</v>
      </c>
      <c r="T1763" s="1">
        <v>0.2</v>
      </c>
      <c r="U1763" s="7">
        <v>9.7037999999999993</v>
      </c>
      <c r="V1763" s="3" t="str">
        <f>IF(Orders1[[#This Row],[Region]]=People!$B$2, People!$A$2, IF(Orders1[[#This Row],[Region]]=People!$B$3,People!$A$3, IF(Orders1[[#This Row],[Region]]=People!$B$4,People!$A$4, IF(Orders1[[#This Row],[Region]]=People!$B$5,People!$A$5))))</f>
        <v>Anna Andreadi</v>
      </c>
      <c r="W1763" s="3" t="str">
        <f>IFERROR(INDEX(Returns!A1763:A2562, MATCH(Orders1[[#This Row],[Order ID]],Returns!B1763:B2562)), "No")</f>
        <v>No</v>
      </c>
      <c r="X1763" s="3">
        <f>IF(Orders1[[#This Row],[Return]]="Yes", 1, 0)</f>
        <v>0</v>
      </c>
    </row>
    <row r="1764" spans="1:24" x14ac:dyDescent="0.2">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7">
        <v>293.19900000000001</v>
      </c>
      <c r="S1764" s="1">
        <v>3</v>
      </c>
      <c r="T1764" s="1">
        <v>0.15</v>
      </c>
      <c r="U1764" s="7">
        <v>-20.696400000000025</v>
      </c>
      <c r="V1764" s="3" t="str">
        <f>IF(Orders1[[#This Row],[Region]]=People!$B$2, People!$A$2, IF(Orders1[[#This Row],[Region]]=People!$B$3,People!$A$3, IF(Orders1[[#This Row],[Region]]=People!$B$4,People!$A$4, IF(Orders1[[#This Row],[Region]]=People!$B$5,People!$A$5))))</f>
        <v>Anna Andreadi</v>
      </c>
      <c r="W1764" s="3" t="str">
        <f>IFERROR(INDEX(Returns!A1764:A2563, MATCH(Orders1[[#This Row],[Order ID]],Returns!B1764:B2563)), "No")</f>
        <v>No</v>
      </c>
      <c r="X1764" s="3">
        <f>IF(Orders1[[#This Row],[Return]]="Yes", 1, 0)</f>
        <v>0</v>
      </c>
    </row>
    <row r="1765" spans="1:24" x14ac:dyDescent="0.2">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7">
        <v>35.06</v>
      </c>
      <c r="S1765" s="1">
        <v>2</v>
      </c>
      <c r="T1765" s="1">
        <v>0</v>
      </c>
      <c r="U1765" s="7">
        <v>10.517999999999997</v>
      </c>
      <c r="V1765" s="3" t="str">
        <f>IF(Orders1[[#This Row],[Region]]=People!$B$2, People!$A$2, IF(Orders1[[#This Row],[Region]]=People!$B$3,People!$A$3, IF(Orders1[[#This Row],[Region]]=People!$B$4,People!$A$4, IF(Orders1[[#This Row],[Region]]=People!$B$5,People!$A$5))))</f>
        <v>Cassandra Brandow</v>
      </c>
      <c r="W1765" s="3" t="str">
        <f>IFERROR(INDEX(Returns!A1765:A2564, MATCH(Orders1[[#This Row],[Order ID]],Returns!B1765:B2564)), "No")</f>
        <v>No</v>
      </c>
      <c r="X1765" s="3">
        <f>IF(Orders1[[#This Row],[Return]]="Yes", 1, 0)</f>
        <v>0</v>
      </c>
    </row>
    <row r="1766" spans="1:24" x14ac:dyDescent="0.2">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7">
        <v>4.13</v>
      </c>
      <c r="S1766" s="1">
        <v>1</v>
      </c>
      <c r="T1766" s="1">
        <v>0</v>
      </c>
      <c r="U1766" s="7">
        <v>1.8997999999999999</v>
      </c>
      <c r="V1766" s="3" t="str">
        <f>IF(Orders1[[#This Row],[Region]]=People!$B$2, People!$A$2, IF(Orders1[[#This Row],[Region]]=People!$B$3,People!$A$3, IF(Orders1[[#This Row],[Region]]=People!$B$4,People!$A$4, IF(Orders1[[#This Row],[Region]]=People!$B$5,People!$A$5))))</f>
        <v>Cassandra Brandow</v>
      </c>
      <c r="W1766" s="3" t="str">
        <f>IFERROR(INDEX(Returns!A1766:A2565, MATCH(Orders1[[#This Row],[Order ID]],Returns!B1766:B2565)), "No")</f>
        <v>No</v>
      </c>
      <c r="X1766" s="3">
        <f>IF(Orders1[[#This Row],[Return]]="Yes", 1, 0)</f>
        <v>0</v>
      </c>
    </row>
    <row r="1767" spans="1:24" x14ac:dyDescent="0.2">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7">
        <v>109.8</v>
      </c>
      <c r="S1767" s="1">
        <v>9</v>
      </c>
      <c r="T1767" s="1">
        <v>0</v>
      </c>
      <c r="U1767" s="7">
        <v>46.116000000000007</v>
      </c>
      <c r="V1767" s="3" t="str">
        <f>IF(Orders1[[#This Row],[Region]]=People!$B$2, People!$A$2, IF(Orders1[[#This Row],[Region]]=People!$B$3,People!$A$3, IF(Orders1[[#This Row],[Region]]=People!$B$4,People!$A$4, IF(Orders1[[#This Row],[Region]]=People!$B$5,People!$A$5))))</f>
        <v>Cassandra Brandow</v>
      </c>
      <c r="W1767" s="3" t="str">
        <f>IFERROR(INDEX(Returns!A1767:A2566, MATCH(Orders1[[#This Row],[Order ID]],Returns!B1767:B2566)), "No")</f>
        <v>No</v>
      </c>
      <c r="X1767" s="3">
        <f>IF(Orders1[[#This Row],[Return]]="Yes", 1, 0)</f>
        <v>0</v>
      </c>
    </row>
    <row r="1768" spans="1:24" x14ac:dyDescent="0.2">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7">
        <v>9.82</v>
      </c>
      <c r="S1768" s="1">
        <v>2</v>
      </c>
      <c r="T1768" s="1">
        <v>0</v>
      </c>
      <c r="U1768" s="7">
        <v>4.8117999999999999</v>
      </c>
      <c r="V1768" s="3" t="str">
        <f>IF(Orders1[[#This Row],[Region]]=People!$B$2, People!$A$2, IF(Orders1[[#This Row],[Region]]=People!$B$3,People!$A$3, IF(Orders1[[#This Row],[Region]]=People!$B$4,People!$A$4, IF(Orders1[[#This Row],[Region]]=People!$B$5,People!$A$5))))</f>
        <v>Cassandra Brandow</v>
      </c>
      <c r="W1768" s="3" t="str">
        <f>IFERROR(INDEX(Returns!A1768:A2567, MATCH(Orders1[[#This Row],[Order ID]],Returns!B1768:B2567)), "No")</f>
        <v>No</v>
      </c>
      <c r="X1768" s="3">
        <f>IF(Orders1[[#This Row],[Return]]="Yes", 1, 0)</f>
        <v>0</v>
      </c>
    </row>
    <row r="1769" spans="1:24" x14ac:dyDescent="0.2">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7">
        <v>7.644000000000001</v>
      </c>
      <c r="S1769" s="1">
        <v>4</v>
      </c>
      <c r="T1769" s="1">
        <v>0.7</v>
      </c>
      <c r="U1769" s="7">
        <v>-5.8603999999999985</v>
      </c>
      <c r="V1769" s="3" t="str">
        <f>IF(Orders1[[#This Row],[Region]]=People!$B$2, People!$A$2, IF(Orders1[[#This Row],[Region]]=People!$B$3,People!$A$3, IF(Orders1[[#This Row],[Region]]=People!$B$4,People!$A$4, IF(Orders1[[#This Row],[Region]]=People!$B$5,People!$A$5))))</f>
        <v>Cassandra Brandow</v>
      </c>
      <c r="W1769" s="3" t="str">
        <f>IFERROR(INDEX(Returns!A1769:A2568, MATCH(Orders1[[#This Row],[Order ID]],Returns!B1769:B2568)), "No")</f>
        <v>No</v>
      </c>
      <c r="X1769" s="3">
        <f>IF(Orders1[[#This Row],[Return]]="Yes", 1, 0)</f>
        <v>0</v>
      </c>
    </row>
    <row r="1770" spans="1:24" x14ac:dyDescent="0.2">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7">
        <v>51.465000000000018</v>
      </c>
      <c r="S1770" s="1">
        <v>5</v>
      </c>
      <c r="T1770" s="1">
        <v>0.7</v>
      </c>
      <c r="U1770" s="7">
        <v>-39.456499999999991</v>
      </c>
      <c r="V1770" s="3" t="str">
        <f>IF(Orders1[[#This Row],[Region]]=People!$B$2, People!$A$2, IF(Orders1[[#This Row],[Region]]=People!$B$3,People!$A$3, IF(Orders1[[#This Row],[Region]]=People!$B$4,People!$A$4, IF(Orders1[[#This Row],[Region]]=People!$B$5,People!$A$5))))</f>
        <v>Cassandra Brandow</v>
      </c>
      <c r="W1770" s="3" t="str">
        <f>IFERROR(INDEX(Returns!A1770:A2569, MATCH(Orders1[[#This Row],[Order ID]],Returns!B1770:B2569)), "No")</f>
        <v>No</v>
      </c>
      <c r="X1770" s="3">
        <f>IF(Orders1[[#This Row],[Return]]="Yes", 1, 0)</f>
        <v>0</v>
      </c>
    </row>
    <row r="1771" spans="1:24" x14ac:dyDescent="0.2">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7">
        <v>6.9760000000000009</v>
      </c>
      <c r="S1771" s="1">
        <v>4</v>
      </c>
      <c r="T1771" s="1">
        <v>0.2</v>
      </c>
      <c r="U1771" s="7">
        <v>-1.3952000000000013</v>
      </c>
      <c r="V1771" s="3" t="str">
        <f>IF(Orders1[[#This Row],[Region]]=People!$B$2, People!$A$2, IF(Orders1[[#This Row],[Region]]=People!$B$3,People!$A$3, IF(Orders1[[#This Row],[Region]]=People!$B$4,People!$A$4, IF(Orders1[[#This Row],[Region]]=People!$B$5,People!$A$5))))</f>
        <v>Kelly Williams</v>
      </c>
      <c r="W1771" s="3" t="str">
        <f>IFERROR(INDEX(Returns!A1771:A2570, MATCH(Orders1[[#This Row],[Order ID]],Returns!B1771:B2570)), "No")</f>
        <v>No</v>
      </c>
      <c r="X1771" s="3">
        <f>IF(Orders1[[#This Row],[Return]]="Yes", 1, 0)</f>
        <v>0</v>
      </c>
    </row>
    <row r="1772" spans="1:24" x14ac:dyDescent="0.2">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7">
        <v>12.221999999999998</v>
      </c>
      <c r="S1772" s="1">
        <v>7</v>
      </c>
      <c r="T1772" s="1">
        <v>0.8</v>
      </c>
      <c r="U1772" s="7">
        <v>-20.166300000000007</v>
      </c>
      <c r="V1772" s="3" t="str">
        <f>IF(Orders1[[#This Row],[Region]]=People!$B$2, People!$A$2, IF(Orders1[[#This Row],[Region]]=People!$B$3,People!$A$3, IF(Orders1[[#This Row],[Region]]=People!$B$4,People!$A$4, IF(Orders1[[#This Row],[Region]]=People!$B$5,People!$A$5))))</f>
        <v>Kelly Williams</v>
      </c>
      <c r="W1772" s="3" t="str">
        <f>IFERROR(INDEX(Returns!A1772:A2571, MATCH(Orders1[[#This Row],[Order ID]],Returns!B1772:B2571)), "No")</f>
        <v>No</v>
      </c>
      <c r="X1772" s="3">
        <f>IF(Orders1[[#This Row],[Return]]="Yes", 1, 0)</f>
        <v>0</v>
      </c>
    </row>
    <row r="1773" spans="1:24" x14ac:dyDescent="0.2">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7">
        <v>97.984000000000009</v>
      </c>
      <c r="S1773" s="1">
        <v>2</v>
      </c>
      <c r="T1773" s="1">
        <v>0.2</v>
      </c>
      <c r="U1773" s="7">
        <v>-24.496000000000002</v>
      </c>
      <c r="V1773" s="3" t="str">
        <f>IF(Orders1[[#This Row],[Region]]=People!$B$2, People!$A$2, IF(Orders1[[#This Row],[Region]]=People!$B$3,People!$A$3, IF(Orders1[[#This Row],[Region]]=People!$B$4,People!$A$4, IF(Orders1[[#This Row],[Region]]=People!$B$5,People!$A$5))))</f>
        <v>Kelly Williams</v>
      </c>
      <c r="W1773" s="3" t="str">
        <f>IFERROR(INDEX(Returns!A1773:A2572, MATCH(Orders1[[#This Row],[Order ID]],Returns!B1773:B2572)), "No")</f>
        <v>No</v>
      </c>
      <c r="X1773" s="3">
        <f>IF(Orders1[[#This Row],[Return]]="Yes", 1, 0)</f>
        <v>0</v>
      </c>
    </row>
    <row r="1774" spans="1:24" x14ac:dyDescent="0.2">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7">
        <v>62.400000000000006</v>
      </c>
      <c r="S1774" s="1">
        <v>6</v>
      </c>
      <c r="T1774" s="1">
        <v>0.2</v>
      </c>
      <c r="U1774" s="7">
        <v>19.499999999999993</v>
      </c>
      <c r="V1774" s="3" t="str">
        <f>IF(Orders1[[#This Row],[Region]]=People!$B$2, People!$A$2, IF(Orders1[[#This Row],[Region]]=People!$B$3,People!$A$3, IF(Orders1[[#This Row],[Region]]=People!$B$4,People!$A$4, IF(Orders1[[#This Row],[Region]]=People!$B$5,People!$A$5))))</f>
        <v>Kelly Williams</v>
      </c>
      <c r="W1774" s="3" t="str">
        <f>IFERROR(INDEX(Returns!A1774:A2573, MATCH(Orders1[[#This Row],[Order ID]],Returns!B1774:B2573)), "No")</f>
        <v>No</v>
      </c>
      <c r="X1774" s="3">
        <f>IF(Orders1[[#This Row],[Return]]="Yes", 1, 0)</f>
        <v>0</v>
      </c>
    </row>
    <row r="1775" spans="1:24" x14ac:dyDescent="0.2">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7">
        <v>20.86</v>
      </c>
      <c r="S1775" s="1">
        <v>2</v>
      </c>
      <c r="T1775" s="1">
        <v>0</v>
      </c>
      <c r="U1775" s="7">
        <v>9.3869999999999987</v>
      </c>
      <c r="V1775" s="3" t="str">
        <f>IF(Orders1[[#This Row],[Region]]=People!$B$2, People!$A$2, IF(Orders1[[#This Row],[Region]]=People!$B$3,People!$A$3, IF(Orders1[[#This Row],[Region]]=People!$B$4,People!$A$4, IF(Orders1[[#This Row],[Region]]=People!$B$5,People!$A$5))))</f>
        <v>Chuck Magee</v>
      </c>
      <c r="W1775" s="3" t="str">
        <f>IFERROR(INDEX(Returns!A1775:A2574, MATCH(Orders1[[#This Row],[Order ID]],Returns!B1775:B2574)), "No")</f>
        <v>No</v>
      </c>
      <c r="X1775" s="3">
        <f>IF(Orders1[[#This Row],[Return]]="Yes", 1, 0)</f>
        <v>0</v>
      </c>
    </row>
    <row r="1776" spans="1:24" x14ac:dyDescent="0.2">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7">
        <v>497.61</v>
      </c>
      <c r="S1776" s="1">
        <v>9</v>
      </c>
      <c r="T1776" s="1">
        <v>0</v>
      </c>
      <c r="U1776" s="7">
        <v>129.37860000000001</v>
      </c>
      <c r="V1776" s="3" t="str">
        <f>IF(Orders1[[#This Row],[Region]]=People!$B$2, People!$A$2, IF(Orders1[[#This Row],[Region]]=People!$B$3,People!$A$3, IF(Orders1[[#This Row],[Region]]=People!$B$4,People!$A$4, IF(Orders1[[#This Row],[Region]]=People!$B$5,People!$A$5))))</f>
        <v>Chuck Magee</v>
      </c>
      <c r="W1776" s="3" t="str">
        <f>IFERROR(INDEX(Returns!A1776:A2575, MATCH(Orders1[[#This Row],[Order ID]],Returns!B1776:B2575)), "No")</f>
        <v>No</v>
      </c>
      <c r="X1776" s="3">
        <f>IF(Orders1[[#This Row],[Return]]="Yes", 1, 0)</f>
        <v>0</v>
      </c>
    </row>
    <row r="1777" spans="1:24" x14ac:dyDescent="0.2">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7">
        <v>5.34</v>
      </c>
      <c r="S1777" s="1">
        <v>2</v>
      </c>
      <c r="T1777" s="1">
        <v>0</v>
      </c>
      <c r="U1777" s="7">
        <v>1.4952000000000001</v>
      </c>
      <c r="V1777" s="3" t="str">
        <f>IF(Orders1[[#This Row],[Region]]=People!$B$2, People!$A$2, IF(Orders1[[#This Row],[Region]]=People!$B$3,People!$A$3, IF(Orders1[[#This Row],[Region]]=People!$B$4,People!$A$4, IF(Orders1[[#This Row],[Region]]=People!$B$5,People!$A$5))))</f>
        <v>Chuck Magee</v>
      </c>
      <c r="W1777" s="3" t="str">
        <f>IFERROR(INDEX(Returns!A1777:A2576, MATCH(Orders1[[#This Row],[Order ID]],Returns!B1777:B2576)), "No")</f>
        <v>No</v>
      </c>
      <c r="X1777" s="3">
        <f>IF(Orders1[[#This Row],[Return]]="Yes", 1, 0)</f>
        <v>0</v>
      </c>
    </row>
    <row r="1778" spans="1:24" x14ac:dyDescent="0.2">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7">
        <v>3.15</v>
      </c>
      <c r="S1778" s="1">
        <v>1</v>
      </c>
      <c r="T1778" s="1">
        <v>0</v>
      </c>
      <c r="U1778" s="7">
        <v>1.512</v>
      </c>
      <c r="V1778" s="3" t="str">
        <f>IF(Orders1[[#This Row],[Region]]=People!$B$2, People!$A$2, IF(Orders1[[#This Row],[Region]]=People!$B$3,People!$A$3, IF(Orders1[[#This Row],[Region]]=People!$B$4,People!$A$4, IF(Orders1[[#This Row],[Region]]=People!$B$5,People!$A$5))))</f>
        <v>Chuck Magee</v>
      </c>
      <c r="W1778" s="3" t="str">
        <f>IFERROR(INDEX(Returns!A1778:A2577, MATCH(Orders1[[#This Row],[Order ID]],Returns!B1778:B2577)), "No")</f>
        <v>No</v>
      </c>
      <c r="X1778" s="3">
        <f>IF(Orders1[[#This Row],[Return]]="Yes", 1, 0)</f>
        <v>0</v>
      </c>
    </row>
    <row r="1779" spans="1:24" x14ac:dyDescent="0.2">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7">
        <v>368.91</v>
      </c>
      <c r="S1779" s="1">
        <v>9</v>
      </c>
      <c r="T1779" s="1">
        <v>0</v>
      </c>
      <c r="U1779" s="7">
        <v>180.76590000000002</v>
      </c>
      <c r="V1779" s="3" t="str">
        <f>IF(Orders1[[#This Row],[Region]]=People!$B$2, People!$A$2, IF(Orders1[[#This Row],[Region]]=People!$B$3,People!$A$3, IF(Orders1[[#This Row],[Region]]=People!$B$4,People!$A$4, IF(Orders1[[#This Row],[Region]]=People!$B$5,People!$A$5))))</f>
        <v>Anna Andreadi</v>
      </c>
      <c r="W1779" s="3" t="str">
        <f>IFERROR(INDEX(Returns!A1779:A2578, MATCH(Orders1[[#This Row],[Order ID]],Returns!B1779:B2578)), "No")</f>
        <v>No</v>
      </c>
      <c r="X1779" s="3">
        <f>IF(Orders1[[#This Row],[Return]]="Yes", 1, 0)</f>
        <v>0</v>
      </c>
    </row>
    <row r="1780" spans="1:24" x14ac:dyDescent="0.2">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7">
        <v>14.7</v>
      </c>
      <c r="S1780" s="1">
        <v>5</v>
      </c>
      <c r="T1780" s="1">
        <v>0</v>
      </c>
      <c r="U1780" s="7">
        <v>6.6150000000000002</v>
      </c>
      <c r="V1780" s="3" t="str">
        <f>IF(Orders1[[#This Row],[Region]]=People!$B$2, People!$A$2, IF(Orders1[[#This Row],[Region]]=People!$B$3,People!$A$3, IF(Orders1[[#This Row],[Region]]=People!$B$4,People!$A$4, IF(Orders1[[#This Row],[Region]]=People!$B$5,People!$A$5))))</f>
        <v>Anna Andreadi</v>
      </c>
      <c r="W1780" s="3" t="str">
        <f>IFERROR(INDEX(Returns!A1780:A2579, MATCH(Orders1[[#This Row],[Order ID]],Returns!B1780:B2579)), "No")</f>
        <v>No</v>
      </c>
      <c r="X1780" s="3">
        <f>IF(Orders1[[#This Row],[Return]]="Yes", 1, 0)</f>
        <v>0</v>
      </c>
    </row>
    <row r="1781" spans="1:24" x14ac:dyDescent="0.2">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7">
        <v>59.97</v>
      </c>
      <c r="S1781" s="1">
        <v>3</v>
      </c>
      <c r="T1781" s="1">
        <v>0</v>
      </c>
      <c r="U1781" s="7">
        <v>14.992499999999996</v>
      </c>
      <c r="V1781" s="3" t="str">
        <f>IF(Orders1[[#This Row],[Region]]=People!$B$2, People!$A$2, IF(Orders1[[#This Row],[Region]]=People!$B$3,People!$A$3, IF(Orders1[[#This Row],[Region]]=People!$B$4,People!$A$4, IF(Orders1[[#This Row],[Region]]=People!$B$5,People!$A$5))))</f>
        <v>Chuck Magee</v>
      </c>
      <c r="W1781" s="3" t="str">
        <f>IFERROR(INDEX(Returns!A1781:A2580, MATCH(Orders1[[#This Row],[Order ID]],Returns!B1781:B2580)), "No")</f>
        <v>No</v>
      </c>
      <c r="X1781" s="3">
        <f>IF(Orders1[[#This Row],[Return]]="Yes", 1, 0)</f>
        <v>0</v>
      </c>
    </row>
    <row r="1782" spans="1:24" x14ac:dyDescent="0.2">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7">
        <v>83.36</v>
      </c>
      <c r="S1782" s="1">
        <v>1</v>
      </c>
      <c r="T1782" s="1">
        <v>0</v>
      </c>
      <c r="U1782" s="7">
        <v>20.840000000000003</v>
      </c>
      <c r="V1782" s="3" t="str">
        <f>IF(Orders1[[#This Row],[Region]]=People!$B$2, People!$A$2, IF(Orders1[[#This Row],[Region]]=People!$B$3,People!$A$3, IF(Orders1[[#This Row],[Region]]=People!$B$4,People!$A$4, IF(Orders1[[#This Row],[Region]]=People!$B$5,People!$A$5))))</f>
        <v>Chuck Magee</v>
      </c>
      <c r="W1782" s="3" t="str">
        <f>IFERROR(INDEX(Returns!A1782:A2581, MATCH(Orders1[[#This Row],[Order ID]],Returns!B1782:B2581)), "No")</f>
        <v>No</v>
      </c>
      <c r="X1782" s="3">
        <f>IF(Orders1[[#This Row],[Return]]="Yes", 1, 0)</f>
        <v>0</v>
      </c>
    </row>
    <row r="1783" spans="1:24" x14ac:dyDescent="0.2">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7">
        <v>6.58</v>
      </c>
      <c r="S1783" s="1">
        <v>2</v>
      </c>
      <c r="T1783" s="1">
        <v>0</v>
      </c>
      <c r="U1783" s="7">
        <v>3.0267999999999997</v>
      </c>
      <c r="V1783" s="3" t="str">
        <f>IF(Orders1[[#This Row],[Region]]=People!$B$2, People!$A$2, IF(Orders1[[#This Row],[Region]]=People!$B$3,People!$A$3, IF(Orders1[[#This Row],[Region]]=People!$B$4,People!$A$4, IF(Orders1[[#This Row],[Region]]=People!$B$5,People!$A$5))))</f>
        <v>Chuck Magee</v>
      </c>
      <c r="W1783" s="3" t="str">
        <f>IFERROR(INDEX(Returns!A1783:A2582, MATCH(Orders1[[#This Row],[Order ID]],Returns!B1783:B2582)), "No")</f>
        <v>No</v>
      </c>
      <c r="X1783" s="3">
        <f>IF(Orders1[[#This Row],[Return]]="Yes", 1, 0)</f>
        <v>0</v>
      </c>
    </row>
    <row r="1784" spans="1:24" x14ac:dyDescent="0.2">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7">
        <v>122.94</v>
      </c>
      <c r="S1784" s="1">
        <v>3</v>
      </c>
      <c r="T1784" s="1">
        <v>0</v>
      </c>
      <c r="U1784" s="7">
        <v>59.011199999999988</v>
      </c>
      <c r="V1784" s="3" t="str">
        <f>IF(Orders1[[#This Row],[Region]]=People!$B$2, People!$A$2, IF(Orders1[[#This Row],[Region]]=People!$B$3,People!$A$3, IF(Orders1[[#This Row],[Region]]=People!$B$4,People!$A$4, IF(Orders1[[#This Row],[Region]]=People!$B$5,People!$A$5))))</f>
        <v>Chuck Magee</v>
      </c>
      <c r="W1784" s="3" t="str">
        <f>IFERROR(INDEX(Returns!A1784:A2583, MATCH(Orders1[[#This Row],[Order ID]],Returns!B1784:B2583)), "No")</f>
        <v>No</v>
      </c>
      <c r="X1784" s="3">
        <f>IF(Orders1[[#This Row],[Return]]="Yes", 1, 0)</f>
        <v>0</v>
      </c>
    </row>
    <row r="1785" spans="1:24" x14ac:dyDescent="0.2">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7">
        <v>219.84</v>
      </c>
      <c r="S1785" s="1">
        <v>4</v>
      </c>
      <c r="T1785" s="1">
        <v>0</v>
      </c>
      <c r="U1785" s="7">
        <v>107.7216</v>
      </c>
      <c r="V1785" s="3" t="str">
        <f>IF(Orders1[[#This Row],[Region]]=People!$B$2, People!$A$2, IF(Orders1[[#This Row],[Region]]=People!$B$3,People!$A$3, IF(Orders1[[#This Row],[Region]]=People!$B$4,People!$A$4, IF(Orders1[[#This Row],[Region]]=People!$B$5,People!$A$5))))</f>
        <v>Kelly Williams</v>
      </c>
      <c r="W1785" s="3" t="str">
        <f>IFERROR(INDEX(Returns!A1785:A2584, MATCH(Orders1[[#This Row],[Order ID]],Returns!B1785:B2584)), "No")</f>
        <v>No</v>
      </c>
      <c r="X1785" s="3">
        <f>IF(Orders1[[#This Row],[Return]]="Yes", 1, 0)</f>
        <v>0</v>
      </c>
    </row>
    <row r="1786" spans="1:24" x14ac:dyDescent="0.2">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7">
        <v>98.16</v>
      </c>
      <c r="S1786" s="1">
        <v>6</v>
      </c>
      <c r="T1786" s="1">
        <v>0</v>
      </c>
      <c r="U1786" s="7">
        <v>9.8159999999999954</v>
      </c>
      <c r="V1786" s="3" t="str">
        <f>IF(Orders1[[#This Row],[Region]]=People!$B$2, People!$A$2, IF(Orders1[[#This Row],[Region]]=People!$B$3,People!$A$3, IF(Orders1[[#This Row],[Region]]=People!$B$4,People!$A$4, IF(Orders1[[#This Row],[Region]]=People!$B$5,People!$A$5))))</f>
        <v>Kelly Williams</v>
      </c>
      <c r="W1786" s="3" t="str">
        <f>IFERROR(INDEX(Returns!A1786:A2585, MATCH(Orders1[[#This Row],[Order ID]],Returns!B1786:B2585)), "No")</f>
        <v>No</v>
      </c>
      <c r="X1786" s="3">
        <f>IF(Orders1[[#This Row],[Return]]="Yes", 1, 0)</f>
        <v>0</v>
      </c>
    </row>
    <row r="1787" spans="1:24" x14ac:dyDescent="0.2">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7">
        <v>33.04</v>
      </c>
      <c r="S1787" s="1">
        <v>8</v>
      </c>
      <c r="T1787" s="1">
        <v>0</v>
      </c>
      <c r="U1787" s="7">
        <v>15.5288</v>
      </c>
      <c r="V1787" s="3" t="str">
        <f>IF(Orders1[[#This Row],[Region]]=People!$B$2, People!$A$2, IF(Orders1[[#This Row],[Region]]=People!$B$3,People!$A$3, IF(Orders1[[#This Row],[Region]]=People!$B$4,People!$A$4, IF(Orders1[[#This Row],[Region]]=People!$B$5,People!$A$5))))</f>
        <v>Kelly Williams</v>
      </c>
      <c r="W1787" s="3" t="str">
        <f>IFERROR(INDEX(Returns!A1787:A2586, MATCH(Orders1[[#This Row],[Order ID]],Returns!B1787:B2586)), "No")</f>
        <v>No</v>
      </c>
      <c r="X1787" s="3">
        <f>IF(Orders1[[#This Row],[Return]]="Yes", 1, 0)</f>
        <v>0</v>
      </c>
    </row>
    <row r="1788" spans="1:24" x14ac:dyDescent="0.2">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7">
        <v>86.97</v>
      </c>
      <c r="S1788" s="1">
        <v>3</v>
      </c>
      <c r="T1788" s="1">
        <v>0</v>
      </c>
      <c r="U1788" s="7">
        <v>25.221299999999989</v>
      </c>
      <c r="V1788" s="3" t="str">
        <f>IF(Orders1[[#This Row],[Region]]=People!$B$2, People!$A$2, IF(Orders1[[#This Row],[Region]]=People!$B$3,People!$A$3, IF(Orders1[[#This Row],[Region]]=People!$B$4,People!$A$4, IF(Orders1[[#This Row],[Region]]=People!$B$5,People!$A$5))))</f>
        <v>Kelly Williams</v>
      </c>
      <c r="W1788" s="3" t="str">
        <f>IFERROR(INDEX(Returns!A1788:A2587, MATCH(Orders1[[#This Row],[Order ID]],Returns!B1788:B2587)), "No")</f>
        <v>No</v>
      </c>
      <c r="X1788" s="3">
        <f>IF(Orders1[[#This Row],[Return]]="Yes", 1, 0)</f>
        <v>0</v>
      </c>
    </row>
    <row r="1789" spans="1:24" x14ac:dyDescent="0.2">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7">
        <v>134.97</v>
      </c>
      <c r="S1789" s="1">
        <v>3</v>
      </c>
      <c r="T1789" s="1">
        <v>0</v>
      </c>
      <c r="U1789" s="7">
        <v>64.785599999999988</v>
      </c>
      <c r="V1789" s="3" t="str">
        <f>IF(Orders1[[#This Row],[Region]]=People!$B$2, People!$A$2, IF(Orders1[[#This Row],[Region]]=People!$B$3,People!$A$3, IF(Orders1[[#This Row],[Region]]=People!$B$4,People!$A$4, IF(Orders1[[#This Row],[Region]]=People!$B$5,People!$A$5))))</f>
        <v>Kelly Williams</v>
      </c>
      <c r="W1789" s="3" t="str">
        <f>IFERROR(INDEX(Returns!A1789:A2588, MATCH(Orders1[[#This Row],[Order ID]],Returns!B1789:B2588)), "No")</f>
        <v>No</v>
      </c>
      <c r="X1789" s="3">
        <f>IF(Orders1[[#This Row],[Return]]="Yes", 1, 0)</f>
        <v>0</v>
      </c>
    </row>
    <row r="1790" spans="1:24" x14ac:dyDescent="0.2">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7">
        <v>699.98</v>
      </c>
      <c r="S1790" s="1">
        <v>2</v>
      </c>
      <c r="T1790" s="1">
        <v>0</v>
      </c>
      <c r="U1790" s="7">
        <v>195.99440000000004</v>
      </c>
      <c r="V1790" s="3" t="str">
        <f>IF(Orders1[[#This Row],[Region]]=People!$B$2, People!$A$2, IF(Orders1[[#This Row],[Region]]=People!$B$3,People!$A$3, IF(Orders1[[#This Row],[Region]]=People!$B$4,People!$A$4, IF(Orders1[[#This Row],[Region]]=People!$B$5,People!$A$5))))</f>
        <v>Kelly Williams</v>
      </c>
      <c r="W1790" s="3" t="str">
        <f>IFERROR(INDEX(Returns!A1790:A2589, MATCH(Orders1[[#This Row],[Order ID]],Returns!B1790:B2589)), "No")</f>
        <v>No</v>
      </c>
      <c r="X1790" s="3">
        <f>IF(Orders1[[#This Row],[Return]]="Yes", 1, 0)</f>
        <v>0</v>
      </c>
    </row>
    <row r="1791" spans="1:24" x14ac:dyDescent="0.2">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7">
        <v>139.94999999999999</v>
      </c>
      <c r="S1791" s="1">
        <v>5</v>
      </c>
      <c r="T1791" s="1">
        <v>0</v>
      </c>
      <c r="U1791" s="7">
        <v>26.590499999999988</v>
      </c>
      <c r="V1791" s="3" t="str">
        <f>IF(Orders1[[#This Row],[Region]]=People!$B$2, People!$A$2, IF(Orders1[[#This Row],[Region]]=People!$B$3,People!$A$3, IF(Orders1[[#This Row],[Region]]=People!$B$4,People!$A$4, IF(Orders1[[#This Row],[Region]]=People!$B$5,People!$A$5))))</f>
        <v>Kelly Williams</v>
      </c>
      <c r="W1791" s="3" t="str">
        <f>IFERROR(INDEX(Returns!A1791:A2590, MATCH(Orders1[[#This Row],[Order ID]],Returns!B1791:B2590)), "No")</f>
        <v>No</v>
      </c>
      <c r="X1791" s="3">
        <f>IF(Orders1[[#This Row],[Return]]="Yes", 1, 0)</f>
        <v>0</v>
      </c>
    </row>
    <row r="1792" spans="1:24" x14ac:dyDescent="0.2">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7">
        <v>48.94</v>
      </c>
      <c r="S1792" s="1">
        <v>1</v>
      </c>
      <c r="T1792" s="1">
        <v>0</v>
      </c>
      <c r="U1792" s="7">
        <v>24.47</v>
      </c>
      <c r="V1792" s="3" t="str">
        <f>IF(Orders1[[#This Row],[Region]]=People!$B$2, People!$A$2, IF(Orders1[[#This Row],[Region]]=People!$B$3,People!$A$3, IF(Orders1[[#This Row],[Region]]=People!$B$4,People!$A$4, IF(Orders1[[#This Row],[Region]]=People!$B$5,People!$A$5))))</f>
        <v>Chuck Magee</v>
      </c>
      <c r="W1792" s="3" t="str">
        <f>IFERROR(INDEX(Returns!A1792:A2591, MATCH(Orders1[[#This Row],[Order ID]],Returns!B1792:B2591)), "No")</f>
        <v>No</v>
      </c>
      <c r="X1792" s="3">
        <f>IF(Orders1[[#This Row],[Return]]="Yes", 1, 0)</f>
        <v>0</v>
      </c>
    </row>
    <row r="1793" spans="1:24" x14ac:dyDescent="0.2">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7">
        <v>2807.84</v>
      </c>
      <c r="S1793" s="1">
        <v>8</v>
      </c>
      <c r="T1793" s="1">
        <v>0</v>
      </c>
      <c r="U1793" s="7">
        <v>673.88160000000016</v>
      </c>
      <c r="V1793" s="3" t="str">
        <f>IF(Orders1[[#This Row],[Region]]=People!$B$2, People!$A$2, IF(Orders1[[#This Row],[Region]]=People!$B$3,People!$A$3, IF(Orders1[[#This Row],[Region]]=People!$B$4,People!$A$4, IF(Orders1[[#This Row],[Region]]=People!$B$5,People!$A$5))))</f>
        <v>Kelly Williams</v>
      </c>
      <c r="W1793" s="3" t="str">
        <f>IFERROR(INDEX(Returns!A1793:A2592, MATCH(Orders1[[#This Row],[Order ID]],Returns!B1793:B2592)), "No")</f>
        <v>No</v>
      </c>
      <c r="X1793" s="3">
        <f>IF(Orders1[[#This Row],[Return]]="Yes", 1, 0)</f>
        <v>0</v>
      </c>
    </row>
    <row r="1794" spans="1:24" x14ac:dyDescent="0.2">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7">
        <v>46.64</v>
      </c>
      <c r="S1794" s="1">
        <v>4</v>
      </c>
      <c r="T1794" s="1">
        <v>0</v>
      </c>
      <c r="U1794" s="7">
        <v>12.592800000000004</v>
      </c>
      <c r="V1794" s="3" t="str">
        <f>IF(Orders1[[#This Row],[Region]]=People!$B$2, People!$A$2, IF(Orders1[[#This Row],[Region]]=People!$B$3,People!$A$3, IF(Orders1[[#This Row],[Region]]=People!$B$4,People!$A$4, IF(Orders1[[#This Row],[Region]]=People!$B$5,People!$A$5))))</f>
        <v>Kelly Williams</v>
      </c>
      <c r="W1794" s="3" t="str">
        <f>IFERROR(INDEX(Returns!A1794:A2593, MATCH(Orders1[[#This Row],[Order ID]],Returns!B1794:B2593)), "No")</f>
        <v>No</v>
      </c>
      <c r="X1794" s="3">
        <f>IF(Orders1[[#This Row],[Return]]="Yes", 1, 0)</f>
        <v>0</v>
      </c>
    </row>
    <row r="1795" spans="1:24" x14ac:dyDescent="0.2">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7">
        <v>60.415999999999997</v>
      </c>
      <c r="S1795" s="1">
        <v>2</v>
      </c>
      <c r="T1795" s="1">
        <v>0.2</v>
      </c>
      <c r="U1795" s="7">
        <v>6.0416000000000025</v>
      </c>
      <c r="V1795" s="3" t="str">
        <f>IF(Orders1[[#This Row],[Region]]=People!$B$2, People!$A$2, IF(Orders1[[#This Row],[Region]]=People!$B$3,People!$A$3, IF(Orders1[[#This Row],[Region]]=People!$B$4,People!$A$4, IF(Orders1[[#This Row],[Region]]=People!$B$5,People!$A$5))))</f>
        <v>Kelly Williams</v>
      </c>
      <c r="W1795" s="3" t="str">
        <f>IFERROR(INDEX(Returns!A1795:A2594, MATCH(Orders1[[#This Row],[Order ID]],Returns!B1795:B2594)), "No")</f>
        <v>No</v>
      </c>
      <c r="X1795" s="3">
        <f>IF(Orders1[[#This Row],[Return]]="Yes", 1, 0)</f>
        <v>0</v>
      </c>
    </row>
    <row r="1796" spans="1:24" x14ac:dyDescent="0.2">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7">
        <v>107.94</v>
      </c>
      <c r="S1796" s="1">
        <v>3</v>
      </c>
      <c r="T1796" s="1">
        <v>0</v>
      </c>
      <c r="U1796" s="7">
        <v>26.984999999999992</v>
      </c>
      <c r="V1796" s="3" t="str">
        <f>IF(Orders1[[#This Row],[Region]]=People!$B$2, People!$A$2, IF(Orders1[[#This Row],[Region]]=People!$B$3,People!$A$3, IF(Orders1[[#This Row],[Region]]=People!$B$4,People!$A$4, IF(Orders1[[#This Row],[Region]]=People!$B$5,People!$A$5))))</f>
        <v>Kelly Williams</v>
      </c>
      <c r="W1796" s="3" t="str">
        <f>IFERROR(INDEX(Returns!A1796:A2595, MATCH(Orders1[[#This Row],[Order ID]],Returns!B1796:B2595)), "No")</f>
        <v>No</v>
      </c>
      <c r="X1796" s="3">
        <f>IF(Orders1[[#This Row],[Return]]="Yes", 1, 0)</f>
        <v>0</v>
      </c>
    </row>
    <row r="1797" spans="1:24" x14ac:dyDescent="0.2">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7">
        <v>63.84</v>
      </c>
      <c r="S1797" s="1">
        <v>8</v>
      </c>
      <c r="T1797" s="1">
        <v>0</v>
      </c>
      <c r="U1797" s="7">
        <v>16.598399999999998</v>
      </c>
      <c r="V1797" s="3" t="str">
        <f>IF(Orders1[[#This Row],[Region]]=People!$B$2, People!$A$2, IF(Orders1[[#This Row],[Region]]=People!$B$3,People!$A$3, IF(Orders1[[#This Row],[Region]]=People!$B$4,People!$A$4, IF(Orders1[[#This Row],[Region]]=People!$B$5,People!$A$5))))</f>
        <v>Chuck Magee</v>
      </c>
      <c r="W1797" s="3" t="str">
        <f>IFERROR(INDEX(Returns!A1797:A2596, MATCH(Orders1[[#This Row],[Order ID]],Returns!B1797:B2596)), "No")</f>
        <v>No</v>
      </c>
      <c r="X1797" s="3">
        <f>IF(Orders1[[#This Row],[Return]]="Yes", 1, 0)</f>
        <v>0</v>
      </c>
    </row>
    <row r="1798" spans="1:24" x14ac:dyDescent="0.2">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7">
        <v>347.96999999999997</v>
      </c>
      <c r="S1798" s="1">
        <v>3</v>
      </c>
      <c r="T1798" s="1">
        <v>0</v>
      </c>
      <c r="U1798" s="7">
        <v>100.91129999999997</v>
      </c>
      <c r="V1798" s="3" t="str">
        <f>IF(Orders1[[#This Row],[Region]]=People!$B$2, People!$A$2, IF(Orders1[[#This Row],[Region]]=People!$B$3,People!$A$3, IF(Orders1[[#This Row],[Region]]=People!$B$4,People!$A$4, IF(Orders1[[#This Row],[Region]]=People!$B$5,People!$A$5))))</f>
        <v>Chuck Magee</v>
      </c>
      <c r="W1798" s="3" t="str">
        <f>IFERROR(INDEX(Returns!A1798:A2597, MATCH(Orders1[[#This Row],[Order ID]],Returns!B1798:B2597)), "No")</f>
        <v>No</v>
      </c>
      <c r="X1798" s="3">
        <f>IF(Orders1[[#This Row],[Return]]="Yes", 1, 0)</f>
        <v>0</v>
      </c>
    </row>
    <row r="1799" spans="1:24" x14ac:dyDescent="0.2">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7">
        <v>37.008000000000003</v>
      </c>
      <c r="S1799" s="1">
        <v>6</v>
      </c>
      <c r="T1799" s="1">
        <v>0.2</v>
      </c>
      <c r="U1799" s="7">
        <v>11.565</v>
      </c>
      <c r="V1799" s="3" t="str">
        <f>IF(Orders1[[#This Row],[Region]]=People!$B$2, People!$A$2, IF(Orders1[[#This Row],[Region]]=People!$B$3,People!$A$3, IF(Orders1[[#This Row],[Region]]=People!$B$4,People!$A$4, IF(Orders1[[#This Row],[Region]]=People!$B$5,People!$A$5))))</f>
        <v>Chuck Magee</v>
      </c>
      <c r="W1799" s="3" t="str">
        <f>IFERROR(INDEX(Returns!A1799:A2598, MATCH(Orders1[[#This Row],[Order ID]],Returns!B1799:B2598)), "No")</f>
        <v>No</v>
      </c>
      <c r="X1799" s="3">
        <f>IF(Orders1[[#This Row],[Return]]="Yes", 1, 0)</f>
        <v>0</v>
      </c>
    </row>
    <row r="1800" spans="1:24" x14ac:dyDescent="0.2">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7">
        <v>215.65</v>
      </c>
      <c r="S1800" s="1">
        <v>5</v>
      </c>
      <c r="T1800" s="1">
        <v>0</v>
      </c>
      <c r="U1800" s="7">
        <v>73.320999999999998</v>
      </c>
      <c r="V1800" s="3" t="str">
        <f>IF(Orders1[[#This Row],[Region]]=People!$B$2, People!$A$2, IF(Orders1[[#This Row],[Region]]=People!$B$3,People!$A$3, IF(Orders1[[#This Row],[Region]]=People!$B$4,People!$A$4, IF(Orders1[[#This Row],[Region]]=People!$B$5,People!$A$5))))</f>
        <v>Anna Andreadi</v>
      </c>
      <c r="W1800" s="3" t="str">
        <f>IFERROR(INDEX(Returns!A1800:A2599, MATCH(Orders1[[#This Row],[Order ID]],Returns!B1800:B2599)), "No")</f>
        <v>No</v>
      </c>
      <c r="X1800" s="3">
        <f>IF(Orders1[[#This Row],[Return]]="Yes", 1, 0)</f>
        <v>0</v>
      </c>
    </row>
    <row r="1801" spans="1:24" x14ac:dyDescent="0.2">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7">
        <v>11.168000000000001</v>
      </c>
      <c r="S1801" s="1">
        <v>4</v>
      </c>
      <c r="T1801" s="1">
        <v>0.2</v>
      </c>
      <c r="U1801" s="7">
        <v>3.6295999999999995</v>
      </c>
      <c r="V1801" s="3" t="str">
        <f>IF(Orders1[[#This Row],[Region]]=People!$B$2, People!$A$2, IF(Orders1[[#This Row],[Region]]=People!$B$3,People!$A$3, IF(Orders1[[#This Row],[Region]]=People!$B$4,People!$A$4, IF(Orders1[[#This Row],[Region]]=People!$B$5,People!$A$5))))</f>
        <v>Kelly Williams</v>
      </c>
      <c r="W1801" s="3" t="str">
        <f>IFERROR(INDEX(Returns!A1801:A2600, MATCH(Orders1[[#This Row],[Order ID]],Returns!B1801:B2600)), "No")</f>
        <v>No</v>
      </c>
      <c r="X1801" s="3">
        <f>IF(Orders1[[#This Row],[Return]]="Yes", 1, 0)</f>
        <v>0</v>
      </c>
    </row>
    <row r="1802" spans="1:24" x14ac:dyDescent="0.2">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7">
        <v>53.952000000000005</v>
      </c>
      <c r="S1802" s="1">
        <v>3</v>
      </c>
      <c r="T1802" s="1">
        <v>0.2</v>
      </c>
      <c r="U1802" s="7">
        <v>17.534399999999998</v>
      </c>
      <c r="V1802" s="3" t="str">
        <f>IF(Orders1[[#This Row],[Region]]=People!$B$2, People!$A$2, IF(Orders1[[#This Row],[Region]]=People!$B$3,People!$A$3, IF(Orders1[[#This Row],[Region]]=People!$B$4,People!$A$4, IF(Orders1[[#This Row],[Region]]=People!$B$5,People!$A$5))))</f>
        <v>Kelly Williams</v>
      </c>
      <c r="W1802" s="3" t="str">
        <f>IFERROR(INDEX(Returns!A1802:A2601, MATCH(Orders1[[#This Row],[Order ID]],Returns!B1802:B2601)), "No")</f>
        <v>No</v>
      </c>
      <c r="X1802" s="3">
        <f>IF(Orders1[[#This Row],[Return]]="Yes", 1, 0)</f>
        <v>0</v>
      </c>
    </row>
    <row r="1803" spans="1:24" x14ac:dyDescent="0.2">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7">
        <v>4.18</v>
      </c>
      <c r="S1803" s="1">
        <v>1</v>
      </c>
      <c r="T1803" s="1">
        <v>0</v>
      </c>
      <c r="U1803" s="7">
        <v>1.5047999999999999</v>
      </c>
      <c r="V1803" s="3" t="str">
        <f>IF(Orders1[[#This Row],[Region]]=People!$B$2, People!$A$2, IF(Orders1[[#This Row],[Region]]=People!$B$3,People!$A$3, IF(Orders1[[#This Row],[Region]]=People!$B$4,People!$A$4, IF(Orders1[[#This Row],[Region]]=People!$B$5,People!$A$5))))</f>
        <v>Anna Andreadi</v>
      </c>
      <c r="W1803" s="3" t="str">
        <f>IFERROR(INDEX(Returns!A1803:A2602, MATCH(Orders1[[#This Row],[Order ID]],Returns!B1803:B2602)), "No")</f>
        <v>No</v>
      </c>
      <c r="X1803" s="3">
        <f>IF(Orders1[[#This Row],[Return]]="Yes", 1, 0)</f>
        <v>0</v>
      </c>
    </row>
    <row r="1804" spans="1:24" x14ac:dyDescent="0.2">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7">
        <v>5.6070000000000011</v>
      </c>
      <c r="S1804" s="1">
        <v>1</v>
      </c>
      <c r="T1804" s="1">
        <v>0.7</v>
      </c>
      <c r="U1804" s="7">
        <v>-4.2987000000000002</v>
      </c>
      <c r="V1804" s="3" t="str">
        <f>IF(Orders1[[#This Row],[Region]]=People!$B$2, People!$A$2, IF(Orders1[[#This Row],[Region]]=People!$B$3,People!$A$3, IF(Orders1[[#This Row],[Region]]=People!$B$4,People!$A$4, IF(Orders1[[#This Row],[Region]]=People!$B$5,People!$A$5))))</f>
        <v>Chuck Magee</v>
      </c>
      <c r="W1804" s="3" t="str">
        <f>IFERROR(INDEX(Returns!A1804:A2603, MATCH(Orders1[[#This Row],[Order ID]],Returns!B1804:B2603)), "No")</f>
        <v>No</v>
      </c>
      <c r="X1804" s="3">
        <f>IF(Orders1[[#This Row],[Return]]="Yes", 1, 0)</f>
        <v>0</v>
      </c>
    </row>
    <row r="1805" spans="1:24" x14ac:dyDescent="0.2">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7">
        <v>4663.7360000000008</v>
      </c>
      <c r="S1805" s="1">
        <v>7</v>
      </c>
      <c r="T1805" s="1">
        <v>0.2</v>
      </c>
      <c r="U1805" s="7">
        <v>-1049.3406</v>
      </c>
      <c r="V1805" s="3" t="str">
        <f>IF(Orders1[[#This Row],[Region]]=People!$B$2, People!$A$2, IF(Orders1[[#This Row],[Region]]=People!$B$3,People!$A$3, IF(Orders1[[#This Row],[Region]]=People!$B$4,People!$A$4, IF(Orders1[[#This Row],[Region]]=People!$B$5,People!$A$5))))</f>
        <v>Chuck Magee</v>
      </c>
      <c r="W1805" s="3" t="str">
        <f>IFERROR(INDEX(Returns!A1805:A2604, MATCH(Orders1[[#This Row],[Order ID]],Returns!B1805:B2604)), "No")</f>
        <v>No</v>
      </c>
      <c r="X1805" s="3">
        <f>IF(Orders1[[#This Row],[Return]]="Yes", 1, 0)</f>
        <v>0</v>
      </c>
    </row>
    <row r="1806" spans="1:24" x14ac:dyDescent="0.2">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7">
        <v>79.984000000000009</v>
      </c>
      <c r="S1806" s="1">
        <v>2</v>
      </c>
      <c r="T1806" s="1">
        <v>0.2</v>
      </c>
      <c r="U1806" s="7">
        <v>22.995400000000004</v>
      </c>
      <c r="V1806" s="3" t="str">
        <f>IF(Orders1[[#This Row],[Region]]=People!$B$2, People!$A$2, IF(Orders1[[#This Row],[Region]]=People!$B$3,People!$A$3, IF(Orders1[[#This Row],[Region]]=People!$B$4,People!$A$4, IF(Orders1[[#This Row],[Region]]=People!$B$5,People!$A$5))))</f>
        <v>Chuck Magee</v>
      </c>
      <c r="W1806" s="3" t="str">
        <f>IFERROR(INDEX(Returns!A1806:A2605, MATCH(Orders1[[#This Row],[Order ID]],Returns!B1806:B2605)), "No")</f>
        <v>No</v>
      </c>
      <c r="X1806" s="3">
        <f>IF(Orders1[[#This Row],[Return]]="Yes", 1, 0)</f>
        <v>0</v>
      </c>
    </row>
    <row r="1807" spans="1:24" x14ac:dyDescent="0.2">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7">
        <v>2575.944</v>
      </c>
      <c r="S1807" s="1">
        <v>7</v>
      </c>
      <c r="T1807" s="1">
        <v>0.2</v>
      </c>
      <c r="U1807" s="7">
        <v>257.59440000000029</v>
      </c>
      <c r="V1807" s="3" t="str">
        <f>IF(Orders1[[#This Row],[Region]]=People!$B$2, People!$A$2, IF(Orders1[[#This Row],[Region]]=People!$B$3,People!$A$3, IF(Orders1[[#This Row],[Region]]=People!$B$4,People!$A$4, IF(Orders1[[#This Row],[Region]]=People!$B$5,People!$A$5))))</f>
        <v>Anna Andreadi</v>
      </c>
      <c r="W1807" s="3" t="str">
        <f>IFERROR(INDEX(Returns!A1807:A2606, MATCH(Orders1[[#This Row],[Order ID]],Returns!B1807:B2606)), "No")</f>
        <v>No</v>
      </c>
      <c r="X1807" s="3">
        <f>IF(Orders1[[#This Row],[Return]]="Yes", 1, 0)</f>
        <v>0</v>
      </c>
    </row>
    <row r="1808" spans="1:24" x14ac:dyDescent="0.2">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7">
        <v>45.36</v>
      </c>
      <c r="S1808" s="1">
        <v>7</v>
      </c>
      <c r="T1808" s="1">
        <v>0</v>
      </c>
      <c r="U1808" s="7">
        <v>21.772800000000004</v>
      </c>
      <c r="V1808" s="3" t="str">
        <f>IF(Orders1[[#This Row],[Region]]=People!$B$2, People!$A$2, IF(Orders1[[#This Row],[Region]]=People!$B$3,People!$A$3, IF(Orders1[[#This Row],[Region]]=People!$B$4,People!$A$4, IF(Orders1[[#This Row],[Region]]=People!$B$5,People!$A$5))))</f>
        <v>Anna Andreadi</v>
      </c>
      <c r="W1808" s="3" t="str">
        <f>IFERROR(INDEX(Returns!A1808:A2607, MATCH(Orders1[[#This Row],[Order ID]],Returns!B1808:B2607)), "No")</f>
        <v>No</v>
      </c>
      <c r="X1808" s="3">
        <f>IF(Orders1[[#This Row],[Return]]="Yes", 1, 0)</f>
        <v>0</v>
      </c>
    </row>
    <row r="1809" spans="1:24" x14ac:dyDescent="0.2">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7">
        <v>254.24</v>
      </c>
      <c r="S1809" s="1">
        <v>7</v>
      </c>
      <c r="T1809" s="1">
        <v>0</v>
      </c>
      <c r="U1809" s="7">
        <v>76.271999999999977</v>
      </c>
      <c r="V1809" s="3" t="str">
        <f>IF(Orders1[[#This Row],[Region]]=People!$B$2, People!$A$2, IF(Orders1[[#This Row],[Region]]=People!$B$3,People!$A$3, IF(Orders1[[#This Row],[Region]]=People!$B$4,People!$A$4, IF(Orders1[[#This Row],[Region]]=People!$B$5,People!$A$5))))</f>
        <v>Anna Andreadi</v>
      </c>
      <c r="W1809" s="3" t="str">
        <f>IFERROR(INDEX(Returns!A1809:A2608, MATCH(Orders1[[#This Row],[Order ID]],Returns!B1809:B2608)), "No")</f>
        <v>No</v>
      </c>
      <c r="X1809" s="3">
        <f>IF(Orders1[[#This Row],[Return]]="Yes", 1, 0)</f>
        <v>0</v>
      </c>
    </row>
    <row r="1810" spans="1:24" x14ac:dyDescent="0.2">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7">
        <v>69.930000000000007</v>
      </c>
      <c r="S1810" s="1">
        <v>7</v>
      </c>
      <c r="T1810" s="1">
        <v>0</v>
      </c>
      <c r="U1810" s="7">
        <v>0.69929999999999914</v>
      </c>
      <c r="V1810" s="3" t="str">
        <f>IF(Orders1[[#This Row],[Region]]=People!$B$2, People!$A$2, IF(Orders1[[#This Row],[Region]]=People!$B$3,People!$A$3, IF(Orders1[[#This Row],[Region]]=People!$B$4,People!$A$4, IF(Orders1[[#This Row],[Region]]=People!$B$5,People!$A$5))))</f>
        <v>Kelly Williams</v>
      </c>
      <c r="W1810" s="3" t="str">
        <f>IFERROR(INDEX(Returns!A1810:A2609, MATCH(Orders1[[#This Row],[Order ID]],Returns!B1810:B2609)), "No")</f>
        <v>No</v>
      </c>
      <c r="X1810" s="3">
        <f>IF(Orders1[[#This Row],[Return]]="Yes", 1, 0)</f>
        <v>0</v>
      </c>
    </row>
    <row r="1811" spans="1:24" x14ac:dyDescent="0.2">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7">
        <v>16.155999999999999</v>
      </c>
      <c r="S1811" s="1">
        <v>7</v>
      </c>
      <c r="T1811" s="1">
        <v>0.6</v>
      </c>
      <c r="U1811" s="7">
        <v>-12.116999999999999</v>
      </c>
      <c r="V1811" s="3" t="str">
        <f>IF(Orders1[[#This Row],[Region]]=People!$B$2, People!$A$2, IF(Orders1[[#This Row],[Region]]=People!$B$3,People!$A$3, IF(Orders1[[#This Row],[Region]]=People!$B$4,People!$A$4, IF(Orders1[[#This Row],[Region]]=People!$B$5,People!$A$5))))</f>
        <v>Kelly Williams</v>
      </c>
      <c r="W1811" s="3" t="str">
        <f>IFERROR(INDEX(Returns!A1811:A2610, MATCH(Orders1[[#This Row],[Order ID]],Returns!B1811:B2610)), "No")</f>
        <v>No</v>
      </c>
      <c r="X1811" s="3">
        <f>IF(Orders1[[#This Row],[Return]]="Yes", 1, 0)</f>
        <v>0</v>
      </c>
    </row>
    <row r="1812" spans="1:24" x14ac:dyDescent="0.2">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7">
        <v>54.816000000000003</v>
      </c>
      <c r="S1812" s="1">
        <v>3</v>
      </c>
      <c r="T1812" s="1">
        <v>0.2</v>
      </c>
      <c r="U1812" s="7">
        <v>17.815199999999997</v>
      </c>
      <c r="V1812" s="3" t="str">
        <f>IF(Orders1[[#This Row],[Region]]=People!$B$2, People!$A$2, IF(Orders1[[#This Row],[Region]]=People!$B$3,People!$A$3, IF(Orders1[[#This Row],[Region]]=People!$B$4,People!$A$4, IF(Orders1[[#This Row],[Region]]=People!$B$5,People!$A$5))))</f>
        <v>Kelly Williams</v>
      </c>
      <c r="W1812" s="3" t="str">
        <f>IFERROR(INDEX(Returns!A1812:A2611, MATCH(Orders1[[#This Row],[Order ID]],Returns!B1812:B2611)), "No")</f>
        <v>No</v>
      </c>
      <c r="X1812" s="3">
        <f>IF(Orders1[[#This Row],[Return]]="Yes", 1, 0)</f>
        <v>0</v>
      </c>
    </row>
    <row r="1813" spans="1:24" x14ac:dyDescent="0.2">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7">
        <v>1441.3</v>
      </c>
      <c r="S1813" s="1">
        <v>7</v>
      </c>
      <c r="T1813" s="1">
        <v>0</v>
      </c>
      <c r="U1813" s="7">
        <v>245.0209999999999</v>
      </c>
      <c r="V1813" s="3" t="str">
        <f>IF(Orders1[[#This Row],[Region]]=People!$B$2, People!$A$2, IF(Orders1[[#This Row],[Region]]=People!$B$3,People!$A$3, IF(Orders1[[#This Row],[Region]]=People!$B$4,People!$A$4, IF(Orders1[[#This Row],[Region]]=People!$B$5,People!$A$5))))</f>
        <v>Cassandra Brandow</v>
      </c>
      <c r="W1813" s="3" t="str">
        <f>IFERROR(INDEX(Returns!A1813:A2612, MATCH(Orders1[[#This Row],[Order ID]],Returns!B1813:B2612)), "No")</f>
        <v>No</v>
      </c>
      <c r="X1813" s="3">
        <f>IF(Orders1[[#This Row],[Return]]="Yes", 1, 0)</f>
        <v>0</v>
      </c>
    </row>
    <row r="1814" spans="1:24" x14ac:dyDescent="0.2">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7">
        <v>77.599999999999994</v>
      </c>
      <c r="S1814" s="1">
        <v>5</v>
      </c>
      <c r="T1814" s="1">
        <v>0.2</v>
      </c>
      <c r="U1814" s="7">
        <v>28.129999999999995</v>
      </c>
      <c r="V1814" s="3" t="str">
        <f>IF(Orders1[[#This Row],[Region]]=People!$B$2, People!$A$2, IF(Orders1[[#This Row],[Region]]=People!$B$3,People!$A$3, IF(Orders1[[#This Row],[Region]]=People!$B$4,People!$A$4, IF(Orders1[[#This Row],[Region]]=People!$B$5,People!$A$5))))</f>
        <v>Chuck Magee</v>
      </c>
      <c r="W1814" s="3" t="str">
        <f>IFERROR(INDEX(Returns!A1814:A2613, MATCH(Orders1[[#This Row],[Order ID]],Returns!B1814:B2613)), "No")</f>
        <v>No</v>
      </c>
      <c r="X1814" s="3">
        <f>IF(Orders1[[#This Row],[Return]]="Yes", 1, 0)</f>
        <v>0</v>
      </c>
    </row>
    <row r="1815" spans="1:24" x14ac:dyDescent="0.2">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7">
        <v>4.6560000000000006</v>
      </c>
      <c r="S1815" s="1">
        <v>2</v>
      </c>
      <c r="T1815" s="1">
        <v>0.2</v>
      </c>
      <c r="U1815" s="7">
        <v>1.5713999999999997</v>
      </c>
      <c r="V1815" s="3" t="str">
        <f>IF(Orders1[[#This Row],[Region]]=People!$B$2, People!$A$2, IF(Orders1[[#This Row],[Region]]=People!$B$3,People!$A$3, IF(Orders1[[#This Row],[Region]]=People!$B$4,People!$A$4, IF(Orders1[[#This Row],[Region]]=People!$B$5,People!$A$5))))</f>
        <v>Chuck Magee</v>
      </c>
      <c r="W1815" s="3" t="str">
        <f>IFERROR(INDEX(Returns!A1815:A2614, MATCH(Orders1[[#This Row],[Order ID]],Returns!B1815:B2614)), "No")</f>
        <v>No</v>
      </c>
      <c r="X1815" s="3">
        <f>IF(Orders1[[#This Row],[Return]]="Yes", 1, 0)</f>
        <v>0</v>
      </c>
    </row>
    <row r="1816" spans="1:24" x14ac:dyDescent="0.2">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7">
        <v>170.13600000000002</v>
      </c>
      <c r="S1816" s="1">
        <v>3</v>
      </c>
      <c r="T1816" s="1">
        <v>0.2</v>
      </c>
      <c r="U1816" s="7">
        <v>-8.5067999999999913</v>
      </c>
      <c r="V1816" s="3" t="str">
        <f>IF(Orders1[[#This Row],[Region]]=People!$B$2, People!$A$2, IF(Orders1[[#This Row],[Region]]=People!$B$3,People!$A$3, IF(Orders1[[#This Row],[Region]]=People!$B$4,People!$A$4, IF(Orders1[[#This Row],[Region]]=People!$B$5,People!$A$5))))</f>
        <v>Anna Andreadi</v>
      </c>
      <c r="W1816" s="3" t="str">
        <f>IFERROR(INDEX(Returns!A1816:A2615, MATCH(Orders1[[#This Row],[Order ID]],Returns!B1816:B2615)), "No")</f>
        <v>No</v>
      </c>
      <c r="X1816" s="3">
        <f>IF(Orders1[[#This Row],[Return]]="Yes", 1, 0)</f>
        <v>0</v>
      </c>
    </row>
    <row r="1817" spans="1:24" x14ac:dyDescent="0.2">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7">
        <v>7.38</v>
      </c>
      <c r="S1817" s="1">
        <v>2</v>
      </c>
      <c r="T1817" s="1">
        <v>0</v>
      </c>
      <c r="U1817" s="7">
        <v>3.4685999999999999</v>
      </c>
      <c r="V1817" s="3" t="str">
        <f>IF(Orders1[[#This Row],[Region]]=People!$B$2, People!$A$2, IF(Orders1[[#This Row],[Region]]=People!$B$3,People!$A$3, IF(Orders1[[#This Row],[Region]]=People!$B$4,People!$A$4, IF(Orders1[[#This Row],[Region]]=People!$B$5,People!$A$5))))</f>
        <v>Anna Andreadi</v>
      </c>
      <c r="W1817" s="3" t="str">
        <f>IFERROR(INDEX(Returns!A1817:A2616, MATCH(Orders1[[#This Row],[Order ID]],Returns!B1817:B2616)), "No")</f>
        <v>No</v>
      </c>
      <c r="X1817" s="3">
        <f>IF(Orders1[[#This Row],[Return]]="Yes", 1, 0)</f>
        <v>0</v>
      </c>
    </row>
    <row r="1818" spans="1:24" x14ac:dyDescent="0.2">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7">
        <v>9.26</v>
      </c>
      <c r="S1818" s="1">
        <v>2</v>
      </c>
      <c r="T1818" s="1">
        <v>0</v>
      </c>
      <c r="U1818" s="7">
        <v>3.0557999999999996</v>
      </c>
      <c r="V1818" s="3" t="str">
        <f>IF(Orders1[[#This Row],[Region]]=People!$B$2, People!$A$2, IF(Orders1[[#This Row],[Region]]=People!$B$3,People!$A$3, IF(Orders1[[#This Row],[Region]]=People!$B$4,People!$A$4, IF(Orders1[[#This Row],[Region]]=People!$B$5,People!$A$5))))</f>
        <v>Anna Andreadi</v>
      </c>
      <c r="W1818" s="3" t="str">
        <f>IFERROR(INDEX(Returns!A1818:A2617, MATCH(Orders1[[#This Row],[Order ID]],Returns!B1818:B2617)), "No")</f>
        <v>No</v>
      </c>
      <c r="X1818" s="3">
        <f>IF(Orders1[[#This Row],[Return]]="Yes", 1, 0)</f>
        <v>0</v>
      </c>
    </row>
    <row r="1819" spans="1:24" x14ac:dyDescent="0.2">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7">
        <v>9.9600000000000009</v>
      </c>
      <c r="S1819" s="1">
        <v>2</v>
      </c>
      <c r="T1819" s="1">
        <v>0</v>
      </c>
      <c r="U1819" s="7">
        <v>4.5815999999999999</v>
      </c>
      <c r="V1819" s="3" t="str">
        <f>IF(Orders1[[#This Row],[Region]]=People!$B$2, People!$A$2, IF(Orders1[[#This Row],[Region]]=People!$B$3,People!$A$3, IF(Orders1[[#This Row],[Region]]=People!$B$4,People!$A$4, IF(Orders1[[#This Row],[Region]]=People!$B$5,People!$A$5))))</f>
        <v>Anna Andreadi</v>
      </c>
      <c r="W1819" s="3" t="str">
        <f>IFERROR(INDEX(Returns!A1819:A2618, MATCH(Orders1[[#This Row],[Order ID]],Returns!B1819:B2618)), "No")</f>
        <v>No</v>
      </c>
      <c r="X1819" s="3">
        <f>IF(Orders1[[#This Row],[Return]]="Yes", 1, 0)</f>
        <v>0</v>
      </c>
    </row>
    <row r="1820" spans="1:24" x14ac:dyDescent="0.2">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7">
        <v>75.59999999999998</v>
      </c>
      <c r="S1820" s="1">
        <v>2</v>
      </c>
      <c r="T1820" s="1">
        <v>0.8</v>
      </c>
      <c r="U1820" s="7">
        <v>-166.32000000000005</v>
      </c>
      <c r="V1820" s="3" t="str">
        <f>IF(Orders1[[#This Row],[Region]]=People!$B$2, People!$A$2, IF(Orders1[[#This Row],[Region]]=People!$B$3,People!$A$3, IF(Orders1[[#This Row],[Region]]=People!$B$4,People!$A$4, IF(Orders1[[#This Row],[Region]]=People!$B$5,People!$A$5))))</f>
        <v>Kelly Williams</v>
      </c>
      <c r="W1820" s="3" t="str">
        <f>IFERROR(INDEX(Returns!A1820:A2619, MATCH(Orders1[[#This Row],[Order ID]],Returns!B1820:B2619)), "No")</f>
        <v>No</v>
      </c>
      <c r="X1820" s="3">
        <f>IF(Orders1[[#This Row],[Return]]="Yes", 1, 0)</f>
        <v>0</v>
      </c>
    </row>
    <row r="1821" spans="1:24" x14ac:dyDescent="0.2">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7">
        <v>29.32</v>
      </c>
      <c r="S1821" s="1">
        <v>2</v>
      </c>
      <c r="T1821" s="1">
        <v>0.6</v>
      </c>
      <c r="U1821" s="7">
        <v>-24.188999999999993</v>
      </c>
      <c r="V1821" s="3" t="str">
        <f>IF(Orders1[[#This Row],[Region]]=People!$B$2, People!$A$2, IF(Orders1[[#This Row],[Region]]=People!$B$3,People!$A$3, IF(Orders1[[#This Row],[Region]]=People!$B$4,People!$A$4, IF(Orders1[[#This Row],[Region]]=People!$B$5,People!$A$5))))</f>
        <v>Kelly Williams</v>
      </c>
      <c r="W1821" s="3" t="str">
        <f>IFERROR(INDEX(Returns!A1821:A2620, MATCH(Orders1[[#This Row],[Order ID]],Returns!B1821:B2620)), "No")</f>
        <v>No</v>
      </c>
      <c r="X1821" s="3">
        <f>IF(Orders1[[#This Row],[Return]]="Yes", 1, 0)</f>
        <v>0</v>
      </c>
    </row>
    <row r="1822" spans="1:24" x14ac:dyDescent="0.2">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7">
        <v>92.063999999999979</v>
      </c>
      <c r="S1822" s="1">
        <v>6</v>
      </c>
      <c r="T1822" s="1">
        <v>0.8</v>
      </c>
      <c r="U1822" s="7">
        <v>-225.55680000000007</v>
      </c>
      <c r="V1822" s="3" t="str">
        <f>IF(Orders1[[#This Row],[Region]]=People!$B$2, People!$A$2, IF(Orders1[[#This Row],[Region]]=People!$B$3,People!$A$3, IF(Orders1[[#This Row],[Region]]=People!$B$4,People!$A$4, IF(Orders1[[#This Row],[Region]]=People!$B$5,People!$A$5))))</f>
        <v>Kelly Williams</v>
      </c>
      <c r="W1822" s="3" t="str">
        <f>IFERROR(INDEX(Returns!A1822:A2621, MATCH(Orders1[[#This Row],[Order ID]],Returns!B1822:B2621)), "No")</f>
        <v>No</v>
      </c>
      <c r="X1822" s="3">
        <f>IF(Orders1[[#This Row],[Return]]="Yes", 1, 0)</f>
        <v>0</v>
      </c>
    </row>
    <row r="1823" spans="1:24" x14ac:dyDescent="0.2">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7">
        <v>6.9760000000000009</v>
      </c>
      <c r="S1823" s="1">
        <v>4</v>
      </c>
      <c r="T1823" s="1">
        <v>0.2</v>
      </c>
      <c r="U1823" s="7">
        <v>1.8312000000000004</v>
      </c>
      <c r="V1823" s="3" t="str">
        <f>IF(Orders1[[#This Row],[Region]]=People!$B$2, People!$A$2, IF(Orders1[[#This Row],[Region]]=People!$B$3,People!$A$3, IF(Orders1[[#This Row],[Region]]=People!$B$4,People!$A$4, IF(Orders1[[#This Row],[Region]]=People!$B$5,People!$A$5))))</f>
        <v>Kelly Williams</v>
      </c>
      <c r="W1823" s="3" t="str">
        <f>IFERROR(INDEX(Returns!A1823:A2622, MATCH(Orders1[[#This Row],[Order ID]],Returns!B1823:B2622)), "No")</f>
        <v>No</v>
      </c>
      <c r="X1823" s="3">
        <f>IF(Orders1[[#This Row],[Return]]="Yes", 1, 0)</f>
        <v>0</v>
      </c>
    </row>
    <row r="1824" spans="1:24" x14ac:dyDescent="0.2">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7">
        <v>62.957999999999998</v>
      </c>
      <c r="S1824" s="1">
        <v>3</v>
      </c>
      <c r="T1824" s="1">
        <v>0.3</v>
      </c>
      <c r="U1824" s="7">
        <v>-2.6981999999999999</v>
      </c>
      <c r="V1824" s="3" t="str">
        <f>IF(Orders1[[#This Row],[Region]]=People!$B$2, People!$A$2, IF(Orders1[[#This Row],[Region]]=People!$B$3,People!$A$3, IF(Orders1[[#This Row],[Region]]=People!$B$4,People!$A$4, IF(Orders1[[#This Row],[Region]]=People!$B$5,People!$A$5))))</f>
        <v>Kelly Williams</v>
      </c>
      <c r="W1824" s="3" t="str">
        <f>IFERROR(INDEX(Returns!A1824:A2623, MATCH(Orders1[[#This Row],[Order ID]],Returns!B1824:B2623)), "No")</f>
        <v>No</v>
      </c>
      <c r="X1824" s="3">
        <f>IF(Orders1[[#This Row],[Return]]="Yes", 1, 0)</f>
        <v>0</v>
      </c>
    </row>
    <row r="1825" spans="1:24" x14ac:dyDescent="0.2">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7">
        <v>5.1840000000000011</v>
      </c>
      <c r="S1825" s="1">
        <v>1</v>
      </c>
      <c r="T1825" s="1">
        <v>0.2</v>
      </c>
      <c r="U1825" s="7">
        <v>1.8144</v>
      </c>
      <c r="V1825" s="3" t="str">
        <f>IF(Orders1[[#This Row],[Region]]=People!$B$2, People!$A$2, IF(Orders1[[#This Row],[Region]]=People!$B$3,People!$A$3, IF(Orders1[[#This Row],[Region]]=People!$B$4,People!$A$4, IF(Orders1[[#This Row],[Region]]=People!$B$5,People!$A$5))))</f>
        <v>Kelly Williams</v>
      </c>
      <c r="W1825" s="3" t="str">
        <f>IFERROR(INDEX(Returns!A1825:A2624, MATCH(Orders1[[#This Row],[Order ID]],Returns!B1825:B2624)), "No")</f>
        <v>No</v>
      </c>
      <c r="X1825" s="3">
        <f>IF(Orders1[[#This Row],[Return]]="Yes", 1, 0)</f>
        <v>0</v>
      </c>
    </row>
    <row r="1826" spans="1:24" x14ac:dyDescent="0.2">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7">
        <v>31.32</v>
      </c>
      <c r="S1826" s="1">
        <v>10</v>
      </c>
      <c r="T1826" s="1">
        <v>0.7</v>
      </c>
      <c r="U1826" s="7">
        <v>-25.05599999999999</v>
      </c>
      <c r="V1826" s="3" t="str">
        <f>IF(Orders1[[#This Row],[Region]]=People!$B$2, People!$A$2, IF(Orders1[[#This Row],[Region]]=People!$B$3,People!$A$3, IF(Orders1[[#This Row],[Region]]=People!$B$4,People!$A$4, IF(Orders1[[#This Row],[Region]]=People!$B$5,People!$A$5))))</f>
        <v>Anna Andreadi</v>
      </c>
      <c r="W1826" s="3" t="str">
        <f>IFERROR(INDEX(Returns!A1826:A2625, MATCH(Orders1[[#This Row],[Order ID]],Returns!B1826:B2625)), "No")</f>
        <v>No</v>
      </c>
      <c r="X1826" s="3">
        <f>IF(Orders1[[#This Row],[Return]]="Yes", 1, 0)</f>
        <v>0</v>
      </c>
    </row>
    <row r="1827" spans="1:24" x14ac:dyDescent="0.2">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7">
        <v>11.840000000000002</v>
      </c>
      <c r="S1827" s="1">
        <v>4</v>
      </c>
      <c r="T1827" s="1">
        <v>0.2</v>
      </c>
      <c r="U1827" s="7">
        <v>3.108000000000001</v>
      </c>
      <c r="V1827" s="3" t="str">
        <f>IF(Orders1[[#This Row],[Region]]=People!$B$2, People!$A$2, IF(Orders1[[#This Row],[Region]]=People!$B$3,People!$A$3, IF(Orders1[[#This Row],[Region]]=People!$B$4,People!$A$4, IF(Orders1[[#This Row],[Region]]=People!$B$5,People!$A$5))))</f>
        <v>Anna Andreadi</v>
      </c>
      <c r="W1827" s="3" t="str">
        <f>IFERROR(INDEX(Returns!A1827:A2626, MATCH(Orders1[[#This Row],[Order ID]],Returns!B1827:B2626)), "No")</f>
        <v>No</v>
      </c>
      <c r="X1827" s="3">
        <f>IF(Orders1[[#This Row],[Return]]="Yes", 1, 0)</f>
        <v>0</v>
      </c>
    </row>
    <row r="1828" spans="1:24" x14ac:dyDescent="0.2">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7">
        <v>22.784000000000002</v>
      </c>
      <c r="S1828" s="1">
        <v>1</v>
      </c>
      <c r="T1828" s="1">
        <v>0.2</v>
      </c>
      <c r="U1828" s="7">
        <v>4.8416000000000006</v>
      </c>
      <c r="V1828" s="3" t="str">
        <f>IF(Orders1[[#This Row],[Region]]=People!$B$2, People!$A$2, IF(Orders1[[#This Row],[Region]]=People!$B$3,People!$A$3, IF(Orders1[[#This Row],[Region]]=People!$B$4,People!$A$4, IF(Orders1[[#This Row],[Region]]=People!$B$5,People!$A$5))))</f>
        <v>Anna Andreadi</v>
      </c>
      <c r="W1828" s="3" t="str">
        <f>IFERROR(INDEX(Returns!A1828:A2627, MATCH(Orders1[[#This Row],[Order ID]],Returns!B1828:B2627)), "No")</f>
        <v>No</v>
      </c>
      <c r="X1828" s="3">
        <f>IF(Orders1[[#This Row],[Return]]="Yes", 1, 0)</f>
        <v>0</v>
      </c>
    </row>
    <row r="1829" spans="1:24" x14ac:dyDescent="0.2">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7">
        <v>1127.9760000000001</v>
      </c>
      <c r="S1829" s="1">
        <v>3</v>
      </c>
      <c r="T1829" s="1">
        <v>0.2</v>
      </c>
      <c r="U1829" s="7">
        <v>126.8972999999998</v>
      </c>
      <c r="V1829" s="3" t="str">
        <f>IF(Orders1[[#This Row],[Region]]=People!$B$2, People!$A$2, IF(Orders1[[#This Row],[Region]]=People!$B$3,People!$A$3, IF(Orders1[[#This Row],[Region]]=People!$B$4,People!$A$4, IF(Orders1[[#This Row],[Region]]=People!$B$5,People!$A$5))))</f>
        <v>Cassandra Brandow</v>
      </c>
      <c r="W1829" s="3" t="str">
        <f>IFERROR(INDEX(Returns!A1829:A2628, MATCH(Orders1[[#This Row],[Order ID]],Returns!B1829:B2628)), "No")</f>
        <v>No</v>
      </c>
      <c r="X1829" s="3">
        <f>IF(Orders1[[#This Row],[Return]]="Yes", 1, 0)</f>
        <v>0</v>
      </c>
    </row>
    <row r="1830" spans="1:24" x14ac:dyDescent="0.2">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7">
        <v>38.880000000000003</v>
      </c>
      <c r="S1830" s="1">
        <v>6</v>
      </c>
      <c r="T1830" s="1">
        <v>0</v>
      </c>
      <c r="U1830" s="7">
        <v>18.662400000000002</v>
      </c>
      <c r="V1830" s="3" t="str">
        <f>IF(Orders1[[#This Row],[Region]]=People!$B$2, People!$A$2, IF(Orders1[[#This Row],[Region]]=People!$B$3,People!$A$3, IF(Orders1[[#This Row],[Region]]=People!$B$4,People!$A$4, IF(Orders1[[#This Row],[Region]]=People!$B$5,People!$A$5))))</f>
        <v>Cassandra Brandow</v>
      </c>
      <c r="W1830" s="3" t="str">
        <f>IFERROR(INDEX(Returns!A1830:A2629, MATCH(Orders1[[#This Row],[Order ID]],Returns!B1830:B2629)), "No")</f>
        <v>No</v>
      </c>
      <c r="X1830" s="3">
        <f>IF(Orders1[[#This Row],[Return]]="Yes", 1, 0)</f>
        <v>0</v>
      </c>
    </row>
    <row r="1831" spans="1:24" x14ac:dyDescent="0.2">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7">
        <v>779.79600000000005</v>
      </c>
      <c r="S1831" s="1">
        <v>2</v>
      </c>
      <c r="T1831" s="1">
        <v>0.4</v>
      </c>
      <c r="U1831" s="7">
        <v>-168.95579999999995</v>
      </c>
      <c r="V1831" s="3" t="str">
        <f>IF(Orders1[[#This Row],[Region]]=People!$B$2, People!$A$2, IF(Orders1[[#This Row],[Region]]=People!$B$3,People!$A$3, IF(Orders1[[#This Row],[Region]]=People!$B$4,People!$A$4, IF(Orders1[[#This Row],[Region]]=People!$B$5,People!$A$5))))</f>
        <v>Chuck Magee</v>
      </c>
      <c r="W1831" s="3" t="str">
        <f>IFERROR(INDEX(Returns!A1831:A2630, MATCH(Orders1[[#This Row],[Order ID]],Returns!B1831:B2630)), "No")</f>
        <v>No</v>
      </c>
      <c r="X1831" s="3">
        <f>IF(Orders1[[#This Row],[Return]]="Yes", 1, 0)</f>
        <v>0</v>
      </c>
    </row>
    <row r="1832" spans="1:24" x14ac:dyDescent="0.2">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7">
        <v>1439.92</v>
      </c>
      <c r="S1832" s="1">
        <v>8</v>
      </c>
      <c r="T1832" s="1">
        <v>0</v>
      </c>
      <c r="U1832" s="7">
        <v>374.37920000000008</v>
      </c>
      <c r="V1832" s="3" t="str">
        <f>IF(Orders1[[#This Row],[Region]]=People!$B$2, People!$A$2, IF(Orders1[[#This Row],[Region]]=People!$B$3,People!$A$3, IF(Orders1[[#This Row],[Region]]=People!$B$4,People!$A$4, IF(Orders1[[#This Row],[Region]]=People!$B$5,People!$A$5))))</f>
        <v>Kelly Williams</v>
      </c>
      <c r="W1832" s="3" t="str">
        <f>IFERROR(INDEX(Returns!A1832:A2631, MATCH(Orders1[[#This Row],[Order ID]],Returns!B1832:B2631)), "No")</f>
        <v>No</v>
      </c>
      <c r="X1832" s="3">
        <f>IF(Orders1[[#This Row],[Return]]="Yes", 1, 0)</f>
        <v>0</v>
      </c>
    </row>
    <row r="1833" spans="1:24" x14ac:dyDescent="0.2">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7">
        <v>262.11</v>
      </c>
      <c r="S1833" s="1">
        <v>1</v>
      </c>
      <c r="T1833" s="1">
        <v>0</v>
      </c>
      <c r="U1833" s="7">
        <v>62.906399999999991</v>
      </c>
      <c r="V1833" s="3" t="str">
        <f>IF(Orders1[[#This Row],[Region]]=People!$B$2, People!$A$2, IF(Orders1[[#This Row],[Region]]=People!$B$3,People!$A$3, IF(Orders1[[#This Row],[Region]]=People!$B$4,People!$A$4, IF(Orders1[[#This Row],[Region]]=People!$B$5,People!$A$5))))</f>
        <v>Kelly Williams</v>
      </c>
      <c r="W1833" s="3" t="str">
        <f>IFERROR(INDEX(Returns!A1833:A2632, MATCH(Orders1[[#This Row],[Order ID]],Returns!B1833:B2632)), "No")</f>
        <v>No</v>
      </c>
      <c r="X1833" s="3">
        <f>IF(Orders1[[#This Row],[Return]]="Yes", 1, 0)</f>
        <v>0</v>
      </c>
    </row>
    <row r="1834" spans="1:24" x14ac:dyDescent="0.2">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7">
        <v>207</v>
      </c>
      <c r="S1834" s="1">
        <v>3</v>
      </c>
      <c r="T1834" s="1">
        <v>0.2</v>
      </c>
      <c r="U1834" s="7">
        <v>25.874999999999972</v>
      </c>
      <c r="V1834" s="3" t="str">
        <f>IF(Orders1[[#This Row],[Region]]=People!$B$2, People!$A$2, IF(Orders1[[#This Row],[Region]]=People!$B$3,People!$A$3, IF(Orders1[[#This Row],[Region]]=People!$B$4,People!$A$4, IF(Orders1[[#This Row],[Region]]=People!$B$5,People!$A$5))))</f>
        <v>Cassandra Brandow</v>
      </c>
      <c r="W1834" s="3" t="str">
        <f>IFERROR(INDEX(Returns!A1834:A2633, MATCH(Orders1[[#This Row],[Order ID]],Returns!B1834:B2633)), "No")</f>
        <v>No</v>
      </c>
      <c r="X1834" s="3">
        <f>IF(Orders1[[#This Row],[Return]]="Yes", 1, 0)</f>
        <v>0</v>
      </c>
    </row>
    <row r="1835" spans="1:24" x14ac:dyDescent="0.2">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7">
        <v>1439.982</v>
      </c>
      <c r="S1835" s="1">
        <v>3</v>
      </c>
      <c r="T1835" s="1">
        <v>0.4</v>
      </c>
      <c r="U1835" s="7">
        <v>-263.99670000000026</v>
      </c>
      <c r="V1835" s="3" t="str">
        <f>IF(Orders1[[#This Row],[Region]]=People!$B$2, People!$A$2, IF(Orders1[[#This Row],[Region]]=People!$B$3,People!$A$3, IF(Orders1[[#This Row],[Region]]=People!$B$4,People!$A$4, IF(Orders1[[#This Row],[Region]]=People!$B$5,People!$A$5))))</f>
        <v>Kelly Williams</v>
      </c>
      <c r="W1835" s="3" t="str">
        <f>IFERROR(INDEX(Returns!A1835:A2634, MATCH(Orders1[[#This Row],[Order ID]],Returns!B1835:B2634)), "No")</f>
        <v>No</v>
      </c>
      <c r="X1835" s="3">
        <f>IF(Orders1[[#This Row],[Return]]="Yes", 1, 0)</f>
        <v>0</v>
      </c>
    </row>
    <row r="1836" spans="1:24" x14ac:dyDescent="0.2">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7">
        <v>36.288000000000011</v>
      </c>
      <c r="S1836" s="1">
        <v>7</v>
      </c>
      <c r="T1836" s="1">
        <v>0.2</v>
      </c>
      <c r="U1836" s="7">
        <v>12.700800000000001</v>
      </c>
      <c r="V1836" s="3" t="str">
        <f>IF(Orders1[[#This Row],[Region]]=People!$B$2, People!$A$2, IF(Orders1[[#This Row],[Region]]=People!$B$3,People!$A$3, IF(Orders1[[#This Row],[Region]]=People!$B$4,People!$A$4, IF(Orders1[[#This Row],[Region]]=People!$B$5,People!$A$5))))</f>
        <v>Kelly Williams</v>
      </c>
      <c r="W1836" s="3" t="str">
        <f>IFERROR(INDEX(Returns!A1836:A2635, MATCH(Orders1[[#This Row],[Order ID]],Returns!B1836:B2635)), "No")</f>
        <v>No</v>
      </c>
      <c r="X1836" s="3">
        <f>IF(Orders1[[#This Row],[Return]]="Yes", 1, 0)</f>
        <v>0</v>
      </c>
    </row>
    <row r="1837" spans="1:24" x14ac:dyDescent="0.2">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7">
        <v>21.400000000000002</v>
      </c>
      <c r="S1837" s="1">
        <v>5</v>
      </c>
      <c r="T1837" s="1">
        <v>0</v>
      </c>
      <c r="U1837" s="7">
        <v>6.2059999999999977</v>
      </c>
      <c r="V1837" s="3" t="str">
        <f>IF(Orders1[[#This Row],[Region]]=People!$B$2, People!$A$2, IF(Orders1[[#This Row],[Region]]=People!$B$3,People!$A$3, IF(Orders1[[#This Row],[Region]]=People!$B$4,People!$A$4, IF(Orders1[[#This Row],[Region]]=People!$B$5,People!$A$5))))</f>
        <v>Chuck Magee</v>
      </c>
      <c r="W1837" s="3" t="str">
        <f>IFERROR(INDEX(Returns!A1837:A2636, MATCH(Orders1[[#This Row],[Order ID]],Returns!B1837:B2636)), "No")</f>
        <v>No</v>
      </c>
      <c r="X1837" s="3">
        <f>IF(Orders1[[#This Row],[Return]]="Yes", 1, 0)</f>
        <v>0</v>
      </c>
    </row>
    <row r="1838" spans="1:24" x14ac:dyDescent="0.2">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7">
        <v>1245.8599999999999</v>
      </c>
      <c r="S1838" s="1">
        <v>7</v>
      </c>
      <c r="T1838" s="1">
        <v>0</v>
      </c>
      <c r="U1838" s="7">
        <v>361.29939999999988</v>
      </c>
      <c r="V1838" s="3" t="str">
        <f>IF(Orders1[[#This Row],[Region]]=People!$B$2, People!$A$2, IF(Orders1[[#This Row],[Region]]=People!$B$3,People!$A$3, IF(Orders1[[#This Row],[Region]]=People!$B$4,People!$A$4, IF(Orders1[[#This Row],[Region]]=People!$B$5,People!$A$5))))</f>
        <v>Cassandra Brandow</v>
      </c>
      <c r="W1838" s="3" t="str">
        <f>IFERROR(INDEX(Returns!A1838:A2637, MATCH(Orders1[[#This Row],[Order ID]],Returns!B1838:B2637)), "No")</f>
        <v>No</v>
      </c>
      <c r="X1838" s="3">
        <f>IF(Orders1[[#This Row],[Return]]="Yes", 1, 0)</f>
        <v>0</v>
      </c>
    </row>
    <row r="1839" spans="1:24" x14ac:dyDescent="0.2">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7">
        <v>17.544</v>
      </c>
      <c r="S1839" s="1">
        <v>3</v>
      </c>
      <c r="T1839" s="1">
        <v>0.2</v>
      </c>
      <c r="U1839" s="7">
        <v>5.9210999999999983</v>
      </c>
      <c r="V1839" s="3" t="str">
        <f>IF(Orders1[[#This Row],[Region]]=People!$B$2, People!$A$2, IF(Orders1[[#This Row],[Region]]=People!$B$3,People!$A$3, IF(Orders1[[#This Row],[Region]]=People!$B$4,People!$A$4, IF(Orders1[[#This Row],[Region]]=People!$B$5,People!$A$5))))</f>
        <v>Cassandra Brandow</v>
      </c>
      <c r="W1839" s="3" t="str">
        <f>IFERROR(INDEX(Returns!A1839:A2638, MATCH(Orders1[[#This Row],[Order ID]],Returns!B1839:B2638)), "No")</f>
        <v>No</v>
      </c>
      <c r="X1839" s="3">
        <f>IF(Orders1[[#This Row],[Return]]="Yes", 1, 0)</f>
        <v>0</v>
      </c>
    </row>
    <row r="1840" spans="1:24" x14ac:dyDescent="0.2">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7">
        <v>44.128</v>
      </c>
      <c r="S1840" s="1">
        <v>4</v>
      </c>
      <c r="T1840" s="1">
        <v>0.2</v>
      </c>
      <c r="U1840" s="7">
        <v>12.135200000000001</v>
      </c>
      <c r="V1840" s="3" t="str">
        <f>IF(Orders1[[#This Row],[Region]]=People!$B$2, People!$A$2, IF(Orders1[[#This Row],[Region]]=People!$B$3,People!$A$3, IF(Orders1[[#This Row],[Region]]=People!$B$4,People!$A$4, IF(Orders1[[#This Row],[Region]]=People!$B$5,People!$A$5))))</f>
        <v>Cassandra Brandow</v>
      </c>
      <c r="W1840" s="3" t="str">
        <f>IFERROR(INDEX(Returns!A1840:A2639, MATCH(Orders1[[#This Row],[Order ID]],Returns!B1840:B2639)), "No")</f>
        <v>No</v>
      </c>
      <c r="X1840" s="3">
        <f>IF(Orders1[[#This Row],[Return]]="Yes", 1, 0)</f>
        <v>0</v>
      </c>
    </row>
    <row r="1841" spans="1:24" x14ac:dyDescent="0.2">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7">
        <v>62.920000000000009</v>
      </c>
      <c r="S1841" s="1">
        <v>1</v>
      </c>
      <c r="T1841" s="1">
        <v>0.2</v>
      </c>
      <c r="U1841" s="7">
        <v>10.224499999999994</v>
      </c>
      <c r="V1841" s="3" t="str">
        <f>IF(Orders1[[#This Row],[Region]]=People!$B$2, People!$A$2, IF(Orders1[[#This Row],[Region]]=People!$B$3,People!$A$3, IF(Orders1[[#This Row],[Region]]=People!$B$4,People!$A$4, IF(Orders1[[#This Row],[Region]]=People!$B$5,People!$A$5))))</f>
        <v>Cassandra Brandow</v>
      </c>
      <c r="W1841" s="3" t="str">
        <f>IFERROR(INDEX(Returns!A1841:A2640, MATCH(Orders1[[#This Row],[Order ID]],Returns!B1841:B2640)), "No")</f>
        <v>No</v>
      </c>
      <c r="X1841" s="3">
        <f>IF(Orders1[[#This Row],[Return]]="Yes", 1, 0)</f>
        <v>0</v>
      </c>
    </row>
    <row r="1842" spans="1:24" x14ac:dyDescent="0.2">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7">
        <v>78.304000000000002</v>
      </c>
      <c r="S1842" s="1">
        <v>2</v>
      </c>
      <c r="T1842" s="1">
        <v>0.2</v>
      </c>
      <c r="U1842" s="7">
        <v>29.363999999999997</v>
      </c>
      <c r="V1842" s="3" t="str">
        <f>IF(Orders1[[#This Row],[Region]]=People!$B$2, People!$A$2, IF(Orders1[[#This Row],[Region]]=People!$B$3,People!$A$3, IF(Orders1[[#This Row],[Region]]=People!$B$4,People!$A$4, IF(Orders1[[#This Row],[Region]]=People!$B$5,People!$A$5))))</f>
        <v>Cassandra Brandow</v>
      </c>
      <c r="W1842" s="3" t="str">
        <f>IFERROR(INDEX(Returns!A1842:A2641, MATCH(Orders1[[#This Row],[Order ID]],Returns!B1842:B2641)), "No")</f>
        <v>No</v>
      </c>
      <c r="X1842" s="3">
        <f>IF(Orders1[[#This Row],[Return]]="Yes", 1, 0)</f>
        <v>0</v>
      </c>
    </row>
    <row r="1843" spans="1:24" x14ac:dyDescent="0.2">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7">
        <v>140.81</v>
      </c>
      <c r="S1843" s="1">
        <v>1</v>
      </c>
      <c r="T1843" s="1">
        <v>0</v>
      </c>
      <c r="U1843" s="7">
        <v>39.4268</v>
      </c>
      <c r="V1843" s="3" t="str">
        <f>IF(Orders1[[#This Row],[Region]]=People!$B$2, People!$A$2, IF(Orders1[[#This Row],[Region]]=People!$B$3,People!$A$3, IF(Orders1[[#This Row],[Region]]=People!$B$4,People!$A$4, IF(Orders1[[#This Row],[Region]]=People!$B$5,People!$A$5))))</f>
        <v>Cassandra Brandow</v>
      </c>
      <c r="W1843" s="3" t="str">
        <f>IFERROR(INDEX(Returns!A1843:A2642, MATCH(Orders1[[#This Row],[Order ID]],Returns!B1843:B2642)), "No")</f>
        <v>No</v>
      </c>
      <c r="X1843" s="3">
        <f>IF(Orders1[[#This Row],[Return]]="Yes", 1, 0)</f>
        <v>0</v>
      </c>
    </row>
    <row r="1844" spans="1:24" x14ac:dyDescent="0.2">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7">
        <v>40.096000000000004</v>
      </c>
      <c r="S1844" s="1">
        <v>4</v>
      </c>
      <c r="T1844" s="1">
        <v>0.2</v>
      </c>
      <c r="U1844" s="7">
        <v>13.532399999999996</v>
      </c>
      <c r="V1844" s="3" t="str">
        <f>IF(Orders1[[#This Row],[Region]]=People!$B$2, People!$A$2, IF(Orders1[[#This Row],[Region]]=People!$B$3,People!$A$3, IF(Orders1[[#This Row],[Region]]=People!$B$4,People!$A$4, IF(Orders1[[#This Row],[Region]]=People!$B$5,People!$A$5))))</f>
        <v>Kelly Williams</v>
      </c>
      <c r="W1844" s="3" t="str">
        <f>IFERROR(INDEX(Returns!A1844:A2643, MATCH(Orders1[[#This Row],[Order ID]],Returns!B1844:B2643)), "No")</f>
        <v>No</v>
      </c>
      <c r="X1844" s="3">
        <f>IF(Orders1[[#This Row],[Return]]="Yes", 1, 0)</f>
        <v>0</v>
      </c>
    </row>
    <row r="1845" spans="1:24" x14ac:dyDescent="0.2">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7">
        <v>40.783999999999999</v>
      </c>
      <c r="S1845" s="1">
        <v>2</v>
      </c>
      <c r="T1845" s="1">
        <v>0.6</v>
      </c>
      <c r="U1845" s="7">
        <v>-30.588000000000001</v>
      </c>
      <c r="V1845" s="3" t="str">
        <f>IF(Orders1[[#This Row],[Region]]=People!$B$2, People!$A$2, IF(Orders1[[#This Row],[Region]]=People!$B$3,People!$A$3, IF(Orders1[[#This Row],[Region]]=People!$B$4,People!$A$4, IF(Orders1[[#This Row],[Region]]=People!$B$5,People!$A$5))))</f>
        <v>Kelly Williams</v>
      </c>
      <c r="W1845" s="3" t="str">
        <f>IFERROR(INDEX(Returns!A1845:A2644, MATCH(Orders1[[#This Row],[Order ID]],Returns!B1845:B2644)), "No")</f>
        <v>No</v>
      </c>
      <c r="X1845" s="3">
        <f>IF(Orders1[[#This Row],[Return]]="Yes", 1, 0)</f>
        <v>0</v>
      </c>
    </row>
    <row r="1846" spans="1:24" x14ac:dyDescent="0.2">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7">
        <v>90.570000000000007</v>
      </c>
      <c r="S1846" s="1">
        <v>3</v>
      </c>
      <c r="T1846" s="1">
        <v>0</v>
      </c>
      <c r="U1846" s="7">
        <v>11.774100000000004</v>
      </c>
      <c r="V1846" s="3" t="str">
        <f>IF(Orders1[[#This Row],[Region]]=People!$B$2, People!$A$2, IF(Orders1[[#This Row],[Region]]=People!$B$3,People!$A$3, IF(Orders1[[#This Row],[Region]]=People!$B$4,People!$A$4, IF(Orders1[[#This Row],[Region]]=People!$B$5,People!$A$5))))</f>
        <v>Anna Andreadi</v>
      </c>
      <c r="W1846" s="3" t="str">
        <f>IFERROR(INDEX(Returns!A1846:A2645, MATCH(Orders1[[#This Row],[Order ID]],Returns!B1846:B2645)), "No")</f>
        <v>No</v>
      </c>
      <c r="X1846" s="3">
        <f>IF(Orders1[[#This Row],[Return]]="Yes", 1, 0)</f>
        <v>0</v>
      </c>
    </row>
    <row r="1847" spans="1:24" x14ac:dyDescent="0.2">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7">
        <v>40.08</v>
      </c>
      <c r="S1847" s="1">
        <v>6</v>
      </c>
      <c r="T1847" s="1">
        <v>0</v>
      </c>
      <c r="U1847" s="7">
        <v>19.238399999999999</v>
      </c>
      <c r="V1847" s="3" t="str">
        <f>IF(Orders1[[#This Row],[Region]]=People!$B$2, People!$A$2, IF(Orders1[[#This Row],[Region]]=People!$B$3,People!$A$3, IF(Orders1[[#This Row],[Region]]=People!$B$4,People!$A$4, IF(Orders1[[#This Row],[Region]]=People!$B$5,People!$A$5))))</f>
        <v>Chuck Magee</v>
      </c>
      <c r="W1847" s="3" t="str">
        <f>IFERROR(INDEX(Returns!A1847:A2646, MATCH(Orders1[[#This Row],[Order ID]],Returns!B1847:B2646)), "No")</f>
        <v>No</v>
      </c>
      <c r="X1847" s="3">
        <f>IF(Orders1[[#This Row],[Return]]="Yes", 1, 0)</f>
        <v>0</v>
      </c>
    </row>
    <row r="1848" spans="1:24" x14ac:dyDescent="0.2">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7">
        <v>37.68</v>
      </c>
      <c r="S1848" s="1">
        <v>2</v>
      </c>
      <c r="T1848" s="1">
        <v>0</v>
      </c>
      <c r="U1848" s="7">
        <v>15.825600000000001</v>
      </c>
      <c r="V1848" s="3" t="str">
        <f>IF(Orders1[[#This Row],[Region]]=People!$B$2, People!$A$2, IF(Orders1[[#This Row],[Region]]=People!$B$3,People!$A$3, IF(Orders1[[#This Row],[Region]]=People!$B$4,People!$A$4, IF(Orders1[[#This Row],[Region]]=People!$B$5,People!$A$5))))</f>
        <v>Chuck Magee</v>
      </c>
      <c r="W1848" s="3" t="str">
        <f>IFERROR(INDEX(Returns!A1848:A2647, MATCH(Orders1[[#This Row],[Order ID]],Returns!B1848:B2647)), "No")</f>
        <v>No</v>
      </c>
      <c r="X1848" s="3">
        <f>IF(Orders1[[#This Row],[Return]]="Yes", 1, 0)</f>
        <v>0</v>
      </c>
    </row>
    <row r="1849" spans="1:24" x14ac:dyDescent="0.2">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7">
        <v>362.35199999999998</v>
      </c>
      <c r="S1849" s="1">
        <v>3</v>
      </c>
      <c r="T1849" s="1">
        <v>0.2</v>
      </c>
      <c r="U1849" s="7">
        <v>27.176400000000015</v>
      </c>
      <c r="V1849" s="3" t="str">
        <f>IF(Orders1[[#This Row],[Region]]=People!$B$2, People!$A$2, IF(Orders1[[#This Row],[Region]]=People!$B$3,People!$A$3, IF(Orders1[[#This Row],[Region]]=People!$B$4,People!$A$4, IF(Orders1[[#This Row],[Region]]=People!$B$5,People!$A$5))))</f>
        <v>Anna Andreadi</v>
      </c>
      <c r="W1849" s="3" t="str">
        <f>IFERROR(INDEX(Returns!A1849:A2648, MATCH(Orders1[[#This Row],[Order ID]],Returns!B1849:B2648)), "No")</f>
        <v>No</v>
      </c>
      <c r="X1849" s="3">
        <f>IF(Orders1[[#This Row],[Return]]="Yes", 1, 0)</f>
        <v>0</v>
      </c>
    </row>
    <row r="1850" spans="1:24" x14ac:dyDescent="0.2">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7">
        <v>7.1840000000000011</v>
      </c>
      <c r="S1850" s="1">
        <v>2</v>
      </c>
      <c r="T1850" s="1">
        <v>0.2</v>
      </c>
      <c r="U1850" s="7">
        <v>2.2449999999999992</v>
      </c>
      <c r="V1850" s="3" t="str">
        <f>IF(Orders1[[#This Row],[Region]]=People!$B$2, People!$A$2, IF(Orders1[[#This Row],[Region]]=People!$B$3,People!$A$3, IF(Orders1[[#This Row],[Region]]=People!$B$4,People!$A$4, IF(Orders1[[#This Row],[Region]]=People!$B$5,People!$A$5))))</f>
        <v>Anna Andreadi</v>
      </c>
      <c r="W1850" s="3" t="str">
        <f>IFERROR(INDEX(Returns!A1850:A2649, MATCH(Orders1[[#This Row],[Order ID]],Returns!B1850:B2649)), "No")</f>
        <v>No</v>
      </c>
      <c r="X1850" s="3">
        <f>IF(Orders1[[#This Row],[Return]]="Yes", 1, 0)</f>
        <v>0</v>
      </c>
    </row>
    <row r="1851" spans="1:24" x14ac:dyDescent="0.2">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7">
        <v>34.76</v>
      </c>
      <c r="S1851" s="1">
        <v>1</v>
      </c>
      <c r="T1851" s="1">
        <v>0</v>
      </c>
      <c r="U1851" s="7">
        <v>9.732800000000001</v>
      </c>
      <c r="V1851" s="3" t="str">
        <f>IF(Orders1[[#This Row],[Region]]=People!$B$2, People!$A$2, IF(Orders1[[#This Row],[Region]]=People!$B$3,People!$A$3, IF(Orders1[[#This Row],[Region]]=People!$B$4,People!$A$4, IF(Orders1[[#This Row],[Region]]=People!$B$5,People!$A$5))))</f>
        <v>Kelly Williams</v>
      </c>
      <c r="W1851" s="3" t="str">
        <f>IFERROR(INDEX(Returns!A1851:A2650, MATCH(Orders1[[#This Row],[Order ID]],Returns!B1851:B2650)), "No")</f>
        <v>No</v>
      </c>
      <c r="X1851" s="3">
        <f>IF(Orders1[[#This Row],[Return]]="Yes", 1, 0)</f>
        <v>0</v>
      </c>
    </row>
    <row r="1852" spans="1:24" x14ac:dyDescent="0.2">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7">
        <v>831.2</v>
      </c>
      <c r="S1852" s="1">
        <v>5</v>
      </c>
      <c r="T1852" s="1">
        <v>0</v>
      </c>
      <c r="U1852" s="7">
        <v>124.68000000000004</v>
      </c>
      <c r="V1852" s="3" t="str">
        <f>IF(Orders1[[#This Row],[Region]]=People!$B$2, People!$A$2, IF(Orders1[[#This Row],[Region]]=People!$B$3,People!$A$3, IF(Orders1[[#This Row],[Region]]=People!$B$4,People!$A$4, IF(Orders1[[#This Row],[Region]]=People!$B$5,People!$A$5))))</f>
        <v>Kelly Williams</v>
      </c>
      <c r="W1852" s="3" t="str">
        <f>IFERROR(INDEX(Returns!A1852:A2651, MATCH(Orders1[[#This Row],[Order ID]],Returns!B1852:B2651)), "No")</f>
        <v>No</v>
      </c>
      <c r="X1852" s="3">
        <f>IF(Orders1[[#This Row],[Return]]="Yes", 1, 0)</f>
        <v>0</v>
      </c>
    </row>
    <row r="1853" spans="1:24" x14ac:dyDescent="0.2">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7">
        <v>26.400000000000002</v>
      </c>
      <c r="S1853" s="1">
        <v>5</v>
      </c>
      <c r="T1853" s="1">
        <v>0</v>
      </c>
      <c r="U1853" s="7">
        <v>11.879999999999999</v>
      </c>
      <c r="V1853" s="3" t="str">
        <f>IF(Orders1[[#This Row],[Region]]=People!$B$2, People!$A$2, IF(Orders1[[#This Row],[Region]]=People!$B$3,People!$A$3, IF(Orders1[[#This Row],[Region]]=People!$B$4,People!$A$4, IF(Orders1[[#This Row],[Region]]=People!$B$5,People!$A$5))))</f>
        <v>Kelly Williams</v>
      </c>
      <c r="W1853" s="3" t="str">
        <f>IFERROR(INDEX(Returns!A1853:A2652, MATCH(Orders1[[#This Row],[Order ID]],Returns!B1853:B2652)), "No")</f>
        <v>No</v>
      </c>
      <c r="X1853" s="3">
        <f>IF(Orders1[[#This Row],[Return]]="Yes", 1, 0)</f>
        <v>0</v>
      </c>
    </row>
    <row r="1854" spans="1:24" x14ac:dyDescent="0.2">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7">
        <v>106.75</v>
      </c>
      <c r="S1854" s="1">
        <v>7</v>
      </c>
      <c r="T1854" s="1">
        <v>0</v>
      </c>
      <c r="U1854" s="7">
        <v>49.10499999999999</v>
      </c>
      <c r="V1854" s="3" t="str">
        <f>IF(Orders1[[#This Row],[Region]]=People!$B$2, People!$A$2, IF(Orders1[[#This Row],[Region]]=People!$B$3,People!$A$3, IF(Orders1[[#This Row],[Region]]=People!$B$4,People!$A$4, IF(Orders1[[#This Row],[Region]]=People!$B$5,People!$A$5))))</f>
        <v>Kelly Williams</v>
      </c>
      <c r="W1854" s="3" t="str">
        <f>IFERROR(INDEX(Returns!A1854:A2653, MATCH(Orders1[[#This Row],[Order ID]],Returns!B1854:B2653)), "No")</f>
        <v>No</v>
      </c>
      <c r="X1854" s="3">
        <f>IF(Orders1[[#This Row],[Return]]="Yes", 1, 0)</f>
        <v>0</v>
      </c>
    </row>
    <row r="1855" spans="1:24" x14ac:dyDescent="0.2">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7">
        <v>97.82</v>
      </c>
      <c r="S1855" s="1">
        <v>2</v>
      </c>
      <c r="T1855" s="1">
        <v>0</v>
      </c>
      <c r="U1855" s="7">
        <v>45.975399999999993</v>
      </c>
      <c r="V1855" s="3" t="str">
        <f>IF(Orders1[[#This Row],[Region]]=People!$B$2, People!$A$2, IF(Orders1[[#This Row],[Region]]=People!$B$3,People!$A$3, IF(Orders1[[#This Row],[Region]]=People!$B$4,People!$A$4, IF(Orders1[[#This Row],[Region]]=People!$B$5,People!$A$5))))</f>
        <v>Kelly Williams</v>
      </c>
      <c r="W1855" s="3" t="str">
        <f>IFERROR(INDEX(Returns!A1855:A2654, MATCH(Orders1[[#This Row],[Order ID]],Returns!B1855:B2654)), "No")</f>
        <v>No</v>
      </c>
      <c r="X1855" s="3">
        <f>IF(Orders1[[#This Row],[Return]]="Yes", 1, 0)</f>
        <v>0</v>
      </c>
    </row>
    <row r="1856" spans="1:24" x14ac:dyDescent="0.2">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7">
        <v>141.4</v>
      </c>
      <c r="S1856" s="1">
        <v>5</v>
      </c>
      <c r="T1856" s="1">
        <v>0</v>
      </c>
      <c r="U1856" s="7">
        <v>38.177999999999997</v>
      </c>
      <c r="V1856" s="3" t="str">
        <f>IF(Orders1[[#This Row],[Region]]=People!$B$2, People!$A$2, IF(Orders1[[#This Row],[Region]]=People!$B$3,People!$A$3, IF(Orders1[[#This Row],[Region]]=People!$B$4,People!$A$4, IF(Orders1[[#This Row],[Region]]=People!$B$5,People!$A$5))))</f>
        <v>Kelly Williams</v>
      </c>
      <c r="W1856" s="3" t="str">
        <f>IFERROR(INDEX(Returns!A1856:A2655, MATCH(Orders1[[#This Row],[Order ID]],Returns!B1856:B2655)), "No")</f>
        <v>No</v>
      </c>
      <c r="X1856" s="3">
        <f>IF(Orders1[[#This Row],[Return]]="Yes", 1, 0)</f>
        <v>0</v>
      </c>
    </row>
    <row r="1857" spans="1:24" x14ac:dyDescent="0.2">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7">
        <v>14.52</v>
      </c>
      <c r="S1857" s="1">
        <v>3</v>
      </c>
      <c r="T1857" s="1">
        <v>0</v>
      </c>
      <c r="U1857" s="7">
        <v>4.7915999999999999</v>
      </c>
      <c r="V1857" s="3" t="str">
        <f>IF(Orders1[[#This Row],[Region]]=People!$B$2, People!$A$2, IF(Orders1[[#This Row],[Region]]=People!$B$3,People!$A$3, IF(Orders1[[#This Row],[Region]]=People!$B$4,People!$A$4, IF(Orders1[[#This Row],[Region]]=People!$B$5,People!$A$5))))</f>
        <v>Anna Andreadi</v>
      </c>
      <c r="W1857" s="3" t="str">
        <f>IFERROR(INDEX(Returns!A1857:A2656, MATCH(Orders1[[#This Row],[Order ID]],Returns!B1857:B2656)), "No")</f>
        <v>No</v>
      </c>
      <c r="X1857" s="3">
        <f>IF(Orders1[[#This Row],[Return]]="Yes", 1, 0)</f>
        <v>0</v>
      </c>
    </row>
    <row r="1858" spans="1:24" x14ac:dyDescent="0.2">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7">
        <v>127.92000000000002</v>
      </c>
      <c r="S1858" s="1">
        <v>5</v>
      </c>
      <c r="T1858" s="1">
        <v>0.2</v>
      </c>
      <c r="U1858" s="7">
        <v>-15.990000000000002</v>
      </c>
      <c r="V1858" s="3" t="str">
        <f>IF(Orders1[[#This Row],[Region]]=People!$B$2, People!$A$2, IF(Orders1[[#This Row],[Region]]=People!$B$3,People!$A$3, IF(Orders1[[#This Row],[Region]]=People!$B$4,People!$A$4, IF(Orders1[[#This Row],[Region]]=People!$B$5,People!$A$5))))</f>
        <v>Kelly Williams</v>
      </c>
      <c r="W1858" s="3" t="str">
        <f>IFERROR(INDEX(Returns!A1858:A2657, MATCH(Orders1[[#This Row],[Order ID]],Returns!B1858:B2657)), "No")</f>
        <v>No</v>
      </c>
      <c r="X1858" s="3">
        <f>IF(Orders1[[#This Row],[Return]]="Yes", 1, 0)</f>
        <v>0</v>
      </c>
    </row>
    <row r="1859" spans="1:24" x14ac:dyDescent="0.2">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7">
        <v>34.239999999999988</v>
      </c>
      <c r="S1859" s="1">
        <v>4</v>
      </c>
      <c r="T1859" s="1">
        <v>0.8</v>
      </c>
      <c r="U1859" s="7">
        <v>-53.072000000000017</v>
      </c>
      <c r="V1859" s="3" t="str">
        <f>IF(Orders1[[#This Row],[Region]]=People!$B$2, People!$A$2, IF(Orders1[[#This Row],[Region]]=People!$B$3,People!$A$3, IF(Orders1[[#This Row],[Region]]=People!$B$4,People!$A$4, IF(Orders1[[#This Row],[Region]]=People!$B$5,People!$A$5))))</f>
        <v>Kelly Williams</v>
      </c>
      <c r="W1859" s="3" t="str">
        <f>IFERROR(INDEX(Returns!A1859:A2658, MATCH(Orders1[[#This Row],[Order ID]],Returns!B1859:B2658)), "No")</f>
        <v>No</v>
      </c>
      <c r="X1859" s="3">
        <f>IF(Orders1[[#This Row],[Return]]="Yes", 1, 0)</f>
        <v>0</v>
      </c>
    </row>
    <row r="1860" spans="1:24" x14ac:dyDescent="0.2">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7">
        <v>137.62</v>
      </c>
      <c r="S1860" s="1">
        <v>2</v>
      </c>
      <c r="T1860" s="1">
        <v>0</v>
      </c>
      <c r="U1860" s="7">
        <v>60.552800000000005</v>
      </c>
      <c r="V1860" s="3" t="str">
        <f>IF(Orders1[[#This Row],[Region]]=People!$B$2, People!$A$2, IF(Orders1[[#This Row],[Region]]=People!$B$3,People!$A$3, IF(Orders1[[#This Row],[Region]]=People!$B$4,People!$A$4, IF(Orders1[[#This Row],[Region]]=People!$B$5,People!$A$5))))</f>
        <v>Chuck Magee</v>
      </c>
      <c r="W1860" s="3" t="str">
        <f>IFERROR(INDEX(Returns!A1860:A2659, MATCH(Orders1[[#This Row],[Order ID]],Returns!B1860:B2659)), "No")</f>
        <v>No</v>
      </c>
      <c r="X1860" s="3">
        <f>IF(Orders1[[#This Row],[Return]]="Yes", 1, 0)</f>
        <v>0</v>
      </c>
    </row>
    <row r="1861" spans="1:24" x14ac:dyDescent="0.2">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7">
        <v>100.49</v>
      </c>
      <c r="S1861" s="1">
        <v>1</v>
      </c>
      <c r="T1861" s="1">
        <v>0</v>
      </c>
      <c r="U1861" s="7">
        <v>25.122500000000002</v>
      </c>
      <c r="V1861" s="3" t="str">
        <f>IF(Orders1[[#This Row],[Region]]=People!$B$2, People!$A$2, IF(Orders1[[#This Row],[Region]]=People!$B$3,People!$A$3, IF(Orders1[[#This Row],[Region]]=People!$B$4,People!$A$4, IF(Orders1[[#This Row],[Region]]=People!$B$5,People!$A$5))))</f>
        <v>Chuck Magee</v>
      </c>
      <c r="W1861" s="3" t="str">
        <f>IFERROR(INDEX(Returns!A1861:A2660, MATCH(Orders1[[#This Row],[Order ID]],Returns!B1861:B2660)), "No")</f>
        <v>No</v>
      </c>
      <c r="X1861" s="3">
        <f>IF(Orders1[[#This Row],[Return]]="Yes", 1, 0)</f>
        <v>0</v>
      </c>
    </row>
    <row r="1862" spans="1:24" x14ac:dyDescent="0.2">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7">
        <v>257.56799999999998</v>
      </c>
      <c r="S1862" s="1">
        <v>2</v>
      </c>
      <c r="T1862" s="1">
        <v>0.2</v>
      </c>
      <c r="U1862" s="7">
        <v>-28.976400000000012</v>
      </c>
      <c r="V1862" s="3" t="str">
        <f>IF(Orders1[[#This Row],[Region]]=People!$B$2, People!$A$2, IF(Orders1[[#This Row],[Region]]=People!$B$3,People!$A$3, IF(Orders1[[#This Row],[Region]]=People!$B$4,People!$A$4, IF(Orders1[[#This Row],[Region]]=People!$B$5,People!$A$5))))</f>
        <v>Chuck Magee</v>
      </c>
      <c r="W1862" s="3" t="str">
        <f>IFERROR(INDEX(Returns!A1862:A2661, MATCH(Orders1[[#This Row],[Order ID]],Returns!B1862:B2661)), "No")</f>
        <v>No</v>
      </c>
      <c r="X1862" s="3">
        <f>IF(Orders1[[#This Row],[Return]]="Yes", 1, 0)</f>
        <v>0</v>
      </c>
    </row>
    <row r="1863" spans="1:24" x14ac:dyDescent="0.2">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7">
        <v>119.96</v>
      </c>
      <c r="S1863" s="1">
        <v>4</v>
      </c>
      <c r="T1863" s="1">
        <v>0</v>
      </c>
      <c r="U1863" s="7">
        <v>33.588800000000006</v>
      </c>
      <c r="V1863" s="3" t="str">
        <f>IF(Orders1[[#This Row],[Region]]=People!$B$2, People!$A$2, IF(Orders1[[#This Row],[Region]]=People!$B$3,People!$A$3, IF(Orders1[[#This Row],[Region]]=People!$B$4,People!$A$4, IF(Orders1[[#This Row],[Region]]=People!$B$5,People!$A$5))))</f>
        <v>Chuck Magee</v>
      </c>
      <c r="W1863" s="3" t="str">
        <f>IFERROR(INDEX(Returns!A1863:A2662, MATCH(Orders1[[#This Row],[Order ID]],Returns!B1863:B2662)), "No")</f>
        <v>No</v>
      </c>
      <c r="X1863" s="3">
        <f>IF(Orders1[[#This Row],[Return]]="Yes", 1, 0)</f>
        <v>0</v>
      </c>
    </row>
    <row r="1864" spans="1:24" x14ac:dyDescent="0.2">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7">
        <v>49.632000000000005</v>
      </c>
      <c r="S1864" s="1">
        <v>4</v>
      </c>
      <c r="T1864" s="1">
        <v>0.2</v>
      </c>
      <c r="U1864" s="7">
        <v>4.9632000000000005</v>
      </c>
      <c r="V1864" s="3" t="str">
        <f>IF(Orders1[[#This Row],[Region]]=People!$B$2, People!$A$2, IF(Orders1[[#This Row],[Region]]=People!$B$3,People!$A$3, IF(Orders1[[#This Row],[Region]]=People!$B$4,People!$A$4, IF(Orders1[[#This Row],[Region]]=People!$B$5,People!$A$5))))</f>
        <v>Kelly Williams</v>
      </c>
      <c r="W1864" s="3" t="str">
        <f>IFERROR(INDEX(Returns!A1864:A2663, MATCH(Orders1[[#This Row],[Order ID]],Returns!B1864:B2663)), "No")</f>
        <v>No</v>
      </c>
      <c r="X1864" s="3">
        <f>IF(Orders1[[#This Row],[Return]]="Yes", 1, 0)</f>
        <v>0</v>
      </c>
    </row>
    <row r="1865" spans="1:24" x14ac:dyDescent="0.2">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7">
        <v>727.45</v>
      </c>
      <c r="S1865" s="1">
        <v>5</v>
      </c>
      <c r="T1865" s="1">
        <v>0.5</v>
      </c>
      <c r="U1865" s="7">
        <v>-465.5680000000001</v>
      </c>
      <c r="V1865" s="3" t="str">
        <f>IF(Orders1[[#This Row],[Region]]=People!$B$2, People!$A$2, IF(Orders1[[#This Row],[Region]]=People!$B$3,People!$A$3, IF(Orders1[[#This Row],[Region]]=People!$B$4,People!$A$4, IF(Orders1[[#This Row],[Region]]=People!$B$5,People!$A$5))))</f>
        <v>Anna Andreadi</v>
      </c>
      <c r="W1865" s="3" t="str">
        <f>IFERROR(INDEX(Returns!A1865:A2664, MATCH(Orders1[[#This Row],[Order ID]],Returns!B1865:B2664)), "No")</f>
        <v>No</v>
      </c>
      <c r="X1865" s="3">
        <f>IF(Orders1[[#This Row],[Return]]="Yes", 1, 0)</f>
        <v>0</v>
      </c>
    </row>
    <row r="1866" spans="1:24" x14ac:dyDescent="0.2">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7">
        <v>24.96</v>
      </c>
      <c r="S1866" s="1">
        <v>3</v>
      </c>
      <c r="T1866" s="1">
        <v>0.2</v>
      </c>
      <c r="U1866" s="7">
        <v>4.3679999999999986</v>
      </c>
      <c r="V1866" s="3" t="str">
        <f>IF(Orders1[[#This Row],[Region]]=People!$B$2, People!$A$2, IF(Orders1[[#This Row],[Region]]=People!$B$3,People!$A$3, IF(Orders1[[#This Row],[Region]]=People!$B$4,People!$A$4, IF(Orders1[[#This Row],[Region]]=People!$B$5,People!$A$5))))</f>
        <v>Anna Andreadi</v>
      </c>
      <c r="W1866" s="3" t="str">
        <f>IFERROR(INDEX(Returns!A1866:A2665, MATCH(Orders1[[#This Row],[Order ID]],Returns!B1866:B2665)), "No")</f>
        <v>No</v>
      </c>
      <c r="X1866" s="3">
        <f>IF(Orders1[[#This Row],[Return]]="Yes", 1, 0)</f>
        <v>0</v>
      </c>
    </row>
    <row r="1867" spans="1:24" x14ac:dyDescent="0.2">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7">
        <v>370.78199999999998</v>
      </c>
      <c r="S1867" s="1">
        <v>3</v>
      </c>
      <c r="T1867" s="1">
        <v>0.4</v>
      </c>
      <c r="U1867" s="7">
        <v>-92.695500000000038</v>
      </c>
      <c r="V1867" s="3" t="str">
        <f>IF(Orders1[[#This Row],[Region]]=People!$B$2, People!$A$2, IF(Orders1[[#This Row],[Region]]=People!$B$3,People!$A$3, IF(Orders1[[#This Row],[Region]]=People!$B$4,People!$A$4, IF(Orders1[[#This Row],[Region]]=People!$B$5,People!$A$5))))</f>
        <v>Chuck Magee</v>
      </c>
      <c r="W1867" s="3" t="str">
        <f>IFERROR(INDEX(Returns!A1867:A2666, MATCH(Orders1[[#This Row],[Order ID]],Returns!B1867:B2666)), "No")</f>
        <v>No</v>
      </c>
      <c r="X1867" s="3">
        <f>IF(Orders1[[#This Row],[Return]]="Yes", 1, 0)</f>
        <v>0</v>
      </c>
    </row>
    <row r="1868" spans="1:24" x14ac:dyDescent="0.2">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7">
        <v>196.45</v>
      </c>
      <c r="S1868" s="1">
        <v>5</v>
      </c>
      <c r="T1868" s="1">
        <v>0</v>
      </c>
      <c r="U1868" s="7">
        <v>70.72199999999998</v>
      </c>
      <c r="V1868" s="3" t="str">
        <f>IF(Orders1[[#This Row],[Region]]=People!$B$2, People!$A$2, IF(Orders1[[#This Row],[Region]]=People!$B$3,People!$A$3, IF(Orders1[[#This Row],[Region]]=People!$B$4,People!$A$4, IF(Orders1[[#This Row],[Region]]=People!$B$5,People!$A$5))))</f>
        <v>Anna Andreadi</v>
      </c>
      <c r="W1868" s="3" t="str">
        <f>IFERROR(INDEX(Returns!A1868:A2667, MATCH(Orders1[[#This Row],[Order ID]],Returns!B1868:B2667)), "No")</f>
        <v>No</v>
      </c>
      <c r="X1868" s="3">
        <f>IF(Orders1[[#This Row],[Return]]="Yes", 1, 0)</f>
        <v>0</v>
      </c>
    </row>
    <row r="1869" spans="1:24" x14ac:dyDescent="0.2">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7">
        <v>31.104000000000006</v>
      </c>
      <c r="S1869" s="1">
        <v>6</v>
      </c>
      <c r="T1869" s="1">
        <v>0.2</v>
      </c>
      <c r="U1869" s="7">
        <v>10.8864</v>
      </c>
      <c r="V1869" s="3" t="str">
        <f>IF(Orders1[[#This Row],[Region]]=People!$B$2, People!$A$2, IF(Orders1[[#This Row],[Region]]=People!$B$3,People!$A$3, IF(Orders1[[#This Row],[Region]]=People!$B$4,People!$A$4, IF(Orders1[[#This Row],[Region]]=People!$B$5,People!$A$5))))</f>
        <v>Chuck Magee</v>
      </c>
      <c r="W1869" s="3" t="str">
        <f>IFERROR(INDEX(Returns!A1869:A2668, MATCH(Orders1[[#This Row],[Order ID]],Returns!B1869:B2668)), "No")</f>
        <v>No</v>
      </c>
      <c r="X1869" s="3">
        <f>IF(Orders1[[#This Row],[Return]]="Yes", 1, 0)</f>
        <v>0</v>
      </c>
    </row>
    <row r="1870" spans="1:24" x14ac:dyDescent="0.2">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7">
        <v>78.256</v>
      </c>
      <c r="S1870" s="1">
        <v>2</v>
      </c>
      <c r="T1870" s="1">
        <v>0.2</v>
      </c>
      <c r="U1870" s="7">
        <v>-17.607599999999998</v>
      </c>
      <c r="V1870" s="3" t="str">
        <f>IF(Orders1[[#This Row],[Region]]=People!$B$2, People!$A$2, IF(Orders1[[#This Row],[Region]]=People!$B$3,People!$A$3, IF(Orders1[[#This Row],[Region]]=People!$B$4,People!$A$4, IF(Orders1[[#This Row],[Region]]=People!$B$5,People!$A$5))))</f>
        <v>Chuck Magee</v>
      </c>
      <c r="W1870" s="3" t="str">
        <f>IFERROR(INDEX(Returns!A1870:A2669, MATCH(Orders1[[#This Row],[Order ID]],Returns!B1870:B2669)), "No")</f>
        <v>No</v>
      </c>
      <c r="X1870" s="3">
        <f>IF(Orders1[[#This Row],[Return]]="Yes", 1, 0)</f>
        <v>0</v>
      </c>
    </row>
    <row r="1871" spans="1:24" x14ac:dyDescent="0.2">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7">
        <v>6.48</v>
      </c>
      <c r="S1871" s="1">
        <v>1</v>
      </c>
      <c r="T1871" s="1">
        <v>0</v>
      </c>
      <c r="U1871" s="7">
        <v>3.1104000000000003</v>
      </c>
      <c r="V1871" s="3" t="str">
        <f>IF(Orders1[[#This Row],[Region]]=People!$B$2, People!$A$2, IF(Orders1[[#This Row],[Region]]=People!$B$3,People!$A$3, IF(Orders1[[#This Row],[Region]]=People!$B$4,People!$A$4, IF(Orders1[[#This Row],[Region]]=People!$B$5,People!$A$5))))</f>
        <v>Anna Andreadi</v>
      </c>
      <c r="W1871" s="3" t="str">
        <f>IFERROR(INDEX(Returns!A1871:A2670, MATCH(Orders1[[#This Row],[Order ID]],Returns!B1871:B2670)), "No")</f>
        <v>No</v>
      </c>
      <c r="X1871" s="3">
        <f>IF(Orders1[[#This Row],[Return]]="Yes", 1, 0)</f>
        <v>0</v>
      </c>
    </row>
    <row r="1872" spans="1:24" x14ac:dyDescent="0.2">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7">
        <v>99.2</v>
      </c>
      <c r="S1872" s="1">
        <v>5</v>
      </c>
      <c r="T1872" s="1">
        <v>0</v>
      </c>
      <c r="U1872" s="7">
        <v>25.792000000000002</v>
      </c>
      <c r="V1872" s="3" t="str">
        <f>IF(Orders1[[#This Row],[Region]]=People!$B$2, People!$A$2, IF(Orders1[[#This Row],[Region]]=People!$B$3,People!$A$3, IF(Orders1[[#This Row],[Region]]=People!$B$4,People!$A$4, IF(Orders1[[#This Row],[Region]]=People!$B$5,People!$A$5))))</f>
        <v>Anna Andreadi</v>
      </c>
      <c r="W1872" s="3" t="str">
        <f>IFERROR(INDEX(Returns!A1872:A2671, MATCH(Orders1[[#This Row],[Order ID]],Returns!B1872:B2671)), "No")</f>
        <v>No</v>
      </c>
      <c r="X1872" s="3">
        <f>IF(Orders1[[#This Row],[Return]]="Yes", 1, 0)</f>
        <v>0</v>
      </c>
    </row>
    <row r="1873" spans="1:24" x14ac:dyDescent="0.2">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7">
        <v>801.5680000000001</v>
      </c>
      <c r="S1873" s="1">
        <v>2</v>
      </c>
      <c r="T1873" s="1">
        <v>0.2</v>
      </c>
      <c r="U1873" s="7">
        <v>50.097999999999985</v>
      </c>
      <c r="V1873" s="3" t="str">
        <f>IF(Orders1[[#This Row],[Region]]=People!$B$2, People!$A$2, IF(Orders1[[#This Row],[Region]]=People!$B$3,People!$A$3, IF(Orders1[[#This Row],[Region]]=People!$B$4,People!$A$4, IF(Orders1[[#This Row],[Region]]=People!$B$5,People!$A$5))))</f>
        <v>Anna Andreadi</v>
      </c>
      <c r="W1873" s="3" t="str">
        <f>IFERROR(INDEX(Returns!A1873:A2672, MATCH(Orders1[[#This Row],[Order ID]],Returns!B1873:B2672)), "No")</f>
        <v>No</v>
      </c>
      <c r="X1873" s="3">
        <f>IF(Orders1[[#This Row],[Return]]="Yes", 1, 0)</f>
        <v>0</v>
      </c>
    </row>
    <row r="1874" spans="1:24" x14ac:dyDescent="0.2">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7">
        <v>272.84800000000001</v>
      </c>
      <c r="S1874" s="1">
        <v>1</v>
      </c>
      <c r="T1874" s="1">
        <v>0.2</v>
      </c>
      <c r="U1874" s="7">
        <v>27.284800000000004</v>
      </c>
      <c r="V1874" s="3" t="str">
        <f>IF(Orders1[[#This Row],[Region]]=People!$B$2, People!$A$2, IF(Orders1[[#This Row],[Region]]=People!$B$3,People!$A$3, IF(Orders1[[#This Row],[Region]]=People!$B$4,People!$A$4, IF(Orders1[[#This Row],[Region]]=People!$B$5,People!$A$5))))</f>
        <v>Anna Andreadi</v>
      </c>
      <c r="W1874" s="3" t="str">
        <f>IFERROR(INDEX(Returns!A1874:A2673, MATCH(Orders1[[#This Row],[Order ID]],Returns!B1874:B2673)), "No")</f>
        <v>No</v>
      </c>
      <c r="X1874" s="3">
        <f>IF(Orders1[[#This Row],[Return]]="Yes", 1, 0)</f>
        <v>0</v>
      </c>
    </row>
    <row r="1875" spans="1:24" x14ac:dyDescent="0.2">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7">
        <v>70.98</v>
      </c>
      <c r="S1875" s="1">
        <v>1</v>
      </c>
      <c r="T1875" s="1">
        <v>0</v>
      </c>
      <c r="U1875" s="7">
        <v>20.584199999999996</v>
      </c>
      <c r="V1875" s="3" t="str">
        <f>IF(Orders1[[#This Row],[Region]]=People!$B$2, People!$A$2, IF(Orders1[[#This Row],[Region]]=People!$B$3,People!$A$3, IF(Orders1[[#This Row],[Region]]=People!$B$4,People!$A$4, IF(Orders1[[#This Row],[Region]]=People!$B$5,People!$A$5))))</f>
        <v>Anna Andreadi</v>
      </c>
      <c r="W1875" s="3" t="str">
        <f>IFERROR(INDEX(Returns!A1875:A2674, MATCH(Orders1[[#This Row],[Order ID]],Returns!B1875:B2674)), "No")</f>
        <v>No</v>
      </c>
      <c r="X1875" s="3">
        <f>IF(Orders1[[#This Row],[Return]]="Yes", 1, 0)</f>
        <v>0</v>
      </c>
    </row>
    <row r="1876" spans="1:24" x14ac:dyDescent="0.2">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7">
        <v>16.224</v>
      </c>
      <c r="S1876" s="1">
        <v>2</v>
      </c>
      <c r="T1876" s="1">
        <v>0.2</v>
      </c>
      <c r="U1876" s="7">
        <v>5.8812000000000006</v>
      </c>
      <c r="V1876" s="3" t="str">
        <f>IF(Orders1[[#This Row],[Region]]=People!$B$2, People!$A$2, IF(Orders1[[#This Row],[Region]]=People!$B$3,People!$A$3, IF(Orders1[[#This Row],[Region]]=People!$B$4,People!$A$4, IF(Orders1[[#This Row],[Region]]=People!$B$5,People!$A$5))))</f>
        <v>Chuck Magee</v>
      </c>
      <c r="W1876" s="3" t="str">
        <f>IFERROR(INDEX(Returns!A1876:A2675, MATCH(Orders1[[#This Row],[Order ID]],Returns!B1876:B2675)), "No")</f>
        <v>No</v>
      </c>
      <c r="X1876" s="3">
        <f>IF(Orders1[[#This Row],[Return]]="Yes", 1, 0)</f>
        <v>0</v>
      </c>
    </row>
    <row r="1877" spans="1:24" x14ac:dyDescent="0.2">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7">
        <v>176.78399999999999</v>
      </c>
      <c r="S1877" s="1">
        <v>1</v>
      </c>
      <c r="T1877" s="1">
        <v>0.2</v>
      </c>
      <c r="U1877" s="7">
        <v>-22.098000000000013</v>
      </c>
      <c r="V1877" s="3" t="str">
        <f>IF(Orders1[[#This Row],[Region]]=People!$B$2, People!$A$2, IF(Orders1[[#This Row],[Region]]=People!$B$3,People!$A$3, IF(Orders1[[#This Row],[Region]]=People!$B$4,People!$A$4, IF(Orders1[[#This Row],[Region]]=People!$B$5,People!$A$5))))</f>
        <v>Chuck Magee</v>
      </c>
      <c r="W1877" s="3" t="str">
        <f>IFERROR(INDEX(Returns!A1877:A2676, MATCH(Orders1[[#This Row],[Order ID]],Returns!B1877:B2676)), "No")</f>
        <v>No</v>
      </c>
      <c r="X1877" s="3">
        <f>IF(Orders1[[#This Row],[Return]]="Yes", 1, 0)</f>
        <v>0</v>
      </c>
    </row>
    <row r="1878" spans="1:24" x14ac:dyDescent="0.2">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7">
        <v>470.37600000000009</v>
      </c>
      <c r="S1878" s="1">
        <v>3</v>
      </c>
      <c r="T1878" s="1">
        <v>0.2</v>
      </c>
      <c r="U1878" s="7">
        <v>47.037600000000026</v>
      </c>
      <c r="V1878" s="3" t="str">
        <f>IF(Orders1[[#This Row],[Region]]=People!$B$2, People!$A$2, IF(Orders1[[#This Row],[Region]]=People!$B$3,People!$A$3, IF(Orders1[[#This Row],[Region]]=People!$B$4,People!$A$4, IF(Orders1[[#This Row],[Region]]=People!$B$5,People!$A$5))))</f>
        <v>Kelly Williams</v>
      </c>
      <c r="W1878" s="3" t="str">
        <f>IFERROR(INDEX(Returns!A1878:A2677, MATCH(Orders1[[#This Row],[Order ID]],Returns!B1878:B2677)), "No")</f>
        <v>No</v>
      </c>
      <c r="X1878" s="3">
        <f>IF(Orders1[[#This Row],[Return]]="Yes", 1, 0)</f>
        <v>0</v>
      </c>
    </row>
    <row r="1879" spans="1:24" x14ac:dyDescent="0.2">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7">
        <v>393.56799999999998</v>
      </c>
      <c r="S1879" s="1">
        <v>4</v>
      </c>
      <c r="T1879" s="1">
        <v>0.2</v>
      </c>
      <c r="U1879" s="7">
        <v>-44.276400000000024</v>
      </c>
      <c r="V1879" s="3" t="str">
        <f>IF(Orders1[[#This Row],[Region]]=People!$B$2, People!$A$2, IF(Orders1[[#This Row],[Region]]=People!$B$3,People!$A$3, IF(Orders1[[#This Row],[Region]]=People!$B$4,People!$A$4, IF(Orders1[[#This Row],[Region]]=People!$B$5,People!$A$5))))</f>
        <v>Anna Andreadi</v>
      </c>
      <c r="W1879" s="3" t="str">
        <f>IFERROR(INDEX(Returns!A1879:A2678, MATCH(Orders1[[#This Row],[Order ID]],Returns!B1879:B2678)), "No")</f>
        <v>No</v>
      </c>
      <c r="X1879" s="3">
        <f>IF(Orders1[[#This Row],[Return]]="Yes", 1, 0)</f>
        <v>0</v>
      </c>
    </row>
    <row r="1880" spans="1:24" x14ac:dyDescent="0.2">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7">
        <v>302.37599999999998</v>
      </c>
      <c r="S1880" s="1">
        <v>3</v>
      </c>
      <c r="T1880" s="1">
        <v>0.2</v>
      </c>
      <c r="U1880" s="7">
        <v>22.678200000000018</v>
      </c>
      <c r="V1880" s="3" t="str">
        <f>IF(Orders1[[#This Row],[Region]]=People!$B$2, People!$A$2, IF(Orders1[[#This Row],[Region]]=People!$B$3,People!$A$3, IF(Orders1[[#This Row],[Region]]=People!$B$4,People!$A$4, IF(Orders1[[#This Row],[Region]]=People!$B$5,People!$A$5))))</f>
        <v>Anna Andreadi</v>
      </c>
      <c r="W1880" s="3" t="str">
        <f>IFERROR(INDEX(Returns!A1880:A2679, MATCH(Orders1[[#This Row],[Order ID]],Returns!B1880:B2679)), "No")</f>
        <v>No</v>
      </c>
      <c r="X1880" s="3">
        <f>IF(Orders1[[#This Row],[Return]]="Yes", 1, 0)</f>
        <v>0</v>
      </c>
    </row>
    <row r="1881" spans="1:24" x14ac:dyDescent="0.2">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7">
        <v>68.742000000000019</v>
      </c>
      <c r="S1881" s="1">
        <v>9</v>
      </c>
      <c r="T1881" s="1">
        <v>0.7</v>
      </c>
      <c r="U1881" s="7">
        <v>-48.119399999999985</v>
      </c>
      <c r="V1881" s="3" t="str">
        <f>IF(Orders1[[#This Row],[Region]]=People!$B$2, People!$A$2, IF(Orders1[[#This Row],[Region]]=People!$B$3,People!$A$3, IF(Orders1[[#This Row],[Region]]=People!$B$4,People!$A$4, IF(Orders1[[#This Row],[Region]]=People!$B$5,People!$A$5))))</f>
        <v>Cassandra Brandow</v>
      </c>
      <c r="W1881" s="3" t="str">
        <f>IFERROR(INDEX(Returns!A1881:A2680, MATCH(Orders1[[#This Row],[Order ID]],Returns!B1881:B2680)), "No")</f>
        <v>No</v>
      </c>
      <c r="X1881" s="3">
        <f>IF(Orders1[[#This Row],[Return]]="Yes", 1, 0)</f>
        <v>0</v>
      </c>
    </row>
    <row r="1882" spans="1:24" x14ac:dyDescent="0.2">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7">
        <v>29.339999999999996</v>
      </c>
      <c r="S1882" s="1">
        <v>3</v>
      </c>
      <c r="T1882" s="1">
        <v>0</v>
      </c>
      <c r="U1882" s="7">
        <v>14.669999999999998</v>
      </c>
      <c r="V1882" s="3" t="str">
        <f>IF(Orders1[[#This Row],[Region]]=People!$B$2, People!$A$2, IF(Orders1[[#This Row],[Region]]=People!$B$3,People!$A$3, IF(Orders1[[#This Row],[Region]]=People!$B$4,People!$A$4, IF(Orders1[[#This Row],[Region]]=People!$B$5,People!$A$5))))</f>
        <v>Chuck Magee</v>
      </c>
      <c r="W1882" s="3" t="str">
        <f>IFERROR(INDEX(Returns!A1882:A2681, MATCH(Orders1[[#This Row],[Order ID]],Returns!B1882:B2681)), "No")</f>
        <v>No</v>
      </c>
      <c r="X1882" s="3">
        <f>IF(Orders1[[#This Row],[Return]]="Yes", 1, 0)</f>
        <v>0</v>
      </c>
    </row>
    <row r="1883" spans="1:24" x14ac:dyDescent="0.2">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7">
        <v>383.60700000000003</v>
      </c>
      <c r="S1883" s="1">
        <v>7</v>
      </c>
      <c r="T1883" s="1">
        <v>0.1</v>
      </c>
      <c r="U1883" s="7">
        <v>63.934499999999971</v>
      </c>
      <c r="V1883" s="3" t="str">
        <f>IF(Orders1[[#This Row],[Region]]=People!$B$2, People!$A$2, IF(Orders1[[#This Row],[Region]]=People!$B$3,People!$A$3, IF(Orders1[[#This Row],[Region]]=People!$B$4,People!$A$4, IF(Orders1[[#This Row],[Region]]=People!$B$5,People!$A$5))))</f>
        <v>Chuck Magee</v>
      </c>
      <c r="W1883" s="3" t="str">
        <f>IFERROR(INDEX(Returns!A1883:A2682, MATCH(Orders1[[#This Row],[Order ID]],Returns!B1883:B2682)), "No")</f>
        <v>No</v>
      </c>
      <c r="X1883" s="3">
        <f>IF(Orders1[[#This Row],[Return]]="Yes", 1, 0)</f>
        <v>0</v>
      </c>
    </row>
    <row r="1884" spans="1:24" x14ac:dyDescent="0.2">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7">
        <v>563.4</v>
      </c>
      <c r="S1884" s="1">
        <v>4</v>
      </c>
      <c r="T1884" s="1">
        <v>0</v>
      </c>
      <c r="U1884" s="7">
        <v>67.608000000000004</v>
      </c>
      <c r="V1884" s="3" t="str">
        <f>IF(Orders1[[#This Row],[Region]]=People!$B$2, People!$A$2, IF(Orders1[[#This Row],[Region]]=People!$B$3,People!$A$3, IF(Orders1[[#This Row],[Region]]=People!$B$4,People!$A$4, IF(Orders1[[#This Row],[Region]]=People!$B$5,People!$A$5))))</f>
        <v>Chuck Magee</v>
      </c>
      <c r="W1884" s="3" t="str">
        <f>IFERROR(INDEX(Returns!A1884:A2683, MATCH(Orders1[[#This Row],[Order ID]],Returns!B1884:B2683)), "No")</f>
        <v>No</v>
      </c>
      <c r="X1884" s="3">
        <f>IF(Orders1[[#This Row],[Return]]="Yes", 1, 0)</f>
        <v>0</v>
      </c>
    </row>
    <row r="1885" spans="1:24" x14ac:dyDescent="0.2">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7">
        <v>217.05599999999998</v>
      </c>
      <c r="S1885" s="1">
        <v>7</v>
      </c>
      <c r="T1885" s="1">
        <v>0.2</v>
      </c>
      <c r="U1885" s="7">
        <v>78.6828</v>
      </c>
      <c r="V1885" s="3" t="str">
        <f>IF(Orders1[[#This Row],[Region]]=People!$B$2, People!$A$2, IF(Orders1[[#This Row],[Region]]=People!$B$3,People!$A$3, IF(Orders1[[#This Row],[Region]]=People!$B$4,People!$A$4, IF(Orders1[[#This Row],[Region]]=People!$B$5,People!$A$5))))</f>
        <v>Chuck Magee</v>
      </c>
      <c r="W1885" s="3" t="str">
        <f>IFERROR(INDEX(Returns!A1885:A2684, MATCH(Orders1[[#This Row],[Order ID]],Returns!B1885:B2684)), "No")</f>
        <v>No</v>
      </c>
      <c r="X1885" s="3">
        <f>IF(Orders1[[#This Row],[Return]]="Yes", 1, 0)</f>
        <v>0</v>
      </c>
    </row>
    <row r="1886" spans="1:24" x14ac:dyDescent="0.2">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7">
        <v>6</v>
      </c>
      <c r="S1886" s="1">
        <v>2</v>
      </c>
      <c r="T1886" s="1">
        <v>0.2</v>
      </c>
      <c r="U1886" s="7">
        <v>2.0999999999999996</v>
      </c>
      <c r="V1886" s="3" t="str">
        <f>IF(Orders1[[#This Row],[Region]]=People!$B$2, People!$A$2, IF(Orders1[[#This Row],[Region]]=People!$B$3,People!$A$3, IF(Orders1[[#This Row],[Region]]=People!$B$4,People!$A$4, IF(Orders1[[#This Row],[Region]]=People!$B$5,People!$A$5))))</f>
        <v>Kelly Williams</v>
      </c>
      <c r="W1886" s="3" t="str">
        <f>IFERROR(INDEX(Returns!A1886:A2685, MATCH(Orders1[[#This Row],[Order ID]],Returns!B1886:B2685)), "No")</f>
        <v>No</v>
      </c>
      <c r="X1886" s="3">
        <f>IF(Orders1[[#This Row],[Return]]="Yes", 1, 0)</f>
        <v>0</v>
      </c>
    </row>
    <row r="1887" spans="1:24" x14ac:dyDescent="0.2">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7">
        <v>31.56</v>
      </c>
      <c r="S1887" s="1">
        <v>3</v>
      </c>
      <c r="T1887" s="1">
        <v>0</v>
      </c>
      <c r="U1887" s="7">
        <v>10.4148</v>
      </c>
      <c r="V1887" s="3" t="str">
        <f>IF(Orders1[[#This Row],[Region]]=People!$B$2, People!$A$2, IF(Orders1[[#This Row],[Region]]=People!$B$3,People!$A$3, IF(Orders1[[#This Row],[Region]]=People!$B$4,People!$A$4, IF(Orders1[[#This Row],[Region]]=People!$B$5,People!$A$5))))</f>
        <v>Anna Andreadi</v>
      </c>
      <c r="W1887" s="3" t="str">
        <f>IFERROR(INDEX(Returns!A1887:A2686, MATCH(Orders1[[#This Row],[Order ID]],Returns!B1887:B2686)), "No")</f>
        <v>No</v>
      </c>
      <c r="X1887" s="3">
        <f>IF(Orders1[[#This Row],[Return]]="Yes", 1, 0)</f>
        <v>0</v>
      </c>
    </row>
    <row r="1888" spans="1:24" x14ac:dyDescent="0.2">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7">
        <v>7.104000000000001</v>
      </c>
      <c r="S1888" s="1">
        <v>2</v>
      </c>
      <c r="T1888" s="1">
        <v>0.2</v>
      </c>
      <c r="U1888" s="7">
        <v>2.3976000000000002</v>
      </c>
      <c r="V1888" s="3" t="str">
        <f>IF(Orders1[[#This Row],[Region]]=People!$B$2, People!$A$2, IF(Orders1[[#This Row],[Region]]=People!$B$3,People!$A$3, IF(Orders1[[#This Row],[Region]]=People!$B$4,People!$A$4, IF(Orders1[[#This Row],[Region]]=People!$B$5,People!$A$5))))</f>
        <v>Cassandra Brandow</v>
      </c>
      <c r="W1888" s="3" t="str">
        <f>IFERROR(INDEX(Returns!A1888:A2687, MATCH(Orders1[[#This Row],[Order ID]],Returns!B1888:B2687)), "No")</f>
        <v>No</v>
      </c>
      <c r="X1888" s="3">
        <f>IF(Orders1[[#This Row],[Return]]="Yes", 1, 0)</f>
        <v>0</v>
      </c>
    </row>
    <row r="1889" spans="1:24" x14ac:dyDescent="0.2">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7">
        <v>398.35200000000003</v>
      </c>
      <c r="S1889" s="1">
        <v>8</v>
      </c>
      <c r="T1889" s="1">
        <v>0.7</v>
      </c>
      <c r="U1889" s="7">
        <v>-331.95999999999992</v>
      </c>
      <c r="V1889" s="3" t="str">
        <f>IF(Orders1[[#This Row],[Region]]=People!$B$2, People!$A$2, IF(Orders1[[#This Row],[Region]]=People!$B$3,People!$A$3, IF(Orders1[[#This Row],[Region]]=People!$B$4,People!$A$4, IF(Orders1[[#This Row],[Region]]=People!$B$5,People!$A$5))))</f>
        <v>Cassandra Brandow</v>
      </c>
      <c r="W1889" s="3" t="str">
        <f>IFERROR(INDEX(Returns!A1889:A2688, MATCH(Orders1[[#This Row],[Order ID]],Returns!B1889:B2688)), "No")</f>
        <v>No</v>
      </c>
      <c r="X1889" s="3">
        <f>IF(Orders1[[#This Row],[Return]]="Yes", 1, 0)</f>
        <v>0</v>
      </c>
    </row>
    <row r="1890" spans="1:24" x14ac:dyDescent="0.2">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7">
        <v>121.79200000000002</v>
      </c>
      <c r="S1890" s="1">
        <v>4</v>
      </c>
      <c r="T1890" s="1">
        <v>0.2</v>
      </c>
      <c r="U1890" s="7">
        <v>13.701599999999988</v>
      </c>
      <c r="V1890" s="3" t="str">
        <f>IF(Orders1[[#This Row],[Region]]=People!$B$2, People!$A$2, IF(Orders1[[#This Row],[Region]]=People!$B$3,People!$A$3, IF(Orders1[[#This Row],[Region]]=People!$B$4,People!$A$4, IF(Orders1[[#This Row],[Region]]=People!$B$5,People!$A$5))))</f>
        <v>Chuck Magee</v>
      </c>
      <c r="W1890" s="3" t="str">
        <f>IFERROR(INDEX(Returns!A1890:A2689, MATCH(Orders1[[#This Row],[Order ID]],Returns!B1890:B2689)), "No")</f>
        <v>No</v>
      </c>
      <c r="X1890" s="3">
        <f>IF(Orders1[[#This Row],[Return]]="Yes", 1, 0)</f>
        <v>0</v>
      </c>
    </row>
    <row r="1891" spans="1:24" x14ac:dyDescent="0.2">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7">
        <v>409.59000000000003</v>
      </c>
      <c r="S1891" s="1">
        <v>3</v>
      </c>
      <c r="T1891" s="1">
        <v>0.4</v>
      </c>
      <c r="U1891" s="7">
        <v>-122.87700000000004</v>
      </c>
      <c r="V1891" s="3" t="str">
        <f>IF(Orders1[[#This Row],[Region]]=People!$B$2, People!$A$2, IF(Orders1[[#This Row],[Region]]=People!$B$3,People!$A$3, IF(Orders1[[#This Row],[Region]]=People!$B$4,People!$A$4, IF(Orders1[[#This Row],[Region]]=People!$B$5,People!$A$5))))</f>
        <v>Chuck Magee</v>
      </c>
      <c r="W1891" s="3" t="str">
        <f>IFERROR(INDEX(Returns!A1891:A2690, MATCH(Orders1[[#This Row],[Order ID]],Returns!B1891:B2690)), "No")</f>
        <v>No</v>
      </c>
      <c r="X1891" s="3">
        <f>IF(Orders1[[#This Row],[Return]]="Yes", 1, 0)</f>
        <v>0</v>
      </c>
    </row>
    <row r="1892" spans="1:24" x14ac:dyDescent="0.2">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7">
        <v>10.56</v>
      </c>
      <c r="S1892" s="1">
        <v>2</v>
      </c>
      <c r="T1892" s="1">
        <v>0</v>
      </c>
      <c r="U1892" s="7">
        <v>4.7519999999999998</v>
      </c>
      <c r="V1892" s="3" t="str">
        <f>IF(Orders1[[#This Row],[Region]]=People!$B$2, People!$A$2, IF(Orders1[[#This Row],[Region]]=People!$B$3,People!$A$3, IF(Orders1[[#This Row],[Region]]=People!$B$4,People!$A$4, IF(Orders1[[#This Row],[Region]]=People!$B$5,People!$A$5))))</f>
        <v>Anna Andreadi</v>
      </c>
      <c r="W1892" s="3" t="str">
        <f>IFERROR(INDEX(Returns!A1892:A2691, MATCH(Orders1[[#This Row],[Order ID]],Returns!B1892:B2691)), "No")</f>
        <v>No</v>
      </c>
      <c r="X1892" s="3">
        <f>IF(Orders1[[#This Row],[Return]]="Yes", 1, 0)</f>
        <v>0</v>
      </c>
    </row>
    <row r="1893" spans="1:24" x14ac:dyDescent="0.2">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7">
        <v>3.38</v>
      </c>
      <c r="S1893" s="1">
        <v>1</v>
      </c>
      <c r="T1893" s="1">
        <v>0</v>
      </c>
      <c r="U1893" s="7">
        <v>1.2505999999999999</v>
      </c>
      <c r="V1893" s="3" t="str">
        <f>IF(Orders1[[#This Row],[Region]]=People!$B$2, People!$A$2, IF(Orders1[[#This Row],[Region]]=People!$B$3,People!$A$3, IF(Orders1[[#This Row],[Region]]=People!$B$4,People!$A$4, IF(Orders1[[#This Row],[Region]]=People!$B$5,People!$A$5))))</f>
        <v>Anna Andreadi</v>
      </c>
      <c r="W1893" s="3" t="str">
        <f>IFERROR(INDEX(Returns!A1893:A2692, MATCH(Orders1[[#This Row],[Order ID]],Returns!B1893:B2692)), "No")</f>
        <v>No</v>
      </c>
      <c r="X1893" s="3">
        <f>IF(Orders1[[#This Row],[Return]]="Yes", 1, 0)</f>
        <v>0</v>
      </c>
    </row>
    <row r="1894" spans="1:24" x14ac:dyDescent="0.2">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7">
        <v>7.8239999999999998</v>
      </c>
      <c r="S1894" s="1">
        <v>1</v>
      </c>
      <c r="T1894" s="1">
        <v>0.2</v>
      </c>
      <c r="U1894" s="7">
        <v>2.9339999999999997</v>
      </c>
      <c r="V1894" s="3" t="str">
        <f>IF(Orders1[[#This Row],[Region]]=People!$B$2, People!$A$2, IF(Orders1[[#This Row],[Region]]=People!$B$3,People!$A$3, IF(Orders1[[#This Row],[Region]]=People!$B$4,People!$A$4, IF(Orders1[[#This Row],[Region]]=People!$B$5,People!$A$5))))</f>
        <v>Cassandra Brandow</v>
      </c>
      <c r="W1894" s="3" t="str">
        <f>IFERROR(INDEX(Returns!A1894:A2693, MATCH(Orders1[[#This Row],[Order ID]],Returns!B1894:B2693)), "No")</f>
        <v>No</v>
      </c>
      <c r="X1894" s="3">
        <f>IF(Orders1[[#This Row],[Return]]="Yes", 1, 0)</f>
        <v>0</v>
      </c>
    </row>
    <row r="1895" spans="1:24" x14ac:dyDescent="0.2">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7">
        <v>24.784000000000002</v>
      </c>
      <c r="S1895" s="1">
        <v>1</v>
      </c>
      <c r="T1895" s="1">
        <v>0.2</v>
      </c>
      <c r="U1895" s="7">
        <v>7.7449999999999983</v>
      </c>
      <c r="V1895" s="3" t="str">
        <f>IF(Orders1[[#This Row],[Region]]=People!$B$2, People!$A$2, IF(Orders1[[#This Row],[Region]]=People!$B$3,People!$A$3, IF(Orders1[[#This Row],[Region]]=People!$B$4,People!$A$4, IF(Orders1[[#This Row],[Region]]=People!$B$5,People!$A$5))))</f>
        <v>Anna Andreadi</v>
      </c>
      <c r="W1895" s="3" t="str">
        <f>IFERROR(INDEX(Returns!A1895:A2694, MATCH(Orders1[[#This Row],[Order ID]],Returns!B1895:B2694)), "No")</f>
        <v>No</v>
      </c>
      <c r="X1895" s="3">
        <f>IF(Orders1[[#This Row],[Return]]="Yes", 1, 0)</f>
        <v>0</v>
      </c>
    </row>
    <row r="1896" spans="1:24" x14ac:dyDescent="0.2">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7">
        <v>34.650000000000006</v>
      </c>
      <c r="S1896" s="1">
        <v>3</v>
      </c>
      <c r="T1896" s="1">
        <v>0</v>
      </c>
      <c r="U1896" s="7">
        <v>10.395</v>
      </c>
      <c r="V1896" s="3" t="str">
        <f>IF(Orders1[[#This Row],[Region]]=People!$B$2, People!$A$2, IF(Orders1[[#This Row],[Region]]=People!$B$3,People!$A$3, IF(Orders1[[#This Row],[Region]]=People!$B$4,People!$A$4, IF(Orders1[[#This Row],[Region]]=People!$B$5,People!$A$5))))</f>
        <v>Cassandra Brandow</v>
      </c>
      <c r="W1896" s="3" t="str">
        <f>IFERROR(INDEX(Returns!A1896:A2695, MATCH(Orders1[[#This Row],[Order ID]],Returns!B1896:B2695)), "No")</f>
        <v>No</v>
      </c>
      <c r="X1896" s="3">
        <f>IF(Orders1[[#This Row],[Return]]="Yes", 1, 0)</f>
        <v>0</v>
      </c>
    </row>
    <row r="1897" spans="1:24" x14ac:dyDescent="0.2">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7">
        <v>487.98400000000004</v>
      </c>
      <c r="S1897" s="1">
        <v>2</v>
      </c>
      <c r="T1897" s="1">
        <v>0.2</v>
      </c>
      <c r="U1897" s="7">
        <v>152.49499999999998</v>
      </c>
      <c r="V1897" s="3" t="str">
        <f>IF(Orders1[[#This Row],[Region]]=People!$B$2, People!$A$2, IF(Orders1[[#This Row],[Region]]=People!$B$3,People!$A$3, IF(Orders1[[#This Row],[Region]]=People!$B$4,People!$A$4, IF(Orders1[[#This Row],[Region]]=People!$B$5,People!$A$5))))</f>
        <v>Anna Andreadi</v>
      </c>
      <c r="W1897" s="3" t="str">
        <f>IFERROR(INDEX(Returns!A1897:A2696, MATCH(Orders1[[#This Row],[Order ID]],Returns!B1897:B2696)), "No")</f>
        <v>No</v>
      </c>
      <c r="X1897" s="3">
        <f>IF(Orders1[[#This Row],[Return]]="Yes", 1, 0)</f>
        <v>0</v>
      </c>
    </row>
    <row r="1898" spans="1:24" x14ac:dyDescent="0.2">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7">
        <v>1793.98</v>
      </c>
      <c r="S1898" s="1">
        <v>2</v>
      </c>
      <c r="T1898" s="1">
        <v>0</v>
      </c>
      <c r="U1898" s="7">
        <v>843.17059999999992</v>
      </c>
      <c r="V1898" s="3" t="str">
        <f>IF(Orders1[[#This Row],[Region]]=People!$B$2, People!$A$2, IF(Orders1[[#This Row],[Region]]=People!$B$3,People!$A$3, IF(Orders1[[#This Row],[Region]]=People!$B$4,People!$A$4, IF(Orders1[[#This Row],[Region]]=People!$B$5,People!$A$5))))</f>
        <v>Kelly Williams</v>
      </c>
      <c r="W1898" s="3" t="str">
        <f>IFERROR(INDEX(Returns!A1898:A2697, MATCH(Orders1[[#This Row],[Order ID]],Returns!B1898:B2697)), "No")</f>
        <v>No</v>
      </c>
      <c r="X1898" s="3">
        <f>IF(Orders1[[#This Row],[Return]]="Yes", 1, 0)</f>
        <v>0</v>
      </c>
    </row>
    <row r="1899" spans="1:24" x14ac:dyDescent="0.2">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7">
        <v>29.808</v>
      </c>
      <c r="S1899" s="1">
        <v>2</v>
      </c>
      <c r="T1899" s="1">
        <v>0.2</v>
      </c>
      <c r="U1899" s="7">
        <v>10.805399999999997</v>
      </c>
      <c r="V1899" s="3" t="str">
        <f>IF(Orders1[[#This Row],[Region]]=People!$B$2, People!$A$2, IF(Orders1[[#This Row],[Region]]=People!$B$3,People!$A$3, IF(Orders1[[#This Row],[Region]]=People!$B$4,People!$A$4, IF(Orders1[[#This Row],[Region]]=People!$B$5,People!$A$5))))</f>
        <v>Cassandra Brandow</v>
      </c>
      <c r="W1899" s="3" t="str">
        <f>IFERROR(INDEX(Returns!A1899:A2698, MATCH(Orders1[[#This Row],[Order ID]],Returns!B1899:B2698)), "No")</f>
        <v>No</v>
      </c>
      <c r="X1899" s="3">
        <f>IF(Orders1[[#This Row],[Return]]="Yes", 1, 0)</f>
        <v>0</v>
      </c>
    </row>
    <row r="1900" spans="1:24" x14ac:dyDescent="0.2">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7">
        <v>505.1760000000001</v>
      </c>
      <c r="S1900" s="1">
        <v>4</v>
      </c>
      <c r="T1900" s="1">
        <v>0.7</v>
      </c>
      <c r="U1900" s="7">
        <v>-336.78399999999988</v>
      </c>
      <c r="V1900" s="3" t="str">
        <f>IF(Orders1[[#This Row],[Region]]=People!$B$2, People!$A$2, IF(Orders1[[#This Row],[Region]]=People!$B$3,People!$A$3, IF(Orders1[[#This Row],[Region]]=People!$B$4,People!$A$4, IF(Orders1[[#This Row],[Region]]=People!$B$5,People!$A$5))))</f>
        <v>Cassandra Brandow</v>
      </c>
      <c r="W1900" s="3" t="str">
        <f>IFERROR(INDEX(Returns!A1900:A2699, MATCH(Orders1[[#This Row],[Order ID]],Returns!B1900:B2699)), "No")</f>
        <v>No</v>
      </c>
      <c r="X1900" s="3">
        <f>IF(Orders1[[#This Row],[Return]]="Yes", 1, 0)</f>
        <v>0</v>
      </c>
    </row>
    <row r="1901" spans="1:24" x14ac:dyDescent="0.2">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7">
        <v>174.05850000000001</v>
      </c>
      <c r="S1901" s="1">
        <v>3</v>
      </c>
      <c r="T1901" s="1">
        <v>0.45</v>
      </c>
      <c r="U1901" s="7">
        <v>-110.76450000000001</v>
      </c>
      <c r="V1901" s="3" t="str">
        <f>IF(Orders1[[#This Row],[Region]]=People!$B$2, People!$A$2, IF(Orders1[[#This Row],[Region]]=People!$B$3,People!$A$3, IF(Orders1[[#This Row],[Region]]=People!$B$4,People!$A$4, IF(Orders1[[#This Row],[Region]]=People!$B$5,People!$A$5))))</f>
        <v>Cassandra Brandow</v>
      </c>
      <c r="W1901" s="3" t="str">
        <f>IFERROR(INDEX(Returns!A1901:A2700, MATCH(Orders1[[#This Row],[Order ID]],Returns!B1901:B2700)), "No")</f>
        <v>No</v>
      </c>
      <c r="X1901" s="3">
        <f>IF(Orders1[[#This Row],[Return]]="Yes", 1, 0)</f>
        <v>0</v>
      </c>
    </row>
    <row r="1902" spans="1:24" x14ac:dyDescent="0.2">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7">
        <v>191.88</v>
      </c>
      <c r="S1902" s="1">
        <v>6</v>
      </c>
      <c r="T1902" s="1">
        <v>0</v>
      </c>
      <c r="U1902" s="7">
        <v>19.188000000000002</v>
      </c>
      <c r="V1902" s="3" t="str">
        <f>IF(Orders1[[#This Row],[Region]]=People!$B$2, People!$A$2, IF(Orders1[[#This Row],[Region]]=People!$B$3,People!$A$3, IF(Orders1[[#This Row],[Region]]=People!$B$4,People!$A$4, IF(Orders1[[#This Row],[Region]]=People!$B$5,People!$A$5))))</f>
        <v>Cassandra Brandow</v>
      </c>
      <c r="W1902" s="3" t="str">
        <f>IFERROR(INDEX(Returns!A1902:A2701, MATCH(Orders1[[#This Row],[Order ID]],Returns!B1902:B2701)), "No")</f>
        <v>No</v>
      </c>
      <c r="X1902" s="3">
        <f>IF(Orders1[[#This Row],[Return]]="Yes", 1, 0)</f>
        <v>0</v>
      </c>
    </row>
    <row r="1903" spans="1:24" x14ac:dyDescent="0.2">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7">
        <v>14.78</v>
      </c>
      <c r="S1903" s="1">
        <v>2</v>
      </c>
      <c r="T1903" s="1">
        <v>0</v>
      </c>
      <c r="U1903" s="7">
        <v>3.9906000000000006</v>
      </c>
      <c r="V1903" s="3" t="str">
        <f>IF(Orders1[[#This Row],[Region]]=People!$B$2, People!$A$2, IF(Orders1[[#This Row],[Region]]=People!$B$3,People!$A$3, IF(Orders1[[#This Row],[Region]]=People!$B$4,People!$A$4, IF(Orders1[[#This Row],[Region]]=People!$B$5,People!$A$5))))</f>
        <v>Kelly Williams</v>
      </c>
      <c r="W1903" s="3" t="str">
        <f>IFERROR(INDEX(Returns!A1903:A2702, MATCH(Orders1[[#This Row],[Order ID]],Returns!B1903:B2702)), "No")</f>
        <v>No</v>
      </c>
      <c r="X1903" s="3">
        <f>IF(Orders1[[#This Row],[Return]]="Yes", 1, 0)</f>
        <v>0</v>
      </c>
    </row>
    <row r="1904" spans="1:24" x14ac:dyDescent="0.2">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7">
        <v>5.1840000000000011</v>
      </c>
      <c r="S1904" s="1">
        <v>1</v>
      </c>
      <c r="T1904" s="1">
        <v>0.2</v>
      </c>
      <c r="U1904" s="7">
        <v>1.8144</v>
      </c>
      <c r="V1904" s="3" t="str">
        <f>IF(Orders1[[#This Row],[Region]]=People!$B$2, People!$A$2, IF(Orders1[[#This Row],[Region]]=People!$B$3,People!$A$3, IF(Orders1[[#This Row],[Region]]=People!$B$4,People!$A$4, IF(Orders1[[#This Row],[Region]]=People!$B$5,People!$A$5))))</f>
        <v>Anna Andreadi</v>
      </c>
      <c r="W1904" s="3" t="str">
        <f>IFERROR(INDEX(Returns!A1904:A2703, MATCH(Orders1[[#This Row],[Order ID]],Returns!B1904:B2703)), "No")</f>
        <v>No</v>
      </c>
      <c r="X1904" s="3">
        <f>IF(Orders1[[#This Row],[Return]]="Yes", 1, 0)</f>
        <v>0</v>
      </c>
    </row>
    <row r="1905" spans="1:24" x14ac:dyDescent="0.2">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7">
        <v>478.48</v>
      </c>
      <c r="S1905" s="1">
        <v>2</v>
      </c>
      <c r="T1905" s="1">
        <v>0.2</v>
      </c>
      <c r="U1905" s="7">
        <v>47.848000000000013</v>
      </c>
      <c r="V1905" s="3" t="str">
        <f>IF(Orders1[[#This Row],[Region]]=People!$B$2, People!$A$2, IF(Orders1[[#This Row],[Region]]=People!$B$3,People!$A$3, IF(Orders1[[#This Row],[Region]]=People!$B$4,People!$A$4, IF(Orders1[[#This Row],[Region]]=People!$B$5,People!$A$5))))</f>
        <v>Anna Andreadi</v>
      </c>
      <c r="W1905" s="3" t="str">
        <f>IFERROR(INDEX(Returns!A1905:A2704, MATCH(Orders1[[#This Row],[Order ID]],Returns!B1905:B2704)), "No")</f>
        <v>No</v>
      </c>
      <c r="X1905" s="3">
        <f>IF(Orders1[[#This Row],[Return]]="Yes", 1, 0)</f>
        <v>0</v>
      </c>
    </row>
    <row r="1906" spans="1:24" x14ac:dyDescent="0.2">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7">
        <v>28.400000000000002</v>
      </c>
      <c r="S1906" s="1">
        <v>2</v>
      </c>
      <c r="T1906" s="1">
        <v>0.2</v>
      </c>
      <c r="U1906" s="7">
        <v>6.7449999999999983</v>
      </c>
      <c r="V1906" s="3" t="str">
        <f>IF(Orders1[[#This Row],[Region]]=People!$B$2, People!$A$2, IF(Orders1[[#This Row],[Region]]=People!$B$3,People!$A$3, IF(Orders1[[#This Row],[Region]]=People!$B$4,People!$A$4, IF(Orders1[[#This Row],[Region]]=People!$B$5,People!$A$5))))</f>
        <v>Anna Andreadi</v>
      </c>
      <c r="W1906" s="3" t="str">
        <f>IFERROR(INDEX(Returns!A1906:A2705, MATCH(Orders1[[#This Row],[Order ID]],Returns!B1906:B2705)), "No")</f>
        <v>No</v>
      </c>
      <c r="X1906" s="3">
        <f>IF(Orders1[[#This Row],[Return]]="Yes", 1, 0)</f>
        <v>0</v>
      </c>
    </row>
    <row r="1907" spans="1:24" x14ac:dyDescent="0.2">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7">
        <v>909.12</v>
      </c>
      <c r="S1907" s="1">
        <v>8</v>
      </c>
      <c r="T1907" s="1">
        <v>0</v>
      </c>
      <c r="U1907" s="7">
        <v>9.091199999999958</v>
      </c>
      <c r="V1907" s="3" t="str">
        <f>IF(Orders1[[#This Row],[Region]]=People!$B$2, People!$A$2, IF(Orders1[[#This Row],[Region]]=People!$B$3,People!$A$3, IF(Orders1[[#This Row],[Region]]=People!$B$4,People!$A$4, IF(Orders1[[#This Row],[Region]]=People!$B$5,People!$A$5))))</f>
        <v>Kelly Williams</v>
      </c>
      <c r="W1907" s="3" t="str">
        <f>IFERROR(INDEX(Returns!A1907:A2706, MATCH(Orders1[[#This Row],[Order ID]],Returns!B1907:B2706)), "No")</f>
        <v>No</v>
      </c>
      <c r="X1907" s="3">
        <f>IF(Orders1[[#This Row],[Return]]="Yes", 1, 0)</f>
        <v>0</v>
      </c>
    </row>
    <row r="1908" spans="1:24" x14ac:dyDescent="0.2">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7">
        <v>2.9520000000000004</v>
      </c>
      <c r="S1908" s="1">
        <v>2</v>
      </c>
      <c r="T1908" s="1">
        <v>0.7</v>
      </c>
      <c r="U1908" s="7">
        <v>-2.1648000000000005</v>
      </c>
      <c r="V1908" s="3" t="str">
        <f>IF(Orders1[[#This Row],[Region]]=People!$B$2, People!$A$2, IF(Orders1[[#This Row],[Region]]=People!$B$3,People!$A$3, IF(Orders1[[#This Row],[Region]]=People!$B$4,People!$A$4, IF(Orders1[[#This Row],[Region]]=People!$B$5,People!$A$5))))</f>
        <v>Cassandra Brandow</v>
      </c>
      <c r="W1908" s="3" t="str">
        <f>IFERROR(INDEX(Returns!A1908:A2707, MATCH(Orders1[[#This Row],[Order ID]],Returns!B1908:B2707)), "No")</f>
        <v>No</v>
      </c>
      <c r="X1908" s="3">
        <f>IF(Orders1[[#This Row],[Return]]="Yes", 1, 0)</f>
        <v>0</v>
      </c>
    </row>
    <row r="1909" spans="1:24" x14ac:dyDescent="0.2">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7">
        <v>27.018000000000008</v>
      </c>
      <c r="S1909" s="1">
        <v>6</v>
      </c>
      <c r="T1909" s="1">
        <v>0.7</v>
      </c>
      <c r="U1909" s="7">
        <v>-21.61440000000001</v>
      </c>
      <c r="V1909" s="3" t="str">
        <f>IF(Orders1[[#This Row],[Region]]=People!$B$2, People!$A$2, IF(Orders1[[#This Row],[Region]]=People!$B$3,People!$A$3, IF(Orders1[[#This Row],[Region]]=People!$B$4,People!$A$4, IF(Orders1[[#This Row],[Region]]=People!$B$5,People!$A$5))))</f>
        <v>Cassandra Brandow</v>
      </c>
      <c r="W1909" s="3" t="str">
        <f>IFERROR(INDEX(Returns!A1909:A2708, MATCH(Orders1[[#This Row],[Order ID]],Returns!B1909:B2708)), "No")</f>
        <v>No</v>
      </c>
      <c r="X1909" s="3">
        <f>IF(Orders1[[#This Row],[Return]]="Yes", 1, 0)</f>
        <v>0</v>
      </c>
    </row>
    <row r="1910" spans="1:24" x14ac:dyDescent="0.2">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7">
        <v>136.91999999999999</v>
      </c>
      <c r="S1910" s="1">
        <v>4</v>
      </c>
      <c r="T1910" s="1">
        <v>0</v>
      </c>
      <c r="U1910" s="7">
        <v>41.075999999999993</v>
      </c>
      <c r="V1910" s="3" t="str">
        <f>IF(Orders1[[#This Row],[Region]]=People!$B$2, People!$A$2, IF(Orders1[[#This Row],[Region]]=People!$B$3,People!$A$3, IF(Orders1[[#This Row],[Region]]=People!$B$4,People!$A$4, IF(Orders1[[#This Row],[Region]]=People!$B$5,People!$A$5))))</f>
        <v>Anna Andreadi</v>
      </c>
      <c r="W1910" s="3" t="str">
        <f>IFERROR(INDEX(Returns!A1910:A2709, MATCH(Orders1[[#This Row],[Order ID]],Returns!B1910:B2709)), "No")</f>
        <v>No</v>
      </c>
      <c r="X1910" s="3">
        <f>IF(Orders1[[#This Row],[Return]]="Yes", 1, 0)</f>
        <v>0</v>
      </c>
    </row>
    <row r="1911" spans="1:24" x14ac:dyDescent="0.2">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7">
        <v>18.96</v>
      </c>
      <c r="S1911" s="1">
        <v>2</v>
      </c>
      <c r="T1911" s="1">
        <v>0</v>
      </c>
      <c r="U1911" s="7">
        <v>8.532</v>
      </c>
      <c r="V1911" s="3" t="str">
        <f>IF(Orders1[[#This Row],[Region]]=People!$B$2, People!$A$2, IF(Orders1[[#This Row],[Region]]=People!$B$3,People!$A$3, IF(Orders1[[#This Row],[Region]]=People!$B$4,People!$A$4, IF(Orders1[[#This Row],[Region]]=People!$B$5,People!$A$5))))</f>
        <v>Chuck Magee</v>
      </c>
      <c r="W1911" s="3" t="str">
        <f>IFERROR(INDEX(Returns!A1911:A2710, MATCH(Orders1[[#This Row],[Order ID]],Returns!B1911:B2710)), "No")</f>
        <v>No</v>
      </c>
      <c r="X1911" s="3">
        <f>IF(Orders1[[#This Row],[Return]]="Yes", 1, 0)</f>
        <v>0</v>
      </c>
    </row>
    <row r="1912" spans="1:24" x14ac:dyDescent="0.2">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7">
        <v>99.390000000000015</v>
      </c>
      <c r="S1912" s="1">
        <v>3</v>
      </c>
      <c r="T1912" s="1">
        <v>0</v>
      </c>
      <c r="U1912" s="7">
        <v>40.749900000000004</v>
      </c>
      <c r="V1912" s="3" t="str">
        <f>IF(Orders1[[#This Row],[Region]]=People!$B$2, People!$A$2, IF(Orders1[[#This Row],[Region]]=People!$B$3,People!$A$3, IF(Orders1[[#This Row],[Region]]=People!$B$4,People!$A$4, IF(Orders1[[#This Row],[Region]]=People!$B$5,People!$A$5))))</f>
        <v>Anna Andreadi</v>
      </c>
      <c r="W1912" s="3" t="str">
        <f>IFERROR(INDEX(Returns!A1912:A2711, MATCH(Orders1[[#This Row],[Order ID]],Returns!B1912:B2711)), "No")</f>
        <v>No</v>
      </c>
      <c r="X1912" s="3">
        <f>IF(Orders1[[#This Row],[Return]]="Yes", 1, 0)</f>
        <v>0</v>
      </c>
    </row>
    <row r="1913" spans="1:24" x14ac:dyDescent="0.2">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7">
        <v>273.89600000000002</v>
      </c>
      <c r="S1913" s="1">
        <v>7</v>
      </c>
      <c r="T1913" s="1">
        <v>0.2</v>
      </c>
      <c r="U1913" s="7">
        <v>92.43989999999998</v>
      </c>
      <c r="V1913" s="3" t="str">
        <f>IF(Orders1[[#This Row],[Region]]=People!$B$2, People!$A$2, IF(Orders1[[#This Row],[Region]]=People!$B$3,People!$A$3, IF(Orders1[[#This Row],[Region]]=People!$B$4,People!$A$4, IF(Orders1[[#This Row],[Region]]=People!$B$5,People!$A$5))))</f>
        <v>Kelly Williams</v>
      </c>
      <c r="W1913" s="3" t="str">
        <f>IFERROR(INDEX(Returns!A1913:A2712, MATCH(Orders1[[#This Row],[Order ID]],Returns!B1913:B2712)), "No")</f>
        <v>No</v>
      </c>
      <c r="X1913" s="3">
        <f>IF(Orders1[[#This Row],[Return]]="Yes", 1, 0)</f>
        <v>0</v>
      </c>
    </row>
    <row r="1914" spans="1:24" x14ac:dyDescent="0.2">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7">
        <v>597.13200000000006</v>
      </c>
      <c r="S1914" s="1">
        <v>3</v>
      </c>
      <c r="T1914" s="1">
        <v>0.4</v>
      </c>
      <c r="U1914" s="7">
        <v>49.760999999999967</v>
      </c>
      <c r="V1914" s="3" t="str">
        <f>IF(Orders1[[#This Row],[Region]]=People!$B$2, People!$A$2, IF(Orders1[[#This Row],[Region]]=People!$B$3,People!$A$3, IF(Orders1[[#This Row],[Region]]=People!$B$4,People!$A$4, IF(Orders1[[#This Row],[Region]]=People!$B$5,People!$A$5))))</f>
        <v>Kelly Williams</v>
      </c>
      <c r="W1914" s="3" t="str">
        <f>IFERROR(INDEX(Returns!A1914:A2713, MATCH(Orders1[[#This Row],[Order ID]],Returns!B1914:B2713)), "No")</f>
        <v>No</v>
      </c>
      <c r="X1914" s="3">
        <f>IF(Orders1[[#This Row],[Return]]="Yes", 1, 0)</f>
        <v>0</v>
      </c>
    </row>
    <row r="1915" spans="1:24" x14ac:dyDescent="0.2">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7">
        <v>149.94999999999999</v>
      </c>
      <c r="S1915" s="1">
        <v>5</v>
      </c>
      <c r="T1915" s="1">
        <v>0</v>
      </c>
      <c r="U1915" s="7">
        <v>65.978000000000009</v>
      </c>
      <c r="V1915" s="3" t="str">
        <f>IF(Orders1[[#This Row],[Region]]=People!$B$2, People!$A$2, IF(Orders1[[#This Row],[Region]]=People!$B$3,People!$A$3, IF(Orders1[[#This Row],[Region]]=People!$B$4,People!$A$4, IF(Orders1[[#This Row],[Region]]=People!$B$5,People!$A$5))))</f>
        <v>Cassandra Brandow</v>
      </c>
      <c r="W1915" s="3" t="str">
        <f>IFERROR(INDEX(Returns!A1915:A2714, MATCH(Orders1[[#This Row],[Order ID]],Returns!B1915:B2714)), "No")</f>
        <v>No</v>
      </c>
      <c r="X1915" s="3">
        <f>IF(Orders1[[#This Row],[Return]]="Yes", 1, 0)</f>
        <v>0</v>
      </c>
    </row>
    <row r="1916" spans="1:24" x14ac:dyDescent="0.2">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7">
        <v>4.6079999999999997</v>
      </c>
      <c r="S1916" s="1">
        <v>2</v>
      </c>
      <c r="T1916" s="1">
        <v>0.2</v>
      </c>
      <c r="U1916" s="7">
        <v>1.6704000000000001</v>
      </c>
      <c r="V1916" s="3" t="str">
        <f>IF(Orders1[[#This Row],[Region]]=People!$B$2, People!$A$2, IF(Orders1[[#This Row],[Region]]=People!$B$3,People!$A$3, IF(Orders1[[#This Row],[Region]]=People!$B$4,People!$A$4, IF(Orders1[[#This Row],[Region]]=People!$B$5,People!$A$5))))</f>
        <v>Cassandra Brandow</v>
      </c>
      <c r="W1916" s="3" t="str">
        <f>IFERROR(INDEX(Returns!A1916:A2715, MATCH(Orders1[[#This Row],[Order ID]],Returns!B1916:B2715)), "No")</f>
        <v>No</v>
      </c>
      <c r="X1916" s="3">
        <f>IF(Orders1[[#This Row],[Return]]="Yes", 1, 0)</f>
        <v>0</v>
      </c>
    </row>
    <row r="1917" spans="1:24" x14ac:dyDescent="0.2">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7">
        <v>15.528</v>
      </c>
      <c r="S1917" s="1">
        <v>3</v>
      </c>
      <c r="T1917" s="1">
        <v>0.2</v>
      </c>
      <c r="U1917" s="7">
        <v>4.8524999999999991</v>
      </c>
      <c r="V1917" s="3" t="str">
        <f>IF(Orders1[[#This Row],[Region]]=People!$B$2, People!$A$2, IF(Orders1[[#This Row],[Region]]=People!$B$3,People!$A$3, IF(Orders1[[#This Row],[Region]]=People!$B$4,People!$A$4, IF(Orders1[[#This Row],[Region]]=People!$B$5,People!$A$5))))</f>
        <v>Cassandra Brandow</v>
      </c>
      <c r="W1917" s="3" t="str">
        <f>IFERROR(INDEX(Returns!A1917:A2716, MATCH(Orders1[[#This Row],[Order ID]],Returns!B1917:B2716)), "No")</f>
        <v>No</v>
      </c>
      <c r="X1917" s="3">
        <f>IF(Orders1[[#This Row],[Return]]="Yes", 1, 0)</f>
        <v>0</v>
      </c>
    </row>
    <row r="1918" spans="1:24" x14ac:dyDescent="0.2">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7">
        <v>11.952000000000002</v>
      </c>
      <c r="S1918" s="1">
        <v>3</v>
      </c>
      <c r="T1918" s="1">
        <v>0.2</v>
      </c>
      <c r="U1918" s="7">
        <v>3.8843999999999994</v>
      </c>
      <c r="V1918" s="3" t="str">
        <f>IF(Orders1[[#This Row],[Region]]=People!$B$2, People!$A$2, IF(Orders1[[#This Row],[Region]]=People!$B$3,People!$A$3, IF(Orders1[[#This Row],[Region]]=People!$B$4,People!$A$4, IF(Orders1[[#This Row],[Region]]=People!$B$5,People!$A$5))))</f>
        <v>Cassandra Brandow</v>
      </c>
      <c r="W1918" s="3" t="str">
        <f>IFERROR(INDEX(Returns!A1918:A2717, MATCH(Orders1[[#This Row],[Order ID]],Returns!B1918:B2717)), "No")</f>
        <v>No</v>
      </c>
      <c r="X1918" s="3">
        <f>IF(Orders1[[#This Row],[Return]]="Yes", 1, 0)</f>
        <v>0</v>
      </c>
    </row>
    <row r="1919" spans="1:24" x14ac:dyDescent="0.2">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7">
        <v>11.65</v>
      </c>
      <c r="S1919" s="1">
        <v>5</v>
      </c>
      <c r="T1919" s="1">
        <v>0</v>
      </c>
      <c r="U1919" s="7">
        <v>3.3784999999999989</v>
      </c>
      <c r="V1919" s="3" t="str">
        <f>IF(Orders1[[#This Row],[Region]]=People!$B$2, People!$A$2, IF(Orders1[[#This Row],[Region]]=People!$B$3,People!$A$3, IF(Orders1[[#This Row],[Region]]=People!$B$4,People!$A$4, IF(Orders1[[#This Row],[Region]]=People!$B$5,People!$A$5))))</f>
        <v>Chuck Magee</v>
      </c>
      <c r="W1919" s="3" t="str">
        <f>IFERROR(INDEX(Returns!A1919:A2718, MATCH(Orders1[[#This Row],[Order ID]],Returns!B1919:B2718)), "No")</f>
        <v>No</v>
      </c>
      <c r="X1919" s="3">
        <f>IF(Orders1[[#This Row],[Return]]="Yes", 1, 0)</f>
        <v>0</v>
      </c>
    </row>
    <row r="1920" spans="1:24" x14ac:dyDescent="0.2">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7">
        <v>299.89999999999998</v>
      </c>
      <c r="S1920" s="1">
        <v>2</v>
      </c>
      <c r="T1920" s="1">
        <v>0</v>
      </c>
      <c r="U1920" s="7">
        <v>74.974999999999994</v>
      </c>
      <c r="V1920" s="3" t="str">
        <f>IF(Orders1[[#This Row],[Region]]=People!$B$2, People!$A$2, IF(Orders1[[#This Row],[Region]]=People!$B$3,People!$A$3, IF(Orders1[[#This Row],[Region]]=People!$B$4,People!$A$4, IF(Orders1[[#This Row],[Region]]=People!$B$5,People!$A$5))))</f>
        <v>Kelly Williams</v>
      </c>
      <c r="W1920" s="3" t="str">
        <f>IFERROR(INDEX(Returns!A1920:A2719, MATCH(Orders1[[#This Row],[Order ID]],Returns!B1920:B2719)), "No")</f>
        <v>No</v>
      </c>
      <c r="X1920" s="3">
        <f>IF(Orders1[[#This Row],[Return]]="Yes", 1, 0)</f>
        <v>0</v>
      </c>
    </row>
    <row r="1921" spans="1:24" x14ac:dyDescent="0.2">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7">
        <v>895.92</v>
      </c>
      <c r="S1921" s="1">
        <v>5</v>
      </c>
      <c r="T1921" s="1">
        <v>0.2</v>
      </c>
      <c r="U1921" s="7">
        <v>302.37299999999993</v>
      </c>
      <c r="V1921" s="3" t="str">
        <f>IF(Orders1[[#This Row],[Region]]=People!$B$2, People!$A$2, IF(Orders1[[#This Row],[Region]]=People!$B$3,People!$A$3, IF(Orders1[[#This Row],[Region]]=People!$B$4,People!$A$4, IF(Orders1[[#This Row],[Region]]=People!$B$5,People!$A$5))))</f>
        <v>Chuck Magee</v>
      </c>
      <c r="W1921" s="3" t="str">
        <f>IFERROR(INDEX(Returns!A1921:A2720, MATCH(Orders1[[#This Row],[Order ID]],Returns!B1921:B2720)), "No")</f>
        <v>No</v>
      </c>
      <c r="X1921" s="3">
        <f>IF(Orders1[[#This Row],[Return]]="Yes", 1, 0)</f>
        <v>0</v>
      </c>
    </row>
    <row r="1922" spans="1:24" x14ac:dyDescent="0.2">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7">
        <v>462.56400000000002</v>
      </c>
      <c r="S1922" s="1">
        <v>2</v>
      </c>
      <c r="T1922" s="1">
        <v>0.1</v>
      </c>
      <c r="U1922" s="7">
        <v>97.652399999999943</v>
      </c>
      <c r="V1922" s="3" t="str">
        <f>IF(Orders1[[#This Row],[Region]]=People!$B$2, People!$A$2, IF(Orders1[[#This Row],[Region]]=People!$B$3,People!$A$3, IF(Orders1[[#This Row],[Region]]=People!$B$4,People!$A$4, IF(Orders1[[#This Row],[Region]]=People!$B$5,People!$A$5))))</f>
        <v>Chuck Magee</v>
      </c>
      <c r="W1922" s="3" t="str">
        <f>IFERROR(INDEX(Returns!A1922:A2721, MATCH(Orders1[[#This Row],[Order ID]],Returns!B1922:B2721)), "No")</f>
        <v>No</v>
      </c>
      <c r="X1922" s="3">
        <f>IF(Orders1[[#This Row],[Return]]="Yes", 1, 0)</f>
        <v>0</v>
      </c>
    </row>
    <row r="1923" spans="1:24" x14ac:dyDescent="0.2">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7">
        <v>15.008000000000003</v>
      </c>
      <c r="S1923" s="1">
        <v>2</v>
      </c>
      <c r="T1923" s="1">
        <v>0.2</v>
      </c>
      <c r="U1923" s="7">
        <v>1.5007999999999999</v>
      </c>
      <c r="V1923" s="3" t="str">
        <f>IF(Orders1[[#This Row],[Region]]=People!$B$2, People!$A$2, IF(Orders1[[#This Row],[Region]]=People!$B$3,People!$A$3, IF(Orders1[[#This Row],[Region]]=People!$B$4,People!$A$4, IF(Orders1[[#This Row],[Region]]=People!$B$5,People!$A$5))))</f>
        <v>Chuck Magee</v>
      </c>
      <c r="W1923" s="3" t="str">
        <f>IFERROR(INDEX(Returns!A1923:A2722, MATCH(Orders1[[#This Row],[Order ID]],Returns!B1923:B2722)), "No")</f>
        <v>No</v>
      </c>
      <c r="X1923" s="3">
        <f>IF(Orders1[[#This Row],[Return]]="Yes", 1, 0)</f>
        <v>0</v>
      </c>
    </row>
    <row r="1924" spans="1:24" x14ac:dyDescent="0.2">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7">
        <v>863.6400000000001</v>
      </c>
      <c r="S1924" s="1">
        <v>9</v>
      </c>
      <c r="T1924" s="1">
        <v>0.2</v>
      </c>
      <c r="U1924" s="7">
        <v>107.95499999999998</v>
      </c>
      <c r="V1924" s="3" t="str">
        <f>IF(Orders1[[#This Row],[Region]]=People!$B$2, People!$A$2, IF(Orders1[[#This Row],[Region]]=People!$B$3,People!$A$3, IF(Orders1[[#This Row],[Region]]=People!$B$4,People!$A$4, IF(Orders1[[#This Row],[Region]]=People!$B$5,People!$A$5))))</f>
        <v>Kelly Williams</v>
      </c>
      <c r="W1924" s="3" t="str">
        <f>IFERROR(INDEX(Returns!A1924:A2723, MATCH(Orders1[[#This Row],[Order ID]],Returns!B1924:B2723)), "No")</f>
        <v>No</v>
      </c>
      <c r="X1924" s="3">
        <f>IF(Orders1[[#This Row],[Return]]="Yes", 1, 0)</f>
        <v>0</v>
      </c>
    </row>
    <row r="1925" spans="1:24" x14ac:dyDescent="0.2">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7">
        <v>47.616</v>
      </c>
      <c r="S1925" s="1">
        <v>3</v>
      </c>
      <c r="T1925" s="1">
        <v>0.2</v>
      </c>
      <c r="U1925" s="7">
        <v>3.571200000000001</v>
      </c>
      <c r="V1925" s="3" t="str">
        <f>IF(Orders1[[#This Row],[Region]]=People!$B$2, People!$A$2, IF(Orders1[[#This Row],[Region]]=People!$B$3,People!$A$3, IF(Orders1[[#This Row],[Region]]=People!$B$4,People!$A$4, IF(Orders1[[#This Row],[Region]]=People!$B$5,People!$A$5))))</f>
        <v>Kelly Williams</v>
      </c>
      <c r="W1925" s="3" t="str">
        <f>IFERROR(INDEX(Returns!A1925:A2724, MATCH(Orders1[[#This Row],[Order ID]],Returns!B1925:B2724)), "No")</f>
        <v>No</v>
      </c>
      <c r="X1925" s="3">
        <f>IF(Orders1[[#This Row],[Return]]="Yes", 1, 0)</f>
        <v>0</v>
      </c>
    </row>
    <row r="1926" spans="1:24" x14ac:dyDescent="0.2">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7">
        <v>92.94</v>
      </c>
      <c r="S1926" s="1">
        <v>3</v>
      </c>
      <c r="T1926" s="1">
        <v>0</v>
      </c>
      <c r="U1926" s="7">
        <v>41.822999999999993</v>
      </c>
      <c r="V1926" s="3" t="str">
        <f>IF(Orders1[[#This Row],[Region]]=People!$B$2, People!$A$2, IF(Orders1[[#This Row],[Region]]=People!$B$3,People!$A$3, IF(Orders1[[#This Row],[Region]]=People!$B$4,People!$A$4, IF(Orders1[[#This Row],[Region]]=People!$B$5,People!$A$5))))</f>
        <v>Anna Andreadi</v>
      </c>
      <c r="W1926" s="3" t="str">
        <f>IFERROR(INDEX(Returns!A1926:A2725, MATCH(Orders1[[#This Row],[Order ID]],Returns!B1926:B2725)), "No")</f>
        <v>No</v>
      </c>
      <c r="X1926" s="3">
        <f>IF(Orders1[[#This Row],[Return]]="Yes", 1, 0)</f>
        <v>0</v>
      </c>
    </row>
    <row r="1927" spans="1:24" x14ac:dyDescent="0.2">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7">
        <v>199.98</v>
      </c>
      <c r="S1927" s="1">
        <v>2</v>
      </c>
      <c r="T1927" s="1">
        <v>0</v>
      </c>
      <c r="U1927" s="7">
        <v>69.992999999999995</v>
      </c>
      <c r="V1927" s="3" t="str">
        <f>IF(Orders1[[#This Row],[Region]]=People!$B$2, People!$A$2, IF(Orders1[[#This Row],[Region]]=People!$B$3,People!$A$3, IF(Orders1[[#This Row],[Region]]=People!$B$4,People!$A$4, IF(Orders1[[#This Row],[Region]]=People!$B$5,People!$A$5))))</f>
        <v>Anna Andreadi</v>
      </c>
      <c r="W1927" s="3" t="str">
        <f>IFERROR(INDEX(Returns!A1927:A2726, MATCH(Orders1[[#This Row],[Order ID]],Returns!B1927:B2726)), "No")</f>
        <v>No</v>
      </c>
      <c r="X1927" s="3">
        <f>IF(Orders1[[#This Row],[Return]]="Yes", 1, 0)</f>
        <v>0</v>
      </c>
    </row>
    <row r="1928" spans="1:24" x14ac:dyDescent="0.2">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7">
        <v>177.48000000000002</v>
      </c>
      <c r="S1928" s="1">
        <v>3</v>
      </c>
      <c r="T1928" s="1">
        <v>0.2</v>
      </c>
      <c r="U1928" s="7">
        <v>19.966499999999982</v>
      </c>
      <c r="V1928" s="3" t="str">
        <f>IF(Orders1[[#This Row],[Region]]=People!$B$2, People!$A$2, IF(Orders1[[#This Row],[Region]]=People!$B$3,People!$A$3, IF(Orders1[[#This Row],[Region]]=People!$B$4,People!$A$4, IF(Orders1[[#This Row],[Region]]=People!$B$5,People!$A$5))))</f>
        <v>Anna Andreadi</v>
      </c>
      <c r="W1928" s="3" t="str">
        <f>IFERROR(INDEX(Returns!A1928:A2727, MATCH(Orders1[[#This Row],[Order ID]],Returns!B1928:B2727)), "No")</f>
        <v>No</v>
      </c>
      <c r="X1928" s="3">
        <f>IF(Orders1[[#This Row],[Return]]="Yes", 1, 0)</f>
        <v>0</v>
      </c>
    </row>
    <row r="1929" spans="1:24" x14ac:dyDescent="0.2">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7">
        <v>88.768000000000001</v>
      </c>
      <c r="S1929" s="1">
        <v>2</v>
      </c>
      <c r="T1929" s="1">
        <v>0.2</v>
      </c>
      <c r="U1929" s="7">
        <v>31.068799999999996</v>
      </c>
      <c r="V1929" s="3" t="str">
        <f>IF(Orders1[[#This Row],[Region]]=People!$B$2, People!$A$2, IF(Orders1[[#This Row],[Region]]=People!$B$3,People!$A$3, IF(Orders1[[#This Row],[Region]]=People!$B$4,People!$A$4, IF(Orders1[[#This Row],[Region]]=People!$B$5,People!$A$5))))</f>
        <v>Anna Andreadi</v>
      </c>
      <c r="W1929" s="3" t="str">
        <f>IFERROR(INDEX(Returns!A1929:A2728, MATCH(Orders1[[#This Row],[Order ID]],Returns!B1929:B2728)), "No")</f>
        <v>No</v>
      </c>
      <c r="X1929" s="3">
        <f>IF(Orders1[[#This Row],[Return]]="Yes", 1, 0)</f>
        <v>0</v>
      </c>
    </row>
    <row r="1930" spans="1:24" x14ac:dyDescent="0.2">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7">
        <v>6.48</v>
      </c>
      <c r="S1930" s="1">
        <v>1</v>
      </c>
      <c r="T1930" s="1">
        <v>0</v>
      </c>
      <c r="U1930" s="7">
        <v>3.1104000000000003</v>
      </c>
      <c r="V1930" s="3" t="str">
        <f>IF(Orders1[[#This Row],[Region]]=People!$B$2, People!$A$2, IF(Orders1[[#This Row],[Region]]=People!$B$3,People!$A$3, IF(Orders1[[#This Row],[Region]]=People!$B$4,People!$A$4, IF(Orders1[[#This Row],[Region]]=People!$B$5,People!$A$5))))</f>
        <v>Anna Andreadi</v>
      </c>
      <c r="W1930" s="3" t="str">
        <f>IFERROR(INDEX(Returns!A1930:A2729, MATCH(Orders1[[#This Row],[Order ID]],Returns!B1930:B2729)), "No")</f>
        <v>No</v>
      </c>
      <c r="X1930" s="3">
        <f>IF(Orders1[[#This Row],[Return]]="Yes", 1, 0)</f>
        <v>0</v>
      </c>
    </row>
    <row r="1931" spans="1:24" x14ac:dyDescent="0.2">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7">
        <v>46.51</v>
      </c>
      <c r="S1931" s="1">
        <v>1</v>
      </c>
      <c r="T1931" s="1">
        <v>0</v>
      </c>
      <c r="U1931" s="7">
        <v>1.8603999999999985</v>
      </c>
      <c r="V1931" s="3" t="str">
        <f>IF(Orders1[[#This Row],[Region]]=People!$B$2, People!$A$2, IF(Orders1[[#This Row],[Region]]=People!$B$3,People!$A$3, IF(Orders1[[#This Row],[Region]]=People!$B$4,People!$A$4, IF(Orders1[[#This Row],[Region]]=People!$B$5,People!$A$5))))</f>
        <v>Anna Andreadi</v>
      </c>
      <c r="W1931" s="3" t="str">
        <f>IFERROR(INDEX(Returns!A1931:A2730, MATCH(Orders1[[#This Row],[Order ID]],Returns!B1931:B2730)), "No")</f>
        <v>No</v>
      </c>
      <c r="X1931" s="3">
        <f>IF(Orders1[[#This Row],[Return]]="Yes", 1, 0)</f>
        <v>0</v>
      </c>
    </row>
    <row r="1932" spans="1:24" x14ac:dyDescent="0.2">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7">
        <v>659.97600000000011</v>
      </c>
      <c r="S1932" s="1">
        <v>3</v>
      </c>
      <c r="T1932" s="1">
        <v>0.2</v>
      </c>
      <c r="U1932" s="7">
        <v>49.498199999999969</v>
      </c>
      <c r="V1932" s="3" t="str">
        <f>IF(Orders1[[#This Row],[Region]]=People!$B$2, People!$A$2, IF(Orders1[[#This Row],[Region]]=People!$B$3,People!$A$3, IF(Orders1[[#This Row],[Region]]=People!$B$4,People!$A$4, IF(Orders1[[#This Row],[Region]]=People!$B$5,People!$A$5))))</f>
        <v>Anna Andreadi</v>
      </c>
      <c r="W1932" s="3" t="str">
        <f>IFERROR(INDEX(Returns!A1932:A2731, MATCH(Orders1[[#This Row],[Order ID]],Returns!B1932:B2731)), "No")</f>
        <v>No</v>
      </c>
      <c r="X1932" s="3">
        <f>IF(Orders1[[#This Row],[Return]]="Yes", 1, 0)</f>
        <v>0</v>
      </c>
    </row>
    <row r="1933" spans="1:24" x14ac:dyDescent="0.2">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7">
        <v>271.99200000000002</v>
      </c>
      <c r="S1933" s="1">
        <v>1</v>
      </c>
      <c r="T1933" s="1">
        <v>0.2</v>
      </c>
      <c r="U1933" s="7">
        <v>23.799300000000002</v>
      </c>
      <c r="V1933" s="3" t="str">
        <f>IF(Orders1[[#This Row],[Region]]=People!$B$2, People!$A$2, IF(Orders1[[#This Row],[Region]]=People!$B$3,People!$A$3, IF(Orders1[[#This Row],[Region]]=People!$B$4,People!$A$4, IF(Orders1[[#This Row],[Region]]=People!$B$5,People!$A$5))))</f>
        <v>Anna Andreadi</v>
      </c>
      <c r="W1933" s="3" t="str">
        <f>IFERROR(INDEX(Returns!A1933:A2732, MATCH(Orders1[[#This Row],[Order ID]],Returns!B1933:B2732)), "No")</f>
        <v>No</v>
      </c>
      <c r="X1933" s="3">
        <f>IF(Orders1[[#This Row],[Return]]="Yes", 1, 0)</f>
        <v>0</v>
      </c>
    </row>
    <row r="1934" spans="1:24" x14ac:dyDescent="0.2">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7">
        <v>145.74</v>
      </c>
      <c r="S1934" s="1">
        <v>3</v>
      </c>
      <c r="T1934" s="1">
        <v>0</v>
      </c>
      <c r="U1934" s="7">
        <v>23.318400000000011</v>
      </c>
      <c r="V1934" s="3" t="str">
        <f>IF(Orders1[[#This Row],[Region]]=People!$B$2, People!$A$2, IF(Orders1[[#This Row],[Region]]=People!$B$3,People!$A$3, IF(Orders1[[#This Row],[Region]]=People!$B$4,People!$A$4, IF(Orders1[[#This Row],[Region]]=People!$B$5,People!$A$5))))</f>
        <v>Cassandra Brandow</v>
      </c>
      <c r="W1934" s="3" t="str">
        <f>IFERROR(INDEX(Returns!A1934:A2733, MATCH(Orders1[[#This Row],[Order ID]],Returns!B1934:B2733)), "No")</f>
        <v>No</v>
      </c>
      <c r="X1934" s="3">
        <f>IF(Orders1[[#This Row],[Return]]="Yes", 1, 0)</f>
        <v>0</v>
      </c>
    </row>
    <row r="1935" spans="1:24" x14ac:dyDescent="0.2">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7">
        <v>15.4</v>
      </c>
      <c r="S1935" s="1">
        <v>5</v>
      </c>
      <c r="T1935" s="1">
        <v>0</v>
      </c>
      <c r="U1935" s="7">
        <v>7.3919999999999995</v>
      </c>
      <c r="V1935" s="3" t="str">
        <f>IF(Orders1[[#This Row],[Region]]=People!$B$2, People!$A$2, IF(Orders1[[#This Row],[Region]]=People!$B$3,People!$A$3, IF(Orders1[[#This Row],[Region]]=People!$B$4,People!$A$4, IF(Orders1[[#This Row],[Region]]=People!$B$5,People!$A$5))))</f>
        <v>Cassandra Brandow</v>
      </c>
      <c r="W1935" s="3" t="str">
        <f>IFERROR(INDEX(Returns!A1935:A2734, MATCH(Orders1[[#This Row],[Order ID]],Returns!B1935:B2734)), "No")</f>
        <v>No</v>
      </c>
      <c r="X1935" s="3">
        <f>IF(Orders1[[#This Row],[Return]]="Yes", 1, 0)</f>
        <v>0</v>
      </c>
    </row>
    <row r="1936" spans="1:24" x14ac:dyDescent="0.2">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7">
        <v>244.54999999999998</v>
      </c>
      <c r="S1936" s="1">
        <v>5</v>
      </c>
      <c r="T1936" s="1">
        <v>0</v>
      </c>
      <c r="U1936" s="7">
        <v>114.93849999999998</v>
      </c>
      <c r="V1936" s="3" t="str">
        <f>IF(Orders1[[#This Row],[Region]]=People!$B$2, People!$A$2, IF(Orders1[[#This Row],[Region]]=People!$B$3,People!$A$3, IF(Orders1[[#This Row],[Region]]=People!$B$4,People!$A$4, IF(Orders1[[#This Row],[Region]]=People!$B$5,People!$A$5))))</f>
        <v>Anna Andreadi</v>
      </c>
      <c r="W1936" s="3" t="str">
        <f>IFERROR(INDEX(Returns!A1936:A2735, MATCH(Orders1[[#This Row],[Order ID]],Returns!B1936:B2735)), "No")</f>
        <v>No</v>
      </c>
      <c r="X1936" s="3">
        <f>IF(Orders1[[#This Row],[Return]]="Yes", 1, 0)</f>
        <v>0</v>
      </c>
    </row>
    <row r="1937" spans="1:24" x14ac:dyDescent="0.2">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7">
        <v>166.16</v>
      </c>
      <c r="S1937" s="1">
        <v>8</v>
      </c>
      <c r="T1937" s="1">
        <v>0</v>
      </c>
      <c r="U1937" s="7">
        <v>59.817599999999999</v>
      </c>
      <c r="V1937" s="3" t="str">
        <f>IF(Orders1[[#This Row],[Region]]=People!$B$2, People!$A$2, IF(Orders1[[#This Row],[Region]]=People!$B$3,People!$A$3, IF(Orders1[[#This Row],[Region]]=People!$B$4,People!$A$4, IF(Orders1[[#This Row],[Region]]=People!$B$5,People!$A$5))))</f>
        <v>Anna Andreadi</v>
      </c>
      <c r="W1937" s="3" t="str">
        <f>IFERROR(INDEX(Returns!A1937:A2736, MATCH(Orders1[[#This Row],[Order ID]],Returns!B1937:B2736)), "No")</f>
        <v>No</v>
      </c>
      <c r="X1937" s="3">
        <f>IF(Orders1[[#This Row],[Return]]="Yes", 1, 0)</f>
        <v>0</v>
      </c>
    </row>
    <row r="1938" spans="1:24" x14ac:dyDescent="0.2">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7">
        <v>14.73</v>
      </c>
      <c r="S1938" s="1">
        <v>3</v>
      </c>
      <c r="T1938" s="1">
        <v>0</v>
      </c>
      <c r="U1938" s="7">
        <v>4.8608999999999991</v>
      </c>
      <c r="V1938" s="3" t="str">
        <f>IF(Orders1[[#This Row],[Region]]=People!$B$2, People!$A$2, IF(Orders1[[#This Row],[Region]]=People!$B$3,People!$A$3, IF(Orders1[[#This Row],[Region]]=People!$B$4,People!$A$4, IF(Orders1[[#This Row],[Region]]=People!$B$5,People!$A$5))))</f>
        <v>Anna Andreadi</v>
      </c>
      <c r="W1938" s="3" t="str">
        <f>IFERROR(INDEX(Returns!A1938:A2737, MATCH(Orders1[[#This Row],[Order ID]],Returns!B1938:B2737)), "No")</f>
        <v>No</v>
      </c>
      <c r="X1938" s="3">
        <f>IF(Orders1[[#This Row],[Return]]="Yes", 1, 0)</f>
        <v>0</v>
      </c>
    </row>
    <row r="1939" spans="1:24" x14ac:dyDescent="0.2">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7">
        <v>19.968000000000004</v>
      </c>
      <c r="S1939" s="1">
        <v>2</v>
      </c>
      <c r="T1939" s="1">
        <v>0.7</v>
      </c>
      <c r="U1939" s="7">
        <v>-13.311999999999998</v>
      </c>
      <c r="V1939" s="3" t="str">
        <f>IF(Orders1[[#This Row],[Region]]=People!$B$2, People!$A$2, IF(Orders1[[#This Row],[Region]]=People!$B$3,People!$A$3, IF(Orders1[[#This Row],[Region]]=People!$B$4,People!$A$4, IF(Orders1[[#This Row],[Region]]=People!$B$5,People!$A$5))))</f>
        <v>Anna Andreadi</v>
      </c>
      <c r="W1939" s="3" t="str">
        <f>IFERROR(INDEX(Returns!A1939:A2738, MATCH(Orders1[[#This Row],[Order ID]],Returns!B1939:B2738)), "No")</f>
        <v>No</v>
      </c>
      <c r="X1939" s="3">
        <f>IF(Orders1[[#This Row],[Return]]="Yes", 1, 0)</f>
        <v>0</v>
      </c>
    </row>
    <row r="1940" spans="1:24" x14ac:dyDescent="0.2">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7">
        <v>33.488000000000007</v>
      </c>
      <c r="S1940" s="1">
        <v>7</v>
      </c>
      <c r="T1940" s="1">
        <v>0.2</v>
      </c>
      <c r="U1940" s="7">
        <v>-1.2558000000000051</v>
      </c>
      <c r="V1940" s="3" t="str">
        <f>IF(Orders1[[#This Row],[Region]]=People!$B$2, People!$A$2, IF(Orders1[[#This Row],[Region]]=People!$B$3,People!$A$3, IF(Orders1[[#This Row],[Region]]=People!$B$4,People!$A$4, IF(Orders1[[#This Row],[Region]]=People!$B$5,People!$A$5))))</f>
        <v>Anna Andreadi</v>
      </c>
      <c r="W1940" s="3" t="str">
        <f>IFERROR(INDEX(Returns!A1940:A2739, MATCH(Orders1[[#This Row],[Order ID]],Returns!B1940:B2739)), "No")</f>
        <v>No</v>
      </c>
      <c r="X1940" s="3">
        <f>IF(Orders1[[#This Row],[Return]]="Yes", 1, 0)</f>
        <v>0</v>
      </c>
    </row>
    <row r="1941" spans="1:24" x14ac:dyDescent="0.2">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7">
        <v>8.7360000000000024</v>
      </c>
      <c r="S1941" s="1">
        <v>4</v>
      </c>
      <c r="T1941" s="1">
        <v>0.7</v>
      </c>
      <c r="U1941" s="7">
        <v>-6.1151999999999997</v>
      </c>
      <c r="V1941" s="3" t="str">
        <f>IF(Orders1[[#This Row],[Region]]=People!$B$2, People!$A$2, IF(Orders1[[#This Row],[Region]]=People!$B$3,People!$A$3, IF(Orders1[[#This Row],[Region]]=People!$B$4,People!$A$4, IF(Orders1[[#This Row],[Region]]=People!$B$5,People!$A$5))))</f>
        <v>Anna Andreadi</v>
      </c>
      <c r="W1941" s="3" t="str">
        <f>IFERROR(INDEX(Returns!A1941:A2740, MATCH(Orders1[[#This Row],[Order ID]],Returns!B1941:B2740)), "No")</f>
        <v>No</v>
      </c>
      <c r="X1941" s="3">
        <f>IF(Orders1[[#This Row],[Return]]="Yes", 1, 0)</f>
        <v>0</v>
      </c>
    </row>
    <row r="1942" spans="1:24" x14ac:dyDescent="0.2">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7">
        <v>662.88</v>
      </c>
      <c r="S1942" s="1">
        <v>3</v>
      </c>
      <c r="T1942" s="1">
        <v>0.2</v>
      </c>
      <c r="U1942" s="7">
        <v>74.573999999999955</v>
      </c>
      <c r="V1942" s="3" t="str">
        <f>IF(Orders1[[#This Row],[Region]]=People!$B$2, People!$A$2, IF(Orders1[[#This Row],[Region]]=People!$B$3,People!$A$3, IF(Orders1[[#This Row],[Region]]=People!$B$4,People!$A$4, IF(Orders1[[#This Row],[Region]]=People!$B$5,People!$A$5))))</f>
        <v>Anna Andreadi</v>
      </c>
      <c r="W1942" s="3" t="str">
        <f>IFERROR(INDEX(Returns!A1942:A2741, MATCH(Orders1[[#This Row],[Order ID]],Returns!B1942:B2741)), "No")</f>
        <v>No</v>
      </c>
      <c r="X1942" s="3">
        <f>IF(Orders1[[#This Row],[Return]]="Yes", 1, 0)</f>
        <v>0</v>
      </c>
    </row>
    <row r="1943" spans="1:24" x14ac:dyDescent="0.2">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7">
        <v>47.360000000000007</v>
      </c>
      <c r="S1943" s="1">
        <v>4</v>
      </c>
      <c r="T1943" s="1">
        <v>0.2</v>
      </c>
      <c r="U1943" s="7">
        <v>17.759999999999998</v>
      </c>
      <c r="V1943" s="3" t="str">
        <f>IF(Orders1[[#This Row],[Region]]=People!$B$2, People!$A$2, IF(Orders1[[#This Row],[Region]]=People!$B$3,People!$A$3, IF(Orders1[[#This Row],[Region]]=People!$B$4,People!$A$4, IF(Orders1[[#This Row],[Region]]=People!$B$5,People!$A$5))))</f>
        <v>Kelly Williams</v>
      </c>
      <c r="W1943" s="3" t="str">
        <f>IFERROR(INDEX(Returns!A1943:A2742, MATCH(Orders1[[#This Row],[Order ID]],Returns!B1943:B2742)), "No")</f>
        <v>No</v>
      </c>
      <c r="X1943" s="3">
        <f>IF(Orders1[[#This Row],[Return]]="Yes", 1, 0)</f>
        <v>0</v>
      </c>
    </row>
    <row r="1944" spans="1:24" x14ac:dyDescent="0.2">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7">
        <v>27.439999999999998</v>
      </c>
      <c r="S1944" s="1">
        <v>2</v>
      </c>
      <c r="T1944" s="1">
        <v>0.2</v>
      </c>
      <c r="U1944" s="7">
        <v>2.4009999999999998</v>
      </c>
      <c r="V1944" s="3" t="str">
        <f>IF(Orders1[[#This Row],[Region]]=People!$B$2, People!$A$2, IF(Orders1[[#This Row],[Region]]=People!$B$3,People!$A$3, IF(Orders1[[#This Row],[Region]]=People!$B$4,People!$A$4, IF(Orders1[[#This Row],[Region]]=People!$B$5,People!$A$5))))</f>
        <v>Kelly Williams</v>
      </c>
      <c r="W1944" s="3" t="str">
        <f>IFERROR(INDEX(Returns!A1944:A2743, MATCH(Orders1[[#This Row],[Order ID]],Returns!B1944:B2743)), "No")</f>
        <v>No</v>
      </c>
      <c r="X1944" s="3">
        <f>IF(Orders1[[#This Row],[Return]]="Yes", 1, 0)</f>
        <v>0</v>
      </c>
    </row>
    <row r="1945" spans="1:24" x14ac:dyDescent="0.2">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7">
        <v>3.2399999999999993</v>
      </c>
      <c r="S1945" s="1">
        <v>9</v>
      </c>
      <c r="T1945" s="1">
        <v>0.8</v>
      </c>
      <c r="U1945" s="7">
        <v>-5.1840000000000011</v>
      </c>
      <c r="V1945" s="3" t="str">
        <f>IF(Orders1[[#This Row],[Region]]=People!$B$2, People!$A$2, IF(Orders1[[#This Row],[Region]]=People!$B$3,People!$A$3, IF(Orders1[[#This Row],[Region]]=People!$B$4,People!$A$4, IF(Orders1[[#This Row],[Region]]=People!$B$5,People!$A$5))))</f>
        <v>Kelly Williams</v>
      </c>
      <c r="W1945" s="3" t="str">
        <f>IFERROR(INDEX(Returns!A1945:A2744, MATCH(Orders1[[#This Row],[Order ID]],Returns!B1945:B2744)), "No")</f>
        <v>No</v>
      </c>
      <c r="X1945" s="3">
        <f>IF(Orders1[[#This Row],[Return]]="Yes", 1, 0)</f>
        <v>0</v>
      </c>
    </row>
    <row r="1946" spans="1:24" x14ac:dyDescent="0.2">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7">
        <v>95.968000000000004</v>
      </c>
      <c r="S1946" s="1">
        <v>4</v>
      </c>
      <c r="T1946" s="1">
        <v>0.2</v>
      </c>
      <c r="U1946" s="7">
        <v>26.391200000000001</v>
      </c>
      <c r="V1946" s="3" t="str">
        <f>IF(Orders1[[#This Row],[Region]]=People!$B$2, People!$A$2, IF(Orders1[[#This Row],[Region]]=People!$B$3,People!$A$3, IF(Orders1[[#This Row],[Region]]=People!$B$4,People!$A$4, IF(Orders1[[#This Row],[Region]]=People!$B$5,People!$A$5))))</f>
        <v>Kelly Williams</v>
      </c>
      <c r="W1946" s="3" t="str">
        <f>IFERROR(INDEX(Returns!A1946:A2745, MATCH(Orders1[[#This Row],[Order ID]],Returns!B1946:B2745)), "No")</f>
        <v>No</v>
      </c>
      <c r="X1946" s="3">
        <f>IF(Orders1[[#This Row],[Return]]="Yes", 1, 0)</f>
        <v>0</v>
      </c>
    </row>
    <row r="1947" spans="1:24" x14ac:dyDescent="0.2">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7">
        <v>10.368000000000002</v>
      </c>
      <c r="S1947" s="1">
        <v>2</v>
      </c>
      <c r="T1947" s="1">
        <v>0.2</v>
      </c>
      <c r="U1947" s="7">
        <v>3.6288</v>
      </c>
      <c r="V1947" s="3" t="str">
        <f>IF(Orders1[[#This Row],[Region]]=People!$B$2, People!$A$2, IF(Orders1[[#This Row],[Region]]=People!$B$3,People!$A$3, IF(Orders1[[#This Row],[Region]]=People!$B$4,People!$A$4, IF(Orders1[[#This Row],[Region]]=People!$B$5,People!$A$5))))</f>
        <v>Kelly Williams</v>
      </c>
      <c r="W1947" s="3" t="str">
        <f>IFERROR(INDEX(Returns!A1947:A2746, MATCH(Orders1[[#This Row],[Order ID]],Returns!B1947:B2746)), "No")</f>
        <v>No</v>
      </c>
      <c r="X1947" s="3">
        <f>IF(Orders1[[#This Row],[Return]]="Yes", 1, 0)</f>
        <v>0</v>
      </c>
    </row>
    <row r="1948" spans="1:24" x14ac:dyDescent="0.2">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7">
        <v>23.1</v>
      </c>
      <c r="S1948" s="1">
        <v>2</v>
      </c>
      <c r="T1948" s="1">
        <v>0</v>
      </c>
      <c r="U1948" s="7">
        <v>6.468</v>
      </c>
      <c r="V1948" s="3" t="str">
        <f>IF(Orders1[[#This Row],[Region]]=People!$B$2, People!$A$2, IF(Orders1[[#This Row],[Region]]=People!$B$3,People!$A$3, IF(Orders1[[#This Row],[Region]]=People!$B$4,People!$A$4, IF(Orders1[[#This Row],[Region]]=People!$B$5,People!$A$5))))</f>
        <v>Chuck Magee</v>
      </c>
      <c r="W1948" s="3" t="str">
        <f>IFERROR(INDEX(Returns!A1948:A2747, MATCH(Orders1[[#This Row],[Order ID]],Returns!B1948:B2747)), "No")</f>
        <v>No</v>
      </c>
      <c r="X1948" s="3">
        <f>IF(Orders1[[#This Row],[Return]]="Yes", 1, 0)</f>
        <v>0</v>
      </c>
    </row>
    <row r="1949" spans="1:24" x14ac:dyDescent="0.2">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7">
        <v>11.54</v>
      </c>
      <c r="S1949" s="1">
        <v>2</v>
      </c>
      <c r="T1949" s="1">
        <v>0</v>
      </c>
      <c r="U1949" s="7">
        <v>3.4619999999999997</v>
      </c>
      <c r="V1949" s="3" t="str">
        <f>IF(Orders1[[#This Row],[Region]]=People!$B$2, People!$A$2, IF(Orders1[[#This Row],[Region]]=People!$B$3,People!$A$3, IF(Orders1[[#This Row],[Region]]=People!$B$4,People!$A$4, IF(Orders1[[#This Row],[Region]]=People!$B$5,People!$A$5))))</f>
        <v>Chuck Magee</v>
      </c>
      <c r="W1949" s="3" t="str">
        <f>IFERROR(INDEX(Returns!A1949:A2748, MATCH(Orders1[[#This Row],[Order ID]],Returns!B1949:B2748)), "No")</f>
        <v>No</v>
      </c>
      <c r="X1949" s="3">
        <f>IF(Orders1[[#This Row],[Return]]="Yes", 1, 0)</f>
        <v>0</v>
      </c>
    </row>
    <row r="1950" spans="1:24" x14ac:dyDescent="0.2">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7">
        <v>254.52599999999998</v>
      </c>
      <c r="S1950" s="1">
        <v>1</v>
      </c>
      <c r="T1950" s="1">
        <v>0.4</v>
      </c>
      <c r="U1950" s="7">
        <v>-93.3262</v>
      </c>
      <c r="V1950" s="3" t="str">
        <f>IF(Orders1[[#This Row],[Region]]=People!$B$2, People!$A$2, IF(Orders1[[#This Row],[Region]]=People!$B$3,People!$A$3, IF(Orders1[[#This Row],[Region]]=People!$B$4,People!$A$4, IF(Orders1[[#This Row],[Region]]=People!$B$5,People!$A$5))))</f>
        <v>Chuck Magee</v>
      </c>
      <c r="W1950" s="3" t="str">
        <f>IFERROR(INDEX(Returns!A1950:A2749, MATCH(Orders1[[#This Row],[Order ID]],Returns!B1950:B2749)), "No")</f>
        <v>No</v>
      </c>
      <c r="X1950" s="3">
        <f>IF(Orders1[[#This Row],[Return]]="Yes", 1, 0)</f>
        <v>0</v>
      </c>
    </row>
    <row r="1951" spans="1:24" x14ac:dyDescent="0.2">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7">
        <v>12.98</v>
      </c>
      <c r="S1951" s="1">
        <v>1</v>
      </c>
      <c r="T1951" s="1">
        <v>0</v>
      </c>
      <c r="U1951" s="7">
        <v>3.7641999999999989</v>
      </c>
      <c r="V1951" s="3" t="str">
        <f>IF(Orders1[[#This Row],[Region]]=People!$B$2, People!$A$2, IF(Orders1[[#This Row],[Region]]=People!$B$3,People!$A$3, IF(Orders1[[#This Row],[Region]]=People!$B$4,People!$A$4, IF(Orders1[[#This Row],[Region]]=People!$B$5,People!$A$5))))</f>
        <v>Chuck Magee</v>
      </c>
      <c r="W1951" s="3" t="str">
        <f>IFERROR(INDEX(Returns!A1951:A2750, MATCH(Orders1[[#This Row],[Order ID]],Returns!B1951:B2750)), "No")</f>
        <v>No</v>
      </c>
      <c r="X1951" s="3">
        <f>IF(Orders1[[#This Row],[Return]]="Yes", 1, 0)</f>
        <v>0</v>
      </c>
    </row>
    <row r="1952" spans="1:24" x14ac:dyDescent="0.2">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7">
        <v>26.432000000000002</v>
      </c>
      <c r="S1952" s="1">
        <v>8</v>
      </c>
      <c r="T1952" s="1">
        <v>0.2</v>
      </c>
      <c r="U1952" s="7">
        <v>8.9207999999999998</v>
      </c>
      <c r="V1952" s="3" t="str">
        <f>IF(Orders1[[#This Row],[Region]]=People!$B$2, People!$A$2, IF(Orders1[[#This Row],[Region]]=People!$B$3,People!$A$3, IF(Orders1[[#This Row],[Region]]=People!$B$4,People!$A$4, IF(Orders1[[#This Row],[Region]]=People!$B$5,People!$A$5))))</f>
        <v>Chuck Magee</v>
      </c>
      <c r="W1952" s="3" t="str">
        <f>IFERROR(INDEX(Returns!A1952:A2751, MATCH(Orders1[[#This Row],[Order ID]],Returns!B1952:B2751)), "No")</f>
        <v>No</v>
      </c>
      <c r="X1952" s="3">
        <f>IF(Orders1[[#This Row],[Return]]="Yes", 1, 0)</f>
        <v>0</v>
      </c>
    </row>
    <row r="1953" spans="1:24" x14ac:dyDescent="0.2">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7">
        <v>197.96999999999997</v>
      </c>
      <c r="S1953" s="1">
        <v>3</v>
      </c>
      <c r="T1953" s="1">
        <v>0</v>
      </c>
      <c r="U1953" s="7">
        <v>57.41129999999999</v>
      </c>
      <c r="V1953" s="3" t="str">
        <f>IF(Orders1[[#This Row],[Region]]=People!$B$2, People!$A$2, IF(Orders1[[#This Row],[Region]]=People!$B$3,People!$A$3, IF(Orders1[[#This Row],[Region]]=People!$B$4,People!$A$4, IF(Orders1[[#This Row],[Region]]=People!$B$5,People!$A$5))))</f>
        <v>Chuck Magee</v>
      </c>
      <c r="W1953" s="3" t="str">
        <f>IFERROR(INDEX(Returns!A1953:A2752, MATCH(Orders1[[#This Row],[Order ID]],Returns!B1953:B2752)), "No")</f>
        <v>No</v>
      </c>
      <c r="X1953" s="3">
        <f>IF(Orders1[[#This Row],[Return]]="Yes", 1, 0)</f>
        <v>0</v>
      </c>
    </row>
    <row r="1954" spans="1:24" x14ac:dyDescent="0.2">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7">
        <v>18.899999999999999</v>
      </c>
      <c r="S1954" s="1">
        <v>6</v>
      </c>
      <c r="T1954" s="1">
        <v>0</v>
      </c>
      <c r="U1954" s="7">
        <v>9.0719999999999992</v>
      </c>
      <c r="V1954" s="3" t="str">
        <f>IF(Orders1[[#This Row],[Region]]=People!$B$2, People!$A$2, IF(Orders1[[#This Row],[Region]]=People!$B$3,People!$A$3, IF(Orders1[[#This Row],[Region]]=People!$B$4,People!$A$4, IF(Orders1[[#This Row],[Region]]=People!$B$5,People!$A$5))))</f>
        <v>Chuck Magee</v>
      </c>
      <c r="W1954" s="3" t="str">
        <f>IFERROR(INDEX(Returns!A1954:A2753, MATCH(Orders1[[#This Row],[Order ID]],Returns!B1954:B2753)), "No")</f>
        <v>No</v>
      </c>
      <c r="X1954" s="3">
        <f>IF(Orders1[[#This Row],[Return]]="Yes", 1, 0)</f>
        <v>0</v>
      </c>
    </row>
    <row r="1955" spans="1:24" x14ac:dyDescent="0.2">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7">
        <v>1282.4100000000001</v>
      </c>
      <c r="S1955" s="1">
        <v>5</v>
      </c>
      <c r="T1955" s="1">
        <v>0.1</v>
      </c>
      <c r="U1955" s="7">
        <v>213.73500000000001</v>
      </c>
      <c r="V1955" s="3" t="str">
        <f>IF(Orders1[[#This Row],[Region]]=People!$B$2, People!$A$2, IF(Orders1[[#This Row],[Region]]=People!$B$3,People!$A$3, IF(Orders1[[#This Row],[Region]]=People!$B$4,People!$A$4, IF(Orders1[[#This Row],[Region]]=People!$B$5,People!$A$5))))</f>
        <v>Chuck Magee</v>
      </c>
      <c r="W1955" s="3" t="str">
        <f>IFERROR(INDEX(Returns!A1955:A2754, MATCH(Orders1[[#This Row],[Order ID]],Returns!B1955:B2754)), "No")</f>
        <v>No</v>
      </c>
      <c r="X1955" s="3">
        <f>IF(Orders1[[#This Row],[Return]]="Yes", 1, 0)</f>
        <v>0</v>
      </c>
    </row>
    <row r="1956" spans="1:24" x14ac:dyDescent="0.2">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7">
        <v>4.92</v>
      </c>
      <c r="S1956" s="1">
        <v>3</v>
      </c>
      <c r="T1956" s="1">
        <v>0</v>
      </c>
      <c r="U1956" s="7">
        <v>2.2139999999999995</v>
      </c>
      <c r="V1956" s="3" t="str">
        <f>IF(Orders1[[#This Row],[Region]]=People!$B$2, People!$A$2, IF(Orders1[[#This Row],[Region]]=People!$B$3,People!$A$3, IF(Orders1[[#This Row],[Region]]=People!$B$4,People!$A$4, IF(Orders1[[#This Row],[Region]]=People!$B$5,People!$A$5))))</f>
        <v>Chuck Magee</v>
      </c>
      <c r="W1956" s="3" t="str">
        <f>IFERROR(INDEX(Returns!A1956:A2755, MATCH(Orders1[[#This Row],[Order ID]],Returns!B1956:B2755)), "No")</f>
        <v>No</v>
      </c>
      <c r="X1956" s="3">
        <f>IF(Orders1[[#This Row],[Return]]="Yes", 1, 0)</f>
        <v>0</v>
      </c>
    </row>
    <row r="1957" spans="1:24" x14ac:dyDescent="0.2">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7">
        <v>238</v>
      </c>
      <c r="S1957" s="1">
        <v>2</v>
      </c>
      <c r="T1957" s="1">
        <v>0</v>
      </c>
      <c r="U1957" s="7">
        <v>38.080000000000013</v>
      </c>
      <c r="V1957" s="3" t="str">
        <f>IF(Orders1[[#This Row],[Region]]=People!$B$2, People!$A$2, IF(Orders1[[#This Row],[Region]]=People!$B$3,People!$A$3, IF(Orders1[[#This Row],[Region]]=People!$B$4,People!$A$4, IF(Orders1[[#This Row],[Region]]=People!$B$5,People!$A$5))))</f>
        <v>Chuck Magee</v>
      </c>
      <c r="W1957" s="3" t="str">
        <f>IFERROR(INDEX(Returns!A1957:A2756, MATCH(Orders1[[#This Row],[Order ID]],Returns!B1957:B2756)), "No")</f>
        <v>No</v>
      </c>
      <c r="X1957" s="3">
        <f>IF(Orders1[[#This Row],[Return]]="Yes", 1, 0)</f>
        <v>0</v>
      </c>
    </row>
    <row r="1958" spans="1:24" x14ac:dyDescent="0.2">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7">
        <v>167.97</v>
      </c>
      <c r="S1958" s="1">
        <v>3</v>
      </c>
      <c r="T1958" s="1">
        <v>0</v>
      </c>
      <c r="U1958" s="7">
        <v>40.31280000000001</v>
      </c>
      <c r="V1958" s="3" t="str">
        <f>IF(Orders1[[#This Row],[Region]]=People!$B$2, People!$A$2, IF(Orders1[[#This Row],[Region]]=People!$B$3,People!$A$3, IF(Orders1[[#This Row],[Region]]=People!$B$4,People!$A$4, IF(Orders1[[#This Row],[Region]]=People!$B$5,People!$A$5))))</f>
        <v>Chuck Magee</v>
      </c>
      <c r="W1958" s="3" t="str">
        <f>IFERROR(INDEX(Returns!A1958:A2757, MATCH(Orders1[[#This Row],[Order ID]],Returns!B1958:B2757)), "No")</f>
        <v>No</v>
      </c>
      <c r="X1958" s="3">
        <f>IF(Orders1[[#This Row],[Return]]="Yes", 1, 0)</f>
        <v>0</v>
      </c>
    </row>
    <row r="1959" spans="1:24" x14ac:dyDescent="0.2">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7">
        <v>17.12</v>
      </c>
      <c r="S1959" s="1">
        <v>4</v>
      </c>
      <c r="T1959" s="1">
        <v>0</v>
      </c>
      <c r="U1959" s="7">
        <v>7.7039999999999988</v>
      </c>
      <c r="V1959" s="3" t="str">
        <f>IF(Orders1[[#This Row],[Region]]=People!$B$2, People!$A$2, IF(Orders1[[#This Row],[Region]]=People!$B$3,People!$A$3, IF(Orders1[[#This Row],[Region]]=People!$B$4,People!$A$4, IF(Orders1[[#This Row],[Region]]=People!$B$5,People!$A$5))))</f>
        <v>Chuck Magee</v>
      </c>
      <c r="W1959" s="3" t="str">
        <f>IFERROR(INDEX(Returns!A1959:A2758, MATCH(Orders1[[#This Row],[Order ID]],Returns!B1959:B2758)), "No")</f>
        <v>No</v>
      </c>
      <c r="X1959" s="3">
        <f>IF(Orders1[[#This Row],[Return]]="Yes", 1, 0)</f>
        <v>0</v>
      </c>
    </row>
    <row r="1960" spans="1:24" x14ac:dyDescent="0.2">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7">
        <v>16.200000000000003</v>
      </c>
      <c r="S1960" s="1">
        <v>3</v>
      </c>
      <c r="T1960" s="1">
        <v>0</v>
      </c>
      <c r="U1960" s="7">
        <v>7.7759999999999998</v>
      </c>
      <c r="V1960" s="3" t="str">
        <f>IF(Orders1[[#This Row],[Region]]=People!$B$2, People!$A$2, IF(Orders1[[#This Row],[Region]]=People!$B$3,People!$A$3, IF(Orders1[[#This Row],[Region]]=People!$B$4,People!$A$4, IF(Orders1[[#This Row],[Region]]=People!$B$5,People!$A$5))))</f>
        <v>Kelly Williams</v>
      </c>
      <c r="W1960" s="3" t="str">
        <f>IFERROR(INDEX(Returns!A1960:A2759, MATCH(Orders1[[#This Row],[Order ID]],Returns!B1960:B2759)), "No")</f>
        <v>No</v>
      </c>
      <c r="X1960" s="3">
        <f>IF(Orders1[[#This Row],[Return]]="Yes", 1, 0)</f>
        <v>0</v>
      </c>
    </row>
    <row r="1961" spans="1:24" x14ac:dyDescent="0.2">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7">
        <v>33.99</v>
      </c>
      <c r="S1961" s="1">
        <v>3</v>
      </c>
      <c r="T1961" s="1">
        <v>0</v>
      </c>
      <c r="U1961" s="7">
        <v>14.615700000000004</v>
      </c>
      <c r="V1961" s="3" t="str">
        <f>IF(Orders1[[#This Row],[Region]]=People!$B$2, People!$A$2, IF(Orders1[[#This Row],[Region]]=People!$B$3,People!$A$3, IF(Orders1[[#This Row],[Region]]=People!$B$4,People!$A$4, IF(Orders1[[#This Row],[Region]]=People!$B$5,People!$A$5))))</f>
        <v>Kelly Williams</v>
      </c>
      <c r="W1961" s="3" t="str">
        <f>IFERROR(INDEX(Returns!A1961:A2760, MATCH(Orders1[[#This Row],[Order ID]],Returns!B1961:B2760)), "No")</f>
        <v>No</v>
      </c>
      <c r="X1961" s="3">
        <f>IF(Orders1[[#This Row],[Return]]="Yes", 1, 0)</f>
        <v>0</v>
      </c>
    </row>
    <row r="1962" spans="1:24" x14ac:dyDescent="0.2">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7">
        <v>296.84999999999997</v>
      </c>
      <c r="S1962" s="1">
        <v>5</v>
      </c>
      <c r="T1962" s="1">
        <v>0</v>
      </c>
      <c r="U1962" s="7">
        <v>53.432999999999993</v>
      </c>
      <c r="V1962" s="3" t="str">
        <f>IF(Orders1[[#This Row],[Region]]=People!$B$2, People!$A$2, IF(Orders1[[#This Row],[Region]]=People!$B$3,People!$A$3, IF(Orders1[[#This Row],[Region]]=People!$B$4,People!$A$4, IF(Orders1[[#This Row],[Region]]=People!$B$5,People!$A$5))))</f>
        <v>Kelly Williams</v>
      </c>
      <c r="W1962" s="3" t="str">
        <f>IFERROR(INDEX(Returns!A1962:A2761, MATCH(Orders1[[#This Row],[Order ID]],Returns!B1962:B2761)), "No")</f>
        <v>No</v>
      </c>
      <c r="X1962" s="3">
        <f>IF(Orders1[[#This Row],[Return]]="Yes", 1, 0)</f>
        <v>0</v>
      </c>
    </row>
    <row r="1963" spans="1:24" x14ac:dyDescent="0.2">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7">
        <v>112.80000000000001</v>
      </c>
      <c r="S1963" s="1">
        <v>6</v>
      </c>
      <c r="T1963" s="1">
        <v>0</v>
      </c>
      <c r="U1963" s="7">
        <v>6.7680000000000007</v>
      </c>
      <c r="V1963" s="3" t="str">
        <f>IF(Orders1[[#This Row],[Region]]=People!$B$2, People!$A$2, IF(Orders1[[#This Row],[Region]]=People!$B$3,People!$A$3, IF(Orders1[[#This Row],[Region]]=People!$B$4,People!$A$4, IF(Orders1[[#This Row],[Region]]=People!$B$5,People!$A$5))))</f>
        <v>Kelly Williams</v>
      </c>
      <c r="W1963" s="3" t="str">
        <f>IFERROR(INDEX(Returns!A1963:A2762, MATCH(Orders1[[#This Row],[Order ID]],Returns!B1963:B2762)), "No")</f>
        <v>No</v>
      </c>
      <c r="X1963" s="3">
        <f>IF(Orders1[[#This Row],[Return]]="Yes", 1, 0)</f>
        <v>0</v>
      </c>
    </row>
    <row r="1964" spans="1:24" x14ac:dyDescent="0.2">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7">
        <v>13.71</v>
      </c>
      <c r="S1964" s="1">
        <v>3</v>
      </c>
      <c r="T1964" s="1">
        <v>0</v>
      </c>
      <c r="U1964" s="7">
        <v>6.5808</v>
      </c>
      <c r="V1964" s="3" t="str">
        <f>IF(Orders1[[#This Row],[Region]]=People!$B$2, People!$A$2, IF(Orders1[[#This Row],[Region]]=People!$B$3,People!$A$3, IF(Orders1[[#This Row],[Region]]=People!$B$4,People!$A$4, IF(Orders1[[#This Row],[Region]]=People!$B$5,People!$A$5))))</f>
        <v>Kelly Williams</v>
      </c>
      <c r="W1964" s="3" t="str">
        <f>IFERROR(INDEX(Returns!A1964:A2763, MATCH(Orders1[[#This Row],[Order ID]],Returns!B1964:B2763)), "No")</f>
        <v>No</v>
      </c>
      <c r="X1964" s="3">
        <f>IF(Orders1[[#This Row],[Return]]="Yes", 1, 0)</f>
        <v>0</v>
      </c>
    </row>
    <row r="1965" spans="1:24" x14ac:dyDescent="0.2">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7">
        <v>24.900000000000002</v>
      </c>
      <c r="S1965" s="1">
        <v>5</v>
      </c>
      <c r="T1965" s="1">
        <v>0</v>
      </c>
      <c r="U1965" s="7">
        <v>11.703000000000001</v>
      </c>
      <c r="V1965" s="3" t="str">
        <f>IF(Orders1[[#This Row],[Region]]=People!$B$2, People!$A$2, IF(Orders1[[#This Row],[Region]]=People!$B$3,People!$A$3, IF(Orders1[[#This Row],[Region]]=People!$B$4,People!$A$4, IF(Orders1[[#This Row],[Region]]=People!$B$5,People!$A$5))))</f>
        <v>Kelly Williams</v>
      </c>
      <c r="W1965" s="3" t="str">
        <f>IFERROR(INDEX(Returns!A1965:A2764, MATCH(Orders1[[#This Row],[Order ID]],Returns!B1965:B2764)), "No")</f>
        <v>No</v>
      </c>
      <c r="X1965" s="3">
        <f>IF(Orders1[[#This Row],[Return]]="Yes", 1, 0)</f>
        <v>0</v>
      </c>
    </row>
    <row r="1966" spans="1:24" x14ac:dyDescent="0.2">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7">
        <v>286.29000000000002</v>
      </c>
      <c r="S1966" s="1">
        <v>3</v>
      </c>
      <c r="T1966" s="1">
        <v>0</v>
      </c>
      <c r="U1966" s="7">
        <v>17.177399999999977</v>
      </c>
      <c r="V1966" s="3" t="str">
        <f>IF(Orders1[[#This Row],[Region]]=People!$B$2, People!$A$2, IF(Orders1[[#This Row],[Region]]=People!$B$3,People!$A$3, IF(Orders1[[#This Row],[Region]]=People!$B$4,People!$A$4, IF(Orders1[[#This Row],[Region]]=People!$B$5,People!$A$5))))</f>
        <v>Kelly Williams</v>
      </c>
      <c r="W1966" s="3" t="str">
        <f>IFERROR(INDEX(Returns!A1966:A2765, MATCH(Orders1[[#This Row],[Order ID]],Returns!B1966:B2765)), "No")</f>
        <v>No</v>
      </c>
      <c r="X1966" s="3">
        <f>IF(Orders1[[#This Row],[Return]]="Yes", 1, 0)</f>
        <v>0</v>
      </c>
    </row>
    <row r="1967" spans="1:24" x14ac:dyDescent="0.2">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7">
        <v>24.18</v>
      </c>
      <c r="S1967" s="1">
        <v>2</v>
      </c>
      <c r="T1967" s="1">
        <v>0</v>
      </c>
      <c r="U1967" s="7">
        <v>7.2539999999999978</v>
      </c>
      <c r="V1967" s="3" t="str">
        <f>IF(Orders1[[#This Row],[Region]]=People!$B$2, People!$A$2, IF(Orders1[[#This Row],[Region]]=People!$B$3,People!$A$3, IF(Orders1[[#This Row],[Region]]=People!$B$4,People!$A$4, IF(Orders1[[#This Row],[Region]]=People!$B$5,People!$A$5))))</f>
        <v>Kelly Williams</v>
      </c>
      <c r="W1967" s="3" t="str">
        <f>IFERROR(INDEX(Returns!A1967:A2766, MATCH(Orders1[[#This Row],[Order ID]],Returns!B1967:B2766)), "No")</f>
        <v>No</v>
      </c>
      <c r="X1967" s="3">
        <f>IF(Orders1[[#This Row],[Return]]="Yes", 1, 0)</f>
        <v>0</v>
      </c>
    </row>
    <row r="1968" spans="1:24" x14ac:dyDescent="0.2">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7">
        <v>281.96999999999997</v>
      </c>
      <c r="S1968" s="1">
        <v>3</v>
      </c>
      <c r="T1968" s="1">
        <v>0</v>
      </c>
      <c r="U1968" s="7">
        <v>78.951599999999999</v>
      </c>
      <c r="V1968" s="3" t="str">
        <f>IF(Orders1[[#This Row],[Region]]=People!$B$2, People!$A$2, IF(Orders1[[#This Row],[Region]]=People!$B$3,People!$A$3, IF(Orders1[[#This Row],[Region]]=People!$B$4,People!$A$4, IF(Orders1[[#This Row],[Region]]=People!$B$5,People!$A$5))))</f>
        <v>Chuck Magee</v>
      </c>
      <c r="W1968" s="3" t="str">
        <f>IFERROR(INDEX(Returns!A1968:A2767, MATCH(Orders1[[#This Row],[Order ID]],Returns!B1968:B2767)), "No")</f>
        <v>No</v>
      </c>
      <c r="X1968" s="3">
        <f>IF(Orders1[[#This Row],[Return]]="Yes", 1, 0)</f>
        <v>0</v>
      </c>
    </row>
    <row r="1969" spans="1:24" x14ac:dyDescent="0.2">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7">
        <v>69.5</v>
      </c>
      <c r="S1969" s="1">
        <v>5</v>
      </c>
      <c r="T1969" s="1">
        <v>0</v>
      </c>
      <c r="U1969" s="7">
        <v>20.154999999999994</v>
      </c>
      <c r="V1969" s="3" t="str">
        <f>IF(Orders1[[#This Row],[Region]]=People!$B$2, People!$A$2, IF(Orders1[[#This Row],[Region]]=People!$B$3,People!$A$3, IF(Orders1[[#This Row],[Region]]=People!$B$4,People!$A$4, IF(Orders1[[#This Row],[Region]]=People!$B$5,People!$A$5))))</f>
        <v>Chuck Magee</v>
      </c>
      <c r="W1969" s="3" t="str">
        <f>IFERROR(INDEX(Returns!A1969:A2768, MATCH(Orders1[[#This Row],[Order ID]],Returns!B1969:B2768)), "No")</f>
        <v>No</v>
      </c>
      <c r="X1969" s="3">
        <f>IF(Orders1[[#This Row],[Return]]="Yes", 1, 0)</f>
        <v>0</v>
      </c>
    </row>
    <row r="1970" spans="1:24" x14ac:dyDescent="0.2">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7">
        <v>166.44</v>
      </c>
      <c r="S1970" s="1">
        <v>3</v>
      </c>
      <c r="T1970" s="1">
        <v>0</v>
      </c>
      <c r="U1970" s="7">
        <v>79.891199999999998</v>
      </c>
      <c r="V1970" s="3" t="str">
        <f>IF(Orders1[[#This Row],[Region]]=People!$B$2, People!$A$2, IF(Orders1[[#This Row],[Region]]=People!$B$3,People!$A$3, IF(Orders1[[#This Row],[Region]]=People!$B$4,People!$A$4, IF(Orders1[[#This Row],[Region]]=People!$B$5,People!$A$5))))</f>
        <v>Chuck Magee</v>
      </c>
      <c r="W1970" s="3" t="str">
        <f>IFERROR(INDEX(Returns!A1970:A2769, MATCH(Orders1[[#This Row],[Order ID]],Returns!B1970:B2769)), "No")</f>
        <v>No</v>
      </c>
      <c r="X1970" s="3">
        <f>IF(Orders1[[#This Row],[Return]]="Yes", 1, 0)</f>
        <v>0</v>
      </c>
    </row>
    <row r="1971" spans="1:24" x14ac:dyDescent="0.2">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7">
        <v>291.95999999999998</v>
      </c>
      <c r="S1971" s="1">
        <v>4</v>
      </c>
      <c r="T1971" s="1">
        <v>0</v>
      </c>
      <c r="U1971" s="7">
        <v>102.18599999999998</v>
      </c>
      <c r="V1971" s="3" t="str">
        <f>IF(Orders1[[#This Row],[Region]]=People!$B$2, People!$A$2, IF(Orders1[[#This Row],[Region]]=People!$B$3,People!$A$3, IF(Orders1[[#This Row],[Region]]=People!$B$4,People!$A$4, IF(Orders1[[#This Row],[Region]]=People!$B$5,People!$A$5))))</f>
        <v>Kelly Williams</v>
      </c>
      <c r="W1971" s="3" t="str">
        <f>IFERROR(INDEX(Returns!A1971:A2770, MATCH(Orders1[[#This Row],[Order ID]],Returns!B1971:B2770)), "No")</f>
        <v>No</v>
      </c>
      <c r="X1971" s="3">
        <f>IF(Orders1[[#This Row],[Return]]="Yes", 1, 0)</f>
        <v>0</v>
      </c>
    </row>
    <row r="1972" spans="1:24" x14ac:dyDescent="0.2">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7">
        <v>6.4080000000000004</v>
      </c>
      <c r="S1972" s="1">
        <v>3</v>
      </c>
      <c r="T1972" s="1">
        <v>0.2</v>
      </c>
      <c r="U1972" s="7">
        <v>0.64079999999999981</v>
      </c>
      <c r="V1972" s="3" t="str">
        <f>IF(Orders1[[#This Row],[Region]]=People!$B$2, People!$A$2, IF(Orders1[[#This Row],[Region]]=People!$B$3,People!$A$3, IF(Orders1[[#This Row],[Region]]=People!$B$4,People!$A$4, IF(Orders1[[#This Row],[Region]]=People!$B$5,People!$A$5))))</f>
        <v>Kelly Williams</v>
      </c>
      <c r="W1972" s="3" t="str">
        <f>IFERROR(INDEX(Returns!A1972:A2771, MATCH(Orders1[[#This Row],[Order ID]],Returns!B1972:B2771)), "No")</f>
        <v>No</v>
      </c>
      <c r="X1972" s="3">
        <f>IF(Orders1[[#This Row],[Return]]="Yes", 1, 0)</f>
        <v>0</v>
      </c>
    </row>
    <row r="1973" spans="1:24" x14ac:dyDescent="0.2">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7">
        <v>408.74399999999997</v>
      </c>
      <c r="S1973" s="1">
        <v>7</v>
      </c>
      <c r="T1973" s="1">
        <v>0.2</v>
      </c>
      <c r="U1973" s="7">
        <v>76.639499999999984</v>
      </c>
      <c r="V1973" s="3" t="str">
        <f>IF(Orders1[[#This Row],[Region]]=People!$B$2, People!$A$2, IF(Orders1[[#This Row],[Region]]=People!$B$3,People!$A$3, IF(Orders1[[#This Row],[Region]]=People!$B$4,People!$A$4, IF(Orders1[[#This Row],[Region]]=People!$B$5,People!$A$5))))</f>
        <v>Kelly Williams</v>
      </c>
      <c r="W1973" s="3" t="str">
        <f>IFERROR(INDEX(Returns!A1973:A2772, MATCH(Orders1[[#This Row],[Order ID]],Returns!B1973:B2772)), "No")</f>
        <v>No</v>
      </c>
      <c r="X1973" s="3">
        <f>IF(Orders1[[#This Row],[Return]]="Yes", 1, 0)</f>
        <v>0</v>
      </c>
    </row>
    <row r="1974" spans="1:24" x14ac:dyDescent="0.2">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7">
        <v>5.1039999999999992</v>
      </c>
      <c r="S1974" s="1">
        <v>4</v>
      </c>
      <c r="T1974" s="1">
        <v>0.8</v>
      </c>
      <c r="U1974" s="7">
        <v>-8.6768000000000018</v>
      </c>
      <c r="V1974" s="3" t="str">
        <f>IF(Orders1[[#This Row],[Region]]=People!$B$2, People!$A$2, IF(Orders1[[#This Row],[Region]]=People!$B$3,People!$A$3, IF(Orders1[[#This Row],[Region]]=People!$B$4,People!$A$4, IF(Orders1[[#This Row],[Region]]=People!$B$5,People!$A$5))))</f>
        <v>Kelly Williams</v>
      </c>
      <c r="W1974" s="3" t="str">
        <f>IFERROR(INDEX(Returns!A1974:A2773, MATCH(Orders1[[#This Row],[Order ID]],Returns!B1974:B2773)), "No")</f>
        <v>No</v>
      </c>
      <c r="X1974" s="3">
        <f>IF(Orders1[[#This Row],[Return]]="Yes", 1, 0)</f>
        <v>0</v>
      </c>
    </row>
    <row r="1975" spans="1:24" x14ac:dyDescent="0.2">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7">
        <v>2.8960000000000004</v>
      </c>
      <c r="S1975" s="1">
        <v>2</v>
      </c>
      <c r="T1975" s="1">
        <v>0.2</v>
      </c>
      <c r="U1975" s="7">
        <v>0.4705999999999998</v>
      </c>
      <c r="V1975" s="3" t="str">
        <f>IF(Orders1[[#This Row],[Region]]=People!$B$2, People!$A$2, IF(Orders1[[#This Row],[Region]]=People!$B$3,People!$A$3, IF(Orders1[[#This Row],[Region]]=People!$B$4,People!$A$4, IF(Orders1[[#This Row],[Region]]=People!$B$5,People!$A$5))))</f>
        <v>Kelly Williams</v>
      </c>
      <c r="W1975" s="3" t="str">
        <f>IFERROR(INDEX(Returns!A1975:A2774, MATCH(Orders1[[#This Row],[Order ID]],Returns!B1975:B2774)), "No")</f>
        <v>No</v>
      </c>
      <c r="X1975" s="3">
        <f>IF(Orders1[[#This Row],[Return]]="Yes", 1, 0)</f>
        <v>0</v>
      </c>
    </row>
    <row r="1976" spans="1:24" x14ac:dyDescent="0.2">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7">
        <v>35.016000000000005</v>
      </c>
      <c r="S1976" s="1">
        <v>3</v>
      </c>
      <c r="T1976" s="1">
        <v>0.2</v>
      </c>
      <c r="U1976" s="7">
        <v>-2.188500000000003</v>
      </c>
      <c r="V1976" s="3" t="str">
        <f>IF(Orders1[[#This Row],[Region]]=People!$B$2, People!$A$2, IF(Orders1[[#This Row],[Region]]=People!$B$3,People!$A$3, IF(Orders1[[#This Row],[Region]]=People!$B$4,People!$A$4, IF(Orders1[[#This Row],[Region]]=People!$B$5,People!$A$5))))</f>
        <v>Kelly Williams</v>
      </c>
      <c r="W1976" s="3" t="str">
        <f>IFERROR(INDEX(Returns!A1976:A2775, MATCH(Orders1[[#This Row],[Order ID]],Returns!B1976:B2775)), "No")</f>
        <v>No</v>
      </c>
      <c r="X1976" s="3">
        <f>IF(Orders1[[#This Row],[Return]]="Yes", 1, 0)</f>
        <v>0</v>
      </c>
    </row>
    <row r="1977" spans="1:24" x14ac:dyDescent="0.2">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7">
        <v>275.96999999999997</v>
      </c>
      <c r="S1977" s="1">
        <v>3</v>
      </c>
      <c r="T1977" s="1">
        <v>0</v>
      </c>
      <c r="U1977" s="7">
        <v>11.038799999999981</v>
      </c>
      <c r="V1977" s="3" t="str">
        <f>IF(Orders1[[#This Row],[Region]]=People!$B$2, People!$A$2, IF(Orders1[[#This Row],[Region]]=People!$B$3,People!$A$3, IF(Orders1[[#This Row],[Region]]=People!$B$4,People!$A$4, IF(Orders1[[#This Row],[Region]]=People!$B$5,People!$A$5))))</f>
        <v>Cassandra Brandow</v>
      </c>
      <c r="W1977" s="3" t="str">
        <f>IFERROR(INDEX(Returns!A1977:A2776, MATCH(Orders1[[#This Row],[Order ID]],Returns!B1977:B2776)), "No")</f>
        <v>No</v>
      </c>
      <c r="X1977" s="3">
        <f>IF(Orders1[[#This Row],[Return]]="Yes", 1, 0)</f>
        <v>0</v>
      </c>
    </row>
    <row r="1978" spans="1:24" x14ac:dyDescent="0.2">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7">
        <v>1394.95</v>
      </c>
      <c r="S1978" s="1">
        <v>5</v>
      </c>
      <c r="T1978" s="1">
        <v>0</v>
      </c>
      <c r="U1978" s="7">
        <v>362.68699999999995</v>
      </c>
      <c r="V1978" s="3" t="str">
        <f>IF(Orders1[[#This Row],[Region]]=People!$B$2, People!$A$2, IF(Orders1[[#This Row],[Region]]=People!$B$3,People!$A$3, IF(Orders1[[#This Row],[Region]]=People!$B$4,People!$A$4, IF(Orders1[[#This Row],[Region]]=People!$B$5,People!$A$5))))</f>
        <v>Cassandra Brandow</v>
      </c>
      <c r="W1978" s="3" t="str">
        <f>IFERROR(INDEX(Returns!A1978:A2777, MATCH(Orders1[[#This Row],[Order ID]],Returns!B1978:B2777)), "No")</f>
        <v>No</v>
      </c>
      <c r="X1978" s="3">
        <f>IF(Orders1[[#This Row],[Return]]="Yes", 1, 0)</f>
        <v>0</v>
      </c>
    </row>
    <row r="1979" spans="1:24" x14ac:dyDescent="0.2">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7">
        <v>545.88</v>
      </c>
      <c r="S1979" s="1">
        <v>6</v>
      </c>
      <c r="T1979" s="1">
        <v>0</v>
      </c>
      <c r="U1979" s="7">
        <v>70.964399999999983</v>
      </c>
      <c r="V1979" s="3" t="str">
        <f>IF(Orders1[[#This Row],[Region]]=People!$B$2, People!$A$2, IF(Orders1[[#This Row],[Region]]=People!$B$3,People!$A$3, IF(Orders1[[#This Row],[Region]]=People!$B$4,People!$A$4, IF(Orders1[[#This Row],[Region]]=People!$B$5,People!$A$5))))</f>
        <v>Cassandra Brandow</v>
      </c>
      <c r="W1979" s="3" t="str">
        <f>IFERROR(INDEX(Returns!A1979:A2778, MATCH(Orders1[[#This Row],[Order ID]],Returns!B1979:B2778)), "No")</f>
        <v>No</v>
      </c>
      <c r="X1979" s="3">
        <f>IF(Orders1[[#This Row],[Return]]="Yes", 1, 0)</f>
        <v>0</v>
      </c>
    </row>
    <row r="1980" spans="1:24" x14ac:dyDescent="0.2">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7">
        <v>5.2480000000000002</v>
      </c>
      <c r="S1980" s="1">
        <v>2</v>
      </c>
      <c r="T1980" s="1">
        <v>0.2</v>
      </c>
      <c r="U1980" s="7">
        <v>0.59039999999999915</v>
      </c>
      <c r="V1980" s="3" t="str">
        <f>IF(Orders1[[#This Row],[Region]]=People!$B$2, People!$A$2, IF(Orders1[[#This Row],[Region]]=People!$B$3,People!$A$3, IF(Orders1[[#This Row],[Region]]=People!$B$4,People!$A$4, IF(Orders1[[#This Row],[Region]]=People!$B$5,People!$A$5))))</f>
        <v>Anna Andreadi</v>
      </c>
      <c r="W1980" s="3" t="str">
        <f>IFERROR(INDEX(Returns!A1980:A2779, MATCH(Orders1[[#This Row],[Order ID]],Returns!B1980:B2779)), "No")</f>
        <v>No</v>
      </c>
      <c r="X1980" s="3">
        <f>IF(Orders1[[#This Row],[Return]]="Yes", 1, 0)</f>
        <v>0</v>
      </c>
    </row>
    <row r="1981" spans="1:24" x14ac:dyDescent="0.2">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7">
        <v>933.53600000000006</v>
      </c>
      <c r="S1981" s="1">
        <v>4</v>
      </c>
      <c r="T1981" s="1">
        <v>0.2</v>
      </c>
      <c r="U1981" s="7">
        <v>105.02279999999996</v>
      </c>
      <c r="V1981" s="3" t="str">
        <f>IF(Orders1[[#This Row],[Region]]=People!$B$2, People!$A$2, IF(Orders1[[#This Row],[Region]]=People!$B$3,People!$A$3, IF(Orders1[[#This Row],[Region]]=People!$B$4,People!$A$4, IF(Orders1[[#This Row],[Region]]=People!$B$5,People!$A$5))))</f>
        <v>Anna Andreadi</v>
      </c>
      <c r="W1981" s="3" t="str">
        <f>IFERROR(INDEX(Returns!A1981:A2780, MATCH(Orders1[[#This Row],[Order ID]],Returns!B1981:B2780)), "No")</f>
        <v>No</v>
      </c>
      <c r="X1981" s="3">
        <f>IF(Orders1[[#This Row],[Return]]="Yes", 1, 0)</f>
        <v>0</v>
      </c>
    </row>
    <row r="1982" spans="1:24" x14ac:dyDescent="0.2">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7">
        <v>42.975999999999999</v>
      </c>
      <c r="S1982" s="1">
        <v>4</v>
      </c>
      <c r="T1982" s="1">
        <v>0.2</v>
      </c>
      <c r="U1982" s="7">
        <v>4.2976000000000028</v>
      </c>
      <c r="V1982" s="3" t="str">
        <f>IF(Orders1[[#This Row],[Region]]=People!$B$2, People!$A$2, IF(Orders1[[#This Row],[Region]]=People!$B$3,People!$A$3, IF(Orders1[[#This Row],[Region]]=People!$B$4,People!$A$4, IF(Orders1[[#This Row],[Region]]=People!$B$5,People!$A$5))))</f>
        <v>Anna Andreadi</v>
      </c>
      <c r="W1982" s="3" t="str">
        <f>IFERROR(INDEX(Returns!A1982:A2781, MATCH(Orders1[[#This Row],[Order ID]],Returns!B1982:B2781)), "No")</f>
        <v>No</v>
      </c>
      <c r="X1982" s="3">
        <f>IF(Orders1[[#This Row],[Return]]="Yes", 1, 0)</f>
        <v>0</v>
      </c>
    </row>
    <row r="1983" spans="1:24" x14ac:dyDescent="0.2">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7">
        <v>3.76</v>
      </c>
      <c r="S1983" s="1">
        <v>2</v>
      </c>
      <c r="T1983" s="1">
        <v>0</v>
      </c>
      <c r="U1983" s="7">
        <v>1.8047999999999997</v>
      </c>
      <c r="V1983" s="3" t="str">
        <f>IF(Orders1[[#This Row],[Region]]=People!$B$2, People!$A$2, IF(Orders1[[#This Row],[Region]]=People!$B$3,People!$A$3, IF(Orders1[[#This Row],[Region]]=People!$B$4,People!$A$4, IF(Orders1[[#This Row],[Region]]=People!$B$5,People!$A$5))))</f>
        <v>Cassandra Brandow</v>
      </c>
      <c r="W1983" s="3" t="str">
        <f>IFERROR(INDEX(Returns!A1983:A2782, MATCH(Orders1[[#This Row],[Order ID]],Returns!B1983:B2782)), "No")</f>
        <v>No</v>
      </c>
      <c r="X1983" s="3">
        <f>IF(Orders1[[#This Row],[Return]]="Yes", 1, 0)</f>
        <v>0</v>
      </c>
    </row>
    <row r="1984" spans="1:24" x14ac:dyDescent="0.2">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7">
        <v>479.96</v>
      </c>
      <c r="S1984" s="1">
        <v>4</v>
      </c>
      <c r="T1984" s="1">
        <v>0</v>
      </c>
      <c r="U1984" s="7">
        <v>134.3888</v>
      </c>
      <c r="V1984" s="3" t="str">
        <f>IF(Orders1[[#This Row],[Region]]=People!$B$2, People!$A$2, IF(Orders1[[#This Row],[Region]]=People!$B$3,People!$A$3, IF(Orders1[[#This Row],[Region]]=People!$B$4,People!$A$4, IF(Orders1[[#This Row],[Region]]=People!$B$5,People!$A$5))))</f>
        <v>Kelly Williams</v>
      </c>
      <c r="W1984" s="3" t="str">
        <f>IFERROR(INDEX(Returns!A1984:A2783, MATCH(Orders1[[#This Row],[Order ID]],Returns!B1984:B2783)), "No")</f>
        <v>No</v>
      </c>
      <c r="X1984" s="3">
        <f>IF(Orders1[[#This Row],[Return]]="Yes", 1, 0)</f>
        <v>0</v>
      </c>
    </row>
    <row r="1985" spans="1:24" x14ac:dyDescent="0.2">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7">
        <v>320.88</v>
      </c>
      <c r="S1985" s="1">
        <v>6</v>
      </c>
      <c r="T1985" s="1">
        <v>0</v>
      </c>
      <c r="U1985" s="7">
        <v>93.055199999999957</v>
      </c>
      <c r="V1985" s="3" t="str">
        <f>IF(Orders1[[#This Row],[Region]]=People!$B$2, People!$A$2, IF(Orders1[[#This Row],[Region]]=People!$B$3,People!$A$3, IF(Orders1[[#This Row],[Region]]=People!$B$4,People!$A$4, IF(Orders1[[#This Row],[Region]]=People!$B$5,People!$A$5))))</f>
        <v>Anna Andreadi</v>
      </c>
      <c r="W1985" s="3" t="str">
        <f>IFERROR(INDEX(Returns!A1985:A2784, MATCH(Orders1[[#This Row],[Order ID]],Returns!B1985:B2784)), "No")</f>
        <v>No</v>
      </c>
      <c r="X1985" s="3">
        <f>IF(Orders1[[#This Row],[Return]]="Yes", 1, 0)</f>
        <v>0</v>
      </c>
    </row>
    <row r="1986" spans="1:24" x14ac:dyDescent="0.2">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7">
        <v>23.88</v>
      </c>
      <c r="S1986" s="1">
        <v>3</v>
      </c>
      <c r="T1986" s="1">
        <v>0</v>
      </c>
      <c r="U1986" s="7">
        <v>10.507200000000001</v>
      </c>
      <c r="V1986" s="3" t="str">
        <f>IF(Orders1[[#This Row],[Region]]=People!$B$2, People!$A$2, IF(Orders1[[#This Row],[Region]]=People!$B$3,People!$A$3, IF(Orders1[[#This Row],[Region]]=People!$B$4,People!$A$4, IF(Orders1[[#This Row],[Region]]=People!$B$5,People!$A$5))))</f>
        <v>Anna Andreadi</v>
      </c>
      <c r="W1986" s="3" t="str">
        <f>IFERROR(INDEX(Returns!A1986:A2785, MATCH(Orders1[[#This Row],[Order ID]],Returns!B1986:B2785)), "No")</f>
        <v>No</v>
      </c>
      <c r="X1986" s="3">
        <f>IF(Orders1[[#This Row],[Return]]="Yes", 1, 0)</f>
        <v>0</v>
      </c>
    </row>
    <row r="1987" spans="1:24" x14ac:dyDescent="0.2">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7">
        <v>26.76</v>
      </c>
      <c r="S1987" s="1">
        <v>4</v>
      </c>
      <c r="T1987" s="1">
        <v>0</v>
      </c>
      <c r="U1987" s="7">
        <v>12.3096</v>
      </c>
      <c r="V1987" s="3" t="str">
        <f>IF(Orders1[[#This Row],[Region]]=People!$B$2, People!$A$2, IF(Orders1[[#This Row],[Region]]=People!$B$3,People!$A$3, IF(Orders1[[#This Row],[Region]]=People!$B$4,People!$A$4, IF(Orders1[[#This Row],[Region]]=People!$B$5,People!$A$5))))</f>
        <v>Anna Andreadi</v>
      </c>
      <c r="W1987" s="3" t="str">
        <f>IFERROR(INDEX(Returns!A1987:A2786, MATCH(Orders1[[#This Row],[Order ID]],Returns!B1987:B2786)), "No")</f>
        <v>No</v>
      </c>
      <c r="X1987" s="3">
        <f>IF(Orders1[[#This Row],[Return]]="Yes", 1, 0)</f>
        <v>0</v>
      </c>
    </row>
    <row r="1988" spans="1:24" x14ac:dyDescent="0.2">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7">
        <v>1439.9759999999999</v>
      </c>
      <c r="S1988" s="1">
        <v>4</v>
      </c>
      <c r="T1988" s="1">
        <v>0.4</v>
      </c>
      <c r="U1988" s="7">
        <v>191.99680000000001</v>
      </c>
      <c r="V1988" s="3" t="str">
        <f>IF(Orders1[[#This Row],[Region]]=People!$B$2, People!$A$2, IF(Orders1[[#This Row],[Region]]=People!$B$3,People!$A$3, IF(Orders1[[#This Row],[Region]]=People!$B$4,People!$A$4, IF(Orders1[[#This Row],[Region]]=People!$B$5,People!$A$5))))</f>
        <v>Chuck Magee</v>
      </c>
      <c r="W1988" s="3" t="str">
        <f>IFERROR(INDEX(Returns!A1988:A2787, MATCH(Orders1[[#This Row],[Order ID]],Returns!B1988:B2787)), "No")</f>
        <v>No</v>
      </c>
      <c r="X1988" s="3">
        <f>IF(Orders1[[#This Row],[Return]]="Yes", 1, 0)</f>
        <v>0</v>
      </c>
    </row>
    <row r="1989" spans="1:24" x14ac:dyDescent="0.2">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7">
        <v>17.22</v>
      </c>
      <c r="S1989" s="1">
        <v>3</v>
      </c>
      <c r="T1989" s="1">
        <v>0</v>
      </c>
      <c r="U1989" s="7">
        <v>7.9212000000000007</v>
      </c>
      <c r="V1989" s="3" t="str">
        <f>IF(Orders1[[#This Row],[Region]]=People!$B$2, People!$A$2, IF(Orders1[[#This Row],[Region]]=People!$B$3,People!$A$3, IF(Orders1[[#This Row],[Region]]=People!$B$4,People!$A$4, IF(Orders1[[#This Row],[Region]]=People!$B$5,People!$A$5))))</f>
        <v>Kelly Williams</v>
      </c>
      <c r="W1989" s="3" t="str">
        <f>IFERROR(INDEX(Returns!A1989:A2788, MATCH(Orders1[[#This Row],[Order ID]],Returns!B1989:B2788)), "No")</f>
        <v>No</v>
      </c>
      <c r="X1989" s="3">
        <f>IF(Orders1[[#This Row],[Return]]="Yes", 1, 0)</f>
        <v>0</v>
      </c>
    </row>
    <row r="1990" spans="1:24" x14ac:dyDescent="0.2">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7">
        <v>1024.3800000000001</v>
      </c>
      <c r="S1990" s="1">
        <v>7</v>
      </c>
      <c r="T1990" s="1">
        <v>0</v>
      </c>
      <c r="U1990" s="7">
        <v>215.11979999999994</v>
      </c>
      <c r="V1990" s="3" t="str">
        <f>IF(Orders1[[#This Row],[Region]]=People!$B$2, People!$A$2, IF(Orders1[[#This Row],[Region]]=People!$B$3,People!$A$3, IF(Orders1[[#This Row],[Region]]=People!$B$4,People!$A$4, IF(Orders1[[#This Row],[Region]]=People!$B$5,People!$A$5))))</f>
        <v>Kelly Williams</v>
      </c>
      <c r="W1990" s="3" t="str">
        <f>IFERROR(INDEX(Returns!A1990:A2789, MATCH(Orders1[[#This Row],[Order ID]],Returns!B1990:B2789)), "No")</f>
        <v>No</v>
      </c>
      <c r="X1990" s="3">
        <f>IF(Orders1[[#This Row],[Return]]="Yes", 1, 0)</f>
        <v>0</v>
      </c>
    </row>
    <row r="1991" spans="1:24" x14ac:dyDescent="0.2">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7">
        <v>26.22</v>
      </c>
      <c r="S1991" s="1">
        <v>3</v>
      </c>
      <c r="T1991" s="1">
        <v>0</v>
      </c>
      <c r="U1991" s="7">
        <v>12.323399999999999</v>
      </c>
      <c r="V1991" s="3" t="str">
        <f>IF(Orders1[[#This Row],[Region]]=People!$B$2, People!$A$2, IF(Orders1[[#This Row],[Region]]=People!$B$3,People!$A$3, IF(Orders1[[#This Row],[Region]]=People!$B$4,People!$A$4, IF(Orders1[[#This Row],[Region]]=People!$B$5,People!$A$5))))</f>
        <v>Kelly Williams</v>
      </c>
      <c r="W1991" s="3" t="str">
        <f>IFERROR(INDEX(Returns!A1991:A2790, MATCH(Orders1[[#This Row],[Order ID]],Returns!B1991:B2790)), "No")</f>
        <v>No</v>
      </c>
      <c r="X1991" s="3">
        <f>IF(Orders1[[#This Row],[Return]]="Yes", 1, 0)</f>
        <v>0</v>
      </c>
    </row>
    <row r="1992" spans="1:24" x14ac:dyDescent="0.2">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7">
        <v>17.34</v>
      </c>
      <c r="S1992" s="1">
        <v>3</v>
      </c>
      <c r="T1992" s="1">
        <v>0</v>
      </c>
      <c r="U1992" s="7">
        <v>8.4966000000000008</v>
      </c>
      <c r="V1992" s="3" t="str">
        <f>IF(Orders1[[#This Row],[Region]]=People!$B$2, People!$A$2, IF(Orders1[[#This Row],[Region]]=People!$B$3,People!$A$3, IF(Orders1[[#This Row],[Region]]=People!$B$4,People!$A$4, IF(Orders1[[#This Row],[Region]]=People!$B$5,People!$A$5))))</f>
        <v>Kelly Williams</v>
      </c>
      <c r="W1992" s="3" t="str">
        <f>IFERROR(INDEX(Returns!A1992:A2791, MATCH(Orders1[[#This Row],[Order ID]],Returns!B1992:B2791)), "No")</f>
        <v>No</v>
      </c>
      <c r="X1992" s="3">
        <f>IF(Orders1[[#This Row],[Return]]="Yes", 1, 0)</f>
        <v>0</v>
      </c>
    </row>
    <row r="1993" spans="1:24" x14ac:dyDescent="0.2">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7">
        <v>4.9560000000000004</v>
      </c>
      <c r="S1993" s="1">
        <v>4</v>
      </c>
      <c r="T1993" s="1">
        <v>0.7</v>
      </c>
      <c r="U1993" s="7">
        <v>-3.7995999999999981</v>
      </c>
      <c r="V1993" s="3" t="str">
        <f>IF(Orders1[[#This Row],[Region]]=People!$B$2, People!$A$2, IF(Orders1[[#This Row],[Region]]=People!$B$3,People!$A$3, IF(Orders1[[#This Row],[Region]]=People!$B$4,People!$A$4, IF(Orders1[[#This Row],[Region]]=People!$B$5,People!$A$5))))</f>
        <v>Chuck Magee</v>
      </c>
      <c r="W1993" s="3" t="str">
        <f>IFERROR(INDEX(Returns!A1993:A2792, MATCH(Orders1[[#This Row],[Order ID]],Returns!B1993:B2792)), "No")</f>
        <v>No</v>
      </c>
      <c r="X1993" s="3">
        <f>IF(Orders1[[#This Row],[Return]]="Yes", 1, 0)</f>
        <v>0</v>
      </c>
    </row>
    <row r="1994" spans="1:24" x14ac:dyDescent="0.2">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7">
        <v>71.040000000000006</v>
      </c>
      <c r="S1994" s="1">
        <v>6</v>
      </c>
      <c r="T1994" s="1">
        <v>0.2</v>
      </c>
      <c r="U1994" s="7">
        <v>26.640000000000004</v>
      </c>
      <c r="V1994" s="3" t="str">
        <f>IF(Orders1[[#This Row],[Region]]=People!$B$2, People!$A$2, IF(Orders1[[#This Row],[Region]]=People!$B$3,People!$A$3, IF(Orders1[[#This Row],[Region]]=People!$B$4,People!$A$4, IF(Orders1[[#This Row],[Region]]=People!$B$5,People!$A$5))))</f>
        <v>Anna Andreadi</v>
      </c>
      <c r="W1994" s="3" t="str">
        <f>IFERROR(INDEX(Returns!A1994:A2793, MATCH(Orders1[[#This Row],[Order ID]],Returns!B1994:B2793)), "No")</f>
        <v>No</v>
      </c>
      <c r="X1994" s="3">
        <f>IF(Orders1[[#This Row],[Return]]="Yes", 1, 0)</f>
        <v>0</v>
      </c>
    </row>
    <row r="1995" spans="1:24" x14ac:dyDescent="0.2">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7">
        <v>5.3440000000000003</v>
      </c>
      <c r="S1995" s="1">
        <v>2</v>
      </c>
      <c r="T1995" s="1">
        <v>0.2</v>
      </c>
      <c r="U1995" s="7">
        <v>0.73479999999999923</v>
      </c>
      <c r="V1995" s="3" t="str">
        <f>IF(Orders1[[#This Row],[Region]]=People!$B$2, People!$A$2, IF(Orders1[[#This Row],[Region]]=People!$B$3,People!$A$3, IF(Orders1[[#This Row],[Region]]=People!$B$4,People!$A$4, IF(Orders1[[#This Row],[Region]]=People!$B$5,People!$A$5))))</f>
        <v>Anna Andreadi</v>
      </c>
      <c r="W1995" s="3" t="str">
        <f>IFERROR(INDEX(Returns!A1995:A2794, MATCH(Orders1[[#This Row],[Order ID]],Returns!B1995:B2794)), "No")</f>
        <v>No</v>
      </c>
      <c r="X1995" s="3">
        <f>IF(Orders1[[#This Row],[Return]]="Yes", 1, 0)</f>
        <v>0</v>
      </c>
    </row>
    <row r="1996" spans="1:24" x14ac:dyDescent="0.2">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7">
        <v>11.304</v>
      </c>
      <c r="S1996" s="1">
        <v>3</v>
      </c>
      <c r="T1996" s="1">
        <v>0.2</v>
      </c>
      <c r="U1996" s="7">
        <v>-2.1194999999999999</v>
      </c>
      <c r="V1996" s="3" t="str">
        <f>IF(Orders1[[#This Row],[Region]]=People!$B$2, People!$A$2, IF(Orders1[[#This Row],[Region]]=People!$B$3,People!$A$3, IF(Orders1[[#This Row],[Region]]=People!$B$4,People!$A$4, IF(Orders1[[#This Row],[Region]]=People!$B$5,People!$A$5))))</f>
        <v>Anna Andreadi</v>
      </c>
      <c r="W1996" s="3" t="str">
        <f>IFERROR(INDEX(Returns!A1996:A2795, MATCH(Orders1[[#This Row],[Order ID]],Returns!B1996:B2795)), "No")</f>
        <v>No</v>
      </c>
      <c r="X1996" s="3">
        <f>IF(Orders1[[#This Row],[Return]]="Yes", 1, 0)</f>
        <v>0</v>
      </c>
    </row>
    <row r="1997" spans="1:24" x14ac:dyDescent="0.2">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7">
        <v>294.61999999999995</v>
      </c>
      <c r="S1997" s="1">
        <v>5</v>
      </c>
      <c r="T1997" s="1">
        <v>0.8</v>
      </c>
      <c r="U1997" s="7">
        <v>-766.01199999999994</v>
      </c>
      <c r="V1997" s="3" t="str">
        <f>IF(Orders1[[#This Row],[Region]]=People!$B$2, People!$A$2, IF(Orders1[[#This Row],[Region]]=People!$B$3,People!$A$3, IF(Orders1[[#This Row],[Region]]=People!$B$4,People!$A$4, IF(Orders1[[#This Row],[Region]]=People!$B$5,People!$A$5))))</f>
        <v>Kelly Williams</v>
      </c>
      <c r="W1997" s="3" t="str">
        <f>IFERROR(INDEX(Returns!A1997:A2796, MATCH(Orders1[[#This Row],[Order ID]],Returns!B1997:B2796)), "No")</f>
        <v>No</v>
      </c>
      <c r="X1997" s="3">
        <f>IF(Orders1[[#This Row],[Return]]="Yes", 1, 0)</f>
        <v>0</v>
      </c>
    </row>
    <row r="1998" spans="1:24" x14ac:dyDescent="0.2">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7">
        <v>8.7520000000000007</v>
      </c>
      <c r="S1998" s="1">
        <v>4</v>
      </c>
      <c r="T1998" s="1">
        <v>0.6</v>
      </c>
      <c r="U1998" s="7">
        <v>-3.719599999999998</v>
      </c>
      <c r="V1998" s="3" t="str">
        <f>IF(Orders1[[#This Row],[Region]]=People!$B$2, People!$A$2, IF(Orders1[[#This Row],[Region]]=People!$B$3,People!$A$3, IF(Orders1[[#This Row],[Region]]=People!$B$4,People!$A$4, IF(Orders1[[#This Row],[Region]]=People!$B$5,People!$A$5))))</f>
        <v>Kelly Williams</v>
      </c>
      <c r="W1998" s="3" t="str">
        <f>IFERROR(INDEX(Returns!A1998:A2797, MATCH(Orders1[[#This Row],[Order ID]],Returns!B1998:B2797)), "No")</f>
        <v>No</v>
      </c>
      <c r="X1998" s="3">
        <f>IF(Orders1[[#This Row],[Return]]="Yes", 1, 0)</f>
        <v>0</v>
      </c>
    </row>
    <row r="1999" spans="1:24" x14ac:dyDescent="0.2">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7">
        <v>15</v>
      </c>
      <c r="S1999" s="1">
        <v>4</v>
      </c>
      <c r="T1999" s="1">
        <v>0</v>
      </c>
      <c r="U1999" s="7">
        <v>7.1999999999999993</v>
      </c>
      <c r="V1999" s="3" t="str">
        <f>IF(Orders1[[#This Row],[Region]]=People!$B$2, People!$A$2, IF(Orders1[[#This Row],[Region]]=People!$B$3,People!$A$3, IF(Orders1[[#This Row],[Region]]=People!$B$4,People!$A$4, IF(Orders1[[#This Row],[Region]]=People!$B$5,People!$A$5))))</f>
        <v>Cassandra Brandow</v>
      </c>
      <c r="W1999" s="3" t="str">
        <f>IFERROR(INDEX(Returns!A1999:A2798, MATCH(Orders1[[#This Row],[Order ID]],Returns!B1999:B2798)), "No")</f>
        <v>No</v>
      </c>
      <c r="X1999" s="3">
        <f>IF(Orders1[[#This Row],[Return]]="Yes", 1, 0)</f>
        <v>0</v>
      </c>
    </row>
    <row r="2000" spans="1:24" x14ac:dyDescent="0.2">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7">
        <v>161.61000000000001</v>
      </c>
      <c r="S2000" s="1">
        <v>1</v>
      </c>
      <c r="T2000" s="1">
        <v>0</v>
      </c>
      <c r="U2000" s="7">
        <v>42.018600000000006</v>
      </c>
      <c r="V2000" s="3" t="str">
        <f>IF(Orders1[[#This Row],[Region]]=People!$B$2, People!$A$2, IF(Orders1[[#This Row],[Region]]=People!$B$3,People!$A$3, IF(Orders1[[#This Row],[Region]]=People!$B$4,People!$A$4, IF(Orders1[[#This Row],[Region]]=People!$B$5,People!$A$5))))</f>
        <v>Cassandra Brandow</v>
      </c>
      <c r="W2000" s="3" t="str">
        <f>IFERROR(INDEX(Returns!A2000:A2799, MATCH(Orders1[[#This Row],[Order ID]],Returns!B2000:B2799)), "No")</f>
        <v>No</v>
      </c>
      <c r="X2000" s="3">
        <f>IF(Orders1[[#This Row],[Return]]="Yes", 1, 0)</f>
        <v>0</v>
      </c>
    </row>
    <row r="2001" spans="1:24" x14ac:dyDescent="0.2">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7">
        <v>144.94999999999999</v>
      </c>
      <c r="S2001" s="1">
        <v>5</v>
      </c>
      <c r="T2001" s="1">
        <v>0</v>
      </c>
      <c r="U2001" s="7">
        <v>42.035499999999985</v>
      </c>
      <c r="V2001" s="3" t="str">
        <f>IF(Orders1[[#This Row],[Region]]=People!$B$2, People!$A$2, IF(Orders1[[#This Row],[Region]]=People!$B$3,People!$A$3, IF(Orders1[[#This Row],[Region]]=People!$B$4,People!$A$4, IF(Orders1[[#This Row],[Region]]=People!$B$5,People!$A$5))))</f>
        <v>Cassandra Brandow</v>
      </c>
      <c r="W2001" s="3" t="str">
        <f>IFERROR(INDEX(Returns!A2001:A2800, MATCH(Orders1[[#This Row],[Order ID]],Returns!B2001:B2800)), "No")</f>
        <v>No</v>
      </c>
      <c r="X2001" s="3">
        <f>IF(Orders1[[#This Row],[Return]]="Yes", 1, 0)</f>
        <v>0</v>
      </c>
    </row>
    <row r="2002" spans="1:24" x14ac:dyDescent="0.2">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7">
        <v>199.95000000000002</v>
      </c>
      <c r="S2002" s="1">
        <v>5</v>
      </c>
      <c r="T2002" s="1">
        <v>0</v>
      </c>
      <c r="U2002" s="7">
        <v>21.994499999999988</v>
      </c>
      <c r="V2002" s="3" t="str">
        <f>IF(Orders1[[#This Row],[Region]]=People!$B$2, People!$A$2, IF(Orders1[[#This Row],[Region]]=People!$B$3,People!$A$3, IF(Orders1[[#This Row],[Region]]=People!$B$4,People!$A$4, IF(Orders1[[#This Row],[Region]]=People!$B$5,People!$A$5))))</f>
        <v>Anna Andreadi</v>
      </c>
      <c r="W2002" s="3" t="str">
        <f>IFERROR(INDEX(Returns!A2002:A2801, MATCH(Orders1[[#This Row],[Order ID]],Returns!B2002:B2801)), "No")</f>
        <v>No</v>
      </c>
      <c r="X2002" s="3">
        <f>IF(Orders1[[#This Row],[Return]]="Yes", 1, 0)</f>
        <v>0</v>
      </c>
    </row>
    <row r="2003" spans="1:24" x14ac:dyDescent="0.2">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7">
        <v>41.86</v>
      </c>
      <c r="S2003" s="1">
        <v>7</v>
      </c>
      <c r="T2003" s="1">
        <v>0</v>
      </c>
      <c r="U2003" s="7">
        <v>14.232399999999998</v>
      </c>
      <c r="V2003" s="3" t="str">
        <f>IF(Orders1[[#This Row],[Region]]=People!$B$2, People!$A$2, IF(Orders1[[#This Row],[Region]]=People!$B$3,People!$A$3, IF(Orders1[[#This Row],[Region]]=People!$B$4,People!$A$4, IF(Orders1[[#This Row],[Region]]=People!$B$5,People!$A$5))))</f>
        <v>Anna Andreadi</v>
      </c>
      <c r="W2003" s="3" t="str">
        <f>IFERROR(INDEX(Returns!A2003:A2802, MATCH(Orders1[[#This Row],[Order ID]],Returns!B2003:B2802)), "No")</f>
        <v>No</v>
      </c>
      <c r="X2003" s="3">
        <f>IF(Orders1[[#This Row],[Return]]="Yes", 1, 0)</f>
        <v>0</v>
      </c>
    </row>
    <row r="2004" spans="1:24" x14ac:dyDescent="0.2">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7">
        <v>95.94</v>
      </c>
      <c r="S2004" s="1">
        <v>3</v>
      </c>
      <c r="T2004" s="1">
        <v>0</v>
      </c>
      <c r="U2004" s="7">
        <v>9.5940000000000012</v>
      </c>
      <c r="V2004" s="3" t="str">
        <f>IF(Orders1[[#This Row],[Region]]=People!$B$2, People!$A$2, IF(Orders1[[#This Row],[Region]]=People!$B$3,People!$A$3, IF(Orders1[[#This Row],[Region]]=People!$B$4,People!$A$4, IF(Orders1[[#This Row],[Region]]=People!$B$5,People!$A$5))))</f>
        <v>Cassandra Brandow</v>
      </c>
      <c r="W2004" s="3" t="str">
        <f>IFERROR(INDEX(Returns!A2004:A2803, MATCH(Orders1[[#This Row],[Order ID]],Returns!B2004:B2803)), "No")</f>
        <v>No</v>
      </c>
      <c r="X2004" s="3">
        <f>IF(Orders1[[#This Row],[Return]]="Yes", 1, 0)</f>
        <v>0</v>
      </c>
    </row>
    <row r="2005" spans="1:24" x14ac:dyDescent="0.2">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7">
        <v>304.45</v>
      </c>
      <c r="S2005" s="1">
        <v>5</v>
      </c>
      <c r="T2005" s="1">
        <v>0</v>
      </c>
      <c r="U2005" s="7">
        <v>76.112499999999983</v>
      </c>
      <c r="V2005" s="3" t="str">
        <f>IF(Orders1[[#This Row],[Region]]=People!$B$2, People!$A$2, IF(Orders1[[#This Row],[Region]]=People!$B$3,People!$A$3, IF(Orders1[[#This Row],[Region]]=People!$B$4,People!$A$4, IF(Orders1[[#This Row],[Region]]=People!$B$5,People!$A$5))))</f>
        <v>Cassandra Brandow</v>
      </c>
      <c r="W2005" s="3" t="str">
        <f>IFERROR(INDEX(Returns!A2005:A2804, MATCH(Orders1[[#This Row],[Order ID]],Returns!B2005:B2804)), "No")</f>
        <v>No</v>
      </c>
      <c r="X2005" s="3">
        <f>IF(Orders1[[#This Row],[Return]]="Yes", 1, 0)</f>
        <v>0</v>
      </c>
    </row>
    <row r="2006" spans="1:24" x14ac:dyDescent="0.2">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7">
        <v>11.363999999999997</v>
      </c>
      <c r="S2006" s="1">
        <v>3</v>
      </c>
      <c r="T2006" s="1">
        <v>0.8</v>
      </c>
      <c r="U2006" s="7">
        <v>-17.045999999999999</v>
      </c>
      <c r="V2006" s="3" t="str">
        <f>IF(Orders1[[#This Row],[Region]]=People!$B$2, People!$A$2, IF(Orders1[[#This Row],[Region]]=People!$B$3,People!$A$3, IF(Orders1[[#This Row],[Region]]=People!$B$4,People!$A$4, IF(Orders1[[#This Row],[Region]]=People!$B$5,People!$A$5))))</f>
        <v>Kelly Williams</v>
      </c>
      <c r="W2006" s="3" t="str">
        <f>IFERROR(INDEX(Returns!A2006:A2805, MATCH(Orders1[[#This Row],[Order ID]],Returns!B2006:B2805)), "No")</f>
        <v>No</v>
      </c>
      <c r="X2006" s="3">
        <f>IF(Orders1[[#This Row],[Return]]="Yes", 1, 0)</f>
        <v>0</v>
      </c>
    </row>
    <row r="2007" spans="1:24" x14ac:dyDescent="0.2">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7">
        <v>29.68</v>
      </c>
      <c r="S2007" s="1">
        <v>7</v>
      </c>
      <c r="T2007" s="1">
        <v>0</v>
      </c>
      <c r="U2007" s="7">
        <v>11.575199999999999</v>
      </c>
      <c r="V2007" s="3" t="str">
        <f>IF(Orders1[[#This Row],[Region]]=People!$B$2, People!$A$2, IF(Orders1[[#This Row],[Region]]=People!$B$3,People!$A$3, IF(Orders1[[#This Row],[Region]]=People!$B$4,People!$A$4, IF(Orders1[[#This Row],[Region]]=People!$B$5,People!$A$5))))</f>
        <v>Kelly Williams</v>
      </c>
      <c r="W2007" s="3" t="str">
        <f>IFERROR(INDEX(Returns!A2007:A2806, MATCH(Orders1[[#This Row],[Order ID]],Returns!B2007:B2806)), "No")</f>
        <v>No</v>
      </c>
      <c r="X2007" s="3">
        <f>IF(Orders1[[#This Row],[Return]]="Yes", 1, 0)</f>
        <v>0</v>
      </c>
    </row>
    <row r="2008" spans="1:24" x14ac:dyDescent="0.2">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7">
        <v>47.53</v>
      </c>
      <c r="S2008" s="1">
        <v>7</v>
      </c>
      <c r="T2008" s="1">
        <v>0</v>
      </c>
      <c r="U2008" s="7">
        <v>16.160200000000003</v>
      </c>
      <c r="V2008" s="3" t="str">
        <f>IF(Orders1[[#This Row],[Region]]=People!$B$2, People!$A$2, IF(Orders1[[#This Row],[Region]]=People!$B$3,People!$A$3, IF(Orders1[[#This Row],[Region]]=People!$B$4,People!$A$4, IF(Orders1[[#This Row],[Region]]=People!$B$5,People!$A$5))))</f>
        <v>Kelly Williams</v>
      </c>
      <c r="W2008" s="3" t="str">
        <f>IFERROR(INDEX(Returns!A2008:A2807, MATCH(Orders1[[#This Row],[Order ID]],Returns!B2008:B2807)), "No")</f>
        <v>No</v>
      </c>
      <c r="X2008" s="3">
        <f>IF(Orders1[[#This Row],[Return]]="Yes", 1, 0)</f>
        <v>0</v>
      </c>
    </row>
    <row r="2009" spans="1:24" x14ac:dyDescent="0.2">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7">
        <v>183.37199999999999</v>
      </c>
      <c r="S2009" s="1">
        <v>2</v>
      </c>
      <c r="T2009" s="1">
        <v>0.3</v>
      </c>
      <c r="U2009" s="7">
        <v>-36.674399999999991</v>
      </c>
      <c r="V2009" s="3" t="str">
        <f>IF(Orders1[[#This Row],[Region]]=People!$B$2, People!$A$2, IF(Orders1[[#This Row],[Region]]=People!$B$3,People!$A$3, IF(Orders1[[#This Row],[Region]]=People!$B$4,People!$A$4, IF(Orders1[[#This Row],[Region]]=People!$B$5,People!$A$5))))</f>
        <v>Kelly Williams</v>
      </c>
      <c r="W2009" s="3" t="str">
        <f>IFERROR(INDEX(Returns!A2009:A2808, MATCH(Orders1[[#This Row],[Order ID]],Returns!B2009:B2808)), "No")</f>
        <v>No</v>
      </c>
      <c r="X2009" s="3">
        <f>IF(Orders1[[#This Row],[Return]]="Yes", 1, 0)</f>
        <v>0</v>
      </c>
    </row>
    <row r="2010" spans="1:24" x14ac:dyDescent="0.2">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7">
        <v>4.2240000000000002</v>
      </c>
      <c r="S2010" s="1">
        <v>3</v>
      </c>
      <c r="T2010" s="1">
        <v>0.2</v>
      </c>
      <c r="U2010" s="7">
        <v>0.47519999999999984</v>
      </c>
      <c r="V2010" s="3" t="str">
        <f>IF(Orders1[[#This Row],[Region]]=People!$B$2, People!$A$2, IF(Orders1[[#This Row],[Region]]=People!$B$3,People!$A$3, IF(Orders1[[#This Row],[Region]]=People!$B$4,People!$A$4, IF(Orders1[[#This Row],[Region]]=People!$B$5,People!$A$5))))</f>
        <v>Cassandra Brandow</v>
      </c>
      <c r="W2010" s="3" t="str">
        <f>IFERROR(INDEX(Returns!A2010:A2809, MATCH(Orders1[[#This Row],[Order ID]],Returns!B2010:B2809)), "No")</f>
        <v>No</v>
      </c>
      <c r="X2010" s="3">
        <f>IF(Orders1[[#This Row],[Return]]="Yes", 1, 0)</f>
        <v>0</v>
      </c>
    </row>
    <row r="2011" spans="1:24" x14ac:dyDescent="0.2">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7">
        <v>333.05600000000004</v>
      </c>
      <c r="S2011" s="1">
        <v>2</v>
      </c>
      <c r="T2011" s="1">
        <v>0.2</v>
      </c>
      <c r="U2011" s="7">
        <v>29.142400000000009</v>
      </c>
      <c r="V2011" s="3" t="str">
        <f>IF(Orders1[[#This Row],[Region]]=People!$B$2, People!$A$2, IF(Orders1[[#This Row],[Region]]=People!$B$3,People!$A$3, IF(Orders1[[#This Row],[Region]]=People!$B$4,People!$A$4, IF(Orders1[[#This Row],[Region]]=People!$B$5,People!$A$5))))</f>
        <v>Cassandra Brandow</v>
      </c>
      <c r="W2011" s="3" t="str">
        <f>IFERROR(INDEX(Returns!A2011:A2810, MATCH(Orders1[[#This Row],[Order ID]],Returns!B2011:B2810)), "No")</f>
        <v>No</v>
      </c>
      <c r="X2011" s="3">
        <f>IF(Orders1[[#This Row],[Return]]="Yes", 1, 0)</f>
        <v>0</v>
      </c>
    </row>
    <row r="2012" spans="1:24" x14ac:dyDescent="0.2">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7">
        <v>24.896000000000001</v>
      </c>
      <c r="S2012" s="1">
        <v>4</v>
      </c>
      <c r="T2012" s="1">
        <v>0.2</v>
      </c>
      <c r="U2012" s="7">
        <v>7.7799999999999976</v>
      </c>
      <c r="V2012" s="3" t="str">
        <f>IF(Orders1[[#This Row],[Region]]=People!$B$2, People!$A$2, IF(Orders1[[#This Row],[Region]]=People!$B$3,People!$A$3, IF(Orders1[[#This Row],[Region]]=People!$B$4,People!$A$4, IF(Orders1[[#This Row],[Region]]=People!$B$5,People!$A$5))))</f>
        <v>Cassandra Brandow</v>
      </c>
      <c r="W2012" s="3" t="str">
        <f>IFERROR(INDEX(Returns!A2012:A2811, MATCH(Orders1[[#This Row],[Order ID]],Returns!B2012:B2811)), "No")</f>
        <v>No</v>
      </c>
      <c r="X2012" s="3">
        <f>IF(Orders1[[#This Row],[Return]]="Yes", 1, 0)</f>
        <v>0</v>
      </c>
    </row>
    <row r="2013" spans="1:24" x14ac:dyDescent="0.2">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7">
        <v>159.98400000000001</v>
      </c>
      <c r="S2013" s="1">
        <v>2</v>
      </c>
      <c r="T2013" s="1">
        <v>0.2</v>
      </c>
      <c r="U2013" s="7">
        <v>35.996400000000001</v>
      </c>
      <c r="V2013" s="3" t="str">
        <f>IF(Orders1[[#This Row],[Region]]=People!$B$2, People!$A$2, IF(Orders1[[#This Row],[Region]]=People!$B$3,People!$A$3, IF(Orders1[[#This Row],[Region]]=People!$B$4,People!$A$4, IF(Orders1[[#This Row],[Region]]=People!$B$5,People!$A$5))))</f>
        <v>Kelly Williams</v>
      </c>
      <c r="W2013" s="3" t="str">
        <f>IFERROR(INDEX(Returns!A2013:A2812, MATCH(Orders1[[#This Row],[Order ID]],Returns!B2013:B2812)), "No")</f>
        <v>No</v>
      </c>
      <c r="X2013" s="3">
        <f>IF(Orders1[[#This Row],[Return]]="Yes", 1, 0)</f>
        <v>0</v>
      </c>
    </row>
    <row r="2014" spans="1:24" x14ac:dyDescent="0.2">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7">
        <v>46.344000000000001</v>
      </c>
      <c r="S2014" s="1">
        <v>3</v>
      </c>
      <c r="T2014" s="1">
        <v>0.2</v>
      </c>
      <c r="U2014" s="7">
        <v>4.6344000000000012</v>
      </c>
      <c r="V2014" s="3" t="str">
        <f>IF(Orders1[[#This Row],[Region]]=People!$B$2, People!$A$2, IF(Orders1[[#This Row],[Region]]=People!$B$3,People!$A$3, IF(Orders1[[#This Row],[Region]]=People!$B$4,People!$A$4, IF(Orders1[[#This Row],[Region]]=People!$B$5,People!$A$5))))</f>
        <v>Kelly Williams</v>
      </c>
      <c r="W2014" s="3" t="str">
        <f>IFERROR(INDEX(Returns!A2014:A2813, MATCH(Orders1[[#This Row],[Order ID]],Returns!B2014:B2813)), "No")</f>
        <v>No</v>
      </c>
      <c r="X2014" s="3">
        <f>IF(Orders1[[#This Row],[Return]]="Yes", 1, 0)</f>
        <v>0</v>
      </c>
    </row>
    <row r="2015" spans="1:24" x14ac:dyDescent="0.2">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7">
        <v>350.98</v>
      </c>
      <c r="S2015" s="1">
        <v>1</v>
      </c>
      <c r="T2015" s="1">
        <v>0</v>
      </c>
      <c r="U2015" s="7">
        <v>84.23520000000002</v>
      </c>
      <c r="V2015" s="3" t="str">
        <f>IF(Orders1[[#This Row],[Region]]=People!$B$2, People!$A$2, IF(Orders1[[#This Row],[Region]]=People!$B$3,People!$A$3, IF(Orders1[[#This Row],[Region]]=People!$B$4,People!$A$4, IF(Orders1[[#This Row],[Region]]=People!$B$5,People!$A$5))))</f>
        <v>Cassandra Brandow</v>
      </c>
      <c r="W2015" s="3" t="str">
        <f>IFERROR(INDEX(Returns!A2015:A2814, MATCH(Orders1[[#This Row],[Order ID]],Returns!B2015:B2814)), "No")</f>
        <v>No</v>
      </c>
      <c r="X2015" s="3">
        <f>IF(Orders1[[#This Row],[Return]]="Yes", 1, 0)</f>
        <v>0</v>
      </c>
    </row>
    <row r="2016" spans="1:24" x14ac:dyDescent="0.2">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7">
        <v>13.08</v>
      </c>
      <c r="S2016" s="1">
        <v>2</v>
      </c>
      <c r="T2016" s="1">
        <v>0</v>
      </c>
      <c r="U2016" s="7">
        <v>6.0167999999999999</v>
      </c>
      <c r="V2016" s="3" t="str">
        <f>IF(Orders1[[#This Row],[Region]]=People!$B$2, People!$A$2, IF(Orders1[[#This Row],[Region]]=People!$B$3,People!$A$3, IF(Orders1[[#This Row],[Region]]=People!$B$4,People!$A$4, IF(Orders1[[#This Row],[Region]]=People!$B$5,People!$A$5))))</f>
        <v>Cassandra Brandow</v>
      </c>
      <c r="W2016" s="3" t="str">
        <f>IFERROR(INDEX(Returns!A2016:A2815, MATCH(Orders1[[#This Row],[Order ID]],Returns!B2016:B2815)), "No")</f>
        <v>No</v>
      </c>
      <c r="X2016" s="3">
        <f>IF(Orders1[[#This Row],[Return]]="Yes", 1, 0)</f>
        <v>0</v>
      </c>
    </row>
    <row r="2017" spans="1:24" x14ac:dyDescent="0.2">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7">
        <v>900.08</v>
      </c>
      <c r="S2017" s="1">
        <v>4</v>
      </c>
      <c r="T2017" s="1">
        <v>0</v>
      </c>
      <c r="U2017" s="7">
        <v>117.0104</v>
      </c>
      <c r="V2017" s="3" t="str">
        <f>IF(Orders1[[#This Row],[Region]]=People!$B$2, People!$A$2, IF(Orders1[[#This Row],[Region]]=People!$B$3,People!$A$3, IF(Orders1[[#This Row],[Region]]=People!$B$4,People!$A$4, IF(Orders1[[#This Row],[Region]]=People!$B$5,People!$A$5))))</f>
        <v>Cassandra Brandow</v>
      </c>
      <c r="W2017" s="3" t="str">
        <f>IFERROR(INDEX(Returns!A2017:A2816, MATCH(Orders1[[#This Row],[Order ID]],Returns!B2017:B2816)), "No")</f>
        <v>No</v>
      </c>
      <c r="X2017" s="3">
        <f>IF(Orders1[[#This Row],[Return]]="Yes", 1, 0)</f>
        <v>0</v>
      </c>
    </row>
    <row r="2018" spans="1:24" x14ac:dyDescent="0.2">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7">
        <v>17.568000000000001</v>
      </c>
      <c r="S2018" s="1">
        <v>2</v>
      </c>
      <c r="T2018" s="1">
        <v>0.2</v>
      </c>
      <c r="U2018" s="7">
        <v>6.3684000000000003</v>
      </c>
      <c r="V2018" s="3" t="str">
        <f>IF(Orders1[[#This Row],[Region]]=People!$B$2, People!$A$2, IF(Orders1[[#This Row],[Region]]=People!$B$3,People!$A$3, IF(Orders1[[#This Row],[Region]]=People!$B$4,People!$A$4, IF(Orders1[[#This Row],[Region]]=People!$B$5,People!$A$5))))</f>
        <v>Anna Andreadi</v>
      </c>
      <c r="W2018" s="3" t="str">
        <f>IFERROR(INDEX(Returns!A2018:A2817, MATCH(Orders1[[#This Row],[Order ID]],Returns!B2018:B2817)), "No")</f>
        <v>No</v>
      </c>
      <c r="X2018" s="3">
        <f>IF(Orders1[[#This Row],[Return]]="Yes", 1, 0)</f>
        <v>0</v>
      </c>
    </row>
    <row r="2019" spans="1:24" x14ac:dyDescent="0.2">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7">
        <v>14.62</v>
      </c>
      <c r="S2019" s="1">
        <v>2</v>
      </c>
      <c r="T2019" s="1">
        <v>0</v>
      </c>
      <c r="U2019" s="7">
        <v>6.8713999999999995</v>
      </c>
      <c r="V2019" s="3" t="str">
        <f>IF(Orders1[[#This Row],[Region]]=People!$B$2, People!$A$2, IF(Orders1[[#This Row],[Region]]=People!$B$3,People!$A$3, IF(Orders1[[#This Row],[Region]]=People!$B$4,People!$A$4, IF(Orders1[[#This Row],[Region]]=People!$B$5,People!$A$5))))</f>
        <v>Anna Andreadi</v>
      </c>
      <c r="W2019" s="3" t="str">
        <f>IFERROR(INDEX(Returns!A2019:A2818, MATCH(Orders1[[#This Row],[Order ID]],Returns!B2019:B2818)), "No")</f>
        <v>No</v>
      </c>
      <c r="X2019" s="3">
        <f>IF(Orders1[[#This Row],[Return]]="Yes", 1, 0)</f>
        <v>0</v>
      </c>
    </row>
    <row r="2020" spans="1:24" x14ac:dyDescent="0.2">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7">
        <v>33.36</v>
      </c>
      <c r="S2020" s="1">
        <v>4</v>
      </c>
      <c r="T2020" s="1">
        <v>0</v>
      </c>
      <c r="U2020" s="7">
        <v>8.6736000000000004</v>
      </c>
      <c r="V2020" s="3" t="str">
        <f>IF(Orders1[[#This Row],[Region]]=People!$B$2, People!$A$2, IF(Orders1[[#This Row],[Region]]=People!$B$3,People!$A$3, IF(Orders1[[#This Row],[Region]]=People!$B$4,People!$A$4, IF(Orders1[[#This Row],[Region]]=People!$B$5,People!$A$5))))</f>
        <v>Anna Andreadi</v>
      </c>
      <c r="W2020" s="3" t="str">
        <f>IFERROR(INDEX(Returns!A2020:A2819, MATCH(Orders1[[#This Row],[Order ID]],Returns!B2020:B2819)), "No")</f>
        <v>No</v>
      </c>
      <c r="X2020" s="3">
        <f>IF(Orders1[[#This Row],[Return]]="Yes", 1, 0)</f>
        <v>0</v>
      </c>
    </row>
    <row r="2021" spans="1:24" x14ac:dyDescent="0.2">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7">
        <v>40.14</v>
      </c>
      <c r="S2021" s="1">
        <v>6</v>
      </c>
      <c r="T2021" s="1">
        <v>0</v>
      </c>
      <c r="U2021" s="7">
        <v>19.668600000000001</v>
      </c>
      <c r="V2021" s="3" t="str">
        <f>IF(Orders1[[#This Row],[Region]]=People!$B$2, People!$A$2, IF(Orders1[[#This Row],[Region]]=People!$B$3,People!$A$3, IF(Orders1[[#This Row],[Region]]=People!$B$4,People!$A$4, IF(Orders1[[#This Row],[Region]]=People!$B$5,People!$A$5))))</f>
        <v>Anna Andreadi</v>
      </c>
      <c r="W2021" s="3" t="str">
        <f>IFERROR(INDEX(Returns!A2021:A2820, MATCH(Orders1[[#This Row],[Order ID]],Returns!B2021:B2820)), "No")</f>
        <v>No</v>
      </c>
      <c r="X2021" s="3">
        <f>IF(Orders1[[#This Row],[Return]]="Yes", 1, 0)</f>
        <v>0</v>
      </c>
    </row>
    <row r="2022" spans="1:24" x14ac:dyDescent="0.2">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7">
        <v>1606.23</v>
      </c>
      <c r="S2022" s="1">
        <v>9</v>
      </c>
      <c r="T2022" s="1">
        <v>0</v>
      </c>
      <c r="U2022" s="7">
        <v>481.86899999999986</v>
      </c>
      <c r="V2022" s="3" t="str">
        <f>IF(Orders1[[#This Row],[Region]]=People!$B$2, People!$A$2, IF(Orders1[[#This Row],[Region]]=People!$B$3,People!$A$3, IF(Orders1[[#This Row],[Region]]=People!$B$4,People!$A$4, IF(Orders1[[#This Row],[Region]]=People!$B$5,People!$A$5))))</f>
        <v>Chuck Magee</v>
      </c>
      <c r="W2022" s="3" t="str">
        <f>IFERROR(INDEX(Returns!A2022:A2821, MATCH(Orders1[[#This Row],[Order ID]],Returns!B2022:B2821)), "No")</f>
        <v>No</v>
      </c>
      <c r="X2022" s="3">
        <f>IF(Orders1[[#This Row],[Return]]="Yes", 1, 0)</f>
        <v>0</v>
      </c>
    </row>
    <row r="2023" spans="1:24" x14ac:dyDescent="0.2">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7">
        <v>17.04</v>
      </c>
      <c r="S2023" s="1">
        <v>3</v>
      </c>
      <c r="T2023" s="1">
        <v>0</v>
      </c>
      <c r="U2023" s="7">
        <v>7.6679999999999993</v>
      </c>
      <c r="V2023" s="3" t="str">
        <f>IF(Orders1[[#This Row],[Region]]=People!$B$2, People!$A$2, IF(Orders1[[#This Row],[Region]]=People!$B$3,People!$A$3, IF(Orders1[[#This Row],[Region]]=People!$B$4,People!$A$4, IF(Orders1[[#This Row],[Region]]=People!$B$5,People!$A$5))))</f>
        <v>Chuck Magee</v>
      </c>
      <c r="W2023" s="3" t="str">
        <f>IFERROR(INDEX(Returns!A2023:A2822, MATCH(Orders1[[#This Row],[Order ID]],Returns!B2023:B2822)), "No")</f>
        <v>No</v>
      </c>
      <c r="X2023" s="3">
        <f>IF(Orders1[[#This Row],[Return]]="Yes", 1, 0)</f>
        <v>0</v>
      </c>
    </row>
    <row r="2024" spans="1:24" x14ac:dyDescent="0.2">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7">
        <v>49.53</v>
      </c>
      <c r="S2024" s="1">
        <v>3</v>
      </c>
      <c r="T2024" s="1">
        <v>0</v>
      </c>
      <c r="U2024" s="7">
        <v>23.774400000000004</v>
      </c>
      <c r="V2024" s="3" t="str">
        <f>IF(Orders1[[#This Row],[Region]]=People!$B$2, People!$A$2, IF(Orders1[[#This Row],[Region]]=People!$B$3,People!$A$3, IF(Orders1[[#This Row],[Region]]=People!$B$4,People!$A$4, IF(Orders1[[#This Row],[Region]]=People!$B$5,People!$A$5))))</f>
        <v>Chuck Magee</v>
      </c>
      <c r="W2024" s="3" t="str">
        <f>IFERROR(INDEX(Returns!A2024:A2823, MATCH(Orders1[[#This Row],[Order ID]],Returns!B2024:B2823)), "No")</f>
        <v>No</v>
      </c>
      <c r="X2024" s="3">
        <f>IF(Orders1[[#This Row],[Return]]="Yes", 1, 0)</f>
        <v>0</v>
      </c>
    </row>
    <row r="2025" spans="1:24" x14ac:dyDescent="0.2">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7">
        <v>872.32</v>
      </c>
      <c r="S2025" s="1">
        <v>4</v>
      </c>
      <c r="T2025" s="1">
        <v>0</v>
      </c>
      <c r="U2025" s="7">
        <v>244.24959999999999</v>
      </c>
      <c r="V2025" s="3" t="str">
        <f>IF(Orders1[[#This Row],[Region]]=People!$B$2, People!$A$2, IF(Orders1[[#This Row],[Region]]=People!$B$3,People!$A$3, IF(Orders1[[#This Row],[Region]]=People!$B$4,People!$A$4, IF(Orders1[[#This Row],[Region]]=People!$B$5,People!$A$5))))</f>
        <v>Chuck Magee</v>
      </c>
      <c r="W2025" s="3" t="str">
        <f>IFERROR(INDEX(Returns!A2025:A2824, MATCH(Orders1[[#This Row],[Order ID]],Returns!B2025:B2824)), "No")</f>
        <v>No</v>
      </c>
      <c r="X2025" s="3">
        <f>IF(Orders1[[#This Row],[Return]]="Yes", 1, 0)</f>
        <v>0</v>
      </c>
    </row>
    <row r="2026" spans="1:24" x14ac:dyDescent="0.2">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7">
        <v>239.12000000000003</v>
      </c>
      <c r="S2026" s="1">
        <v>5</v>
      </c>
      <c r="T2026" s="1">
        <v>0.2</v>
      </c>
      <c r="U2026" s="7">
        <v>77.71399999999997</v>
      </c>
      <c r="V2026" s="3" t="str">
        <f>IF(Orders1[[#This Row],[Region]]=People!$B$2, People!$A$2, IF(Orders1[[#This Row],[Region]]=People!$B$3,People!$A$3, IF(Orders1[[#This Row],[Region]]=People!$B$4,People!$A$4, IF(Orders1[[#This Row],[Region]]=People!$B$5,People!$A$5))))</f>
        <v>Anna Andreadi</v>
      </c>
      <c r="W2026" s="3" t="str">
        <f>IFERROR(INDEX(Returns!A2026:A2825, MATCH(Orders1[[#This Row],[Order ID]],Returns!B2026:B2825)), "No")</f>
        <v>No</v>
      </c>
      <c r="X2026" s="3">
        <f>IF(Orders1[[#This Row],[Return]]="Yes", 1, 0)</f>
        <v>0</v>
      </c>
    </row>
    <row r="2027" spans="1:24" x14ac:dyDescent="0.2">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7">
        <v>141.96</v>
      </c>
      <c r="S2027" s="1">
        <v>2</v>
      </c>
      <c r="T2027" s="1">
        <v>0</v>
      </c>
      <c r="U2027" s="7">
        <v>39.748800000000003</v>
      </c>
      <c r="V2027" s="3" t="str">
        <f>IF(Orders1[[#This Row],[Region]]=People!$B$2, People!$A$2, IF(Orders1[[#This Row],[Region]]=People!$B$3,People!$A$3, IF(Orders1[[#This Row],[Region]]=People!$B$4,People!$A$4, IF(Orders1[[#This Row],[Region]]=People!$B$5,People!$A$5))))</f>
        <v>Anna Andreadi</v>
      </c>
      <c r="W2027" s="3" t="str">
        <f>IFERROR(INDEX(Returns!A2027:A2826, MATCH(Orders1[[#This Row],[Order ID]],Returns!B2027:B2826)), "No")</f>
        <v>No</v>
      </c>
      <c r="X2027" s="3">
        <f>IF(Orders1[[#This Row],[Return]]="Yes", 1, 0)</f>
        <v>0</v>
      </c>
    </row>
    <row r="2028" spans="1:24" x14ac:dyDescent="0.2">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7">
        <v>33.024000000000001</v>
      </c>
      <c r="S2028" s="1">
        <v>2</v>
      </c>
      <c r="T2028" s="1">
        <v>0.2</v>
      </c>
      <c r="U2028" s="7">
        <v>11.558399999999999</v>
      </c>
      <c r="V2028" s="3" t="str">
        <f>IF(Orders1[[#This Row],[Region]]=People!$B$2, People!$A$2, IF(Orders1[[#This Row],[Region]]=People!$B$3,People!$A$3, IF(Orders1[[#This Row],[Region]]=People!$B$4,People!$A$4, IF(Orders1[[#This Row],[Region]]=People!$B$5,People!$A$5))))</f>
        <v>Anna Andreadi</v>
      </c>
      <c r="W2028" s="3" t="str">
        <f>IFERROR(INDEX(Returns!A2028:A2827, MATCH(Orders1[[#This Row],[Order ID]],Returns!B2028:B2827)), "No")</f>
        <v>No</v>
      </c>
      <c r="X2028" s="3">
        <f>IF(Orders1[[#This Row],[Return]]="Yes", 1, 0)</f>
        <v>0</v>
      </c>
    </row>
    <row r="2029" spans="1:24" x14ac:dyDescent="0.2">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7">
        <v>67.13600000000001</v>
      </c>
      <c r="S2029" s="1">
        <v>4</v>
      </c>
      <c r="T2029" s="1">
        <v>0.2</v>
      </c>
      <c r="U2029" s="7">
        <v>23.497599999999995</v>
      </c>
      <c r="V2029" s="3" t="str">
        <f>IF(Orders1[[#This Row],[Region]]=People!$B$2, People!$A$2, IF(Orders1[[#This Row],[Region]]=People!$B$3,People!$A$3, IF(Orders1[[#This Row],[Region]]=People!$B$4,People!$A$4, IF(Orders1[[#This Row],[Region]]=People!$B$5,People!$A$5))))</f>
        <v>Anna Andreadi</v>
      </c>
      <c r="W2029" s="3" t="str">
        <f>IFERROR(INDEX(Returns!A2029:A2828, MATCH(Orders1[[#This Row],[Order ID]],Returns!B2029:B2828)), "No")</f>
        <v>No</v>
      </c>
      <c r="X2029" s="3">
        <f>IF(Orders1[[#This Row],[Return]]="Yes", 1, 0)</f>
        <v>0</v>
      </c>
    </row>
    <row r="2030" spans="1:24" x14ac:dyDescent="0.2">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7">
        <v>14.73</v>
      </c>
      <c r="S2030" s="1">
        <v>3</v>
      </c>
      <c r="T2030" s="1">
        <v>0</v>
      </c>
      <c r="U2030" s="7">
        <v>6.9230999999999998</v>
      </c>
      <c r="V2030" s="3" t="str">
        <f>IF(Orders1[[#This Row],[Region]]=People!$B$2, People!$A$2, IF(Orders1[[#This Row],[Region]]=People!$B$3,People!$A$3, IF(Orders1[[#This Row],[Region]]=People!$B$4,People!$A$4, IF(Orders1[[#This Row],[Region]]=People!$B$5,People!$A$5))))</f>
        <v>Chuck Magee</v>
      </c>
      <c r="W2030" s="3" t="str">
        <f>IFERROR(INDEX(Returns!A2030:A2829, MATCH(Orders1[[#This Row],[Order ID]],Returns!B2030:B2829)), "No")</f>
        <v>No</v>
      </c>
      <c r="X2030" s="3">
        <f>IF(Orders1[[#This Row],[Return]]="Yes", 1, 0)</f>
        <v>0</v>
      </c>
    </row>
    <row r="2031" spans="1:24" x14ac:dyDescent="0.2">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7">
        <v>104.9</v>
      </c>
      <c r="S2031" s="1">
        <v>5</v>
      </c>
      <c r="T2031" s="1">
        <v>0</v>
      </c>
      <c r="U2031" s="7">
        <v>25.175999999999998</v>
      </c>
      <c r="V2031" s="3" t="str">
        <f>IF(Orders1[[#This Row],[Region]]=People!$B$2, People!$A$2, IF(Orders1[[#This Row],[Region]]=People!$B$3,People!$A$3, IF(Orders1[[#This Row],[Region]]=People!$B$4,People!$A$4, IF(Orders1[[#This Row],[Region]]=People!$B$5,People!$A$5))))</f>
        <v>Chuck Magee</v>
      </c>
      <c r="W2031" s="3" t="str">
        <f>IFERROR(INDEX(Returns!A2031:A2830, MATCH(Orders1[[#This Row],[Order ID]],Returns!B2031:B2830)), "No")</f>
        <v>No</v>
      </c>
      <c r="X2031" s="3">
        <f>IF(Orders1[[#This Row],[Return]]="Yes", 1, 0)</f>
        <v>0</v>
      </c>
    </row>
    <row r="2032" spans="1:24" x14ac:dyDescent="0.2">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7">
        <v>61.04</v>
      </c>
      <c r="S2032" s="1">
        <v>4</v>
      </c>
      <c r="T2032" s="1">
        <v>0</v>
      </c>
      <c r="U2032" s="7">
        <v>30.52</v>
      </c>
      <c r="V2032" s="3" t="str">
        <f>IF(Orders1[[#This Row],[Region]]=People!$B$2, People!$A$2, IF(Orders1[[#This Row],[Region]]=People!$B$3,People!$A$3, IF(Orders1[[#This Row],[Region]]=People!$B$4,People!$A$4, IF(Orders1[[#This Row],[Region]]=People!$B$5,People!$A$5))))</f>
        <v>Chuck Magee</v>
      </c>
      <c r="W2032" s="3" t="str">
        <f>IFERROR(INDEX(Returns!A2032:A2831, MATCH(Orders1[[#This Row],[Order ID]],Returns!B2032:B2831)), "No")</f>
        <v>No</v>
      </c>
      <c r="X2032" s="3">
        <f>IF(Orders1[[#This Row],[Return]]="Yes", 1, 0)</f>
        <v>0</v>
      </c>
    </row>
    <row r="2033" spans="1:24" x14ac:dyDescent="0.2">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7">
        <v>10.95</v>
      </c>
      <c r="S2033" s="1">
        <v>3</v>
      </c>
      <c r="T2033" s="1">
        <v>0</v>
      </c>
      <c r="U2033" s="7">
        <v>5.1464999999999996</v>
      </c>
      <c r="V2033" s="3" t="str">
        <f>IF(Orders1[[#This Row],[Region]]=People!$B$2, People!$A$2, IF(Orders1[[#This Row],[Region]]=People!$B$3,People!$A$3, IF(Orders1[[#This Row],[Region]]=People!$B$4,People!$A$4, IF(Orders1[[#This Row],[Region]]=People!$B$5,People!$A$5))))</f>
        <v>Chuck Magee</v>
      </c>
      <c r="W2033" s="3" t="str">
        <f>IFERROR(INDEX(Returns!A2033:A2832, MATCH(Orders1[[#This Row],[Order ID]],Returns!B2033:B2832)), "No")</f>
        <v>No</v>
      </c>
      <c r="X2033" s="3">
        <f>IF(Orders1[[#This Row],[Return]]="Yes", 1, 0)</f>
        <v>0</v>
      </c>
    </row>
    <row r="2034" spans="1:24" x14ac:dyDescent="0.2">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7">
        <v>9.3920000000000012</v>
      </c>
      <c r="S2034" s="1">
        <v>2</v>
      </c>
      <c r="T2034" s="1">
        <v>0.2</v>
      </c>
      <c r="U2034" s="7">
        <v>3.2871999999999999</v>
      </c>
      <c r="V2034" s="3" t="str">
        <f>IF(Orders1[[#This Row],[Region]]=People!$B$2, People!$A$2, IF(Orders1[[#This Row],[Region]]=People!$B$3,People!$A$3, IF(Orders1[[#This Row],[Region]]=People!$B$4,People!$A$4, IF(Orders1[[#This Row],[Region]]=People!$B$5,People!$A$5))))</f>
        <v>Kelly Williams</v>
      </c>
      <c r="W2034" s="3" t="str">
        <f>IFERROR(INDEX(Returns!A2034:A2833, MATCH(Orders1[[#This Row],[Order ID]],Returns!B2034:B2833)), "No")</f>
        <v>No</v>
      </c>
      <c r="X2034" s="3">
        <f>IF(Orders1[[#This Row],[Return]]="Yes", 1, 0)</f>
        <v>0</v>
      </c>
    </row>
    <row r="2035" spans="1:24" x14ac:dyDescent="0.2">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7">
        <v>9.3280000000000012</v>
      </c>
      <c r="S2035" s="1">
        <v>1</v>
      </c>
      <c r="T2035" s="1">
        <v>0.2</v>
      </c>
      <c r="U2035" s="7">
        <v>0.8162000000000007</v>
      </c>
      <c r="V2035" s="3" t="str">
        <f>IF(Orders1[[#This Row],[Region]]=People!$B$2, People!$A$2, IF(Orders1[[#This Row],[Region]]=People!$B$3,People!$A$3, IF(Orders1[[#This Row],[Region]]=People!$B$4,People!$A$4, IF(Orders1[[#This Row],[Region]]=People!$B$5,People!$A$5))))</f>
        <v>Kelly Williams</v>
      </c>
      <c r="W2035" s="3" t="str">
        <f>IFERROR(INDEX(Returns!A2035:A2834, MATCH(Orders1[[#This Row],[Order ID]],Returns!B2035:B2834)), "No")</f>
        <v>No</v>
      </c>
      <c r="X2035" s="3">
        <f>IF(Orders1[[#This Row],[Return]]="Yes", 1, 0)</f>
        <v>0</v>
      </c>
    </row>
    <row r="2036" spans="1:24" x14ac:dyDescent="0.2">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7">
        <v>8.26</v>
      </c>
      <c r="S2036" s="1">
        <v>2</v>
      </c>
      <c r="T2036" s="1">
        <v>0</v>
      </c>
      <c r="U2036" s="7">
        <v>3.8822000000000001</v>
      </c>
      <c r="V2036" s="3" t="str">
        <f>IF(Orders1[[#This Row],[Region]]=People!$B$2, People!$A$2, IF(Orders1[[#This Row],[Region]]=People!$B$3,People!$A$3, IF(Orders1[[#This Row],[Region]]=People!$B$4,People!$A$4, IF(Orders1[[#This Row],[Region]]=People!$B$5,People!$A$5))))</f>
        <v>Kelly Williams</v>
      </c>
      <c r="W2036" s="3" t="str">
        <f>IFERROR(INDEX(Returns!A2036:A2835, MATCH(Orders1[[#This Row],[Order ID]],Returns!B2036:B2835)), "No")</f>
        <v>No</v>
      </c>
      <c r="X2036" s="3">
        <f>IF(Orders1[[#This Row],[Return]]="Yes", 1, 0)</f>
        <v>0</v>
      </c>
    </row>
    <row r="2037" spans="1:24" x14ac:dyDescent="0.2">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7">
        <v>269.96999999999997</v>
      </c>
      <c r="S2037" s="1">
        <v>3</v>
      </c>
      <c r="T2037" s="1">
        <v>0</v>
      </c>
      <c r="U2037" s="7">
        <v>51.294299999999964</v>
      </c>
      <c r="V2037" s="3" t="str">
        <f>IF(Orders1[[#This Row],[Region]]=People!$B$2, People!$A$2, IF(Orders1[[#This Row],[Region]]=People!$B$3,People!$A$3, IF(Orders1[[#This Row],[Region]]=People!$B$4,People!$A$4, IF(Orders1[[#This Row],[Region]]=People!$B$5,People!$A$5))))</f>
        <v>Kelly Williams</v>
      </c>
      <c r="W2037" s="3" t="str">
        <f>IFERROR(INDEX(Returns!A2037:A2836, MATCH(Orders1[[#This Row],[Order ID]],Returns!B2037:B2836)), "No")</f>
        <v>No</v>
      </c>
      <c r="X2037" s="3">
        <f>IF(Orders1[[#This Row],[Return]]="Yes", 1, 0)</f>
        <v>0</v>
      </c>
    </row>
    <row r="2038" spans="1:24" x14ac:dyDescent="0.2">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7">
        <v>29.04</v>
      </c>
      <c r="S2038" s="1">
        <v>3</v>
      </c>
      <c r="T2038" s="1">
        <v>0</v>
      </c>
      <c r="U2038" s="7">
        <v>13.9392</v>
      </c>
      <c r="V2038" s="3" t="str">
        <f>IF(Orders1[[#This Row],[Region]]=People!$B$2, People!$A$2, IF(Orders1[[#This Row],[Region]]=People!$B$3,People!$A$3, IF(Orders1[[#This Row],[Region]]=People!$B$4,People!$A$4, IF(Orders1[[#This Row],[Region]]=People!$B$5,People!$A$5))))</f>
        <v>Anna Andreadi</v>
      </c>
      <c r="W2038" s="3" t="str">
        <f>IFERROR(INDEX(Returns!A2038:A2837, MATCH(Orders1[[#This Row],[Order ID]],Returns!B2038:B2837)), "No")</f>
        <v>No</v>
      </c>
      <c r="X2038" s="3">
        <f>IF(Orders1[[#This Row],[Return]]="Yes", 1, 0)</f>
        <v>0</v>
      </c>
    </row>
    <row r="2039" spans="1:24" x14ac:dyDescent="0.2">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7">
        <v>14.62</v>
      </c>
      <c r="S2039" s="1">
        <v>2</v>
      </c>
      <c r="T2039" s="1">
        <v>0</v>
      </c>
      <c r="U2039" s="7">
        <v>6.8713999999999995</v>
      </c>
      <c r="V2039" s="3" t="str">
        <f>IF(Orders1[[#This Row],[Region]]=People!$B$2, People!$A$2, IF(Orders1[[#This Row],[Region]]=People!$B$3,People!$A$3, IF(Orders1[[#This Row],[Region]]=People!$B$4,People!$A$4, IF(Orders1[[#This Row],[Region]]=People!$B$5,People!$A$5))))</f>
        <v>Anna Andreadi</v>
      </c>
      <c r="W2039" s="3" t="str">
        <f>IFERROR(INDEX(Returns!A2039:A2838, MATCH(Orders1[[#This Row],[Order ID]],Returns!B2039:B2838)), "No")</f>
        <v>No</v>
      </c>
      <c r="X2039" s="3">
        <f>IF(Orders1[[#This Row],[Return]]="Yes", 1, 0)</f>
        <v>0</v>
      </c>
    </row>
    <row r="2040" spans="1:24" x14ac:dyDescent="0.2">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7">
        <v>11.952000000000002</v>
      </c>
      <c r="S2040" s="1">
        <v>3</v>
      </c>
      <c r="T2040" s="1">
        <v>0.2</v>
      </c>
      <c r="U2040" s="7">
        <v>4.3326000000000002</v>
      </c>
      <c r="V2040" s="3" t="str">
        <f>IF(Orders1[[#This Row],[Region]]=People!$B$2, People!$A$2, IF(Orders1[[#This Row],[Region]]=People!$B$3,People!$A$3, IF(Orders1[[#This Row],[Region]]=People!$B$4,People!$A$4, IF(Orders1[[#This Row],[Region]]=People!$B$5,People!$A$5))))</f>
        <v>Anna Andreadi</v>
      </c>
      <c r="W2040" s="3" t="str">
        <f>IFERROR(INDEX(Returns!A2040:A2839, MATCH(Orders1[[#This Row],[Order ID]],Returns!B2040:B2839)), "No")</f>
        <v>No</v>
      </c>
      <c r="X2040" s="3">
        <f>IF(Orders1[[#This Row],[Return]]="Yes", 1, 0)</f>
        <v>0</v>
      </c>
    </row>
    <row r="2041" spans="1:24" x14ac:dyDescent="0.2">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7">
        <v>4.5360000000000014</v>
      </c>
      <c r="S2041" s="1">
        <v>7</v>
      </c>
      <c r="T2041" s="1">
        <v>0.7</v>
      </c>
      <c r="U2041" s="7">
        <v>-3.3263999999999996</v>
      </c>
      <c r="V2041" s="3" t="str">
        <f>IF(Orders1[[#This Row],[Region]]=People!$B$2, People!$A$2, IF(Orders1[[#This Row],[Region]]=People!$B$3,People!$A$3, IF(Orders1[[#This Row],[Region]]=People!$B$4,People!$A$4, IF(Orders1[[#This Row],[Region]]=People!$B$5,People!$A$5))))</f>
        <v>Anna Andreadi</v>
      </c>
      <c r="W2041" s="3" t="str">
        <f>IFERROR(INDEX(Returns!A2041:A2840, MATCH(Orders1[[#This Row],[Order ID]],Returns!B2041:B2840)), "No")</f>
        <v>No</v>
      </c>
      <c r="X2041" s="3">
        <f>IF(Orders1[[#This Row],[Return]]="Yes", 1, 0)</f>
        <v>0</v>
      </c>
    </row>
    <row r="2042" spans="1:24" x14ac:dyDescent="0.2">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7">
        <v>9.1560000000000006</v>
      </c>
      <c r="S2042" s="1">
        <v>2</v>
      </c>
      <c r="T2042" s="1">
        <v>0.7</v>
      </c>
      <c r="U2042" s="7">
        <v>-6.1039999999999974</v>
      </c>
      <c r="V2042" s="3" t="str">
        <f>IF(Orders1[[#This Row],[Region]]=People!$B$2, People!$A$2, IF(Orders1[[#This Row],[Region]]=People!$B$3,People!$A$3, IF(Orders1[[#This Row],[Region]]=People!$B$4,People!$A$4, IF(Orders1[[#This Row],[Region]]=People!$B$5,People!$A$5))))</f>
        <v>Anna Andreadi</v>
      </c>
      <c r="W2042" s="3" t="str">
        <f>IFERROR(INDEX(Returns!A2042:A2841, MATCH(Orders1[[#This Row],[Order ID]],Returns!B2042:B2841)), "No")</f>
        <v>No</v>
      </c>
      <c r="X2042" s="3">
        <f>IF(Orders1[[#This Row],[Return]]="Yes", 1, 0)</f>
        <v>0</v>
      </c>
    </row>
    <row r="2043" spans="1:24" x14ac:dyDescent="0.2">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7">
        <v>75.36</v>
      </c>
      <c r="S2043" s="1">
        <v>5</v>
      </c>
      <c r="T2043" s="1">
        <v>0.2</v>
      </c>
      <c r="U2043" s="7">
        <v>20.724000000000007</v>
      </c>
      <c r="V2043" s="3" t="str">
        <f>IF(Orders1[[#This Row],[Region]]=People!$B$2, People!$A$2, IF(Orders1[[#This Row],[Region]]=People!$B$3,People!$A$3, IF(Orders1[[#This Row],[Region]]=People!$B$4,People!$A$4, IF(Orders1[[#This Row],[Region]]=People!$B$5,People!$A$5))))</f>
        <v>Anna Andreadi</v>
      </c>
      <c r="W2043" s="3" t="str">
        <f>IFERROR(INDEX(Returns!A2043:A2842, MATCH(Orders1[[#This Row],[Order ID]],Returns!B2043:B2842)), "No")</f>
        <v>No</v>
      </c>
      <c r="X2043" s="3">
        <f>IF(Orders1[[#This Row],[Return]]="Yes", 1, 0)</f>
        <v>0</v>
      </c>
    </row>
    <row r="2044" spans="1:24" x14ac:dyDescent="0.2">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7">
        <v>57.504000000000005</v>
      </c>
      <c r="S2044" s="1">
        <v>6</v>
      </c>
      <c r="T2044" s="1">
        <v>0.2</v>
      </c>
      <c r="U2044" s="7">
        <v>20.1264</v>
      </c>
      <c r="V2044" s="3" t="str">
        <f>IF(Orders1[[#This Row],[Region]]=People!$B$2, People!$A$2, IF(Orders1[[#This Row],[Region]]=People!$B$3,People!$A$3, IF(Orders1[[#This Row],[Region]]=People!$B$4,People!$A$4, IF(Orders1[[#This Row],[Region]]=People!$B$5,People!$A$5))))</f>
        <v>Anna Andreadi</v>
      </c>
      <c r="W2044" s="3" t="str">
        <f>IFERROR(INDEX(Returns!A2044:A2843, MATCH(Orders1[[#This Row],[Order ID]],Returns!B2044:B2843)), "No")</f>
        <v>No</v>
      </c>
      <c r="X2044" s="3">
        <f>IF(Orders1[[#This Row],[Return]]="Yes", 1, 0)</f>
        <v>0</v>
      </c>
    </row>
    <row r="2045" spans="1:24" x14ac:dyDescent="0.2">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7">
        <v>38.864000000000004</v>
      </c>
      <c r="S2045" s="1">
        <v>7</v>
      </c>
      <c r="T2045" s="1">
        <v>0.2</v>
      </c>
      <c r="U2045" s="7">
        <v>7.7728000000000002</v>
      </c>
      <c r="V2045" s="3" t="str">
        <f>IF(Orders1[[#This Row],[Region]]=People!$B$2, People!$A$2, IF(Orders1[[#This Row],[Region]]=People!$B$3,People!$A$3, IF(Orders1[[#This Row],[Region]]=People!$B$4,People!$A$4, IF(Orders1[[#This Row],[Region]]=People!$B$5,People!$A$5))))</f>
        <v>Chuck Magee</v>
      </c>
      <c r="W2045" s="3" t="str">
        <f>IFERROR(INDEX(Returns!A2045:A2844, MATCH(Orders1[[#This Row],[Order ID]],Returns!B2045:B2844)), "No")</f>
        <v>No</v>
      </c>
      <c r="X2045" s="3">
        <f>IF(Orders1[[#This Row],[Return]]="Yes", 1, 0)</f>
        <v>0</v>
      </c>
    </row>
    <row r="2046" spans="1:24" x14ac:dyDescent="0.2">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7">
        <v>15.552000000000003</v>
      </c>
      <c r="S2046" s="1">
        <v>3</v>
      </c>
      <c r="T2046" s="1">
        <v>0.2</v>
      </c>
      <c r="U2046" s="7">
        <v>5.4432</v>
      </c>
      <c r="V2046" s="3" t="str">
        <f>IF(Orders1[[#This Row],[Region]]=People!$B$2, People!$A$2, IF(Orders1[[#This Row],[Region]]=People!$B$3,People!$A$3, IF(Orders1[[#This Row],[Region]]=People!$B$4,People!$A$4, IF(Orders1[[#This Row],[Region]]=People!$B$5,People!$A$5))))</f>
        <v>Kelly Williams</v>
      </c>
      <c r="W2046" s="3" t="str">
        <f>IFERROR(INDEX(Returns!A2046:A2845, MATCH(Orders1[[#This Row],[Order ID]],Returns!B2046:B2845)), "No")</f>
        <v>No</v>
      </c>
      <c r="X2046" s="3">
        <f>IF(Orders1[[#This Row],[Return]]="Yes", 1, 0)</f>
        <v>0</v>
      </c>
    </row>
    <row r="2047" spans="1:24" x14ac:dyDescent="0.2">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7">
        <v>162.63999999999999</v>
      </c>
      <c r="S2047" s="1">
        <v>2</v>
      </c>
      <c r="T2047" s="1">
        <v>0</v>
      </c>
      <c r="U2047" s="7">
        <v>45.539199999999994</v>
      </c>
      <c r="V2047" s="3" t="str">
        <f>IF(Orders1[[#This Row],[Region]]=People!$B$2, People!$A$2, IF(Orders1[[#This Row],[Region]]=People!$B$3,People!$A$3, IF(Orders1[[#This Row],[Region]]=People!$B$4,People!$A$4, IF(Orders1[[#This Row],[Region]]=People!$B$5,People!$A$5))))</f>
        <v>Chuck Magee</v>
      </c>
      <c r="W2047" s="3" t="str">
        <f>IFERROR(INDEX(Returns!A2047:A2846, MATCH(Orders1[[#This Row],[Order ID]],Returns!B2047:B2846)), "No")</f>
        <v>No</v>
      </c>
      <c r="X2047" s="3">
        <f>IF(Orders1[[#This Row],[Return]]="Yes", 1, 0)</f>
        <v>0</v>
      </c>
    </row>
    <row r="2048" spans="1:24" x14ac:dyDescent="0.2">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7">
        <v>597</v>
      </c>
      <c r="S2048" s="1">
        <v>3</v>
      </c>
      <c r="T2048" s="1">
        <v>0</v>
      </c>
      <c r="U2048" s="7">
        <v>280.59000000000003</v>
      </c>
      <c r="V2048" s="3" t="str">
        <f>IF(Orders1[[#This Row],[Region]]=People!$B$2, People!$A$2, IF(Orders1[[#This Row],[Region]]=People!$B$3,People!$A$3, IF(Orders1[[#This Row],[Region]]=People!$B$4,People!$A$4, IF(Orders1[[#This Row],[Region]]=People!$B$5,People!$A$5))))</f>
        <v>Chuck Magee</v>
      </c>
      <c r="W2048" s="3" t="str">
        <f>IFERROR(INDEX(Returns!A2048:A2847, MATCH(Orders1[[#This Row],[Order ID]],Returns!B2048:B2847)), "No")</f>
        <v>No</v>
      </c>
      <c r="X2048" s="3">
        <f>IF(Orders1[[#This Row],[Return]]="Yes", 1, 0)</f>
        <v>0</v>
      </c>
    </row>
    <row r="2049" spans="1:24" x14ac:dyDescent="0.2">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7">
        <v>55.48</v>
      </c>
      <c r="S2049" s="1">
        <v>1</v>
      </c>
      <c r="T2049" s="1">
        <v>0</v>
      </c>
      <c r="U2049" s="7">
        <v>26.630399999999998</v>
      </c>
      <c r="V2049" s="3" t="str">
        <f>IF(Orders1[[#This Row],[Region]]=People!$B$2, People!$A$2, IF(Orders1[[#This Row],[Region]]=People!$B$3,People!$A$3, IF(Orders1[[#This Row],[Region]]=People!$B$4,People!$A$4, IF(Orders1[[#This Row],[Region]]=People!$B$5,People!$A$5))))</f>
        <v>Chuck Magee</v>
      </c>
      <c r="W2049" s="3" t="str">
        <f>IFERROR(INDEX(Returns!A2049:A2848, MATCH(Orders1[[#This Row],[Order ID]],Returns!B2049:B2848)), "No")</f>
        <v>No</v>
      </c>
      <c r="X2049" s="3">
        <f>IF(Orders1[[#This Row],[Return]]="Yes", 1, 0)</f>
        <v>0</v>
      </c>
    </row>
    <row r="2050" spans="1:24" x14ac:dyDescent="0.2">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7">
        <v>289.80000000000007</v>
      </c>
      <c r="S2050" s="1">
        <v>7</v>
      </c>
      <c r="T2050" s="1">
        <v>0.2</v>
      </c>
      <c r="U2050" s="7">
        <v>36.224999999999966</v>
      </c>
      <c r="V2050" s="3" t="str">
        <f>IF(Orders1[[#This Row],[Region]]=People!$B$2, People!$A$2, IF(Orders1[[#This Row],[Region]]=People!$B$3,People!$A$3, IF(Orders1[[#This Row],[Region]]=People!$B$4,People!$A$4, IF(Orders1[[#This Row],[Region]]=People!$B$5,People!$A$5))))</f>
        <v>Chuck Magee</v>
      </c>
      <c r="W2050" s="3" t="str">
        <f>IFERROR(INDEX(Returns!A2050:A2849, MATCH(Orders1[[#This Row],[Order ID]],Returns!B2050:B2849)), "No")</f>
        <v>No</v>
      </c>
      <c r="X2050" s="3">
        <f>IF(Orders1[[#This Row],[Return]]="Yes", 1, 0)</f>
        <v>0</v>
      </c>
    </row>
    <row r="2051" spans="1:24" x14ac:dyDescent="0.2">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7">
        <v>2.5020000000000002</v>
      </c>
      <c r="S2051" s="1">
        <v>3</v>
      </c>
      <c r="T2051" s="1">
        <v>0.7</v>
      </c>
      <c r="U2051" s="7">
        <v>-2.0015999999999998</v>
      </c>
      <c r="V2051" s="3" t="str">
        <f>IF(Orders1[[#This Row],[Region]]=People!$B$2, People!$A$2, IF(Orders1[[#This Row],[Region]]=People!$B$3,People!$A$3, IF(Orders1[[#This Row],[Region]]=People!$B$4,People!$A$4, IF(Orders1[[#This Row],[Region]]=People!$B$5,People!$A$5))))</f>
        <v>Chuck Magee</v>
      </c>
      <c r="W2051" s="3" t="str">
        <f>IFERROR(INDEX(Returns!A2051:A2850, MATCH(Orders1[[#This Row],[Order ID]],Returns!B2051:B2850)), "No")</f>
        <v>No</v>
      </c>
      <c r="X2051" s="3">
        <f>IF(Orders1[[#This Row],[Return]]="Yes", 1, 0)</f>
        <v>0</v>
      </c>
    </row>
    <row r="2052" spans="1:24" x14ac:dyDescent="0.2">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7">
        <v>6.4800000000000013</v>
      </c>
      <c r="S2052" s="1">
        <v>4</v>
      </c>
      <c r="T2052" s="1">
        <v>0.7</v>
      </c>
      <c r="U2052" s="7">
        <v>-4.7519999999999989</v>
      </c>
      <c r="V2052" s="3" t="str">
        <f>IF(Orders1[[#This Row],[Region]]=People!$B$2, People!$A$2, IF(Orders1[[#This Row],[Region]]=People!$B$3,People!$A$3, IF(Orders1[[#This Row],[Region]]=People!$B$4,People!$A$4, IF(Orders1[[#This Row],[Region]]=People!$B$5,People!$A$5))))</f>
        <v>Chuck Magee</v>
      </c>
      <c r="W2052" s="3" t="str">
        <f>IFERROR(INDEX(Returns!A2052:A2851, MATCH(Orders1[[#This Row],[Order ID]],Returns!B2052:B2851)), "No")</f>
        <v>No</v>
      </c>
      <c r="X2052" s="3">
        <f>IF(Orders1[[#This Row],[Return]]="Yes", 1, 0)</f>
        <v>0</v>
      </c>
    </row>
    <row r="2053" spans="1:24" x14ac:dyDescent="0.2">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7">
        <v>341.48799999999994</v>
      </c>
      <c r="S2053" s="1">
        <v>8</v>
      </c>
      <c r="T2053" s="1">
        <v>0.3</v>
      </c>
      <c r="U2053" s="7">
        <v>-73.175999999999988</v>
      </c>
      <c r="V2053" s="3" t="str">
        <f>IF(Orders1[[#This Row],[Region]]=People!$B$2, People!$A$2, IF(Orders1[[#This Row],[Region]]=People!$B$3,People!$A$3, IF(Orders1[[#This Row],[Region]]=People!$B$4,People!$A$4, IF(Orders1[[#This Row],[Region]]=People!$B$5,People!$A$5))))</f>
        <v>Chuck Magee</v>
      </c>
      <c r="W2053" s="3" t="str">
        <f>IFERROR(INDEX(Returns!A2053:A2852, MATCH(Orders1[[#This Row],[Order ID]],Returns!B2053:B2852)), "No")</f>
        <v>No</v>
      </c>
      <c r="X2053" s="3">
        <f>IF(Orders1[[#This Row],[Return]]="Yes", 1, 0)</f>
        <v>0</v>
      </c>
    </row>
    <row r="2054" spans="1:24" x14ac:dyDescent="0.2">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7">
        <v>11.12</v>
      </c>
      <c r="S2054" s="1">
        <v>5</v>
      </c>
      <c r="T2054" s="1">
        <v>0.2</v>
      </c>
      <c r="U2054" s="7">
        <v>0.83399999999999963</v>
      </c>
      <c r="V2054" s="3" t="str">
        <f>IF(Orders1[[#This Row],[Region]]=People!$B$2, People!$A$2, IF(Orders1[[#This Row],[Region]]=People!$B$3,People!$A$3, IF(Orders1[[#This Row],[Region]]=People!$B$4,People!$A$4, IF(Orders1[[#This Row],[Region]]=People!$B$5,People!$A$5))))</f>
        <v>Chuck Magee</v>
      </c>
      <c r="W2054" s="3" t="str">
        <f>IFERROR(INDEX(Returns!A2054:A2853, MATCH(Orders1[[#This Row],[Order ID]],Returns!B2054:B2853)), "No")</f>
        <v>No</v>
      </c>
      <c r="X2054" s="3">
        <f>IF(Orders1[[#This Row],[Return]]="Yes", 1, 0)</f>
        <v>0</v>
      </c>
    </row>
    <row r="2055" spans="1:24" x14ac:dyDescent="0.2">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7">
        <v>25.344000000000001</v>
      </c>
      <c r="S2055" s="1">
        <v>6</v>
      </c>
      <c r="T2055" s="1">
        <v>0.2</v>
      </c>
      <c r="U2055" s="7">
        <v>3.4847999999999981</v>
      </c>
      <c r="V2055" s="3" t="str">
        <f>IF(Orders1[[#This Row],[Region]]=People!$B$2, People!$A$2, IF(Orders1[[#This Row],[Region]]=People!$B$3,People!$A$3, IF(Orders1[[#This Row],[Region]]=People!$B$4,People!$A$4, IF(Orders1[[#This Row],[Region]]=People!$B$5,People!$A$5))))</f>
        <v>Chuck Magee</v>
      </c>
      <c r="W2055" s="3" t="str">
        <f>IFERROR(INDEX(Returns!A2055:A2854, MATCH(Orders1[[#This Row],[Order ID]],Returns!B2055:B2854)), "No")</f>
        <v>No</v>
      </c>
      <c r="X2055" s="3">
        <f>IF(Orders1[[#This Row],[Return]]="Yes", 1, 0)</f>
        <v>0</v>
      </c>
    </row>
    <row r="2056" spans="1:24" x14ac:dyDescent="0.2">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7">
        <v>17.309999999999999</v>
      </c>
      <c r="S2056" s="1">
        <v>3</v>
      </c>
      <c r="T2056" s="1">
        <v>0</v>
      </c>
      <c r="U2056" s="7">
        <v>5.1929999999999996</v>
      </c>
      <c r="V2056" s="3" t="str">
        <f>IF(Orders1[[#This Row],[Region]]=People!$B$2, People!$A$2, IF(Orders1[[#This Row],[Region]]=People!$B$3,People!$A$3, IF(Orders1[[#This Row],[Region]]=People!$B$4,People!$A$4, IF(Orders1[[#This Row],[Region]]=People!$B$5,People!$A$5))))</f>
        <v>Kelly Williams</v>
      </c>
      <c r="W2056" s="3" t="str">
        <f>IFERROR(INDEX(Returns!A2056:A2855, MATCH(Orders1[[#This Row],[Order ID]],Returns!B2056:B2855)), "No")</f>
        <v>No</v>
      </c>
      <c r="X2056" s="3">
        <f>IF(Orders1[[#This Row],[Return]]="Yes", 1, 0)</f>
        <v>0</v>
      </c>
    </row>
    <row r="2057" spans="1:24" x14ac:dyDescent="0.2">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7">
        <v>199.95000000000002</v>
      </c>
      <c r="S2057" s="1">
        <v>5</v>
      </c>
      <c r="T2057" s="1">
        <v>0</v>
      </c>
      <c r="U2057" s="7">
        <v>63.983999999999988</v>
      </c>
      <c r="V2057" s="3" t="str">
        <f>IF(Orders1[[#This Row],[Region]]=People!$B$2, People!$A$2, IF(Orders1[[#This Row],[Region]]=People!$B$3,People!$A$3, IF(Orders1[[#This Row],[Region]]=People!$B$4,People!$A$4, IF(Orders1[[#This Row],[Region]]=People!$B$5,People!$A$5))))</f>
        <v>Kelly Williams</v>
      </c>
      <c r="W2057" s="3" t="str">
        <f>IFERROR(INDEX(Returns!A2057:A2856, MATCH(Orders1[[#This Row],[Order ID]],Returns!B2057:B2856)), "No")</f>
        <v>No</v>
      </c>
      <c r="X2057" s="3">
        <f>IF(Orders1[[#This Row],[Return]]="Yes", 1, 0)</f>
        <v>0</v>
      </c>
    </row>
    <row r="2058" spans="1:24" x14ac:dyDescent="0.2">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7">
        <v>1586.6899999999998</v>
      </c>
      <c r="S2058" s="1">
        <v>7</v>
      </c>
      <c r="T2058" s="1">
        <v>0</v>
      </c>
      <c r="U2058" s="7">
        <v>412.5394</v>
      </c>
      <c r="V2058" s="3" t="str">
        <f>IF(Orders1[[#This Row],[Region]]=People!$B$2, People!$A$2, IF(Orders1[[#This Row],[Region]]=People!$B$3,People!$A$3, IF(Orders1[[#This Row],[Region]]=People!$B$4,People!$A$4, IF(Orders1[[#This Row],[Region]]=People!$B$5,People!$A$5))))</f>
        <v>Kelly Williams</v>
      </c>
      <c r="W2058" s="3" t="str">
        <f>IFERROR(INDEX(Returns!A2058:A2857, MATCH(Orders1[[#This Row],[Order ID]],Returns!B2058:B2857)), "No")</f>
        <v>No</v>
      </c>
      <c r="X2058" s="3">
        <f>IF(Orders1[[#This Row],[Return]]="Yes", 1, 0)</f>
        <v>0</v>
      </c>
    </row>
    <row r="2059" spans="1:24" x14ac:dyDescent="0.2">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7">
        <v>84.99</v>
      </c>
      <c r="S2059" s="1">
        <v>1</v>
      </c>
      <c r="T2059" s="1">
        <v>0</v>
      </c>
      <c r="U2059" s="7">
        <v>30.596399999999996</v>
      </c>
      <c r="V2059" s="3" t="str">
        <f>IF(Orders1[[#This Row],[Region]]=People!$B$2, People!$A$2, IF(Orders1[[#This Row],[Region]]=People!$B$3,People!$A$3, IF(Orders1[[#This Row],[Region]]=People!$B$4,People!$A$4, IF(Orders1[[#This Row],[Region]]=People!$B$5,People!$A$5))))</f>
        <v>Kelly Williams</v>
      </c>
      <c r="W2059" s="3" t="str">
        <f>IFERROR(INDEX(Returns!A2059:A2858, MATCH(Orders1[[#This Row],[Order ID]],Returns!B2059:B2858)), "No")</f>
        <v>No</v>
      </c>
      <c r="X2059" s="3">
        <f>IF(Orders1[[#This Row],[Return]]="Yes", 1, 0)</f>
        <v>0</v>
      </c>
    </row>
    <row r="2060" spans="1:24" x14ac:dyDescent="0.2">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7">
        <v>411.8</v>
      </c>
      <c r="S2060" s="1">
        <v>2</v>
      </c>
      <c r="T2060" s="1">
        <v>0</v>
      </c>
      <c r="U2060" s="7">
        <v>70.005999999999972</v>
      </c>
      <c r="V2060" s="3" t="str">
        <f>IF(Orders1[[#This Row],[Region]]=People!$B$2, People!$A$2, IF(Orders1[[#This Row],[Region]]=People!$B$3,People!$A$3, IF(Orders1[[#This Row],[Region]]=People!$B$4,People!$A$4, IF(Orders1[[#This Row],[Region]]=People!$B$5,People!$A$5))))</f>
        <v>Kelly Williams</v>
      </c>
      <c r="W2060" s="3" t="str">
        <f>IFERROR(INDEX(Returns!A2060:A2859, MATCH(Orders1[[#This Row],[Order ID]],Returns!B2060:B2859)), "No")</f>
        <v>No</v>
      </c>
      <c r="X2060" s="3">
        <f>IF(Orders1[[#This Row],[Return]]="Yes", 1, 0)</f>
        <v>0</v>
      </c>
    </row>
    <row r="2061" spans="1:24" x14ac:dyDescent="0.2">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7">
        <v>11.34</v>
      </c>
      <c r="S2061" s="1">
        <v>3</v>
      </c>
      <c r="T2061" s="1">
        <v>0</v>
      </c>
      <c r="U2061" s="7">
        <v>5.2164000000000001</v>
      </c>
      <c r="V2061" s="3" t="str">
        <f>IF(Orders1[[#This Row],[Region]]=People!$B$2, People!$A$2, IF(Orders1[[#This Row],[Region]]=People!$B$3,People!$A$3, IF(Orders1[[#This Row],[Region]]=People!$B$4,People!$A$4, IF(Orders1[[#This Row],[Region]]=People!$B$5,People!$A$5))))</f>
        <v>Anna Andreadi</v>
      </c>
      <c r="W2061" s="3" t="str">
        <f>IFERROR(INDEX(Returns!A2061:A2860, MATCH(Orders1[[#This Row],[Order ID]],Returns!B2061:B2860)), "No")</f>
        <v>No</v>
      </c>
      <c r="X2061" s="3">
        <f>IF(Orders1[[#This Row],[Return]]="Yes", 1, 0)</f>
        <v>0</v>
      </c>
    </row>
    <row r="2062" spans="1:24" x14ac:dyDescent="0.2">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7">
        <v>80.3</v>
      </c>
      <c r="S2062" s="1">
        <v>5</v>
      </c>
      <c r="T2062" s="1">
        <v>0</v>
      </c>
      <c r="U2062" s="7">
        <v>20.877999999999997</v>
      </c>
      <c r="V2062" s="3" t="str">
        <f>IF(Orders1[[#This Row],[Region]]=People!$B$2, People!$A$2, IF(Orders1[[#This Row],[Region]]=People!$B$3,People!$A$3, IF(Orders1[[#This Row],[Region]]=People!$B$4,People!$A$4, IF(Orders1[[#This Row],[Region]]=People!$B$5,People!$A$5))))</f>
        <v>Anna Andreadi</v>
      </c>
      <c r="W2062" s="3" t="str">
        <f>IFERROR(INDEX(Returns!A2062:A2861, MATCH(Orders1[[#This Row],[Order ID]],Returns!B2062:B2861)), "No")</f>
        <v>No</v>
      </c>
      <c r="X2062" s="3">
        <f>IF(Orders1[[#This Row],[Return]]="Yes", 1, 0)</f>
        <v>0</v>
      </c>
    </row>
    <row r="2063" spans="1:24" x14ac:dyDescent="0.2">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7">
        <v>15.968000000000002</v>
      </c>
      <c r="S2063" s="1">
        <v>2</v>
      </c>
      <c r="T2063" s="1">
        <v>0.2</v>
      </c>
      <c r="U2063" s="7">
        <v>5.3891999999999989</v>
      </c>
      <c r="V2063" s="3" t="str">
        <f>IF(Orders1[[#This Row],[Region]]=People!$B$2, People!$A$2, IF(Orders1[[#This Row],[Region]]=People!$B$3,People!$A$3, IF(Orders1[[#This Row],[Region]]=People!$B$4,People!$A$4, IF(Orders1[[#This Row],[Region]]=People!$B$5,People!$A$5))))</f>
        <v>Anna Andreadi</v>
      </c>
      <c r="W2063" s="3" t="str">
        <f>IFERROR(INDEX(Returns!A2063:A2862, MATCH(Orders1[[#This Row],[Order ID]],Returns!B2063:B2862)), "No")</f>
        <v>No</v>
      </c>
      <c r="X2063" s="3">
        <f>IF(Orders1[[#This Row],[Return]]="Yes", 1, 0)</f>
        <v>0</v>
      </c>
    </row>
    <row r="2064" spans="1:24" x14ac:dyDescent="0.2">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7">
        <v>64.740000000000009</v>
      </c>
      <c r="S2064" s="1">
        <v>13</v>
      </c>
      <c r="T2064" s="1">
        <v>0</v>
      </c>
      <c r="U2064" s="7">
        <v>30.427800000000005</v>
      </c>
      <c r="V2064" s="3" t="str">
        <f>IF(Orders1[[#This Row],[Region]]=People!$B$2, People!$A$2, IF(Orders1[[#This Row],[Region]]=People!$B$3,People!$A$3, IF(Orders1[[#This Row],[Region]]=People!$B$4,People!$A$4, IF(Orders1[[#This Row],[Region]]=People!$B$5,People!$A$5))))</f>
        <v>Anna Andreadi</v>
      </c>
      <c r="W2064" s="3" t="str">
        <f>IFERROR(INDEX(Returns!A2064:A2863, MATCH(Orders1[[#This Row],[Order ID]],Returns!B2064:B2863)), "No")</f>
        <v>No</v>
      </c>
      <c r="X2064" s="3">
        <f>IF(Orders1[[#This Row],[Return]]="Yes", 1, 0)</f>
        <v>0</v>
      </c>
    </row>
    <row r="2065" spans="1:24" x14ac:dyDescent="0.2">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7">
        <v>19.295999999999999</v>
      </c>
      <c r="S2065" s="1">
        <v>3</v>
      </c>
      <c r="T2065" s="1">
        <v>0.2</v>
      </c>
      <c r="U2065" s="7">
        <v>6.0299999999999994</v>
      </c>
      <c r="V2065" s="3" t="str">
        <f>IF(Orders1[[#This Row],[Region]]=People!$B$2, People!$A$2, IF(Orders1[[#This Row],[Region]]=People!$B$3,People!$A$3, IF(Orders1[[#This Row],[Region]]=People!$B$4,People!$A$4, IF(Orders1[[#This Row],[Region]]=People!$B$5,People!$A$5))))</f>
        <v>Anna Andreadi</v>
      </c>
      <c r="W2065" s="3" t="str">
        <f>IFERROR(INDEX(Returns!A2065:A2864, MATCH(Orders1[[#This Row],[Order ID]],Returns!B2065:B2864)), "No")</f>
        <v>No</v>
      </c>
      <c r="X2065" s="3">
        <f>IF(Orders1[[#This Row],[Return]]="Yes", 1, 0)</f>
        <v>0</v>
      </c>
    </row>
    <row r="2066" spans="1:24" x14ac:dyDescent="0.2">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7">
        <v>405.64</v>
      </c>
      <c r="S2066" s="1">
        <v>4</v>
      </c>
      <c r="T2066" s="1">
        <v>0</v>
      </c>
      <c r="U2066" s="7">
        <v>12.169199999999989</v>
      </c>
      <c r="V2066" s="3" t="str">
        <f>IF(Orders1[[#This Row],[Region]]=People!$B$2, People!$A$2, IF(Orders1[[#This Row],[Region]]=People!$B$3,People!$A$3, IF(Orders1[[#This Row],[Region]]=People!$B$4,People!$A$4, IF(Orders1[[#This Row],[Region]]=People!$B$5,People!$A$5))))</f>
        <v>Anna Andreadi</v>
      </c>
      <c r="W2066" s="3" t="str">
        <f>IFERROR(INDEX(Returns!A2066:A2865, MATCH(Orders1[[#This Row],[Order ID]],Returns!B2066:B2865)), "No")</f>
        <v>No</v>
      </c>
      <c r="X2066" s="3">
        <f>IF(Orders1[[#This Row],[Return]]="Yes", 1, 0)</f>
        <v>0</v>
      </c>
    </row>
    <row r="2067" spans="1:24" x14ac:dyDescent="0.2">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7">
        <v>146.352</v>
      </c>
      <c r="S2067" s="1">
        <v>3</v>
      </c>
      <c r="T2067" s="1">
        <v>0.2</v>
      </c>
      <c r="U2067" s="7">
        <v>-9.1470000000000056</v>
      </c>
      <c r="V2067" s="3" t="str">
        <f>IF(Orders1[[#This Row],[Region]]=People!$B$2, People!$A$2, IF(Orders1[[#This Row],[Region]]=People!$B$3,People!$A$3, IF(Orders1[[#This Row],[Region]]=People!$B$4,People!$A$4, IF(Orders1[[#This Row],[Region]]=People!$B$5,People!$A$5))))</f>
        <v>Anna Andreadi</v>
      </c>
      <c r="W2067" s="3" t="str">
        <f>IFERROR(INDEX(Returns!A2067:A2866, MATCH(Orders1[[#This Row],[Order ID]],Returns!B2067:B2866)), "No")</f>
        <v>No</v>
      </c>
      <c r="X2067" s="3">
        <f>IF(Orders1[[#This Row],[Return]]="Yes", 1, 0)</f>
        <v>0</v>
      </c>
    </row>
    <row r="2068" spans="1:24" x14ac:dyDescent="0.2">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7">
        <v>251.91</v>
      </c>
      <c r="S2068" s="1">
        <v>9</v>
      </c>
      <c r="T2068" s="1">
        <v>0</v>
      </c>
      <c r="U2068" s="7">
        <v>47.862899999999982</v>
      </c>
      <c r="V2068" s="3" t="str">
        <f>IF(Orders1[[#This Row],[Region]]=People!$B$2, People!$A$2, IF(Orders1[[#This Row],[Region]]=People!$B$3,People!$A$3, IF(Orders1[[#This Row],[Region]]=People!$B$4,People!$A$4, IF(Orders1[[#This Row],[Region]]=People!$B$5,People!$A$5))))</f>
        <v>Anna Andreadi</v>
      </c>
      <c r="W2068" s="3" t="str">
        <f>IFERROR(INDEX(Returns!A2068:A2867, MATCH(Orders1[[#This Row],[Order ID]],Returns!B2068:B2867)), "No")</f>
        <v>No</v>
      </c>
      <c r="X2068" s="3">
        <f>IF(Orders1[[#This Row],[Return]]="Yes", 1, 0)</f>
        <v>0</v>
      </c>
    </row>
    <row r="2069" spans="1:24" x14ac:dyDescent="0.2">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7">
        <v>12.39</v>
      </c>
      <c r="S2069" s="1">
        <v>3</v>
      </c>
      <c r="T2069" s="1">
        <v>0</v>
      </c>
      <c r="U2069" s="7">
        <v>3.7169999999999996</v>
      </c>
      <c r="V2069" s="3" t="str">
        <f>IF(Orders1[[#This Row],[Region]]=People!$B$2, People!$A$2, IF(Orders1[[#This Row],[Region]]=People!$B$3,People!$A$3, IF(Orders1[[#This Row],[Region]]=People!$B$4,People!$A$4, IF(Orders1[[#This Row],[Region]]=People!$B$5,People!$A$5))))</f>
        <v>Anna Andreadi</v>
      </c>
      <c r="W2069" s="3" t="str">
        <f>IFERROR(INDEX(Returns!A2069:A2868, MATCH(Orders1[[#This Row],[Order ID]],Returns!B2069:B2868)), "No")</f>
        <v>No</v>
      </c>
      <c r="X2069" s="3">
        <f>IF(Orders1[[#This Row],[Return]]="Yes", 1, 0)</f>
        <v>0</v>
      </c>
    </row>
    <row r="2070" spans="1:24" x14ac:dyDescent="0.2">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7">
        <v>199.96</v>
      </c>
      <c r="S2070" s="1">
        <v>4</v>
      </c>
      <c r="T2070" s="1">
        <v>0</v>
      </c>
      <c r="U2070" s="7">
        <v>69.98599999999999</v>
      </c>
      <c r="V2070" s="3" t="str">
        <f>IF(Orders1[[#This Row],[Region]]=People!$B$2, People!$A$2, IF(Orders1[[#This Row],[Region]]=People!$B$3,People!$A$3, IF(Orders1[[#This Row],[Region]]=People!$B$4,People!$A$4, IF(Orders1[[#This Row],[Region]]=People!$B$5,People!$A$5))))</f>
        <v>Anna Andreadi</v>
      </c>
      <c r="W2070" s="3" t="str">
        <f>IFERROR(INDEX(Returns!A2070:A2869, MATCH(Orders1[[#This Row],[Order ID]],Returns!B2070:B2869)), "No")</f>
        <v>No</v>
      </c>
      <c r="X2070" s="3">
        <f>IF(Orders1[[#This Row],[Return]]="Yes", 1, 0)</f>
        <v>0</v>
      </c>
    </row>
    <row r="2071" spans="1:24" x14ac:dyDescent="0.2">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7">
        <v>710.83200000000011</v>
      </c>
      <c r="S2071" s="1">
        <v>3</v>
      </c>
      <c r="T2071" s="1">
        <v>0.2</v>
      </c>
      <c r="U2071" s="7">
        <v>-97.739399999999989</v>
      </c>
      <c r="V2071" s="3" t="str">
        <f>IF(Orders1[[#This Row],[Region]]=People!$B$2, People!$A$2, IF(Orders1[[#This Row],[Region]]=People!$B$3,People!$A$3, IF(Orders1[[#This Row],[Region]]=People!$B$4,People!$A$4, IF(Orders1[[#This Row],[Region]]=People!$B$5,People!$A$5))))</f>
        <v>Anna Andreadi</v>
      </c>
      <c r="W2071" s="3" t="str">
        <f>IFERROR(INDEX(Returns!A2071:A2870, MATCH(Orders1[[#This Row],[Order ID]],Returns!B2071:B2870)), "No")</f>
        <v>No</v>
      </c>
      <c r="X2071" s="3">
        <f>IF(Orders1[[#This Row],[Return]]="Yes", 1, 0)</f>
        <v>0</v>
      </c>
    </row>
    <row r="2072" spans="1:24" x14ac:dyDescent="0.2">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7">
        <v>1.9410000000000003</v>
      </c>
      <c r="S2072" s="1">
        <v>1</v>
      </c>
      <c r="T2072" s="1">
        <v>0.7</v>
      </c>
      <c r="U2072" s="7">
        <v>-1.294</v>
      </c>
      <c r="V2072" s="3" t="str">
        <f>IF(Orders1[[#This Row],[Region]]=People!$B$2, People!$A$2, IF(Orders1[[#This Row],[Region]]=People!$B$3,People!$A$3, IF(Orders1[[#This Row],[Region]]=People!$B$4,People!$A$4, IF(Orders1[[#This Row],[Region]]=People!$B$5,People!$A$5))))</f>
        <v>Chuck Magee</v>
      </c>
      <c r="W2072" s="3" t="str">
        <f>IFERROR(INDEX(Returns!A2072:A2871, MATCH(Orders1[[#This Row],[Order ID]],Returns!B2072:B2871)), "No")</f>
        <v>No</v>
      </c>
      <c r="X2072" s="3">
        <f>IF(Orders1[[#This Row],[Return]]="Yes", 1, 0)</f>
        <v>0</v>
      </c>
    </row>
    <row r="2073" spans="1:24" x14ac:dyDescent="0.2">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7">
        <v>283.92</v>
      </c>
      <c r="S2073" s="1">
        <v>5</v>
      </c>
      <c r="T2073" s="1">
        <v>0.2</v>
      </c>
      <c r="U2073" s="7">
        <v>-46.137000000000029</v>
      </c>
      <c r="V2073" s="3" t="str">
        <f>IF(Orders1[[#This Row],[Region]]=People!$B$2, People!$A$2, IF(Orders1[[#This Row],[Region]]=People!$B$3,People!$A$3, IF(Orders1[[#This Row],[Region]]=People!$B$4,People!$A$4, IF(Orders1[[#This Row],[Region]]=People!$B$5,People!$A$5))))</f>
        <v>Anna Andreadi</v>
      </c>
      <c r="W2073" s="3" t="str">
        <f>IFERROR(INDEX(Returns!A2073:A2872, MATCH(Orders1[[#This Row],[Order ID]],Returns!B2073:B2872)), "No")</f>
        <v>No</v>
      </c>
      <c r="X2073" s="3">
        <f>IF(Orders1[[#This Row],[Return]]="Yes", 1, 0)</f>
        <v>0</v>
      </c>
    </row>
    <row r="2074" spans="1:24" x14ac:dyDescent="0.2">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7">
        <v>7.3120000000000012</v>
      </c>
      <c r="S2074" s="1">
        <v>2</v>
      </c>
      <c r="T2074" s="1">
        <v>0.2</v>
      </c>
      <c r="U2074" s="7">
        <v>2.5591999999999997</v>
      </c>
      <c r="V2074" s="3" t="str">
        <f>IF(Orders1[[#This Row],[Region]]=People!$B$2, People!$A$2, IF(Orders1[[#This Row],[Region]]=People!$B$3,People!$A$3, IF(Orders1[[#This Row],[Region]]=People!$B$4,People!$A$4, IF(Orders1[[#This Row],[Region]]=People!$B$5,People!$A$5))))</f>
        <v>Anna Andreadi</v>
      </c>
      <c r="W2074" s="3" t="str">
        <f>IFERROR(INDEX(Returns!A2074:A2873, MATCH(Orders1[[#This Row],[Order ID]],Returns!B2074:B2873)), "No")</f>
        <v>No</v>
      </c>
      <c r="X2074" s="3">
        <f>IF(Orders1[[#This Row],[Return]]="Yes", 1, 0)</f>
        <v>0</v>
      </c>
    </row>
    <row r="2075" spans="1:24" x14ac:dyDescent="0.2">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7">
        <v>59.97</v>
      </c>
      <c r="S2075" s="1">
        <v>3</v>
      </c>
      <c r="T2075" s="1">
        <v>0</v>
      </c>
      <c r="U2075" s="7">
        <v>13.793099999999999</v>
      </c>
      <c r="V2075" s="3" t="str">
        <f>IF(Orders1[[#This Row],[Region]]=People!$B$2, People!$A$2, IF(Orders1[[#This Row],[Region]]=People!$B$3,People!$A$3, IF(Orders1[[#This Row],[Region]]=People!$B$4,People!$A$4, IF(Orders1[[#This Row],[Region]]=People!$B$5,People!$A$5))))</f>
        <v>Anna Andreadi</v>
      </c>
      <c r="W2075" s="3" t="str">
        <f>IFERROR(INDEX(Returns!A2075:A2874, MATCH(Orders1[[#This Row],[Order ID]],Returns!B2075:B2874)), "No")</f>
        <v>No</v>
      </c>
      <c r="X2075" s="3">
        <f>IF(Orders1[[#This Row],[Return]]="Yes", 1, 0)</f>
        <v>0</v>
      </c>
    </row>
    <row r="2076" spans="1:24" x14ac:dyDescent="0.2">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7">
        <v>761.5440000000001</v>
      </c>
      <c r="S2076" s="1">
        <v>7</v>
      </c>
      <c r="T2076" s="1">
        <v>0.2</v>
      </c>
      <c r="U2076" s="7">
        <v>66.635100000000023</v>
      </c>
      <c r="V2076" s="3" t="str">
        <f>IF(Orders1[[#This Row],[Region]]=People!$B$2, People!$A$2, IF(Orders1[[#This Row],[Region]]=People!$B$3,People!$A$3, IF(Orders1[[#This Row],[Region]]=People!$B$4,People!$A$4, IF(Orders1[[#This Row],[Region]]=People!$B$5,People!$A$5))))</f>
        <v>Anna Andreadi</v>
      </c>
      <c r="W2076" s="3" t="str">
        <f>IFERROR(INDEX(Returns!A2076:A2875, MATCH(Orders1[[#This Row],[Order ID]],Returns!B2076:B2875)), "No")</f>
        <v>No</v>
      </c>
      <c r="X2076" s="3">
        <f>IF(Orders1[[#This Row],[Return]]="Yes", 1, 0)</f>
        <v>0</v>
      </c>
    </row>
    <row r="2077" spans="1:24" x14ac:dyDescent="0.2">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7">
        <v>58.199999999999996</v>
      </c>
      <c r="S2077" s="1">
        <v>3</v>
      </c>
      <c r="T2077" s="1">
        <v>0</v>
      </c>
      <c r="U2077" s="7">
        <v>28.517999999999994</v>
      </c>
      <c r="V2077" s="3" t="str">
        <f>IF(Orders1[[#This Row],[Region]]=People!$B$2, People!$A$2, IF(Orders1[[#This Row],[Region]]=People!$B$3,People!$A$3, IF(Orders1[[#This Row],[Region]]=People!$B$4,People!$A$4, IF(Orders1[[#This Row],[Region]]=People!$B$5,People!$A$5))))</f>
        <v>Anna Andreadi</v>
      </c>
      <c r="W2077" s="3" t="str">
        <f>IFERROR(INDEX(Returns!A2077:A2876, MATCH(Orders1[[#This Row],[Order ID]],Returns!B2077:B2876)), "No")</f>
        <v>No</v>
      </c>
      <c r="X2077" s="3">
        <f>IF(Orders1[[#This Row],[Return]]="Yes", 1, 0)</f>
        <v>0</v>
      </c>
    </row>
    <row r="2078" spans="1:24" x14ac:dyDescent="0.2">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7">
        <v>39.900000000000006</v>
      </c>
      <c r="S2078" s="1">
        <v>5</v>
      </c>
      <c r="T2078" s="1">
        <v>0</v>
      </c>
      <c r="U2078" s="7">
        <v>19.950000000000003</v>
      </c>
      <c r="V2078" s="3" t="str">
        <f>IF(Orders1[[#This Row],[Region]]=People!$B$2, People!$A$2, IF(Orders1[[#This Row],[Region]]=People!$B$3,People!$A$3, IF(Orders1[[#This Row],[Region]]=People!$B$4,People!$A$4, IF(Orders1[[#This Row],[Region]]=People!$B$5,People!$A$5))))</f>
        <v>Chuck Magee</v>
      </c>
      <c r="W2078" s="3" t="str">
        <f>IFERROR(INDEX(Returns!A2078:A2877, MATCH(Orders1[[#This Row],[Order ID]],Returns!B2078:B2877)), "No")</f>
        <v>No</v>
      </c>
      <c r="X2078" s="3">
        <f>IF(Orders1[[#This Row],[Return]]="Yes", 1, 0)</f>
        <v>0</v>
      </c>
    </row>
    <row r="2079" spans="1:24" x14ac:dyDescent="0.2">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7">
        <v>90.86</v>
      </c>
      <c r="S2079" s="1">
        <v>7</v>
      </c>
      <c r="T2079" s="1">
        <v>0</v>
      </c>
      <c r="U2079" s="7">
        <v>26.349399999999992</v>
      </c>
      <c r="V2079" s="3" t="str">
        <f>IF(Orders1[[#This Row],[Region]]=People!$B$2, People!$A$2, IF(Orders1[[#This Row],[Region]]=People!$B$3,People!$A$3, IF(Orders1[[#This Row],[Region]]=People!$B$4,People!$A$4, IF(Orders1[[#This Row],[Region]]=People!$B$5,People!$A$5))))</f>
        <v>Chuck Magee</v>
      </c>
      <c r="W2079" s="3" t="str">
        <f>IFERROR(INDEX(Returns!A2079:A2878, MATCH(Orders1[[#This Row],[Order ID]],Returns!B2079:B2878)), "No")</f>
        <v>No</v>
      </c>
      <c r="X2079" s="3">
        <f>IF(Orders1[[#This Row],[Return]]="Yes", 1, 0)</f>
        <v>0</v>
      </c>
    </row>
    <row r="2080" spans="1:24" x14ac:dyDescent="0.2">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7">
        <v>94.85</v>
      </c>
      <c r="S2080" s="1">
        <v>5</v>
      </c>
      <c r="T2080" s="1">
        <v>0</v>
      </c>
      <c r="U2080" s="7">
        <v>45.527999999999992</v>
      </c>
      <c r="V2080" s="3" t="str">
        <f>IF(Orders1[[#This Row],[Region]]=People!$B$2, People!$A$2, IF(Orders1[[#This Row],[Region]]=People!$B$3,People!$A$3, IF(Orders1[[#This Row],[Region]]=People!$B$4,People!$A$4, IF(Orders1[[#This Row],[Region]]=People!$B$5,People!$A$5))))</f>
        <v>Chuck Magee</v>
      </c>
      <c r="W2080" s="3" t="str">
        <f>IFERROR(INDEX(Returns!A2080:A2879, MATCH(Orders1[[#This Row],[Order ID]],Returns!B2080:B2879)), "No")</f>
        <v>No</v>
      </c>
      <c r="X2080" s="3">
        <f>IF(Orders1[[#This Row],[Return]]="Yes", 1, 0)</f>
        <v>0</v>
      </c>
    </row>
    <row r="2081" spans="1:24" x14ac:dyDescent="0.2">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7">
        <v>106.232</v>
      </c>
      <c r="S2081" s="1">
        <v>7</v>
      </c>
      <c r="T2081" s="1">
        <v>0.2</v>
      </c>
      <c r="U2081" s="7">
        <v>37.181199999999997</v>
      </c>
      <c r="V2081" s="3" t="str">
        <f>IF(Orders1[[#This Row],[Region]]=People!$B$2, People!$A$2, IF(Orders1[[#This Row],[Region]]=People!$B$3,People!$A$3, IF(Orders1[[#This Row],[Region]]=People!$B$4,People!$A$4, IF(Orders1[[#This Row],[Region]]=People!$B$5,People!$A$5))))</f>
        <v>Anna Andreadi</v>
      </c>
      <c r="W2081" s="3" t="str">
        <f>IFERROR(INDEX(Returns!A2081:A2880, MATCH(Orders1[[#This Row],[Order ID]],Returns!B2081:B2880)), "No")</f>
        <v>No</v>
      </c>
      <c r="X2081" s="3">
        <f>IF(Orders1[[#This Row],[Return]]="Yes", 1, 0)</f>
        <v>0</v>
      </c>
    </row>
    <row r="2082" spans="1:24" x14ac:dyDescent="0.2">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7">
        <v>111.98399999999999</v>
      </c>
      <c r="S2082" s="1">
        <v>2</v>
      </c>
      <c r="T2082" s="1">
        <v>0.2</v>
      </c>
      <c r="U2082" s="7">
        <v>11.198400000000003</v>
      </c>
      <c r="V2082" s="3" t="str">
        <f>IF(Orders1[[#This Row],[Region]]=People!$B$2, People!$A$2, IF(Orders1[[#This Row],[Region]]=People!$B$3,People!$A$3, IF(Orders1[[#This Row],[Region]]=People!$B$4,People!$A$4, IF(Orders1[[#This Row],[Region]]=People!$B$5,People!$A$5))))</f>
        <v>Anna Andreadi</v>
      </c>
      <c r="W2082" s="3" t="str">
        <f>IFERROR(INDEX(Returns!A2082:A2881, MATCH(Orders1[[#This Row],[Order ID]],Returns!B2082:B2881)), "No")</f>
        <v>No</v>
      </c>
      <c r="X2082" s="3">
        <f>IF(Orders1[[#This Row],[Return]]="Yes", 1, 0)</f>
        <v>0</v>
      </c>
    </row>
    <row r="2083" spans="1:24" x14ac:dyDescent="0.2">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7">
        <v>7.7120000000000006</v>
      </c>
      <c r="S2083" s="1">
        <v>2</v>
      </c>
      <c r="T2083" s="1">
        <v>0.2</v>
      </c>
      <c r="U2083" s="7">
        <v>1.7352000000000005</v>
      </c>
      <c r="V2083" s="3" t="str">
        <f>IF(Orders1[[#This Row],[Region]]=People!$B$2, People!$A$2, IF(Orders1[[#This Row],[Region]]=People!$B$3,People!$A$3, IF(Orders1[[#This Row],[Region]]=People!$B$4,People!$A$4, IF(Orders1[[#This Row],[Region]]=People!$B$5,People!$A$5))))</f>
        <v>Anna Andreadi</v>
      </c>
      <c r="W2083" s="3" t="str">
        <f>IFERROR(INDEX(Returns!A2083:A2882, MATCH(Orders1[[#This Row],[Order ID]],Returns!B2083:B2882)), "No")</f>
        <v>No</v>
      </c>
      <c r="X2083" s="3">
        <f>IF(Orders1[[#This Row],[Return]]="Yes", 1, 0)</f>
        <v>0</v>
      </c>
    </row>
    <row r="2084" spans="1:24" x14ac:dyDescent="0.2">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7">
        <v>37.44</v>
      </c>
      <c r="S2084" s="1">
        <v>6</v>
      </c>
      <c r="T2084" s="1">
        <v>0</v>
      </c>
      <c r="U2084" s="7">
        <v>16.847999999999999</v>
      </c>
      <c r="V2084" s="3" t="str">
        <f>IF(Orders1[[#This Row],[Region]]=People!$B$2, People!$A$2, IF(Orders1[[#This Row],[Region]]=People!$B$3,People!$A$3, IF(Orders1[[#This Row],[Region]]=People!$B$4,People!$A$4, IF(Orders1[[#This Row],[Region]]=People!$B$5,People!$A$5))))</f>
        <v>Anna Andreadi</v>
      </c>
      <c r="W2084" s="3" t="str">
        <f>IFERROR(INDEX(Returns!A2084:A2883, MATCH(Orders1[[#This Row],[Order ID]],Returns!B2084:B2883)), "No")</f>
        <v>No</v>
      </c>
      <c r="X2084" s="3">
        <f>IF(Orders1[[#This Row],[Return]]="Yes", 1, 0)</f>
        <v>0</v>
      </c>
    </row>
    <row r="2085" spans="1:24" x14ac:dyDescent="0.2">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7">
        <v>23.680000000000003</v>
      </c>
      <c r="S2085" s="1">
        <v>2</v>
      </c>
      <c r="T2085" s="1">
        <v>0.2</v>
      </c>
      <c r="U2085" s="7">
        <v>8.879999999999999</v>
      </c>
      <c r="V2085" s="3" t="str">
        <f>IF(Orders1[[#This Row],[Region]]=People!$B$2, People!$A$2, IF(Orders1[[#This Row],[Region]]=People!$B$3,People!$A$3, IF(Orders1[[#This Row],[Region]]=People!$B$4,People!$A$4, IF(Orders1[[#This Row],[Region]]=People!$B$5,People!$A$5))))</f>
        <v>Kelly Williams</v>
      </c>
      <c r="W2085" s="3" t="str">
        <f>IFERROR(INDEX(Returns!A2085:A2884, MATCH(Orders1[[#This Row],[Order ID]],Returns!B2085:B2884)), "No")</f>
        <v>No</v>
      </c>
      <c r="X2085" s="3">
        <f>IF(Orders1[[#This Row],[Return]]="Yes", 1, 0)</f>
        <v>0</v>
      </c>
    </row>
    <row r="2086" spans="1:24" x14ac:dyDescent="0.2">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7">
        <v>122.12</v>
      </c>
      <c r="S2086" s="1">
        <v>4</v>
      </c>
      <c r="T2086" s="1">
        <v>0</v>
      </c>
      <c r="U2086" s="7">
        <v>56.175200000000004</v>
      </c>
      <c r="V2086" s="3" t="str">
        <f>IF(Orders1[[#This Row],[Region]]=People!$B$2, People!$A$2, IF(Orders1[[#This Row],[Region]]=People!$B$3,People!$A$3, IF(Orders1[[#This Row],[Region]]=People!$B$4,People!$A$4, IF(Orders1[[#This Row],[Region]]=People!$B$5,People!$A$5))))</f>
        <v>Chuck Magee</v>
      </c>
      <c r="W2086" s="3" t="str">
        <f>IFERROR(INDEX(Returns!A2086:A2885, MATCH(Orders1[[#This Row],[Order ID]],Returns!B2086:B2885)), "No")</f>
        <v>No</v>
      </c>
      <c r="X2086" s="3">
        <f>IF(Orders1[[#This Row],[Return]]="Yes", 1, 0)</f>
        <v>0</v>
      </c>
    </row>
    <row r="2087" spans="1:24" x14ac:dyDescent="0.2">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7">
        <v>18.45</v>
      </c>
      <c r="S2087" s="1">
        <v>5</v>
      </c>
      <c r="T2087" s="1">
        <v>0</v>
      </c>
      <c r="U2087" s="7">
        <v>8.6715</v>
      </c>
      <c r="V2087" s="3" t="str">
        <f>IF(Orders1[[#This Row],[Region]]=People!$B$2, People!$A$2, IF(Orders1[[#This Row],[Region]]=People!$B$3,People!$A$3, IF(Orders1[[#This Row],[Region]]=People!$B$4,People!$A$4, IF(Orders1[[#This Row],[Region]]=People!$B$5,People!$A$5))))</f>
        <v>Chuck Magee</v>
      </c>
      <c r="W2087" s="3" t="str">
        <f>IFERROR(INDEX(Returns!A2087:A2886, MATCH(Orders1[[#This Row],[Order ID]],Returns!B2087:B2886)), "No")</f>
        <v>No</v>
      </c>
      <c r="X2087" s="3">
        <f>IF(Orders1[[#This Row],[Return]]="Yes", 1, 0)</f>
        <v>0</v>
      </c>
    </row>
    <row r="2088" spans="1:24" x14ac:dyDescent="0.2">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7">
        <v>324.90000000000003</v>
      </c>
      <c r="S2088" s="1">
        <v>5</v>
      </c>
      <c r="T2088" s="1">
        <v>0</v>
      </c>
      <c r="U2088" s="7">
        <v>38.988000000000014</v>
      </c>
      <c r="V2088" s="3" t="str">
        <f>IF(Orders1[[#This Row],[Region]]=People!$B$2, People!$A$2, IF(Orders1[[#This Row],[Region]]=People!$B$3,People!$A$3, IF(Orders1[[#This Row],[Region]]=People!$B$4,People!$A$4, IF(Orders1[[#This Row],[Region]]=People!$B$5,People!$A$5))))</f>
        <v>Chuck Magee</v>
      </c>
      <c r="W2088" s="3" t="str">
        <f>IFERROR(INDEX(Returns!A2088:A2887, MATCH(Orders1[[#This Row],[Order ID]],Returns!B2088:B2887)), "No")</f>
        <v>No</v>
      </c>
      <c r="X2088" s="3">
        <f>IF(Orders1[[#This Row],[Return]]="Yes", 1, 0)</f>
        <v>0</v>
      </c>
    </row>
    <row r="2089" spans="1:24" x14ac:dyDescent="0.2">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7">
        <v>146.72999999999999</v>
      </c>
      <c r="S2089" s="1">
        <v>3</v>
      </c>
      <c r="T2089" s="1">
        <v>0</v>
      </c>
      <c r="U2089" s="7">
        <v>68.963099999999997</v>
      </c>
      <c r="V2089" s="3" t="str">
        <f>IF(Orders1[[#This Row],[Region]]=People!$B$2, People!$A$2, IF(Orders1[[#This Row],[Region]]=People!$B$3,People!$A$3, IF(Orders1[[#This Row],[Region]]=People!$B$4,People!$A$4, IF(Orders1[[#This Row],[Region]]=People!$B$5,People!$A$5))))</f>
        <v>Chuck Magee</v>
      </c>
      <c r="W2089" s="3" t="str">
        <f>IFERROR(INDEX(Returns!A2089:A2888, MATCH(Orders1[[#This Row],[Order ID]],Returns!B2089:B2888)), "No")</f>
        <v>No</v>
      </c>
      <c r="X2089" s="3">
        <f>IF(Orders1[[#This Row],[Return]]="Yes", 1, 0)</f>
        <v>0</v>
      </c>
    </row>
    <row r="2090" spans="1:24" x14ac:dyDescent="0.2">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7">
        <v>3.96</v>
      </c>
      <c r="S2090" s="1">
        <v>2</v>
      </c>
      <c r="T2090" s="1">
        <v>0</v>
      </c>
      <c r="U2090" s="7">
        <v>1.4651999999999998</v>
      </c>
      <c r="V2090" s="3" t="str">
        <f>IF(Orders1[[#This Row],[Region]]=People!$B$2, People!$A$2, IF(Orders1[[#This Row],[Region]]=People!$B$3,People!$A$3, IF(Orders1[[#This Row],[Region]]=People!$B$4,People!$A$4, IF(Orders1[[#This Row],[Region]]=People!$B$5,People!$A$5))))</f>
        <v>Chuck Magee</v>
      </c>
      <c r="W2090" s="3" t="str">
        <f>IFERROR(INDEX(Returns!A2090:A2889, MATCH(Orders1[[#This Row],[Order ID]],Returns!B2090:B2889)), "No")</f>
        <v>No</v>
      </c>
      <c r="X2090" s="3">
        <f>IF(Orders1[[#This Row],[Return]]="Yes", 1, 0)</f>
        <v>0</v>
      </c>
    </row>
    <row r="2091" spans="1:24" x14ac:dyDescent="0.2">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7">
        <v>5.76</v>
      </c>
      <c r="S2091" s="1">
        <v>2</v>
      </c>
      <c r="T2091" s="1">
        <v>0</v>
      </c>
      <c r="U2091" s="7">
        <v>2.6495999999999995</v>
      </c>
      <c r="V2091" s="3" t="str">
        <f>IF(Orders1[[#This Row],[Region]]=People!$B$2, People!$A$2, IF(Orders1[[#This Row],[Region]]=People!$B$3,People!$A$3, IF(Orders1[[#This Row],[Region]]=People!$B$4,People!$A$4, IF(Orders1[[#This Row],[Region]]=People!$B$5,People!$A$5))))</f>
        <v>Anna Andreadi</v>
      </c>
      <c r="W2091" s="3" t="str">
        <f>IFERROR(INDEX(Returns!A2091:A2890, MATCH(Orders1[[#This Row],[Order ID]],Returns!B2091:B2890)), "No")</f>
        <v>No</v>
      </c>
      <c r="X2091" s="3">
        <f>IF(Orders1[[#This Row],[Return]]="Yes", 1, 0)</f>
        <v>0</v>
      </c>
    </row>
    <row r="2092" spans="1:24" x14ac:dyDescent="0.2">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7">
        <v>26.549999999999997</v>
      </c>
      <c r="S2092" s="1">
        <v>3</v>
      </c>
      <c r="T2092" s="1">
        <v>0</v>
      </c>
      <c r="U2092" s="7">
        <v>13.009499999999999</v>
      </c>
      <c r="V2092" s="3" t="str">
        <f>IF(Orders1[[#This Row],[Region]]=People!$B$2, People!$A$2, IF(Orders1[[#This Row],[Region]]=People!$B$3,People!$A$3, IF(Orders1[[#This Row],[Region]]=People!$B$4,People!$A$4, IF(Orders1[[#This Row],[Region]]=People!$B$5,People!$A$5))))</f>
        <v>Chuck Magee</v>
      </c>
      <c r="W2092" s="3" t="str">
        <f>IFERROR(INDEX(Returns!A2092:A2891, MATCH(Orders1[[#This Row],[Order ID]],Returns!B2092:B2891)), "No")</f>
        <v>No</v>
      </c>
      <c r="X2092" s="3">
        <f>IF(Orders1[[#This Row],[Return]]="Yes", 1, 0)</f>
        <v>0</v>
      </c>
    </row>
    <row r="2093" spans="1:24" x14ac:dyDescent="0.2">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7">
        <v>310.44300000000004</v>
      </c>
      <c r="S2093" s="1">
        <v>3</v>
      </c>
      <c r="T2093" s="1">
        <v>0.3</v>
      </c>
      <c r="U2093" s="7">
        <v>-48.783900000000031</v>
      </c>
      <c r="V2093" s="3" t="str">
        <f>IF(Orders1[[#This Row],[Region]]=People!$B$2, People!$A$2, IF(Orders1[[#This Row],[Region]]=People!$B$3,People!$A$3, IF(Orders1[[#This Row],[Region]]=People!$B$4,People!$A$4, IF(Orders1[[#This Row],[Region]]=People!$B$5,People!$A$5))))</f>
        <v>Chuck Magee</v>
      </c>
      <c r="W2093" s="3" t="str">
        <f>IFERROR(INDEX(Returns!A2093:A2892, MATCH(Orders1[[#This Row],[Order ID]],Returns!B2093:B2892)), "No")</f>
        <v>No</v>
      </c>
      <c r="X2093" s="3">
        <f>IF(Orders1[[#This Row],[Return]]="Yes", 1, 0)</f>
        <v>0</v>
      </c>
    </row>
    <row r="2094" spans="1:24" x14ac:dyDescent="0.2">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7">
        <v>479.90000000000003</v>
      </c>
      <c r="S2094" s="1">
        <v>5</v>
      </c>
      <c r="T2094" s="1">
        <v>0</v>
      </c>
      <c r="U2094" s="7">
        <v>81.58299999999997</v>
      </c>
      <c r="V2094" s="3" t="str">
        <f>IF(Orders1[[#This Row],[Region]]=People!$B$2, People!$A$2, IF(Orders1[[#This Row],[Region]]=People!$B$3,People!$A$3, IF(Orders1[[#This Row],[Region]]=People!$B$4,People!$A$4, IF(Orders1[[#This Row],[Region]]=People!$B$5,People!$A$5))))</f>
        <v>Kelly Williams</v>
      </c>
      <c r="W2094" s="3" t="str">
        <f>IFERROR(INDEX(Returns!A2094:A2893, MATCH(Orders1[[#This Row],[Order ID]],Returns!B2094:B2893)), "No")</f>
        <v>No</v>
      </c>
      <c r="X2094" s="3">
        <f>IF(Orders1[[#This Row],[Return]]="Yes", 1, 0)</f>
        <v>0</v>
      </c>
    </row>
    <row r="2095" spans="1:24" x14ac:dyDescent="0.2">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7">
        <v>12.88</v>
      </c>
      <c r="S2095" s="1">
        <v>1</v>
      </c>
      <c r="T2095" s="1">
        <v>0</v>
      </c>
      <c r="U2095" s="7">
        <v>0.38640000000000008</v>
      </c>
      <c r="V2095" s="3" t="str">
        <f>IF(Orders1[[#This Row],[Region]]=People!$B$2, People!$A$2, IF(Orders1[[#This Row],[Region]]=People!$B$3,People!$A$3, IF(Orders1[[#This Row],[Region]]=People!$B$4,People!$A$4, IF(Orders1[[#This Row],[Region]]=People!$B$5,People!$A$5))))</f>
        <v>Anna Andreadi</v>
      </c>
      <c r="W2095" s="3" t="str">
        <f>IFERROR(INDEX(Returns!A2095:A2894, MATCH(Orders1[[#This Row],[Order ID]],Returns!B2095:B2894)), "No")</f>
        <v>No</v>
      </c>
      <c r="X2095" s="3">
        <f>IF(Orders1[[#This Row],[Return]]="Yes", 1, 0)</f>
        <v>0</v>
      </c>
    </row>
    <row r="2096" spans="1:24" x14ac:dyDescent="0.2">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7">
        <v>13.120000000000001</v>
      </c>
      <c r="S2096" s="1">
        <v>5</v>
      </c>
      <c r="T2096" s="1">
        <v>0.2</v>
      </c>
      <c r="U2096" s="7">
        <v>1.4759999999999982</v>
      </c>
      <c r="V2096" s="3" t="str">
        <f>IF(Orders1[[#This Row],[Region]]=People!$B$2, People!$A$2, IF(Orders1[[#This Row],[Region]]=People!$B$3,People!$A$3, IF(Orders1[[#This Row],[Region]]=People!$B$4,People!$A$4, IF(Orders1[[#This Row],[Region]]=People!$B$5,People!$A$5))))</f>
        <v>Cassandra Brandow</v>
      </c>
      <c r="W2096" s="3" t="str">
        <f>IFERROR(INDEX(Returns!A2096:A2895, MATCH(Orders1[[#This Row],[Order ID]],Returns!B2096:B2895)), "No")</f>
        <v>No</v>
      </c>
      <c r="X2096" s="3">
        <f>IF(Orders1[[#This Row],[Return]]="Yes", 1, 0)</f>
        <v>0</v>
      </c>
    </row>
    <row r="2097" spans="1:24" x14ac:dyDescent="0.2">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7">
        <v>511.84</v>
      </c>
      <c r="S2097" s="1">
        <v>8</v>
      </c>
      <c r="T2097" s="1">
        <v>0</v>
      </c>
      <c r="U2097" s="7">
        <v>240.56479999999999</v>
      </c>
      <c r="V2097" s="3" t="str">
        <f>IF(Orders1[[#This Row],[Region]]=People!$B$2, People!$A$2, IF(Orders1[[#This Row],[Region]]=People!$B$3,People!$A$3, IF(Orders1[[#This Row],[Region]]=People!$B$4,People!$A$4, IF(Orders1[[#This Row],[Region]]=People!$B$5,People!$A$5))))</f>
        <v>Cassandra Brandow</v>
      </c>
      <c r="W2097" s="3" t="str">
        <f>IFERROR(INDEX(Returns!A2097:A2896, MATCH(Orders1[[#This Row],[Order ID]],Returns!B2097:B2896)), "No")</f>
        <v>No</v>
      </c>
      <c r="X2097" s="3">
        <f>IF(Orders1[[#This Row],[Return]]="Yes", 1, 0)</f>
        <v>0</v>
      </c>
    </row>
    <row r="2098" spans="1:24" x14ac:dyDescent="0.2">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7">
        <v>91.96</v>
      </c>
      <c r="S2098" s="1">
        <v>4</v>
      </c>
      <c r="T2098" s="1">
        <v>0</v>
      </c>
      <c r="U2098" s="7">
        <v>25.748800000000003</v>
      </c>
      <c r="V2098" s="3" t="str">
        <f>IF(Orders1[[#This Row],[Region]]=People!$B$2, People!$A$2, IF(Orders1[[#This Row],[Region]]=People!$B$3,People!$A$3, IF(Orders1[[#This Row],[Region]]=People!$B$4,People!$A$4, IF(Orders1[[#This Row],[Region]]=People!$B$5,People!$A$5))))</f>
        <v>Cassandra Brandow</v>
      </c>
      <c r="W2098" s="3" t="str">
        <f>IFERROR(INDEX(Returns!A2098:A2897, MATCH(Orders1[[#This Row],[Order ID]],Returns!B2098:B2897)), "No")</f>
        <v>No</v>
      </c>
      <c r="X2098" s="3">
        <f>IF(Orders1[[#This Row],[Return]]="Yes", 1, 0)</f>
        <v>0</v>
      </c>
    </row>
    <row r="2099" spans="1:24" x14ac:dyDescent="0.2">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7">
        <v>8.34</v>
      </c>
      <c r="S2099" s="1">
        <v>3</v>
      </c>
      <c r="T2099" s="1">
        <v>0</v>
      </c>
      <c r="U2099" s="7">
        <v>2.1683999999999997</v>
      </c>
      <c r="V2099" s="3" t="str">
        <f>IF(Orders1[[#This Row],[Region]]=People!$B$2, People!$A$2, IF(Orders1[[#This Row],[Region]]=People!$B$3,People!$A$3, IF(Orders1[[#This Row],[Region]]=People!$B$4,People!$A$4, IF(Orders1[[#This Row],[Region]]=People!$B$5,People!$A$5))))</f>
        <v>Cassandra Brandow</v>
      </c>
      <c r="W2099" s="3" t="str">
        <f>IFERROR(INDEX(Returns!A2099:A2898, MATCH(Orders1[[#This Row],[Order ID]],Returns!B2099:B2898)), "No")</f>
        <v>No</v>
      </c>
      <c r="X2099" s="3">
        <f>IF(Orders1[[#This Row],[Return]]="Yes", 1, 0)</f>
        <v>0</v>
      </c>
    </row>
    <row r="2100" spans="1:24" x14ac:dyDescent="0.2">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7">
        <v>37.68</v>
      </c>
      <c r="S2100" s="1">
        <v>3</v>
      </c>
      <c r="T2100" s="1">
        <v>0.2</v>
      </c>
      <c r="U2100" s="7">
        <v>2.3550000000000022</v>
      </c>
      <c r="V2100" s="3" t="str">
        <f>IF(Orders1[[#This Row],[Region]]=People!$B$2, People!$A$2, IF(Orders1[[#This Row],[Region]]=People!$B$3,People!$A$3, IF(Orders1[[#This Row],[Region]]=People!$B$4,People!$A$4, IF(Orders1[[#This Row],[Region]]=People!$B$5,People!$A$5))))</f>
        <v>Anna Andreadi</v>
      </c>
      <c r="W2100" s="3" t="str">
        <f>IFERROR(INDEX(Returns!A2100:A2899, MATCH(Orders1[[#This Row],[Order ID]],Returns!B2100:B2899)), "No")</f>
        <v>No</v>
      </c>
      <c r="X2100" s="3">
        <f>IF(Orders1[[#This Row],[Return]]="Yes", 1, 0)</f>
        <v>0</v>
      </c>
    </row>
    <row r="2101" spans="1:24" x14ac:dyDescent="0.2">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7">
        <v>279.94400000000002</v>
      </c>
      <c r="S2101" s="1">
        <v>7</v>
      </c>
      <c r="T2101" s="1">
        <v>0.2</v>
      </c>
      <c r="U2101" s="7">
        <v>80.48390000000002</v>
      </c>
      <c r="V2101" s="3" t="str">
        <f>IF(Orders1[[#This Row],[Region]]=People!$B$2, People!$A$2, IF(Orders1[[#This Row],[Region]]=People!$B$3,People!$A$3, IF(Orders1[[#This Row],[Region]]=People!$B$4,People!$A$4, IF(Orders1[[#This Row],[Region]]=People!$B$5,People!$A$5))))</f>
        <v>Anna Andreadi</v>
      </c>
      <c r="W2101" s="3" t="str">
        <f>IFERROR(INDEX(Returns!A2101:A2900, MATCH(Orders1[[#This Row],[Order ID]],Returns!B2101:B2900)), "No")</f>
        <v>No</v>
      </c>
      <c r="X2101" s="3">
        <f>IF(Orders1[[#This Row],[Return]]="Yes", 1, 0)</f>
        <v>0</v>
      </c>
    </row>
    <row r="2102" spans="1:24" x14ac:dyDescent="0.2">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7">
        <v>636.40800000000013</v>
      </c>
      <c r="S2102" s="1">
        <v>3</v>
      </c>
      <c r="T2102" s="1">
        <v>0.2</v>
      </c>
      <c r="U2102" s="7">
        <v>-15.910200000000088</v>
      </c>
      <c r="V2102" s="3" t="str">
        <f>IF(Orders1[[#This Row],[Region]]=People!$B$2, People!$A$2, IF(Orders1[[#This Row],[Region]]=People!$B$3,People!$A$3, IF(Orders1[[#This Row],[Region]]=People!$B$4,People!$A$4, IF(Orders1[[#This Row],[Region]]=People!$B$5,People!$A$5))))</f>
        <v>Anna Andreadi</v>
      </c>
      <c r="W2102" s="3" t="str">
        <f>IFERROR(INDEX(Returns!A2102:A2901, MATCH(Orders1[[#This Row],[Order ID]],Returns!B2102:B2901)), "No")</f>
        <v>No</v>
      </c>
      <c r="X2102" s="3">
        <f>IF(Orders1[[#This Row],[Return]]="Yes", 1, 0)</f>
        <v>0</v>
      </c>
    </row>
    <row r="2103" spans="1:24" x14ac:dyDescent="0.2">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7">
        <v>83.168000000000006</v>
      </c>
      <c r="S2103" s="1">
        <v>4</v>
      </c>
      <c r="T2103" s="1">
        <v>0.2</v>
      </c>
      <c r="U2103" s="7">
        <v>9.3563999999999936</v>
      </c>
      <c r="V2103" s="3" t="str">
        <f>IF(Orders1[[#This Row],[Region]]=People!$B$2, People!$A$2, IF(Orders1[[#This Row],[Region]]=People!$B$3,People!$A$3, IF(Orders1[[#This Row],[Region]]=People!$B$4,People!$A$4, IF(Orders1[[#This Row],[Region]]=People!$B$5,People!$A$5))))</f>
        <v>Anna Andreadi</v>
      </c>
      <c r="W2103" s="3" t="str">
        <f>IFERROR(INDEX(Returns!A2103:A2902, MATCH(Orders1[[#This Row],[Order ID]],Returns!B2103:B2902)), "No")</f>
        <v>No</v>
      </c>
      <c r="X2103" s="3">
        <f>IF(Orders1[[#This Row],[Return]]="Yes", 1, 0)</f>
        <v>0</v>
      </c>
    </row>
    <row r="2104" spans="1:24" x14ac:dyDescent="0.2">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7">
        <v>259.13600000000002</v>
      </c>
      <c r="S2104" s="1">
        <v>4</v>
      </c>
      <c r="T2104" s="1">
        <v>0.2</v>
      </c>
      <c r="U2104" s="7">
        <v>-25.913599999999988</v>
      </c>
      <c r="V2104" s="3" t="str">
        <f>IF(Orders1[[#This Row],[Region]]=People!$B$2, People!$A$2, IF(Orders1[[#This Row],[Region]]=People!$B$3,People!$A$3, IF(Orders1[[#This Row],[Region]]=People!$B$4,People!$A$4, IF(Orders1[[#This Row],[Region]]=People!$B$5,People!$A$5))))</f>
        <v>Anna Andreadi</v>
      </c>
      <c r="W2104" s="3" t="str">
        <f>IFERROR(INDEX(Returns!A2104:A2903, MATCH(Orders1[[#This Row],[Order ID]],Returns!B2104:B2903)), "No")</f>
        <v>No</v>
      </c>
      <c r="X2104" s="3">
        <f>IF(Orders1[[#This Row],[Return]]="Yes", 1, 0)</f>
        <v>0</v>
      </c>
    </row>
    <row r="2105" spans="1:24" x14ac:dyDescent="0.2">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7">
        <v>221.92</v>
      </c>
      <c r="S2105" s="1">
        <v>4</v>
      </c>
      <c r="T2105" s="1">
        <v>0</v>
      </c>
      <c r="U2105" s="7">
        <v>106.52159999999999</v>
      </c>
      <c r="V2105" s="3" t="str">
        <f>IF(Orders1[[#This Row],[Region]]=People!$B$2, People!$A$2, IF(Orders1[[#This Row],[Region]]=People!$B$3,People!$A$3, IF(Orders1[[#This Row],[Region]]=People!$B$4,People!$A$4, IF(Orders1[[#This Row],[Region]]=People!$B$5,People!$A$5))))</f>
        <v>Chuck Magee</v>
      </c>
      <c r="W2105" s="3" t="str">
        <f>IFERROR(INDEX(Returns!A2105:A2904, MATCH(Orders1[[#This Row],[Order ID]],Returns!B2105:B2904)), "No")</f>
        <v>No</v>
      </c>
      <c r="X2105" s="3">
        <f>IF(Orders1[[#This Row],[Return]]="Yes", 1, 0)</f>
        <v>0</v>
      </c>
    </row>
    <row r="2106" spans="1:24" x14ac:dyDescent="0.2">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7">
        <v>26</v>
      </c>
      <c r="S2106" s="1">
        <v>2</v>
      </c>
      <c r="T2106" s="1">
        <v>0</v>
      </c>
      <c r="U2106" s="7">
        <v>11.7</v>
      </c>
      <c r="V2106" s="3" t="str">
        <f>IF(Orders1[[#This Row],[Region]]=People!$B$2, People!$A$2, IF(Orders1[[#This Row],[Region]]=People!$B$3,People!$A$3, IF(Orders1[[#This Row],[Region]]=People!$B$4,People!$A$4, IF(Orders1[[#This Row],[Region]]=People!$B$5,People!$A$5))))</f>
        <v>Chuck Magee</v>
      </c>
      <c r="W2106" s="3" t="str">
        <f>IFERROR(INDEX(Returns!A2106:A2905, MATCH(Orders1[[#This Row],[Order ID]],Returns!B2106:B2905)), "No")</f>
        <v>No</v>
      </c>
      <c r="X2106" s="3">
        <f>IF(Orders1[[#This Row],[Return]]="Yes", 1, 0)</f>
        <v>0</v>
      </c>
    </row>
    <row r="2107" spans="1:24" x14ac:dyDescent="0.2">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7">
        <v>15.552000000000003</v>
      </c>
      <c r="S2107" s="1">
        <v>3</v>
      </c>
      <c r="T2107" s="1">
        <v>0.2</v>
      </c>
      <c r="U2107" s="7">
        <v>5.4432</v>
      </c>
      <c r="V2107" s="3" t="str">
        <f>IF(Orders1[[#This Row],[Region]]=People!$B$2, People!$A$2, IF(Orders1[[#This Row],[Region]]=People!$B$3,People!$A$3, IF(Orders1[[#This Row],[Region]]=People!$B$4,People!$A$4, IF(Orders1[[#This Row],[Region]]=People!$B$5,People!$A$5))))</f>
        <v>Cassandra Brandow</v>
      </c>
      <c r="W2107" s="3" t="str">
        <f>IFERROR(INDEX(Returns!A2107:A2906, MATCH(Orders1[[#This Row],[Order ID]],Returns!B2107:B2906)), "No")</f>
        <v>No</v>
      </c>
      <c r="X2107" s="3">
        <f>IF(Orders1[[#This Row],[Return]]="Yes", 1, 0)</f>
        <v>0</v>
      </c>
    </row>
    <row r="2108" spans="1:24" x14ac:dyDescent="0.2">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7">
        <v>0.87599999999999978</v>
      </c>
      <c r="S2108" s="1">
        <v>1</v>
      </c>
      <c r="T2108" s="1">
        <v>0.8</v>
      </c>
      <c r="U2108" s="7">
        <v>-1.4016000000000002</v>
      </c>
      <c r="V2108" s="3" t="str">
        <f>IF(Orders1[[#This Row],[Region]]=People!$B$2, People!$A$2, IF(Orders1[[#This Row],[Region]]=People!$B$3,People!$A$3, IF(Orders1[[#This Row],[Region]]=People!$B$4,People!$A$4, IF(Orders1[[#This Row],[Region]]=People!$B$5,People!$A$5))))</f>
        <v>Kelly Williams</v>
      </c>
      <c r="W2108" s="3" t="str">
        <f>IFERROR(INDEX(Returns!A2108:A2907, MATCH(Orders1[[#This Row],[Order ID]],Returns!B2108:B2907)), "No")</f>
        <v>No</v>
      </c>
      <c r="X2108" s="3">
        <f>IF(Orders1[[#This Row],[Return]]="Yes", 1, 0)</f>
        <v>0</v>
      </c>
    </row>
    <row r="2109" spans="1:24" x14ac:dyDescent="0.2">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7">
        <v>19.98</v>
      </c>
      <c r="S2109" s="1">
        <v>1</v>
      </c>
      <c r="T2109" s="1">
        <v>0</v>
      </c>
      <c r="U2109" s="7">
        <v>9.3905999999999992</v>
      </c>
      <c r="V2109" s="3" t="str">
        <f>IF(Orders1[[#This Row],[Region]]=People!$B$2, People!$A$2, IF(Orders1[[#This Row],[Region]]=People!$B$3,People!$A$3, IF(Orders1[[#This Row],[Region]]=People!$B$4,People!$A$4, IF(Orders1[[#This Row],[Region]]=People!$B$5,People!$A$5))))</f>
        <v>Anna Andreadi</v>
      </c>
      <c r="W2109" s="3" t="str">
        <f>IFERROR(INDEX(Returns!A2109:A2908, MATCH(Orders1[[#This Row],[Order ID]],Returns!B2109:B2908)), "No")</f>
        <v>No</v>
      </c>
      <c r="X2109" s="3">
        <f>IF(Orders1[[#This Row],[Return]]="Yes", 1, 0)</f>
        <v>0</v>
      </c>
    </row>
    <row r="2110" spans="1:24" x14ac:dyDescent="0.2">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7">
        <v>398.35199999999998</v>
      </c>
      <c r="S2110" s="1">
        <v>3</v>
      </c>
      <c r="T2110" s="1">
        <v>0.2</v>
      </c>
      <c r="U2110" s="7">
        <v>124.48499999999999</v>
      </c>
      <c r="V2110" s="3" t="str">
        <f>IF(Orders1[[#This Row],[Region]]=People!$B$2, People!$A$2, IF(Orders1[[#This Row],[Region]]=People!$B$3,People!$A$3, IF(Orders1[[#This Row],[Region]]=People!$B$4,People!$A$4, IF(Orders1[[#This Row],[Region]]=People!$B$5,People!$A$5))))</f>
        <v>Anna Andreadi</v>
      </c>
      <c r="W2110" s="3" t="str">
        <f>IFERROR(INDEX(Returns!A2110:A2909, MATCH(Orders1[[#This Row],[Order ID]],Returns!B2110:B2909)), "No")</f>
        <v>No</v>
      </c>
      <c r="X2110" s="3">
        <f>IF(Orders1[[#This Row],[Return]]="Yes", 1, 0)</f>
        <v>0</v>
      </c>
    </row>
    <row r="2111" spans="1:24" x14ac:dyDescent="0.2">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7">
        <v>5.04</v>
      </c>
      <c r="S2111" s="1">
        <v>3</v>
      </c>
      <c r="T2111" s="1">
        <v>0</v>
      </c>
      <c r="U2111" s="7">
        <v>1.2599999999999998</v>
      </c>
      <c r="V2111" s="3" t="str">
        <f>IF(Orders1[[#This Row],[Region]]=People!$B$2, People!$A$2, IF(Orders1[[#This Row],[Region]]=People!$B$3,People!$A$3, IF(Orders1[[#This Row],[Region]]=People!$B$4,People!$A$4, IF(Orders1[[#This Row],[Region]]=People!$B$5,People!$A$5))))</f>
        <v>Anna Andreadi</v>
      </c>
      <c r="W2111" s="3" t="str">
        <f>IFERROR(INDEX(Returns!A2111:A2910, MATCH(Orders1[[#This Row],[Order ID]],Returns!B2111:B2910)), "No")</f>
        <v>No</v>
      </c>
      <c r="X2111" s="3">
        <f>IF(Orders1[[#This Row],[Return]]="Yes", 1, 0)</f>
        <v>0</v>
      </c>
    </row>
    <row r="2112" spans="1:24" x14ac:dyDescent="0.2">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7">
        <v>17.450000000000003</v>
      </c>
      <c r="S2112" s="1">
        <v>5</v>
      </c>
      <c r="T2112" s="1">
        <v>0</v>
      </c>
      <c r="U2112" s="7">
        <v>8.0269999999999992</v>
      </c>
      <c r="V2112" s="3" t="str">
        <f>IF(Orders1[[#This Row],[Region]]=People!$B$2, People!$A$2, IF(Orders1[[#This Row],[Region]]=People!$B$3,People!$A$3, IF(Orders1[[#This Row],[Region]]=People!$B$4,People!$A$4, IF(Orders1[[#This Row],[Region]]=People!$B$5,People!$A$5))))</f>
        <v>Anna Andreadi</v>
      </c>
      <c r="W2112" s="3" t="str">
        <f>IFERROR(INDEX(Returns!A2112:A2911, MATCH(Orders1[[#This Row],[Order ID]],Returns!B2112:B2911)), "No")</f>
        <v>No</v>
      </c>
      <c r="X2112" s="3">
        <f>IF(Orders1[[#This Row],[Return]]="Yes", 1, 0)</f>
        <v>0</v>
      </c>
    </row>
    <row r="2113" spans="1:24" x14ac:dyDescent="0.2">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7">
        <v>323.13600000000002</v>
      </c>
      <c r="S2113" s="1">
        <v>4</v>
      </c>
      <c r="T2113" s="1">
        <v>0.2</v>
      </c>
      <c r="U2113" s="7">
        <v>20.196000000000012</v>
      </c>
      <c r="V2113" s="3" t="str">
        <f>IF(Orders1[[#This Row],[Region]]=People!$B$2, People!$A$2, IF(Orders1[[#This Row],[Region]]=People!$B$3,People!$A$3, IF(Orders1[[#This Row],[Region]]=People!$B$4,People!$A$4, IF(Orders1[[#This Row],[Region]]=People!$B$5,People!$A$5))))</f>
        <v>Anna Andreadi</v>
      </c>
      <c r="W2113" s="3" t="str">
        <f>IFERROR(INDEX(Returns!A2113:A2912, MATCH(Orders1[[#This Row],[Order ID]],Returns!B2113:B2912)), "No")</f>
        <v>No</v>
      </c>
      <c r="X2113" s="3">
        <f>IF(Orders1[[#This Row],[Return]]="Yes", 1, 0)</f>
        <v>0</v>
      </c>
    </row>
    <row r="2114" spans="1:24" x14ac:dyDescent="0.2">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7">
        <v>29.700000000000003</v>
      </c>
      <c r="S2114" s="1">
        <v>3</v>
      </c>
      <c r="T2114" s="1">
        <v>0</v>
      </c>
      <c r="U2114" s="7">
        <v>8.0190000000000001</v>
      </c>
      <c r="V2114" s="3" t="str">
        <f>IF(Orders1[[#This Row],[Region]]=People!$B$2, People!$A$2, IF(Orders1[[#This Row],[Region]]=People!$B$3,People!$A$3, IF(Orders1[[#This Row],[Region]]=People!$B$4,People!$A$4, IF(Orders1[[#This Row],[Region]]=People!$B$5,People!$A$5))))</f>
        <v>Anna Andreadi</v>
      </c>
      <c r="W2114" s="3" t="str">
        <f>IFERROR(INDEX(Returns!A2114:A2913, MATCH(Orders1[[#This Row],[Order ID]],Returns!B2114:B2913)), "No")</f>
        <v>No</v>
      </c>
      <c r="X2114" s="3">
        <f>IF(Orders1[[#This Row],[Return]]="Yes", 1, 0)</f>
        <v>0</v>
      </c>
    </row>
    <row r="2115" spans="1:24" x14ac:dyDescent="0.2">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7">
        <v>1295.8400000000001</v>
      </c>
      <c r="S2115" s="1">
        <v>4</v>
      </c>
      <c r="T2115" s="1">
        <v>0.2</v>
      </c>
      <c r="U2115" s="7">
        <v>145.78199999999993</v>
      </c>
      <c r="V2115" s="3" t="str">
        <f>IF(Orders1[[#This Row],[Region]]=People!$B$2, People!$A$2, IF(Orders1[[#This Row],[Region]]=People!$B$3,People!$A$3, IF(Orders1[[#This Row],[Region]]=People!$B$4,People!$A$4, IF(Orders1[[#This Row],[Region]]=People!$B$5,People!$A$5))))</f>
        <v>Anna Andreadi</v>
      </c>
      <c r="W2115" s="3" t="str">
        <f>IFERROR(INDEX(Returns!A2115:A2914, MATCH(Orders1[[#This Row],[Order ID]],Returns!B2115:B2914)), "No")</f>
        <v>No</v>
      </c>
      <c r="X2115" s="3">
        <f>IF(Orders1[[#This Row],[Return]]="Yes", 1, 0)</f>
        <v>0</v>
      </c>
    </row>
    <row r="2116" spans="1:24" x14ac:dyDescent="0.2">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7">
        <v>46.84</v>
      </c>
      <c r="S2116" s="1">
        <v>2</v>
      </c>
      <c r="T2116" s="1">
        <v>0</v>
      </c>
      <c r="U2116" s="7">
        <v>12.646799999999999</v>
      </c>
      <c r="V2116" s="3" t="str">
        <f>IF(Orders1[[#This Row],[Region]]=People!$B$2, People!$A$2, IF(Orders1[[#This Row],[Region]]=People!$B$3,People!$A$3, IF(Orders1[[#This Row],[Region]]=People!$B$4,People!$A$4, IF(Orders1[[#This Row],[Region]]=People!$B$5,People!$A$5))))</f>
        <v>Anna Andreadi</v>
      </c>
      <c r="W2116" s="3" t="str">
        <f>IFERROR(INDEX(Returns!A2116:A2915, MATCH(Orders1[[#This Row],[Order ID]],Returns!B2116:B2915)), "No")</f>
        <v>No</v>
      </c>
      <c r="X2116" s="3">
        <f>IF(Orders1[[#This Row],[Return]]="Yes", 1, 0)</f>
        <v>0</v>
      </c>
    </row>
    <row r="2117" spans="1:24" x14ac:dyDescent="0.2">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7">
        <v>425.83300000000003</v>
      </c>
      <c r="S2117" s="1">
        <v>1</v>
      </c>
      <c r="T2117" s="1">
        <v>0.15</v>
      </c>
      <c r="U2117" s="7">
        <v>20.03919999999998</v>
      </c>
      <c r="V2117" s="3" t="str">
        <f>IF(Orders1[[#This Row],[Region]]=People!$B$2, People!$A$2, IF(Orders1[[#This Row],[Region]]=People!$B$3,People!$A$3, IF(Orders1[[#This Row],[Region]]=People!$B$4,People!$A$4, IF(Orders1[[#This Row],[Region]]=People!$B$5,People!$A$5))))</f>
        <v>Anna Andreadi</v>
      </c>
      <c r="W2117" s="3" t="str">
        <f>IFERROR(INDEX(Returns!A2117:A2916, MATCH(Orders1[[#This Row],[Order ID]],Returns!B2117:B2916)), "No")</f>
        <v>No</v>
      </c>
      <c r="X2117" s="3">
        <f>IF(Orders1[[#This Row],[Return]]="Yes", 1, 0)</f>
        <v>0</v>
      </c>
    </row>
    <row r="2118" spans="1:24" x14ac:dyDescent="0.2">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7">
        <v>209.67</v>
      </c>
      <c r="S2118" s="1">
        <v>1</v>
      </c>
      <c r="T2118" s="1">
        <v>0.4</v>
      </c>
      <c r="U2118" s="7">
        <v>-13.978000000000009</v>
      </c>
      <c r="V2118" s="3" t="str">
        <f>IF(Orders1[[#This Row],[Region]]=People!$B$2, People!$A$2, IF(Orders1[[#This Row],[Region]]=People!$B$3,People!$A$3, IF(Orders1[[#This Row],[Region]]=People!$B$4,People!$A$4, IF(Orders1[[#This Row],[Region]]=People!$B$5,People!$A$5))))</f>
        <v>Chuck Magee</v>
      </c>
      <c r="W2118" s="3" t="str">
        <f>IFERROR(INDEX(Returns!A2118:A2917, MATCH(Orders1[[#This Row],[Order ID]],Returns!B2118:B2917)), "No")</f>
        <v>No</v>
      </c>
      <c r="X2118" s="3">
        <f>IF(Orders1[[#This Row],[Return]]="Yes", 1, 0)</f>
        <v>0</v>
      </c>
    </row>
    <row r="2119" spans="1:24" x14ac:dyDescent="0.2">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7">
        <v>159.88</v>
      </c>
      <c r="S2119" s="1">
        <v>7</v>
      </c>
      <c r="T2119" s="1">
        <v>0</v>
      </c>
      <c r="U2119" s="7">
        <v>73.544799999999995</v>
      </c>
      <c r="V2119" s="3" t="str">
        <f>IF(Orders1[[#This Row],[Region]]=People!$B$2, People!$A$2, IF(Orders1[[#This Row],[Region]]=People!$B$3,People!$A$3, IF(Orders1[[#This Row],[Region]]=People!$B$4,People!$A$4, IF(Orders1[[#This Row],[Region]]=People!$B$5,People!$A$5))))</f>
        <v>Anna Andreadi</v>
      </c>
      <c r="W2119" s="3" t="str">
        <f>IFERROR(INDEX(Returns!A2119:A2918, MATCH(Orders1[[#This Row],[Order ID]],Returns!B2119:B2918)), "No")</f>
        <v>No</v>
      </c>
      <c r="X2119" s="3">
        <f>IF(Orders1[[#This Row],[Return]]="Yes", 1, 0)</f>
        <v>0</v>
      </c>
    </row>
    <row r="2120" spans="1:24" x14ac:dyDescent="0.2">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7">
        <v>5.28</v>
      </c>
      <c r="S2120" s="1">
        <v>1</v>
      </c>
      <c r="T2120" s="1">
        <v>0</v>
      </c>
      <c r="U2120" s="7">
        <v>2.3759999999999999</v>
      </c>
      <c r="V2120" s="3" t="str">
        <f>IF(Orders1[[#This Row],[Region]]=People!$B$2, People!$A$2, IF(Orders1[[#This Row],[Region]]=People!$B$3,People!$A$3, IF(Orders1[[#This Row],[Region]]=People!$B$4,People!$A$4, IF(Orders1[[#This Row],[Region]]=People!$B$5,People!$A$5))))</f>
        <v>Anna Andreadi</v>
      </c>
      <c r="W2120" s="3" t="str">
        <f>IFERROR(INDEX(Returns!A2120:A2919, MATCH(Orders1[[#This Row],[Order ID]],Returns!B2120:B2919)), "No")</f>
        <v>No</v>
      </c>
      <c r="X2120" s="3">
        <f>IF(Orders1[[#This Row],[Return]]="Yes", 1, 0)</f>
        <v>0</v>
      </c>
    </row>
    <row r="2121" spans="1:24" x14ac:dyDescent="0.2">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7">
        <v>895.92</v>
      </c>
      <c r="S2121" s="1">
        <v>5</v>
      </c>
      <c r="T2121" s="1">
        <v>0.2</v>
      </c>
      <c r="U2121" s="7">
        <v>302.37299999999993</v>
      </c>
      <c r="V2121" s="3" t="str">
        <f>IF(Orders1[[#This Row],[Region]]=People!$B$2, People!$A$2, IF(Orders1[[#This Row],[Region]]=People!$B$3,People!$A$3, IF(Orders1[[#This Row],[Region]]=People!$B$4,People!$A$4, IF(Orders1[[#This Row],[Region]]=People!$B$5,People!$A$5))))</f>
        <v>Anna Andreadi</v>
      </c>
      <c r="W2121" s="3" t="str">
        <f>IFERROR(INDEX(Returns!A2121:A2920, MATCH(Orders1[[#This Row],[Order ID]],Returns!B2121:B2920)), "No")</f>
        <v>No</v>
      </c>
      <c r="X2121" s="3">
        <f>IF(Orders1[[#This Row],[Return]]="Yes", 1, 0)</f>
        <v>0</v>
      </c>
    </row>
    <row r="2122" spans="1:24" x14ac:dyDescent="0.2">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7">
        <v>2.8080000000000007</v>
      </c>
      <c r="S2122" s="1">
        <v>3</v>
      </c>
      <c r="T2122" s="1">
        <v>0.7</v>
      </c>
      <c r="U2122" s="7">
        <v>-1.9656000000000002</v>
      </c>
      <c r="V2122" s="3" t="str">
        <f>IF(Orders1[[#This Row],[Region]]=People!$B$2, People!$A$2, IF(Orders1[[#This Row],[Region]]=People!$B$3,People!$A$3, IF(Orders1[[#This Row],[Region]]=People!$B$4,People!$A$4, IF(Orders1[[#This Row],[Region]]=People!$B$5,People!$A$5))))</f>
        <v>Cassandra Brandow</v>
      </c>
      <c r="W2122" s="3" t="str">
        <f>IFERROR(INDEX(Returns!A2122:A2921, MATCH(Orders1[[#This Row],[Order ID]],Returns!B2122:B2921)), "No")</f>
        <v>No</v>
      </c>
      <c r="X2122" s="3">
        <f>IF(Orders1[[#This Row],[Return]]="Yes", 1, 0)</f>
        <v>0</v>
      </c>
    </row>
    <row r="2123" spans="1:24" x14ac:dyDescent="0.2">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7">
        <v>215.976</v>
      </c>
      <c r="S2123" s="1">
        <v>3</v>
      </c>
      <c r="T2123" s="1">
        <v>0.2</v>
      </c>
      <c r="U2123" s="7">
        <v>-2.6997000000000355</v>
      </c>
      <c r="V2123" s="3" t="str">
        <f>IF(Orders1[[#This Row],[Region]]=People!$B$2, People!$A$2, IF(Orders1[[#This Row],[Region]]=People!$B$3,People!$A$3, IF(Orders1[[#This Row],[Region]]=People!$B$4,People!$A$4, IF(Orders1[[#This Row],[Region]]=People!$B$5,People!$A$5))))</f>
        <v>Anna Andreadi</v>
      </c>
      <c r="W2123" s="3" t="str">
        <f>IFERROR(INDEX(Returns!A2123:A2922, MATCH(Orders1[[#This Row],[Order ID]],Returns!B2123:B2922)), "No")</f>
        <v>No</v>
      </c>
      <c r="X2123" s="3">
        <f>IF(Orders1[[#This Row],[Return]]="Yes", 1, 0)</f>
        <v>0</v>
      </c>
    </row>
    <row r="2124" spans="1:24" x14ac:dyDescent="0.2">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7">
        <v>241.96</v>
      </c>
      <c r="S2124" s="1">
        <v>2</v>
      </c>
      <c r="T2124" s="1">
        <v>0</v>
      </c>
      <c r="U2124" s="7">
        <v>41.133199999999988</v>
      </c>
      <c r="V2124" s="3" t="str">
        <f>IF(Orders1[[#This Row],[Region]]=People!$B$2, People!$A$2, IF(Orders1[[#This Row],[Region]]=People!$B$3,People!$A$3, IF(Orders1[[#This Row],[Region]]=People!$B$4,People!$A$4, IF(Orders1[[#This Row],[Region]]=People!$B$5,People!$A$5))))</f>
        <v>Kelly Williams</v>
      </c>
      <c r="W2124" s="3" t="str">
        <f>IFERROR(INDEX(Returns!A2124:A2923, MATCH(Orders1[[#This Row],[Order ID]],Returns!B2124:B2923)), "No")</f>
        <v>No</v>
      </c>
      <c r="X2124" s="3">
        <f>IF(Orders1[[#This Row],[Return]]="Yes", 1, 0)</f>
        <v>0</v>
      </c>
    </row>
    <row r="2125" spans="1:24" x14ac:dyDescent="0.2">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7">
        <v>27.72</v>
      </c>
      <c r="S2125" s="1">
        <v>9</v>
      </c>
      <c r="T2125" s="1">
        <v>0</v>
      </c>
      <c r="U2125" s="7">
        <v>13.3056</v>
      </c>
      <c r="V2125" s="3" t="str">
        <f>IF(Orders1[[#This Row],[Region]]=People!$B$2, People!$A$2, IF(Orders1[[#This Row],[Region]]=People!$B$3,People!$A$3, IF(Orders1[[#This Row],[Region]]=People!$B$4,People!$A$4, IF(Orders1[[#This Row],[Region]]=People!$B$5,People!$A$5))))</f>
        <v>Kelly Williams</v>
      </c>
      <c r="W2125" s="3" t="str">
        <f>IFERROR(INDEX(Returns!A2125:A2924, MATCH(Orders1[[#This Row],[Order ID]],Returns!B2125:B2924)), "No")</f>
        <v>No</v>
      </c>
      <c r="X2125" s="3">
        <f>IF(Orders1[[#This Row],[Return]]="Yes", 1, 0)</f>
        <v>0</v>
      </c>
    </row>
    <row r="2126" spans="1:24" x14ac:dyDescent="0.2">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7">
        <v>104.68000000000002</v>
      </c>
      <c r="S2126" s="1">
        <v>5</v>
      </c>
      <c r="T2126" s="1">
        <v>0.2</v>
      </c>
      <c r="U2126" s="7">
        <v>35.329499999999996</v>
      </c>
      <c r="V2126" s="3" t="str">
        <f>IF(Orders1[[#This Row],[Region]]=People!$B$2, People!$A$2, IF(Orders1[[#This Row],[Region]]=People!$B$3,People!$A$3, IF(Orders1[[#This Row],[Region]]=People!$B$4,People!$A$4, IF(Orders1[[#This Row],[Region]]=People!$B$5,People!$A$5))))</f>
        <v>Chuck Magee</v>
      </c>
      <c r="W2126" s="3" t="str">
        <f>IFERROR(INDEX(Returns!A2126:A2925, MATCH(Orders1[[#This Row],[Order ID]],Returns!B2126:B2925)), "No")</f>
        <v>No</v>
      </c>
      <c r="X2126" s="3">
        <f>IF(Orders1[[#This Row],[Return]]="Yes", 1, 0)</f>
        <v>0</v>
      </c>
    </row>
    <row r="2127" spans="1:24" x14ac:dyDescent="0.2">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7">
        <v>62.957999999999998</v>
      </c>
      <c r="S2127" s="1">
        <v>7</v>
      </c>
      <c r="T2127" s="1">
        <v>0.4</v>
      </c>
      <c r="U2127" s="7">
        <v>9.4436999999999998</v>
      </c>
      <c r="V2127" s="3" t="str">
        <f>IF(Orders1[[#This Row],[Region]]=People!$B$2, People!$A$2, IF(Orders1[[#This Row],[Region]]=People!$B$3,People!$A$3, IF(Orders1[[#This Row],[Region]]=People!$B$4,People!$A$4, IF(Orders1[[#This Row],[Region]]=People!$B$5,People!$A$5))))</f>
        <v>Chuck Magee</v>
      </c>
      <c r="W2127" s="3" t="str">
        <f>IFERROR(INDEX(Returns!A2127:A2926, MATCH(Orders1[[#This Row],[Order ID]],Returns!B2127:B2926)), "No")</f>
        <v>No</v>
      </c>
      <c r="X2127" s="3">
        <f>IF(Orders1[[#This Row],[Return]]="Yes", 1, 0)</f>
        <v>0</v>
      </c>
    </row>
    <row r="2128" spans="1:24" x14ac:dyDescent="0.2">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7">
        <v>86.376000000000005</v>
      </c>
      <c r="S2128" s="1">
        <v>3</v>
      </c>
      <c r="T2128" s="1">
        <v>0.2</v>
      </c>
      <c r="U2128" s="7">
        <v>1.079699999999999</v>
      </c>
      <c r="V2128" s="3" t="str">
        <f>IF(Orders1[[#This Row],[Region]]=People!$B$2, People!$A$2, IF(Orders1[[#This Row],[Region]]=People!$B$3,People!$A$3, IF(Orders1[[#This Row],[Region]]=People!$B$4,People!$A$4, IF(Orders1[[#This Row],[Region]]=People!$B$5,People!$A$5))))</f>
        <v>Chuck Magee</v>
      </c>
      <c r="W2128" s="3" t="str">
        <f>IFERROR(INDEX(Returns!A2128:A2927, MATCH(Orders1[[#This Row],[Order ID]],Returns!B2128:B2927)), "No")</f>
        <v>No</v>
      </c>
      <c r="X2128" s="3">
        <f>IF(Orders1[[#This Row],[Return]]="Yes", 1, 0)</f>
        <v>0</v>
      </c>
    </row>
    <row r="2129" spans="1:24" x14ac:dyDescent="0.2">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7">
        <v>64.944000000000003</v>
      </c>
      <c r="S2129" s="1">
        <v>3</v>
      </c>
      <c r="T2129" s="1">
        <v>0.2</v>
      </c>
      <c r="U2129" s="7">
        <v>6.4943999999999953</v>
      </c>
      <c r="V2129" s="3" t="str">
        <f>IF(Orders1[[#This Row],[Region]]=People!$B$2, People!$A$2, IF(Orders1[[#This Row],[Region]]=People!$B$3,People!$A$3, IF(Orders1[[#This Row],[Region]]=People!$B$4,People!$A$4, IF(Orders1[[#This Row],[Region]]=People!$B$5,People!$A$5))))</f>
        <v>Chuck Magee</v>
      </c>
      <c r="W2129" s="3" t="str">
        <f>IFERROR(INDEX(Returns!A2129:A2928, MATCH(Orders1[[#This Row],[Order ID]],Returns!B2129:B2928)), "No")</f>
        <v>No</v>
      </c>
      <c r="X2129" s="3">
        <f>IF(Orders1[[#This Row],[Return]]="Yes", 1, 0)</f>
        <v>0</v>
      </c>
    </row>
    <row r="2130" spans="1:24" x14ac:dyDescent="0.2">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7">
        <v>20.736000000000004</v>
      </c>
      <c r="S2130" s="1">
        <v>4</v>
      </c>
      <c r="T2130" s="1">
        <v>0.2</v>
      </c>
      <c r="U2130" s="7">
        <v>7.2576000000000001</v>
      </c>
      <c r="V2130" s="3" t="str">
        <f>IF(Orders1[[#This Row],[Region]]=People!$B$2, People!$A$2, IF(Orders1[[#This Row],[Region]]=People!$B$3,People!$A$3, IF(Orders1[[#This Row],[Region]]=People!$B$4,People!$A$4, IF(Orders1[[#This Row],[Region]]=People!$B$5,People!$A$5))))</f>
        <v>Chuck Magee</v>
      </c>
      <c r="W2130" s="3" t="str">
        <f>IFERROR(INDEX(Returns!A2130:A2929, MATCH(Orders1[[#This Row],[Order ID]],Returns!B2130:B2929)), "No")</f>
        <v>No</v>
      </c>
      <c r="X2130" s="3">
        <f>IF(Orders1[[#This Row],[Return]]="Yes", 1, 0)</f>
        <v>0</v>
      </c>
    </row>
    <row r="2131" spans="1:24" x14ac:dyDescent="0.2">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7">
        <v>33.28</v>
      </c>
      <c r="S2131" s="1">
        <v>4</v>
      </c>
      <c r="T2131" s="1">
        <v>0</v>
      </c>
      <c r="U2131" s="7">
        <v>9.3184000000000005</v>
      </c>
      <c r="V2131" s="3" t="str">
        <f>IF(Orders1[[#This Row],[Region]]=People!$B$2, People!$A$2, IF(Orders1[[#This Row],[Region]]=People!$B$3,People!$A$3, IF(Orders1[[#This Row],[Region]]=People!$B$4,People!$A$4, IF(Orders1[[#This Row],[Region]]=People!$B$5,People!$A$5))))</f>
        <v>Chuck Magee</v>
      </c>
      <c r="W2131" s="3" t="str">
        <f>IFERROR(INDEX(Returns!A2131:A2930, MATCH(Orders1[[#This Row],[Order ID]],Returns!B2131:B2930)), "No")</f>
        <v>No</v>
      </c>
      <c r="X2131" s="3">
        <f>IF(Orders1[[#This Row],[Return]]="Yes", 1, 0)</f>
        <v>0</v>
      </c>
    </row>
    <row r="2132" spans="1:24" x14ac:dyDescent="0.2">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7">
        <v>38.520000000000003</v>
      </c>
      <c r="S2132" s="1">
        <v>9</v>
      </c>
      <c r="T2132" s="1">
        <v>0</v>
      </c>
      <c r="U2132" s="7">
        <v>11.9412</v>
      </c>
      <c r="V2132" s="3" t="str">
        <f>IF(Orders1[[#This Row],[Region]]=People!$B$2, People!$A$2, IF(Orders1[[#This Row],[Region]]=People!$B$3,People!$A$3, IF(Orders1[[#This Row],[Region]]=People!$B$4,People!$A$4, IF(Orders1[[#This Row],[Region]]=People!$B$5,People!$A$5))))</f>
        <v>Chuck Magee</v>
      </c>
      <c r="W2132" s="3" t="str">
        <f>IFERROR(INDEX(Returns!A2132:A2931, MATCH(Orders1[[#This Row],[Order ID]],Returns!B2132:B2931)), "No")</f>
        <v>No</v>
      </c>
      <c r="X2132" s="3">
        <f>IF(Orders1[[#This Row],[Return]]="Yes", 1, 0)</f>
        <v>0</v>
      </c>
    </row>
    <row r="2133" spans="1:24" x14ac:dyDescent="0.2">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7">
        <v>139.86000000000001</v>
      </c>
      <c r="S2133" s="1">
        <v>7</v>
      </c>
      <c r="T2133" s="1">
        <v>0</v>
      </c>
      <c r="U2133" s="7">
        <v>60.139800000000015</v>
      </c>
      <c r="V2133" s="3" t="str">
        <f>IF(Orders1[[#This Row],[Region]]=People!$B$2, People!$A$2, IF(Orders1[[#This Row],[Region]]=People!$B$3,People!$A$3, IF(Orders1[[#This Row],[Region]]=People!$B$4,People!$A$4, IF(Orders1[[#This Row],[Region]]=People!$B$5,People!$A$5))))</f>
        <v>Chuck Magee</v>
      </c>
      <c r="W2133" s="3" t="str">
        <f>IFERROR(INDEX(Returns!A2133:A2932, MATCH(Orders1[[#This Row],[Order ID]],Returns!B2133:B2932)), "No")</f>
        <v>No</v>
      </c>
      <c r="X2133" s="3">
        <f>IF(Orders1[[#This Row],[Return]]="Yes", 1, 0)</f>
        <v>0</v>
      </c>
    </row>
    <row r="2134" spans="1:24" x14ac:dyDescent="0.2">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7">
        <v>19.649999999999999</v>
      </c>
      <c r="S2134" s="1">
        <v>3</v>
      </c>
      <c r="T2134" s="1">
        <v>0</v>
      </c>
      <c r="U2134" s="7">
        <v>9.0389999999999997</v>
      </c>
      <c r="V2134" s="3" t="str">
        <f>IF(Orders1[[#This Row],[Region]]=People!$B$2, People!$A$2, IF(Orders1[[#This Row],[Region]]=People!$B$3,People!$A$3, IF(Orders1[[#This Row],[Region]]=People!$B$4,People!$A$4, IF(Orders1[[#This Row],[Region]]=People!$B$5,People!$A$5))))</f>
        <v>Chuck Magee</v>
      </c>
      <c r="W2134" s="3" t="str">
        <f>IFERROR(INDEX(Returns!A2134:A2933, MATCH(Orders1[[#This Row],[Order ID]],Returns!B2134:B2933)), "No")</f>
        <v>No</v>
      </c>
      <c r="X2134" s="3">
        <f>IF(Orders1[[#This Row],[Return]]="Yes", 1, 0)</f>
        <v>0</v>
      </c>
    </row>
    <row r="2135" spans="1:24" x14ac:dyDescent="0.2">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7">
        <v>152.99100000000001</v>
      </c>
      <c r="S2135" s="1">
        <v>3</v>
      </c>
      <c r="T2135" s="1">
        <v>0.7</v>
      </c>
      <c r="U2135" s="7">
        <v>-122.39280000000002</v>
      </c>
      <c r="V2135" s="3" t="str">
        <f>IF(Orders1[[#This Row],[Region]]=People!$B$2, People!$A$2, IF(Orders1[[#This Row],[Region]]=People!$B$3,People!$A$3, IF(Orders1[[#This Row],[Region]]=People!$B$4,People!$A$4, IF(Orders1[[#This Row],[Region]]=People!$B$5,People!$A$5))))</f>
        <v>Chuck Magee</v>
      </c>
      <c r="W2135" s="3" t="str">
        <f>IFERROR(INDEX(Returns!A2135:A2934, MATCH(Orders1[[#This Row],[Order ID]],Returns!B2135:B2934)), "No")</f>
        <v>No</v>
      </c>
      <c r="X2135" s="3">
        <f>IF(Orders1[[#This Row],[Return]]="Yes", 1, 0)</f>
        <v>0</v>
      </c>
    </row>
    <row r="2136" spans="1:24" x14ac:dyDescent="0.2">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7">
        <v>10.584</v>
      </c>
      <c r="S2136" s="1">
        <v>7</v>
      </c>
      <c r="T2136" s="1">
        <v>0.2</v>
      </c>
      <c r="U2136" s="7">
        <v>-2.3813999999999993</v>
      </c>
      <c r="V2136" s="3" t="str">
        <f>IF(Orders1[[#This Row],[Region]]=People!$B$2, People!$A$2, IF(Orders1[[#This Row],[Region]]=People!$B$3,People!$A$3, IF(Orders1[[#This Row],[Region]]=People!$B$4,People!$A$4, IF(Orders1[[#This Row],[Region]]=People!$B$5,People!$A$5))))</f>
        <v>Chuck Magee</v>
      </c>
      <c r="W2136" s="3" t="str">
        <f>IFERROR(INDEX(Returns!A2136:A2935, MATCH(Orders1[[#This Row],[Order ID]],Returns!B2136:B2935)), "No")</f>
        <v>No</v>
      </c>
      <c r="X2136" s="3">
        <f>IF(Orders1[[#This Row],[Return]]="Yes", 1, 0)</f>
        <v>0</v>
      </c>
    </row>
    <row r="2137" spans="1:24" x14ac:dyDescent="0.2">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7">
        <v>94.919999999999987</v>
      </c>
      <c r="S2137" s="1">
        <v>4</v>
      </c>
      <c r="T2137" s="1">
        <v>0.4</v>
      </c>
      <c r="U2137" s="7">
        <v>15.819999999999993</v>
      </c>
      <c r="V2137" s="3" t="str">
        <f>IF(Orders1[[#This Row],[Region]]=People!$B$2, People!$A$2, IF(Orders1[[#This Row],[Region]]=People!$B$3,People!$A$3, IF(Orders1[[#This Row],[Region]]=People!$B$4,People!$A$4, IF(Orders1[[#This Row],[Region]]=People!$B$5,People!$A$5))))</f>
        <v>Chuck Magee</v>
      </c>
      <c r="W2137" s="3" t="str">
        <f>IFERROR(INDEX(Returns!A2137:A2936, MATCH(Orders1[[#This Row],[Order ID]],Returns!B2137:B2936)), "No")</f>
        <v>No</v>
      </c>
      <c r="X2137" s="3">
        <f>IF(Orders1[[#This Row],[Return]]="Yes", 1, 0)</f>
        <v>0</v>
      </c>
    </row>
    <row r="2138" spans="1:24" x14ac:dyDescent="0.2">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7">
        <v>14.76</v>
      </c>
      <c r="S2138" s="1">
        <v>5</v>
      </c>
      <c r="T2138" s="1">
        <v>0.6</v>
      </c>
      <c r="U2138" s="7">
        <v>-11.439000000000004</v>
      </c>
      <c r="V2138" s="3" t="str">
        <f>IF(Orders1[[#This Row],[Region]]=People!$B$2, People!$A$2, IF(Orders1[[#This Row],[Region]]=People!$B$3,People!$A$3, IF(Orders1[[#This Row],[Region]]=People!$B$4,People!$A$4, IF(Orders1[[#This Row],[Region]]=People!$B$5,People!$A$5))))</f>
        <v>Kelly Williams</v>
      </c>
      <c r="W2138" s="3" t="str">
        <f>IFERROR(INDEX(Returns!A2138:A2937, MATCH(Orders1[[#This Row],[Order ID]],Returns!B2138:B2937)), "No")</f>
        <v>No</v>
      </c>
      <c r="X2138" s="3">
        <f>IF(Orders1[[#This Row],[Return]]="Yes", 1, 0)</f>
        <v>0</v>
      </c>
    </row>
    <row r="2139" spans="1:24" x14ac:dyDescent="0.2">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7">
        <v>3.6559999999999993</v>
      </c>
      <c r="S2139" s="1">
        <v>4</v>
      </c>
      <c r="T2139" s="1">
        <v>0.8</v>
      </c>
      <c r="U2139" s="7">
        <v>-5.8496000000000024</v>
      </c>
      <c r="V2139" s="3" t="str">
        <f>IF(Orders1[[#This Row],[Region]]=People!$B$2, People!$A$2, IF(Orders1[[#This Row],[Region]]=People!$B$3,People!$A$3, IF(Orders1[[#This Row],[Region]]=People!$B$4,People!$A$4, IF(Orders1[[#This Row],[Region]]=People!$B$5,People!$A$5))))</f>
        <v>Kelly Williams</v>
      </c>
      <c r="W2139" s="3" t="str">
        <f>IFERROR(INDEX(Returns!A2139:A2938, MATCH(Orders1[[#This Row],[Order ID]],Returns!B2139:B2938)), "No")</f>
        <v>No</v>
      </c>
      <c r="X2139" s="3">
        <f>IF(Orders1[[#This Row],[Return]]="Yes", 1, 0)</f>
        <v>0</v>
      </c>
    </row>
    <row r="2140" spans="1:24" x14ac:dyDescent="0.2">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7">
        <v>146.82</v>
      </c>
      <c r="S2140" s="1">
        <v>3</v>
      </c>
      <c r="T2140" s="1">
        <v>0</v>
      </c>
      <c r="U2140" s="7">
        <v>73.41</v>
      </c>
      <c r="V2140" s="3" t="str">
        <f>IF(Orders1[[#This Row],[Region]]=People!$B$2, People!$A$2, IF(Orders1[[#This Row],[Region]]=People!$B$3,People!$A$3, IF(Orders1[[#This Row],[Region]]=People!$B$4,People!$A$4, IF(Orders1[[#This Row],[Region]]=People!$B$5,People!$A$5))))</f>
        <v>Chuck Magee</v>
      </c>
      <c r="W2140" s="3" t="str">
        <f>IFERROR(INDEX(Returns!A2140:A2939, MATCH(Orders1[[#This Row],[Order ID]],Returns!B2140:B2939)), "No")</f>
        <v>No</v>
      </c>
      <c r="X2140" s="3">
        <f>IF(Orders1[[#This Row],[Return]]="Yes", 1, 0)</f>
        <v>0</v>
      </c>
    </row>
    <row r="2141" spans="1:24" x14ac:dyDescent="0.2">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7">
        <v>149.54399999999998</v>
      </c>
      <c r="S2141" s="1">
        <v>9</v>
      </c>
      <c r="T2141" s="1">
        <v>0.2</v>
      </c>
      <c r="U2141" s="7">
        <v>50.471099999999993</v>
      </c>
      <c r="V2141" s="3" t="str">
        <f>IF(Orders1[[#This Row],[Region]]=People!$B$2, People!$A$2, IF(Orders1[[#This Row],[Region]]=People!$B$3,People!$A$3, IF(Orders1[[#This Row],[Region]]=People!$B$4,People!$A$4, IF(Orders1[[#This Row],[Region]]=People!$B$5,People!$A$5))))</f>
        <v>Chuck Magee</v>
      </c>
      <c r="W2141" s="3" t="str">
        <f>IFERROR(INDEX(Returns!A2141:A2940, MATCH(Orders1[[#This Row],[Order ID]],Returns!B2141:B2940)), "No")</f>
        <v>No</v>
      </c>
      <c r="X2141" s="3">
        <f>IF(Orders1[[#This Row],[Return]]="Yes", 1, 0)</f>
        <v>0</v>
      </c>
    </row>
    <row r="2142" spans="1:24" x14ac:dyDescent="0.2">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7">
        <v>17.14</v>
      </c>
      <c r="S2142" s="1">
        <v>2</v>
      </c>
      <c r="T2142" s="1">
        <v>0</v>
      </c>
      <c r="U2142" s="7">
        <v>4.4564000000000004</v>
      </c>
      <c r="V2142" s="3" t="str">
        <f>IF(Orders1[[#This Row],[Region]]=People!$B$2, People!$A$2, IF(Orders1[[#This Row],[Region]]=People!$B$3,People!$A$3, IF(Orders1[[#This Row],[Region]]=People!$B$4,People!$A$4, IF(Orders1[[#This Row],[Region]]=People!$B$5,People!$A$5))))</f>
        <v>Chuck Magee</v>
      </c>
      <c r="W2142" s="3" t="str">
        <f>IFERROR(INDEX(Returns!A2142:A2941, MATCH(Orders1[[#This Row],[Order ID]],Returns!B2142:B2941)), "No")</f>
        <v>No</v>
      </c>
      <c r="X2142" s="3">
        <f>IF(Orders1[[#This Row],[Return]]="Yes", 1, 0)</f>
        <v>0</v>
      </c>
    </row>
    <row r="2143" spans="1:24" x14ac:dyDescent="0.2">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7">
        <v>991.76400000000012</v>
      </c>
      <c r="S2143" s="1">
        <v>3</v>
      </c>
      <c r="T2143" s="1">
        <v>0.4</v>
      </c>
      <c r="U2143" s="7">
        <v>-347.11740000000009</v>
      </c>
      <c r="V2143" s="3" t="str">
        <f>IF(Orders1[[#This Row],[Region]]=People!$B$2, People!$A$2, IF(Orders1[[#This Row],[Region]]=People!$B$3,People!$A$3, IF(Orders1[[#This Row],[Region]]=People!$B$4,People!$A$4, IF(Orders1[[#This Row],[Region]]=People!$B$5,People!$A$5))))</f>
        <v>Chuck Magee</v>
      </c>
      <c r="W2143" s="3" t="str">
        <f>IFERROR(INDEX(Returns!A2143:A2942, MATCH(Orders1[[#This Row],[Order ID]],Returns!B2143:B2942)), "No")</f>
        <v>No</v>
      </c>
      <c r="X2143" s="3">
        <f>IF(Orders1[[#This Row],[Return]]="Yes", 1, 0)</f>
        <v>0</v>
      </c>
    </row>
    <row r="2144" spans="1:24" x14ac:dyDescent="0.2">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7">
        <v>30.48</v>
      </c>
      <c r="S2144" s="1">
        <v>6</v>
      </c>
      <c r="T2144" s="1">
        <v>0.2</v>
      </c>
      <c r="U2144" s="7">
        <v>9.9059999999999988</v>
      </c>
      <c r="V2144" s="3" t="str">
        <f>IF(Orders1[[#This Row],[Region]]=People!$B$2, People!$A$2, IF(Orders1[[#This Row],[Region]]=People!$B$3,People!$A$3, IF(Orders1[[#This Row],[Region]]=People!$B$4,People!$A$4, IF(Orders1[[#This Row],[Region]]=People!$B$5,People!$A$5))))</f>
        <v>Chuck Magee</v>
      </c>
      <c r="W2144" s="3" t="str">
        <f>IFERROR(INDEX(Returns!A2144:A2943, MATCH(Orders1[[#This Row],[Order ID]],Returns!B2144:B2943)), "No")</f>
        <v>No</v>
      </c>
      <c r="X2144" s="3">
        <f>IF(Orders1[[#This Row],[Return]]="Yes", 1, 0)</f>
        <v>0</v>
      </c>
    </row>
    <row r="2145" spans="1:24" x14ac:dyDescent="0.2">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7">
        <v>23.987999999999996</v>
      </c>
      <c r="S2145" s="1">
        <v>2</v>
      </c>
      <c r="T2145" s="1">
        <v>0.4</v>
      </c>
      <c r="U2145" s="7">
        <v>-4.7975999999999974</v>
      </c>
      <c r="V2145" s="3" t="str">
        <f>IF(Orders1[[#This Row],[Region]]=People!$B$2, People!$A$2, IF(Orders1[[#This Row],[Region]]=People!$B$3,People!$A$3, IF(Orders1[[#This Row],[Region]]=People!$B$4,People!$A$4, IF(Orders1[[#This Row],[Region]]=People!$B$5,People!$A$5))))</f>
        <v>Chuck Magee</v>
      </c>
      <c r="W2145" s="3" t="str">
        <f>IFERROR(INDEX(Returns!A2145:A2944, MATCH(Orders1[[#This Row],[Order ID]],Returns!B2145:B2944)), "No")</f>
        <v>No</v>
      </c>
      <c r="X2145" s="3">
        <f>IF(Orders1[[#This Row],[Return]]="Yes", 1, 0)</f>
        <v>0</v>
      </c>
    </row>
    <row r="2146" spans="1:24" x14ac:dyDescent="0.2">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7">
        <v>16.687999999999999</v>
      </c>
      <c r="S2146" s="1">
        <v>7</v>
      </c>
      <c r="T2146" s="1">
        <v>0.2</v>
      </c>
      <c r="U2146" s="7">
        <v>5.4235999999999995</v>
      </c>
      <c r="V2146" s="3" t="str">
        <f>IF(Orders1[[#This Row],[Region]]=People!$B$2, People!$A$2, IF(Orders1[[#This Row],[Region]]=People!$B$3,People!$A$3, IF(Orders1[[#This Row],[Region]]=People!$B$4,People!$A$4, IF(Orders1[[#This Row],[Region]]=People!$B$5,People!$A$5))))</f>
        <v>Chuck Magee</v>
      </c>
      <c r="W2146" s="3" t="str">
        <f>IFERROR(INDEX(Returns!A2146:A2945, MATCH(Orders1[[#This Row],[Order ID]],Returns!B2146:B2945)), "No")</f>
        <v>No</v>
      </c>
      <c r="X2146" s="3">
        <f>IF(Orders1[[#This Row],[Return]]="Yes", 1, 0)</f>
        <v>0</v>
      </c>
    </row>
    <row r="2147" spans="1:24" x14ac:dyDescent="0.2">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7">
        <v>422.05799999999994</v>
      </c>
      <c r="S2147" s="1">
        <v>3</v>
      </c>
      <c r="T2147" s="1">
        <v>0.3</v>
      </c>
      <c r="U2147" s="7">
        <v>-18.088200000000001</v>
      </c>
      <c r="V2147" s="3" t="str">
        <f>IF(Orders1[[#This Row],[Region]]=People!$B$2, People!$A$2, IF(Orders1[[#This Row],[Region]]=People!$B$3,People!$A$3, IF(Orders1[[#This Row],[Region]]=People!$B$4,People!$A$4, IF(Orders1[[#This Row],[Region]]=People!$B$5,People!$A$5))))</f>
        <v>Chuck Magee</v>
      </c>
      <c r="W2147" s="3" t="str">
        <f>IFERROR(INDEX(Returns!A2147:A2946, MATCH(Orders1[[#This Row],[Order ID]],Returns!B2147:B2946)), "No")</f>
        <v>No</v>
      </c>
      <c r="X2147" s="3">
        <f>IF(Orders1[[#This Row],[Return]]="Yes", 1, 0)</f>
        <v>0</v>
      </c>
    </row>
    <row r="2148" spans="1:24" x14ac:dyDescent="0.2">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7">
        <v>38.088000000000001</v>
      </c>
      <c r="S2148" s="1">
        <v>4</v>
      </c>
      <c r="T2148" s="1">
        <v>0.7</v>
      </c>
      <c r="U2148" s="7">
        <v>-27.93119999999999</v>
      </c>
      <c r="V2148" s="3" t="str">
        <f>IF(Orders1[[#This Row],[Region]]=People!$B$2, People!$A$2, IF(Orders1[[#This Row],[Region]]=People!$B$3,People!$A$3, IF(Orders1[[#This Row],[Region]]=People!$B$4,People!$A$4, IF(Orders1[[#This Row],[Region]]=People!$B$5,People!$A$5))))</f>
        <v>Chuck Magee</v>
      </c>
      <c r="W2148" s="3" t="str">
        <f>IFERROR(INDEX(Returns!A2148:A2947, MATCH(Orders1[[#This Row],[Order ID]],Returns!B2148:B2947)), "No")</f>
        <v>No</v>
      </c>
      <c r="X2148" s="3">
        <f>IF(Orders1[[#This Row],[Return]]="Yes", 1, 0)</f>
        <v>0</v>
      </c>
    </row>
    <row r="2149" spans="1:24" x14ac:dyDescent="0.2">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7">
        <v>254.35200000000003</v>
      </c>
      <c r="S2149" s="1">
        <v>6</v>
      </c>
      <c r="T2149" s="1">
        <v>0.2</v>
      </c>
      <c r="U2149" s="7">
        <v>-50.870400000000018</v>
      </c>
      <c r="V2149" s="3" t="str">
        <f>IF(Orders1[[#This Row],[Region]]=People!$B$2, People!$A$2, IF(Orders1[[#This Row],[Region]]=People!$B$3,People!$A$3, IF(Orders1[[#This Row],[Region]]=People!$B$4,People!$A$4, IF(Orders1[[#This Row],[Region]]=People!$B$5,People!$A$5))))</f>
        <v>Chuck Magee</v>
      </c>
      <c r="W2149" s="3" t="str">
        <f>IFERROR(INDEX(Returns!A2149:A2948, MATCH(Orders1[[#This Row],[Order ID]],Returns!B2149:B2948)), "No")</f>
        <v>No</v>
      </c>
      <c r="X2149" s="3">
        <f>IF(Orders1[[#This Row],[Return]]="Yes", 1, 0)</f>
        <v>0</v>
      </c>
    </row>
    <row r="2150" spans="1:24" x14ac:dyDescent="0.2">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7">
        <v>43.31</v>
      </c>
      <c r="S2150" s="1">
        <v>1</v>
      </c>
      <c r="T2150" s="1">
        <v>0</v>
      </c>
      <c r="U2150" s="7">
        <v>4.330999999999996</v>
      </c>
      <c r="V2150" s="3" t="str">
        <f>IF(Orders1[[#This Row],[Region]]=People!$B$2, People!$A$2, IF(Orders1[[#This Row],[Region]]=People!$B$3,People!$A$3, IF(Orders1[[#This Row],[Region]]=People!$B$4,People!$A$4, IF(Orders1[[#This Row],[Region]]=People!$B$5,People!$A$5))))</f>
        <v>Anna Andreadi</v>
      </c>
      <c r="W2150" s="3" t="str">
        <f>IFERROR(INDEX(Returns!A2150:A2949, MATCH(Orders1[[#This Row],[Order ID]],Returns!B2150:B2949)), "No")</f>
        <v>No</v>
      </c>
      <c r="X2150" s="3">
        <f>IF(Orders1[[#This Row],[Return]]="Yes", 1, 0)</f>
        <v>0</v>
      </c>
    </row>
    <row r="2151" spans="1:24" x14ac:dyDescent="0.2">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7">
        <v>84.949999999999989</v>
      </c>
      <c r="S2151" s="1">
        <v>5</v>
      </c>
      <c r="T2151" s="1">
        <v>0</v>
      </c>
      <c r="U2151" s="7">
        <v>22.086999999999996</v>
      </c>
      <c r="V2151" s="3" t="str">
        <f>IF(Orders1[[#This Row],[Region]]=People!$B$2, People!$A$2, IF(Orders1[[#This Row],[Region]]=People!$B$3,People!$A$3, IF(Orders1[[#This Row],[Region]]=People!$B$4,People!$A$4, IF(Orders1[[#This Row],[Region]]=People!$B$5,People!$A$5))))</f>
        <v>Chuck Magee</v>
      </c>
      <c r="W2151" s="3" t="str">
        <f>IFERROR(INDEX(Returns!A2151:A2950, MATCH(Orders1[[#This Row],[Order ID]],Returns!B2151:B2950)), "No")</f>
        <v>No</v>
      </c>
      <c r="X2151" s="3">
        <f>IF(Orders1[[#This Row],[Return]]="Yes", 1, 0)</f>
        <v>0</v>
      </c>
    </row>
    <row r="2152" spans="1:24" x14ac:dyDescent="0.2">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7">
        <v>233.05799999999999</v>
      </c>
      <c r="S2152" s="1">
        <v>3</v>
      </c>
      <c r="T2152" s="1">
        <v>0.3</v>
      </c>
      <c r="U2152" s="7">
        <v>-53.270399999999995</v>
      </c>
      <c r="V2152" s="3" t="str">
        <f>IF(Orders1[[#This Row],[Region]]=People!$B$2, People!$A$2, IF(Orders1[[#This Row],[Region]]=People!$B$3,People!$A$3, IF(Orders1[[#This Row],[Region]]=People!$B$4,People!$A$4, IF(Orders1[[#This Row],[Region]]=People!$B$5,People!$A$5))))</f>
        <v>Kelly Williams</v>
      </c>
      <c r="W2152" s="3" t="str">
        <f>IFERROR(INDEX(Returns!A2152:A2951, MATCH(Orders1[[#This Row],[Order ID]],Returns!B2152:B2951)), "No")</f>
        <v>No</v>
      </c>
      <c r="X2152" s="3">
        <f>IF(Orders1[[#This Row],[Return]]="Yes", 1, 0)</f>
        <v>0</v>
      </c>
    </row>
    <row r="2153" spans="1:24" x14ac:dyDescent="0.2">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7">
        <v>111.79</v>
      </c>
      <c r="S2153" s="1">
        <v>7</v>
      </c>
      <c r="T2153" s="1">
        <v>0</v>
      </c>
      <c r="U2153" s="7">
        <v>43.598100000000002</v>
      </c>
      <c r="V2153" s="3" t="str">
        <f>IF(Orders1[[#This Row],[Region]]=People!$B$2, People!$A$2, IF(Orders1[[#This Row],[Region]]=People!$B$3,People!$A$3, IF(Orders1[[#This Row],[Region]]=People!$B$4,People!$A$4, IF(Orders1[[#This Row],[Region]]=People!$B$5,People!$A$5))))</f>
        <v>Kelly Williams</v>
      </c>
      <c r="W2153" s="3" t="str">
        <f>IFERROR(INDEX(Returns!A2153:A2952, MATCH(Orders1[[#This Row],[Order ID]],Returns!B2153:B2952)), "No")</f>
        <v>No</v>
      </c>
      <c r="X2153" s="3">
        <f>IF(Orders1[[#This Row],[Return]]="Yes", 1, 0)</f>
        <v>0</v>
      </c>
    </row>
    <row r="2154" spans="1:24" x14ac:dyDescent="0.2">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7">
        <v>14.940000000000001</v>
      </c>
      <c r="S2154" s="1">
        <v>3</v>
      </c>
      <c r="T2154" s="1">
        <v>0</v>
      </c>
      <c r="U2154" s="7">
        <v>7.0218000000000007</v>
      </c>
      <c r="V2154" s="3" t="str">
        <f>IF(Orders1[[#This Row],[Region]]=People!$B$2, People!$A$2, IF(Orders1[[#This Row],[Region]]=People!$B$3,People!$A$3, IF(Orders1[[#This Row],[Region]]=People!$B$4,People!$A$4, IF(Orders1[[#This Row],[Region]]=People!$B$5,People!$A$5))))</f>
        <v>Chuck Magee</v>
      </c>
      <c r="W2154" s="3" t="str">
        <f>IFERROR(INDEX(Returns!A2154:A2953, MATCH(Orders1[[#This Row],[Order ID]],Returns!B2154:B2953)), "No")</f>
        <v>No</v>
      </c>
      <c r="X2154" s="3">
        <f>IF(Orders1[[#This Row],[Return]]="Yes", 1, 0)</f>
        <v>0</v>
      </c>
    </row>
    <row r="2155" spans="1:24" x14ac:dyDescent="0.2">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7">
        <v>14.16</v>
      </c>
      <c r="S2155" s="1">
        <v>2</v>
      </c>
      <c r="T2155" s="1">
        <v>0.2</v>
      </c>
      <c r="U2155" s="7">
        <v>5.133</v>
      </c>
      <c r="V2155" s="3" t="str">
        <f>IF(Orders1[[#This Row],[Region]]=People!$B$2, People!$A$2, IF(Orders1[[#This Row],[Region]]=People!$B$3,People!$A$3, IF(Orders1[[#This Row],[Region]]=People!$B$4,People!$A$4, IF(Orders1[[#This Row],[Region]]=People!$B$5,People!$A$5))))</f>
        <v>Chuck Magee</v>
      </c>
      <c r="W2155" s="3" t="str">
        <f>IFERROR(INDEX(Returns!A2155:A2954, MATCH(Orders1[[#This Row],[Order ID]],Returns!B2155:B2954)), "No")</f>
        <v>No</v>
      </c>
      <c r="X2155" s="3">
        <f>IF(Orders1[[#This Row],[Return]]="Yes", 1, 0)</f>
        <v>0</v>
      </c>
    </row>
    <row r="2156" spans="1:24" x14ac:dyDescent="0.2">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7">
        <v>22.608000000000001</v>
      </c>
      <c r="S2156" s="1">
        <v>3</v>
      </c>
      <c r="T2156" s="1">
        <v>0.6</v>
      </c>
      <c r="U2156" s="7">
        <v>-10.173599999999997</v>
      </c>
      <c r="V2156" s="3" t="str">
        <f>IF(Orders1[[#This Row],[Region]]=People!$B$2, People!$A$2, IF(Orders1[[#This Row],[Region]]=People!$B$3,People!$A$3, IF(Orders1[[#This Row],[Region]]=People!$B$4,People!$A$4, IF(Orders1[[#This Row],[Region]]=People!$B$5,People!$A$5))))</f>
        <v>Kelly Williams</v>
      </c>
      <c r="W2156" s="3" t="str">
        <f>IFERROR(INDEX(Returns!A2156:A2955, MATCH(Orders1[[#This Row],[Order ID]],Returns!B2156:B2955)), "No")</f>
        <v>No</v>
      </c>
      <c r="X2156" s="3">
        <f>IF(Orders1[[#This Row],[Return]]="Yes", 1, 0)</f>
        <v>0</v>
      </c>
    </row>
    <row r="2157" spans="1:24" x14ac:dyDescent="0.2">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7">
        <v>21.48</v>
      </c>
      <c r="S2157" s="1">
        <v>6</v>
      </c>
      <c r="T2157" s="1">
        <v>0</v>
      </c>
      <c r="U2157" s="7">
        <v>10.74</v>
      </c>
      <c r="V2157" s="3" t="str">
        <f>IF(Orders1[[#This Row],[Region]]=People!$B$2, People!$A$2, IF(Orders1[[#This Row],[Region]]=People!$B$3,People!$A$3, IF(Orders1[[#This Row],[Region]]=People!$B$4,People!$A$4, IF(Orders1[[#This Row],[Region]]=People!$B$5,People!$A$5))))</f>
        <v>Anna Andreadi</v>
      </c>
      <c r="W2157" s="3" t="str">
        <f>IFERROR(INDEX(Returns!A2157:A2956, MATCH(Orders1[[#This Row],[Order ID]],Returns!B2157:B2956)), "No")</f>
        <v>No</v>
      </c>
      <c r="X2157" s="3">
        <f>IF(Orders1[[#This Row],[Return]]="Yes", 1, 0)</f>
        <v>0</v>
      </c>
    </row>
    <row r="2158" spans="1:24" x14ac:dyDescent="0.2">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7">
        <v>501.81000000000006</v>
      </c>
      <c r="S2158" s="1">
        <v>3</v>
      </c>
      <c r="T2158" s="1">
        <v>0</v>
      </c>
      <c r="U2158" s="7">
        <v>0</v>
      </c>
      <c r="V2158" s="3" t="str">
        <f>IF(Orders1[[#This Row],[Region]]=People!$B$2, People!$A$2, IF(Orders1[[#This Row],[Region]]=People!$B$3,People!$A$3, IF(Orders1[[#This Row],[Region]]=People!$B$4,People!$A$4, IF(Orders1[[#This Row],[Region]]=People!$B$5,People!$A$5))))</f>
        <v>Kelly Williams</v>
      </c>
      <c r="W2158" s="3" t="str">
        <f>IFERROR(INDEX(Returns!A2158:A2957, MATCH(Orders1[[#This Row],[Order ID]],Returns!B2158:B2957)), "No")</f>
        <v>No</v>
      </c>
      <c r="X2158" s="3">
        <f>IF(Orders1[[#This Row],[Return]]="Yes", 1, 0)</f>
        <v>0</v>
      </c>
    </row>
    <row r="2159" spans="1:24" x14ac:dyDescent="0.2">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7">
        <v>161.94</v>
      </c>
      <c r="S2159" s="1">
        <v>3</v>
      </c>
      <c r="T2159" s="1">
        <v>0</v>
      </c>
      <c r="U2159" s="7">
        <v>9.716399999999993</v>
      </c>
      <c r="V2159" s="3" t="str">
        <f>IF(Orders1[[#This Row],[Region]]=People!$B$2, People!$A$2, IF(Orders1[[#This Row],[Region]]=People!$B$3,People!$A$3, IF(Orders1[[#This Row],[Region]]=People!$B$4,People!$A$4, IF(Orders1[[#This Row],[Region]]=People!$B$5,People!$A$5))))</f>
        <v>Kelly Williams</v>
      </c>
      <c r="W2159" s="3" t="str">
        <f>IFERROR(INDEX(Returns!A2159:A2958, MATCH(Orders1[[#This Row],[Order ID]],Returns!B2159:B2958)), "No")</f>
        <v>No</v>
      </c>
      <c r="X2159" s="3">
        <f>IF(Orders1[[#This Row],[Return]]="Yes", 1, 0)</f>
        <v>0</v>
      </c>
    </row>
    <row r="2160" spans="1:24" x14ac:dyDescent="0.2">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7">
        <v>17.856000000000002</v>
      </c>
      <c r="S2160" s="1">
        <v>4</v>
      </c>
      <c r="T2160" s="1">
        <v>0.2</v>
      </c>
      <c r="U2160" s="7">
        <v>2.0087999999999973</v>
      </c>
      <c r="V2160" s="3" t="str">
        <f>IF(Orders1[[#This Row],[Region]]=People!$B$2, People!$A$2, IF(Orders1[[#This Row],[Region]]=People!$B$3,People!$A$3, IF(Orders1[[#This Row],[Region]]=People!$B$4,People!$A$4, IF(Orders1[[#This Row],[Region]]=People!$B$5,People!$A$5))))</f>
        <v>Cassandra Brandow</v>
      </c>
      <c r="W2160" s="3" t="str">
        <f>IFERROR(INDEX(Returns!A2160:A2959, MATCH(Orders1[[#This Row],[Order ID]],Returns!B2160:B2959)), "No")</f>
        <v>No</v>
      </c>
      <c r="X2160" s="3">
        <f>IF(Orders1[[#This Row],[Return]]="Yes", 1, 0)</f>
        <v>0</v>
      </c>
    </row>
    <row r="2161" spans="1:24" x14ac:dyDescent="0.2">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7">
        <v>8.8079999999999981</v>
      </c>
      <c r="S2161" s="1">
        <v>3</v>
      </c>
      <c r="T2161" s="1">
        <v>0.8</v>
      </c>
      <c r="U2161" s="7">
        <v>-14.973600000000001</v>
      </c>
      <c r="V2161" s="3" t="str">
        <f>IF(Orders1[[#This Row],[Region]]=People!$B$2, People!$A$2, IF(Orders1[[#This Row],[Region]]=People!$B$3,People!$A$3, IF(Orders1[[#This Row],[Region]]=People!$B$4,People!$A$4, IF(Orders1[[#This Row],[Region]]=People!$B$5,People!$A$5))))</f>
        <v>Kelly Williams</v>
      </c>
      <c r="W2161" s="3" t="str">
        <f>IFERROR(INDEX(Returns!A2161:A2960, MATCH(Orders1[[#This Row],[Order ID]],Returns!B2161:B2960)), "No")</f>
        <v>No</v>
      </c>
      <c r="X2161" s="3">
        <f>IF(Orders1[[#This Row],[Return]]="Yes", 1, 0)</f>
        <v>0</v>
      </c>
    </row>
    <row r="2162" spans="1:24" x14ac:dyDescent="0.2">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7">
        <v>79.384000000000015</v>
      </c>
      <c r="S2162" s="1">
        <v>1</v>
      </c>
      <c r="T2162" s="1">
        <v>0.2</v>
      </c>
      <c r="U2162" s="7">
        <v>29.768999999999998</v>
      </c>
      <c r="V2162" s="3" t="str">
        <f>IF(Orders1[[#This Row],[Region]]=People!$B$2, People!$A$2, IF(Orders1[[#This Row],[Region]]=People!$B$3,People!$A$3, IF(Orders1[[#This Row],[Region]]=People!$B$4,People!$A$4, IF(Orders1[[#This Row],[Region]]=People!$B$5,People!$A$5))))</f>
        <v>Chuck Magee</v>
      </c>
      <c r="W2162" s="3" t="str">
        <f>IFERROR(INDEX(Returns!A2162:A2961, MATCH(Orders1[[#This Row],[Order ID]],Returns!B2162:B2961)), "No")</f>
        <v>No</v>
      </c>
      <c r="X2162" s="3">
        <f>IF(Orders1[[#This Row],[Return]]="Yes", 1, 0)</f>
        <v>0</v>
      </c>
    </row>
    <row r="2163" spans="1:24" x14ac:dyDescent="0.2">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7">
        <v>34.58</v>
      </c>
      <c r="S2163" s="1">
        <v>1</v>
      </c>
      <c r="T2163" s="1">
        <v>0</v>
      </c>
      <c r="U2163" s="7">
        <v>10.028199999999998</v>
      </c>
      <c r="V2163" s="3" t="str">
        <f>IF(Orders1[[#This Row],[Region]]=People!$B$2, People!$A$2, IF(Orders1[[#This Row],[Region]]=People!$B$3,People!$A$3, IF(Orders1[[#This Row],[Region]]=People!$B$4,People!$A$4, IF(Orders1[[#This Row],[Region]]=People!$B$5,People!$A$5))))</f>
        <v>Anna Andreadi</v>
      </c>
      <c r="W2163" s="3" t="str">
        <f>IFERROR(INDEX(Returns!A2163:A2962, MATCH(Orders1[[#This Row],[Order ID]],Returns!B2163:B2962)), "No")</f>
        <v>No</v>
      </c>
      <c r="X2163" s="3">
        <f>IF(Orders1[[#This Row],[Return]]="Yes", 1, 0)</f>
        <v>0</v>
      </c>
    </row>
    <row r="2164" spans="1:24" x14ac:dyDescent="0.2">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7">
        <v>314.54999999999995</v>
      </c>
      <c r="S2164" s="1">
        <v>3</v>
      </c>
      <c r="T2164" s="1">
        <v>0</v>
      </c>
      <c r="U2164" s="7">
        <v>150.98399999999998</v>
      </c>
      <c r="V2164" s="3" t="str">
        <f>IF(Orders1[[#This Row],[Region]]=People!$B$2, People!$A$2, IF(Orders1[[#This Row],[Region]]=People!$B$3,People!$A$3, IF(Orders1[[#This Row],[Region]]=People!$B$4,People!$A$4, IF(Orders1[[#This Row],[Region]]=People!$B$5,People!$A$5))))</f>
        <v>Anna Andreadi</v>
      </c>
      <c r="W2164" s="3" t="str">
        <f>IFERROR(INDEX(Returns!A2164:A2963, MATCH(Orders1[[#This Row],[Order ID]],Returns!B2164:B2963)), "No")</f>
        <v>No</v>
      </c>
      <c r="X2164" s="3">
        <f>IF(Orders1[[#This Row],[Return]]="Yes", 1, 0)</f>
        <v>0</v>
      </c>
    </row>
    <row r="2165" spans="1:24" x14ac:dyDescent="0.2">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7">
        <v>191.976</v>
      </c>
      <c r="S2165" s="1">
        <v>3</v>
      </c>
      <c r="T2165" s="1">
        <v>0.2</v>
      </c>
      <c r="U2165" s="7">
        <v>23.996999999999986</v>
      </c>
      <c r="V2165" s="3" t="str">
        <f>IF(Orders1[[#This Row],[Region]]=People!$B$2, People!$A$2, IF(Orders1[[#This Row],[Region]]=People!$B$3,People!$A$3, IF(Orders1[[#This Row],[Region]]=People!$B$4,People!$A$4, IF(Orders1[[#This Row],[Region]]=People!$B$5,People!$A$5))))</f>
        <v>Kelly Williams</v>
      </c>
      <c r="W2165" s="3" t="str">
        <f>IFERROR(INDEX(Returns!A2165:A2964, MATCH(Orders1[[#This Row],[Order ID]],Returns!B2165:B2964)), "No")</f>
        <v>No</v>
      </c>
      <c r="X2165" s="3">
        <f>IF(Orders1[[#This Row],[Return]]="Yes", 1, 0)</f>
        <v>0</v>
      </c>
    </row>
    <row r="2166" spans="1:24" x14ac:dyDescent="0.2">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7">
        <v>8.2880000000000003</v>
      </c>
      <c r="S2166" s="1">
        <v>2</v>
      </c>
      <c r="T2166" s="1">
        <v>0.2</v>
      </c>
      <c r="U2166" s="7">
        <v>3.0043999999999995</v>
      </c>
      <c r="V2166" s="3" t="str">
        <f>IF(Orders1[[#This Row],[Region]]=People!$B$2, People!$A$2, IF(Orders1[[#This Row],[Region]]=People!$B$3,People!$A$3, IF(Orders1[[#This Row],[Region]]=People!$B$4,People!$A$4, IF(Orders1[[#This Row],[Region]]=People!$B$5,People!$A$5))))</f>
        <v>Kelly Williams</v>
      </c>
      <c r="W2166" s="3" t="str">
        <f>IFERROR(INDEX(Returns!A2166:A2965, MATCH(Orders1[[#This Row],[Order ID]],Returns!B2166:B2965)), "No")</f>
        <v>No</v>
      </c>
      <c r="X2166" s="3">
        <f>IF(Orders1[[#This Row],[Return]]="Yes", 1, 0)</f>
        <v>0</v>
      </c>
    </row>
    <row r="2167" spans="1:24" x14ac:dyDescent="0.2">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7">
        <v>139.91999999999999</v>
      </c>
      <c r="S2167" s="1">
        <v>5</v>
      </c>
      <c r="T2167" s="1">
        <v>0.6</v>
      </c>
      <c r="U2167" s="7">
        <v>-150.41399999999999</v>
      </c>
      <c r="V2167" s="3" t="str">
        <f>IF(Orders1[[#This Row],[Region]]=People!$B$2, People!$A$2, IF(Orders1[[#This Row],[Region]]=People!$B$3,People!$A$3, IF(Orders1[[#This Row],[Region]]=People!$B$4,People!$A$4, IF(Orders1[[#This Row],[Region]]=People!$B$5,People!$A$5))))</f>
        <v>Kelly Williams</v>
      </c>
      <c r="W2167" s="3" t="str">
        <f>IFERROR(INDEX(Returns!A2167:A2966, MATCH(Orders1[[#This Row],[Order ID]],Returns!B2167:B2966)), "No")</f>
        <v>No</v>
      </c>
      <c r="X2167" s="3">
        <f>IF(Orders1[[#This Row],[Return]]="Yes", 1, 0)</f>
        <v>0</v>
      </c>
    </row>
    <row r="2168" spans="1:24" x14ac:dyDescent="0.2">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7">
        <v>15.872</v>
      </c>
      <c r="S2168" s="1">
        <v>1</v>
      </c>
      <c r="T2168" s="1">
        <v>0.2</v>
      </c>
      <c r="U2168" s="7">
        <v>1.1904000000000003</v>
      </c>
      <c r="V2168" s="3" t="str">
        <f>IF(Orders1[[#This Row],[Region]]=People!$B$2, People!$A$2, IF(Orders1[[#This Row],[Region]]=People!$B$3,People!$A$3, IF(Orders1[[#This Row],[Region]]=People!$B$4,People!$A$4, IF(Orders1[[#This Row],[Region]]=People!$B$5,People!$A$5))))</f>
        <v>Kelly Williams</v>
      </c>
      <c r="W2168" s="3" t="str">
        <f>IFERROR(INDEX(Returns!A2168:A2967, MATCH(Orders1[[#This Row],[Order ID]],Returns!B2168:B2967)), "No")</f>
        <v>No</v>
      </c>
      <c r="X2168" s="3">
        <f>IF(Orders1[[#This Row],[Return]]="Yes", 1, 0)</f>
        <v>0</v>
      </c>
    </row>
    <row r="2169" spans="1:24" x14ac:dyDescent="0.2">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7">
        <v>6.2859999999999987</v>
      </c>
      <c r="S2169" s="1">
        <v>7</v>
      </c>
      <c r="T2169" s="1">
        <v>0.8</v>
      </c>
      <c r="U2169" s="7">
        <v>-11.000500000000008</v>
      </c>
      <c r="V2169" s="3" t="str">
        <f>IF(Orders1[[#This Row],[Region]]=People!$B$2, People!$A$2, IF(Orders1[[#This Row],[Region]]=People!$B$3,People!$A$3, IF(Orders1[[#This Row],[Region]]=People!$B$4,People!$A$4, IF(Orders1[[#This Row],[Region]]=People!$B$5,People!$A$5))))</f>
        <v>Kelly Williams</v>
      </c>
      <c r="W2169" s="3" t="str">
        <f>IFERROR(INDEX(Returns!A2169:A2968, MATCH(Orders1[[#This Row],[Order ID]],Returns!B2169:B2968)), "No")</f>
        <v>No</v>
      </c>
      <c r="X2169" s="3">
        <f>IF(Orders1[[#This Row],[Return]]="Yes", 1, 0)</f>
        <v>0</v>
      </c>
    </row>
    <row r="2170" spans="1:24" x14ac:dyDescent="0.2">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7">
        <v>14.015999999999998</v>
      </c>
      <c r="S2170" s="1">
        <v>3</v>
      </c>
      <c r="T2170" s="1">
        <v>0.2</v>
      </c>
      <c r="U2170" s="7">
        <v>1.7519999999999998</v>
      </c>
      <c r="V2170" s="3" t="str">
        <f>IF(Orders1[[#This Row],[Region]]=People!$B$2, People!$A$2, IF(Orders1[[#This Row],[Region]]=People!$B$3,People!$A$3, IF(Orders1[[#This Row],[Region]]=People!$B$4,People!$A$4, IF(Orders1[[#This Row],[Region]]=People!$B$5,People!$A$5))))</f>
        <v>Chuck Magee</v>
      </c>
      <c r="W2170" s="3" t="str">
        <f>IFERROR(INDEX(Returns!A2170:A2969, MATCH(Orders1[[#This Row],[Order ID]],Returns!B2170:B2969)), "No")</f>
        <v>No</v>
      </c>
      <c r="X2170" s="3">
        <f>IF(Orders1[[#This Row],[Return]]="Yes", 1, 0)</f>
        <v>0</v>
      </c>
    </row>
    <row r="2171" spans="1:24" x14ac:dyDescent="0.2">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7">
        <v>71.975999999999999</v>
      </c>
      <c r="S2171" s="1">
        <v>3</v>
      </c>
      <c r="T2171" s="1">
        <v>0.2</v>
      </c>
      <c r="U2171" s="7">
        <v>-8.9970000000000034</v>
      </c>
      <c r="V2171" s="3" t="str">
        <f>IF(Orders1[[#This Row],[Region]]=People!$B$2, People!$A$2, IF(Orders1[[#This Row],[Region]]=People!$B$3,People!$A$3, IF(Orders1[[#This Row],[Region]]=People!$B$4,People!$A$4, IF(Orders1[[#This Row],[Region]]=People!$B$5,People!$A$5))))</f>
        <v>Chuck Magee</v>
      </c>
      <c r="W2171" s="3" t="str">
        <f>IFERROR(INDEX(Returns!A2171:A2970, MATCH(Orders1[[#This Row],[Order ID]],Returns!B2171:B2970)), "No")</f>
        <v>No</v>
      </c>
      <c r="X2171" s="3">
        <f>IF(Orders1[[#This Row],[Return]]="Yes", 1, 0)</f>
        <v>0</v>
      </c>
    </row>
    <row r="2172" spans="1:24" x14ac:dyDescent="0.2">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7">
        <v>107.982</v>
      </c>
      <c r="S2172" s="1">
        <v>3</v>
      </c>
      <c r="T2172" s="1">
        <v>0.4</v>
      </c>
      <c r="U2172" s="7">
        <v>-26.995499999999993</v>
      </c>
      <c r="V2172" s="3" t="str">
        <f>IF(Orders1[[#This Row],[Region]]=People!$B$2, People!$A$2, IF(Orders1[[#This Row],[Region]]=People!$B$3,People!$A$3, IF(Orders1[[#This Row],[Region]]=People!$B$4,People!$A$4, IF(Orders1[[#This Row],[Region]]=People!$B$5,People!$A$5))))</f>
        <v>Chuck Magee</v>
      </c>
      <c r="W2172" s="3" t="str">
        <f>IFERROR(INDEX(Returns!A2172:A2971, MATCH(Orders1[[#This Row],[Order ID]],Returns!B2172:B2971)), "No")</f>
        <v>No</v>
      </c>
      <c r="X2172" s="3">
        <f>IF(Orders1[[#This Row],[Return]]="Yes", 1, 0)</f>
        <v>0</v>
      </c>
    </row>
    <row r="2173" spans="1:24" x14ac:dyDescent="0.2">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7">
        <v>305.31200000000001</v>
      </c>
      <c r="S2173" s="1">
        <v>2</v>
      </c>
      <c r="T2173" s="1">
        <v>0.3</v>
      </c>
      <c r="U2173" s="7">
        <v>-8.7232000000000198</v>
      </c>
      <c r="V2173" s="3" t="str">
        <f>IF(Orders1[[#This Row],[Region]]=People!$B$2, People!$A$2, IF(Orders1[[#This Row],[Region]]=People!$B$3,People!$A$3, IF(Orders1[[#This Row],[Region]]=People!$B$4,People!$A$4, IF(Orders1[[#This Row],[Region]]=People!$B$5,People!$A$5))))</f>
        <v>Kelly Williams</v>
      </c>
      <c r="W2173" s="3" t="str">
        <f>IFERROR(INDEX(Returns!A2173:A2972, MATCH(Orders1[[#This Row],[Order ID]],Returns!B2173:B2972)), "No")</f>
        <v>No</v>
      </c>
      <c r="X2173" s="3">
        <f>IF(Orders1[[#This Row],[Return]]="Yes", 1, 0)</f>
        <v>0</v>
      </c>
    </row>
    <row r="2174" spans="1:24" x14ac:dyDescent="0.2">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7">
        <v>19.752000000000002</v>
      </c>
      <c r="S2174" s="1">
        <v>3</v>
      </c>
      <c r="T2174" s="1">
        <v>0.2</v>
      </c>
      <c r="U2174" s="7">
        <v>6.9131999999999998</v>
      </c>
      <c r="V2174" s="3" t="str">
        <f>IF(Orders1[[#This Row],[Region]]=People!$B$2, People!$A$2, IF(Orders1[[#This Row],[Region]]=People!$B$3,People!$A$3, IF(Orders1[[#This Row],[Region]]=People!$B$4,People!$A$4, IF(Orders1[[#This Row],[Region]]=People!$B$5,People!$A$5))))</f>
        <v>Anna Andreadi</v>
      </c>
      <c r="W2174" s="3" t="str">
        <f>IFERROR(INDEX(Returns!A2174:A2973, MATCH(Orders1[[#This Row],[Order ID]],Returns!B2174:B2973)), "No")</f>
        <v>No</v>
      </c>
      <c r="X2174" s="3">
        <f>IF(Orders1[[#This Row],[Return]]="Yes", 1, 0)</f>
        <v>0</v>
      </c>
    </row>
    <row r="2175" spans="1:24" x14ac:dyDescent="0.2">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7">
        <v>9.2639999999999976</v>
      </c>
      <c r="S2175" s="1">
        <v>3</v>
      </c>
      <c r="T2175" s="1">
        <v>0.8</v>
      </c>
      <c r="U2175" s="7">
        <v>-13.895999999999997</v>
      </c>
      <c r="V2175" s="3" t="str">
        <f>IF(Orders1[[#This Row],[Region]]=People!$B$2, People!$A$2, IF(Orders1[[#This Row],[Region]]=People!$B$3,People!$A$3, IF(Orders1[[#This Row],[Region]]=People!$B$4,People!$A$4, IF(Orders1[[#This Row],[Region]]=People!$B$5,People!$A$5))))</f>
        <v>Kelly Williams</v>
      </c>
      <c r="W2175" s="3" t="str">
        <f>IFERROR(INDEX(Returns!A2175:A2974, MATCH(Orders1[[#This Row],[Order ID]],Returns!B2175:B2974)), "No")</f>
        <v>No</v>
      </c>
      <c r="X2175" s="3">
        <f>IF(Orders1[[#This Row],[Return]]="Yes", 1, 0)</f>
        <v>0</v>
      </c>
    </row>
    <row r="2176" spans="1:24" x14ac:dyDescent="0.2">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7">
        <v>61.792000000000002</v>
      </c>
      <c r="S2176" s="1">
        <v>4</v>
      </c>
      <c r="T2176" s="1">
        <v>0.2</v>
      </c>
      <c r="U2176" s="7">
        <v>6.1792000000000016</v>
      </c>
      <c r="V2176" s="3" t="str">
        <f>IF(Orders1[[#This Row],[Region]]=People!$B$2, People!$A$2, IF(Orders1[[#This Row],[Region]]=People!$B$3,People!$A$3, IF(Orders1[[#This Row],[Region]]=People!$B$4,People!$A$4, IF(Orders1[[#This Row],[Region]]=People!$B$5,People!$A$5))))</f>
        <v>Kelly Williams</v>
      </c>
      <c r="W2176" s="3" t="str">
        <f>IFERROR(INDEX(Returns!A2176:A2975, MATCH(Orders1[[#This Row],[Order ID]],Returns!B2176:B2975)), "No")</f>
        <v>No</v>
      </c>
      <c r="X2176" s="3">
        <f>IF(Orders1[[#This Row],[Return]]="Yes", 1, 0)</f>
        <v>0</v>
      </c>
    </row>
    <row r="2177" spans="1:24" x14ac:dyDescent="0.2">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7">
        <v>45.68</v>
      </c>
      <c r="S2177" s="1">
        <v>2</v>
      </c>
      <c r="T2177" s="1">
        <v>0</v>
      </c>
      <c r="U2177" s="7">
        <v>21.012799999999999</v>
      </c>
      <c r="V2177" s="3" t="str">
        <f>IF(Orders1[[#This Row],[Region]]=People!$B$2, People!$A$2, IF(Orders1[[#This Row],[Region]]=People!$B$3,People!$A$3, IF(Orders1[[#This Row],[Region]]=People!$B$4,People!$A$4, IF(Orders1[[#This Row],[Region]]=People!$B$5,People!$A$5))))</f>
        <v>Anna Andreadi</v>
      </c>
      <c r="W2177" s="3" t="str">
        <f>IFERROR(INDEX(Returns!A2177:A2976, MATCH(Orders1[[#This Row],[Order ID]],Returns!B2177:B2976)), "No")</f>
        <v>No</v>
      </c>
      <c r="X2177" s="3">
        <f>IF(Orders1[[#This Row],[Return]]="Yes", 1, 0)</f>
        <v>0</v>
      </c>
    </row>
    <row r="2178" spans="1:24" x14ac:dyDescent="0.2">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7">
        <v>60.12</v>
      </c>
      <c r="S2178" s="1">
        <v>9</v>
      </c>
      <c r="T2178" s="1">
        <v>0</v>
      </c>
      <c r="U2178" s="7">
        <v>28.857599999999998</v>
      </c>
      <c r="V2178" s="3" t="str">
        <f>IF(Orders1[[#This Row],[Region]]=People!$B$2, People!$A$2, IF(Orders1[[#This Row],[Region]]=People!$B$3,People!$A$3, IF(Orders1[[#This Row],[Region]]=People!$B$4,People!$A$4, IF(Orders1[[#This Row],[Region]]=People!$B$5,People!$A$5))))</f>
        <v>Anna Andreadi</v>
      </c>
      <c r="W2178" s="3" t="str">
        <f>IFERROR(INDEX(Returns!A2178:A2977, MATCH(Orders1[[#This Row],[Order ID]],Returns!B2178:B2977)), "No")</f>
        <v>No</v>
      </c>
      <c r="X2178" s="3">
        <f>IF(Orders1[[#This Row],[Return]]="Yes", 1, 0)</f>
        <v>0</v>
      </c>
    </row>
    <row r="2179" spans="1:24" x14ac:dyDescent="0.2">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7">
        <v>41.72</v>
      </c>
      <c r="S2179" s="1">
        <v>5</v>
      </c>
      <c r="T2179" s="1">
        <v>0.2</v>
      </c>
      <c r="U2179" s="7">
        <v>13.037499999999998</v>
      </c>
      <c r="V2179" s="3" t="str">
        <f>IF(Orders1[[#This Row],[Region]]=People!$B$2, People!$A$2, IF(Orders1[[#This Row],[Region]]=People!$B$3,People!$A$3, IF(Orders1[[#This Row],[Region]]=People!$B$4,People!$A$4, IF(Orders1[[#This Row],[Region]]=People!$B$5,People!$A$5))))</f>
        <v>Anna Andreadi</v>
      </c>
      <c r="W2179" s="3" t="str">
        <f>IFERROR(INDEX(Returns!A2179:A2978, MATCH(Orders1[[#This Row],[Order ID]],Returns!B2179:B2978)), "No")</f>
        <v>No</v>
      </c>
      <c r="X2179" s="3">
        <f>IF(Orders1[[#This Row],[Return]]="Yes", 1, 0)</f>
        <v>0</v>
      </c>
    </row>
    <row r="2180" spans="1:24" x14ac:dyDescent="0.2">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7">
        <v>71.599999999999994</v>
      </c>
      <c r="S2180" s="1">
        <v>8</v>
      </c>
      <c r="T2180" s="1">
        <v>0</v>
      </c>
      <c r="U2180" s="7">
        <v>32.935999999999993</v>
      </c>
      <c r="V2180" s="3" t="str">
        <f>IF(Orders1[[#This Row],[Region]]=People!$B$2, People!$A$2, IF(Orders1[[#This Row],[Region]]=People!$B$3,People!$A$3, IF(Orders1[[#This Row],[Region]]=People!$B$4,People!$A$4, IF(Orders1[[#This Row],[Region]]=People!$B$5,People!$A$5))))</f>
        <v>Anna Andreadi</v>
      </c>
      <c r="W2180" s="3" t="str">
        <f>IFERROR(INDEX(Returns!A2180:A2979, MATCH(Orders1[[#This Row],[Order ID]],Returns!B2180:B2979)), "No")</f>
        <v>No</v>
      </c>
      <c r="X2180" s="3">
        <f>IF(Orders1[[#This Row],[Return]]="Yes", 1, 0)</f>
        <v>0</v>
      </c>
    </row>
    <row r="2181" spans="1:24" x14ac:dyDescent="0.2">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7">
        <v>85.232000000000014</v>
      </c>
      <c r="S2181" s="1">
        <v>7</v>
      </c>
      <c r="T2181" s="1">
        <v>0.2</v>
      </c>
      <c r="U2181" s="7">
        <v>30.896599999999996</v>
      </c>
      <c r="V2181" s="3" t="str">
        <f>IF(Orders1[[#This Row],[Region]]=People!$B$2, People!$A$2, IF(Orders1[[#This Row],[Region]]=People!$B$3,People!$A$3, IF(Orders1[[#This Row],[Region]]=People!$B$4,People!$A$4, IF(Orders1[[#This Row],[Region]]=People!$B$5,People!$A$5))))</f>
        <v>Chuck Magee</v>
      </c>
      <c r="W2181" s="3" t="str">
        <f>IFERROR(INDEX(Returns!A2181:A2980, MATCH(Orders1[[#This Row],[Order ID]],Returns!B2181:B2980)), "No")</f>
        <v>No</v>
      </c>
      <c r="X2181" s="3">
        <f>IF(Orders1[[#This Row],[Return]]="Yes", 1, 0)</f>
        <v>0</v>
      </c>
    </row>
    <row r="2182" spans="1:24" x14ac:dyDescent="0.2">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7">
        <v>44.400000000000006</v>
      </c>
      <c r="S2182" s="1">
        <v>3</v>
      </c>
      <c r="T2182" s="1">
        <v>0</v>
      </c>
      <c r="U2182" s="7">
        <v>22.200000000000003</v>
      </c>
      <c r="V2182" s="3" t="str">
        <f>IF(Orders1[[#This Row],[Region]]=People!$B$2, People!$A$2, IF(Orders1[[#This Row],[Region]]=People!$B$3,People!$A$3, IF(Orders1[[#This Row],[Region]]=People!$B$4,People!$A$4, IF(Orders1[[#This Row],[Region]]=People!$B$5,People!$A$5))))</f>
        <v>Chuck Magee</v>
      </c>
      <c r="W2182" s="3" t="str">
        <f>IFERROR(INDEX(Returns!A2182:A2981, MATCH(Orders1[[#This Row],[Order ID]],Returns!B2182:B2981)), "No")</f>
        <v>No</v>
      </c>
      <c r="X2182" s="3">
        <f>IF(Orders1[[#This Row],[Return]]="Yes", 1, 0)</f>
        <v>0</v>
      </c>
    </row>
    <row r="2183" spans="1:24" x14ac:dyDescent="0.2">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7">
        <v>442.76400000000001</v>
      </c>
      <c r="S2183" s="1">
        <v>4</v>
      </c>
      <c r="T2183" s="1">
        <v>0.1</v>
      </c>
      <c r="U2183" s="7">
        <v>59.035200000000003</v>
      </c>
      <c r="V2183" s="3" t="str">
        <f>IF(Orders1[[#This Row],[Region]]=People!$B$2, People!$A$2, IF(Orders1[[#This Row],[Region]]=People!$B$3,People!$A$3, IF(Orders1[[#This Row],[Region]]=People!$B$4,People!$A$4, IF(Orders1[[#This Row],[Region]]=People!$B$5,People!$A$5))))</f>
        <v>Chuck Magee</v>
      </c>
      <c r="W2183" s="3" t="str">
        <f>IFERROR(INDEX(Returns!A2183:A2982, MATCH(Orders1[[#This Row],[Order ID]],Returns!B2183:B2982)), "No")</f>
        <v>No</v>
      </c>
      <c r="X2183" s="3">
        <f>IF(Orders1[[#This Row],[Return]]="Yes", 1, 0)</f>
        <v>0</v>
      </c>
    </row>
    <row r="2184" spans="1:24" x14ac:dyDescent="0.2">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7">
        <v>3999.95</v>
      </c>
      <c r="S2184" s="1">
        <v>5</v>
      </c>
      <c r="T2184" s="1">
        <v>0</v>
      </c>
      <c r="U2184" s="7">
        <v>1159.9854999999998</v>
      </c>
      <c r="V2184" s="3" t="str">
        <f>IF(Orders1[[#This Row],[Region]]=People!$B$2, People!$A$2, IF(Orders1[[#This Row],[Region]]=People!$B$3,People!$A$3, IF(Orders1[[#This Row],[Region]]=People!$B$4,People!$A$4, IF(Orders1[[#This Row],[Region]]=People!$B$5,People!$A$5))))</f>
        <v>Chuck Magee</v>
      </c>
      <c r="W2184" s="3" t="str">
        <f>IFERROR(INDEX(Returns!A2184:A2983, MATCH(Orders1[[#This Row],[Order ID]],Returns!B2184:B2983)), "No")</f>
        <v>No</v>
      </c>
      <c r="X2184" s="3">
        <f>IF(Orders1[[#This Row],[Return]]="Yes", 1, 0)</f>
        <v>0</v>
      </c>
    </row>
    <row r="2185" spans="1:24" x14ac:dyDescent="0.2">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7">
        <v>199.95000000000002</v>
      </c>
      <c r="S2185" s="1">
        <v>5</v>
      </c>
      <c r="T2185" s="1">
        <v>0</v>
      </c>
      <c r="U2185" s="7">
        <v>21.994499999999988</v>
      </c>
      <c r="V2185" s="3" t="str">
        <f>IF(Orders1[[#This Row],[Region]]=People!$B$2, People!$A$2, IF(Orders1[[#This Row],[Region]]=People!$B$3,People!$A$3, IF(Orders1[[#This Row],[Region]]=People!$B$4,People!$A$4, IF(Orders1[[#This Row],[Region]]=People!$B$5,People!$A$5))))</f>
        <v>Chuck Magee</v>
      </c>
      <c r="W2185" s="3" t="str">
        <f>IFERROR(INDEX(Returns!A2185:A2984, MATCH(Orders1[[#This Row],[Order ID]],Returns!B2185:B2984)), "No")</f>
        <v>No</v>
      </c>
      <c r="X2185" s="3">
        <f>IF(Orders1[[#This Row],[Return]]="Yes", 1, 0)</f>
        <v>0</v>
      </c>
    </row>
    <row r="2186" spans="1:24" x14ac:dyDescent="0.2">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7">
        <v>63.68</v>
      </c>
      <c r="S2186" s="1">
        <v>8</v>
      </c>
      <c r="T2186" s="1">
        <v>0</v>
      </c>
      <c r="U2186" s="7">
        <v>28.019200000000005</v>
      </c>
      <c r="V2186" s="3" t="str">
        <f>IF(Orders1[[#This Row],[Region]]=People!$B$2, People!$A$2, IF(Orders1[[#This Row],[Region]]=People!$B$3,People!$A$3, IF(Orders1[[#This Row],[Region]]=People!$B$4,People!$A$4, IF(Orders1[[#This Row],[Region]]=People!$B$5,People!$A$5))))</f>
        <v>Chuck Magee</v>
      </c>
      <c r="W2186" s="3" t="str">
        <f>IFERROR(INDEX(Returns!A2186:A2985, MATCH(Orders1[[#This Row],[Order ID]],Returns!B2186:B2985)), "No")</f>
        <v>No</v>
      </c>
      <c r="X2186" s="3">
        <f>IF(Orders1[[#This Row],[Return]]="Yes", 1, 0)</f>
        <v>0</v>
      </c>
    </row>
    <row r="2187" spans="1:24" x14ac:dyDescent="0.2">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7">
        <v>54.896000000000008</v>
      </c>
      <c r="S2187" s="1">
        <v>2</v>
      </c>
      <c r="T2187" s="1">
        <v>0.2</v>
      </c>
      <c r="U2187" s="7">
        <v>18.5274</v>
      </c>
      <c r="V2187" s="3" t="str">
        <f>IF(Orders1[[#This Row],[Region]]=People!$B$2, People!$A$2, IF(Orders1[[#This Row],[Region]]=People!$B$3,People!$A$3, IF(Orders1[[#This Row],[Region]]=People!$B$4,People!$A$4, IF(Orders1[[#This Row],[Region]]=People!$B$5,People!$A$5))))</f>
        <v>Anna Andreadi</v>
      </c>
      <c r="W2187" s="3" t="str">
        <f>IFERROR(INDEX(Returns!A2187:A2986, MATCH(Orders1[[#This Row],[Order ID]],Returns!B2187:B2986)), "No")</f>
        <v>No</v>
      </c>
      <c r="X2187" s="3">
        <f>IF(Orders1[[#This Row],[Return]]="Yes", 1, 0)</f>
        <v>0</v>
      </c>
    </row>
    <row r="2188" spans="1:24" x14ac:dyDescent="0.2">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7">
        <v>29</v>
      </c>
      <c r="S2188" s="1">
        <v>2</v>
      </c>
      <c r="T2188" s="1">
        <v>0</v>
      </c>
      <c r="U2188" s="7">
        <v>7.25</v>
      </c>
      <c r="V2188" s="3" t="str">
        <f>IF(Orders1[[#This Row],[Region]]=People!$B$2, People!$A$2, IF(Orders1[[#This Row],[Region]]=People!$B$3,People!$A$3, IF(Orders1[[#This Row],[Region]]=People!$B$4,People!$A$4, IF(Orders1[[#This Row],[Region]]=People!$B$5,People!$A$5))))</f>
        <v>Cassandra Brandow</v>
      </c>
      <c r="W2188" s="3" t="str">
        <f>IFERROR(INDEX(Returns!A2188:A2987, MATCH(Orders1[[#This Row],[Order ID]],Returns!B2188:B2987)), "No")</f>
        <v>No</v>
      </c>
      <c r="X2188" s="3">
        <f>IF(Orders1[[#This Row],[Return]]="Yes", 1, 0)</f>
        <v>0</v>
      </c>
    </row>
    <row r="2189" spans="1:24" x14ac:dyDescent="0.2">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7">
        <v>70.08</v>
      </c>
      <c r="S2189" s="1">
        <v>6</v>
      </c>
      <c r="T2189" s="1">
        <v>0</v>
      </c>
      <c r="U2189" s="7">
        <v>35.04</v>
      </c>
      <c r="V2189" s="3" t="str">
        <f>IF(Orders1[[#This Row],[Region]]=People!$B$2, People!$A$2, IF(Orders1[[#This Row],[Region]]=People!$B$3,People!$A$3, IF(Orders1[[#This Row],[Region]]=People!$B$4,People!$A$4, IF(Orders1[[#This Row],[Region]]=People!$B$5,People!$A$5))))</f>
        <v>Kelly Williams</v>
      </c>
      <c r="W2189" s="3" t="str">
        <f>IFERROR(INDEX(Returns!A2189:A2988, MATCH(Orders1[[#This Row],[Order ID]],Returns!B2189:B2988)), "No")</f>
        <v>No</v>
      </c>
      <c r="X2189" s="3">
        <f>IF(Orders1[[#This Row],[Return]]="Yes", 1, 0)</f>
        <v>0</v>
      </c>
    </row>
    <row r="2190" spans="1:24" x14ac:dyDescent="0.2">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7">
        <v>121.3</v>
      </c>
      <c r="S2190" s="1">
        <v>2</v>
      </c>
      <c r="T2190" s="1">
        <v>0</v>
      </c>
      <c r="U2190" s="7">
        <v>25.472999999999999</v>
      </c>
      <c r="V2190" s="3" t="str">
        <f>IF(Orders1[[#This Row],[Region]]=People!$B$2, People!$A$2, IF(Orders1[[#This Row],[Region]]=People!$B$3,People!$A$3, IF(Orders1[[#This Row],[Region]]=People!$B$4,People!$A$4, IF(Orders1[[#This Row],[Region]]=People!$B$5,People!$A$5))))</f>
        <v>Kelly Williams</v>
      </c>
      <c r="W2190" s="3" t="str">
        <f>IFERROR(INDEX(Returns!A2190:A2989, MATCH(Orders1[[#This Row],[Order ID]],Returns!B2190:B2989)), "No")</f>
        <v>No</v>
      </c>
      <c r="X2190" s="3">
        <f>IF(Orders1[[#This Row],[Return]]="Yes", 1, 0)</f>
        <v>0</v>
      </c>
    </row>
    <row r="2191" spans="1:24" x14ac:dyDescent="0.2">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7">
        <v>1454.4900000000002</v>
      </c>
      <c r="S2191" s="1">
        <v>9</v>
      </c>
      <c r="T2191" s="1">
        <v>0</v>
      </c>
      <c r="U2191" s="7">
        <v>378.16740000000004</v>
      </c>
      <c r="V2191" s="3" t="str">
        <f>IF(Orders1[[#This Row],[Region]]=People!$B$2, People!$A$2, IF(Orders1[[#This Row],[Region]]=People!$B$3,People!$A$3, IF(Orders1[[#This Row],[Region]]=People!$B$4,People!$A$4, IF(Orders1[[#This Row],[Region]]=People!$B$5,People!$A$5))))</f>
        <v>Kelly Williams</v>
      </c>
      <c r="W2191" s="3" t="str">
        <f>IFERROR(INDEX(Returns!A2191:A2990, MATCH(Orders1[[#This Row],[Order ID]],Returns!B2191:B2990)), "No")</f>
        <v>No</v>
      </c>
      <c r="X2191" s="3">
        <f>IF(Orders1[[#This Row],[Return]]="Yes", 1, 0)</f>
        <v>0</v>
      </c>
    </row>
    <row r="2192" spans="1:24" x14ac:dyDescent="0.2">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7">
        <v>60.81</v>
      </c>
      <c r="S2192" s="1">
        <v>3</v>
      </c>
      <c r="T2192" s="1">
        <v>0</v>
      </c>
      <c r="U2192" s="7">
        <v>17.026800000000001</v>
      </c>
      <c r="V2192" s="3" t="str">
        <f>IF(Orders1[[#This Row],[Region]]=People!$B$2, People!$A$2, IF(Orders1[[#This Row],[Region]]=People!$B$3,People!$A$3, IF(Orders1[[#This Row],[Region]]=People!$B$4,People!$A$4, IF(Orders1[[#This Row],[Region]]=People!$B$5,People!$A$5))))</f>
        <v>Anna Andreadi</v>
      </c>
      <c r="W2192" s="3" t="str">
        <f>IFERROR(INDEX(Returns!A2192:A2991, MATCH(Orders1[[#This Row],[Order ID]],Returns!B2192:B2991)), "No")</f>
        <v>No</v>
      </c>
      <c r="X2192" s="3">
        <f>IF(Orders1[[#This Row],[Return]]="Yes", 1, 0)</f>
        <v>0</v>
      </c>
    </row>
    <row r="2193" spans="1:24" x14ac:dyDescent="0.2">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7">
        <v>153.55199999999999</v>
      </c>
      <c r="S2193" s="1">
        <v>3</v>
      </c>
      <c r="T2193" s="1">
        <v>0.2</v>
      </c>
      <c r="U2193" s="7">
        <v>51.823799999999999</v>
      </c>
      <c r="V2193" s="3" t="str">
        <f>IF(Orders1[[#This Row],[Region]]=People!$B$2, People!$A$2, IF(Orders1[[#This Row],[Region]]=People!$B$3,People!$A$3, IF(Orders1[[#This Row],[Region]]=People!$B$4,People!$A$4, IF(Orders1[[#This Row],[Region]]=People!$B$5,People!$A$5))))</f>
        <v>Anna Andreadi</v>
      </c>
      <c r="W2193" s="3" t="str">
        <f>IFERROR(INDEX(Returns!A2193:A2992, MATCH(Orders1[[#This Row],[Order ID]],Returns!B2193:B2992)), "No")</f>
        <v>No</v>
      </c>
      <c r="X2193" s="3">
        <f>IF(Orders1[[#This Row],[Return]]="Yes", 1, 0)</f>
        <v>0</v>
      </c>
    </row>
    <row r="2194" spans="1:24" x14ac:dyDescent="0.2">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7">
        <v>65.34</v>
      </c>
      <c r="S2194" s="1">
        <v>3</v>
      </c>
      <c r="T2194" s="1">
        <v>0</v>
      </c>
      <c r="U2194" s="7">
        <v>22.869</v>
      </c>
      <c r="V2194" s="3" t="str">
        <f>IF(Orders1[[#This Row],[Region]]=People!$B$2, People!$A$2, IF(Orders1[[#This Row],[Region]]=People!$B$3,People!$A$3, IF(Orders1[[#This Row],[Region]]=People!$B$4,People!$A$4, IF(Orders1[[#This Row],[Region]]=People!$B$5,People!$A$5))))</f>
        <v>Anna Andreadi</v>
      </c>
      <c r="W2194" s="3" t="str">
        <f>IFERROR(INDEX(Returns!A2194:A2993, MATCH(Orders1[[#This Row],[Order ID]],Returns!B2194:B2993)), "No")</f>
        <v>No</v>
      </c>
      <c r="X2194" s="3">
        <f>IF(Orders1[[#This Row],[Return]]="Yes", 1, 0)</f>
        <v>0</v>
      </c>
    </row>
    <row r="2195" spans="1:24" x14ac:dyDescent="0.2">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7">
        <v>123.92</v>
      </c>
      <c r="S2195" s="1">
        <v>4</v>
      </c>
      <c r="T2195" s="1">
        <v>0</v>
      </c>
      <c r="U2195" s="7">
        <v>55.763999999999996</v>
      </c>
      <c r="V2195" s="3" t="str">
        <f>IF(Orders1[[#This Row],[Region]]=People!$B$2, People!$A$2, IF(Orders1[[#This Row],[Region]]=People!$B$3,People!$A$3, IF(Orders1[[#This Row],[Region]]=People!$B$4,People!$A$4, IF(Orders1[[#This Row],[Region]]=People!$B$5,People!$A$5))))</f>
        <v>Anna Andreadi</v>
      </c>
      <c r="W2195" s="3" t="str">
        <f>IFERROR(INDEX(Returns!A2195:A2994, MATCH(Orders1[[#This Row],[Order ID]],Returns!B2195:B2994)), "No")</f>
        <v>No</v>
      </c>
      <c r="X2195" s="3">
        <f>IF(Orders1[[#This Row],[Return]]="Yes", 1, 0)</f>
        <v>0</v>
      </c>
    </row>
    <row r="2196" spans="1:24" x14ac:dyDescent="0.2">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7">
        <v>35.099999999999994</v>
      </c>
      <c r="S2196" s="1">
        <v>3</v>
      </c>
      <c r="T2196" s="1">
        <v>0</v>
      </c>
      <c r="U2196" s="7">
        <v>12.285</v>
      </c>
      <c r="V2196" s="3" t="str">
        <f>IF(Orders1[[#This Row],[Region]]=People!$B$2, People!$A$2, IF(Orders1[[#This Row],[Region]]=People!$B$3,People!$A$3, IF(Orders1[[#This Row],[Region]]=People!$B$4,People!$A$4, IF(Orders1[[#This Row],[Region]]=People!$B$5,People!$A$5))))</f>
        <v>Anna Andreadi</v>
      </c>
      <c r="W2196" s="3" t="str">
        <f>IFERROR(INDEX(Returns!A2196:A2995, MATCH(Orders1[[#This Row],[Order ID]],Returns!B2196:B2995)), "No")</f>
        <v>No</v>
      </c>
      <c r="X2196" s="3">
        <f>IF(Orders1[[#This Row],[Return]]="Yes", 1, 0)</f>
        <v>0</v>
      </c>
    </row>
    <row r="2197" spans="1:24" x14ac:dyDescent="0.2">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7">
        <v>44.75</v>
      </c>
      <c r="S2197" s="1">
        <v>5</v>
      </c>
      <c r="T2197" s="1">
        <v>0</v>
      </c>
      <c r="U2197" s="7">
        <v>8.5024999999999942</v>
      </c>
      <c r="V2197" s="3" t="str">
        <f>IF(Orders1[[#This Row],[Region]]=People!$B$2, People!$A$2, IF(Orders1[[#This Row],[Region]]=People!$B$3,People!$A$3, IF(Orders1[[#This Row],[Region]]=People!$B$4,People!$A$4, IF(Orders1[[#This Row],[Region]]=People!$B$5,People!$A$5))))</f>
        <v>Anna Andreadi</v>
      </c>
      <c r="W2197" s="3" t="str">
        <f>IFERROR(INDEX(Returns!A2197:A2996, MATCH(Orders1[[#This Row],[Order ID]],Returns!B2197:B2996)), "No")</f>
        <v>No</v>
      </c>
      <c r="X2197" s="3">
        <f>IF(Orders1[[#This Row],[Return]]="Yes", 1, 0)</f>
        <v>0</v>
      </c>
    </row>
    <row r="2198" spans="1:24" x14ac:dyDescent="0.2">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7">
        <v>4.7039999999999997</v>
      </c>
      <c r="S2198" s="1">
        <v>2</v>
      </c>
      <c r="T2198" s="1">
        <v>0.2</v>
      </c>
      <c r="U2198" s="7">
        <v>0.41160000000000019</v>
      </c>
      <c r="V2198" s="3" t="str">
        <f>IF(Orders1[[#This Row],[Region]]=People!$B$2, People!$A$2, IF(Orders1[[#This Row],[Region]]=People!$B$3,People!$A$3, IF(Orders1[[#This Row],[Region]]=People!$B$4,People!$A$4, IF(Orders1[[#This Row],[Region]]=People!$B$5,People!$A$5))))</f>
        <v>Cassandra Brandow</v>
      </c>
      <c r="W2198" s="3" t="str">
        <f>IFERROR(INDEX(Returns!A2198:A2997, MATCH(Orders1[[#This Row],[Order ID]],Returns!B2198:B2997)), "No")</f>
        <v>No</v>
      </c>
      <c r="X2198" s="3">
        <f>IF(Orders1[[#This Row],[Return]]="Yes", 1, 0)</f>
        <v>0</v>
      </c>
    </row>
    <row r="2199" spans="1:24" x14ac:dyDescent="0.2">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7">
        <v>14.669999999999998</v>
      </c>
      <c r="S2199" s="1">
        <v>3</v>
      </c>
      <c r="T2199" s="1">
        <v>0</v>
      </c>
      <c r="U2199" s="7">
        <v>3.9609000000000001</v>
      </c>
      <c r="V2199" s="3" t="str">
        <f>IF(Orders1[[#This Row],[Region]]=People!$B$2, People!$A$2, IF(Orders1[[#This Row],[Region]]=People!$B$3,People!$A$3, IF(Orders1[[#This Row],[Region]]=People!$B$4,People!$A$4, IF(Orders1[[#This Row],[Region]]=People!$B$5,People!$A$5))))</f>
        <v>Cassandra Brandow</v>
      </c>
      <c r="W2199" s="3" t="str">
        <f>IFERROR(INDEX(Returns!A2199:A2998, MATCH(Orders1[[#This Row],[Order ID]],Returns!B2199:B2998)), "No")</f>
        <v>No</v>
      </c>
      <c r="X2199" s="3">
        <f>IF(Orders1[[#This Row],[Return]]="Yes", 1, 0)</f>
        <v>0</v>
      </c>
    </row>
    <row r="2200" spans="1:24" x14ac:dyDescent="0.2">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7">
        <v>15.552000000000003</v>
      </c>
      <c r="S2200" s="1">
        <v>3</v>
      </c>
      <c r="T2200" s="1">
        <v>0.2</v>
      </c>
      <c r="U2200" s="7">
        <v>5.4432</v>
      </c>
      <c r="V2200" s="3" t="str">
        <f>IF(Orders1[[#This Row],[Region]]=People!$B$2, People!$A$2, IF(Orders1[[#This Row],[Region]]=People!$B$3,People!$A$3, IF(Orders1[[#This Row],[Region]]=People!$B$4,People!$A$4, IF(Orders1[[#This Row],[Region]]=People!$B$5,People!$A$5))))</f>
        <v>Chuck Magee</v>
      </c>
      <c r="W2200" s="3" t="str">
        <f>IFERROR(INDEX(Returns!A2200:A2999, MATCH(Orders1[[#This Row],[Order ID]],Returns!B2200:B2999)), "No")</f>
        <v>No</v>
      </c>
      <c r="X2200" s="3">
        <f>IF(Orders1[[#This Row],[Return]]="Yes", 1, 0)</f>
        <v>0</v>
      </c>
    </row>
    <row r="2201" spans="1:24" x14ac:dyDescent="0.2">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7">
        <v>5.2320000000000002</v>
      </c>
      <c r="S2201" s="1">
        <v>1</v>
      </c>
      <c r="T2201" s="1">
        <v>0.2</v>
      </c>
      <c r="U2201" s="7">
        <v>1.7003999999999999</v>
      </c>
      <c r="V2201" s="3" t="str">
        <f>IF(Orders1[[#This Row],[Region]]=People!$B$2, People!$A$2, IF(Orders1[[#This Row],[Region]]=People!$B$3,People!$A$3, IF(Orders1[[#This Row],[Region]]=People!$B$4,People!$A$4, IF(Orders1[[#This Row],[Region]]=People!$B$5,People!$A$5))))</f>
        <v>Chuck Magee</v>
      </c>
      <c r="W2201" s="3" t="str">
        <f>IFERROR(INDEX(Returns!A2201:A3000, MATCH(Orders1[[#This Row],[Order ID]],Returns!B2201:B3000)), "No")</f>
        <v>No</v>
      </c>
      <c r="X2201" s="3">
        <f>IF(Orders1[[#This Row],[Return]]="Yes", 1, 0)</f>
        <v>0</v>
      </c>
    </row>
    <row r="2202" spans="1:24" x14ac:dyDescent="0.2">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7">
        <v>22.200000000000003</v>
      </c>
      <c r="S2202" s="1">
        <v>6</v>
      </c>
      <c r="T2202" s="1">
        <v>0</v>
      </c>
      <c r="U2202" s="7">
        <v>9.1020000000000021</v>
      </c>
      <c r="V2202" s="3" t="str">
        <f>IF(Orders1[[#This Row],[Region]]=People!$B$2, People!$A$2, IF(Orders1[[#This Row],[Region]]=People!$B$3,People!$A$3, IF(Orders1[[#This Row],[Region]]=People!$B$4,People!$A$4, IF(Orders1[[#This Row],[Region]]=People!$B$5,People!$A$5))))</f>
        <v>Cassandra Brandow</v>
      </c>
      <c r="W2202" s="3" t="str">
        <f>IFERROR(INDEX(Returns!A2202:A3001, MATCH(Orders1[[#This Row],[Order ID]],Returns!B2202:B3001)), "No")</f>
        <v>No</v>
      </c>
      <c r="X2202" s="3">
        <f>IF(Orders1[[#This Row],[Return]]="Yes", 1, 0)</f>
        <v>0</v>
      </c>
    </row>
    <row r="2203" spans="1:24" x14ac:dyDescent="0.2">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7">
        <v>881.93</v>
      </c>
      <c r="S2203" s="1">
        <v>7</v>
      </c>
      <c r="T2203" s="1">
        <v>0</v>
      </c>
      <c r="U2203" s="7">
        <v>229.30180000000001</v>
      </c>
      <c r="V2203" s="3" t="str">
        <f>IF(Orders1[[#This Row],[Region]]=People!$B$2, People!$A$2, IF(Orders1[[#This Row],[Region]]=People!$B$3,People!$A$3, IF(Orders1[[#This Row],[Region]]=People!$B$4,People!$A$4, IF(Orders1[[#This Row],[Region]]=People!$B$5,People!$A$5))))</f>
        <v>Cassandra Brandow</v>
      </c>
      <c r="W2203" s="3" t="str">
        <f>IFERROR(INDEX(Returns!A2203:A3002, MATCH(Orders1[[#This Row],[Order ID]],Returns!B2203:B3002)), "No")</f>
        <v>No</v>
      </c>
      <c r="X2203" s="3">
        <f>IF(Orders1[[#This Row],[Return]]="Yes", 1, 0)</f>
        <v>0</v>
      </c>
    </row>
    <row r="2204" spans="1:24" x14ac:dyDescent="0.2">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7">
        <v>6.0960000000000001</v>
      </c>
      <c r="S2204" s="1">
        <v>2</v>
      </c>
      <c r="T2204" s="1">
        <v>0.2</v>
      </c>
      <c r="U2204" s="7">
        <v>2.1335999999999999</v>
      </c>
      <c r="V2204" s="3" t="str">
        <f>IF(Orders1[[#This Row],[Region]]=People!$B$2, People!$A$2, IF(Orders1[[#This Row],[Region]]=People!$B$3,People!$A$3, IF(Orders1[[#This Row],[Region]]=People!$B$4,People!$A$4, IF(Orders1[[#This Row],[Region]]=People!$B$5,People!$A$5))))</f>
        <v>Anna Andreadi</v>
      </c>
      <c r="W2204" s="3" t="str">
        <f>IFERROR(INDEX(Returns!A2204:A3003, MATCH(Orders1[[#This Row],[Order ID]],Returns!B2204:B3003)), "No")</f>
        <v>No</v>
      </c>
      <c r="X2204" s="3">
        <f>IF(Orders1[[#This Row],[Return]]="Yes", 1, 0)</f>
        <v>0</v>
      </c>
    </row>
    <row r="2205" spans="1:24" x14ac:dyDescent="0.2">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7">
        <v>191.82</v>
      </c>
      <c r="S2205" s="1">
        <v>3</v>
      </c>
      <c r="T2205" s="1">
        <v>0</v>
      </c>
      <c r="U2205" s="7">
        <v>74.809799999999996</v>
      </c>
      <c r="V2205" s="3" t="str">
        <f>IF(Orders1[[#This Row],[Region]]=People!$B$2, People!$A$2, IF(Orders1[[#This Row],[Region]]=People!$B$3,People!$A$3, IF(Orders1[[#This Row],[Region]]=People!$B$4,People!$A$4, IF(Orders1[[#This Row],[Region]]=People!$B$5,People!$A$5))))</f>
        <v>Anna Andreadi</v>
      </c>
      <c r="W2205" s="3" t="str">
        <f>IFERROR(INDEX(Returns!A2205:A3004, MATCH(Orders1[[#This Row],[Order ID]],Returns!B2205:B3004)), "No")</f>
        <v>No</v>
      </c>
      <c r="X2205" s="3">
        <f>IF(Orders1[[#This Row],[Return]]="Yes", 1, 0)</f>
        <v>0</v>
      </c>
    </row>
    <row r="2206" spans="1:24" x14ac:dyDescent="0.2">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7">
        <v>20.103999999999999</v>
      </c>
      <c r="S2206" s="1">
        <v>1</v>
      </c>
      <c r="T2206" s="1">
        <v>0.2</v>
      </c>
      <c r="U2206" s="7">
        <v>1.7591000000000001</v>
      </c>
      <c r="V2206" s="3" t="str">
        <f>IF(Orders1[[#This Row],[Region]]=People!$B$2, People!$A$2, IF(Orders1[[#This Row],[Region]]=People!$B$3,People!$A$3, IF(Orders1[[#This Row],[Region]]=People!$B$4,People!$A$4, IF(Orders1[[#This Row],[Region]]=People!$B$5,People!$A$5))))</f>
        <v>Chuck Magee</v>
      </c>
      <c r="W2206" s="3" t="str">
        <f>IFERROR(INDEX(Returns!A2206:A3005, MATCH(Orders1[[#This Row],[Order ID]],Returns!B2206:B3005)), "No")</f>
        <v>No</v>
      </c>
      <c r="X2206" s="3">
        <f>IF(Orders1[[#This Row],[Return]]="Yes", 1, 0)</f>
        <v>0</v>
      </c>
    </row>
    <row r="2207" spans="1:24" x14ac:dyDescent="0.2">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7">
        <v>67.56</v>
      </c>
      <c r="S2207" s="1">
        <v>3</v>
      </c>
      <c r="T2207" s="1">
        <v>0.2</v>
      </c>
      <c r="U2207" s="7">
        <v>8.4449999999999896</v>
      </c>
      <c r="V2207" s="3" t="str">
        <f>IF(Orders1[[#This Row],[Region]]=People!$B$2, People!$A$2, IF(Orders1[[#This Row],[Region]]=People!$B$3,People!$A$3, IF(Orders1[[#This Row],[Region]]=People!$B$4,People!$A$4, IF(Orders1[[#This Row],[Region]]=People!$B$5,People!$A$5))))</f>
        <v>Cassandra Brandow</v>
      </c>
      <c r="W2207" s="3" t="str">
        <f>IFERROR(INDEX(Returns!A2207:A3006, MATCH(Orders1[[#This Row],[Order ID]],Returns!B2207:B3006)), "No")</f>
        <v>No</v>
      </c>
      <c r="X2207" s="3">
        <f>IF(Orders1[[#This Row],[Return]]="Yes", 1, 0)</f>
        <v>0</v>
      </c>
    </row>
    <row r="2208" spans="1:24" x14ac:dyDescent="0.2">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7">
        <v>29.931999999999992</v>
      </c>
      <c r="S2208" s="1">
        <v>7</v>
      </c>
      <c r="T2208" s="1">
        <v>0.8</v>
      </c>
      <c r="U2208" s="7">
        <v>-46.394600000000011</v>
      </c>
      <c r="V2208" s="3" t="str">
        <f>IF(Orders1[[#This Row],[Region]]=People!$B$2, People!$A$2, IF(Orders1[[#This Row],[Region]]=People!$B$3,People!$A$3, IF(Orders1[[#This Row],[Region]]=People!$B$4,People!$A$4, IF(Orders1[[#This Row],[Region]]=People!$B$5,People!$A$5))))</f>
        <v>Kelly Williams</v>
      </c>
      <c r="W2208" s="3" t="str">
        <f>IFERROR(INDEX(Returns!A2208:A3007, MATCH(Orders1[[#This Row],[Order ID]],Returns!B2208:B3007)), "No")</f>
        <v>No</v>
      </c>
      <c r="X2208" s="3">
        <f>IF(Orders1[[#This Row],[Return]]="Yes", 1, 0)</f>
        <v>0</v>
      </c>
    </row>
    <row r="2209" spans="1:24" x14ac:dyDescent="0.2">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7">
        <v>38.272000000000006</v>
      </c>
      <c r="S2209" s="1">
        <v>4</v>
      </c>
      <c r="T2209" s="1">
        <v>0.2</v>
      </c>
      <c r="U2209" s="7">
        <v>3.8272000000000013</v>
      </c>
      <c r="V2209" s="3" t="str">
        <f>IF(Orders1[[#This Row],[Region]]=People!$B$2, People!$A$2, IF(Orders1[[#This Row],[Region]]=People!$B$3,People!$A$3, IF(Orders1[[#This Row],[Region]]=People!$B$4,People!$A$4, IF(Orders1[[#This Row],[Region]]=People!$B$5,People!$A$5))))</f>
        <v>Kelly Williams</v>
      </c>
      <c r="W2209" s="3" t="str">
        <f>IFERROR(INDEX(Returns!A2209:A3008, MATCH(Orders1[[#This Row],[Order ID]],Returns!B2209:B3008)), "No")</f>
        <v>No</v>
      </c>
      <c r="X2209" s="3">
        <f>IF(Orders1[[#This Row],[Return]]="Yes", 1, 0)</f>
        <v>0</v>
      </c>
    </row>
    <row r="2210" spans="1:24" x14ac:dyDescent="0.2">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7">
        <v>16.52</v>
      </c>
      <c r="S2210" s="1">
        <v>4</v>
      </c>
      <c r="T2210" s="1">
        <v>0</v>
      </c>
      <c r="U2210" s="7">
        <v>7.5991999999999997</v>
      </c>
      <c r="V2210" s="3" t="str">
        <f>IF(Orders1[[#This Row],[Region]]=People!$B$2, People!$A$2, IF(Orders1[[#This Row],[Region]]=People!$B$3,People!$A$3, IF(Orders1[[#This Row],[Region]]=People!$B$4,People!$A$4, IF(Orders1[[#This Row],[Region]]=People!$B$5,People!$A$5))))</f>
        <v>Chuck Magee</v>
      </c>
      <c r="W2210" s="3" t="str">
        <f>IFERROR(INDEX(Returns!A2210:A3009, MATCH(Orders1[[#This Row],[Order ID]],Returns!B2210:B3009)), "No")</f>
        <v>No</v>
      </c>
      <c r="X2210" s="3">
        <f>IF(Orders1[[#This Row],[Return]]="Yes", 1, 0)</f>
        <v>0</v>
      </c>
    </row>
    <row r="2211" spans="1:24" x14ac:dyDescent="0.2">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7">
        <v>832.93</v>
      </c>
      <c r="S2211" s="1">
        <v>7</v>
      </c>
      <c r="T2211" s="1">
        <v>0</v>
      </c>
      <c r="U2211" s="7">
        <v>233.22039999999998</v>
      </c>
      <c r="V2211" s="3" t="str">
        <f>IF(Orders1[[#This Row],[Region]]=People!$B$2, People!$A$2, IF(Orders1[[#This Row],[Region]]=People!$B$3,People!$A$3, IF(Orders1[[#This Row],[Region]]=People!$B$4,People!$A$4, IF(Orders1[[#This Row],[Region]]=People!$B$5,People!$A$5))))</f>
        <v>Chuck Magee</v>
      </c>
      <c r="W2211" s="3" t="str">
        <f>IFERROR(INDEX(Returns!A2211:A3010, MATCH(Orders1[[#This Row],[Order ID]],Returns!B2211:B3010)), "No")</f>
        <v>No</v>
      </c>
      <c r="X2211" s="3">
        <f>IF(Orders1[[#This Row],[Return]]="Yes", 1, 0)</f>
        <v>0</v>
      </c>
    </row>
    <row r="2212" spans="1:24" x14ac:dyDescent="0.2">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7">
        <v>43.8</v>
      </c>
      <c r="S2212" s="1">
        <v>10</v>
      </c>
      <c r="T2212" s="1">
        <v>0</v>
      </c>
      <c r="U2212" s="7">
        <v>21.023999999999997</v>
      </c>
      <c r="V2212" s="3" t="str">
        <f>IF(Orders1[[#This Row],[Region]]=People!$B$2, People!$A$2, IF(Orders1[[#This Row],[Region]]=People!$B$3,People!$A$3, IF(Orders1[[#This Row],[Region]]=People!$B$4,People!$A$4, IF(Orders1[[#This Row],[Region]]=People!$B$5,People!$A$5))))</f>
        <v>Chuck Magee</v>
      </c>
      <c r="W2212" s="3" t="str">
        <f>IFERROR(INDEX(Returns!A2212:A3011, MATCH(Orders1[[#This Row],[Order ID]],Returns!B2212:B3011)), "No")</f>
        <v>No</v>
      </c>
      <c r="X2212" s="3">
        <f>IF(Orders1[[#This Row],[Return]]="Yes", 1, 0)</f>
        <v>0</v>
      </c>
    </row>
    <row r="2213" spans="1:24" x14ac:dyDescent="0.2">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7">
        <v>167.292</v>
      </c>
      <c r="S2213" s="1">
        <v>6</v>
      </c>
      <c r="T2213" s="1">
        <v>0.1</v>
      </c>
      <c r="U2213" s="7">
        <v>29.7408</v>
      </c>
      <c r="V2213" s="3" t="str">
        <f>IF(Orders1[[#This Row],[Region]]=People!$B$2, People!$A$2, IF(Orders1[[#This Row],[Region]]=People!$B$3,People!$A$3, IF(Orders1[[#This Row],[Region]]=People!$B$4,People!$A$4, IF(Orders1[[#This Row],[Region]]=People!$B$5,People!$A$5))))</f>
        <v>Kelly Williams</v>
      </c>
      <c r="W2213" s="3" t="str">
        <f>IFERROR(INDEX(Returns!A2213:A3012, MATCH(Orders1[[#This Row],[Order ID]],Returns!B2213:B3012)), "No")</f>
        <v>No</v>
      </c>
      <c r="X2213" s="3">
        <f>IF(Orders1[[#This Row],[Return]]="Yes", 1, 0)</f>
        <v>0</v>
      </c>
    </row>
    <row r="2214" spans="1:24" x14ac:dyDescent="0.2">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7">
        <v>27.42</v>
      </c>
      <c r="S2214" s="1">
        <v>1</v>
      </c>
      <c r="T2214" s="1">
        <v>0</v>
      </c>
      <c r="U2214" s="7">
        <v>11.2422</v>
      </c>
      <c r="V2214" s="3" t="str">
        <f>IF(Orders1[[#This Row],[Region]]=People!$B$2, People!$A$2, IF(Orders1[[#This Row],[Region]]=People!$B$3,People!$A$3, IF(Orders1[[#This Row],[Region]]=People!$B$4,People!$A$4, IF(Orders1[[#This Row],[Region]]=People!$B$5,People!$A$5))))</f>
        <v>Chuck Magee</v>
      </c>
      <c r="W2214" s="3" t="str">
        <f>IFERROR(INDEX(Returns!A2214:A3013, MATCH(Orders1[[#This Row],[Order ID]],Returns!B2214:B3013)), "No")</f>
        <v>No</v>
      </c>
      <c r="X2214" s="3">
        <f>IF(Orders1[[#This Row],[Return]]="Yes", 1, 0)</f>
        <v>0</v>
      </c>
    </row>
    <row r="2215" spans="1:24" x14ac:dyDescent="0.2">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7">
        <v>1.4400000000000002</v>
      </c>
      <c r="S2215" s="1">
        <v>1</v>
      </c>
      <c r="T2215" s="1">
        <v>0.2</v>
      </c>
      <c r="U2215" s="7">
        <v>0.504</v>
      </c>
      <c r="V2215" s="3" t="str">
        <f>IF(Orders1[[#This Row],[Region]]=People!$B$2, People!$A$2, IF(Orders1[[#This Row],[Region]]=People!$B$3,People!$A$3, IF(Orders1[[#This Row],[Region]]=People!$B$4,People!$A$4, IF(Orders1[[#This Row],[Region]]=People!$B$5,People!$A$5))))</f>
        <v>Anna Andreadi</v>
      </c>
      <c r="W2215" s="3" t="str">
        <f>IFERROR(INDEX(Returns!A2215:A3014, MATCH(Orders1[[#This Row],[Order ID]],Returns!B2215:B3014)), "No")</f>
        <v>No</v>
      </c>
      <c r="X2215" s="3">
        <f>IF(Orders1[[#This Row],[Return]]="Yes", 1, 0)</f>
        <v>0</v>
      </c>
    </row>
    <row r="2216" spans="1:24" x14ac:dyDescent="0.2">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7">
        <v>61.77600000000001</v>
      </c>
      <c r="S2216" s="1">
        <v>13</v>
      </c>
      <c r="T2216" s="1">
        <v>0.2</v>
      </c>
      <c r="U2216" s="7">
        <v>20.849399999999996</v>
      </c>
      <c r="V2216" s="3" t="str">
        <f>IF(Orders1[[#This Row],[Region]]=People!$B$2, People!$A$2, IF(Orders1[[#This Row],[Region]]=People!$B$3,People!$A$3, IF(Orders1[[#This Row],[Region]]=People!$B$4,People!$A$4, IF(Orders1[[#This Row],[Region]]=People!$B$5,People!$A$5))))</f>
        <v>Anna Andreadi</v>
      </c>
      <c r="W2216" s="3" t="str">
        <f>IFERROR(INDEX(Returns!A2216:A3015, MATCH(Orders1[[#This Row],[Order ID]],Returns!B2216:B3015)), "No")</f>
        <v>No</v>
      </c>
      <c r="X2216" s="3">
        <f>IF(Orders1[[#This Row],[Return]]="Yes", 1, 0)</f>
        <v>0</v>
      </c>
    </row>
    <row r="2217" spans="1:24" x14ac:dyDescent="0.2">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7">
        <v>241.96</v>
      </c>
      <c r="S2217" s="1">
        <v>2</v>
      </c>
      <c r="T2217" s="1">
        <v>0</v>
      </c>
      <c r="U2217" s="7">
        <v>60.490000000000009</v>
      </c>
      <c r="V2217" s="3" t="str">
        <f>IF(Orders1[[#This Row],[Region]]=People!$B$2, People!$A$2, IF(Orders1[[#This Row],[Region]]=People!$B$3,People!$A$3, IF(Orders1[[#This Row],[Region]]=People!$B$4,People!$A$4, IF(Orders1[[#This Row],[Region]]=People!$B$5,People!$A$5))))</f>
        <v>Anna Andreadi</v>
      </c>
      <c r="W2217" s="3" t="str">
        <f>IFERROR(INDEX(Returns!A2217:A3016, MATCH(Orders1[[#This Row],[Order ID]],Returns!B2217:B3016)), "No")</f>
        <v>No</v>
      </c>
      <c r="X2217" s="3">
        <f>IF(Orders1[[#This Row],[Return]]="Yes", 1, 0)</f>
        <v>0</v>
      </c>
    </row>
    <row r="2218" spans="1:24" x14ac:dyDescent="0.2">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7">
        <v>108.608</v>
      </c>
      <c r="S2218" s="1">
        <v>4</v>
      </c>
      <c r="T2218" s="1">
        <v>0.2</v>
      </c>
      <c r="U2218" s="7">
        <v>9.5031999999999925</v>
      </c>
      <c r="V2218" s="3" t="str">
        <f>IF(Orders1[[#This Row],[Region]]=People!$B$2, People!$A$2, IF(Orders1[[#This Row],[Region]]=People!$B$3,People!$A$3, IF(Orders1[[#This Row],[Region]]=People!$B$4,People!$A$4, IF(Orders1[[#This Row],[Region]]=People!$B$5,People!$A$5))))</f>
        <v>Anna Andreadi</v>
      </c>
      <c r="W2218" s="3" t="str">
        <f>IFERROR(INDEX(Returns!A2218:A3017, MATCH(Orders1[[#This Row],[Order ID]],Returns!B2218:B3017)), "No")</f>
        <v>No</v>
      </c>
      <c r="X2218" s="3">
        <f>IF(Orders1[[#This Row],[Return]]="Yes", 1, 0)</f>
        <v>0</v>
      </c>
    </row>
    <row r="2219" spans="1:24" x14ac:dyDescent="0.2">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7">
        <v>2.8160000000000003</v>
      </c>
      <c r="S2219" s="1">
        <v>2</v>
      </c>
      <c r="T2219" s="1">
        <v>0.2</v>
      </c>
      <c r="U2219" s="7">
        <v>0.98559999999999992</v>
      </c>
      <c r="V2219" s="3" t="str">
        <f>IF(Orders1[[#This Row],[Region]]=People!$B$2, People!$A$2, IF(Orders1[[#This Row],[Region]]=People!$B$3,People!$A$3, IF(Orders1[[#This Row],[Region]]=People!$B$4,People!$A$4, IF(Orders1[[#This Row],[Region]]=People!$B$5,People!$A$5))))</f>
        <v>Cassandra Brandow</v>
      </c>
      <c r="W2219" s="3" t="str">
        <f>IFERROR(INDEX(Returns!A2219:A3018, MATCH(Orders1[[#This Row],[Order ID]],Returns!B2219:B3018)), "No")</f>
        <v>No</v>
      </c>
      <c r="X2219" s="3">
        <f>IF(Orders1[[#This Row],[Return]]="Yes", 1, 0)</f>
        <v>0</v>
      </c>
    </row>
    <row r="2220" spans="1:24" x14ac:dyDescent="0.2">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7">
        <v>9.9840000000000018</v>
      </c>
      <c r="S2220" s="1">
        <v>4</v>
      </c>
      <c r="T2220" s="1">
        <v>0.2</v>
      </c>
      <c r="U2220" s="7">
        <v>3.6191999999999993</v>
      </c>
      <c r="V2220" s="3" t="str">
        <f>IF(Orders1[[#This Row],[Region]]=People!$B$2, People!$A$2, IF(Orders1[[#This Row],[Region]]=People!$B$3,People!$A$3, IF(Orders1[[#This Row],[Region]]=People!$B$4,People!$A$4, IF(Orders1[[#This Row],[Region]]=People!$B$5,People!$A$5))))</f>
        <v>Anna Andreadi</v>
      </c>
      <c r="W2220" s="3" t="str">
        <f>IFERROR(INDEX(Returns!A2220:A3019, MATCH(Orders1[[#This Row],[Order ID]],Returns!B2220:B3019)), "No")</f>
        <v>No</v>
      </c>
      <c r="X2220" s="3">
        <f>IF(Orders1[[#This Row],[Return]]="Yes", 1, 0)</f>
        <v>0</v>
      </c>
    </row>
    <row r="2221" spans="1:24" x14ac:dyDescent="0.2">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7">
        <v>14.98</v>
      </c>
      <c r="S2221" s="1">
        <v>1</v>
      </c>
      <c r="T2221" s="1">
        <v>0</v>
      </c>
      <c r="U2221" s="7">
        <v>4.1943999999999999</v>
      </c>
      <c r="V2221" s="3" t="str">
        <f>IF(Orders1[[#This Row],[Region]]=People!$B$2, People!$A$2, IF(Orders1[[#This Row],[Region]]=People!$B$3,People!$A$3, IF(Orders1[[#This Row],[Region]]=People!$B$4,People!$A$4, IF(Orders1[[#This Row],[Region]]=People!$B$5,People!$A$5))))</f>
        <v>Anna Andreadi</v>
      </c>
      <c r="W2221" s="3" t="str">
        <f>IFERROR(INDEX(Returns!A2221:A3020, MATCH(Orders1[[#This Row],[Order ID]],Returns!B2221:B3020)), "No")</f>
        <v>No</v>
      </c>
      <c r="X2221" s="3">
        <f>IF(Orders1[[#This Row],[Return]]="Yes", 1, 0)</f>
        <v>0</v>
      </c>
    </row>
    <row r="2222" spans="1:24" x14ac:dyDescent="0.2">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7">
        <v>1145.6000000000001</v>
      </c>
      <c r="S2222" s="1">
        <v>4</v>
      </c>
      <c r="T2222" s="1">
        <v>0.2</v>
      </c>
      <c r="U2222" s="7">
        <v>100.24000000000007</v>
      </c>
      <c r="V2222" s="3" t="str">
        <f>IF(Orders1[[#This Row],[Region]]=People!$B$2, People!$A$2, IF(Orders1[[#This Row],[Region]]=People!$B$3,People!$A$3, IF(Orders1[[#This Row],[Region]]=People!$B$4,People!$A$4, IF(Orders1[[#This Row],[Region]]=People!$B$5,People!$A$5))))</f>
        <v>Anna Andreadi</v>
      </c>
      <c r="W2222" s="3" t="str">
        <f>IFERROR(INDEX(Returns!A2222:A3021, MATCH(Orders1[[#This Row],[Order ID]],Returns!B2222:B3021)), "No")</f>
        <v>No</v>
      </c>
      <c r="X2222" s="3">
        <f>IF(Orders1[[#This Row],[Return]]="Yes", 1, 0)</f>
        <v>0</v>
      </c>
    </row>
    <row r="2223" spans="1:24" x14ac:dyDescent="0.2">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7">
        <v>485.93999999999994</v>
      </c>
      <c r="S2223" s="1">
        <v>2</v>
      </c>
      <c r="T2223" s="1">
        <v>0.4</v>
      </c>
      <c r="U2223" s="7">
        <v>-89.089000000000055</v>
      </c>
      <c r="V2223" s="3" t="str">
        <f>IF(Orders1[[#This Row],[Region]]=People!$B$2, People!$A$2, IF(Orders1[[#This Row],[Region]]=People!$B$3,People!$A$3, IF(Orders1[[#This Row],[Region]]=People!$B$4,People!$A$4, IF(Orders1[[#This Row],[Region]]=People!$B$5,People!$A$5))))</f>
        <v>Chuck Magee</v>
      </c>
      <c r="W2223" s="3" t="str">
        <f>IFERROR(INDEX(Returns!A2223:A3022, MATCH(Orders1[[#This Row],[Order ID]],Returns!B2223:B3022)), "No")</f>
        <v>No</v>
      </c>
      <c r="X2223" s="3">
        <f>IF(Orders1[[#This Row],[Return]]="Yes", 1, 0)</f>
        <v>0</v>
      </c>
    </row>
    <row r="2224" spans="1:24" x14ac:dyDescent="0.2">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7">
        <v>37.375999999999998</v>
      </c>
      <c r="S2224" s="1">
        <v>8</v>
      </c>
      <c r="T2224" s="1">
        <v>0.2</v>
      </c>
      <c r="U2224" s="7">
        <v>4.6719999999999988</v>
      </c>
      <c r="V2224" s="3" t="str">
        <f>IF(Orders1[[#This Row],[Region]]=People!$B$2, People!$A$2, IF(Orders1[[#This Row],[Region]]=People!$B$3,People!$A$3, IF(Orders1[[#This Row],[Region]]=People!$B$4,People!$A$4, IF(Orders1[[#This Row],[Region]]=People!$B$5,People!$A$5))))</f>
        <v>Chuck Magee</v>
      </c>
      <c r="W2224" s="3" t="str">
        <f>IFERROR(INDEX(Returns!A2224:A3023, MATCH(Orders1[[#This Row],[Order ID]],Returns!B2224:B3023)), "No")</f>
        <v>No</v>
      </c>
      <c r="X2224" s="3">
        <f>IF(Orders1[[#This Row],[Return]]="Yes", 1, 0)</f>
        <v>0</v>
      </c>
    </row>
    <row r="2225" spans="1:24" x14ac:dyDescent="0.2">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7">
        <v>70.685999999999993</v>
      </c>
      <c r="S2225" s="1">
        <v>1</v>
      </c>
      <c r="T2225" s="1">
        <v>0.3</v>
      </c>
      <c r="U2225" s="7">
        <v>-24.23520000000001</v>
      </c>
      <c r="V2225" s="3" t="str">
        <f>IF(Orders1[[#This Row],[Region]]=People!$B$2, People!$A$2, IF(Orders1[[#This Row],[Region]]=People!$B$3,People!$A$3, IF(Orders1[[#This Row],[Region]]=People!$B$4,People!$A$4, IF(Orders1[[#This Row],[Region]]=People!$B$5,People!$A$5))))</f>
        <v>Chuck Magee</v>
      </c>
      <c r="W2225" s="3" t="str">
        <f>IFERROR(INDEX(Returns!A2225:A3024, MATCH(Orders1[[#This Row],[Order ID]],Returns!B2225:B3024)), "No")</f>
        <v>No</v>
      </c>
      <c r="X2225" s="3">
        <f>IF(Orders1[[#This Row],[Return]]="Yes", 1, 0)</f>
        <v>0</v>
      </c>
    </row>
    <row r="2226" spans="1:24" x14ac:dyDescent="0.2">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7">
        <v>54.816000000000003</v>
      </c>
      <c r="S2226" s="1">
        <v>3</v>
      </c>
      <c r="T2226" s="1">
        <v>0.2</v>
      </c>
      <c r="U2226" s="7">
        <v>17.815199999999997</v>
      </c>
      <c r="V2226" s="3" t="str">
        <f>IF(Orders1[[#This Row],[Region]]=People!$B$2, People!$A$2, IF(Orders1[[#This Row],[Region]]=People!$B$3,People!$A$3, IF(Orders1[[#This Row],[Region]]=People!$B$4,People!$A$4, IF(Orders1[[#This Row],[Region]]=People!$B$5,People!$A$5))))</f>
        <v>Chuck Magee</v>
      </c>
      <c r="W2226" s="3" t="str">
        <f>IFERROR(INDEX(Returns!A2226:A3025, MATCH(Orders1[[#This Row],[Order ID]],Returns!B2226:B3025)), "No")</f>
        <v>No</v>
      </c>
      <c r="X2226" s="3">
        <f>IF(Orders1[[#This Row],[Return]]="Yes", 1, 0)</f>
        <v>0</v>
      </c>
    </row>
    <row r="2227" spans="1:24" x14ac:dyDescent="0.2">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7">
        <v>72.294000000000011</v>
      </c>
      <c r="S2227" s="1">
        <v>1</v>
      </c>
      <c r="T2227" s="1">
        <v>0.7</v>
      </c>
      <c r="U2227" s="7">
        <v>-98.801799999999986</v>
      </c>
      <c r="V2227" s="3" t="str">
        <f>IF(Orders1[[#This Row],[Region]]=People!$B$2, People!$A$2, IF(Orders1[[#This Row],[Region]]=People!$B$3,People!$A$3, IF(Orders1[[#This Row],[Region]]=People!$B$4,People!$A$4, IF(Orders1[[#This Row],[Region]]=People!$B$5,People!$A$5))))</f>
        <v>Anna Andreadi</v>
      </c>
      <c r="W2227" s="3" t="str">
        <f>IFERROR(INDEX(Returns!A2227:A3026, MATCH(Orders1[[#This Row],[Order ID]],Returns!B2227:B3026)), "No")</f>
        <v>No</v>
      </c>
      <c r="X2227" s="3">
        <f>IF(Orders1[[#This Row],[Return]]="Yes", 1, 0)</f>
        <v>0</v>
      </c>
    </row>
    <row r="2228" spans="1:24" x14ac:dyDescent="0.2">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7">
        <v>2.8960000000000004</v>
      </c>
      <c r="S2228" s="1">
        <v>2</v>
      </c>
      <c r="T2228" s="1">
        <v>0.2</v>
      </c>
      <c r="U2228" s="7">
        <v>0.4705999999999998</v>
      </c>
      <c r="V2228" s="3" t="str">
        <f>IF(Orders1[[#This Row],[Region]]=People!$B$2, People!$A$2, IF(Orders1[[#This Row],[Region]]=People!$B$3,People!$A$3, IF(Orders1[[#This Row],[Region]]=People!$B$4,People!$A$4, IF(Orders1[[#This Row],[Region]]=People!$B$5,People!$A$5))))</f>
        <v>Kelly Williams</v>
      </c>
      <c r="W2228" s="3" t="str">
        <f>IFERROR(INDEX(Returns!A2228:A3027, MATCH(Orders1[[#This Row],[Order ID]],Returns!B2228:B3027)), "No")</f>
        <v>No</v>
      </c>
      <c r="X2228" s="3">
        <f>IF(Orders1[[#This Row],[Return]]="Yes", 1, 0)</f>
        <v>0</v>
      </c>
    </row>
    <row r="2229" spans="1:24" x14ac:dyDescent="0.2">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7">
        <v>124.79200000000002</v>
      </c>
      <c r="S2229" s="1">
        <v>1</v>
      </c>
      <c r="T2229" s="1">
        <v>0.2</v>
      </c>
      <c r="U2229" s="7">
        <v>15.598999999999993</v>
      </c>
      <c r="V2229" s="3" t="str">
        <f>IF(Orders1[[#This Row],[Region]]=People!$B$2, People!$A$2, IF(Orders1[[#This Row],[Region]]=People!$B$3,People!$A$3, IF(Orders1[[#This Row],[Region]]=People!$B$4,People!$A$4, IF(Orders1[[#This Row],[Region]]=People!$B$5,People!$A$5))))</f>
        <v>Kelly Williams</v>
      </c>
      <c r="W2229" s="3" t="str">
        <f>IFERROR(INDEX(Returns!A2229:A3028, MATCH(Orders1[[#This Row],[Order ID]],Returns!B2229:B3028)), "No")</f>
        <v>No</v>
      </c>
      <c r="X2229" s="3">
        <f>IF(Orders1[[#This Row],[Return]]="Yes", 1, 0)</f>
        <v>0</v>
      </c>
    </row>
    <row r="2230" spans="1:24" x14ac:dyDescent="0.2">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7">
        <v>330.58800000000002</v>
      </c>
      <c r="S2230" s="1">
        <v>1</v>
      </c>
      <c r="T2230" s="1">
        <v>0.4</v>
      </c>
      <c r="U2230" s="7">
        <v>-115.70580000000004</v>
      </c>
      <c r="V2230" s="3" t="str">
        <f>IF(Orders1[[#This Row],[Region]]=People!$B$2, People!$A$2, IF(Orders1[[#This Row],[Region]]=People!$B$3,People!$A$3, IF(Orders1[[#This Row],[Region]]=People!$B$4,People!$A$4, IF(Orders1[[#This Row],[Region]]=People!$B$5,People!$A$5))))</f>
        <v>Chuck Magee</v>
      </c>
      <c r="W2230" s="3" t="str">
        <f>IFERROR(INDEX(Returns!A2230:A3029, MATCH(Orders1[[#This Row],[Order ID]],Returns!B2230:B3029)), "No")</f>
        <v>No</v>
      </c>
      <c r="X2230" s="3">
        <f>IF(Orders1[[#This Row],[Return]]="Yes", 1, 0)</f>
        <v>0</v>
      </c>
    </row>
    <row r="2231" spans="1:24" x14ac:dyDescent="0.2">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7">
        <v>673.5680000000001</v>
      </c>
      <c r="S2231" s="1">
        <v>2</v>
      </c>
      <c r="T2231" s="1">
        <v>0.2</v>
      </c>
      <c r="U2231" s="7">
        <v>252.58799999999999</v>
      </c>
      <c r="V2231" s="3" t="str">
        <f>IF(Orders1[[#This Row],[Region]]=People!$B$2, People!$A$2, IF(Orders1[[#This Row],[Region]]=People!$B$3,People!$A$3, IF(Orders1[[#This Row],[Region]]=People!$B$4,People!$A$4, IF(Orders1[[#This Row],[Region]]=People!$B$5,People!$A$5))))</f>
        <v>Anna Andreadi</v>
      </c>
      <c r="W2231" s="3" t="str">
        <f>IFERROR(INDEX(Returns!A2231:A3030, MATCH(Orders1[[#This Row],[Order ID]],Returns!B2231:B3030)), "No")</f>
        <v>No</v>
      </c>
      <c r="X2231" s="3">
        <f>IF(Orders1[[#This Row],[Return]]="Yes", 1, 0)</f>
        <v>0</v>
      </c>
    </row>
    <row r="2232" spans="1:24" x14ac:dyDescent="0.2">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7">
        <v>52.98</v>
      </c>
      <c r="S2232" s="1">
        <v>2</v>
      </c>
      <c r="T2232" s="1">
        <v>0</v>
      </c>
      <c r="U2232" s="7">
        <v>14.834400000000002</v>
      </c>
      <c r="V2232" s="3" t="str">
        <f>IF(Orders1[[#This Row],[Region]]=People!$B$2, People!$A$2, IF(Orders1[[#This Row],[Region]]=People!$B$3,People!$A$3, IF(Orders1[[#This Row],[Region]]=People!$B$4,People!$A$4, IF(Orders1[[#This Row],[Region]]=People!$B$5,People!$A$5))))</f>
        <v>Anna Andreadi</v>
      </c>
      <c r="W2232" s="3" t="str">
        <f>IFERROR(INDEX(Returns!A2232:A3031, MATCH(Orders1[[#This Row],[Order ID]],Returns!B2232:B3031)), "No")</f>
        <v>No</v>
      </c>
      <c r="X2232" s="3">
        <f>IF(Orders1[[#This Row],[Return]]="Yes", 1, 0)</f>
        <v>0</v>
      </c>
    </row>
    <row r="2233" spans="1:24" x14ac:dyDescent="0.2">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7">
        <v>526.45000000000005</v>
      </c>
      <c r="S2233" s="1">
        <v>5</v>
      </c>
      <c r="T2233" s="1">
        <v>0</v>
      </c>
      <c r="U2233" s="7">
        <v>31.586999999999961</v>
      </c>
      <c r="V2233" s="3" t="str">
        <f>IF(Orders1[[#This Row],[Region]]=People!$B$2, People!$A$2, IF(Orders1[[#This Row],[Region]]=People!$B$3,People!$A$3, IF(Orders1[[#This Row],[Region]]=People!$B$4,People!$A$4, IF(Orders1[[#This Row],[Region]]=People!$B$5,People!$A$5))))</f>
        <v>Kelly Williams</v>
      </c>
      <c r="W2233" s="3" t="str">
        <f>IFERROR(INDEX(Returns!A2233:A3032, MATCH(Orders1[[#This Row],[Order ID]],Returns!B2233:B3032)), "No")</f>
        <v>No</v>
      </c>
      <c r="X2233" s="3">
        <f>IF(Orders1[[#This Row],[Return]]="Yes", 1, 0)</f>
        <v>0</v>
      </c>
    </row>
    <row r="2234" spans="1:24" x14ac:dyDescent="0.2">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7">
        <v>228.92</v>
      </c>
      <c r="S2234" s="1">
        <v>5</v>
      </c>
      <c r="T2234" s="1">
        <v>0.2</v>
      </c>
      <c r="U2234" s="7">
        <v>14.307499999999997</v>
      </c>
      <c r="V2234" s="3" t="str">
        <f>IF(Orders1[[#This Row],[Region]]=People!$B$2, People!$A$2, IF(Orders1[[#This Row],[Region]]=People!$B$3,People!$A$3, IF(Orders1[[#This Row],[Region]]=People!$B$4,People!$A$4, IF(Orders1[[#This Row],[Region]]=People!$B$5,People!$A$5))))</f>
        <v>Kelly Williams</v>
      </c>
      <c r="W2234" s="3" t="str">
        <f>IFERROR(INDEX(Returns!A2234:A3033, MATCH(Orders1[[#This Row],[Order ID]],Returns!B2234:B3033)), "No")</f>
        <v>No</v>
      </c>
      <c r="X2234" s="3">
        <f>IF(Orders1[[#This Row],[Return]]="Yes", 1, 0)</f>
        <v>0</v>
      </c>
    </row>
    <row r="2235" spans="1:24" x14ac:dyDescent="0.2">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7">
        <v>319.96800000000002</v>
      </c>
      <c r="S2235" s="1">
        <v>4</v>
      </c>
      <c r="T2235" s="1">
        <v>0.2</v>
      </c>
      <c r="U2235" s="7">
        <v>35.996399999999952</v>
      </c>
      <c r="V2235" s="3" t="str">
        <f>IF(Orders1[[#This Row],[Region]]=People!$B$2, People!$A$2, IF(Orders1[[#This Row],[Region]]=People!$B$3,People!$A$3, IF(Orders1[[#This Row],[Region]]=People!$B$4,People!$A$4, IF(Orders1[[#This Row],[Region]]=People!$B$5,People!$A$5))))</f>
        <v>Anna Andreadi</v>
      </c>
      <c r="W2235" s="3" t="str">
        <f>IFERROR(INDEX(Returns!A2235:A3034, MATCH(Orders1[[#This Row],[Order ID]],Returns!B2235:B3034)), "No")</f>
        <v>No</v>
      </c>
      <c r="X2235" s="3">
        <f>IF(Orders1[[#This Row],[Return]]="Yes", 1, 0)</f>
        <v>0</v>
      </c>
    </row>
    <row r="2236" spans="1:24" x14ac:dyDescent="0.2">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7">
        <v>205.03</v>
      </c>
      <c r="S2236" s="1">
        <v>7</v>
      </c>
      <c r="T2236" s="1">
        <v>0</v>
      </c>
      <c r="U2236" s="7">
        <v>67.659899999999979</v>
      </c>
      <c r="V2236" s="3" t="str">
        <f>IF(Orders1[[#This Row],[Region]]=People!$B$2, People!$A$2, IF(Orders1[[#This Row],[Region]]=People!$B$3,People!$A$3, IF(Orders1[[#This Row],[Region]]=People!$B$4,People!$A$4, IF(Orders1[[#This Row],[Region]]=People!$B$5,People!$A$5))))</f>
        <v>Chuck Magee</v>
      </c>
      <c r="W2236" s="3" t="str">
        <f>IFERROR(INDEX(Returns!A2236:A3035, MATCH(Orders1[[#This Row],[Order ID]],Returns!B2236:B3035)), "No")</f>
        <v>No</v>
      </c>
      <c r="X2236" s="3">
        <f>IF(Orders1[[#This Row],[Return]]="Yes", 1, 0)</f>
        <v>0</v>
      </c>
    </row>
    <row r="2237" spans="1:24" x14ac:dyDescent="0.2">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7">
        <v>190.86</v>
      </c>
      <c r="S2237" s="1">
        <v>2</v>
      </c>
      <c r="T2237" s="1">
        <v>0</v>
      </c>
      <c r="U2237" s="7">
        <v>11.451599999999985</v>
      </c>
      <c r="V2237" s="3" t="str">
        <f>IF(Orders1[[#This Row],[Region]]=People!$B$2, People!$A$2, IF(Orders1[[#This Row],[Region]]=People!$B$3,People!$A$3, IF(Orders1[[#This Row],[Region]]=People!$B$4,People!$A$4, IF(Orders1[[#This Row],[Region]]=People!$B$5,People!$A$5))))</f>
        <v>Kelly Williams</v>
      </c>
      <c r="W2237" s="3" t="str">
        <f>IFERROR(INDEX(Returns!A2237:A3036, MATCH(Orders1[[#This Row],[Order ID]],Returns!B2237:B3036)), "No")</f>
        <v>No</v>
      </c>
      <c r="X2237" s="3">
        <f>IF(Orders1[[#This Row],[Return]]="Yes", 1, 0)</f>
        <v>0</v>
      </c>
    </row>
    <row r="2238" spans="1:24" x14ac:dyDescent="0.2">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7">
        <v>24.32</v>
      </c>
      <c r="S2238" s="1">
        <v>8</v>
      </c>
      <c r="T2238" s="1">
        <v>0</v>
      </c>
      <c r="U2238" s="7">
        <v>8.2687999999999988</v>
      </c>
      <c r="V2238" s="3" t="str">
        <f>IF(Orders1[[#This Row],[Region]]=People!$B$2, People!$A$2, IF(Orders1[[#This Row],[Region]]=People!$B$3,People!$A$3, IF(Orders1[[#This Row],[Region]]=People!$B$4,People!$A$4, IF(Orders1[[#This Row],[Region]]=People!$B$5,People!$A$5))))</f>
        <v>Kelly Williams</v>
      </c>
      <c r="W2238" s="3" t="str">
        <f>IFERROR(INDEX(Returns!A2238:A3037, MATCH(Orders1[[#This Row],[Order ID]],Returns!B2238:B3037)), "No")</f>
        <v>No</v>
      </c>
      <c r="X2238" s="3">
        <f>IF(Orders1[[#This Row],[Return]]="Yes", 1, 0)</f>
        <v>0</v>
      </c>
    </row>
    <row r="2239" spans="1:24" x14ac:dyDescent="0.2">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7">
        <v>44.400000000000006</v>
      </c>
      <c r="S2239" s="1">
        <v>5</v>
      </c>
      <c r="T2239" s="1">
        <v>0</v>
      </c>
      <c r="U2239" s="7">
        <v>12.432000000000002</v>
      </c>
      <c r="V2239" s="3" t="str">
        <f>IF(Orders1[[#This Row],[Region]]=People!$B$2, People!$A$2, IF(Orders1[[#This Row],[Region]]=People!$B$3,People!$A$3, IF(Orders1[[#This Row],[Region]]=People!$B$4,People!$A$4, IF(Orders1[[#This Row],[Region]]=People!$B$5,People!$A$5))))</f>
        <v>Anna Andreadi</v>
      </c>
      <c r="W2239" s="3" t="str">
        <f>IFERROR(INDEX(Returns!A2239:A3038, MATCH(Orders1[[#This Row],[Order ID]],Returns!B2239:B3038)), "No")</f>
        <v>No</v>
      </c>
      <c r="X2239" s="3">
        <f>IF(Orders1[[#This Row],[Return]]="Yes", 1, 0)</f>
        <v>0</v>
      </c>
    </row>
    <row r="2240" spans="1:24" x14ac:dyDescent="0.2">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7">
        <v>44.400000000000006</v>
      </c>
      <c r="S2240" s="1">
        <v>2</v>
      </c>
      <c r="T2240" s="1">
        <v>0.6</v>
      </c>
      <c r="U2240" s="7">
        <v>-52.169999999999987</v>
      </c>
      <c r="V2240" s="3" t="str">
        <f>IF(Orders1[[#This Row],[Region]]=People!$B$2, People!$A$2, IF(Orders1[[#This Row],[Region]]=People!$B$3,People!$A$3, IF(Orders1[[#This Row],[Region]]=People!$B$4,People!$A$4, IF(Orders1[[#This Row],[Region]]=People!$B$5,People!$A$5))))</f>
        <v>Kelly Williams</v>
      </c>
      <c r="W2240" s="3" t="str">
        <f>IFERROR(INDEX(Returns!A2240:A3039, MATCH(Orders1[[#This Row],[Order ID]],Returns!B2240:B3039)), "No")</f>
        <v>No</v>
      </c>
      <c r="X2240" s="3">
        <f>IF(Orders1[[#This Row],[Return]]="Yes", 1, 0)</f>
        <v>0</v>
      </c>
    </row>
    <row r="2241" spans="1:24" x14ac:dyDescent="0.2">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7">
        <v>1016.792</v>
      </c>
      <c r="S2241" s="1">
        <v>1</v>
      </c>
      <c r="T2241" s="1">
        <v>0.2</v>
      </c>
      <c r="U2241" s="7">
        <v>381.29700000000003</v>
      </c>
      <c r="V2241" s="3" t="str">
        <f>IF(Orders1[[#This Row],[Region]]=People!$B$2, People!$A$2, IF(Orders1[[#This Row],[Region]]=People!$B$3,People!$A$3, IF(Orders1[[#This Row],[Region]]=People!$B$4,People!$A$4, IF(Orders1[[#This Row],[Region]]=People!$B$5,People!$A$5))))</f>
        <v>Anna Andreadi</v>
      </c>
      <c r="W2241" s="3" t="str">
        <f>IFERROR(INDEX(Returns!A2241:A3040, MATCH(Orders1[[#This Row],[Order ID]],Returns!B2241:B3040)), "No")</f>
        <v>No</v>
      </c>
      <c r="X2241" s="3">
        <f>IF(Orders1[[#This Row],[Return]]="Yes", 1, 0)</f>
        <v>0</v>
      </c>
    </row>
    <row r="2242" spans="1:24" x14ac:dyDescent="0.2">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7">
        <v>38.136000000000003</v>
      </c>
      <c r="S2242" s="1">
        <v>7</v>
      </c>
      <c r="T2242" s="1">
        <v>0.2</v>
      </c>
      <c r="U2242" s="7">
        <v>13.347599999999998</v>
      </c>
      <c r="V2242" s="3" t="str">
        <f>IF(Orders1[[#This Row],[Region]]=People!$B$2, People!$A$2, IF(Orders1[[#This Row],[Region]]=People!$B$3,People!$A$3, IF(Orders1[[#This Row],[Region]]=People!$B$4,People!$A$4, IF(Orders1[[#This Row],[Region]]=People!$B$5,People!$A$5))))</f>
        <v>Anna Andreadi</v>
      </c>
      <c r="W2242" s="3" t="str">
        <f>IFERROR(INDEX(Returns!A2242:A3041, MATCH(Orders1[[#This Row],[Order ID]],Returns!B2242:B3041)), "No")</f>
        <v>No</v>
      </c>
      <c r="X2242" s="3">
        <f>IF(Orders1[[#This Row],[Return]]="Yes", 1, 0)</f>
        <v>0</v>
      </c>
    </row>
    <row r="2243" spans="1:24" x14ac:dyDescent="0.2">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7">
        <v>494.98199999999997</v>
      </c>
      <c r="S2243" s="1">
        <v>3</v>
      </c>
      <c r="T2243" s="1">
        <v>0.4</v>
      </c>
      <c r="U2243" s="7">
        <v>-115.49580000000006</v>
      </c>
      <c r="V2243" s="3" t="str">
        <f>IF(Orders1[[#This Row],[Region]]=People!$B$2, People!$A$2, IF(Orders1[[#This Row],[Region]]=People!$B$3,People!$A$3, IF(Orders1[[#This Row],[Region]]=People!$B$4,People!$A$4, IF(Orders1[[#This Row],[Region]]=People!$B$5,People!$A$5))))</f>
        <v>Chuck Magee</v>
      </c>
      <c r="W2243" s="3" t="str">
        <f>IFERROR(INDEX(Returns!A2243:A3042, MATCH(Orders1[[#This Row],[Order ID]],Returns!B2243:B3042)), "No")</f>
        <v>No</v>
      </c>
      <c r="X2243" s="3">
        <f>IF(Orders1[[#This Row],[Return]]="Yes", 1, 0)</f>
        <v>0</v>
      </c>
    </row>
    <row r="2244" spans="1:24" x14ac:dyDescent="0.2">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7">
        <v>56.56</v>
      </c>
      <c r="S2244" s="1">
        <v>2</v>
      </c>
      <c r="T2244" s="1">
        <v>0</v>
      </c>
      <c r="U2244" s="7">
        <v>15.2712</v>
      </c>
      <c r="V2244" s="3" t="str">
        <f>IF(Orders1[[#This Row],[Region]]=People!$B$2, People!$A$2, IF(Orders1[[#This Row],[Region]]=People!$B$3,People!$A$3, IF(Orders1[[#This Row],[Region]]=People!$B$4,People!$A$4, IF(Orders1[[#This Row],[Region]]=People!$B$5,People!$A$5))))</f>
        <v>Anna Andreadi</v>
      </c>
      <c r="W2244" s="3" t="str">
        <f>IFERROR(INDEX(Returns!A2244:A3043, MATCH(Orders1[[#This Row],[Order ID]],Returns!B2244:B3043)), "No")</f>
        <v>No</v>
      </c>
      <c r="X2244" s="3">
        <f>IF(Orders1[[#This Row],[Return]]="Yes", 1, 0)</f>
        <v>0</v>
      </c>
    </row>
    <row r="2245" spans="1:24" x14ac:dyDescent="0.2">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7">
        <v>5.56</v>
      </c>
      <c r="S2245" s="1">
        <v>2</v>
      </c>
      <c r="T2245" s="1">
        <v>0</v>
      </c>
      <c r="U2245" s="7">
        <v>1.4455999999999998</v>
      </c>
      <c r="V2245" s="3" t="str">
        <f>IF(Orders1[[#This Row],[Region]]=People!$B$2, People!$A$2, IF(Orders1[[#This Row],[Region]]=People!$B$3,People!$A$3, IF(Orders1[[#This Row],[Region]]=People!$B$4,People!$A$4, IF(Orders1[[#This Row],[Region]]=People!$B$5,People!$A$5))))</f>
        <v>Anna Andreadi</v>
      </c>
      <c r="W2245" s="3" t="str">
        <f>IFERROR(INDEX(Returns!A2245:A3044, MATCH(Orders1[[#This Row],[Order ID]],Returns!B2245:B3044)), "No")</f>
        <v>No</v>
      </c>
      <c r="X2245" s="3">
        <f>IF(Orders1[[#This Row],[Return]]="Yes", 1, 0)</f>
        <v>0</v>
      </c>
    </row>
    <row r="2246" spans="1:24" x14ac:dyDescent="0.2">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7">
        <v>9.02</v>
      </c>
      <c r="S2246" s="1">
        <v>2</v>
      </c>
      <c r="T2246" s="1">
        <v>0</v>
      </c>
      <c r="U2246" s="7">
        <v>3.5178000000000003</v>
      </c>
      <c r="V2246" s="3" t="str">
        <f>IF(Orders1[[#This Row],[Region]]=People!$B$2, People!$A$2, IF(Orders1[[#This Row],[Region]]=People!$B$3,People!$A$3, IF(Orders1[[#This Row],[Region]]=People!$B$4,People!$A$4, IF(Orders1[[#This Row],[Region]]=People!$B$5,People!$A$5))))</f>
        <v>Anna Andreadi</v>
      </c>
      <c r="W2246" s="3" t="str">
        <f>IFERROR(INDEX(Returns!A2246:A3045, MATCH(Orders1[[#This Row],[Order ID]],Returns!B2246:B3045)), "No")</f>
        <v>No</v>
      </c>
      <c r="X2246" s="3">
        <f>IF(Orders1[[#This Row],[Return]]="Yes", 1, 0)</f>
        <v>0</v>
      </c>
    </row>
    <row r="2247" spans="1:24" x14ac:dyDescent="0.2">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7">
        <v>8.6199999999999992</v>
      </c>
      <c r="S2247" s="1">
        <v>1</v>
      </c>
      <c r="T2247" s="1">
        <v>0</v>
      </c>
      <c r="U2247" s="7">
        <v>2.2412000000000001</v>
      </c>
      <c r="V2247" s="3" t="str">
        <f>IF(Orders1[[#This Row],[Region]]=People!$B$2, People!$A$2, IF(Orders1[[#This Row],[Region]]=People!$B$3,People!$A$3, IF(Orders1[[#This Row],[Region]]=People!$B$4,People!$A$4, IF(Orders1[[#This Row],[Region]]=People!$B$5,People!$A$5))))</f>
        <v>Anna Andreadi</v>
      </c>
      <c r="W2247" s="3" t="str">
        <f>IFERROR(INDEX(Returns!A2247:A3046, MATCH(Orders1[[#This Row],[Order ID]],Returns!B2247:B3046)), "No")</f>
        <v>No</v>
      </c>
      <c r="X2247" s="3">
        <f>IF(Orders1[[#This Row],[Return]]="Yes", 1, 0)</f>
        <v>0</v>
      </c>
    </row>
    <row r="2248" spans="1:24" x14ac:dyDescent="0.2">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7">
        <v>659.97600000000011</v>
      </c>
      <c r="S2248" s="1">
        <v>3</v>
      </c>
      <c r="T2248" s="1">
        <v>0.2</v>
      </c>
      <c r="U2248" s="7">
        <v>49.498199999999969</v>
      </c>
      <c r="V2248" s="3" t="str">
        <f>IF(Orders1[[#This Row],[Region]]=People!$B$2, People!$A$2, IF(Orders1[[#This Row],[Region]]=People!$B$3,People!$A$3, IF(Orders1[[#This Row],[Region]]=People!$B$4,People!$A$4, IF(Orders1[[#This Row],[Region]]=People!$B$5,People!$A$5))))</f>
        <v>Anna Andreadi</v>
      </c>
      <c r="W2248" s="3" t="str">
        <f>IFERROR(INDEX(Returns!A2248:A3047, MATCH(Orders1[[#This Row],[Order ID]],Returns!B2248:B3047)), "No")</f>
        <v>No</v>
      </c>
      <c r="X2248" s="3">
        <f>IF(Orders1[[#This Row],[Return]]="Yes", 1, 0)</f>
        <v>0</v>
      </c>
    </row>
    <row r="2249" spans="1:24" x14ac:dyDescent="0.2">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7">
        <v>13.36</v>
      </c>
      <c r="S2249" s="1">
        <v>2</v>
      </c>
      <c r="T2249" s="1">
        <v>0</v>
      </c>
      <c r="U2249" s="7">
        <v>6.4127999999999998</v>
      </c>
      <c r="V2249" s="3" t="str">
        <f>IF(Orders1[[#This Row],[Region]]=People!$B$2, People!$A$2, IF(Orders1[[#This Row],[Region]]=People!$B$3,People!$A$3, IF(Orders1[[#This Row],[Region]]=People!$B$4,People!$A$4, IF(Orders1[[#This Row],[Region]]=People!$B$5,People!$A$5))))</f>
        <v>Anna Andreadi</v>
      </c>
      <c r="W2249" s="3" t="str">
        <f>IFERROR(INDEX(Returns!A2249:A3048, MATCH(Orders1[[#This Row],[Order ID]],Returns!B2249:B3048)), "No")</f>
        <v>No</v>
      </c>
      <c r="X2249" s="3">
        <f>IF(Orders1[[#This Row],[Return]]="Yes", 1, 0)</f>
        <v>0</v>
      </c>
    </row>
    <row r="2250" spans="1:24" x14ac:dyDescent="0.2">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7">
        <v>41.72</v>
      </c>
      <c r="S2250" s="1">
        <v>5</v>
      </c>
      <c r="T2250" s="1">
        <v>0.2</v>
      </c>
      <c r="U2250" s="7">
        <v>13.037499999999998</v>
      </c>
      <c r="V2250" s="3" t="str">
        <f>IF(Orders1[[#This Row],[Region]]=People!$B$2, People!$A$2, IF(Orders1[[#This Row],[Region]]=People!$B$3,People!$A$3, IF(Orders1[[#This Row],[Region]]=People!$B$4,People!$A$4, IF(Orders1[[#This Row],[Region]]=People!$B$5,People!$A$5))))</f>
        <v>Anna Andreadi</v>
      </c>
      <c r="W2250" s="3" t="str">
        <f>IFERROR(INDEX(Returns!A2250:A3049, MATCH(Orders1[[#This Row],[Order ID]],Returns!B2250:B3049)), "No")</f>
        <v>No</v>
      </c>
      <c r="X2250" s="3">
        <f>IF(Orders1[[#This Row],[Return]]="Yes", 1, 0)</f>
        <v>0</v>
      </c>
    </row>
    <row r="2251" spans="1:24" x14ac:dyDescent="0.2">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7">
        <v>11.52</v>
      </c>
      <c r="S2251" s="1">
        <v>5</v>
      </c>
      <c r="T2251" s="1">
        <v>0.2</v>
      </c>
      <c r="U2251" s="7">
        <v>4.1760000000000002</v>
      </c>
      <c r="V2251" s="3" t="str">
        <f>IF(Orders1[[#This Row],[Region]]=People!$B$2, People!$A$2, IF(Orders1[[#This Row],[Region]]=People!$B$3,People!$A$3, IF(Orders1[[#This Row],[Region]]=People!$B$4,People!$A$4, IF(Orders1[[#This Row],[Region]]=People!$B$5,People!$A$5))))</f>
        <v>Anna Andreadi</v>
      </c>
      <c r="W2251" s="3" t="str">
        <f>IFERROR(INDEX(Returns!A2251:A3050, MATCH(Orders1[[#This Row],[Order ID]],Returns!B2251:B3050)), "No")</f>
        <v>No</v>
      </c>
      <c r="X2251" s="3">
        <f>IF(Orders1[[#This Row],[Return]]="Yes", 1, 0)</f>
        <v>0</v>
      </c>
    </row>
    <row r="2252" spans="1:24" x14ac:dyDescent="0.2">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7">
        <v>541.43999999999994</v>
      </c>
      <c r="S2252" s="1">
        <v>6</v>
      </c>
      <c r="T2252" s="1">
        <v>0</v>
      </c>
      <c r="U2252" s="7">
        <v>157.01759999999993</v>
      </c>
      <c r="V2252" s="3" t="str">
        <f>IF(Orders1[[#This Row],[Region]]=People!$B$2, People!$A$2, IF(Orders1[[#This Row],[Region]]=People!$B$3,People!$A$3, IF(Orders1[[#This Row],[Region]]=People!$B$4,People!$A$4, IF(Orders1[[#This Row],[Region]]=People!$B$5,People!$A$5))))</f>
        <v>Anna Andreadi</v>
      </c>
      <c r="W2252" s="3" t="str">
        <f>IFERROR(INDEX(Returns!A2252:A3051, MATCH(Orders1[[#This Row],[Order ID]],Returns!B2252:B3051)), "No")</f>
        <v>No</v>
      </c>
      <c r="X2252" s="3">
        <f>IF(Orders1[[#This Row],[Return]]="Yes", 1, 0)</f>
        <v>0</v>
      </c>
    </row>
    <row r="2253" spans="1:24" x14ac:dyDescent="0.2">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7">
        <v>19.440000000000001</v>
      </c>
      <c r="S2253" s="1">
        <v>3</v>
      </c>
      <c r="T2253" s="1">
        <v>0</v>
      </c>
      <c r="U2253" s="7">
        <v>9.3312000000000008</v>
      </c>
      <c r="V2253" s="3" t="str">
        <f>IF(Orders1[[#This Row],[Region]]=People!$B$2, People!$A$2, IF(Orders1[[#This Row],[Region]]=People!$B$3,People!$A$3, IF(Orders1[[#This Row],[Region]]=People!$B$4,People!$A$4, IF(Orders1[[#This Row],[Region]]=People!$B$5,People!$A$5))))</f>
        <v>Anna Andreadi</v>
      </c>
      <c r="W2253" s="3" t="str">
        <f>IFERROR(INDEX(Returns!A2253:A3052, MATCH(Orders1[[#This Row],[Order ID]],Returns!B2253:B3052)), "No")</f>
        <v>No</v>
      </c>
      <c r="X2253" s="3">
        <f>IF(Orders1[[#This Row],[Return]]="Yes", 1, 0)</f>
        <v>0</v>
      </c>
    </row>
    <row r="2254" spans="1:24" x14ac:dyDescent="0.2">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7">
        <v>143.69999999999999</v>
      </c>
      <c r="S2254" s="1">
        <v>3</v>
      </c>
      <c r="T2254" s="1">
        <v>0</v>
      </c>
      <c r="U2254" s="7">
        <v>68.975999999999999</v>
      </c>
      <c r="V2254" s="3" t="str">
        <f>IF(Orders1[[#This Row],[Region]]=People!$B$2, People!$A$2, IF(Orders1[[#This Row],[Region]]=People!$B$3,People!$A$3, IF(Orders1[[#This Row],[Region]]=People!$B$4,People!$A$4, IF(Orders1[[#This Row],[Region]]=People!$B$5,People!$A$5))))</f>
        <v>Anna Andreadi</v>
      </c>
      <c r="W2254" s="3" t="str">
        <f>IFERROR(INDEX(Returns!A2254:A3053, MATCH(Orders1[[#This Row],[Order ID]],Returns!B2254:B3053)), "No")</f>
        <v>No</v>
      </c>
      <c r="X2254" s="3">
        <f>IF(Orders1[[#This Row],[Return]]="Yes", 1, 0)</f>
        <v>0</v>
      </c>
    </row>
    <row r="2255" spans="1:24" x14ac:dyDescent="0.2">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7">
        <v>43.26</v>
      </c>
      <c r="S2255" s="1">
        <v>3</v>
      </c>
      <c r="T2255" s="1">
        <v>0</v>
      </c>
      <c r="U2255" s="7">
        <v>14.275799999999998</v>
      </c>
      <c r="V2255" s="3" t="str">
        <f>IF(Orders1[[#This Row],[Region]]=People!$B$2, People!$A$2, IF(Orders1[[#This Row],[Region]]=People!$B$3,People!$A$3, IF(Orders1[[#This Row],[Region]]=People!$B$4,People!$A$4, IF(Orders1[[#This Row],[Region]]=People!$B$5,People!$A$5))))</f>
        <v>Anna Andreadi</v>
      </c>
      <c r="W2255" s="3" t="str">
        <f>IFERROR(INDEX(Returns!A2255:A3054, MATCH(Orders1[[#This Row],[Order ID]],Returns!B2255:B3054)), "No")</f>
        <v>No</v>
      </c>
      <c r="X2255" s="3">
        <f>IF(Orders1[[#This Row],[Return]]="Yes", 1, 0)</f>
        <v>0</v>
      </c>
    </row>
    <row r="2256" spans="1:24" x14ac:dyDescent="0.2">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7">
        <v>43.56</v>
      </c>
      <c r="S2256" s="1">
        <v>2</v>
      </c>
      <c r="T2256" s="1">
        <v>0</v>
      </c>
      <c r="U2256" s="7">
        <v>15.245999999999999</v>
      </c>
      <c r="V2256" s="3" t="str">
        <f>IF(Orders1[[#This Row],[Region]]=People!$B$2, People!$A$2, IF(Orders1[[#This Row],[Region]]=People!$B$3,People!$A$3, IF(Orders1[[#This Row],[Region]]=People!$B$4,People!$A$4, IF(Orders1[[#This Row],[Region]]=People!$B$5,People!$A$5))))</f>
        <v>Anna Andreadi</v>
      </c>
      <c r="W2256" s="3" t="str">
        <f>IFERROR(INDEX(Returns!A2256:A3055, MATCH(Orders1[[#This Row],[Order ID]],Returns!B2256:B3055)), "No")</f>
        <v>No</v>
      </c>
      <c r="X2256" s="3">
        <f>IF(Orders1[[#This Row],[Return]]="Yes", 1, 0)</f>
        <v>0</v>
      </c>
    </row>
    <row r="2257" spans="1:24" x14ac:dyDescent="0.2">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7">
        <v>437.84999999999997</v>
      </c>
      <c r="S2257" s="1">
        <v>3</v>
      </c>
      <c r="T2257" s="1">
        <v>0</v>
      </c>
      <c r="U2257" s="7">
        <v>131.35499999999996</v>
      </c>
      <c r="V2257" s="3" t="str">
        <f>IF(Orders1[[#This Row],[Region]]=People!$B$2, People!$A$2, IF(Orders1[[#This Row],[Region]]=People!$B$3,People!$A$3, IF(Orders1[[#This Row],[Region]]=People!$B$4,People!$A$4, IF(Orders1[[#This Row],[Region]]=People!$B$5,People!$A$5))))</f>
        <v>Chuck Magee</v>
      </c>
      <c r="W2257" s="3" t="str">
        <f>IFERROR(INDEX(Returns!A2257:A3056, MATCH(Orders1[[#This Row],[Order ID]],Returns!B2257:B3056)), "No")</f>
        <v>No</v>
      </c>
      <c r="X2257" s="3">
        <f>IF(Orders1[[#This Row],[Return]]="Yes", 1, 0)</f>
        <v>0</v>
      </c>
    </row>
    <row r="2258" spans="1:24" x14ac:dyDescent="0.2">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7">
        <v>109.48</v>
      </c>
      <c r="S2258" s="1">
        <v>2</v>
      </c>
      <c r="T2258" s="1">
        <v>0</v>
      </c>
      <c r="U2258" s="7">
        <v>33.938800000000001</v>
      </c>
      <c r="V2258" s="3" t="str">
        <f>IF(Orders1[[#This Row],[Region]]=People!$B$2, People!$A$2, IF(Orders1[[#This Row],[Region]]=People!$B$3,People!$A$3, IF(Orders1[[#This Row],[Region]]=People!$B$4,People!$A$4, IF(Orders1[[#This Row],[Region]]=People!$B$5,People!$A$5))))</f>
        <v>Chuck Magee</v>
      </c>
      <c r="W2258" s="3" t="str">
        <f>IFERROR(INDEX(Returns!A2258:A3057, MATCH(Orders1[[#This Row],[Order ID]],Returns!B2258:B3057)), "No")</f>
        <v>No</v>
      </c>
      <c r="X2258" s="3">
        <f>IF(Orders1[[#This Row],[Return]]="Yes", 1, 0)</f>
        <v>0</v>
      </c>
    </row>
    <row r="2259" spans="1:24" x14ac:dyDescent="0.2">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7">
        <v>1212.96</v>
      </c>
      <c r="S2259" s="1">
        <v>7</v>
      </c>
      <c r="T2259" s="1">
        <v>0.2</v>
      </c>
      <c r="U2259" s="7">
        <v>90.97199999999998</v>
      </c>
      <c r="V2259" s="3" t="str">
        <f>IF(Orders1[[#This Row],[Region]]=People!$B$2, People!$A$2, IF(Orders1[[#This Row],[Region]]=People!$B$3,People!$A$3, IF(Orders1[[#This Row],[Region]]=People!$B$4,People!$A$4, IF(Orders1[[#This Row],[Region]]=People!$B$5,People!$A$5))))</f>
        <v>Anna Andreadi</v>
      </c>
      <c r="W2259" s="3" t="str">
        <f>IFERROR(INDEX(Returns!A2259:A3058, MATCH(Orders1[[#This Row],[Order ID]],Returns!B2259:B3058)), "No")</f>
        <v>No</v>
      </c>
      <c r="X2259" s="3">
        <f>IF(Orders1[[#This Row],[Return]]="Yes", 1, 0)</f>
        <v>0</v>
      </c>
    </row>
    <row r="2260" spans="1:24" x14ac:dyDescent="0.2">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7">
        <v>18.54</v>
      </c>
      <c r="S2260" s="1">
        <v>2</v>
      </c>
      <c r="T2260" s="1">
        <v>0</v>
      </c>
      <c r="U2260" s="7">
        <v>8.7137999999999991</v>
      </c>
      <c r="V2260" s="3" t="str">
        <f>IF(Orders1[[#This Row],[Region]]=People!$B$2, People!$A$2, IF(Orders1[[#This Row],[Region]]=People!$B$3,People!$A$3, IF(Orders1[[#This Row],[Region]]=People!$B$4,People!$A$4, IF(Orders1[[#This Row],[Region]]=People!$B$5,People!$A$5))))</f>
        <v>Anna Andreadi</v>
      </c>
      <c r="W2260" s="3" t="str">
        <f>IFERROR(INDEX(Returns!A2260:A3059, MATCH(Orders1[[#This Row],[Order ID]],Returns!B2260:B3059)), "No")</f>
        <v>No</v>
      </c>
      <c r="X2260" s="3">
        <f>IF(Orders1[[#This Row],[Return]]="Yes", 1, 0)</f>
        <v>0</v>
      </c>
    </row>
    <row r="2261" spans="1:24" x14ac:dyDescent="0.2">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7">
        <v>5</v>
      </c>
      <c r="S2261" s="1">
        <v>1</v>
      </c>
      <c r="T2261" s="1">
        <v>0</v>
      </c>
      <c r="U2261" s="7">
        <v>2.4</v>
      </c>
      <c r="V2261" s="3" t="str">
        <f>IF(Orders1[[#This Row],[Region]]=People!$B$2, People!$A$2, IF(Orders1[[#This Row],[Region]]=People!$B$3,People!$A$3, IF(Orders1[[#This Row],[Region]]=People!$B$4,People!$A$4, IF(Orders1[[#This Row],[Region]]=People!$B$5,People!$A$5))))</f>
        <v>Anna Andreadi</v>
      </c>
      <c r="W2261" s="3" t="str">
        <f>IFERROR(INDEX(Returns!A2261:A3060, MATCH(Orders1[[#This Row],[Order ID]],Returns!B2261:B3060)), "No")</f>
        <v>No</v>
      </c>
      <c r="X2261" s="3">
        <f>IF(Orders1[[#This Row],[Return]]="Yes", 1, 0)</f>
        <v>0</v>
      </c>
    </row>
    <row r="2262" spans="1:24" x14ac:dyDescent="0.2">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7">
        <v>371.96999999999997</v>
      </c>
      <c r="S2262" s="1">
        <v>3</v>
      </c>
      <c r="T2262" s="1">
        <v>0</v>
      </c>
      <c r="U2262" s="7">
        <v>66.954599999999971</v>
      </c>
      <c r="V2262" s="3" t="str">
        <f>IF(Orders1[[#This Row],[Region]]=People!$B$2, People!$A$2, IF(Orders1[[#This Row],[Region]]=People!$B$3,People!$A$3, IF(Orders1[[#This Row],[Region]]=People!$B$4,People!$A$4, IF(Orders1[[#This Row],[Region]]=People!$B$5,People!$A$5))))</f>
        <v>Anna Andreadi</v>
      </c>
      <c r="W2262" s="3" t="str">
        <f>IFERROR(INDEX(Returns!A2262:A3061, MATCH(Orders1[[#This Row],[Order ID]],Returns!B2262:B3061)), "No")</f>
        <v>No</v>
      </c>
      <c r="X2262" s="3">
        <f>IF(Orders1[[#This Row],[Return]]="Yes", 1, 0)</f>
        <v>0</v>
      </c>
    </row>
    <row r="2263" spans="1:24" x14ac:dyDescent="0.2">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7">
        <v>166.24</v>
      </c>
      <c r="S2263" s="1">
        <v>1</v>
      </c>
      <c r="T2263" s="1">
        <v>0</v>
      </c>
      <c r="U2263" s="7">
        <v>24.936000000000007</v>
      </c>
      <c r="V2263" s="3" t="str">
        <f>IF(Orders1[[#This Row],[Region]]=People!$B$2, People!$A$2, IF(Orders1[[#This Row],[Region]]=People!$B$3,People!$A$3, IF(Orders1[[#This Row],[Region]]=People!$B$4,People!$A$4, IF(Orders1[[#This Row],[Region]]=People!$B$5,People!$A$5))))</f>
        <v>Chuck Magee</v>
      </c>
      <c r="W2263" s="3" t="str">
        <f>IFERROR(INDEX(Returns!A2263:A3062, MATCH(Orders1[[#This Row],[Order ID]],Returns!B2263:B3062)), "No")</f>
        <v>No</v>
      </c>
      <c r="X2263" s="3">
        <f>IF(Orders1[[#This Row],[Return]]="Yes", 1, 0)</f>
        <v>0</v>
      </c>
    </row>
    <row r="2264" spans="1:24" x14ac:dyDescent="0.2">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7">
        <v>359.96999999999997</v>
      </c>
      <c r="S2264" s="1">
        <v>3</v>
      </c>
      <c r="T2264" s="1">
        <v>0</v>
      </c>
      <c r="U2264" s="7">
        <v>79.193399999999968</v>
      </c>
      <c r="V2264" s="3" t="str">
        <f>IF(Orders1[[#This Row],[Region]]=People!$B$2, People!$A$2, IF(Orders1[[#This Row],[Region]]=People!$B$3,People!$A$3, IF(Orders1[[#This Row],[Region]]=People!$B$4,People!$A$4, IF(Orders1[[#This Row],[Region]]=People!$B$5,People!$A$5))))</f>
        <v>Cassandra Brandow</v>
      </c>
      <c r="W2264" s="3" t="str">
        <f>IFERROR(INDEX(Returns!A2264:A3063, MATCH(Orders1[[#This Row],[Order ID]],Returns!B2264:B3063)), "No")</f>
        <v>No</v>
      </c>
      <c r="X2264" s="3">
        <f>IF(Orders1[[#This Row],[Return]]="Yes", 1, 0)</f>
        <v>0</v>
      </c>
    </row>
    <row r="2265" spans="1:24" x14ac:dyDescent="0.2">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7">
        <v>499.98</v>
      </c>
      <c r="S2265" s="1">
        <v>2</v>
      </c>
      <c r="T2265" s="1">
        <v>0</v>
      </c>
      <c r="U2265" s="7">
        <v>114.99540000000002</v>
      </c>
      <c r="V2265" s="3" t="str">
        <f>IF(Orders1[[#This Row],[Region]]=People!$B$2, People!$A$2, IF(Orders1[[#This Row],[Region]]=People!$B$3,People!$A$3, IF(Orders1[[#This Row],[Region]]=People!$B$4,People!$A$4, IF(Orders1[[#This Row],[Region]]=People!$B$5,People!$A$5))))</f>
        <v>Cassandra Brandow</v>
      </c>
      <c r="W2265" s="3" t="str">
        <f>IFERROR(INDEX(Returns!A2265:A3064, MATCH(Orders1[[#This Row],[Order ID]],Returns!B2265:B3064)), "No")</f>
        <v>No</v>
      </c>
      <c r="X2265" s="3">
        <f>IF(Orders1[[#This Row],[Return]]="Yes", 1, 0)</f>
        <v>0</v>
      </c>
    </row>
    <row r="2266" spans="1:24" x14ac:dyDescent="0.2">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7">
        <v>5.28</v>
      </c>
      <c r="S2266" s="1">
        <v>1</v>
      </c>
      <c r="T2266" s="1">
        <v>0</v>
      </c>
      <c r="U2266" s="7">
        <v>2.3759999999999999</v>
      </c>
      <c r="V2266" s="3" t="str">
        <f>IF(Orders1[[#This Row],[Region]]=People!$B$2, People!$A$2, IF(Orders1[[#This Row],[Region]]=People!$B$3,People!$A$3, IF(Orders1[[#This Row],[Region]]=People!$B$4,People!$A$4, IF(Orders1[[#This Row],[Region]]=People!$B$5,People!$A$5))))</f>
        <v>Cassandra Brandow</v>
      </c>
      <c r="W2266" s="3" t="str">
        <f>IFERROR(INDEX(Returns!A2266:A3065, MATCH(Orders1[[#This Row],[Order ID]],Returns!B2266:B3065)), "No")</f>
        <v>No</v>
      </c>
      <c r="X2266" s="3">
        <f>IF(Orders1[[#This Row],[Return]]="Yes", 1, 0)</f>
        <v>0</v>
      </c>
    </row>
    <row r="2267" spans="1:24" x14ac:dyDescent="0.2">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7">
        <v>8.26</v>
      </c>
      <c r="S2267" s="1">
        <v>2</v>
      </c>
      <c r="T2267" s="1">
        <v>0</v>
      </c>
      <c r="U2267" s="7">
        <v>3.8822000000000001</v>
      </c>
      <c r="V2267" s="3" t="str">
        <f>IF(Orders1[[#This Row],[Region]]=People!$B$2, People!$A$2, IF(Orders1[[#This Row],[Region]]=People!$B$3,People!$A$3, IF(Orders1[[#This Row],[Region]]=People!$B$4,People!$A$4, IF(Orders1[[#This Row],[Region]]=People!$B$5,People!$A$5))))</f>
        <v>Cassandra Brandow</v>
      </c>
      <c r="W2267" s="3" t="str">
        <f>IFERROR(INDEX(Returns!A2267:A3066, MATCH(Orders1[[#This Row],[Order ID]],Returns!B2267:B3066)), "No")</f>
        <v>No</v>
      </c>
      <c r="X2267" s="3">
        <f>IF(Orders1[[#This Row],[Return]]="Yes", 1, 0)</f>
        <v>0</v>
      </c>
    </row>
    <row r="2268" spans="1:24" x14ac:dyDescent="0.2">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7">
        <v>7.9680000000000009</v>
      </c>
      <c r="S2268" s="1">
        <v>2</v>
      </c>
      <c r="T2268" s="1">
        <v>0.2</v>
      </c>
      <c r="U2268" s="7">
        <v>2.6892000000000005</v>
      </c>
      <c r="V2268" s="3" t="str">
        <f>IF(Orders1[[#This Row],[Region]]=People!$B$2, People!$A$2, IF(Orders1[[#This Row],[Region]]=People!$B$3,People!$A$3, IF(Orders1[[#This Row],[Region]]=People!$B$4,People!$A$4, IF(Orders1[[#This Row],[Region]]=People!$B$5,People!$A$5))))</f>
        <v>Cassandra Brandow</v>
      </c>
      <c r="W2268" s="3" t="str">
        <f>IFERROR(INDEX(Returns!A2268:A3067, MATCH(Orders1[[#This Row],[Order ID]],Returns!B2268:B3067)), "No")</f>
        <v>No</v>
      </c>
      <c r="X2268" s="3">
        <f>IF(Orders1[[#This Row],[Return]]="Yes", 1, 0)</f>
        <v>0</v>
      </c>
    </row>
    <row r="2269" spans="1:24" x14ac:dyDescent="0.2">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7">
        <v>12.96</v>
      </c>
      <c r="S2269" s="1">
        <v>2</v>
      </c>
      <c r="T2269" s="1">
        <v>0</v>
      </c>
      <c r="U2269" s="7">
        <v>6.3504000000000005</v>
      </c>
      <c r="V2269" s="3" t="str">
        <f>IF(Orders1[[#This Row],[Region]]=People!$B$2, People!$A$2, IF(Orders1[[#This Row],[Region]]=People!$B$3,People!$A$3, IF(Orders1[[#This Row],[Region]]=People!$B$4,People!$A$4, IF(Orders1[[#This Row],[Region]]=People!$B$5,People!$A$5))))</f>
        <v>Anna Andreadi</v>
      </c>
      <c r="W2269" s="3" t="str">
        <f>IFERROR(INDEX(Returns!A2269:A3068, MATCH(Orders1[[#This Row],[Order ID]],Returns!B2269:B3068)), "No")</f>
        <v>No</v>
      </c>
      <c r="X2269" s="3">
        <f>IF(Orders1[[#This Row],[Return]]="Yes", 1, 0)</f>
        <v>0</v>
      </c>
    </row>
    <row r="2270" spans="1:24" x14ac:dyDescent="0.2">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7">
        <v>6.48</v>
      </c>
      <c r="S2270" s="1">
        <v>1</v>
      </c>
      <c r="T2270" s="1">
        <v>0</v>
      </c>
      <c r="U2270" s="7">
        <v>3.1104000000000003</v>
      </c>
      <c r="V2270" s="3" t="str">
        <f>IF(Orders1[[#This Row],[Region]]=People!$B$2, People!$A$2, IF(Orders1[[#This Row],[Region]]=People!$B$3,People!$A$3, IF(Orders1[[#This Row],[Region]]=People!$B$4,People!$A$4, IF(Orders1[[#This Row],[Region]]=People!$B$5,People!$A$5))))</f>
        <v>Chuck Magee</v>
      </c>
      <c r="W2270" s="3" t="str">
        <f>IFERROR(INDEX(Returns!A2270:A3069, MATCH(Orders1[[#This Row],[Order ID]],Returns!B2270:B3069)), "No")</f>
        <v>No</v>
      </c>
      <c r="X2270" s="3">
        <f>IF(Orders1[[#This Row],[Return]]="Yes", 1, 0)</f>
        <v>0</v>
      </c>
    </row>
    <row r="2271" spans="1:24" x14ac:dyDescent="0.2">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7">
        <v>6.9840000000000009</v>
      </c>
      <c r="S2271" s="1">
        <v>1</v>
      </c>
      <c r="T2271" s="1">
        <v>0.2</v>
      </c>
      <c r="U2271" s="7">
        <v>2.3570999999999991</v>
      </c>
      <c r="V2271" s="3" t="str">
        <f>IF(Orders1[[#This Row],[Region]]=People!$B$2, People!$A$2, IF(Orders1[[#This Row],[Region]]=People!$B$3,People!$A$3, IF(Orders1[[#This Row],[Region]]=People!$B$4,People!$A$4, IF(Orders1[[#This Row],[Region]]=People!$B$5,People!$A$5))))</f>
        <v>Chuck Magee</v>
      </c>
      <c r="W2271" s="3" t="str">
        <f>IFERROR(INDEX(Returns!A2271:A3070, MATCH(Orders1[[#This Row],[Order ID]],Returns!B2271:B3070)), "No")</f>
        <v>No</v>
      </c>
      <c r="X2271" s="3">
        <f>IF(Orders1[[#This Row],[Return]]="Yes", 1, 0)</f>
        <v>0</v>
      </c>
    </row>
    <row r="2272" spans="1:24" x14ac:dyDescent="0.2">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7">
        <v>47.96</v>
      </c>
      <c r="S2272" s="1">
        <v>5</v>
      </c>
      <c r="T2272" s="1">
        <v>0.2</v>
      </c>
      <c r="U2272" s="7">
        <v>4.196499999999995</v>
      </c>
      <c r="V2272" s="3" t="str">
        <f>IF(Orders1[[#This Row],[Region]]=People!$B$2, People!$A$2, IF(Orders1[[#This Row],[Region]]=People!$B$3,People!$A$3, IF(Orders1[[#This Row],[Region]]=People!$B$4,People!$A$4, IF(Orders1[[#This Row],[Region]]=People!$B$5,People!$A$5))))</f>
        <v>Cassandra Brandow</v>
      </c>
      <c r="W2272" s="3" t="str">
        <f>IFERROR(INDEX(Returns!A2272:A3071, MATCH(Orders1[[#This Row],[Order ID]],Returns!B2272:B3071)), "No")</f>
        <v>No</v>
      </c>
      <c r="X2272" s="3">
        <f>IF(Orders1[[#This Row],[Return]]="Yes", 1, 0)</f>
        <v>0</v>
      </c>
    </row>
    <row r="2273" spans="1:24" x14ac:dyDescent="0.2">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7">
        <v>199.74</v>
      </c>
      <c r="S2273" s="1">
        <v>6</v>
      </c>
      <c r="T2273" s="1">
        <v>0</v>
      </c>
      <c r="U2273" s="7">
        <v>47.937599999999996</v>
      </c>
      <c r="V2273" s="3" t="str">
        <f>IF(Orders1[[#This Row],[Region]]=People!$B$2, People!$A$2, IF(Orders1[[#This Row],[Region]]=People!$B$3,People!$A$3, IF(Orders1[[#This Row],[Region]]=People!$B$4,People!$A$4, IF(Orders1[[#This Row],[Region]]=People!$B$5,People!$A$5))))</f>
        <v>Anna Andreadi</v>
      </c>
      <c r="W2273" s="3" t="str">
        <f>IFERROR(INDEX(Returns!A2273:A3072, MATCH(Orders1[[#This Row],[Order ID]],Returns!B2273:B3072)), "No")</f>
        <v>No</v>
      </c>
      <c r="X2273" s="3">
        <f>IF(Orders1[[#This Row],[Return]]="Yes", 1, 0)</f>
        <v>0</v>
      </c>
    </row>
    <row r="2274" spans="1:24" x14ac:dyDescent="0.2">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7">
        <v>435.26</v>
      </c>
      <c r="S2274" s="1">
        <v>7</v>
      </c>
      <c r="T2274" s="1">
        <v>0</v>
      </c>
      <c r="U2274" s="7">
        <v>95.757200000000012</v>
      </c>
      <c r="V2274" s="3" t="str">
        <f>IF(Orders1[[#This Row],[Region]]=People!$B$2, People!$A$2, IF(Orders1[[#This Row],[Region]]=People!$B$3,People!$A$3, IF(Orders1[[#This Row],[Region]]=People!$B$4,People!$A$4, IF(Orders1[[#This Row],[Region]]=People!$B$5,People!$A$5))))</f>
        <v>Anna Andreadi</v>
      </c>
      <c r="W2274" s="3" t="str">
        <f>IFERROR(INDEX(Returns!A2274:A3073, MATCH(Orders1[[#This Row],[Order ID]],Returns!B2274:B3073)), "No")</f>
        <v>No</v>
      </c>
      <c r="X2274" s="3">
        <f>IF(Orders1[[#This Row],[Return]]="Yes", 1, 0)</f>
        <v>0</v>
      </c>
    </row>
    <row r="2275" spans="1:24" x14ac:dyDescent="0.2">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7">
        <v>1119.9840000000002</v>
      </c>
      <c r="S2275" s="1">
        <v>2</v>
      </c>
      <c r="T2275" s="1">
        <v>0.2</v>
      </c>
      <c r="U2275" s="7">
        <v>377.99459999999993</v>
      </c>
      <c r="V2275" s="3" t="str">
        <f>IF(Orders1[[#This Row],[Region]]=People!$B$2, People!$A$2, IF(Orders1[[#This Row],[Region]]=People!$B$3,People!$A$3, IF(Orders1[[#This Row],[Region]]=People!$B$4,People!$A$4, IF(Orders1[[#This Row],[Region]]=People!$B$5,People!$A$5))))</f>
        <v>Anna Andreadi</v>
      </c>
      <c r="W2275" s="3" t="str">
        <f>IFERROR(INDEX(Returns!A2275:A3074, MATCH(Orders1[[#This Row],[Order ID]],Returns!B2275:B3074)), "No")</f>
        <v>No</v>
      </c>
      <c r="X2275" s="3">
        <f>IF(Orders1[[#This Row],[Return]]="Yes", 1, 0)</f>
        <v>0</v>
      </c>
    </row>
    <row r="2276" spans="1:24" x14ac:dyDescent="0.2">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7">
        <v>143.43199999999999</v>
      </c>
      <c r="S2276" s="1">
        <v>1</v>
      </c>
      <c r="T2276" s="1">
        <v>0.2</v>
      </c>
      <c r="U2276" s="7">
        <v>3.5857999999999848</v>
      </c>
      <c r="V2276" s="3" t="str">
        <f>IF(Orders1[[#This Row],[Region]]=People!$B$2, People!$A$2, IF(Orders1[[#This Row],[Region]]=People!$B$3,People!$A$3, IF(Orders1[[#This Row],[Region]]=People!$B$4,People!$A$4, IF(Orders1[[#This Row],[Region]]=People!$B$5,People!$A$5))))</f>
        <v>Anna Andreadi</v>
      </c>
      <c r="W2276" s="3" t="str">
        <f>IFERROR(INDEX(Returns!A2276:A3075, MATCH(Orders1[[#This Row],[Order ID]],Returns!B2276:B3075)), "No")</f>
        <v>No</v>
      </c>
      <c r="X2276" s="3">
        <f>IF(Orders1[[#This Row],[Return]]="Yes", 1, 0)</f>
        <v>0</v>
      </c>
    </row>
    <row r="2277" spans="1:24" x14ac:dyDescent="0.2">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7">
        <v>122.352</v>
      </c>
      <c r="S2277" s="1">
        <v>3</v>
      </c>
      <c r="T2277" s="1">
        <v>0.2</v>
      </c>
      <c r="U2277" s="7">
        <v>13.764599999999994</v>
      </c>
      <c r="V2277" s="3" t="str">
        <f>IF(Orders1[[#This Row],[Region]]=People!$B$2, People!$A$2, IF(Orders1[[#This Row],[Region]]=People!$B$3,People!$A$3, IF(Orders1[[#This Row],[Region]]=People!$B$4,People!$A$4, IF(Orders1[[#This Row],[Region]]=People!$B$5,People!$A$5))))</f>
        <v>Anna Andreadi</v>
      </c>
      <c r="W2277" s="3" t="str">
        <f>IFERROR(INDEX(Returns!A2277:A3076, MATCH(Orders1[[#This Row],[Order ID]],Returns!B2277:B3076)), "No")</f>
        <v>No</v>
      </c>
      <c r="X2277" s="3">
        <f>IF(Orders1[[#This Row],[Return]]="Yes", 1, 0)</f>
        <v>0</v>
      </c>
    </row>
    <row r="2278" spans="1:24" x14ac:dyDescent="0.2">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7">
        <v>306.2</v>
      </c>
      <c r="S2278" s="1">
        <v>5</v>
      </c>
      <c r="T2278" s="1">
        <v>0</v>
      </c>
      <c r="U2278" s="7">
        <v>0</v>
      </c>
      <c r="V2278" s="3" t="str">
        <f>IF(Orders1[[#This Row],[Region]]=People!$B$2, People!$A$2, IF(Orders1[[#This Row],[Region]]=People!$B$3,People!$A$3, IF(Orders1[[#This Row],[Region]]=People!$B$4,People!$A$4, IF(Orders1[[#This Row],[Region]]=People!$B$5,People!$A$5))))</f>
        <v>Cassandra Brandow</v>
      </c>
      <c r="W2278" s="3" t="str">
        <f>IFERROR(INDEX(Returns!A2278:A3077, MATCH(Orders1[[#This Row],[Order ID]],Returns!B2278:B3077)), "No")</f>
        <v>No</v>
      </c>
      <c r="X2278" s="3">
        <f>IF(Orders1[[#This Row],[Return]]="Yes", 1, 0)</f>
        <v>0</v>
      </c>
    </row>
    <row r="2279" spans="1:24" x14ac:dyDescent="0.2">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7">
        <v>85.98</v>
      </c>
      <c r="S2279" s="1">
        <v>1</v>
      </c>
      <c r="T2279" s="1">
        <v>0</v>
      </c>
      <c r="U2279" s="7">
        <v>22.354800000000004</v>
      </c>
      <c r="V2279" s="3" t="str">
        <f>IF(Orders1[[#This Row],[Region]]=People!$B$2, People!$A$2, IF(Orders1[[#This Row],[Region]]=People!$B$3,People!$A$3, IF(Orders1[[#This Row],[Region]]=People!$B$4,People!$A$4, IF(Orders1[[#This Row],[Region]]=People!$B$5,People!$A$5))))</f>
        <v>Cassandra Brandow</v>
      </c>
      <c r="W2279" s="3" t="str">
        <f>IFERROR(INDEX(Returns!A2279:A3078, MATCH(Orders1[[#This Row],[Order ID]],Returns!B2279:B3078)), "No")</f>
        <v>No</v>
      </c>
      <c r="X2279" s="3">
        <f>IF(Orders1[[#This Row],[Return]]="Yes", 1, 0)</f>
        <v>0</v>
      </c>
    </row>
    <row r="2280" spans="1:24" x14ac:dyDescent="0.2">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7">
        <v>223.96</v>
      </c>
      <c r="S2280" s="1">
        <v>4</v>
      </c>
      <c r="T2280" s="1">
        <v>0</v>
      </c>
      <c r="U2280" s="7">
        <v>53.750400000000013</v>
      </c>
      <c r="V2280" s="3" t="str">
        <f>IF(Orders1[[#This Row],[Region]]=People!$B$2, People!$A$2, IF(Orders1[[#This Row],[Region]]=People!$B$3,People!$A$3, IF(Orders1[[#This Row],[Region]]=People!$B$4,People!$A$4, IF(Orders1[[#This Row],[Region]]=People!$B$5,People!$A$5))))</f>
        <v>Cassandra Brandow</v>
      </c>
      <c r="W2280" s="3" t="str">
        <f>IFERROR(INDEX(Returns!A2280:A3079, MATCH(Orders1[[#This Row],[Order ID]],Returns!B2280:B3079)), "No")</f>
        <v>No</v>
      </c>
      <c r="X2280" s="3">
        <f>IF(Orders1[[#This Row],[Return]]="Yes", 1, 0)</f>
        <v>0</v>
      </c>
    </row>
    <row r="2281" spans="1:24" x14ac:dyDescent="0.2">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7">
        <v>97.567999999999998</v>
      </c>
      <c r="S2281" s="1">
        <v>2</v>
      </c>
      <c r="T2281" s="1">
        <v>0.2</v>
      </c>
      <c r="U2281" s="7">
        <v>-6.0980000000000025</v>
      </c>
      <c r="V2281" s="3" t="str">
        <f>IF(Orders1[[#This Row],[Region]]=People!$B$2, People!$A$2, IF(Orders1[[#This Row],[Region]]=People!$B$3,People!$A$3, IF(Orders1[[#This Row],[Region]]=People!$B$4,People!$A$4, IF(Orders1[[#This Row],[Region]]=People!$B$5,People!$A$5))))</f>
        <v>Anna Andreadi</v>
      </c>
      <c r="W2281" s="3" t="str">
        <f>IFERROR(INDEX(Returns!A2281:A3080, MATCH(Orders1[[#This Row],[Order ID]],Returns!B2281:B3080)), "No")</f>
        <v>No</v>
      </c>
      <c r="X2281" s="3">
        <f>IF(Orders1[[#This Row],[Return]]="Yes", 1, 0)</f>
        <v>0</v>
      </c>
    </row>
    <row r="2282" spans="1:24" x14ac:dyDescent="0.2">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7">
        <v>614.27200000000005</v>
      </c>
      <c r="S2282" s="1">
        <v>8</v>
      </c>
      <c r="T2282" s="1">
        <v>0.2</v>
      </c>
      <c r="U2282" s="7">
        <v>-23.03520000000006</v>
      </c>
      <c r="V2282" s="3" t="str">
        <f>IF(Orders1[[#This Row],[Region]]=People!$B$2, People!$A$2, IF(Orders1[[#This Row],[Region]]=People!$B$3,People!$A$3, IF(Orders1[[#This Row],[Region]]=People!$B$4,People!$A$4, IF(Orders1[[#This Row],[Region]]=People!$B$5,People!$A$5))))</f>
        <v>Anna Andreadi</v>
      </c>
      <c r="W2282" s="3" t="str">
        <f>IFERROR(INDEX(Returns!A2282:A3081, MATCH(Orders1[[#This Row],[Order ID]],Returns!B2282:B3081)), "No")</f>
        <v>No</v>
      </c>
      <c r="X2282" s="3">
        <f>IF(Orders1[[#This Row],[Return]]="Yes", 1, 0)</f>
        <v>0</v>
      </c>
    </row>
    <row r="2283" spans="1:24" x14ac:dyDescent="0.2">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7">
        <v>199.98</v>
      </c>
      <c r="S2283" s="1">
        <v>2</v>
      </c>
      <c r="T2283" s="1">
        <v>0</v>
      </c>
      <c r="U2283" s="7">
        <v>37.996199999999988</v>
      </c>
      <c r="V2283" s="3" t="str">
        <f>IF(Orders1[[#This Row],[Region]]=People!$B$2, People!$A$2, IF(Orders1[[#This Row],[Region]]=People!$B$3,People!$A$3, IF(Orders1[[#This Row],[Region]]=People!$B$4,People!$A$4, IF(Orders1[[#This Row],[Region]]=People!$B$5,People!$A$5))))</f>
        <v>Anna Andreadi</v>
      </c>
      <c r="W2283" s="3" t="str">
        <f>IFERROR(INDEX(Returns!A2283:A3082, MATCH(Orders1[[#This Row],[Order ID]],Returns!B2283:B3082)), "No")</f>
        <v>No</v>
      </c>
      <c r="X2283" s="3">
        <f>IF(Orders1[[#This Row],[Return]]="Yes", 1, 0)</f>
        <v>0</v>
      </c>
    </row>
    <row r="2284" spans="1:24" x14ac:dyDescent="0.2">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7">
        <v>48.16</v>
      </c>
      <c r="S2284" s="1">
        <v>7</v>
      </c>
      <c r="T2284" s="1">
        <v>0</v>
      </c>
      <c r="U2284" s="7">
        <v>22.153599999999997</v>
      </c>
      <c r="V2284" s="3" t="str">
        <f>IF(Orders1[[#This Row],[Region]]=People!$B$2, People!$A$2, IF(Orders1[[#This Row],[Region]]=People!$B$3,People!$A$3, IF(Orders1[[#This Row],[Region]]=People!$B$4,People!$A$4, IF(Orders1[[#This Row],[Region]]=People!$B$5,People!$A$5))))</f>
        <v>Chuck Magee</v>
      </c>
      <c r="W2284" s="3" t="str">
        <f>IFERROR(INDEX(Returns!A2284:A3083, MATCH(Orders1[[#This Row],[Order ID]],Returns!B2284:B3083)), "No")</f>
        <v>No</v>
      </c>
      <c r="X2284" s="3">
        <f>IF(Orders1[[#This Row],[Return]]="Yes", 1, 0)</f>
        <v>0</v>
      </c>
    </row>
    <row r="2285" spans="1:24" x14ac:dyDescent="0.2">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7">
        <v>23.92</v>
      </c>
      <c r="S2285" s="1">
        <v>2</v>
      </c>
      <c r="T2285" s="1">
        <v>0</v>
      </c>
      <c r="U2285" s="7">
        <v>6.6976000000000013</v>
      </c>
      <c r="V2285" s="3" t="str">
        <f>IF(Orders1[[#This Row],[Region]]=People!$B$2, People!$A$2, IF(Orders1[[#This Row],[Region]]=People!$B$3,People!$A$3, IF(Orders1[[#This Row],[Region]]=People!$B$4,People!$A$4, IF(Orders1[[#This Row],[Region]]=People!$B$5,People!$A$5))))</f>
        <v>Kelly Williams</v>
      </c>
      <c r="W2285" s="3" t="str">
        <f>IFERROR(INDEX(Returns!A2285:A3084, MATCH(Orders1[[#This Row],[Order ID]],Returns!B2285:B3084)), "No")</f>
        <v>No</v>
      </c>
      <c r="X2285" s="3">
        <f>IF(Orders1[[#This Row],[Return]]="Yes", 1, 0)</f>
        <v>0</v>
      </c>
    </row>
    <row r="2286" spans="1:24" x14ac:dyDescent="0.2">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7">
        <v>60.69</v>
      </c>
      <c r="S2286" s="1">
        <v>7</v>
      </c>
      <c r="T2286" s="1">
        <v>0</v>
      </c>
      <c r="U2286" s="7">
        <v>16.386300000000002</v>
      </c>
      <c r="V2286" s="3" t="str">
        <f>IF(Orders1[[#This Row],[Region]]=People!$B$2, People!$A$2, IF(Orders1[[#This Row],[Region]]=People!$B$3,People!$A$3, IF(Orders1[[#This Row],[Region]]=People!$B$4,People!$A$4, IF(Orders1[[#This Row],[Region]]=People!$B$5,People!$A$5))))</f>
        <v>Kelly Williams</v>
      </c>
      <c r="W2286" s="3" t="str">
        <f>IFERROR(INDEX(Returns!A2286:A3085, MATCH(Orders1[[#This Row],[Order ID]],Returns!B2286:B3085)), "No")</f>
        <v>No</v>
      </c>
      <c r="X2286" s="3">
        <f>IF(Orders1[[#This Row],[Return]]="Yes", 1, 0)</f>
        <v>0</v>
      </c>
    </row>
    <row r="2287" spans="1:24" x14ac:dyDescent="0.2">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7">
        <v>14.352000000000002</v>
      </c>
      <c r="S2287" s="1">
        <v>3</v>
      </c>
      <c r="T2287" s="1">
        <v>0.2</v>
      </c>
      <c r="U2287" s="7">
        <v>5.2026000000000003</v>
      </c>
      <c r="V2287" s="3" t="str">
        <f>IF(Orders1[[#This Row],[Region]]=People!$B$2, People!$A$2, IF(Orders1[[#This Row],[Region]]=People!$B$3,People!$A$3, IF(Orders1[[#This Row],[Region]]=People!$B$4,People!$A$4, IF(Orders1[[#This Row],[Region]]=People!$B$5,People!$A$5))))</f>
        <v>Cassandra Brandow</v>
      </c>
      <c r="W2287" s="3" t="str">
        <f>IFERROR(INDEX(Returns!A2287:A3086, MATCH(Orders1[[#This Row],[Order ID]],Returns!B2287:B3086)), "No")</f>
        <v>No</v>
      </c>
      <c r="X2287" s="3">
        <f>IF(Orders1[[#This Row],[Return]]="Yes", 1, 0)</f>
        <v>0</v>
      </c>
    </row>
    <row r="2288" spans="1:24" x14ac:dyDescent="0.2">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7">
        <v>35.04</v>
      </c>
      <c r="S2288" s="1">
        <v>2</v>
      </c>
      <c r="T2288" s="1">
        <v>0</v>
      </c>
      <c r="U2288" s="7">
        <v>12.263999999999999</v>
      </c>
      <c r="V2288" s="3" t="str">
        <f>IF(Orders1[[#This Row],[Region]]=People!$B$2, People!$A$2, IF(Orders1[[#This Row],[Region]]=People!$B$3,People!$A$3, IF(Orders1[[#This Row],[Region]]=People!$B$4,People!$A$4, IF(Orders1[[#This Row],[Region]]=People!$B$5,People!$A$5))))</f>
        <v>Cassandra Brandow</v>
      </c>
      <c r="W2288" s="3" t="str">
        <f>IFERROR(INDEX(Returns!A2288:A3087, MATCH(Orders1[[#This Row],[Order ID]],Returns!B2288:B3087)), "No")</f>
        <v>No</v>
      </c>
      <c r="X2288" s="3">
        <f>IF(Orders1[[#This Row],[Return]]="Yes", 1, 0)</f>
        <v>0</v>
      </c>
    </row>
    <row r="2289" spans="1:24" x14ac:dyDescent="0.2">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7">
        <v>17.480000000000004</v>
      </c>
      <c r="S2289" s="1">
        <v>5</v>
      </c>
      <c r="T2289" s="1">
        <v>0.2</v>
      </c>
      <c r="U2289" s="7">
        <v>1.3109999999999999</v>
      </c>
      <c r="V2289" s="3" t="str">
        <f>IF(Orders1[[#This Row],[Region]]=People!$B$2, People!$A$2, IF(Orders1[[#This Row],[Region]]=People!$B$3,People!$A$3, IF(Orders1[[#This Row],[Region]]=People!$B$4,People!$A$4, IF(Orders1[[#This Row],[Region]]=People!$B$5,People!$A$5))))</f>
        <v>Chuck Magee</v>
      </c>
      <c r="W2289" s="3" t="str">
        <f>IFERROR(INDEX(Returns!A2289:A3088, MATCH(Orders1[[#This Row],[Order ID]],Returns!B2289:B3088)), "No")</f>
        <v>No</v>
      </c>
      <c r="X2289" s="3">
        <f>IF(Orders1[[#This Row],[Return]]="Yes", 1, 0)</f>
        <v>0</v>
      </c>
    </row>
    <row r="2290" spans="1:24" x14ac:dyDescent="0.2">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7">
        <v>16.399999999999999</v>
      </c>
      <c r="S2290" s="1">
        <v>5</v>
      </c>
      <c r="T2290" s="1">
        <v>0</v>
      </c>
      <c r="U2290" s="7">
        <v>4.7559999999999985</v>
      </c>
      <c r="V2290" s="3" t="str">
        <f>IF(Orders1[[#This Row],[Region]]=People!$B$2, People!$A$2, IF(Orders1[[#This Row],[Region]]=People!$B$3,People!$A$3, IF(Orders1[[#This Row],[Region]]=People!$B$4,People!$A$4, IF(Orders1[[#This Row],[Region]]=People!$B$5,People!$A$5))))</f>
        <v>Anna Andreadi</v>
      </c>
      <c r="W2290" s="3" t="str">
        <f>IFERROR(INDEX(Returns!A2290:A3089, MATCH(Orders1[[#This Row],[Order ID]],Returns!B2290:B3089)), "No")</f>
        <v>No</v>
      </c>
      <c r="X2290" s="3">
        <f>IF(Orders1[[#This Row],[Return]]="Yes", 1, 0)</f>
        <v>0</v>
      </c>
    </row>
    <row r="2291" spans="1:24" x14ac:dyDescent="0.2">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7">
        <v>892.98</v>
      </c>
      <c r="S2291" s="1">
        <v>2</v>
      </c>
      <c r="T2291" s="1">
        <v>0</v>
      </c>
      <c r="U2291" s="7">
        <v>80.368200000000002</v>
      </c>
      <c r="V2291" s="3" t="str">
        <f>IF(Orders1[[#This Row],[Region]]=People!$B$2, People!$A$2, IF(Orders1[[#This Row],[Region]]=People!$B$3,People!$A$3, IF(Orders1[[#This Row],[Region]]=People!$B$4,People!$A$4, IF(Orders1[[#This Row],[Region]]=People!$B$5,People!$A$5))))</f>
        <v>Anna Andreadi</v>
      </c>
      <c r="W2291" s="3" t="str">
        <f>IFERROR(INDEX(Returns!A2291:A3090, MATCH(Orders1[[#This Row],[Order ID]],Returns!B2291:B3090)), "No")</f>
        <v>No</v>
      </c>
      <c r="X2291" s="3">
        <f>IF(Orders1[[#This Row],[Return]]="Yes", 1, 0)</f>
        <v>0</v>
      </c>
    </row>
    <row r="2292" spans="1:24" x14ac:dyDescent="0.2">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7">
        <v>287.96999999999997</v>
      </c>
      <c r="S2292" s="1">
        <v>3</v>
      </c>
      <c r="T2292" s="1">
        <v>0</v>
      </c>
      <c r="U2292" s="7">
        <v>77.751899999999992</v>
      </c>
      <c r="V2292" s="3" t="str">
        <f>IF(Orders1[[#This Row],[Region]]=People!$B$2, People!$A$2, IF(Orders1[[#This Row],[Region]]=People!$B$3,People!$A$3, IF(Orders1[[#This Row],[Region]]=People!$B$4,People!$A$4, IF(Orders1[[#This Row],[Region]]=People!$B$5,People!$A$5))))</f>
        <v>Cassandra Brandow</v>
      </c>
      <c r="W2292" s="3" t="str">
        <f>IFERROR(INDEX(Returns!A2292:A3091, MATCH(Orders1[[#This Row],[Order ID]],Returns!B2292:B3091)), "No")</f>
        <v>No</v>
      </c>
      <c r="X2292" s="3">
        <f>IF(Orders1[[#This Row],[Return]]="Yes", 1, 0)</f>
        <v>0</v>
      </c>
    </row>
    <row r="2293" spans="1:24" x14ac:dyDescent="0.2">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7">
        <v>595.38</v>
      </c>
      <c r="S2293" s="1">
        <v>6</v>
      </c>
      <c r="T2293" s="1">
        <v>0</v>
      </c>
      <c r="U2293" s="7">
        <v>297.69</v>
      </c>
      <c r="V2293" s="3" t="str">
        <f>IF(Orders1[[#This Row],[Region]]=People!$B$2, People!$A$2, IF(Orders1[[#This Row],[Region]]=People!$B$3,People!$A$3, IF(Orders1[[#This Row],[Region]]=People!$B$4,People!$A$4, IF(Orders1[[#This Row],[Region]]=People!$B$5,People!$A$5))))</f>
        <v>Cassandra Brandow</v>
      </c>
      <c r="W2293" s="3" t="str">
        <f>IFERROR(INDEX(Returns!A2293:A3092, MATCH(Orders1[[#This Row],[Order ID]],Returns!B2293:B3092)), "No")</f>
        <v>No</v>
      </c>
      <c r="X2293" s="3">
        <f>IF(Orders1[[#This Row],[Return]]="Yes", 1, 0)</f>
        <v>0</v>
      </c>
    </row>
    <row r="2294" spans="1:24" x14ac:dyDescent="0.2">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7">
        <v>12.96</v>
      </c>
      <c r="S2294" s="1">
        <v>2</v>
      </c>
      <c r="T2294" s="1">
        <v>0</v>
      </c>
      <c r="U2294" s="7">
        <v>6.2208000000000006</v>
      </c>
      <c r="V2294" s="3" t="str">
        <f>IF(Orders1[[#This Row],[Region]]=People!$B$2, People!$A$2, IF(Orders1[[#This Row],[Region]]=People!$B$3,People!$A$3, IF(Orders1[[#This Row],[Region]]=People!$B$4,People!$A$4, IF(Orders1[[#This Row],[Region]]=People!$B$5,People!$A$5))))</f>
        <v>Cassandra Brandow</v>
      </c>
      <c r="W2294" s="3" t="str">
        <f>IFERROR(INDEX(Returns!A2294:A3093, MATCH(Orders1[[#This Row],[Order ID]],Returns!B2294:B3093)), "No")</f>
        <v>No</v>
      </c>
      <c r="X2294" s="3">
        <f>IF(Orders1[[#This Row],[Return]]="Yes", 1, 0)</f>
        <v>0</v>
      </c>
    </row>
    <row r="2295" spans="1:24" x14ac:dyDescent="0.2">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7">
        <v>4.95</v>
      </c>
      <c r="S2295" s="1">
        <v>1</v>
      </c>
      <c r="T2295" s="1">
        <v>0</v>
      </c>
      <c r="U2295" s="7">
        <v>1.3365</v>
      </c>
      <c r="V2295" s="3" t="str">
        <f>IF(Orders1[[#This Row],[Region]]=People!$B$2, People!$A$2, IF(Orders1[[#This Row],[Region]]=People!$B$3,People!$A$3, IF(Orders1[[#This Row],[Region]]=People!$B$4,People!$A$4, IF(Orders1[[#This Row],[Region]]=People!$B$5,People!$A$5))))</f>
        <v>Chuck Magee</v>
      </c>
      <c r="W2295" s="3" t="str">
        <f>IFERROR(INDEX(Returns!A2295:A3094, MATCH(Orders1[[#This Row],[Order ID]],Returns!B2295:B3094)), "No")</f>
        <v>No</v>
      </c>
      <c r="X2295" s="3">
        <f>IF(Orders1[[#This Row],[Return]]="Yes", 1, 0)</f>
        <v>0</v>
      </c>
    </row>
    <row r="2296" spans="1:24" x14ac:dyDescent="0.2">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7">
        <v>181.95</v>
      </c>
      <c r="S2296" s="1">
        <v>3</v>
      </c>
      <c r="T2296" s="1">
        <v>0</v>
      </c>
      <c r="U2296" s="7">
        <v>38.209499999999998</v>
      </c>
      <c r="V2296" s="3" t="str">
        <f>IF(Orders1[[#This Row],[Region]]=People!$B$2, People!$A$2, IF(Orders1[[#This Row],[Region]]=People!$B$3,People!$A$3, IF(Orders1[[#This Row],[Region]]=People!$B$4,People!$A$4, IF(Orders1[[#This Row],[Region]]=People!$B$5,People!$A$5))))</f>
        <v>Chuck Magee</v>
      </c>
      <c r="W2296" s="3" t="str">
        <f>IFERROR(INDEX(Returns!A2296:A3095, MATCH(Orders1[[#This Row],[Order ID]],Returns!B2296:B3095)), "No")</f>
        <v>No</v>
      </c>
      <c r="X2296" s="3">
        <f>IF(Orders1[[#This Row],[Return]]="Yes", 1, 0)</f>
        <v>0</v>
      </c>
    </row>
    <row r="2297" spans="1:24" x14ac:dyDescent="0.2">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7">
        <v>13.52</v>
      </c>
      <c r="S2297" s="1">
        <v>4</v>
      </c>
      <c r="T2297" s="1">
        <v>0</v>
      </c>
      <c r="U2297" s="7">
        <v>6.219199999999999</v>
      </c>
      <c r="V2297" s="3" t="str">
        <f>IF(Orders1[[#This Row],[Region]]=People!$B$2, People!$A$2, IF(Orders1[[#This Row],[Region]]=People!$B$3,People!$A$3, IF(Orders1[[#This Row],[Region]]=People!$B$4,People!$A$4, IF(Orders1[[#This Row],[Region]]=People!$B$5,People!$A$5))))</f>
        <v>Chuck Magee</v>
      </c>
      <c r="W2297" s="3" t="str">
        <f>IFERROR(INDEX(Returns!A2297:A3096, MATCH(Orders1[[#This Row],[Order ID]],Returns!B2297:B3096)), "No")</f>
        <v>No</v>
      </c>
      <c r="X2297" s="3">
        <f>IF(Orders1[[#This Row],[Return]]="Yes", 1, 0)</f>
        <v>0</v>
      </c>
    </row>
    <row r="2298" spans="1:24" x14ac:dyDescent="0.2">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7">
        <v>259.7</v>
      </c>
      <c r="S2298" s="1">
        <v>5</v>
      </c>
      <c r="T2298" s="1">
        <v>0</v>
      </c>
      <c r="U2298" s="7">
        <v>106.477</v>
      </c>
      <c r="V2298" s="3" t="str">
        <f>IF(Orders1[[#This Row],[Region]]=People!$B$2, People!$A$2, IF(Orders1[[#This Row],[Region]]=People!$B$3,People!$A$3, IF(Orders1[[#This Row],[Region]]=People!$B$4,People!$A$4, IF(Orders1[[#This Row],[Region]]=People!$B$5,People!$A$5))))</f>
        <v>Chuck Magee</v>
      </c>
      <c r="W2298" s="3" t="str">
        <f>IFERROR(INDEX(Returns!A2298:A3097, MATCH(Orders1[[#This Row],[Order ID]],Returns!B2298:B3097)), "No")</f>
        <v>No</v>
      </c>
      <c r="X2298" s="3">
        <f>IF(Orders1[[#This Row],[Return]]="Yes", 1, 0)</f>
        <v>0</v>
      </c>
    </row>
    <row r="2299" spans="1:24" x14ac:dyDescent="0.2">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7">
        <v>42.95</v>
      </c>
      <c r="S2299" s="1">
        <v>1</v>
      </c>
      <c r="T2299" s="1">
        <v>0</v>
      </c>
      <c r="U2299" s="7">
        <v>1.2884999999999991</v>
      </c>
      <c r="V2299" s="3" t="str">
        <f>IF(Orders1[[#This Row],[Region]]=People!$B$2, People!$A$2, IF(Orders1[[#This Row],[Region]]=People!$B$3,People!$A$3, IF(Orders1[[#This Row],[Region]]=People!$B$4,People!$A$4, IF(Orders1[[#This Row],[Region]]=People!$B$5,People!$A$5))))</f>
        <v>Chuck Magee</v>
      </c>
      <c r="W2299" s="3" t="str">
        <f>IFERROR(INDEX(Returns!A2299:A3098, MATCH(Orders1[[#This Row],[Order ID]],Returns!B2299:B3098)), "No")</f>
        <v>No</v>
      </c>
      <c r="X2299" s="3">
        <f>IF(Orders1[[#This Row],[Return]]="Yes", 1, 0)</f>
        <v>0</v>
      </c>
    </row>
    <row r="2300" spans="1:24" x14ac:dyDescent="0.2">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7">
        <v>1399.93</v>
      </c>
      <c r="S2300" s="1">
        <v>7</v>
      </c>
      <c r="T2300" s="1">
        <v>0</v>
      </c>
      <c r="U2300" s="7">
        <v>601.96990000000005</v>
      </c>
      <c r="V2300" s="3" t="str">
        <f>IF(Orders1[[#This Row],[Region]]=People!$B$2, People!$A$2, IF(Orders1[[#This Row],[Region]]=People!$B$3,People!$A$3, IF(Orders1[[#This Row],[Region]]=People!$B$4,People!$A$4, IF(Orders1[[#This Row],[Region]]=People!$B$5,People!$A$5))))</f>
        <v>Chuck Magee</v>
      </c>
      <c r="W2300" s="3" t="str">
        <f>IFERROR(INDEX(Returns!A2300:A3099, MATCH(Orders1[[#This Row],[Order ID]],Returns!B2300:B3099)), "No")</f>
        <v>No</v>
      </c>
      <c r="X2300" s="3">
        <f>IF(Orders1[[#This Row],[Return]]="Yes", 1, 0)</f>
        <v>0</v>
      </c>
    </row>
    <row r="2301" spans="1:24" x14ac:dyDescent="0.2">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7">
        <v>503.96</v>
      </c>
      <c r="S2301" s="1">
        <v>4</v>
      </c>
      <c r="T2301" s="1">
        <v>0</v>
      </c>
      <c r="U2301" s="7">
        <v>125.99000000000001</v>
      </c>
      <c r="V2301" s="3" t="str">
        <f>IF(Orders1[[#This Row],[Region]]=People!$B$2, People!$A$2, IF(Orders1[[#This Row],[Region]]=People!$B$3,People!$A$3, IF(Orders1[[#This Row],[Region]]=People!$B$4,People!$A$4, IF(Orders1[[#This Row],[Region]]=People!$B$5,People!$A$5))))</f>
        <v>Chuck Magee</v>
      </c>
      <c r="W2301" s="3" t="str">
        <f>IFERROR(INDEX(Returns!A2301:A3100, MATCH(Orders1[[#This Row],[Order ID]],Returns!B2301:B3100)), "No")</f>
        <v>No</v>
      </c>
      <c r="X2301" s="3">
        <f>IF(Orders1[[#This Row],[Return]]="Yes", 1, 0)</f>
        <v>0</v>
      </c>
    </row>
    <row r="2302" spans="1:24" x14ac:dyDescent="0.2">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7">
        <v>12.72</v>
      </c>
      <c r="S2302" s="1">
        <v>3</v>
      </c>
      <c r="T2302" s="1">
        <v>0</v>
      </c>
      <c r="U2302" s="7">
        <v>6.36</v>
      </c>
      <c r="V2302" s="3" t="str">
        <f>IF(Orders1[[#This Row],[Region]]=People!$B$2, People!$A$2, IF(Orders1[[#This Row],[Region]]=People!$B$3,People!$A$3, IF(Orders1[[#This Row],[Region]]=People!$B$4,People!$A$4, IF(Orders1[[#This Row],[Region]]=People!$B$5,People!$A$5))))</f>
        <v>Kelly Williams</v>
      </c>
      <c r="W2302" s="3" t="str">
        <f>IFERROR(INDEX(Returns!A2302:A3101, MATCH(Orders1[[#This Row],[Order ID]],Returns!B2302:B3101)), "No")</f>
        <v>No</v>
      </c>
      <c r="X2302" s="3">
        <f>IF(Orders1[[#This Row],[Return]]="Yes", 1, 0)</f>
        <v>0</v>
      </c>
    </row>
    <row r="2303" spans="1:24" x14ac:dyDescent="0.2">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7">
        <v>11.52</v>
      </c>
      <c r="S2303" s="1">
        <v>4</v>
      </c>
      <c r="T2303" s="1">
        <v>0</v>
      </c>
      <c r="U2303" s="7">
        <v>5.6448</v>
      </c>
      <c r="V2303" s="3" t="str">
        <f>IF(Orders1[[#This Row],[Region]]=People!$B$2, People!$A$2, IF(Orders1[[#This Row],[Region]]=People!$B$3,People!$A$3, IF(Orders1[[#This Row],[Region]]=People!$B$4,People!$A$4, IF(Orders1[[#This Row],[Region]]=People!$B$5,People!$A$5))))</f>
        <v>Kelly Williams</v>
      </c>
      <c r="W2303" s="3" t="str">
        <f>IFERROR(INDEX(Returns!A2303:A3102, MATCH(Orders1[[#This Row],[Order ID]],Returns!B2303:B3102)), "No")</f>
        <v>No</v>
      </c>
      <c r="X2303" s="3">
        <f>IF(Orders1[[#This Row],[Return]]="Yes", 1, 0)</f>
        <v>0</v>
      </c>
    </row>
    <row r="2304" spans="1:24" x14ac:dyDescent="0.2">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7">
        <v>316</v>
      </c>
      <c r="S2304" s="1">
        <v>4</v>
      </c>
      <c r="T2304" s="1">
        <v>0</v>
      </c>
      <c r="U2304" s="7">
        <v>31.599999999999966</v>
      </c>
      <c r="V2304" s="3" t="str">
        <f>IF(Orders1[[#This Row],[Region]]=People!$B$2, People!$A$2, IF(Orders1[[#This Row],[Region]]=People!$B$3,People!$A$3, IF(Orders1[[#This Row],[Region]]=People!$B$4,People!$A$4, IF(Orders1[[#This Row],[Region]]=People!$B$5,People!$A$5))))</f>
        <v>Cassandra Brandow</v>
      </c>
      <c r="W2304" s="3" t="str">
        <f>IFERROR(INDEX(Returns!A2304:A3103, MATCH(Orders1[[#This Row],[Order ID]],Returns!B2304:B3103)), "No")</f>
        <v>No</v>
      </c>
      <c r="X2304" s="3">
        <f>IF(Orders1[[#This Row],[Return]]="Yes", 1, 0)</f>
        <v>0</v>
      </c>
    </row>
    <row r="2305" spans="1:24" x14ac:dyDescent="0.2">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7">
        <v>723.92</v>
      </c>
      <c r="S2305" s="1">
        <v>4</v>
      </c>
      <c r="T2305" s="1">
        <v>0</v>
      </c>
      <c r="U2305" s="7">
        <v>188.2192</v>
      </c>
      <c r="V2305" s="3" t="str">
        <f>IF(Orders1[[#This Row],[Region]]=People!$B$2, People!$A$2, IF(Orders1[[#This Row],[Region]]=People!$B$3,People!$A$3, IF(Orders1[[#This Row],[Region]]=People!$B$4,People!$A$4, IF(Orders1[[#This Row],[Region]]=People!$B$5,People!$A$5))))</f>
        <v>Cassandra Brandow</v>
      </c>
      <c r="W2305" s="3" t="str">
        <f>IFERROR(INDEX(Returns!A2305:A3104, MATCH(Orders1[[#This Row],[Order ID]],Returns!B2305:B3104)), "No")</f>
        <v>No</v>
      </c>
      <c r="X2305" s="3">
        <f>IF(Orders1[[#This Row],[Return]]="Yes", 1, 0)</f>
        <v>0</v>
      </c>
    </row>
    <row r="2306" spans="1:24" x14ac:dyDescent="0.2">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7">
        <v>106.32</v>
      </c>
      <c r="S2306" s="1">
        <v>3</v>
      </c>
      <c r="T2306" s="1">
        <v>0</v>
      </c>
      <c r="U2306" s="7">
        <v>49.970399999999991</v>
      </c>
      <c r="V2306" s="3" t="str">
        <f>IF(Orders1[[#This Row],[Region]]=People!$B$2, People!$A$2, IF(Orders1[[#This Row],[Region]]=People!$B$3,People!$A$3, IF(Orders1[[#This Row],[Region]]=People!$B$4,People!$A$4, IF(Orders1[[#This Row],[Region]]=People!$B$5,People!$A$5))))</f>
        <v>Cassandra Brandow</v>
      </c>
      <c r="W2306" s="3" t="str">
        <f>IFERROR(INDEX(Returns!A2306:A3105, MATCH(Orders1[[#This Row],[Order ID]],Returns!B2306:B3105)), "No")</f>
        <v>No</v>
      </c>
      <c r="X2306" s="3">
        <f>IF(Orders1[[#This Row],[Return]]="Yes", 1, 0)</f>
        <v>0</v>
      </c>
    </row>
    <row r="2307" spans="1:24" x14ac:dyDescent="0.2">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7">
        <v>141.37199999999999</v>
      </c>
      <c r="S2307" s="1">
        <v>2</v>
      </c>
      <c r="T2307" s="1">
        <v>0.3</v>
      </c>
      <c r="U2307" s="7">
        <v>-14.137200000000014</v>
      </c>
      <c r="V2307" s="3" t="str">
        <f>IF(Orders1[[#This Row],[Region]]=People!$B$2, People!$A$2, IF(Orders1[[#This Row],[Region]]=People!$B$3,People!$A$3, IF(Orders1[[#This Row],[Region]]=People!$B$4,People!$A$4, IF(Orders1[[#This Row],[Region]]=People!$B$5,People!$A$5))))</f>
        <v>Kelly Williams</v>
      </c>
      <c r="W2307" s="3" t="str">
        <f>IFERROR(INDEX(Returns!A2307:A3106, MATCH(Orders1[[#This Row],[Order ID]],Returns!B2307:B3106)), "No")</f>
        <v>No</v>
      </c>
      <c r="X2307" s="3">
        <f>IF(Orders1[[#This Row],[Return]]="Yes", 1, 0)</f>
        <v>0</v>
      </c>
    </row>
    <row r="2308" spans="1:24" x14ac:dyDescent="0.2">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7">
        <v>27.216000000000001</v>
      </c>
      <c r="S2308" s="1">
        <v>3</v>
      </c>
      <c r="T2308" s="1">
        <v>0.2</v>
      </c>
      <c r="U2308" s="7">
        <v>9.8657999999999983</v>
      </c>
      <c r="V2308" s="3" t="str">
        <f>IF(Orders1[[#This Row],[Region]]=People!$B$2, People!$A$2, IF(Orders1[[#This Row],[Region]]=People!$B$3,People!$A$3, IF(Orders1[[#This Row],[Region]]=People!$B$4,People!$A$4, IF(Orders1[[#This Row],[Region]]=People!$B$5,People!$A$5))))</f>
        <v>Kelly Williams</v>
      </c>
      <c r="W2308" s="3" t="str">
        <f>IFERROR(INDEX(Returns!A2308:A3107, MATCH(Orders1[[#This Row],[Order ID]],Returns!B2308:B3107)), "No")</f>
        <v>No</v>
      </c>
      <c r="X2308" s="3">
        <f>IF(Orders1[[#This Row],[Return]]="Yes", 1, 0)</f>
        <v>0</v>
      </c>
    </row>
    <row r="2309" spans="1:24" x14ac:dyDescent="0.2">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7">
        <v>390.75</v>
      </c>
      <c r="S2309" s="1">
        <v>5</v>
      </c>
      <c r="T2309" s="1">
        <v>0</v>
      </c>
      <c r="U2309" s="7">
        <v>171.93000000000006</v>
      </c>
      <c r="V2309" s="3" t="str">
        <f>IF(Orders1[[#This Row],[Region]]=People!$B$2, People!$A$2, IF(Orders1[[#This Row],[Region]]=People!$B$3,People!$A$3, IF(Orders1[[#This Row],[Region]]=People!$B$4,People!$A$4, IF(Orders1[[#This Row],[Region]]=People!$B$5,People!$A$5))))</f>
        <v>Chuck Magee</v>
      </c>
      <c r="W2309" s="3" t="str">
        <f>IFERROR(INDEX(Returns!A2309:A3108, MATCH(Orders1[[#This Row],[Order ID]],Returns!B2309:B3108)), "No")</f>
        <v>No</v>
      </c>
      <c r="X2309" s="3">
        <f>IF(Orders1[[#This Row],[Return]]="Yes", 1, 0)</f>
        <v>0</v>
      </c>
    </row>
    <row r="2310" spans="1:24" x14ac:dyDescent="0.2">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7">
        <v>280.79200000000003</v>
      </c>
      <c r="S2310" s="1">
        <v>1</v>
      </c>
      <c r="T2310" s="1">
        <v>0.2</v>
      </c>
      <c r="U2310" s="7">
        <v>35.098999999999961</v>
      </c>
      <c r="V2310" s="3" t="str">
        <f>IF(Orders1[[#This Row],[Region]]=People!$B$2, People!$A$2, IF(Orders1[[#This Row],[Region]]=People!$B$3,People!$A$3, IF(Orders1[[#This Row],[Region]]=People!$B$4,People!$A$4, IF(Orders1[[#This Row],[Region]]=People!$B$5,People!$A$5))))</f>
        <v>Anna Andreadi</v>
      </c>
      <c r="W2310" s="3" t="str">
        <f>IFERROR(INDEX(Returns!A2310:A3109, MATCH(Orders1[[#This Row],[Order ID]],Returns!B2310:B3109)), "No")</f>
        <v>No</v>
      </c>
      <c r="X2310" s="3">
        <f>IF(Orders1[[#This Row],[Return]]="Yes", 1, 0)</f>
        <v>0</v>
      </c>
    </row>
    <row r="2311" spans="1:24" x14ac:dyDescent="0.2">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7">
        <v>68.448000000000008</v>
      </c>
      <c r="S2311" s="1">
        <v>4</v>
      </c>
      <c r="T2311" s="1">
        <v>0.2</v>
      </c>
      <c r="U2311" s="7">
        <v>7.7003999999999948</v>
      </c>
      <c r="V2311" s="3" t="str">
        <f>IF(Orders1[[#This Row],[Region]]=People!$B$2, People!$A$2, IF(Orders1[[#This Row],[Region]]=People!$B$3,People!$A$3, IF(Orders1[[#This Row],[Region]]=People!$B$4,People!$A$4, IF(Orders1[[#This Row],[Region]]=People!$B$5,People!$A$5))))</f>
        <v>Anna Andreadi</v>
      </c>
      <c r="W2311" s="3" t="str">
        <f>IFERROR(INDEX(Returns!A2311:A3110, MATCH(Orders1[[#This Row],[Order ID]],Returns!B2311:B3110)), "No")</f>
        <v>No</v>
      </c>
      <c r="X2311" s="3">
        <f>IF(Orders1[[#This Row],[Return]]="Yes", 1, 0)</f>
        <v>0</v>
      </c>
    </row>
    <row r="2312" spans="1:24" x14ac:dyDescent="0.2">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7">
        <v>88.04</v>
      </c>
      <c r="S2312" s="1">
        <v>5</v>
      </c>
      <c r="T2312" s="1">
        <v>0.2</v>
      </c>
      <c r="U2312" s="7">
        <v>6.602999999999998</v>
      </c>
      <c r="V2312" s="3" t="str">
        <f>IF(Orders1[[#This Row],[Region]]=People!$B$2, People!$A$2, IF(Orders1[[#This Row],[Region]]=People!$B$3,People!$A$3, IF(Orders1[[#This Row],[Region]]=People!$B$4,People!$A$4, IF(Orders1[[#This Row],[Region]]=People!$B$5,People!$A$5))))</f>
        <v>Anna Andreadi</v>
      </c>
      <c r="W2312" s="3" t="str">
        <f>IFERROR(INDEX(Returns!A2312:A3111, MATCH(Orders1[[#This Row],[Order ID]],Returns!B2312:B3111)), "No")</f>
        <v>No</v>
      </c>
      <c r="X2312" s="3">
        <f>IF(Orders1[[#This Row],[Return]]="Yes", 1, 0)</f>
        <v>0</v>
      </c>
    </row>
    <row r="2313" spans="1:24" x14ac:dyDescent="0.2">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7">
        <v>15.872</v>
      </c>
      <c r="S2313" s="1">
        <v>1</v>
      </c>
      <c r="T2313" s="1">
        <v>0.2</v>
      </c>
      <c r="U2313" s="7">
        <v>1.9839999999999982</v>
      </c>
      <c r="V2313" s="3" t="str">
        <f>IF(Orders1[[#This Row],[Region]]=People!$B$2, People!$A$2, IF(Orders1[[#This Row],[Region]]=People!$B$3,People!$A$3, IF(Orders1[[#This Row],[Region]]=People!$B$4,People!$A$4, IF(Orders1[[#This Row],[Region]]=People!$B$5,People!$A$5))))</f>
        <v>Anna Andreadi</v>
      </c>
      <c r="W2313" s="3" t="str">
        <f>IFERROR(INDEX(Returns!A2313:A3112, MATCH(Orders1[[#This Row],[Order ID]],Returns!B2313:B3112)), "No")</f>
        <v>No</v>
      </c>
      <c r="X2313" s="3">
        <f>IF(Orders1[[#This Row],[Return]]="Yes", 1, 0)</f>
        <v>0</v>
      </c>
    </row>
    <row r="2314" spans="1:24" x14ac:dyDescent="0.2">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7">
        <v>215.59200000000001</v>
      </c>
      <c r="S2314" s="1">
        <v>3</v>
      </c>
      <c r="T2314" s="1">
        <v>0.2</v>
      </c>
      <c r="U2314" s="7">
        <v>-48.508200000000009</v>
      </c>
      <c r="V2314" s="3" t="str">
        <f>IF(Orders1[[#This Row],[Region]]=People!$B$2, People!$A$2, IF(Orders1[[#This Row],[Region]]=People!$B$3,People!$A$3, IF(Orders1[[#This Row],[Region]]=People!$B$4,People!$A$4, IF(Orders1[[#This Row],[Region]]=People!$B$5,People!$A$5))))</f>
        <v>Anna Andreadi</v>
      </c>
      <c r="W2314" s="3" t="str">
        <f>IFERROR(INDEX(Returns!A2314:A3113, MATCH(Orders1[[#This Row],[Order ID]],Returns!B2314:B3113)), "No")</f>
        <v>No</v>
      </c>
      <c r="X2314" s="3">
        <f>IF(Orders1[[#This Row],[Return]]="Yes", 1, 0)</f>
        <v>0</v>
      </c>
    </row>
    <row r="2315" spans="1:24" x14ac:dyDescent="0.2">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7">
        <v>14.62</v>
      </c>
      <c r="S2315" s="1">
        <v>2</v>
      </c>
      <c r="T2315" s="1">
        <v>0</v>
      </c>
      <c r="U2315" s="7">
        <v>6.8713999999999995</v>
      </c>
      <c r="V2315" s="3" t="str">
        <f>IF(Orders1[[#This Row],[Region]]=People!$B$2, People!$A$2, IF(Orders1[[#This Row],[Region]]=People!$B$3,People!$A$3, IF(Orders1[[#This Row],[Region]]=People!$B$4,People!$A$4, IF(Orders1[[#This Row],[Region]]=People!$B$5,People!$A$5))))</f>
        <v>Kelly Williams</v>
      </c>
      <c r="W2315" s="3" t="str">
        <f>IFERROR(INDEX(Returns!A2315:A3114, MATCH(Orders1[[#This Row],[Order ID]],Returns!B2315:B3114)), "No")</f>
        <v>No</v>
      </c>
      <c r="X2315" s="3">
        <f>IF(Orders1[[#This Row],[Return]]="Yes", 1, 0)</f>
        <v>0</v>
      </c>
    </row>
    <row r="2316" spans="1:24" x14ac:dyDescent="0.2">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7">
        <v>416.32</v>
      </c>
      <c r="S2316" s="1">
        <v>2</v>
      </c>
      <c r="T2316" s="1">
        <v>0</v>
      </c>
      <c r="U2316" s="7">
        <v>112.40640000000002</v>
      </c>
      <c r="V2316" s="3" t="str">
        <f>IF(Orders1[[#This Row],[Region]]=People!$B$2, People!$A$2, IF(Orders1[[#This Row],[Region]]=People!$B$3,People!$A$3, IF(Orders1[[#This Row],[Region]]=People!$B$4,People!$A$4, IF(Orders1[[#This Row],[Region]]=People!$B$5,People!$A$5))))</f>
        <v>Kelly Williams</v>
      </c>
      <c r="W2316" s="3" t="str">
        <f>IFERROR(INDEX(Returns!A2316:A3115, MATCH(Orders1[[#This Row],[Order ID]],Returns!B2316:B3115)), "No")</f>
        <v>No</v>
      </c>
      <c r="X2316" s="3">
        <f>IF(Orders1[[#This Row],[Return]]="Yes", 1, 0)</f>
        <v>0</v>
      </c>
    </row>
    <row r="2317" spans="1:24" x14ac:dyDescent="0.2">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7">
        <v>43</v>
      </c>
      <c r="S2317" s="1">
        <v>5</v>
      </c>
      <c r="T2317" s="1">
        <v>0</v>
      </c>
      <c r="U2317" s="7">
        <v>20.21</v>
      </c>
      <c r="V2317" s="3" t="str">
        <f>IF(Orders1[[#This Row],[Region]]=People!$B$2, People!$A$2, IF(Orders1[[#This Row],[Region]]=People!$B$3,People!$A$3, IF(Orders1[[#This Row],[Region]]=People!$B$4,People!$A$4, IF(Orders1[[#This Row],[Region]]=People!$B$5,People!$A$5))))</f>
        <v>Kelly Williams</v>
      </c>
      <c r="W2317" s="3" t="str">
        <f>IFERROR(INDEX(Returns!A2317:A3116, MATCH(Orders1[[#This Row],[Order ID]],Returns!B2317:B3116)), "No")</f>
        <v>No</v>
      </c>
      <c r="X2317" s="3">
        <f>IF(Orders1[[#This Row],[Return]]="Yes", 1, 0)</f>
        <v>0</v>
      </c>
    </row>
    <row r="2318" spans="1:24" x14ac:dyDescent="0.2">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7">
        <v>182.94</v>
      </c>
      <c r="S2318" s="1">
        <v>3</v>
      </c>
      <c r="T2318" s="1">
        <v>0</v>
      </c>
      <c r="U2318" s="7">
        <v>27.440999999999995</v>
      </c>
      <c r="V2318" s="3" t="str">
        <f>IF(Orders1[[#This Row],[Region]]=People!$B$2, People!$A$2, IF(Orders1[[#This Row],[Region]]=People!$B$3,People!$A$3, IF(Orders1[[#This Row],[Region]]=People!$B$4,People!$A$4, IF(Orders1[[#This Row],[Region]]=People!$B$5,People!$A$5))))</f>
        <v>Kelly Williams</v>
      </c>
      <c r="W2318" s="3" t="str">
        <f>IFERROR(INDEX(Returns!A2318:A3117, MATCH(Orders1[[#This Row],[Order ID]],Returns!B2318:B3117)), "No")</f>
        <v>No</v>
      </c>
      <c r="X2318" s="3">
        <f>IF(Orders1[[#This Row],[Return]]="Yes", 1, 0)</f>
        <v>0</v>
      </c>
    </row>
    <row r="2319" spans="1:24" x14ac:dyDescent="0.2">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7">
        <v>60.83</v>
      </c>
      <c r="S2319" s="1">
        <v>7</v>
      </c>
      <c r="T2319" s="1">
        <v>0</v>
      </c>
      <c r="U2319" s="7">
        <v>30.414999999999999</v>
      </c>
      <c r="V2319" s="3" t="str">
        <f>IF(Orders1[[#This Row],[Region]]=People!$B$2, People!$A$2, IF(Orders1[[#This Row],[Region]]=People!$B$3,People!$A$3, IF(Orders1[[#This Row],[Region]]=People!$B$4,People!$A$4, IF(Orders1[[#This Row],[Region]]=People!$B$5,People!$A$5))))</f>
        <v>Kelly Williams</v>
      </c>
      <c r="W2319" s="3" t="str">
        <f>IFERROR(INDEX(Returns!A2319:A3118, MATCH(Orders1[[#This Row],[Order ID]],Returns!B2319:B3118)), "No")</f>
        <v>No</v>
      </c>
      <c r="X2319" s="3">
        <f>IF(Orders1[[#This Row],[Return]]="Yes", 1, 0)</f>
        <v>0</v>
      </c>
    </row>
    <row r="2320" spans="1:24" x14ac:dyDescent="0.2">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7">
        <v>389.97</v>
      </c>
      <c r="S2320" s="1">
        <v>3</v>
      </c>
      <c r="T2320" s="1">
        <v>0</v>
      </c>
      <c r="U2320" s="7">
        <v>132.58980000000003</v>
      </c>
      <c r="V2320" s="3" t="str">
        <f>IF(Orders1[[#This Row],[Region]]=People!$B$2, People!$A$2, IF(Orders1[[#This Row],[Region]]=People!$B$3,People!$A$3, IF(Orders1[[#This Row],[Region]]=People!$B$4,People!$A$4, IF(Orders1[[#This Row],[Region]]=People!$B$5,People!$A$5))))</f>
        <v>Kelly Williams</v>
      </c>
      <c r="W2320" s="3" t="str">
        <f>IFERROR(INDEX(Returns!A2320:A3119, MATCH(Orders1[[#This Row],[Order ID]],Returns!B2320:B3119)), "No")</f>
        <v>No</v>
      </c>
      <c r="X2320" s="3">
        <f>IF(Orders1[[#This Row],[Return]]="Yes", 1, 0)</f>
        <v>0</v>
      </c>
    </row>
    <row r="2321" spans="1:24" x14ac:dyDescent="0.2">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7">
        <v>194.32</v>
      </c>
      <c r="S2321" s="1">
        <v>4</v>
      </c>
      <c r="T2321" s="1">
        <v>0</v>
      </c>
      <c r="U2321" s="7">
        <v>56.352799999999974</v>
      </c>
      <c r="V2321" s="3" t="str">
        <f>IF(Orders1[[#This Row],[Region]]=People!$B$2, People!$A$2, IF(Orders1[[#This Row],[Region]]=People!$B$3,People!$A$3, IF(Orders1[[#This Row],[Region]]=People!$B$4,People!$A$4, IF(Orders1[[#This Row],[Region]]=People!$B$5,People!$A$5))))</f>
        <v>Cassandra Brandow</v>
      </c>
      <c r="W2321" s="3" t="str">
        <f>IFERROR(INDEX(Returns!A2321:A3120, MATCH(Orders1[[#This Row],[Order ID]],Returns!B2321:B3120)), "No")</f>
        <v>No</v>
      </c>
      <c r="X2321" s="3">
        <f>IF(Orders1[[#This Row],[Return]]="Yes", 1, 0)</f>
        <v>0</v>
      </c>
    </row>
    <row r="2322" spans="1:24" x14ac:dyDescent="0.2">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7">
        <v>265.93</v>
      </c>
      <c r="S2322" s="1">
        <v>7</v>
      </c>
      <c r="T2322" s="1">
        <v>0</v>
      </c>
      <c r="U2322" s="7">
        <v>63.8232</v>
      </c>
      <c r="V2322" s="3" t="str">
        <f>IF(Orders1[[#This Row],[Region]]=People!$B$2, People!$A$2, IF(Orders1[[#This Row],[Region]]=People!$B$3,People!$A$3, IF(Orders1[[#This Row],[Region]]=People!$B$4,People!$A$4, IF(Orders1[[#This Row],[Region]]=People!$B$5,People!$A$5))))</f>
        <v>Anna Andreadi</v>
      </c>
      <c r="W2322" s="3" t="str">
        <f>IFERROR(INDEX(Returns!A2322:A3121, MATCH(Orders1[[#This Row],[Order ID]],Returns!B2322:B3121)), "No")</f>
        <v>No</v>
      </c>
      <c r="X2322" s="3">
        <f>IF(Orders1[[#This Row],[Return]]="Yes", 1, 0)</f>
        <v>0</v>
      </c>
    </row>
    <row r="2323" spans="1:24" x14ac:dyDescent="0.2">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7">
        <v>94.74</v>
      </c>
      <c r="S2323" s="1">
        <v>3</v>
      </c>
      <c r="T2323" s="1">
        <v>0</v>
      </c>
      <c r="U2323" s="7">
        <v>44.527799999999992</v>
      </c>
      <c r="V2323" s="3" t="str">
        <f>IF(Orders1[[#This Row],[Region]]=People!$B$2, People!$A$2, IF(Orders1[[#This Row],[Region]]=People!$B$3,People!$A$3, IF(Orders1[[#This Row],[Region]]=People!$B$4,People!$A$4, IF(Orders1[[#This Row],[Region]]=People!$B$5,People!$A$5))))</f>
        <v>Cassandra Brandow</v>
      </c>
      <c r="W2323" s="3" t="str">
        <f>IFERROR(INDEX(Returns!A2323:A3122, MATCH(Orders1[[#This Row],[Order ID]],Returns!B2323:B3122)), "No")</f>
        <v>No</v>
      </c>
      <c r="X2323" s="3">
        <f>IF(Orders1[[#This Row],[Return]]="Yes", 1, 0)</f>
        <v>0</v>
      </c>
    </row>
    <row r="2324" spans="1:24" x14ac:dyDescent="0.2">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7">
        <v>60.64</v>
      </c>
      <c r="S2324" s="1">
        <v>4</v>
      </c>
      <c r="T2324" s="1">
        <v>0</v>
      </c>
      <c r="U2324" s="7">
        <v>27.894399999999997</v>
      </c>
      <c r="V2324" s="3" t="str">
        <f>IF(Orders1[[#This Row],[Region]]=People!$B$2, People!$A$2, IF(Orders1[[#This Row],[Region]]=People!$B$3,People!$A$3, IF(Orders1[[#This Row],[Region]]=People!$B$4,People!$A$4, IF(Orders1[[#This Row],[Region]]=People!$B$5,People!$A$5))))</f>
        <v>Cassandra Brandow</v>
      </c>
      <c r="W2324" s="3" t="str">
        <f>IFERROR(INDEX(Returns!A2324:A3123, MATCH(Orders1[[#This Row],[Order ID]],Returns!B2324:B3123)), "No")</f>
        <v>No</v>
      </c>
      <c r="X2324" s="3">
        <f>IF(Orders1[[#This Row],[Return]]="Yes", 1, 0)</f>
        <v>0</v>
      </c>
    </row>
    <row r="2325" spans="1:24" x14ac:dyDescent="0.2">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7">
        <v>76.3</v>
      </c>
      <c r="S2325" s="1">
        <v>5</v>
      </c>
      <c r="T2325" s="1">
        <v>0</v>
      </c>
      <c r="U2325" s="7">
        <v>38.15</v>
      </c>
      <c r="V2325" s="3" t="str">
        <f>IF(Orders1[[#This Row],[Region]]=People!$B$2, People!$A$2, IF(Orders1[[#This Row],[Region]]=People!$B$3,People!$A$3, IF(Orders1[[#This Row],[Region]]=People!$B$4,People!$A$4, IF(Orders1[[#This Row],[Region]]=People!$B$5,People!$A$5))))</f>
        <v>Cassandra Brandow</v>
      </c>
      <c r="W2325" s="3" t="str">
        <f>IFERROR(INDEX(Returns!A2325:A3124, MATCH(Orders1[[#This Row],[Order ID]],Returns!B2325:B3124)), "No")</f>
        <v>No</v>
      </c>
      <c r="X2325" s="3">
        <f>IF(Orders1[[#This Row],[Return]]="Yes", 1, 0)</f>
        <v>0</v>
      </c>
    </row>
    <row r="2326" spans="1:24" x14ac:dyDescent="0.2">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7">
        <v>364.79999999999995</v>
      </c>
      <c r="S2326" s="1">
        <v>12</v>
      </c>
      <c r="T2326" s="1">
        <v>0</v>
      </c>
      <c r="U2326" s="7">
        <v>167.80799999999999</v>
      </c>
      <c r="V2326" s="3" t="str">
        <f>IF(Orders1[[#This Row],[Region]]=People!$B$2, People!$A$2, IF(Orders1[[#This Row],[Region]]=People!$B$3,People!$A$3, IF(Orders1[[#This Row],[Region]]=People!$B$4,People!$A$4, IF(Orders1[[#This Row],[Region]]=People!$B$5,People!$A$5))))</f>
        <v>Cassandra Brandow</v>
      </c>
      <c r="W2326" s="3" t="str">
        <f>IFERROR(INDEX(Returns!A2326:A3125, MATCH(Orders1[[#This Row],[Order ID]],Returns!B2326:B3125)), "No")</f>
        <v>No</v>
      </c>
      <c r="X2326" s="3">
        <f>IF(Orders1[[#This Row],[Return]]="Yes", 1, 0)</f>
        <v>0</v>
      </c>
    </row>
    <row r="2327" spans="1:24" x14ac:dyDescent="0.2">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7">
        <v>79.872000000000014</v>
      </c>
      <c r="S2327" s="1">
        <v>3</v>
      </c>
      <c r="T2327" s="1">
        <v>0.2</v>
      </c>
      <c r="U2327" s="7">
        <v>29.951999999999998</v>
      </c>
      <c r="V2327" s="3" t="str">
        <f>IF(Orders1[[#This Row],[Region]]=People!$B$2, People!$A$2, IF(Orders1[[#This Row],[Region]]=People!$B$3,People!$A$3, IF(Orders1[[#This Row],[Region]]=People!$B$4,People!$A$4, IF(Orders1[[#This Row],[Region]]=People!$B$5,People!$A$5))))</f>
        <v>Chuck Magee</v>
      </c>
      <c r="W2327" s="3" t="str">
        <f>IFERROR(INDEX(Returns!A2327:A3126, MATCH(Orders1[[#This Row],[Order ID]],Returns!B2327:B3126)), "No")</f>
        <v>No</v>
      </c>
      <c r="X2327" s="3">
        <f>IF(Orders1[[#This Row],[Return]]="Yes", 1, 0)</f>
        <v>0</v>
      </c>
    </row>
    <row r="2328" spans="1:24" x14ac:dyDescent="0.2">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7">
        <v>46.384</v>
      </c>
      <c r="S2328" s="1">
        <v>1</v>
      </c>
      <c r="T2328" s="1">
        <v>0.2</v>
      </c>
      <c r="U2328" s="7">
        <v>1.1596000000000011</v>
      </c>
      <c r="V2328" s="3" t="str">
        <f>IF(Orders1[[#This Row],[Region]]=People!$B$2, People!$A$2, IF(Orders1[[#This Row],[Region]]=People!$B$3,People!$A$3, IF(Orders1[[#This Row],[Region]]=People!$B$4,People!$A$4, IF(Orders1[[#This Row],[Region]]=People!$B$5,People!$A$5))))</f>
        <v>Chuck Magee</v>
      </c>
      <c r="W2328" s="3" t="str">
        <f>IFERROR(INDEX(Returns!A2328:A3127, MATCH(Orders1[[#This Row],[Order ID]],Returns!B2328:B3127)), "No")</f>
        <v>No</v>
      </c>
      <c r="X2328" s="3">
        <f>IF(Orders1[[#This Row],[Return]]="Yes", 1, 0)</f>
        <v>0</v>
      </c>
    </row>
    <row r="2329" spans="1:24" x14ac:dyDescent="0.2">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7">
        <v>12.96</v>
      </c>
      <c r="S2329" s="1">
        <v>2</v>
      </c>
      <c r="T2329" s="1">
        <v>0</v>
      </c>
      <c r="U2329" s="7">
        <v>6.2208000000000006</v>
      </c>
      <c r="V2329" s="3" t="str">
        <f>IF(Orders1[[#This Row],[Region]]=People!$B$2, People!$A$2, IF(Orders1[[#This Row],[Region]]=People!$B$3,People!$A$3, IF(Orders1[[#This Row],[Region]]=People!$B$4,People!$A$4, IF(Orders1[[#This Row],[Region]]=People!$B$5,People!$A$5))))</f>
        <v>Chuck Magee</v>
      </c>
      <c r="W2329" s="3" t="str">
        <f>IFERROR(INDEX(Returns!A2329:A3128, MATCH(Orders1[[#This Row],[Order ID]],Returns!B2329:B3128)), "No")</f>
        <v>No</v>
      </c>
      <c r="X2329" s="3">
        <f>IF(Orders1[[#This Row],[Return]]="Yes", 1, 0)</f>
        <v>0</v>
      </c>
    </row>
    <row r="2330" spans="1:24" x14ac:dyDescent="0.2">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7">
        <v>14.352000000000002</v>
      </c>
      <c r="S2330" s="1">
        <v>3</v>
      </c>
      <c r="T2330" s="1">
        <v>0.2</v>
      </c>
      <c r="U2330" s="7">
        <v>5.2026000000000003</v>
      </c>
      <c r="V2330" s="3" t="str">
        <f>IF(Orders1[[#This Row],[Region]]=People!$B$2, People!$A$2, IF(Orders1[[#This Row],[Region]]=People!$B$3,People!$A$3, IF(Orders1[[#This Row],[Region]]=People!$B$4,People!$A$4, IF(Orders1[[#This Row],[Region]]=People!$B$5,People!$A$5))))</f>
        <v>Anna Andreadi</v>
      </c>
      <c r="W2330" s="3" t="str">
        <f>IFERROR(INDEX(Returns!A2330:A3129, MATCH(Orders1[[#This Row],[Order ID]],Returns!B2330:B3129)), "No")</f>
        <v>No</v>
      </c>
      <c r="X2330" s="3">
        <f>IF(Orders1[[#This Row],[Return]]="Yes", 1, 0)</f>
        <v>0</v>
      </c>
    </row>
    <row r="2331" spans="1:24" x14ac:dyDescent="0.2">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7">
        <v>547.13599999999997</v>
      </c>
      <c r="S2331" s="1">
        <v>4</v>
      </c>
      <c r="T2331" s="1">
        <v>0.2</v>
      </c>
      <c r="U2331" s="7">
        <v>-68.392000000000053</v>
      </c>
      <c r="V2331" s="3" t="str">
        <f>IF(Orders1[[#This Row],[Region]]=People!$B$2, People!$A$2, IF(Orders1[[#This Row],[Region]]=People!$B$3,People!$A$3, IF(Orders1[[#This Row],[Region]]=People!$B$4,People!$A$4, IF(Orders1[[#This Row],[Region]]=People!$B$5,People!$A$5))))</f>
        <v>Chuck Magee</v>
      </c>
      <c r="W2331" s="3" t="str">
        <f>IFERROR(INDEX(Returns!A2331:A3130, MATCH(Orders1[[#This Row],[Order ID]],Returns!B2331:B3130)), "No")</f>
        <v>No</v>
      </c>
      <c r="X2331" s="3">
        <f>IF(Orders1[[#This Row],[Return]]="Yes", 1, 0)</f>
        <v>0</v>
      </c>
    </row>
    <row r="2332" spans="1:24" x14ac:dyDescent="0.2">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7">
        <v>41.96</v>
      </c>
      <c r="S2332" s="1">
        <v>2</v>
      </c>
      <c r="T2332" s="1">
        <v>0</v>
      </c>
      <c r="U2332" s="7">
        <v>2.9371999999999971</v>
      </c>
      <c r="V2332" s="3" t="str">
        <f>IF(Orders1[[#This Row],[Region]]=People!$B$2, People!$A$2, IF(Orders1[[#This Row],[Region]]=People!$B$3,People!$A$3, IF(Orders1[[#This Row],[Region]]=People!$B$4,People!$A$4, IF(Orders1[[#This Row],[Region]]=People!$B$5,People!$A$5))))</f>
        <v>Anna Andreadi</v>
      </c>
      <c r="W2332" s="3" t="str">
        <f>IFERROR(INDEX(Returns!A2332:A3131, MATCH(Orders1[[#This Row],[Order ID]],Returns!B2332:B3131)), "No")</f>
        <v>No</v>
      </c>
      <c r="X2332" s="3">
        <f>IF(Orders1[[#This Row],[Return]]="Yes", 1, 0)</f>
        <v>0</v>
      </c>
    </row>
    <row r="2333" spans="1:24" x14ac:dyDescent="0.2">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7">
        <v>41.7</v>
      </c>
      <c r="S2333" s="1">
        <v>5</v>
      </c>
      <c r="T2333" s="1">
        <v>0</v>
      </c>
      <c r="U2333" s="7">
        <v>20.85</v>
      </c>
      <c r="V2333" s="3" t="str">
        <f>IF(Orders1[[#This Row],[Region]]=People!$B$2, People!$A$2, IF(Orders1[[#This Row],[Region]]=People!$B$3,People!$A$3, IF(Orders1[[#This Row],[Region]]=People!$B$4,People!$A$4, IF(Orders1[[#This Row],[Region]]=People!$B$5,People!$A$5))))</f>
        <v>Anna Andreadi</v>
      </c>
      <c r="W2333" s="3" t="str">
        <f>IFERROR(INDEX(Returns!A2333:A3132, MATCH(Orders1[[#This Row],[Order ID]],Returns!B2333:B3132)), "No")</f>
        <v>No</v>
      </c>
      <c r="X2333" s="3">
        <f>IF(Orders1[[#This Row],[Return]]="Yes", 1, 0)</f>
        <v>0</v>
      </c>
    </row>
    <row r="2334" spans="1:24" x14ac:dyDescent="0.2">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7">
        <v>277.39999999999998</v>
      </c>
      <c r="S2334" s="1">
        <v>5</v>
      </c>
      <c r="T2334" s="1">
        <v>0</v>
      </c>
      <c r="U2334" s="7">
        <v>133.15199999999999</v>
      </c>
      <c r="V2334" s="3" t="str">
        <f>IF(Orders1[[#This Row],[Region]]=People!$B$2, People!$A$2, IF(Orders1[[#This Row],[Region]]=People!$B$3,People!$A$3, IF(Orders1[[#This Row],[Region]]=People!$B$4,People!$A$4, IF(Orders1[[#This Row],[Region]]=People!$B$5,People!$A$5))))</f>
        <v>Kelly Williams</v>
      </c>
      <c r="W2334" s="3" t="str">
        <f>IFERROR(INDEX(Returns!A2334:A3133, MATCH(Orders1[[#This Row],[Order ID]],Returns!B2334:B3133)), "No")</f>
        <v>No</v>
      </c>
      <c r="X2334" s="3">
        <f>IF(Orders1[[#This Row],[Return]]="Yes", 1, 0)</f>
        <v>0</v>
      </c>
    </row>
    <row r="2335" spans="1:24" x14ac:dyDescent="0.2">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7">
        <v>5.78</v>
      </c>
      <c r="S2335" s="1">
        <v>1</v>
      </c>
      <c r="T2335" s="1">
        <v>0</v>
      </c>
      <c r="U2335" s="7">
        <v>2.8322000000000003</v>
      </c>
      <c r="V2335" s="3" t="str">
        <f>IF(Orders1[[#This Row],[Region]]=People!$B$2, People!$A$2, IF(Orders1[[#This Row],[Region]]=People!$B$3,People!$A$3, IF(Orders1[[#This Row],[Region]]=People!$B$4,People!$A$4, IF(Orders1[[#This Row],[Region]]=People!$B$5,People!$A$5))))</f>
        <v>Kelly Williams</v>
      </c>
      <c r="W2335" s="3" t="str">
        <f>IFERROR(INDEX(Returns!A2335:A3134, MATCH(Orders1[[#This Row],[Order ID]],Returns!B2335:B3134)), "No")</f>
        <v>No</v>
      </c>
      <c r="X2335" s="3">
        <f>IF(Orders1[[#This Row],[Return]]="Yes", 1, 0)</f>
        <v>0</v>
      </c>
    </row>
    <row r="2336" spans="1:24" x14ac:dyDescent="0.2">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7">
        <v>69.216000000000008</v>
      </c>
      <c r="S2336" s="1">
        <v>6</v>
      </c>
      <c r="T2336" s="1">
        <v>0.2</v>
      </c>
      <c r="U2336" s="7">
        <v>11.247599999999995</v>
      </c>
      <c r="V2336" s="3" t="str">
        <f>IF(Orders1[[#This Row],[Region]]=People!$B$2, People!$A$2, IF(Orders1[[#This Row],[Region]]=People!$B$3,People!$A$3, IF(Orders1[[#This Row],[Region]]=People!$B$4,People!$A$4, IF(Orders1[[#This Row],[Region]]=People!$B$5,People!$A$5))))</f>
        <v>Cassandra Brandow</v>
      </c>
      <c r="W2336" s="3" t="str">
        <f>IFERROR(INDEX(Returns!A2336:A3135, MATCH(Orders1[[#This Row],[Order ID]],Returns!B2336:B3135)), "No")</f>
        <v>No</v>
      </c>
      <c r="X2336" s="3">
        <f>IF(Orders1[[#This Row],[Return]]="Yes", 1, 0)</f>
        <v>0</v>
      </c>
    </row>
    <row r="2337" spans="1:24" x14ac:dyDescent="0.2">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7">
        <v>10.86</v>
      </c>
      <c r="S2337" s="1">
        <v>3</v>
      </c>
      <c r="T2337" s="1">
        <v>0</v>
      </c>
      <c r="U2337" s="7">
        <v>5.1042000000000005</v>
      </c>
      <c r="V2337" s="3" t="str">
        <f>IF(Orders1[[#This Row],[Region]]=People!$B$2, People!$A$2, IF(Orders1[[#This Row],[Region]]=People!$B$3,People!$A$3, IF(Orders1[[#This Row],[Region]]=People!$B$4,People!$A$4, IF(Orders1[[#This Row],[Region]]=People!$B$5,People!$A$5))))</f>
        <v>Chuck Magee</v>
      </c>
      <c r="W2337" s="3" t="str">
        <f>IFERROR(INDEX(Returns!A2337:A3136, MATCH(Orders1[[#This Row],[Order ID]],Returns!B2337:B3136)), "No")</f>
        <v>No</v>
      </c>
      <c r="X2337" s="3">
        <f>IF(Orders1[[#This Row],[Return]]="Yes", 1, 0)</f>
        <v>0</v>
      </c>
    </row>
    <row r="2338" spans="1:24" x14ac:dyDescent="0.2">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7">
        <v>426.78999999999996</v>
      </c>
      <c r="S2338" s="1">
        <v>7</v>
      </c>
      <c r="T2338" s="1">
        <v>0</v>
      </c>
      <c r="U2338" s="7">
        <v>123.76909999999995</v>
      </c>
      <c r="V2338" s="3" t="str">
        <f>IF(Orders1[[#This Row],[Region]]=People!$B$2, People!$A$2, IF(Orders1[[#This Row],[Region]]=People!$B$3,People!$A$3, IF(Orders1[[#This Row],[Region]]=People!$B$4,People!$A$4, IF(Orders1[[#This Row],[Region]]=People!$B$5,People!$A$5))))</f>
        <v>Chuck Magee</v>
      </c>
      <c r="W2338" s="3" t="str">
        <f>IFERROR(INDEX(Returns!A2338:A3137, MATCH(Orders1[[#This Row],[Order ID]],Returns!B2338:B3137)), "No")</f>
        <v>No</v>
      </c>
      <c r="X2338" s="3">
        <f>IF(Orders1[[#This Row],[Return]]="Yes", 1, 0)</f>
        <v>0</v>
      </c>
    </row>
    <row r="2339" spans="1:24" x14ac:dyDescent="0.2">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7">
        <v>25.92</v>
      </c>
      <c r="S2339" s="1">
        <v>4</v>
      </c>
      <c r="T2339" s="1">
        <v>0</v>
      </c>
      <c r="U2339" s="7">
        <v>12.441600000000001</v>
      </c>
      <c r="V2339" s="3" t="str">
        <f>IF(Orders1[[#This Row],[Region]]=People!$B$2, People!$A$2, IF(Orders1[[#This Row],[Region]]=People!$B$3,People!$A$3, IF(Orders1[[#This Row],[Region]]=People!$B$4,People!$A$4, IF(Orders1[[#This Row],[Region]]=People!$B$5,People!$A$5))))</f>
        <v>Chuck Magee</v>
      </c>
      <c r="W2339" s="3" t="str">
        <f>IFERROR(INDEX(Returns!A2339:A3138, MATCH(Orders1[[#This Row],[Order ID]],Returns!B2339:B3138)), "No")</f>
        <v>No</v>
      </c>
      <c r="X2339" s="3">
        <f>IF(Orders1[[#This Row],[Return]]="Yes", 1, 0)</f>
        <v>0</v>
      </c>
    </row>
    <row r="2340" spans="1:24" x14ac:dyDescent="0.2">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7">
        <v>45.92</v>
      </c>
      <c r="S2340" s="1">
        <v>4</v>
      </c>
      <c r="T2340" s="1">
        <v>0</v>
      </c>
      <c r="U2340" s="7">
        <v>22.500800000000002</v>
      </c>
      <c r="V2340" s="3" t="str">
        <f>IF(Orders1[[#This Row],[Region]]=People!$B$2, People!$A$2, IF(Orders1[[#This Row],[Region]]=People!$B$3,People!$A$3, IF(Orders1[[#This Row],[Region]]=People!$B$4,People!$A$4, IF(Orders1[[#This Row],[Region]]=People!$B$5,People!$A$5))))</f>
        <v>Chuck Magee</v>
      </c>
      <c r="W2340" s="3" t="str">
        <f>IFERROR(INDEX(Returns!A2340:A3139, MATCH(Orders1[[#This Row],[Order ID]],Returns!B2340:B3139)), "No")</f>
        <v>No</v>
      </c>
      <c r="X2340" s="3">
        <f>IF(Orders1[[#This Row],[Return]]="Yes", 1, 0)</f>
        <v>0</v>
      </c>
    </row>
    <row r="2341" spans="1:24" x14ac:dyDescent="0.2">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7">
        <v>10.72</v>
      </c>
      <c r="S2341" s="1">
        <v>2</v>
      </c>
      <c r="T2341" s="1">
        <v>0.2</v>
      </c>
      <c r="U2341" s="7">
        <v>1.7419999999999987</v>
      </c>
      <c r="V2341" s="3" t="str">
        <f>IF(Orders1[[#This Row],[Region]]=People!$B$2, People!$A$2, IF(Orders1[[#This Row],[Region]]=People!$B$3,People!$A$3, IF(Orders1[[#This Row],[Region]]=People!$B$4,People!$A$4, IF(Orders1[[#This Row],[Region]]=People!$B$5,People!$A$5))))</f>
        <v>Chuck Magee</v>
      </c>
      <c r="W2341" s="3" t="str">
        <f>IFERROR(INDEX(Returns!A2341:A3140, MATCH(Orders1[[#This Row],[Order ID]],Returns!B2341:B3140)), "No")</f>
        <v>No</v>
      </c>
      <c r="X2341" s="3">
        <f>IF(Orders1[[#This Row],[Return]]="Yes", 1, 0)</f>
        <v>0</v>
      </c>
    </row>
    <row r="2342" spans="1:24" x14ac:dyDescent="0.2">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7">
        <v>41.86</v>
      </c>
      <c r="S2342" s="1">
        <v>7</v>
      </c>
      <c r="T2342" s="1">
        <v>0</v>
      </c>
      <c r="U2342" s="7">
        <v>10.465</v>
      </c>
      <c r="V2342" s="3" t="str">
        <f>IF(Orders1[[#This Row],[Region]]=People!$B$2, People!$A$2, IF(Orders1[[#This Row],[Region]]=People!$B$3,People!$A$3, IF(Orders1[[#This Row],[Region]]=People!$B$4,People!$A$4, IF(Orders1[[#This Row],[Region]]=People!$B$5,People!$A$5))))</f>
        <v>Cassandra Brandow</v>
      </c>
      <c r="W2342" s="3" t="str">
        <f>IFERROR(INDEX(Returns!A2342:A3141, MATCH(Orders1[[#This Row],[Order ID]],Returns!B2342:B3141)), "No")</f>
        <v>No</v>
      </c>
      <c r="X2342" s="3">
        <f>IF(Orders1[[#This Row],[Return]]="Yes", 1, 0)</f>
        <v>0</v>
      </c>
    </row>
    <row r="2343" spans="1:24" x14ac:dyDescent="0.2">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7">
        <v>63.2</v>
      </c>
      <c r="S2343" s="1">
        <v>5</v>
      </c>
      <c r="T2343" s="1">
        <v>0</v>
      </c>
      <c r="U2343" s="7">
        <v>23.384</v>
      </c>
      <c r="V2343" s="3" t="str">
        <f>IF(Orders1[[#This Row],[Region]]=People!$B$2, People!$A$2, IF(Orders1[[#This Row],[Region]]=People!$B$3,People!$A$3, IF(Orders1[[#This Row],[Region]]=People!$B$4,People!$A$4, IF(Orders1[[#This Row],[Region]]=People!$B$5,People!$A$5))))</f>
        <v>Chuck Magee</v>
      </c>
      <c r="W2343" s="3" t="str">
        <f>IFERROR(INDEX(Returns!A2343:A3142, MATCH(Orders1[[#This Row],[Order ID]],Returns!B2343:B3142)), "No")</f>
        <v>No</v>
      </c>
      <c r="X2343" s="3">
        <f>IF(Orders1[[#This Row],[Return]]="Yes", 1, 0)</f>
        <v>0</v>
      </c>
    </row>
    <row r="2344" spans="1:24" x14ac:dyDescent="0.2">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7">
        <v>113.97</v>
      </c>
      <c r="S2344" s="1">
        <v>3</v>
      </c>
      <c r="T2344" s="1">
        <v>0</v>
      </c>
      <c r="U2344" s="7">
        <v>27.352799999999998</v>
      </c>
      <c r="V2344" s="3" t="str">
        <f>IF(Orders1[[#This Row],[Region]]=People!$B$2, People!$A$2, IF(Orders1[[#This Row],[Region]]=People!$B$3,People!$A$3, IF(Orders1[[#This Row],[Region]]=People!$B$4,People!$A$4, IF(Orders1[[#This Row],[Region]]=People!$B$5,People!$A$5))))</f>
        <v>Chuck Magee</v>
      </c>
      <c r="W2344" s="3" t="str">
        <f>IFERROR(INDEX(Returns!A2344:A3143, MATCH(Orders1[[#This Row],[Order ID]],Returns!B2344:B3143)), "No")</f>
        <v>No</v>
      </c>
      <c r="X2344" s="3">
        <f>IF(Orders1[[#This Row],[Return]]="Yes", 1, 0)</f>
        <v>0</v>
      </c>
    </row>
    <row r="2345" spans="1:24" x14ac:dyDescent="0.2">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7">
        <v>123.55199999999999</v>
      </c>
      <c r="S2345" s="1">
        <v>3</v>
      </c>
      <c r="T2345" s="1">
        <v>0.2</v>
      </c>
      <c r="U2345" s="7">
        <v>-29.343599999999995</v>
      </c>
      <c r="V2345" s="3" t="str">
        <f>IF(Orders1[[#This Row],[Region]]=People!$B$2, People!$A$2, IF(Orders1[[#This Row],[Region]]=People!$B$3,People!$A$3, IF(Orders1[[#This Row],[Region]]=People!$B$4,People!$A$4, IF(Orders1[[#This Row],[Region]]=People!$B$5,People!$A$5))))</f>
        <v>Kelly Williams</v>
      </c>
      <c r="W2345" s="3" t="str">
        <f>IFERROR(INDEX(Returns!A2345:A3144, MATCH(Orders1[[#This Row],[Order ID]],Returns!B2345:B3144)), "No")</f>
        <v>No</v>
      </c>
      <c r="X2345" s="3">
        <f>IF(Orders1[[#This Row],[Return]]="Yes", 1, 0)</f>
        <v>0</v>
      </c>
    </row>
    <row r="2346" spans="1:24" x14ac:dyDescent="0.2">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7">
        <v>490.32</v>
      </c>
      <c r="S2346" s="1">
        <v>9</v>
      </c>
      <c r="T2346" s="1">
        <v>0</v>
      </c>
      <c r="U2346" s="7">
        <v>137.28960000000004</v>
      </c>
      <c r="V2346" s="3" t="str">
        <f>IF(Orders1[[#This Row],[Region]]=People!$B$2, People!$A$2, IF(Orders1[[#This Row],[Region]]=People!$B$3,People!$A$3, IF(Orders1[[#This Row],[Region]]=People!$B$4,People!$A$4, IF(Orders1[[#This Row],[Region]]=People!$B$5,People!$A$5))))</f>
        <v>Kelly Williams</v>
      </c>
      <c r="W2346" s="3" t="str">
        <f>IFERROR(INDEX(Returns!A2346:A3145, MATCH(Orders1[[#This Row],[Order ID]],Returns!B2346:B3145)), "No")</f>
        <v>No</v>
      </c>
      <c r="X2346" s="3">
        <f>IF(Orders1[[#This Row],[Return]]="Yes", 1, 0)</f>
        <v>0</v>
      </c>
    </row>
    <row r="2347" spans="1:24" x14ac:dyDescent="0.2">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7">
        <v>70.08</v>
      </c>
      <c r="S2347" s="1">
        <v>5</v>
      </c>
      <c r="T2347" s="1">
        <v>0.2</v>
      </c>
      <c r="U2347" s="7">
        <v>24.527999999999995</v>
      </c>
      <c r="V2347" s="3" t="str">
        <f>IF(Orders1[[#This Row],[Region]]=People!$B$2, People!$A$2, IF(Orders1[[#This Row],[Region]]=People!$B$3,People!$A$3, IF(Orders1[[#This Row],[Region]]=People!$B$4,People!$A$4, IF(Orders1[[#This Row],[Region]]=People!$B$5,People!$A$5))))</f>
        <v>Kelly Williams</v>
      </c>
      <c r="W2347" s="3" t="str">
        <f>IFERROR(INDEX(Returns!A2347:A3146, MATCH(Orders1[[#This Row],[Order ID]],Returns!B2347:B3146)), "No")</f>
        <v>No</v>
      </c>
      <c r="X2347" s="3">
        <f>IF(Orders1[[#This Row],[Return]]="Yes", 1, 0)</f>
        <v>0</v>
      </c>
    </row>
    <row r="2348" spans="1:24" x14ac:dyDescent="0.2">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7">
        <v>1.2719999999999998</v>
      </c>
      <c r="S2348" s="1">
        <v>2</v>
      </c>
      <c r="T2348" s="1">
        <v>0.8</v>
      </c>
      <c r="U2348" s="7">
        <v>-2.1624000000000012</v>
      </c>
      <c r="V2348" s="3" t="str">
        <f>IF(Orders1[[#This Row],[Region]]=People!$B$2, People!$A$2, IF(Orders1[[#This Row],[Region]]=People!$B$3,People!$A$3, IF(Orders1[[#This Row],[Region]]=People!$B$4,People!$A$4, IF(Orders1[[#This Row],[Region]]=People!$B$5,People!$A$5))))</f>
        <v>Kelly Williams</v>
      </c>
      <c r="W2348" s="3" t="str">
        <f>IFERROR(INDEX(Returns!A2348:A3147, MATCH(Orders1[[#This Row],[Order ID]],Returns!B2348:B3147)), "No")</f>
        <v>No</v>
      </c>
      <c r="X2348" s="3">
        <f>IF(Orders1[[#This Row],[Return]]="Yes", 1, 0)</f>
        <v>0</v>
      </c>
    </row>
    <row r="2349" spans="1:24" x14ac:dyDescent="0.2">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7">
        <v>557.58500000000004</v>
      </c>
      <c r="S2349" s="1">
        <v>5</v>
      </c>
      <c r="T2349" s="1">
        <v>0.3</v>
      </c>
      <c r="U2349" s="7">
        <v>0</v>
      </c>
      <c r="V2349" s="3" t="str">
        <f>IF(Orders1[[#This Row],[Region]]=People!$B$2, People!$A$2, IF(Orders1[[#This Row],[Region]]=People!$B$3,People!$A$3, IF(Orders1[[#This Row],[Region]]=People!$B$4,People!$A$4, IF(Orders1[[#This Row],[Region]]=People!$B$5,People!$A$5))))</f>
        <v>Kelly Williams</v>
      </c>
      <c r="W2349" s="3" t="str">
        <f>IFERROR(INDEX(Returns!A2349:A3148, MATCH(Orders1[[#This Row],[Order ID]],Returns!B2349:B3148)), "No")</f>
        <v>No</v>
      </c>
      <c r="X2349" s="3">
        <f>IF(Orders1[[#This Row],[Return]]="Yes", 1, 0)</f>
        <v>0</v>
      </c>
    </row>
    <row r="2350" spans="1:24" x14ac:dyDescent="0.2">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7">
        <v>9.0240000000000009</v>
      </c>
      <c r="S2350" s="1">
        <v>6</v>
      </c>
      <c r="T2350" s="1">
        <v>0.2</v>
      </c>
      <c r="U2350" s="7">
        <v>3.1583999999999985</v>
      </c>
      <c r="V2350" s="3" t="str">
        <f>IF(Orders1[[#This Row],[Region]]=People!$B$2, People!$A$2, IF(Orders1[[#This Row],[Region]]=People!$B$3,People!$A$3, IF(Orders1[[#This Row],[Region]]=People!$B$4,People!$A$4, IF(Orders1[[#This Row],[Region]]=People!$B$5,People!$A$5))))</f>
        <v>Anna Andreadi</v>
      </c>
      <c r="W2350" s="3" t="str">
        <f>IFERROR(INDEX(Returns!A2350:A3149, MATCH(Orders1[[#This Row],[Order ID]],Returns!B2350:B3149)), "No")</f>
        <v>No</v>
      </c>
      <c r="X2350" s="3">
        <f>IF(Orders1[[#This Row],[Return]]="Yes", 1, 0)</f>
        <v>0</v>
      </c>
    </row>
    <row r="2351" spans="1:24" x14ac:dyDescent="0.2">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7">
        <v>69.456000000000003</v>
      </c>
      <c r="S2351" s="1">
        <v>2</v>
      </c>
      <c r="T2351" s="1">
        <v>0.2</v>
      </c>
      <c r="U2351" s="7">
        <v>22.573199999999996</v>
      </c>
      <c r="V2351" s="3" t="str">
        <f>IF(Orders1[[#This Row],[Region]]=People!$B$2, People!$A$2, IF(Orders1[[#This Row],[Region]]=People!$B$3,People!$A$3, IF(Orders1[[#This Row],[Region]]=People!$B$4,People!$A$4, IF(Orders1[[#This Row],[Region]]=People!$B$5,People!$A$5))))</f>
        <v>Anna Andreadi</v>
      </c>
      <c r="W2351" s="3" t="str">
        <f>IFERROR(INDEX(Returns!A2351:A3150, MATCH(Orders1[[#This Row],[Order ID]],Returns!B2351:B3150)), "No")</f>
        <v>No</v>
      </c>
      <c r="X2351" s="3">
        <f>IF(Orders1[[#This Row],[Return]]="Yes", 1, 0)</f>
        <v>0</v>
      </c>
    </row>
    <row r="2352" spans="1:24" x14ac:dyDescent="0.2">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7">
        <v>10.86</v>
      </c>
      <c r="S2352" s="1">
        <v>2</v>
      </c>
      <c r="T2352" s="1">
        <v>0</v>
      </c>
      <c r="U2352" s="7">
        <v>5.3213999999999997</v>
      </c>
      <c r="V2352" s="3" t="str">
        <f>IF(Orders1[[#This Row],[Region]]=People!$B$2, People!$A$2, IF(Orders1[[#This Row],[Region]]=People!$B$3,People!$A$3, IF(Orders1[[#This Row],[Region]]=People!$B$4,People!$A$4, IF(Orders1[[#This Row],[Region]]=People!$B$5,People!$A$5))))</f>
        <v>Anna Andreadi</v>
      </c>
      <c r="W2352" s="3" t="str">
        <f>IFERROR(INDEX(Returns!A2352:A3151, MATCH(Orders1[[#This Row],[Order ID]],Returns!B2352:B3151)), "No")</f>
        <v>No</v>
      </c>
      <c r="X2352" s="3">
        <f>IF(Orders1[[#This Row],[Return]]="Yes", 1, 0)</f>
        <v>0</v>
      </c>
    </row>
    <row r="2353" spans="1:24" x14ac:dyDescent="0.2">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7">
        <v>79.47</v>
      </c>
      <c r="S2353" s="1">
        <v>3</v>
      </c>
      <c r="T2353" s="1">
        <v>0</v>
      </c>
      <c r="U2353" s="7">
        <v>22.251600000000003</v>
      </c>
      <c r="V2353" s="3" t="str">
        <f>IF(Orders1[[#This Row],[Region]]=People!$B$2, People!$A$2, IF(Orders1[[#This Row],[Region]]=People!$B$3,People!$A$3, IF(Orders1[[#This Row],[Region]]=People!$B$4,People!$A$4, IF(Orders1[[#This Row],[Region]]=People!$B$5,People!$A$5))))</f>
        <v>Anna Andreadi</v>
      </c>
      <c r="W2353" s="3" t="str">
        <f>IFERROR(INDEX(Returns!A2353:A3152, MATCH(Orders1[[#This Row],[Order ID]],Returns!B2353:B3152)), "No")</f>
        <v>No</v>
      </c>
      <c r="X2353" s="3">
        <f>IF(Orders1[[#This Row],[Return]]="Yes", 1, 0)</f>
        <v>0</v>
      </c>
    </row>
    <row r="2354" spans="1:24" x14ac:dyDescent="0.2">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7">
        <v>10.08</v>
      </c>
      <c r="S2354" s="1">
        <v>6</v>
      </c>
      <c r="T2354" s="1">
        <v>0</v>
      </c>
      <c r="U2354" s="7">
        <v>5.04</v>
      </c>
      <c r="V2354" s="3" t="str">
        <f>IF(Orders1[[#This Row],[Region]]=People!$B$2, People!$A$2, IF(Orders1[[#This Row],[Region]]=People!$B$3,People!$A$3, IF(Orders1[[#This Row],[Region]]=People!$B$4,People!$A$4, IF(Orders1[[#This Row],[Region]]=People!$B$5,People!$A$5))))</f>
        <v>Anna Andreadi</v>
      </c>
      <c r="W2354" s="3" t="str">
        <f>IFERROR(INDEX(Returns!A2354:A3153, MATCH(Orders1[[#This Row],[Order ID]],Returns!B2354:B3153)), "No")</f>
        <v>No</v>
      </c>
      <c r="X2354" s="3">
        <f>IF(Orders1[[#This Row],[Return]]="Yes", 1, 0)</f>
        <v>0</v>
      </c>
    </row>
    <row r="2355" spans="1:24" x14ac:dyDescent="0.2">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7">
        <v>1552.8309999999999</v>
      </c>
      <c r="S2355" s="1">
        <v>7</v>
      </c>
      <c r="T2355" s="1">
        <v>0.15</v>
      </c>
      <c r="U2355" s="7">
        <v>200.95460000000008</v>
      </c>
      <c r="V2355" s="3" t="str">
        <f>IF(Orders1[[#This Row],[Region]]=People!$B$2, People!$A$2, IF(Orders1[[#This Row],[Region]]=People!$B$3,People!$A$3, IF(Orders1[[#This Row],[Region]]=People!$B$4,People!$A$4, IF(Orders1[[#This Row],[Region]]=People!$B$5,People!$A$5))))</f>
        <v>Anna Andreadi</v>
      </c>
      <c r="W2355" s="3" t="str">
        <f>IFERROR(INDEX(Returns!A2355:A3154, MATCH(Orders1[[#This Row],[Order ID]],Returns!B2355:B3154)), "No")</f>
        <v>No</v>
      </c>
      <c r="X2355" s="3">
        <f>IF(Orders1[[#This Row],[Return]]="Yes", 1, 0)</f>
        <v>0</v>
      </c>
    </row>
    <row r="2356" spans="1:24" x14ac:dyDescent="0.2">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7">
        <v>137.24</v>
      </c>
      <c r="S2356" s="1">
        <v>5</v>
      </c>
      <c r="T2356" s="1">
        <v>0.2</v>
      </c>
      <c r="U2356" s="7">
        <v>46.3185</v>
      </c>
      <c r="V2356" s="3" t="str">
        <f>IF(Orders1[[#This Row],[Region]]=People!$B$2, People!$A$2, IF(Orders1[[#This Row],[Region]]=People!$B$3,People!$A$3, IF(Orders1[[#This Row],[Region]]=People!$B$4,People!$A$4, IF(Orders1[[#This Row],[Region]]=People!$B$5,People!$A$5))))</f>
        <v>Anna Andreadi</v>
      </c>
      <c r="W2356" s="3" t="str">
        <f>IFERROR(INDEX(Returns!A2356:A3155, MATCH(Orders1[[#This Row],[Order ID]],Returns!B2356:B3155)), "No")</f>
        <v>No</v>
      </c>
      <c r="X2356" s="3">
        <f>IF(Orders1[[#This Row],[Return]]="Yes", 1, 0)</f>
        <v>0</v>
      </c>
    </row>
    <row r="2357" spans="1:24" x14ac:dyDescent="0.2">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7">
        <v>36.51</v>
      </c>
      <c r="S2357" s="1">
        <v>1</v>
      </c>
      <c r="T2357" s="1">
        <v>0</v>
      </c>
      <c r="U2357" s="7">
        <v>15.699300000000001</v>
      </c>
      <c r="V2357" s="3" t="str">
        <f>IF(Orders1[[#This Row],[Region]]=People!$B$2, People!$A$2, IF(Orders1[[#This Row],[Region]]=People!$B$3,People!$A$3, IF(Orders1[[#This Row],[Region]]=People!$B$4,People!$A$4, IF(Orders1[[#This Row],[Region]]=People!$B$5,People!$A$5))))</f>
        <v>Anna Andreadi</v>
      </c>
      <c r="W2357" s="3" t="str">
        <f>IFERROR(INDEX(Returns!A2357:A3156, MATCH(Orders1[[#This Row],[Order ID]],Returns!B2357:B3156)), "No")</f>
        <v>No</v>
      </c>
      <c r="X2357" s="3">
        <f>IF(Orders1[[#This Row],[Return]]="Yes", 1, 0)</f>
        <v>0</v>
      </c>
    </row>
    <row r="2358" spans="1:24" x14ac:dyDescent="0.2">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7">
        <v>239.976</v>
      </c>
      <c r="S2358" s="1">
        <v>3</v>
      </c>
      <c r="T2358" s="1">
        <v>0.2</v>
      </c>
      <c r="U2358" s="7">
        <v>80.991899999999987</v>
      </c>
      <c r="V2358" s="3" t="str">
        <f>IF(Orders1[[#This Row],[Region]]=People!$B$2, People!$A$2, IF(Orders1[[#This Row],[Region]]=People!$B$3,People!$A$3, IF(Orders1[[#This Row],[Region]]=People!$B$4,People!$A$4, IF(Orders1[[#This Row],[Region]]=People!$B$5,People!$A$5))))</f>
        <v>Anna Andreadi</v>
      </c>
      <c r="W2358" s="3" t="str">
        <f>IFERROR(INDEX(Returns!A2358:A3157, MATCH(Orders1[[#This Row],[Order ID]],Returns!B2358:B3157)), "No")</f>
        <v>No</v>
      </c>
      <c r="X2358" s="3">
        <f>IF(Orders1[[#This Row],[Return]]="Yes", 1, 0)</f>
        <v>0</v>
      </c>
    </row>
    <row r="2359" spans="1:24" x14ac:dyDescent="0.2">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7">
        <v>1579.7460000000001</v>
      </c>
      <c r="S2359" s="1">
        <v>7</v>
      </c>
      <c r="T2359" s="1">
        <v>0.4</v>
      </c>
      <c r="U2359" s="7">
        <v>-447.59469999999988</v>
      </c>
      <c r="V2359" s="3" t="str">
        <f>IF(Orders1[[#This Row],[Region]]=People!$B$2, People!$A$2, IF(Orders1[[#This Row],[Region]]=People!$B$3,People!$A$3, IF(Orders1[[#This Row],[Region]]=People!$B$4,People!$A$4, IF(Orders1[[#This Row],[Region]]=People!$B$5,People!$A$5))))</f>
        <v>Chuck Magee</v>
      </c>
      <c r="W2359" s="3" t="str">
        <f>IFERROR(INDEX(Returns!A2359:A3158, MATCH(Orders1[[#This Row],[Order ID]],Returns!B2359:B3158)), "No")</f>
        <v>No</v>
      </c>
      <c r="X2359" s="3">
        <f>IF(Orders1[[#This Row],[Return]]="Yes", 1, 0)</f>
        <v>0</v>
      </c>
    </row>
    <row r="2360" spans="1:24" x14ac:dyDescent="0.2">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7">
        <v>1071.576</v>
      </c>
      <c r="S2360" s="1">
        <v>4</v>
      </c>
      <c r="T2360" s="1">
        <v>0.4</v>
      </c>
      <c r="U2360" s="7">
        <v>-553.64760000000001</v>
      </c>
      <c r="V2360" s="3" t="str">
        <f>IF(Orders1[[#This Row],[Region]]=People!$B$2, People!$A$2, IF(Orders1[[#This Row],[Region]]=People!$B$3,People!$A$3, IF(Orders1[[#This Row],[Region]]=People!$B$4,People!$A$4, IF(Orders1[[#This Row],[Region]]=People!$B$5,People!$A$5))))</f>
        <v>Chuck Magee</v>
      </c>
      <c r="W2360" s="3" t="str">
        <f>IFERROR(INDEX(Returns!A2360:A3159, MATCH(Orders1[[#This Row],[Order ID]],Returns!B2360:B3159)), "No")</f>
        <v>No</v>
      </c>
      <c r="X2360" s="3">
        <f>IF(Orders1[[#This Row],[Return]]="Yes", 1, 0)</f>
        <v>0</v>
      </c>
    </row>
    <row r="2361" spans="1:24" x14ac:dyDescent="0.2">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7">
        <v>613.90800000000002</v>
      </c>
      <c r="S2361" s="1">
        <v>3</v>
      </c>
      <c r="T2361" s="1">
        <v>0.4</v>
      </c>
      <c r="U2361" s="7">
        <v>-122.78160000000003</v>
      </c>
      <c r="V2361" s="3" t="str">
        <f>IF(Orders1[[#This Row],[Region]]=People!$B$2, People!$A$2, IF(Orders1[[#This Row],[Region]]=People!$B$3,People!$A$3, IF(Orders1[[#This Row],[Region]]=People!$B$4,People!$A$4, IF(Orders1[[#This Row],[Region]]=People!$B$5,People!$A$5))))</f>
        <v>Chuck Magee</v>
      </c>
      <c r="W2361" s="3" t="str">
        <f>IFERROR(INDEX(Returns!A2361:A3160, MATCH(Orders1[[#This Row],[Order ID]],Returns!B2361:B3160)), "No")</f>
        <v>No</v>
      </c>
      <c r="X2361" s="3">
        <f>IF(Orders1[[#This Row],[Return]]="Yes", 1, 0)</f>
        <v>0</v>
      </c>
    </row>
    <row r="2362" spans="1:24" x14ac:dyDescent="0.2">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7">
        <v>34.86</v>
      </c>
      <c r="S2362" s="1">
        <v>7</v>
      </c>
      <c r="T2362" s="1">
        <v>0</v>
      </c>
      <c r="U2362" s="7">
        <v>16.3842</v>
      </c>
      <c r="V2362" s="3" t="str">
        <f>IF(Orders1[[#This Row],[Region]]=People!$B$2, People!$A$2, IF(Orders1[[#This Row],[Region]]=People!$B$3,People!$A$3, IF(Orders1[[#This Row],[Region]]=People!$B$4,People!$A$4, IF(Orders1[[#This Row],[Region]]=People!$B$5,People!$A$5))))</f>
        <v>Chuck Magee</v>
      </c>
      <c r="W2362" s="3" t="str">
        <f>IFERROR(INDEX(Returns!A2362:A3161, MATCH(Orders1[[#This Row],[Order ID]],Returns!B2362:B3161)), "No")</f>
        <v>No</v>
      </c>
      <c r="X2362" s="3">
        <f>IF(Orders1[[#This Row],[Return]]="Yes", 1, 0)</f>
        <v>0</v>
      </c>
    </row>
    <row r="2363" spans="1:24" x14ac:dyDescent="0.2">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7">
        <v>155.04</v>
      </c>
      <c r="S2363" s="1">
        <v>4</v>
      </c>
      <c r="T2363" s="1">
        <v>0</v>
      </c>
      <c r="U2363" s="7">
        <v>75.9696</v>
      </c>
      <c r="V2363" s="3" t="str">
        <f>IF(Orders1[[#This Row],[Region]]=People!$B$2, People!$A$2, IF(Orders1[[#This Row],[Region]]=People!$B$3,People!$A$3, IF(Orders1[[#This Row],[Region]]=People!$B$4,People!$A$4, IF(Orders1[[#This Row],[Region]]=People!$B$5,People!$A$5))))</f>
        <v>Chuck Magee</v>
      </c>
      <c r="W2363" s="3" t="str">
        <f>IFERROR(INDEX(Returns!A2363:A3162, MATCH(Orders1[[#This Row],[Order ID]],Returns!B2363:B3162)), "No")</f>
        <v>No</v>
      </c>
      <c r="X2363" s="3">
        <f>IF(Orders1[[#This Row],[Return]]="Yes", 1, 0)</f>
        <v>0</v>
      </c>
    </row>
    <row r="2364" spans="1:24" x14ac:dyDescent="0.2">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7">
        <v>13.710000000000003</v>
      </c>
      <c r="S2364" s="1">
        <v>5</v>
      </c>
      <c r="T2364" s="1">
        <v>0.7</v>
      </c>
      <c r="U2364" s="7">
        <v>-10.053999999999998</v>
      </c>
      <c r="V2364" s="3" t="str">
        <f>IF(Orders1[[#This Row],[Region]]=People!$B$2, People!$A$2, IF(Orders1[[#This Row],[Region]]=People!$B$3,People!$A$3, IF(Orders1[[#This Row],[Region]]=People!$B$4,People!$A$4, IF(Orders1[[#This Row],[Region]]=People!$B$5,People!$A$5))))</f>
        <v>Chuck Magee</v>
      </c>
      <c r="W2364" s="3" t="str">
        <f>IFERROR(INDEX(Returns!A2364:A3163, MATCH(Orders1[[#This Row],[Order ID]],Returns!B2364:B3163)), "No")</f>
        <v>No</v>
      </c>
      <c r="X2364" s="3">
        <f>IF(Orders1[[#This Row],[Return]]="Yes", 1, 0)</f>
        <v>0</v>
      </c>
    </row>
    <row r="2365" spans="1:24" x14ac:dyDescent="0.2">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7">
        <v>127.88</v>
      </c>
      <c r="S2365" s="1">
        <v>2</v>
      </c>
      <c r="T2365" s="1">
        <v>0</v>
      </c>
      <c r="U2365" s="7">
        <v>40.921599999999998</v>
      </c>
      <c r="V2365" s="3" t="str">
        <f>IF(Orders1[[#This Row],[Region]]=People!$B$2, People!$A$2, IF(Orders1[[#This Row],[Region]]=People!$B$3,People!$A$3, IF(Orders1[[#This Row],[Region]]=People!$B$4,People!$A$4, IF(Orders1[[#This Row],[Region]]=People!$B$5,People!$A$5))))</f>
        <v>Cassandra Brandow</v>
      </c>
      <c r="W2365" s="3" t="str">
        <f>IFERROR(INDEX(Returns!A2365:A3164, MATCH(Orders1[[#This Row],[Order ID]],Returns!B2365:B3164)), "No")</f>
        <v>No</v>
      </c>
      <c r="X2365" s="3">
        <f>IF(Orders1[[#This Row],[Return]]="Yes", 1, 0)</f>
        <v>0</v>
      </c>
    </row>
    <row r="2366" spans="1:24" x14ac:dyDescent="0.2">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7">
        <v>160.32</v>
      </c>
      <c r="S2366" s="1">
        <v>2</v>
      </c>
      <c r="T2366" s="1">
        <v>0</v>
      </c>
      <c r="U2366" s="7">
        <v>44.889600000000002</v>
      </c>
      <c r="V2366" s="3" t="str">
        <f>IF(Orders1[[#This Row],[Region]]=People!$B$2, People!$A$2, IF(Orders1[[#This Row],[Region]]=People!$B$3,People!$A$3, IF(Orders1[[#This Row],[Region]]=People!$B$4,People!$A$4, IF(Orders1[[#This Row],[Region]]=People!$B$5,People!$A$5))))</f>
        <v>Cassandra Brandow</v>
      </c>
      <c r="W2366" s="3" t="str">
        <f>IFERROR(INDEX(Returns!A2366:A3165, MATCH(Orders1[[#This Row],[Order ID]],Returns!B2366:B3165)), "No")</f>
        <v>No</v>
      </c>
      <c r="X2366" s="3">
        <f>IF(Orders1[[#This Row],[Return]]="Yes", 1, 0)</f>
        <v>0</v>
      </c>
    </row>
    <row r="2367" spans="1:24" x14ac:dyDescent="0.2">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7">
        <v>46</v>
      </c>
      <c r="S2367" s="1">
        <v>4</v>
      </c>
      <c r="T2367" s="1">
        <v>0</v>
      </c>
      <c r="U2367" s="7">
        <v>20.7</v>
      </c>
      <c r="V2367" s="3" t="str">
        <f>IF(Orders1[[#This Row],[Region]]=People!$B$2, People!$A$2, IF(Orders1[[#This Row],[Region]]=People!$B$3,People!$A$3, IF(Orders1[[#This Row],[Region]]=People!$B$4,People!$A$4, IF(Orders1[[#This Row],[Region]]=People!$B$5,People!$A$5))))</f>
        <v>Cassandra Brandow</v>
      </c>
      <c r="W2367" s="3" t="str">
        <f>IFERROR(INDEX(Returns!A2367:A3166, MATCH(Orders1[[#This Row],[Order ID]],Returns!B2367:B3166)), "No")</f>
        <v>No</v>
      </c>
      <c r="X2367" s="3">
        <f>IF(Orders1[[#This Row],[Return]]="Yes", 1, 0)</f>
        <v>0</v>
      </c>
    </row>
    <row r="2368" spans="1:24" x14ac:dyDescent="0.2">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7">
        <v>120.71199999999999</v>
      </c>
      <c r="S2368" s="1">
        <v>1</v>
      </c>
      <c r="T2368" s="1">
        <v>0.2</v>
      </c>
      <c r="U2368" s="7">
        <v>-18.106799999999993</v>
      </c>
      <c r="V2368" s="3" t="str">
        <f>IF(Orders1[[#This Row],[Region]]=People!$B$2, People!$A$2, IF(Orders1[[#This Row],[Region]]=People!$B$3,People!$A$3, IF(Orders1[[#This Row],[Region]]=People!$B$4,People!$A$4, IF(Orders1[[#This Row],[Region]]=People!$B$5,People!$A$5))))</f>
        <v>Anna Andreadi</v>
      </c>
      <c r="W2368" s="3" t="str">
        <f>IFERROR(INDEX(Returns!A2368:A3167, MATCH(Orders1[[#This Row],[Order ID]],Returns!B2368:B3167)), "No")</f>
        <v>No</v>
      </c>
      <c r="X2368" s="3">
        <f>IF(Orders1[[#This Row],[Return]]="Yes", 1, 0)</f>
        <v>0</v>
      </c>
    </row>
    <row r="2369" spans="1:24" x14ac:dyDescent="0.2">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7">
        <v>23.12</v>
      </c>
      <c r="S2369" s="1">
        <v>4</v>
      </c>
      <c r="T2369" s="1">
        <v>0</v>
      </c>
      <c r="U2369" s="7">
        <v>11.328800000000001</v>
      </c>
      <c r="V2369" s="3" t="str">
        <f>IF(Orders1[[#This Row],[Region]]=People!$B$2, People!$A$2, IF(Orders1[[#This Row],[Region]]=People!$B$3,People!$A$3, IF(Orders1[[#This Row],[Region]]=People!$B$4,People!$A$4, IF(Orders1[[#This Row],[Region]]=People!$B$5,People!$A$5))))</f>
        <v>Chuck Magee</v>
      </c>
      <c r="W2369" s="3" t="str">
        <f>IFERROR(INDEX(Returns!A2369:A3168, MATCH(Orders1[[#This Row],[Order ID]],Returns!B2369:B3168)), "No")</f>
        <v>No</v>
      </c>
      <c r="X2369" s="3">
        <f>IF(Orders1[[#This Row],[Return]]="Yes", 1, 0)</f>
        <v>0</v>
      </c>
    </row>
    <row r="2370" spans="1:24" x14ac:dyDescent="0.2">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7">
        <v>532.70400000000006</v>
      </c>
      <c r="S2370" s="1">
        <v>6</v>
      </c>
      <c r="T2370" s="1">
        <v>0.2</v>
      </c>
      <c r="U2370" s="7">
        <v>-26.635200000000026</v>
      </c>
      <c r="V2370" s="3" t="str">
        <f>IF(Orders1[[#This Row],[Region]]=People!$B$2, People!$A$2, IF(Orders1[[#This Row],[Region]]=People!$B$3,People!$A$3, IF(Orders1[[#This Row],[Region]]=People!$B$4,People!$A$4, IF(Orders1[[#This Row],[Region]]=People!$B$5,People!$A$5))))</f>
        <v>Chuck Magee</v>
      </c>
      <c r="W2370" s="3" t="str">
        <f>IFERROR(INDEX(Returns!A2370:A3169, MATCH(Orders1[[#This Row],[Order ID]],Returns!B2370:B3169)), "No")</f>
        <v>No</v>
      </c>
      <c r="X2370" s="3">
        <f>IF(Orders1[[#This Row],[Return]]="Yes", 1, 0)</f>
        <v>0</v>
      </c>
    </row>
    <row r="2371" spans="1:24" x14ac:dyDescent="0.2">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7">
        <v>4.9119999999999999</v>
      </c>
      <c r="S2371" s="1">
        <v>2</v>
      </c>
      <c r="T2371" s="1">
        <v>0.2</v>
      </c>
      <c r="U2371" s="7">
        <v>0.30700000000000016</v>
      </c>
      <c r="V2371" s="3" t="str">
        <f>IF(Orders1[[#This Row],[Region]]=People!$B$2, People!$A$2, IF(Orders1[[#This Row],[Region]]=People!$B$3,People!$A$3, IF(Orders1[[#This Row],[Region]]=People!$B$4,People!$A$4, IF(Orders1[[#This Row],[Region]]=People!$B$5,People!$A$5))))</f>
        <v>Chuck Magee</v>
      </c>
      <c r="W2371" s="3" t="str">
        <f>IFERROR(INDEX(Returns!A2371:A3170, MATCH(Orders1[[#This Row],[Order ID]],Returns!B2371:B3170)), "No")</f>
        <v>No</v>
      </c>
      <c r="X2371" s="3">
        <f>IF(Orders1[[#This Row],[Return]]="Yes", 1, 0)</f>
        <v>0</v>
      </c>
    </row>
    <row r="2372" spans="1:24" x14ac:dyDescent="0.2">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7">
        <v>252</v>
      </c>
      <c r="S2372" s="1">
        <v>4</v>
      </c>
      <c r="T2372" s="1">
        <v>0</v>
      </c>
      <c r="U2372" s="7">
        <v>93.240000000000009</v>
      </c>
      <c r="V2372" s="3" t="str">
        <f>IF(Orders1[[#This Row],[Region]]=People!$B$2, People!$A$2, IF(Orders1[[#This Row],[Region]]=People!$B$3,People!$A$3, IF(Orders1[[#This Row],[Region]]=People!$B$4,People!$A$4, IF(Orders1[[#This Row],[Region]]=People!$B$5,People!$A$5))))</f>
        <v>Chuck Magee</v>
      </c>
      <c r="W2372" s="3" t="str">
        <f>IFERROR(INDEX(Returns!A2372:A3171, MATCH(Orders1[[#This Row],[Order ID]],Returns!B2372:B3171)), "No")</f>
        <v>No</v>
      </c>
      <c r="X2372" s="3">
        <f>IF(Orders1[[#This Row],[Return]]="Yes", 1, 0)</f>
        <v>0</v>
      </c>
    </row>
    <row r="2373" spans="1:24" x14ac:dyDescent="0.2">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7">
        <v>60.288000000000004</v>
      </c>
      <c r="S2373" s="1">
        <v>8</v>
      </c>
      <c r="T2373" s="1">
        <v>0.6</v>
      </c>
      <c r="U2373" s="7">
        <v>-27.129599999999996</v>
      </c>
      <c r="V2373" s="3" t="str">
        <f>IF(Orders1[[#This Row],[Region]]=People!$B$2, People!$A$2, IF(Orders1[[#This Row],[Region]]=People!$B$3,People!$A$3, IF(Orders1[[#This Row],[Region]]=People!$B$4,People!$A$4, IF(Orders1[[#This Row],[Region]]=People!$B$5,People!$A$5))))</f>
        <v>Kelly Williams</v>
      </c>
      <c r="W2373" s="3" t="str">
        <f>IFERROR(INDEX(Returns!A2373:A3172, MATCH(Orders1[[#This Row],[Order ID]],Returns!B2373:B3172)), "No")</f>
        <v>No</v>
      </c>
      <c r="X2373" s="3">
        <f>IF(Orders1[[#This Row],[Return]]="Yes", 1, 0)</f>
        <v>0</v>
      </c>
    </row>
    <row r="2374" spans="1:24" x14ac:dyDescent="0.2">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7">
        <v>2.6320000000000001</v>
      </c>
      <c r="S2374" s="1">
        <v>1</v>
      </c>
      <c r="T2374" s="1">
        <v>0.2</v>
      </c>
      <c r="U2374" s="7">
        <v>0.8224999999999999</v>
      </c>
      <c r="V2374" s="3" t="str">
        <f>IF(Orders1[[#This Row],[Region]]=People!$B$2, People!$A$2, IF(Orders1[[#This Row],[Region]]=People!$B$3,People!$A$3, IF(Orders1[[#This Row],[Region]]=People!$B$4,People!$A$4, IF(Orders1[[#This Row],[Region]]=People!$B$5,People!$A$5))))</f>
        <v>Kelly Williams</v>
      </c>
      <c r="W2374" s="3" t="str">
        <f>IFERROR(INDEX(Returns!A2374:A3173, MATCH(Orders1[[#This Row],[Order ID]],Returns!B2374:B3173)), "No")</f>
        <v>No</v>
      </c>
      <c r="X2374" s="3">
        <f>IF(Orders1[[#This Row],[Return]]="Yes", 1, 0)</f>
        <v>0</v>
      </c>
    </row>
    <row r="2375" spans="1:24" x14ac:dyDescent="0.2">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7">
        <v>23.688000000000002</v>
      </c>
      <c r="S2375" s="1">
        <v>9</v>
      </c>
      <c r="T2375" s="1">
        <v>0.2</v>
      </c>
      <c r="U2375" s="7">
        <v>7.698599999999999</v>
      </c>
      <c r="V2375" s="3" t="str">
        <f>IF(Orders1[[#This Row],[Region]]=People!$B$2, People!$A$2, IF(Orders1[[#This Row],[Region]]=People!$B$3,People!$A$3, IF(Orders1[[#This Row],[Region]]=People!$B$4,People!$A$4, IF(Orders1[[#This Row],[Region]]=People!$B$5,People!$A$5))))</f>
        <v>Kelly Williams</v>
      </c>
      <c r="W2375" s="3" t="str">
        <f>IFERROR(INDEX(Returns!A2375:A3174, MATCH(Orders1[[#This Row],[Order ID]],Returns!B2375:B3174)), "No")</f>
        <v>No</v>
      </c>
      <c r="X2375" s="3">
        <f>IF(Orders1[[#This Row],[Return]]="Yes", 1, 0)</f>
        <v>0</v>
      </c>
    </row>
    <row r="2376" spans="1:24" x14ac:dyDescent="0.2">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7">
        <v>253.37199999999996</v>
      </c>
      <c r="S2376" s="1">
        <v>2</v>
      </c>
      <c r="T2376" s="1">
        <v>0.3</v>
      </c>
      <c r="U2376" s="7">
        <v>-14.478399999999993</v>
      </c>
      <c r="V2376" s="3" t="str">
        <f>IF(Orders1[[#This Row],[Region]]=People!$B$2, People!$A$2, IF(Orders1[[#This Row],[Region]]=People!$B$3,People!$A$3, IF(Orders1[[#This Row],[Region]]=People!$B$4,People!$A$4, IF(Orders1[[#This Row],[Region]]=People!$B$5,People!$A$5))))</f>
        <v>Kelly Williams</v>
      </c>
      <c r="W2376" s="3" t="str">
        <f>IFERROR(INDEX(Returns!A2376:A3175, MATCH(Orders1[[#This Row],[Order ID]],Returns!B2376:B3175)), "No")</f>
        <v>No</v>
      </c>
      <c r="X2376" s="3">
        <f>IF(Orders1[[#This Row],[Return]]="Yes", 1, 0)</f>
        <v>0</v>
      </c>
    </row>
    <row r="2377" spans="1:24" x14ac:dyDescent="0.2">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7">
        <v>5.67</v>
      </c>
      <c r="S2377" s="1">
        <v>3</v>
      </c>
      <c r="T2377" s="1">
        <v>0</v>
      </c>
      <c r="U2377" s="7">
        <v>0.11340000000000017</v>
      </c>
      <c r="V2377" s="3" t="str">
        <f>IF(Orders1[[#This Row],[Region]]=People!$B$2, People!$A$2, IF(Orders1[[#This Row],[Region]]=People!$B$3,People!$A$3, IF(Orders1[[#This Row],[Region]]=People!$B$4,People!$A$4, IF(Orders1[[#This Row],[Region]]=People!$B$5,People!$A$5))))</f>
        <v>Cassandra Brandow</v>
      </c>
      <c r="W2377" s="3" t="str">
        <f>IFERROR(INDEX(Returns!A2377:A3176, MATCH(Orders1[[#This Row],[Order ID]],Returns!B2377:B3176)), "No")</f>
        <v>No</v>
      </c>
      <c r="X2377" s="3">
        <f>IF(Orders1[[#This Row],[Return]]="Yes", 1, 0)</f>
        <v>0</v>
      </c>
    </row>
    <row r="2378" spans="1:24" x14ac:dyDescent="0.2">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7">
        <v>76.77600000000001</v>
      </c>
      <c r="S2378" s="1">
        <v>4</v>
      </c>
      <c r="T2378" s="1">
        <v>0.7</v>
      </c>
      <c r="U2378" s="7">
        <v>-58.861599999999981</v>
      </c>
      <c r="V2378" s="3" t="str">
        <f>IF(Orders1[[#This Row],[Region]]=People!$B$2, People!$A$2, IF(Orders1[[#This Row],[Region]]=People!$B$3,People!$A$3, IF(Orders1[[#This Row],[Region]]=People!$B$4,People!$A$4, IF(Orders1[[#This Row],[Region]]=People!$B$5,People!$A$5))))</f>
        <v>Chuck Magee</v>
      </c>
      <c r="W2378" s="3" t="str">
        <f>IFERROR(INDEX(Returns!A2378:A3177, MATCH(Orders1[[#This Row],[Order ID]],Returns!B2378:B3177)), "No")</f>
        <v>No</v>
      </c>
      <c r="X2378" s="3">
        <f>IF(Orders1[[#This Row],[Return]]="Yes", 1, 0)</f>
        <v>0</v>
      </c>
    </row>
    <row r="2379" spans="1:24" x14ac:dyDescent="0.2">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7">
        <v>9.1840000000000011</v>
      </c>
      <c r="S2379" s="1">
        <v>2</v>
      </c>
      <c r="T2379" s="1">
        <v>0.2</v>
      </c>
      <c r="U2379" s="7">
        <v>1.1479999999999988</v>
      </c>
      <c r="V2379" s="3" t="str">
        <f>IF(Orders1[[#This Row],[Region]]=People!$B$2, People!$A$2, IF(Orders1[[#This Row],[Region]]=People!$B$3,People!$A$3, IF(Orders1[[#This Row],[Region]]=People!$B$4,People!$A$4, IF(Orders1[[#This Row],[Region]]=People!$B$5,People!$A$5))))</f>
        <v>Chuck Magee</v>
      </c>
      <c r="W2379" s="3" t="str">
        <f>IFERROR(INDEX(Returns!A2379:A3178, MATCH(Orders1[[#This Row],[Order ID]],Returns!B2379:B3178)), "No")</f>
        <v>No</v>
      </c>
      <c r="X2379" s="3">
        <f>IF(Orders1[[#This Row],[Return]]="Yes", 1, 0)</f>
        <v>0</v>
      </c>
    </row>
    <row r="2380" spans="1:24" x14ac:dyDescent="0.2">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7">
        <v>32.75</v>
      </c>
      <c r="S2380" s="1">
        <v>5</v>
      </c>
      <c r="T2380" s="1">
        <v>0</v>
      </c>
      <c r="U2380" s="7">
        <v>15.065</v>
      </c>
      <c r="V2380" s="3" t="str">
        <f>IF(Orders1[[#This Row],[Region]]=People!$B$2, People!$A$2, IF(Orders1[[#This Row],[Region]]=People!$B$3,People!$A$3, IF(Orders1[[#This Row],[Region]]=People!$B$4,People!$A$4, IF(Orders1[[#This Row],[Region]]=People!$B$5,People!$A$5))))</f>
        <v>Anna Andreadi</v>
      </c>
      <c r="W2380" s="3" t="str">
        <f>IFERROR(INDEX(Returns!A2380:A3179, MATCH(Orders1[[#This Row],[Order ID]],Returns!B2380:B3179)), "No")</f>
        <v>No</v>
      </c>
      <c r="X2380" s="3">
        <f>IF(Orders1[[#This Row],[Return]]="Yes", 1, 0)</f>
        <v>0</v>
      </c>
    </row>
    <row r="2381" spans="1:24" x14ac:dyDescent="0.2">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7">
        <v>7.2160000000000002</v>
      </c>
      <c r="S2381" s="1">
        <v>2</v>
      </c>
      <c r="T2381" s="1">
        <v>0.2</v>
      </c>
      <c r="U2381" s="7">
        <v>1.7138000000000002</v>
      </c>
      <c r="V2381" s="3" t="str">
        <f>IF(Orders1[[#This Row],[Region]]=People!$B$2, People!$A$2, IF(Orders1[[#This Row],[Region]]=People!$B$3,People!$A$3, IF(Orders1[[#This Row],[Region]]=People!$B$4,People!$A$4, IF(Orders1[[#This Row],[Region]]=People!$B$5,People!$A$5))))</f>
        <v>Chuck Magee</v>
      </c>
      <c r="W2381" s="3" t="str">
        <f>IFERROR(INDEX(Returns!A2381:A3180, MATCH(Orders1[[#This Row],[Order ID]],Returns!B2381:B3180)), "No")</f>
        <v>No</v>
      </c>
      <c r="X2381" s="3">
        <f>IF(Orders1[[#This Row],[Return]]="Yes", 1, 0)</f>
        <v>0</v>
      </c>
    </row>
    <row r="2382" spans="1:24" x14ac:dyDescent="0.2">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7">
        <v>49.568000000000005</v>
      </c>
      <c r="S2382" s="1">
        <v>2</v>
      </c>
      <c r="T2382" s="1">
        <v>0.2</v>
      </c>
      <c r="U2382" s="7">
        <v>15.489999999999997</v>
      </c>
      <c r="V2382" s="3" t="str">
        <f>IF(Orders1[[#This Row],[Region]]=People!$B$2, People!$A$2, IF(Orders1[[#This Row],[Region]]=People!$B$3,People!$A$3, IF(Orders1[[#This Row],[Region]]=People!$B$4,People!$A$4, IF(Orders1[[#This Row],[Region]]=People!$B$5,People!$A$5))))</f>
        <v>Chuck Magee</v>
      </c>
      <c r="W2382" s="3" t="str">
        <f>IFERROR(INDEX(Returns!A2382:A3181, MATCH(Orders1[[#This Row],[Order ID]],Returns!B2382:B3181)), "No")</f>
        <v>No</v>
      </c>
      <c r="X2382" s="3">
        <f>IF(Orders1[[#This Row],[Return]]="Yes", 1, 0)</f>
        <v>0</v>
      </c>
    </row>
    <row r="2383" spans="1:24" x14ac:dyDescent="0.2">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7">
        <v>54.711999999999996</v>
      </c>
      <c r="S2383" s="1">
        <v>7</v>
      </c>
      <c r="T2383" s="1">
        <v>0.2</v>
      </c>
      <c r="U2383" s="7">
        <v>11.626299999999999</v>
      </c>
      <c r="V2383" s="3" t="str">
        <f>IF(Orders1[[#This Row],[Region]]=People!$B$2, People!$A$2, IF(Orders1[[#This Row],[Region]]=People!$B$3,People!$A$3, IF(Orders1[[#This Row],[Region]]=People!$B$4,People!$A$4, IF(Orders1[[#This Row],[Region]]=People!$B$5,People!$A$5))))</f>
        <v>Chuck Magee</v>
      </c>
      <c r="W2383" s="3" t="str">
        <f>IFERROR(INDEX(Returns!A2383:A3182, MATCH(Orders1[[#This Row],[Order ID]],Returns!B2383:B3182)), "No")</f>
        <v>No</v>
      </c>
      <c r="X2383" s="3">
        <f>IF(Orders1[[#This Row],[Return]]="Yes", 1, 0)</f>
        <v>0</v>
      </c>
    </row>
    <row r="2384" spans="1:24" x14ac:dyDescent="0.2">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7">
        <v>176.04</v>
      </c>
      <c r="S2384" s="1">
        <v>4</v>
      </c>
      <c r="T2384" s="1">
        <v>0</v>
      </c>
      <c r="U2384" s="7">
        <v>45.770399999999995</v>
      </c>
      <c r="V2384" s="3" t="str">
        <f>IF(Orders1[[#This Row],[Region]]=People!$B$2, People!$A$2, IF(Orders1[[#This Row],[Region]]=People!$B$3,People!$A$3, IF(Orders1[[#This Row],[Region]]=People!$B$4,People!$A$4, IF(Orders1[[#This Row],[Region]]=People!$B$5,People!$A$5))))</f>
        <v>Anna Andreadi</v>
      </c>
      <c r="W2384" s="3" t="str">
        <f>IFERROR(INDEX(Returns!A2384:A3183, MATCH(Orders1[[#This Row],[Order ID]],Returns!B2384:B3183)), "No")</f>
        <v>No</v>
      </c>
      <c r="X2384" s="3">
        <f>IF(Orders1[[#This Row],[Return]]="Yes", 1, 0)</f>
        <v>0</v>
      </c>
    </row>
    <row r="2385" spans="1:24" x14ac:dyDescent="0.2">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7">
        <v>16.02</v>
      </c>
      <c r="S2385" s="1">
        <v>9</v>
      </c>
      <c r="T2385" s="1">
        <v>0</v>
      </c>
      <c r="U2385" s="7">
        <v>4.4855999999999998</v>
      </c>
      <c r="V2385" s="3" t="str">
        <f>IF(Orders1[[#This Row],[Region]]=People!$B$2, People!$A$2, IF(Orders1[[#This Row],[Region]]=People!$B$3,People!$A$3, IF(Orders1[[#This Row],[Region]]=People!$B$4,People!$A$4, IF(Orders1[[#This Row],[Region]]=People!$B$5,People!$A$5))))</f>
        <v>Anna Andreadi</v>
      </c>
      <c r="W2385" s="3" t="str">
        <f>IFERROR(INDEX(Returns!A2385:A3184, MATCH(Orders1[[#This Row],[Order ID]],Returns!B2385:B3184)), "No")</f>
        <v>No</v>
      </c>
      <c r="X2385" s="3">
        <f>IF(Orders1[[#This Row],[Return]]="Yes", 1, 0)</f>
        <v>0</v>
      </c>
    </row>
    <row r="2386" spans="1:24" x14ac:dyDescent="0.2">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7">
        <v>185.92000000000002</v>
      </c>
      <c r="S2386" s="1">
        <v>4</v>
      </c>
      <c r="T2386" s="1">
        <v>0.2</v>
      </c>
      <c r="U2386" s="7">
        <v>62.74799999999999</v>
      </c>
      <c r="V2386" s="3" t="str">
        <f>IF(Orders1[[#This Row],[Region]]=People!$B$2, People!$A$2, IF(Orders1[[#This Row],[Region]]=People!$B$3,People!$A$3, IF(Orders1[[#This Row],[Region]]=People!$B$4,People!$A$4, IF(Orders1[[#This Row],[Region]]=People!$B$5,People!$A$5))))</f>
        <v>Anna Andreadi</v>
      </c>
      <c r="W2386" s="3" t="str">
        <f>IFERROR(INDEX(Returns!A2386:A3185, MATCH(Orders1[[#This Row],[Order ID]],Returns!B2386:B3185)), "No")</f>
        <v>No</v>
      </c>
      <c r="X2386" s="3">
        <f>IF(Orders1[[#This Row],[Return]]="Yes", 1, 0)</f>
        <v>0</v>
      </c>
    </row>
    <row r="2387" spans="1:24" x14ac:dyDescent="0.2">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7">
        <v>211.16800000000001</v>
      </c>
      <c r="S2387" s="1">
        <v>4</v>
      </c>
      <c r="T2387" s="1">
        <v>0.2</v>
      </c>
      <c r="U2387" s="7">
        <v>15.837600000000009</v>
      </c>
      <c r="V2387" s="3" t="str">
        <f>IF(Orders1[[#This Row],[Region]]=People!$B$2, People!$A$2, IF(Orders1[[#This Row],[Region]]=People!$B$3,People!$A$3, IF(Orders1[[#This Row],[Region]]=People!$B$4,People!$A$4, IF(Orders1[[#This Row],[Region]]=People!$B$5,People!$A$5))))</f>
        <v>Anna Andreadi</v>
      </c>
      <c r="W2387" s="3" t="str">
        <f>IFERROR(INDEX(Returns!A2387:A3186, MATCH(Orders1[[#This Row],[Order ID]],Returns!B2387:B3186)), "No")</f>
        <v>No</v>
      </c>
      <c r="X2387" s="3">
        <f>IF(Orders1[[#This Row],[Return]]="Yes", 1, 0)</f>
        <v>0</v>
      </c>
    </row>
    <row r="2388" spans="1:24" x14ac:dyDescent="0.2">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7">
        <v>479.98400000000004</v>
      </c>
      <c r="S2388" s="1">
        <v>2</v>
      </c>
      <c r="T2388" s="1">
        <v>0.2</v>
      </c>
      <c r="U2388" s="7">
        <v>59.997999999999962</v>
      </c>
      <c r="V2388" s="3" t="str">
        <f>IF(Orders1[[#This Row],[Region]]=People!$B$2, People!$A$2, IF(Orders1[[#This Row],[Region]]=People!$B$3,People!$A$3, IF(Orders1[[#This Row],[Region]]=People!$B$4,People!$A$4, IF(Orders1[[#This Row],[Region]]=People!$B$5,People!$A$5))))</f>
        <v>Anna Andreadi</v>
      </c>
      <c r="W2388" s="3" t="str">
        <f>IFERROR(INDEX(Returns!A2388:A3187, MATCH(Orders1[[#This Row],[Order ID]],Returns!B2388:B3187)), "No")</f>
        <v>No</v>
      </c>
      <c r="X2388" s="3">
        <f>IF(Orders1[[#This Row],[Return]]="Yes", 1, 0)</f>
        <v>0</v>
      </c>
    </row>
    <row r="2389" spans="1:24" x14ac:dyDescent="0.2">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7">
        <v>7.86</v>
      </c>
      <c r="S2389" s="1">
        <v>2</v>
      </c>
      <c r="T2389" s="1">
        <v>0</v>
      </c>
      <c r="U2389" s="7">
        <v>3.6155999999999997</v>
      </c>
      <c r="V2389" s="3" t="str">
        <f>IF(Orders1[[#This Row],[Region]]=People!$B$2, People!$A$2, IF(Orders1[[#This Row],[Region]]=People!$B$3,People!$A$3, IF(Orders1[[#This Row],[Region]]=People!$B$4,People!$A$4, IF(Orders1[[#This Row],[Region]]=People!$B$5,People!$A$5))))</f>
        <v>Anna Andreadi</v>
      </c>
      <c r="W2389" s="3" t="str">
        <f>IFERROR(INDEX(Returns!A2389:A3188, MATCH(Orders1[[#This Row],[Order ID]],Returns!B2389:B3188)), "No")</f>
        <v>No</v>
      </c>
      <c r="X2389" s="3">
        <f>IF(Orders1[[#This Row],[Return]]="Yes", 1, 0)</f>
        <v>0</v>
      </c>
    </row>
    <row r="2390" spans="1:24" x14ac:dyDescent="0.2">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7">
        <v>24.448</v>
      </c>
      <c r="S2390" s="1">
        <v>2</v>
      </c>
      <c r="T2390" s="1">
        <v>0.2</v>
      </c>
      <c r="U2390" s="7">
        <v>8.8623999999999992</v>
      </c>
      <c r="V2390" s="3" t="str">
        <f>IF(Orders1[[#This Row],[Region]]=People!$B$2, People!$A$2, IF(Orders1[[#This Row],[Region]]=People!$B$3,People!$A$3, IF(Orders1[[#This Row],[Region]]=People!$B$4,People!$A$4, IF(Orders1[[#This Row],[Region]]=People!$B$5,People!$A$5))))</f>
        <v>Anna Andreadi</v>
      </c>
      <c r="W2390" s="3" t="str">
        <f>IFERROR(INDEX(Returns!A2390:A3189, MATCH(Orders1[[#This Row],[Order ID]],Returns!B2390:B3189)), "No")</f>
        <v>No</v>
      </c>
      <c r="X2390" s="3">
        <f>IF(Orders1[[#This Row],[Return]]="Yes", 1, 0)</f>
        <v>0</v>
      </c>
    </row>
    <row r="2391" spans="1:24" x14ac:dyDescent="0.2">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7">
        <v>6.48</v>
      </c>
      <c r="S2391" s="1">
        <v>1</v>
      </c>
      <c r="T2391" s="1">
        <v>0</v>
      </c>
      <c r="U2391" s="7">
        <v>3.1104000000000003</v>
      </c>
      <c r="V2391" s="3" t="str">
        <f>IF(Orders1[[#This Row],[Region]]=People!$B$2, People!$A$2, IF(Orders1[[#This Row],[Region]]=People!$B$3,People!$A$3, IF(Orders1[[#This Row],[Region]]=People!$B$4,People!$A$4, IF(Orders1[[#This Row],[Region]]=People!$B$5,People!$A$5))))</f>
        <v>Chuck Magee</v>
      </c>
      <c r="W2391" s="3" t="str">
        <f>IFERROR(INDEX(Returns!A2391:A3190, MATCH(Orders1[[#This Row],[Order ID]],Returns!B2391:B3190)), "No")</f>
        <v>No</v>
      </c>
      <c r="X2391" s="3">
        <f>IF(Orders1[[#This Row],[Return]]="Yes", 1, 0)</f>
        <v>0</v>
      </c>
    </row>
    <row r="2392" spans="1:24" x14ac:dyDescent="0.2">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7">
        <v>41.86</v>
      </c>
      <c r="S2392" s="1">
        <v>7</v>
      </c>
      <c r="T2392" s="1">
        <v>0</v>
      </c>
      <c r="U2392" s="7">
        <v>20.511400000000002</v>
      </c>
      <c r="V2392" s="3" t="str">
        <f>IF(Orders1[[#This Row],[Region]]=People!$B$2, People!$A$2, IF(Orders1[[#This Row],[Region]]=People!$B$3,People!$A$3, IF(Orders1[[#This Row],[Region]]=People!$B$4,People!$A$4, IF(Orders1[[#This Row],[Region]]=People!$B$5,People!$A$5))))</f>
        <v>Chuck Magee</v>
      </c>
      <c r="W2392" s="3" t="str">
        <f>IFERROR(INDEX(Returns!A2392:A3191, MATCH(Orders1[[#This Row],[Order ID]],Returns!B2392:B3191)), "No")</f>
        <v>No</v>
      </c>
      <c r="X2392" s="3">
        <f>IF(Orders1[[#This Row],[Return]]="Yes", 1, 0)</f>
        <v>0</v>
      </c>
    </row>
    <row r="2393" spans="1:24" x14ac:dyDescent="0.2">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7">
        <v>1619.91</v>
      </c>
      <c r="S2393" s="1">
        <v>9</v>
      </c>
      <c r="T2393" s="1">
        <v>0</v>
      </c>
      <c r="U2393" s="7">
        <v>97.194599999999923</v>
      </c>
      <c r="V2393" s="3" t="str">
        <f>IF(Orders1[[#This Row],[Region]]=People!$B$2, People!$A$2, IF(Orders1[[#This Row],[Region]]=People!$B$3,People!$A$3, IF(Orders1[[#This Row],[Region]]=People!$B$4,People!$A$4, IF(Orders1[[#This Row],[Region]]=People!$B$5,People!$A$5))))</f>
        <v>Chuck Magee</v>
      </c>
      <c r="W2393" s="3" t="str">
        <f>IFERROR(INDEX(Returns!A2393:A3192, MATCH(Orders1[[#This Row],[Order ID]],Returns!B2393:B3192)), "No")</f>
        <v>No</v>
      </c>
      <c r="X2393" s="3">
        <f>IF(Orders1[[#This Row],[Return]]="Yes", 1, 0)</f>
        <v>0</v>
      </c>
    </row>
    <row r="2394" spans="1:24" x14ac:dyDescent="0.2">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7">
        <v>113.92</v>
      </c>
      <c r="S2394" s="1">
        <v>4</v>
      </c>
      <c r="T2394" s="1">
        <v>0</v>
      </c>
      <c r="U2394" s="7">
        <v>42.150400000000005</v>
      </c>
      <c r="V2394" s="3" t="str">
        <f>IF(Orders1[[#This Row],[Region]]=People!$B$2, People!$A$2, IF(Orders1[[#This Row],[Region]]=People!$B$3,People!$A$3, IF(Orders1[[#This Row],[Region]]=People!$B$4,People!$A$4, IF(Orders1[[#This Row],[Region]]=People!$B$5,People!$A$5))))</f>
        <v>Chuck Magee</v>
      </c>
      <c r="W2394" s="3" t="str">
        <f>IFERROR(INDEX(Returns!A2394:A3193, MATCH(Orders1[[#This Row],[Order ID]],Returns!B2394:B3193)), "No")</f>
        <v>No</v>
      </c>
      <c r="X2394" s="3">
        <f>IF(Orders1[[#This Row],[Return]]="Yes", 1, 0)</f>
        <v>0</v>
      </c>
    </row>
    <row r="2395" spans="1:24" x14ac:dyDescent="0.2">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7">
        <v>39.68</v>
      </c>
      <c r="S2395" s="1">
        <v>2</v>
      </c>
      <c r="T2395" s="1">
        <v>0</v>
      </c>
      <c r="U2395" s="7">
        <v>10.316800000000001</v>
      </c>
      <c r="V2395" s="3" t="str">
        <f>IF(Orders1[[#This Row],[Region]]=People!$B$2, People!$A$2, IF(Orders1[[#This Row],[Region]]=People!$B$3,People!$A$3, IF(Orders1[[#This Row],[Region]]=People!$B$4,People!$A$4, IF(Orders1[[#This Row],[Region]]=People!$B$5,People!$A$5))))</f>
        <v>Chuck Magee</v>
      </c>
      <c r="W2395" s="3" t="str">
        <f>IFERROR(INDEX(Returns!A2395:A3194, MATCH(Orders1[[#This Row],[Order ID]],Returns!B2395:B3194)), "No")</f>
        <v>No</v>
      </c>
      <c r="X2395" s="3">
        <f>IF(Orders1[[#This Row],[Return]]="Yes", 1, 0)</f>
        <v>0</v>
      </c>
    </row>
    <row r="2396" spans="1:24" x14ac:dyDescent="0.2">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7">
        <v>37.6</v>
      </c>
      <c r="S2396" s="1">
        <v>2</v>
      </c>
      <c r="T2396" s="1">
        <v>0</v>
      </c>
      <c r="U2396" s="7">
        <v>2.2560000000000002</v>
      </c>
      <c r="V2396" s="3" t="str">
        <f>IF(Orders1[[#This Row],[Region]]=People!$B$2, People!$A$2, IF(Orders1[[#This Row],[Region]]=People!$B$3,People!$A$3, IF(Orders1[[#This Row],[Region]]=People!$B$4,People!$A$4, IF(Orders1[[#This Row],[Region]]=People!$B$5,People!$A$5))))</f>
        <v>Chuck Magee</v>
      </c>
      <c r="W2396" s="3" t="str">
        <f>IFERROR(INDEX(Returns!A2396:A3195, MATCH(Orders1[[#This Row],[Order ID]],Returns!B2396:B3195)), "No")</f>
        <v>No</v>
      </c>
      <c r="X2396" s="3">
        <f>IF(Orders1[[#This Row],[Return]]="Yes", 1, 0)</f>
        <v>0</v>
      </c>
    </row>
    <row r="2397" spans="1:24" x14ac:dyDescent="0.2">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7">
        <v>59.9</v>
      </c>
      <c r="S2397" s="1">
        <v>2</v>
      </c>
      <c r="T2397" s="1">
        <v>0</v>
      </c>
      <c r="U2397" s="7">
        <v>23.96</v>
      </c>
      <c r="V2397" s="3" t="str">
        <f>IF(Orders1[[#This Row],[Region]]=People!$B$2, People!$A$2, IF(Orders1[[#This Row],[Region]]=People!$B$3,People!$A$3, IF(Orders1[[#This Row],[Region]]=People!$B$4,People!$A$4, IF(Orders1[[#This Row],[Region]]=People!$B$5,People!$A$5))))</f>
        <v>Chuck Magee</v>
      </c>
      <c r="W2397" s="3" t="str">
        <f>IFERROR(INDEX(Returns!A2397:A3196, MATCH(Orders1[[#This Row],[Order ID]],Returns!B2397:B3196)), "No")</f>
        <v>No</v>
      </c>
      <c r="X2397" s="3">
        <f>IF(Orders1[[#This Row],[Return]]="Yes", 1, 0)</f>
        <v>0</v>
      </c>
    </row>
    <row r="2398" spans="1:24" x14ac:dyDescent="0.2">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7">
        <v>37</v>
      </c>
      <c r="S2398" s="1">
        <v>5</v>
      </c>
      <c r="T2398" s="1">
        <v>0</v>
      </c>
      <c r="U2398" s="7">
        <v>16.649999999999999</v>
      </c>
      <c r="V2398" s="3" t="str">
        <f>IF(Orders1[[#This Row],[Region]]=People!$B$2, People!$A$2, IF(Orders1[[#This Row],[Region]]=People!$B$3,People!$A$3, IF(Orders1[[#This Row],[Region]]=People!$B$4,People!$A$4, IF(Orders1[[#This Row],[Region]]=People!$B$5,People!$A$5))))</f>
        <v>Chuck Magee</v>
      </c>
      <c r="W2398" s="3" t="str">
        <f>IFERROR(INDEX(Returns!A2398:A3197, MATCH(Orders1[[#This Row],[Order ID]],Returns!B2398:B3197)), "No")</f>
        <v>No</v>
      </c>
      <c r="X2398" s="3">
        <f>IF(Orders1[[#This Row],[Return]]="Yes", 1, 0)</f>
        <v>0</v>
      </c>
    </row>
    <row r="2399" spans="1:24" x14ac:dyDescent="0.2">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7">
        <v>5.76</v>
      </c>
      <c r="S2399" s="1">
        <v>2</v>
      </c>
      <c r="T2399" s="1">
        <v>0</v>
      </c>
      <c r="U2399" s="7">
        <v>2.8224</v>
      </c>
      <c r="V2399" s="3" t="str">
        <f>IF(Orders1[[#This Row],[Region]]=People!$B$2, People!$A$2, IF(Orders1[[#This Row],[Region]]=People!$B$3,People!$A$3, IF(Orders1[[#This Row],[Region]]=People!$B$4,People!$A$4, IF(Orders1[[#This Row],[Region]]=People!$B$5,People!$A$5))))</f>
        <v>Anna Andreadi</v>
      </c>
      <c r="W2399" s="3" t="str">
        <f>IFERROR(INDEX(Returns!A2399:A3198, MATCH(Orders1[[#This Row],[Order ID]],Returns!B2399:B3198)), "No")</f>
        <v>No</v>
      </c>
      <c r="X2399" s="3">
        <f>IF(Orders1[[#This Row],[Return]]="Yes", 1, 0)</f>
        <v>0</v>
      </c>
    </row>
    <row r="2400" spans="1:24" x14ac:dyDescent="0.2">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7">
        <v>16.68</v>
      </c>
      <c r="S2400" s="1">
        <v>6</v>
      </c>
      <c r="T2400" s="1">
        <v>0</v>
      </c>
      <c r="U2400" s="7">
        <v>4.3367999999999993</v>
      </c>
      <c r="V2400" s="3" t="str">
        <f>IF(Orders1[[#This Row],[Region]]=People!$B$2, People!$A$2, IF(Orders1[[#This Row],[Region]]=People!$B$3,People!$A$3, IF(Orders1[[#This Row],[Region]]=People!$B$4,People!$A$4, IF(Orders1[[#This Row],[Region]]=People!$B$5,People!$A$5))))</f>
        <v>Anna Andreadi</v>
      </c>
      <c r="W2400" s="3" t="str">
        <f>IFERROR(INDEX(Returns!A2400:A3199, MATCH(Orders1[[#This Row],[Order ID]],Returns!B2400:B3199)), "No")</f>
        <v>No</v>
      </c>
      <c r="X2400" s="3">
        <f>IF(Orders1[[#This Row],[Return]]="Yes", 1, 0)</f>
        <v>0</v>
      </c>
    </row>
    <row r="2401" spans="1:24" x14ac:dyDescent="0.2">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7">
        <v>628.80999999999995</v>
      </c>
      <c r="S2401" s="1">
        <v>7</v>
      </c>
      <c r="T2401" s="1">
        <v>0</v>
      </c>
      <c r="U2401" s="7">
        <v>12.576199999999986</v>
      </c>
      <c r="V2401" s="3" t="str">
        <f>IF(Orders1[[#This Row],[Region]]=People!$B$2, People!$A$2, IF(Orders1[[#This Row],[Region]]=People!$B$3,People!$A$3, IF(Orders1[[#This Row],[Region]]=People!$B$4,People!$A$4, IF(Orders1[[#This Row],[Region]]=People!$B$5,People!$A$5))))</f>
        <v>Cassandra Brandow</v>
      </c>
      <c r="W2401" s="3" t="str">
        <f>IFERROR(INDEX(Returns!A2401:A3200, MATCH(Orders1[[#This Row],[Order ID]],Returns!B2401:B3200)), "No")</f>
        <v>No</v>
      </c>
      <c r="X2401" s="3">
        <f>IF(Orders1[[#This Row],[Return]]="Yes", 1, 0)</f>
        <v>0</v>
      </c>
    </row>
    <row r="2402" spans="1:24" x14ac:dyDescent="0.2">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7">
        <v>56.449999999999996</v>
      </c>
      <c r="S2402" s="1">
        <v>5</v>
      </c>
      <c r="T2402" s="1">
        <v>0</v>
      </c>
      <c r="U2402" s="7">
        <v>14.676999999999998</v>
      </c>
      <c r="V2402" s="3" t="str">
        <f>IF(Orders1[[#This Row],[Region]]=People!$B$2, People!$A$2, IF(Orders1[[#This Row],[Region]]=People!$B$3,People!$A$3, IF(Orders1[[#This Row],[Region]]=People!$B$4,People!$A$4, IF(Orders1[[#This Row],[Region]]=People!$B$5,People!$A$5))))</f>
        <v>Cassandra Brandow</v>
      </c>
      <c r="W2402" s="3" t="str">
        <f>IFERROR(INDEX(Returns!A2402:A3201, MATCH(Orders1[[#This Row],[Order ID]],Returns!B2402:B3201)), "No")</f>
        <v>No</v>
      </c>
      <c r="X2402" s="3">
        <f>IF(Orders1[[#This Row],[Return]]="Yes", 1, 0)</f>
        <v>0</v>
      </c>
    </row>
    <row r="2403" spans="1:24" x14ac:dyDescent="0.2">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7">
        <v>94.199999999999989</v>
      </c>
      <c r="S2403" s="1">
        <v>6</v>
      </c>
      <c r="T2403" s="1">
        <v>0</v>
      </c>
      <c r="U2403" s="7">
        <v>23.550000000000004</v>
      </c>
      <c r="V2403" s="3" t="str">
        <f>IF(Orders1[[#This Row],[Region]]=People!$B$2, People!$A$2, IF(Orders1[[#This Row],[Region]]=People!$B$3,People!$A$3, IF(Orders1[[#This Row],[Region]]=People!$B$4,People!$A$4, IF(Orders1[[#This Row],[Region]]=People!$B$5,People!$A$5))))</f>
        <v>Kelly Williams</v>
      </c>
      <c r="W2403" s="3" t="str">
        <f>IFERROR(INDEX(Returns!A2403:A3202, MATCH(Orders1[[#This Row],[Order ID]],Returns!B2403:B3202)), "No")</f>
        <v>No</v>
      </c>
      <c r="X2403" s="3">
        <f>IF(Orders1[[#This Row],[Return]]="Yes", 1, 0)</f>
        <v>0</v>
      </c>
    </row>
    <row r="2404" spans="1:24" x14ac:dyDescent="0.2">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7">
        <v>28.4</v>
      </c>
      <c r="S2404" s="1">
        <v>5</v>
      </c>
      <c r="T2404" s="1">
        <v>0</v>
      </c>
      <c r="U2404" s="7">
        <v>13.347999999999997</v>
      </c>
      <c r="V2404" s="3" t="str">
        <f>IF(Orders1[[#This Row],[Region]]=People!$B$2, People!$A$2, IF(Orders1[[#This Row],[Region]]=People!$B$3,People!$A$3, IF(Orders1[[#This Row],[Region]]=People!$B$4,People!$A$4, IF(Orders1[[#This Row],[Region]]=People!$B$5,People!$A$5))))</f>
        <v>Kelly Williams</v>
      </c>
      <c r="W2404" s="3" t="str">
        <f>IFERROR(INDEX(Returns!A2404:A3203, MATCH(Orders1[[#This Row],[Order ID]],Returns!B2404:B3203)), "No")</f>
        <v>No</v>
      </c>
      <c r="X2404" s="3">
        <f>IF(Orders1[[#This Row],[Return]]="Yes", 1, 0)</f>
        <v>0</v>
      </c>
    </row>
    <row r="2405" spans="1:24" x14ac:dyDescent="0.2">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7">
        <v>956.6647999999999</v>
      </c>
      <c r="S2405" s="1">
        <v>7</v>
      </c>
      <c r="T2405" s="1">
        <v>0.32</v>
      </c>
      <c r="U2405" s="7">
        <v>-225.09759999999991</v>
      </c>
      <c r="V2405" s="3" t="str">
        <f>IF(Orders1[[#This Row],[Region]]=People!$B$2, People!$A$2, IF(Orders1[[#This Row],[Region]]=People!$B$3,People!$A$3, IF(Orders1[[#This Row],[Region]]=People!$B$4,People!$A$4, IF(Orders1[[#This Row],[Region]]=People!$B$5,People!$A$5))))</f>
        <v>Kelly Williams</v>
      </c>
      <c r="W2405" s="3" t="str">
        <f>IFERROR(INDEX(Returns!A2405:A3204, MATCH(Orders1[[#This Row],[Order ID]],Returns!B2405:B3204)), "No")</f>
        <v>No</v>
      </c>
      <c r="X2405" s="3">
        <f>IF(Orders1[[#This Row],[Return]]="Yes", 1, 0)</f>
        <v>0</v>
      </c>
    </row>
    <row r="2406" spans="1:24" x14ac:dyDescent="0.2">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7">
        <v>1115.9099999999999</v>
      </c>
      <c r="S2406" s="1">
        <v>9</v>
      </c>
      <c r="T2406" s="1">
        <v>0</v>
      </c>
      <c r="U2406" s="7">
        <v>200.86379999999991</v>
      </c>
      <c r="V2406" s="3" t="str">
        <f>IF(Orders1[[#This Row],[Region]]=People!$B$2, People!$A$2, IF(Orders1[[#This Row],[Region]]=People!$B$3,People!$A$3, IF(Orders1[[#This Row],[Region]]=People!$B$4,People!$A$4, IF(Orders1[[#This Row],[Region]]=People!$B$5,People!$A$5))))</f>
        <v>Anna Andreadi</v>
      </c>
      <c r="W2406" s="3" t="str">
        <f>IFERROR(INDEX(Returns!A2406:A3205, MATCH(Orders1[[#This Row],[Order ID]],Returns!B2406:B3205)), "No")</f>
        <v>No</v>
      </c>
      <c r="X2406" s="3">
        <f>IF(Orders1[[#This Row],[Return]]="Yes", 1, 0)</f>
        <v>0</v>
      </c>
    </row>
    <row r="2407" spans="1:24" x14ac:dyDescent="0.2">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7">
        <v>128.744</v>
      </c>
      <c r="S2407" s="1">
        <v>7</v>
      </c>
      <c r="T2407" s="1">
        <v>0.2</v>
      </c>
      <c r="U2407" s="7">
        <v>-28.967399999999991</v>
      </c>
      <c r="V2407" s="3" t="str">
        <f>IF(Orders1[[#This Row],[Region]]=People!$B$2, People!$A$2, IF(Orders1[[#This Row],[Region]]=People!$B$3,People!$A$3, IF(Orders1[[#This Row],[Region]]=People!$B$4,People!$A$4, IF(Orders1[[#This Row],[Region]]=People!$B$5,People!$A$5))))</f>
        <v>Anna Andreadi</v>
      </c>
      <c r="W2407" s="3" t="str">
        <f>IFERROR(INDEX(Returns!A2407:A3206, MATCH(Orders1[[#This Row],[Order ID]],Returns!B2407:B3206)), "No")</f>
        <v>No</v>
      </c>
      <c r="X2407" s="3">
        <f>IF(Orders1[[#This Row],[Return]]="Yes", 1, 0)</f>
        <v>0</v>
      </c>
    </row>
    <row r="2408" spans="1:24" x14ac:dyDescent="0.2">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7">
        <v>79.920000000000016</v>
      </c>
      <c r="S2408" s="1">
        <v>10</v>
      </c>
      <c r="T2408" s="1">
        <v>0.2</v>
      </c>
      <c r="U2408" s="7">
        <v>26.972999999999992</v>
      </c>
      <c r="V2408" s="3" t="str">
        <f>IF(Orders1[[#This Row],[Region]]=People!$B$2, People!$A$2, IF(Orders1[[#This Row],[Region]]=People!$B$3,People!$A$3, IF(Orders1[[#This Row],[Region]]=People!$B$4,People!$A$4, IF(Orders1[[#This Row],[Region]]=People!$B$5,People!$A$5))))</f>
        <v>Anna Andreadi</v>
      </c>
      <c r="W2408" s="3" t="str">
        <f>IFERROR(INDEX(Returns!A2408:A3207, MATCH(Orders1[[#This Row],[Order ID]],Returns!B2408:B3207)), "No")</f>
        <v>No</v>
      </c>
      <c r="X2408" s="3">
        <f>IF(Orders1[[#This Row],[Return]]="Yes", 1, 0)</f>
        <v>0</v>
      </c>
    </row>
    <row r="2409" spans="1:24" x14ac:dyDescent="0.2">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7">
        <v>24.2</v>
      </c>
      <c r="S2409" s="1">
        <v>5</v>
      </c>
      <c r="T2409" s="1">
        <v>0</v>
      </c>
      <c r="U2409" s="7">
        <v>7.9859999999999998</v>
      </c>
      <c r="V2409" s="3" t="str">
        <f>IF(Orders1[[#This Row],[Region]]=People!$B$2, People!$A$2, IF(Orders1[[#This Row],[Region]]=People!$B$3,People!$A$3, IF(Orders1[[#This Row],[Region]]=People!$B$4,People!$A$4, IF(Orders1[[#This Row],[Region]]=People!$B$5,People!$A$5))))</f>
        <v>Anna Andreadi</v>
      </c>
      <c r="W2409" s="3" t="str">
        <f>IFERROR(INDEX(Returns!A2409:A3208, MATCH(Orders1[[#This Row],[Order ID]],Returns!B2409:B3208)), "No")</f>
        <v>No</v>
      </c>
      <c r="X2409" s="3">
        <f>IF(Orders1[[#This Row],[Return]]="Yes", 1, 0)</f>
        <v>0</v>
      </c>
    </row>
    <row r="2410" spans="1:24" x14ac:dyDescent="0.2">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7">
        <v>359.97600000000006</v>
      </c>
      <c r="S2410" s="1">
        <v>3</v>
      </c>
      <c r="T2410" s="1">
        <v>0.2</v>
      </c>
      <c r="U2410" s="7">
        <v>130.49130000000002</v>
      </c>
      <c r="V2410" s="3" t="str">
        <f>IF(Orders1[[#This Row],[Region]]=People!$B$2, People!$A$2, IF(Orders1[[#This Row],[Region]]=People!$B$3,People!$A$3, IF(Orders1[[#This Row],[Region]]=People!$B$4,People!$A$4, IF(Orders1[[#This Row],[Region]]=People!$B$5,People!$A$5))))</f>
        <v>Anna Andreadi</v>
      </c>
      <c r="W2410" s="3" t="str">
        <f>IFERROR(INDEX(Returns!A2410:A3209, MATCH(Orders1[[#This Row],[Order ID]],Returns!B2410:B3209)), "No")</f>
        <v>No</v>
      </c>
      <c r="X2410" s="3">
        <f>IF(Orders1[[#This Row],[Return]]="Yes", 1, 0)</f>
        <v>0</v>
      </c>
    </row>
    <row r="2411" spans="1:24" x14ac:dyDescent="0.2">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7">
        <v>211.84</v>
      </c>
      <c r="S2411" s="1">
        <v>8</v>
      </c>
      <c r="T2411" s="1">
        <v>0</v>
      </c>
      <c r="U2411" s="7">
        <v>76.262399999999985</v>
      </c>
      <c r="V2411" s="3" t="str">
        <f>IF(Orders1[[#This Row],[Region]]=People!$B$2, People!$A$2, IF(Orders1[[#This Row],[Region]]=People!$B$3,People!$A$3, IF(Orders1[[#This Row],[Region]]=People!$B$4,People!$A$4, IF(Orders1[[#This Row],[Region]]=People!$B$5,People!$A$5))))</f>
        <v>Anna Andreadi</v>
      </c>
      <c r="W2411" s="3" t="str">
        <f>IFERROR(INDEX(Returns!A2411:A3210, MATCH(Orders1[[#This Row],[Order ID]],Returns!B2411:B3210)), "No")</f>
        <v>No</v>
      </c>
      <c r="X2411" s="3">
        <f>IF(Orders1[[#This Row],[Return]]="Yes", 1, 0)</f>
        <v>0</v>
      </c>
    </row>
    <row r="2412" spans="1:24" x14ac:dyDescent="0.2">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7">
        <v>5.68</v>
      </c>
      <c r="S2412" s="1">
        <v>2</v>
      </c>
      <c r="T2412" s="1">
        <v>0.2</v>
      </c>
      <c r="U2412" s="7">
        <v>1.9169999999999998</v>
      </c>
      <c r="V2412" s="3" t="str">
        <f>IF(Orders1[[#This Row],[Region]]=People!$B$2, People!$A$2, IF(Orders1[[#This Row],[Region]]=People!$B$3,People!$A$3, IF(Orders1[[#This Row],[Region]]=People!$B$4,People!$A$4, IF(Orders1[[#This Row],[Region]]=People!$B$5,People!$A$5))))</f>
        <v>Chuck Magee</v>
      </c>
      <c r="W2412" s="3" t="str">
        <f>IFERROR(INDEX(Returns!A2412:A3211, MATCH(Orders1[[#This Row],[Order ID]],Returns!B2412:B3211)), "No")</f>
        <v>No</v>
      </c>
      <c r="X2412" s="3">
        <f>IF(Orders1[[#This Row],[Return]]="Yes", 1, 0)</f>
        <v>0</v>
      </c>
    </row>
    <row r="2413" spans="1:24" x14ac:dyDescent="0.2">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7">
        <v>7.52</v>
      </c>
      <c r="S2413" s="1">
        <v>5</v>
      </c>
      <c r="T2413" s="1">
        <v>0.2</v>
      </c>
      <c r="U2413" s="7">
        <v>2.6319999999999997</v>
      </c>
      <c r="V2413" s="3" t="str">
        <f>IF(Orders1[[#This Row],[Region]]=People!$B$2, People!$A$2, IF(Orders1[[#This Row],[Region]]=People!$B$3,People!$A$3, IF(Orders1[[#This Row],[Region]]=People!$B$4,People!$A$4, IF(Orders1[[#This Row],[Region]]=People!$B$5,People!$A$5))))</f>
        <v>Anna Andreadi</v>
      </c>
      <c r="W2413" s="3" t="str">
        <f>IFERROR(INDEX(Returns!A2413:A3212, MATCH(Orders1[[#This Row],[Order ID]],Returns!B2413:B3212)), "No")</f>
        <v>No</v>
      </c>
      <c r="X2413" s="3">
        <f>IF(Orders1[[#This Row],[Return]]="Yes", 1, 0)</f>
        <v>0</v>
      </c>
    </row>
    <row r="2414" spans="1:24" x14ac:dyDescent="0.2">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7">
        <v>11.96</v>
      </c>
      <c r="S2414" s="1">
        <v>2</v>
      </c>
      <c r="T2414" s="1">
        <v>0</v>
      </c>
      <c r="U2414" s="7">
        <v>5.8604000000000003</v>
      </c>
      <c r="V2414" s="3" t="str">
        <f>IF(Orders1[[#This Row],[Region]]=People!$B$2, People!$A$2, IF(Orders1[[#This Row],[Region]]=People!$B$3,People!$A$3, IF(Orders1[[#This Row],[Region]]=People!$B$4,People!$A$4, IF(Orders1[[#This Row],[Region]]=People!$B$5,People!$A$5))))</f>
        <v>Anna Andreadi</v>
      </c>
      <c r="W2414" s="3" t="str">
        <f>IFERROR(INDEX(Returns!A2414:A3213, MATCH(Orders1[[#This Row],[Order ID]],Returns!B2414:B3213)), "No")</f>
        <v>No</v>
      </c>
      <c r="X2414" s="3">
        <f>IF(Orders1[[#This Row],[Return]]="Yes", 1, 0)</f>
        <v>0</v>
      </c>
    </row>
    <row r="2415" spans="1:24" x14ac:dyDescent="0.2">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7">
        <v>629.06400000000008</v>
      </c>
      <c r="S2415" s="1">
        <v>3</v>
      </c>
      <c r="T2415" s="1">
        <v>0.2</v>
      </c>
      <c r="U2415" s="7">
        <v>31.453199999999953</v>
      </c>
      <c r="V2415" s="3" t="str">
        <f>IF(Orders1[[#This Row],[Region]]=People!$B$2, People!$A$2, IF(Orders1[[#This Row],[Region]]=People!$B$3,People!$A$3, IF(Orders1[[#This Row],[Region]]=People!$B$4,People!$A$4, IF(Orders1[[#This Row],[Region]]=People!$B$5,People!$A$5))))</f>
        <v>Anna Andreadi</v>
      </c>
      <c r="W2415" s="3" t="str">
        <f>IFERROR(INDEX(Returns!A2415:A3214, MATCH(Orders1[[#This Row],[Order ID]],Returns!B2415:B3214)), "No")</f>
        <v>No</v>
      </c>
      <c r="X2415" s="3">
        <f>IF(Orders1[[#This Row],[Return]]="Yes", 1, 0)</f>
        <v>0</v>
      </c>
    </row>
    <row r="2416" spans="1:24" x14ac:dyDescent="0.2">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7">
        <v>754.44999999999993</v>
      </c>
      <c r="S2416" s="1">
        <v>5</v>
      </c>
      <c r="T2416" s="1">
        <v>0</v>
      </c>
      <c r="U2416" s="7">
        <v>60.356000000000023</v>
      </c>
      <c r="V2416" s="3" t="str">
        <f>IF(Orders1[[#This Row],[Region]]=People!$B$2, People!$A$2, IF(Orders1[[#This Row],[Region]]=People!$B$3,People!$A$3, IF(Orders1[[#This Row],[Region]]=People!$B$4,People!$A$4, IF(Orders1[[#This Row],[Region]]=People!$B$5,People!$A$5))))</f>
        <v>Kelly Williams</v>
      </c>
      <c r="W2416" s="3" t="str">
        <f>IFERROR(INDEX(Returns!A2416:A3215, MATCH(Orders1[[#This Row],[Order ID]],Returns!B2416:B3215)), "No")</f>
        <v>No</v>
      </c>
      <c r="X2416" s="3">
        <f>IF(Orders1[[#This Row],[Return]]="Yes", 1, 0)</f>
        <v>0</v>
      </c>
    </row>
    <row r="2417" spans="1:24" x14ac:dyDescent="0.2">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7">
        <v>301.95999999999998</v>
      </c>
      <c r="S2417" s="1">
        <v>2</v>
      </c>
      <c r="T2417" s="1">
        <v>0</v>
      </c>
      <c r="U2417" s="7">
        <v>60.391999999999996</v>
      </c>
      <c r="V2417" s="3" t="str">
        <f>IF(Orders1[[#This Row],[Region]]=People!$B$2, People!$A$2, IF(Orders1[[#This Row],[Region]]=People!$B$3,People!$A$3, IF(Orders1[[#This Row],[Region]]=People!$B$4,People!$A$4, IF(Orders1[[#This Row],[Region]]=People!$B$5,People!$A$5))))</f>
        <v>Chuck Magee</v>
      </c>
      <c r="W2417" s="3" t="str">
        <f>IFERROR(INDEX(Returns!A2417:A3216, MATCH(Orders1[[#This Row],[Order ID]],Returns!B2417:B3216)), "No")</f>
        <v>No</v>
      </c>
      <c r="X2417" s="3">
        <f>IF(Orders1[[#This Row],[Return]]="Yes", 1, 0)</f>
        <v>0</v>
      </c>
    </row>
    <row r="2418" spans="1:24" x14ac:dyDescent="0.2">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7">
        <v>595</v>
      </c>
      <c r="S2418" s="1">
        <v>5</v>
      </c>
      <c r="T2418" s="1">
        <v>0</v>
      </c>
      <c r="U2418" s="7">
        <v>95.200000000000031</v>
      </c>
      <c r="V2418" s="3" t="str">
        <f>IF(Orders1[[#This Row],[Region]]=People!$B$2, People!$A$2, IF(Orders1[[#This Row],[Region]]=People!$B$3,People!$A$3, IF(Orders1[[#This Row],[Region]]=People!$B$4,People!$A$4, IF(Orders1[[#This Row],[Region]]=People!$B$5,People!$A$5))))</f>
        <v>Anna Andreadi</v>
      </c>
      <c r="W2418" s="3" t="str">
        <f>IFERROR(INDEX(Returns!A2418:A3217, MATCH(Orders1[[#This Row],[Order ID]],Returns!B2418:B3217)), "No")</f>
        <v>No</v>
      </c>
      <c r="X2418" s="3">
        <f>IF(Orders1[[#This Row],[Return]]="Yes", 1, 0)</f>
        <v>0</v>
      </c>
    </row>
    <row r="2419" spans="1:24" x14ac:dyDescent="0.2">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7">
        <v>79.872000000000014</v>
      </c>
      <c r="S2419" s="1">
        <v>3</v>
      </c>
      <c r="T2419" s="1">
        <v>0.2</v>
      </c>
      <c r="U2419" s="7">
        <v>29.951999999999998</v>
      </c>
      <c r="V2419" s="3" t="str">
        <f>IF(Orders1[[#This Row],[Region]]=People!$B$2, People!$A$2, IF(Orders1[[#This Row],[Region]]=People!$B$3,People!$A$3, IF(Orders1[[#This Row],[Region]]=People!$B$4,People!$A$4, IF(Orders1[[#This Row],[Region]]=People!$B$5,People!$A$5))))</f>
        <v>Anna Andreadi</v>
      </c>
      <c r="W2419" s="3" t="str">
        <f>IFERROR(INDEX(Returns!A2419:A3218, MATCH(Orders1[[#This Row],[Order ID]],Returns!B2419:B3218)), "No")</f>
        <v>No</v>
      </c>
      <c r="X2419" s="3">
        <f>IF(Orders1[[#This Row],[Return]]="Yes", 1, 0)</f>
        <v>0</v>
      </c>
    </row>
    <row r="2420" spans="1:24" x14ac:dyDescent="0.2">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7">
        <v>2396.4</v>
      </c>
      <c r="S2420" s="1">
        <v>10</v>
      </c>
      <c r="T2420" s="1">
        <v>0.2</v>
      </c>
      <c r="U2420" s="7">
        <v>179.73000000000013</v>
      </c>
      <c r="V2420" s="3" t="str">
        <f>IF(Orders1[[#This Row],[Region]]=People!$B$2, People!$A$2, IF(Orders1[[#This Row],[Region]]=People!$B$3,People!$A$3, IF(Orders1[[#This Row],[Region]]=People!$B$4,People!$A$4, IF(Orders1[[#This Row],[Region]]=People!$B$5,People!$A$5))))</f>
        <v>Anna Andreadi</v>
      </c>
      <c r="W2420" s="3" t="str">
        <f>IFERROR(INDEX(Returns!A2420:A3219, MATCH(Orders1[[#This Row],[Order ID]],Returns!B2420:B3219)), "No")</f>
        <v>No</v>
      </c>
      <c r="X2420" s="3">
        <f>IF(Orders1[[#This Row],[Return]]="Yes", 1, 0)</f>
        <v>0</v>
      </c>
    </row>
    <row r="2421" spans="1:24" x14ac:dyDescent="0.2">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7">
        <v>63.56</v>
      </c>
      <c r="S2421" s="1">
        <v>2</v>
      </c>
      <c r="T2421" s="1">
        <v>0</v>
      </c>
      <c r="U2421" s="7">
        <v>3.1779999999999973</v>
      </c>
      <c r="V2421" s="3" t="str">
        <f>IF(Orders1[[#This Row],[Region]]=People!$B$2, People!$A$2, IF(Orders1[[#This Row],[Region]]=People!$B$3,People!$A$3, IF(Orders1[[#This Row],[Region]]=People!$B$4,People!$A$4, IF(Orders1[[#This Row],[Region]]=People!$B$5,People!$A$5))))</f>
        <v>Anna Andreadi</v>
      </c>
      <c r="W2421" s="3" t="str">
        <f>IFERROR(INDEX(Returns!A2421:A3220, MATCH(Orders1[[#This Row],[Order ID]],Returns!B2421:B3220)), "No")</f>
        <v>No</v>
      </c>
      <c r="X2421" s="3">
        <f>IF(Orders1[[#This Row],[Return]]="Yes", 1, 0)</f>
        <v>0</v>
      </c>
    </row>
    <row r="2422" spans="1:24" x14ac:dyDescent="0.2">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7">
        <v>99.99</v>
      </c>
      <c r="S2422" s="1">
        <v>1</v>
      </c>
      <c r="T2422" s="1">
        <v>0</v>
      </c>
      <c r="U2422" s="7">
        <v>43.995600000000003</v>
      </c>
      <c r="V2422" s="3" t="str">
        <f>IF(Orders1[[#This Row],[Region]]=People!$B$2, People!$A$2, IF(Orders1[[#This Row],[Region]]=People!$B$3,People!$A$3, IF(Orders1[[#This Row],[Region]]=People!$B$4,People!$A$4, IF(Orders1[[#This Row],[Region]]=People!$B$5,People!$A$5))))</f>
        <v>Anna Andreadi</v>
      </c>
      <c r="W2422" s="3" t="str">
        <f>IFERROR(INDEX(Returns!A2422:A3221, MATCH(Orders1[[#This Row],[Order ID]],Returns!B2422:B3221)), "No")</f>
        <v>No</v>
      </c>
      <c r="X2422" s="3">
        <f>IF(Orders1[[#This Row],[Return]]="Yes", 1, 0)</f>
        <v>0</v>
      </c>
    </row>
    <row r="2423" spans="1:24" x14ac:dyDescent="0.2">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7">
        <v>230.376</v>
      </c>
      <c r="S2423" s="1">
        <v>3</v>
      </c>
      <c r="T2423" s="1">
        <v>0.2</v>
      </c>
      <c r="U2423" s="7">
        <v>-48.954900000000002</v>
      </c>
      <c r="V2423" s="3" t="str">
        <f>IF(Orders1[[#This Row],[Region]]=People!$B$2, People!$A$2, IF(Orders1[[#This Row],[Region]]=People!$B$3,People!$A$3, IF(Orders1[[#This Row],[Region]]=People!$B$4,People!$A$4, IF(Orders1[[#This Row],[Region]]=People!$B$5,People!$A$5))))</f>
        <v>Kelly Williams</v>
      </c>
      <c r="W2423" s="3" t="str">
        <f>IFERROR(INDEX(Returns!A2423:A3222, MATCH(Orders1[[#This Row],[Order ID]],Returns!B2423:B3222)), "No")</f>
        <v>No</v>
      </c>
      <c r="X2423" s="3">
        <f>IF(Orders1[[#This Row],[Return]]="Yes", 1, 0)</f>
        <v>0</v>
      </c>
    </row>
    <row r="2424" spans="1:24" x14ac:dyDescent="0.2">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7">
        <v>9.6640000000000015</v>
      </c>
      <c r="S2424" s="1">
        <v>2</v>
      </c>
      <c r="T2424" s="1">
        <v>0.2</v>
      </c>
      <c r="U2424" s="7">
        <v>3.2615999999999996</v>
      </c>
      <c r="V2424" s="3" t="str">
        <f>IF(Orders1[[#This Row],[Region]]=People!$B$2, People!$A$2, IF(Orders1[[#This Row],[Region]]=People!$B$3,People!$A$3, IF(Orders1[[#This Row],[Region]]=People!$B$4,People!$A$4, IF(Orders1[[#This Row],[Region]]=People!$B$5,People!$A$5))))</f>
        <v>Kelly Williams</v>
      </c>
      <c r="W2424" s="3" t="str">
        <f>IFERROR(INDEX(Returns!A2424:A3223, MATCH(Orders1[[#This Row],[Order ID]],Returns!B2424:B3223)), "No")</f>
        <v>No</v>
      </c>
      <c r="X2424" s="3">
        <f>IF(Orders1[[#This Row],[Return]]="Yes", 1, 0)</f>
        <v>0</v>
      </c>
    </row>
    <row r="2425" spans="1:24" x14ac:dyDescent="0.2">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7">
        <v>158.928</v>
      </c>
      <c r="S2425" s="1">
        <v>7</v>
      </c>
      <c r="T2425" s="1">
        <v>0.2</v>
      </c>
      <c r="U2425" s="7">
        <v>41.718599999999995</v>
      </c>
      <c r="V2425" s="3" t="str">
        <f>IF(Orders1[[#This Row],[Region]]=People!$B$2, People!$A$2, IF(Orders1[[#This Row],[Region]]=People!$B$3,People!$A$3, IF(Orders1[[#This Row],[Region]]=People!$B$4,People!$A$4, IF(Orders1[[#This Row],[Region]]=People!$B$5,People!$A$5))))</f>
        <v>Chuck Magee</v>
      </c>
      <c r="W2425" s="3" t="str">
        <f>IFERROR(INDEX(Returns!A2425:A3224, MATCH(Orders1[[#This Row],[Order ID]],Returns!B2425:B3224)), "No")</f>
        <v>No</v>
      </c>
      <c r="X2425" s="3">
        <f>IF(Orders1[[#This Row],[Return]]="Yes", 1, 0)</f>
        <v>0</v>
      </c>
    </row>
    <row r="2426" spans="1:24" x14ac:dyDescent="0.2">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7">
        <v>13.023000000000001</v>
      </c>
      <c r="S2426" s="1">
        <v>1</v>
      </c>
      <c r="T2426" s="1">
        <v>0.7</v>
      </c>
      <c r="U2426" s="7">
        <v>-10.418399999999998</v>
      </c>
      <c r="V2426" s="3" t="str">
        <f>IF(Orders1[[#This Row],[Region]]=People!$B$2, People!$A$2, IF(Orders1[[#This Row],[Region]]=People!$B$3,People!$A$3, IF(Orders1[[#This Row],[Region]]=People!$B$4,People!$A$4, IF(Orders1[[#This Row],[Region]]=People!$B$5,People!$A$5))))</f>
        <v>Chuck Magee</v>
      </c>
      <c r="W2426" s="3" t="str">
        <f>IFERROR(INDEX(Returns!A2426:A3225, MATCH(Orders1[[#This Row],[Order ID]],Returns!B2426:B3225)), "No")</f>
        <v>No</v>
      </c>
      <c r="X2426" s="3">
        <f>IF(Orders1[[#This Row],[Return]]="Yes", 1, 0)</f>
        <v>0</v>
      </c>
    </row>
    <row r="2427" spans="1:24" x14ac:dyDescent="0.2">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7">
        <v>273.06</v>
      </c>
      <c r="S2427" s="1">
        <v>2</v>
      </c>
      <c r="T2427" s="1">
        <v>0.4</v>
      </c>
      <c r="U2427" s="7">
        <v>-104.67300000000006</v>
      </c>
      <c r="V2427" s="3" t="str">
        <f>IF(Orders1[[#This Row],[Region]]=People!$B$2, People!$A$2, IF(Orders1[[#This Row],[Region]]=People!$B$3,People!$A$3, IF(Orders1[[#This Row],[Region]]=People!$B$4,People!$A$4, IF(Orders1[[#This Row],[Region]]=People!$B$5,People!$A$5))))</f>
        <v>Chuck Magee</v>
      </c>
      <c r="W2427" s="3" t="str">
        <f>IFERROR(INDEX(Returns!A2427:A3226, MATCH(Orders1[[#This Row],[Order ID]],Returns!B2427:B3226)), "No")</f>
        <v>No</v>
      </c>
      <c r="X2427" s="3">
        <f>IF(Orders1[[#This Row],[Return]]="Yes", 1, 0)</f>
        <v>0</v>
      </c>
    </row>
    <row r="2428" spans="1:24" x14ac:dyDescent="0.2">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7">
        <v>39.311999999999998</v>
      </c>
      <c r="S2428" s="1">
        <v>13</v>
      </c>
      <c r="T2428" s="1">
        <v>0.2</v>
      </c>
      <c r="U2428" s="7">
        <v>12.776399999999999</v>
      </c>
      <c r="V2428" s="3" t="str">
        <f>IF(Orders1[[#This Row],[Region]]=People!$B$2, People!$A$2, IF(Orders1[[#This Row],[Region]]=People!$B$3,People!$A$3, IF(Orders1[[#This Row],[Region]]=People!$B$4,People!$A$4, IF(Orders1[[#This Row],[Region]]=People!$B$5,People!$A$5))))</f>
        <v>Chuck Magee</v>
      </c>
      <c r="W2428" s="3" t="str">
        <f>IFERROR(INDEX(Returns!A2428:A3227, MATCH(Orders1[[#This Row],[Order ID]],Returns!B2428:B3227)), "No")</f>
        <v>No</v>
      </c>
      <c r="X2428" s="3">
        <f>IF(Orders1[[#This Row],[Return]]="Yes", 1, 0)</f>
        <v>0</v>
      </c>
    </row>
    <row r="2429" spans="1:24" x14ac:dyDescent="0.2">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7">
        <v>1.3439999999999996</v>
      </c>
      <c r="S2429" s="1">
        <v>4</v>
      </c>
      <c r="T2429" s="1">
        <v>0.8</v>
      </c>
      <c r="U2429" s="7">
        <v>-2.1504000000000008</v>
      </c>
      <c r="V2429" s="3" t="str">
        <f>IF(Orders1[[#This Row],[Region]]=People!$B$2, People!$A$2, IF(Orders1[[#This Row],[Region]]=People!$B$3,People!$A$3, IF(Orders1[[#This Row],[Region]]=People!$B$4,People!$A$4, IF(Orders1[[#This Row],[Region]]=People!$B$5,People!$A$5))))</f>
        <v>Kelly Williams</v>
      </c>
      <c r="W2429" s="3" t="str">
        <f>IFERROR(INDEX(Returns!A2429:A3228, MATCH(Orders1[[#This Row],[Order ID]],Returns!B2429:B3228)), "No")</f>
        <v>No</v>
      </c>
      <c r="X2429" s="3">
        <f>IF(Orders1[[#This Row],[Return]]="Yes", 1, 0)</f>
        <v>0</v>
      </c>
    </row>
    <row r="2430" spans="1:24" x14ac:dyDescent="0.2">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7">
        <v>8.2719999999999985</v>
      </c>
      <c r="S2430" s="1">
        <v>4</v>
      </c>
      <c r="T2430" s="1">
        <v>0.8</v>
      </c>
      <c r="U2430" s="7">
        <v>-13.648800000000001</v>
      </c>
      <c r="V2430" s="3" t="str">
        <f>IF(Orders1[[#This Row],[Region]]=People!$B$2, People!$A$2, IF(Orders1[[#This Row],[Region]]=People!$B$3,People!$A$3, IF(Orders1[[#This Row],[Region]]=People!$B$4,People!$A$4, IF(Orders1[[#This Row],[Region]]=People!$B$5,People!$A$5))))</f>
        <v>Kelly Williams</v>
      </c>
      <c r="W2430" s="3" t="str">
        <f>IFERROR(INDEX(Returns!A2430:A3229, MATCH(Orders1[[#This Row],[Order ID]],Returns!B2430:B3229)), "No")</f>
        <v>No</v>
      </c>
      <c r="X2430" s="3">
        <f>IF(Orders1[[#This Row],[Return]]="Yes", 1, 0)</f>
        <v>0</v>
      </c>
    </row>
    <row r="2431" spans="1:24" x14ac:dyDescent="0.2">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7">
        <v>12.544000000000002</v>
      </c>
      <c r="S2431" s="1">
        <v>7</v>
      </c>
      <c r="T2431" s="1">
        <v>0.6</v>
      </c>
      <c r="U2431" s="7">
        <v>-9.0944000000000038</v>
      </c>
      <c r="V2431" s="3" t="str">
        <f>IF(Orders1[[#This Row],[Region]]=People!$B$2, People!$A$2, IF(Orders1[[#This Row],[Region]]=People!$B$3,People!$A$3, IF(Orders1[[#This Row],[Region]]=People!$B$4,People!$A$4, IF(Orders1[[#This Row],[Region]]=People!$B$5,People!$A$5))))</f>
        <v>Kelly Williams</v>
      </c>
      <c r="W2431" s="3" t="str">
        <f>IFERROR(INDEX(Returns!A2431:A3230, MATCH(Orders1[[#This Row],[Order ID]],Returns!B2431:B3230)), "No")</f>
        <v>No</v>
      </c>
      <c r="X2431" s="3">
        <f>IF(Orders1[[#This Row],[Return]]="Yes", 1, 0)</f>
        <v>0</v>
      </c>
    </row>
    <row r="2432" spans="1:24" x14ac:dyDescent="0.2">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7">
        <v>58.48</v>
      </c>
      <c r="S2432" s="1">
        <v>8</v>
      </c>
      <c r="T2432" s="1">
        <v>0</v>
      </c>
      <c r="U2432" s="7">
        <v>27.485599999999998</v>
      </c>
      <c r="V2432" s="3" t="str">
        <f>IF(Orders1[[#This Row],[Region]]=People!$B$2, People!$A$2, IF(Orders1[[#This Row],[Region]]=People!$B$3,People!$A$3, IF(Orders1[[#This Row],[Region]]=People!$B$4,People!$A$4, IF(Orders1[[#This Row],[Region]]=People!$B$5,People!$A$5))))</f>
        <v>Anna Andreadi</v>
      </c>
      <c r="W2432" s="3" t="str">
        <f>IFERROR(INDEX(Returns!A2432:A3231, MATCH(Orders1[[#This Row],[Order ID]],Returns!B2432:B3231)), "No")</f>
        <v>No</v>
      </c>
      <c r="X2432" s="3">
        <f>IF(Orders1[[#This Row],[Return]]="Yes", 1, 0)</f>
        <v>0</v>
      </c>
    </row>
    <row r="2433" spans="1:24" x14ac:dyDescent="0.2">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7">
        <v>7.4</v>
      </c>
      <c r="S2433" s="1">
        <v>2</v>
      </c>
      <c r="T2433" s="1">
        <v>0</v>
      </c>
      <c r="U2433" s="7">
        <v>3.0340000000000007</v>
      </c>
      <c r="V2433" s="3" t="str">
        <f>IF(Orders1[[#This Row],[Region]]=People!$B$2, People!$A$2, IF(Orders1[[#This Row],[Region]]=People!$B$3,People!$A$3, IF(Orders1[[#This Row],[Region]]=People!$B$4,People!$A$4, IF(Orders1[[#This Row],[Region]]=People!$B$5,People!$A$5))))</f>
        <v>Anna Andreadi</v>
      </c>
      <c r="W2433" s="3" t="str">
        <f>IFERROR(INDEX(Returns!A2433:A3232, MATCH(Orders1[[#This Row],[Order ID]],Returns!B2433:B3232)), "No")</f>
        <v>No</v>
      </c>
      <c r="X2433" s="3">
        <f>IF(Orders1[[#This Row],[Return]]="Yes", 1, 0)</f>
        <v>0</v>
      </c>
    </row>
    <row r="2434" spans="1:24" x14ac:dyDescent="0.2">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7">
        <v>366.786</v>
      </c>
      <c r="S2434" s="1">
        <v>7</v>
      </c>
      <c r="T2434" s="1">
        <v>0.1</v>
      </c>
      <c r="U2434" s="7">
        <v>65.206400000000002</v>
      </c>
      <c r="V2434" s="3" t="str">
        <f>IF(Orders1[[#This Row],[Region]]=People!$B$2, People!$A$2, IF(Orders1[[#This Row],[Region]]=People!$B$3,People!$A$3, IF(Orders1[[#This Row],[Region]]=People!$B$4,People!$A$4, IF(Orders1[[#This Row],[Region]]=People!$B$5,People!$A$5))))</f>
        <v>Chuck Magee</v>
      </c>
      <c r="W2434" s="3" t="str">
        <f>IFERROR(INDEX(Returns!A2434:A3233, MATCH(Orders1[[#This Row],[Order ID]],Returns!B2434:B3233)), "No")</f>
        <v>No</v>
      </c>
      <c r="X2434" s="3">
        <f>IF(Orders1[[#This Row],[Return]]="Yes", 1, 0)</f>
        <v>0</v>
      </c>
    </row>
    <row r="2435" spans="1:24" x14ac:dyDescent="0.2">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7">
        <v>54.367999999999995</v>
      </c>
      <c r="S2435" s="1">
        <v>4</v>
      </c>
      <c r="T2435" s="1">
        <v>0.2</v>
      </c>
      <c r="U2435" s="7">
        <v>4.0775999999999968</v>
      </c>
      <c r="V2435" s="3" t="str">
        <f>IF(Orders1[[#This Row],[Region]]=People!$B$2, People!$A$2, IF(Orders1[[#This Row],[Region]]=People!$B$3,People!$A$3, IF(Orders1[[#This Row],[Region]]=People!$B$4,People!$A$4, IF(Orders1[[#This Row],[Region]]=People!$B$5,People!$A$5))))</f>
        <v>Kelly Williams</v>
      </c>
      <c r="W2435" s="3" t="str">
        <f>IFERROR(INDEX(Returns!A2435:A3234, MATCH(Orders1[[#This Row],[Order ID]],Returns!B2435:B3234)), "No")</f>
        <v>No</v>
      </c>
      <c r="X2435" s="3">
        <f>IF(Orders1[[#This Row],[Return]]="Yes", 1, 0)</f>
        <v>0</v>
      </c>
    </row>
    <row r="2436" spans="1:24" x14ac:dyDescent="0.2">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7">
        <v>33.96</v>
      </c>
      <c r="S2436" s="1">
        <v>2</v>
      </c>
      <c r="T2436" s="1">
        <v>0</v>
      </c>
      <c r="U2436" s="7">
        <v>16.98</v>
      </c>
      <c r="V2436" s="3" t="str">
        <f>IF(Orders1[[#This Row],[Region]]=People!$B$2, People!$A$2, IF(Orders1[[#This Row],[Region]]=People!$B$3,People!$A$3, IF(Orders1[[#This Row],[Region]]=People!$B$4,People!$A$4, IF(Orders1[[#This Row],[Region]]=People!$B$5,People!$A$5))))</f>
        <v>Cassandra Brandow</v>
      </c>
      <c r="W2436" s="3" t="str">
        <f>IFERROR(INDEX(Returns!A2436:A3235, MATCH(Orders1[[#This Row],[Order ID]],Returns!B2436:B3235)), "No")</f>
        <v>No</v>
      </c>
      <c r="X2436" s="3">
        <f>IF(Orders1[[#This Row],[Return]]="Yes", 1, 0)</f>
        <v>0</v>
      </c>
    </row>
    <row r="2437" spans="1:24" x14ac:dyDescent="0.2">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7">
        <v>826.11</v>
      </c>
      <c r="S2437" s="1">
        <v>3</v>
      </c>
      <c r="T2437" s="1">
        <v>0</v>
      </c>
      <c r="U2437" s="7">
        <v>322.18290000000002</v>
      </c>
      <c r="V2437" s="3" t="str">
        <f>IF(Orders1[[#This Row],[Region]]=People!$B$2, People!$A$2, IF(Orders1[[#This Row],[Region]]=People!$B$3,People!$A$3, IF(Orders1[[#This Row],[Region]]=People!$B$4,People!$A$4, IF(Orders1[[#This Row],[Region]]=People!$B$5,People!$A$5))))</f>
        <v>Cassandra Brandow</v>
      </c>
      <c r="W2437" s="3" t="str">
        <f>IFERROR(INDEX(Returns!A2437:A3236, MATCH(Orders1[[#This Row],[Order ID]],Returns!B2437:B3236)), "No")</f>
        <v>No</v>
      </c>
      <c r="X2437" s="3">
        <f>IF(Orders1[[#This Row],[Return]]="Yes", 1, 0)</f>
        <v>0</v>
      </c>
    </row>
    <row r="2438" spans="1:24" x14ac:dyDescent="0.2">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7">
        <v>545.85</v>
      </c>
      <c r="S2438" s="1">
        <v>9</v>
      </c>
      <c r="T2438" s="1">
        <v>0</v>
      </c>
      <c r="U2438" s="7">
        <v>114.6285</v>
      </c>
      <c r="V2438" s="3" t="str">
        <f>IF(Orders1[[#This Row],[Region]]=People!$B$2, People!$A$2, IF(Orders1[[#This Row],[Region]]=People!$B$3,People!$A$3, IF(Orders1[[#This Row],[Region]]=People!$B$4,People!$A$4, IF(Orders1[[#This Row],[Region]]=People!$B$5,People!$A$5))))</f>
        <v>Anna Andreadi</v>
      </c>
      <c r="W2438" s="3" t="str">
        <f>IFERROR(INDEX(Returns!A2438:A3237, MATCH(Orders1[[#This Row],[Order ID]],Returns!B2438:B3237)), "No")</f>
        <v>No</v>
      </c>
      <c r="X2438" s="3">
        <f>IF(Orders1[[#This Row],[Return]]="Yes", 1, 0)</f>
        <v>0</v>
      </c>
    </row>
    <row r="2439" spans="1:24" x14ac:dyDescent="0.2">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7">
        <v>145.97999999999999</v>
      </c>
      <c r="S2439" s="1">
        <v>2</v>
      </c>
      <c r="T2439" s="1">
        <v>0.5</v>
      </c>
      <c r="U2439" s="7">
        <v>-99.266399999999976</v>
      </c>
      <c r="V2439" s="3" t="str">
        <f>IF(Orders1[[#This Row],[Region]]=People!$B$2, People!$A$2, IF(Orders1[[#This Row],[Region]]=People!$B$3,People!$A$3, IF(Orders1[[#This Row],[Region]]=People!$B$4,People!$A$4, IF(Orders1[[#This Row],[Region]]=People!$B$5,People!$A$5))))</f>
        <v>Anna Andreadi</v>
      </c>
      <c r="W2439" s="3" t="str">
        <f>IFERROR(INDEX(Returns!A2439:A3238, MATCH(Orders1[[#This Row],[Order ID]],Returns!B2439:B3238)), "No")</f>
        <v>No</v>
      </c>
      <c r="X2439" s="3">
        <f>IF(Orders1[[#This Row],[Return]]="Yes", 1, 0)</f>
        <v>0</v>
      </c>
    </row>
    <row r="2440" spans="1:24" x14ac:dyDescent="0.2">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7">
        <v>35.808</v>
      </c>
      <c r="S2440" s="1">
        <v>4</v>
      </c>
      <c r="T2440" s="1">
        <v>0.2</v>
      </c>
      <c r="U2440" s="7">
        <v>12.5328</v>
      </c>
      <c r="V2440" s="3" t="str">
        <f>IF(Orders1[[#This Row],[Region]]=People!$B$2, People!$A$2, IF(Orders1[[#This Row],[Region]]=People!$B$3,People!$A$3, IF(Orders1[[#This Row],[Region]]=People!$B$4,People!$A$4, IF(Orders1[[#This Row],[Region]]=People!$B$5,People!$A$5))))</f>
        <v>Anna Andreadi</v>
      </c>
      <c r="W2440" s="3" t="str">
        <f>IFERROR(INDEX(Returns!A2440:A3239, MATCH(Orders1[[#This Row],[Order ID]],Returns!B2440:B3239)), "No")</f>
        <v>No</v>
      </c>
      <c r="X2440" s="3">
        <f>IF(Orders1[[#This Row],[Return]]="Yes", 1, 0)</f>
        <v>0</v>
      </c>
    </row>
    <row r="2441" spans="1:24" x14ac:dyDescent="0.2">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7">
        <v>7.9040000000000008</v>
      </c>
      <c r="S2441" s="1">
        <v>2</v>
      </c>
      <c r="T2441" s="1">
        <v>0.2</v>
      </c>
      <c r="U2441" s="7">
        <v>2.1736000000000004</v>
      </c>
      <c r="V2441" s="3" t="str">
        <f>IF(Orders1[[#This Row],[Region]]=People!$B$2, People!$A$2, IF(Orders1[[#This Row],[Region]]=People!$B$3,People!$A$3, IF(Orders1[[#This Row],[Region]]=People!$B$4,People!$A$4, IF(Orders1[[#This Row],[Region]]=People!$B$5,People!$A$5))))</f>
        <v>Cassandra Brandow</v>
      </c>
      <c r="W2441" s="3" t="str">
        <f>IFERROR(INDEX(Returns!A2441:A3240, MATCH(Orders1[[#This Row],[Order ID]],Returns!B2441:B3240)), "No")</f>
        <v>No</v>
      </c>
      <c r="X2441" s="3">
        <f>IF(Orders1[[#This Row],[Return]]="Yes", 1, 0)</f>
        <v>0</v>
      </c>
    </row>
    <row r="2442" spans="1:24" x14ac:dyDescent="0.2">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7">
        <v>345</v>
      </c>
      <c r="S2442" s="1">
        <v>5</v>
      </c>
      <c r="T2442" s="1">
        <v>0</v>
      </c>
      <c r="U2442" s="7">
        <v>86.25</v>
      </c>
      <c r="V2442" s="3" t="str">
        <f>IF(Orders1[[#This Row],[Region]]=People!$B$2, People!$A$2, IF(Orders1[[#This Row],[Region]]=People!$B$3,People!$A$3, IF(Orders1[[#This Row],[Region]]=People!$B$4,People!$A$4, IF(Orders1[[#This Row],[Region]]=People!$B$5,People!$A$5))))</f>
        <v>Chuck Magee</v>
      </c>
      <c r="W2442" s="3" t="str">
        <f>IFERROR(INDEX(Returns!A2442:A3241, MATCH(Orders1[[#This Row],[Order ID]],Returns!B2442:B3241)), "No")</f>
        <v>No</v>
      </c>
      <c r="X2442" s="3">
        <f>IF(Orders1[[#This Row],[Return]]="Yes", 1, 0)</f>
        <v>0</v>
      </c>
    </row>
    <row r="2443" spans="1:24" x14ac:dyDescent="0.2">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7">
        <v>174.28599999999997</v>
      </c>
      <c r="S2443" s="1">
        <v>2</v>
      </c>
      <c r="T2443" s="1">
        <v>0.3</v>
      </c>
      <c r="U2443" s="7">
        <v>-19.918399999999991</v>
      </c>
      <c r="V2443" s="3" t="str">
        <f>IF(Orders1[[#This Row],[Region]]=People!$B$2, People!$A$2, IF(Orders1[[#This Row],[Region]]=People!$B$3,People!$A$3, IF(Orders1[[#This Row],[Region]]=People!$B$4,People!$A$4, IF(Orders1[[#This Row],[Region]]=People!$B$5,People!$A$5))))</f>
        <v>Chuck Magee</v>
      </c>
      <c r="W2443" s="3" t="str">
        <f>IFERROR(INDEX(Returns!A2443:A3242, MATCH(Orders1[[#This Row],[Order ID]],Returns!B2443:B3242)), "No")</f>
        <v>No</v>
      </c>
      <c r="X2443" s="3">
        <f>IF(Orders1[[#This Row],[Return]]="Yes", 1, 0)</f>
        <v>0</v>
      </c>
    </row>
    <row r="2444" spans="1:24" x14ac:dyDescent="0.2">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7">
        <v>662.84</v>
      </c>
      <c r="S2444" s="1">
        <v>4</v>
      </c>
      <c r="T2444" s="1">
        <v>0</v>
      </c>
      <c r="U2444" s="7">
        <v>172.33840000000004</v>
      </c>
      <c r="V2444" s="3" t="str">
        <f>IF(Orders1[[#This Row],[Region]]=People!$B$2, People!$A$2, IF(Orders1[[#This Row],[Region]]=People!$B$3,People!$A$3, IF(Orders1[[#This Row],[Region]]=People!$B$4,People!$A$4, IF(Orders1[[#This Row],[Region]]=People!$B$5,People!$A$5))))</f>
        <v>Chuck Magee</v>
      </c>
      <c r="W2444" s="3" t="str">
        <f>IFERROR(INDEX(Returns!A2444:A3243, MATCH(Orders1[[#This Row],[Order ID]],Returns!B2444:B3243)), "No")</f>
        <v>No</v>
      </c>
      <c r="X2444" s="3">
        <f>IF(Orders1[[#This Row],[Return]]="Yes", 1, 0)</f>
        <v>0</v>
      </c>
    </row>
    <row r="2445" spans="1:24" x14ac:dyDescent="0.2">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7">
        <v>95.1</v>
      </c>
      <c r="S2445" s="1">
        <v>5</v>
      </c>
      <c r="T2445" s="1">
        <v>0</v>
      </c>
      <c r="U2445" s="7">
        <v>30.431999999999995</v>
      </c>
      <c r="V2445" s="3" t="str">
        <f>IF(Orders1[[#This Row],[Region]]=People!$B$2, People!$A$2, IF(Orders1[[#This Row],[Region]]=People!$B$3,People!$A$3, IF(Orders1[[#This Row],[Region]]=People!$B$4,People!$A$4, IF(Orders1[[#This Row],[Region]]=People!$B$5,People!$A$5))))</f>
        <v>Chuck Magee</v>
      </c>
      <c r="W2445" s="3" t="str">
        <f>IFERROR(INDEX(Returns!A2445:A3244, MATCH(Orders1[[#This Row],[Order ID]],Returns!B2445:B3244)), "No")</f>
        <v>No</v>
      </c>
      <c r="X2445" s="3">
        <f>IF(Orders1[[#This Row],[Return]]="Yes", 1, 0)</f>
        <v>0</v>
      </c>
    </row>
    <row r="2446" spans="1:24" x14ac:dyDescent="0.2">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7">
        <v>26.880000000000003</v>
      </c>
      <c r="S2446" s="1">
        <v>6</v>
      </c>
      <c r="T2446" s="1">
        <v>0</v>
      </c>
      <c r="U2446" s="7">
        <v>12.902400000000002</v>
      </c>
      <c r="V2446" s="3" t="str">
        <f>IF(Orders1[[#This Row],[Region]]=People!$B$2, People!$A$2, IF(Orders1[[#This Row],[Region]]=People!$B$3,People!$A$3, IF(Orders1[[#This Row],[Region]]=People!$B$4,People!$A$4, IF(Orders1[[#This Row],[Region]]=People!$B$5,People!$A$5))))</f>
        <v>Chuck Magee</v>
      </c>
      <c r="W2446" s="3" t="str">
        <f>IFERROR(INDEX(Returns!A2446:A3245, MATCH(Orders1[[#This Row],[Order ID]],Returns!B2446:B3245)), "No")</f>
        <v>No</v>
      </c>
      <c r="X2446" s="3">
        <f>IF(Orders1[[#This Row],[Return]]="Yes", 1, 0)</f>
        <v>0</v>
      </c>
    </row>
    <row r="2447" spans="1:24" x14ac:dyDescent="0.2">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7">
        <v>257.98</v>
      </c>
      <c r="S2447" s="1">
        <v>2</v>
      </c>
      <c r="T2447" s="1">
        <v>0</v>
      </c>
      <c r="U2447" s="7">
        <v>74.8142</v>
      </c>
      <c r="V2447" s="3" t="str">
        <f>IF(Orders1[[#This Row],[Region]]=People!$B$2, People!$A$2, IF(Orders1[[#This Row],[Region]]=People!$B$3,People!$A$3, IF(Orders1[[#This Row],[Region]]=People!$B$4,People!$A$4, IF(Orders1[[#This Row],[Region]]=People!$B$5,People!$A$5))))</f>
        <v>Chuck Magee</v>
      </c>
      <c r="W2447" s="3" t="str">
        <f>IFERROR(INDEX(Returns!A2447:A3246, MATCH(Orders1[[#This Row],[Order ID]],Returns!B2447:B3246)), "No")</f>
        <v>No</v>
      </c>
      <c r="X2447" s="3">
        <f>IF(Orders1[[#This Row],[Return]]="Yes", 1, 0)</f>
        <v>0</v>
      </c>
    </row>
    <row r="2448" spans="1:24" x14ac:dyDescent="0.2">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7">
        <v>17.48</v>
      </c>
      <c r="S2448" s="1">
        <v>2</v>
      </c>
      <c r="T2448" s="1">
        <v>0</v>
      </c>
      <c r="U2448" s="7">
        <v>8.2156000000000002</v>
      </c>
      <c r="V2448" s="3" t="str">
        <f>IF(Orders1[[#This Row],[Region]]=People!$B$2, People!$A$2, IF(Orders1[[#This Row],[Region]]=People!$B$3,People!$A$3, IF(Orders1[[#This Row],[Region]]=People!$B$4,People!$A$4, IF(Orders1[[#This Row],[Region]]=People!$B$5,People!$A$5))))</f>
        <v>Anna Andreadi</v>
      </c>
      <c r="W2448" s="3" t="str">
        <f>IFERROR(INDEX(Returns!A2448:A3247, MATCH(Orders1[[#This Row],[Order ID]],Returns!B2448:B3247)), "No")</f>
        <v>No</v>
      </c>
      <c r="X2448" s="3">
        <f>IF(Orders1[[#This Row],[Return]]="Yes", 1, 0)</f>
        <v>0</v>
      </c>
    </row>
    <row r="2449" spans="1:24" x14ac:dyDescent="0.2">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7">
        <v>492.83499999999998</v>
      </c>
      <c r="S2449" s="1">
        <v>5</v>
      </c>
      <c r="T2449" s="1">
        <v>0.3</v>
      </c>
      <c r="U2449" s="7">
        <v>-14.080999999999989</v>
      </c>
      <c r="V2449" s="3" t="str">
        <f>IF(Orders1[[#This Row],[Region]]=People!$B$2, People!$A$2, IF(Orders1[[#This Row],[Region]]=People!$B$3,People!$A$3, IF(Orders1[[#This Row],[Region]]=People!$B$4,People!$A$4, IF(Orders1[[#This Row],[Region]]=People!$B$5,People!$A$5))))</f>
        <v>Chuck Magee</v>
      </c>
      <c r="W2449" s="3" t="str">
        <f>IFERROR(INDEX(Returns!A2449:A3248, MATCH(Orders1[[#This Row],[Order ID]],Returns!B2449:B3248)), "No")</f>
        <v>No</v>
      </c>
      <c r="X2449" s="3">
        <f>IF(Orders1[[#This Row],[Return]]="Yes", 1, 0)</f>
        <v>0</v>
      </c>
    </row>
    <row r="2450" spans="1:24" x14ac:dyDescent="0.2">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7">
        <v>269.49</v>
      </c>
      <c r="S2450" s="1">
        <v>3</v>
      </c>
      <c r="T2450" s="1">
        <v>0</v>
      </c>
      <c r="U2450" s="7">
        <v>5.3897999999999939</v>
      </c>
      <c r="V2450" s="3" t="str">
        <f>IF(Orders1[[#This Row],[Region]]=People!$B$2, People!$A$2, IF(Orders1[[#This Row],[Region]]=People!$B$3,People!$A$3, IF(Orders1[[#This Row],[Region]]=People!$B$4,People!$A$4, IF(Orders1[[#This Row],[Region]]=People!$B$5,People!$A$5))))</f>
        <v>Cassandra Brandow</v>
      </c>
      <c r="W2450" s="3" t="str">
        <f>IFERROR(INDEX(Returns!A2450:A3249, MATCH(Orders1[[#This Row],[Order ID]],Returns!B2450:B3249)), "No")</f>
        <v>No</v>
      </c>
      <c r="X2450" s="3">
        <f>IF(Orders1[[#This Row],[Return]]="Yes", 1, 0)</f>
        <v>0</v>
      </c>
    </row>
    <row r="2451" spans="1:24" x14ac:dyDescent="0.2">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7">
        <v>29.120000000000005</v>
      </c>
      <c r="S2451" s="1">
        <v>5</v>
      </c>
      <c r="T2451" s="1">
        <v>0.2</v>
      </c>
      <c r="U2451" s="7">
        <v>9.8279999999999959</v>
      </c>
      <c r="V2451" s="3" t="str">
        <f>IF(Orders1[[#This Row],[Region]]=People!$B$2, People!$A$2, IF(Orders1[[#This Row],[Region]]=People!$B$3,People!$A$3, IF(Orders1[[#This Row],[Region]]=People!$B$4,People!$A$4, IF(Orders1[[#This Row],[Region]]=People!$B$5,People!$A$5))))</f>
        <v>Anna Andreadi</v>
      </c>
      <c r="W2451" s="3" t="str">
        <f>IFERROR(INDEX(Returns!A2451:A3250, MATCH(Orders1[[#This Row],[Order ID]],Returns!B2451:B3250)), "No")</f>
        <v>No</v>
      </c>
      <c r="X2451" s="3">
        <f>IF(Orders1[[#This Row],[Return]]="Yes", 1, 0)</f>
        <v>0</v>
      </c>
    </row>
    <row r="2452" spans="1:24" x14ac:dyDescent="0.2">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7">
        <v>18.75</v>
      </c>
      <c r="S2452" s="1">
        <v>5</v>
      </c>
      <c r="T2452" s="1">
        <v>0</v>
      </c>
      <c r="U2452" s="7">
        <v>9</v>
      </c>
      <c r="V2452" s="3" t="str">
        <f>IF(Orders1[[#This Row],[Region]]=People!$B$2, People!$A$2, IF(Orders1[[#This Row],[Region]]=People!$B$3,People!$A$3, IF(Orders1[[#This Row],[Region]]=People!$B$4,People!$A$4, IF(Orders1[[#This Row],[Region]]=People!$B$5,People!$A$5))))</f>
        <v>Chuck Magee</v>
      </c>
      <c r="W2452" s="3" t="str">
        <f>IFERROR(INDEX(Returns!A2452:A3251, MATCH(Orders1[[#This Row],[Order ID]],Returns!B2452:B3251)), "No")</f>
        <v>No</v>
      </c>
      <c r="X2452" s="3">
        <f>IF(Orders1[[#This Row],[Return]]="Yes", 1, 0)</f>
        <v>0</v>
      </c>
    </row>
    <row r="2453" spans="1:24" x14ac:dyDescent="0.2">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7">
        <v>119.69999999999999</v>
      </c>
      <c r="S2453" s="1">
        <v>6</v>
      </c>
      <c r="T2453" s="1">
        <v>0</v>
      </c>
      <c r="U2453" s="7">
        <v>31.121999999999996</v>
      </c>
      <c r="V2453" s="3" t="str">
        <f>IF(Orders1[[#This Row],[Region]]=People!$B$2, People!$A$2, IF(Orders1[[#This Row],[Region]]=People!$B$3,People!$A$3, IF(Orders1[[#This Row],[Region]]=People!$B$4,People!$A$4, IF(Orders1[[#This Row],[Region]]=People!$B$5,People!$A$5))))</f>
        <v>Chuck Magee</v>
      </c>
      <c r="W2453" s="3" t="str">
        <f>IFERROR(INDEX(Returns!A2453:A3252, MATCH(Orders1[[#This Row],[Order ID]],Returns!B2453:B3252)), "No")</f>
        <v>No</v>
      </c>
      <c r="X2453" s="3">
        <f>IF(Orders1[[#This Row],[Return]]="Yes", 1, 0)</f>
        <v>0</v>
      </c>
    </row>
    <row r="2454" spans="1:24" x14ac:dyDescent="0.2">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7">
        <v>9.1440000000000001</v>
      </c>
      <c r="S2454" s="1">
        <v>3</v>
      </c>
      <c r="T2454" s="1">
        <v>0.2</v>
      </c>
      <c r="U2454" s="7">
        <v>3.0860999999999996</v>
      </c>
      <c r="V2454" s="3" t="str">
        <f>IF(Orders1[[#This Row],[Region]]=People!$B$2, People!$A$2, IF(Orders1[[#This Row],[Region]]=People!$B$3,People!$A$3, IF(Orders1[[#This Row],[Region]]=People!$B$4,People!$A$4, IF(Orders1[[#This Row],[Region]]=People!$B$5,People!$A$5))))</f>
        <v>Chuck Magee</v>
      </c>
      <c r="W2454" s="3" t="str">
        <f>IFERROR(INDEX(Returns!A2454:A3253, MATCH(Orders1[[#This Row],[Order ID]],Returns!B2454:B3253)), "No")</f>
        <v>No</v>
      </c>
      <c r="X2454" s="3">
        <f>IF(Orders1[[#This Row],[Return]]="Yes", 1, 0)</f>
        <v>0</v>
      </c>
    </row>
    <row r="2455" spans="1:24" x14ac:dyDescent="0.2">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7">
        <v>57.06</v>
      </c>
      <c r="S2455" s="1">
        <v>3</v>
      </c>
      <c r="T2455" s="1">
        <v>0</v>
      </c>
      <c r="U2455" s="7">
        <v>18.2592</v>
      </c>
      <c r="V2455" s="3" t="str">
        <f>IF(Orders1[[#This Row],[Region]]=People!$B$2, People!$A$2, IF(Orders1[[#This Row],[Region]]=People!$B$3,People!$A$3, IF(Orders1[[#This Row],[Region]]=People!$B$4,People!$A$4, IF(Orders1[[#This Row],[Region]]=People!$B$5,People!$A$5))))</f>
        <v>Chuck Magee</v>
      </c>
      <c r="W2455" s="3" t="str">
        <f>IFERROR(INDEX(Returns!A2455:A3254, MATCH(Orders1[[#This Row],[Order ID]],Returns!B2455:B3254)), "No")</f>
        <v>No</v>
      </c>
      <c r="X2455" s="3">
        <f>IF(Orders1[[#This Row],[Return]]="Yes", 1, 0)</f>
        <v>0</v>
      </c>
    </row>
    <row r="2456" spans="1:24" x14ac:dyDescent="0.2">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7">
        <v>71.599999999999994</v>
      </c>
      <c r="S2456" s="1">
        <v>8</v>
      </c>
      <c r="T2456" s="1">
        <v>0</v>
      </c>
      <c r="U2456" s="7">
        <v>13.603999999999992</v>
      </c>
      <c r="V2456" s="3" t="str">
        <f>IF(Orders1[[#This Row],[Region]]=People!$B$2, People!$A$2, IF(Orders1[[#This Row],[Region]]=People!$B$3,People!$A$3, IF(Orders1[[#This Row],[Region]]=People!$B$4,People!$A$4, IF(Orders1[[#This Row],[Region]]=People!$B$5,People!$A$5))))</f>
        <v>Chuck Magee</v>
      </c>
      <c r="W2456" s="3" t="str">
        <f>IFERROR(INDEX(Returns!A2456:A3255, MATCH(Orders1[[#This Row],[Order ID]],Returns!B2456:B3255)), "No")</f>
        <v>No</v>
      </c>
      <c r="X2456" s="3">
        <f>IF(Orders1[[#This Row],[Return]]="Yes", 1, 0)</f>
        <v>0</v>
      </c>
    </row>
    <row r="2457" spans="1:24" x14ac:dyDescent="0.2">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7">
        <v>107.44</v>
      </c>
      <c r="S2457" s="1">
        <v>8</v>
      </c>
      <c r="T2457" s="1">
        <v>0</v>
      </c>
      <c r="U2457" s="7">
        <v>27.934399999999997</v>
      </c>
      <c r="V2457" s="3" t="str">
        <f>IF(Orders1[[#This Row],[Region]]=People!$B$2, People!$A$2, IF(Orders1[[#This Row],[Region]]=People!$B$3,People!$A$3, IF(Orders1[[#This Row],[Region]]=People!$B$4,People!$A$4, IF(Orders1[[#This Row],[Region]]=People!$B$5,People!$A$5))))</f>
        <v>Chuck Magee</v>
      </c>
      <c r="W2457" s="3" t="str">
        <f>IFERROR(INDEX(Returns!A2457:A3256, MATCH(Orders1[[#This Row],[Order ID]],Returns!B2457:B3256)), "No")</f>
        <v>No</v>
      </c>
      <c r="X2457" s="3">
        <f>IF(Orders1[[#This Row],[Return]]="Yes", 1, 0)</f>
        <v>0</v>
      </c>
    </row>
    <row r="2458" spans="1:24" x14ac:dyDescent="0.2">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7">
        <v>7.31</v>
      </c>
      <c r="S2458" s="1">
        <v>1</v>
      </c>
      <c r="T2458" s="1">
        <v>0</v>
      </c>
      <c r="U2458" s="7">
        <v>3.4356999999999998</v>
      </c>
      <c r="V2458" s="3" t="str">
        <f>IF(Orders1[[#This Row],[Region]]=People!$B$2, People!$A$2, IF(Orders1[[#This Row],[Region]]=People!$B$3,People!$A$3, IF(Orders1[[#This Row],[Region]]=People!$B$4,People!$A$4, IF(Orders1[[#This Row],[Region]]=People!$B$5,People!$A$5))))</f>
        <v>Chuck Magee</v>
      </c>
      <c r="W2458" s="3" t="str">
        <f>IFERROR(INDEX(Returns!A2458:A3257, MATCH(Orders1[[#This Row],[Order ID]],Returns!B2458:B3257)), "No")</f>
        <v>No</v>
      </c>
      <c r="X2458" s="3">
        <f>IF(Orders1[[#This Row],[Return]]="Yes", 1, 0)</f>
        <v>0</v>
      </c>
    </row>
    <row r="2459" spans="1:24" x14ac:dyDescent="0.2">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7">
        <v>59.099999999999994</v>
      </c>
      <c r="S2459" s="1">
        <v>6</v>
      </c>
      <c r="T2459" s="1">
        <v>0</v>
      </c>
      <c r="U2459" s="7">
        <v>22.458000000000002</v>
      </c>
      <c r="V2459" s="3" t="str">
        <f>IF(Orders1[[#This Row],[Region]]=People!$B$2, People!$A$2, IF(Orders1[[#This Row],[Region]]=People!$B$3,People!$A$3, IF(Orders1[[#This Row],[Region]]=People!$B$4,People!$A$4, IF(Orders1[[#This Row],[Region]]=People!$B$5,People!$A$5))))</f>
        <v>Chuck Magee</v>
      </c>
      <c r="W2459" s="3" t="str">
        <f>IFERROR(INDEX(Returns!A2459:A3258, MATCH(Orders1[[#This Row],[Order ID]],Returns!B2459:B3258)), "No")</f>
        <v>No</v>
      </c>
      <c r="X2459" s="3">
        <f>IF(Orders1[[#This Row],[Return]]="Yes", 1, 0)</f>
        <v>0</v>
      </c>
    </row>
    <row r="2460" spans="1:24" x14ac:dyDescent="0.2">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7">
        <v>46.53</v>
      </c>
      <c r="S2460" s="1">
        <v>3</v>
      </c>
      <c r="T2460" s="1">
        <v>0</v>
      </c>
      <c r="U2460" s="7">
        <v>12.097800000000001</v>
      </c>
      <c r="V2460" s="3" t="str">
        <f>IF(Orders1[[#This Row],[Region]]=People!$B$2, People!$A$2, IF(Orders1[[#This Row],[Region]]=People!$B$3,People!$A$3, IF(Orders1[[#This Row],[Region]]=People!$B$4,People!$A$4, IF(Orders1[[#This Row],[Region]]=People!$B$5,People!$A$5))))</f>
        <v>Chuck Magee</v>
      </c>
      <c r="W2460" s="3" t="str">
        <f>IFERROR(INDEX(Returns!A2460:A3259, MATCH(Orders1[[#This Row],[Order ID]],Returns!B2460:B3259)), "No")</f>
        <v>No</v>
      </c>
      <c r="X2460" s="3">
        <f>IF(Orders1[[#This Row],[Return]]="Yes", 1, 0)</f>
        <v>0</v>
      </c>
    </row>
    <row r="2461" spans="1:24" x14ac:dyDescent="0.2">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7">
        <v>97.84</v>
      </c>
      <c r="S2461" s="1">
        <v>2</v>
      </c>
      <c r="T2461" s="1">
        <v>0</v>
      </c>
      <c r="U2461" s="7">
        <v>25.438400000000001</v>
      </c>
      <c r="V2461" s="3" t="str">
        <f>IF(Orders1[[#This Row],[Region]]=People!$B$2, People!$A$2, IF(Orders1[[#This Row],[Region]]=People!$B$3,People!$A$3, IF(Orders1[[#This Row],[Region]]=People!$B$4,People!$A$4, IF(Orders1[[#This Row],[Region]]=People!$B$5,People!$A$5))))</f>
        <v>Chuck Magee</v>
      </c>
      <c r="W2461" s="3" t="str">
        <f>IFERROR(INDEX(Returns!A2461:A3260, MATCH(Orders1[[#This Row],[Order ID]],Returns!B2461:B3260)), "No")</f>
        <v>No</v>
      </c>
      <c r="X2461" s="3">
        <f>IF(Orders1[[#This Row],[Return]]="Yes", 1, 0)</f>
        <v>0</v>
      </c>
    </row>
    <row r="2462" spans="1:24" x14ac:dyDescent="0.2">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7">
        <v>29.97</v>
      </c>
      <c r="S2462" s="1">
        <v>3</v>
      </c>
      <c r="T2462" s="1">
        <v>0</v>
      </c>
      <c r="U2462" s="7">
        <v>13.486499999999999</v>
      </c>
      <c r="V2462" s="3" t="str">
        <f>IF(Orders1[[#This Row],[Region]]=People!$B$2, People!$A$2, IF(Orders1[[#This Row],[Region]]=People!$B$3,People!$A$3, IF(Orders1[[#This Row],[Region]]=People!$B$4,People!$A$4, IF(Orders1[[#This Row],[Region]]=People!$B$5,People!$A$5))))</f>
        <v>Anna Andreadi</v>
      </c>
      <c r="W2462" s="3" t="str">
        <f>IFERROR(INDEX(Returns!A2462:A3261, MATCH(Orders1[[#This Row],[Order ID]],Returns!B2462:B3261)), "No")</f>
        <v>No</v>
      </c>
      <c r="X2462" s="3">
        <f>IF(Orders1[[#This Row],[Return]]="Yes", 1, 0)</f>
        <v>0</v>
      </c>
    </row>
    <row r="2463" spans="1:24" x14ac:dyDescent="0.2">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7">
        <v>98.352000000000004</v>
      </c>
      <c r="S2463" s="1">
        <v>3</v>
      </c>
      <c r="T2463" s="1">
        <v>0.2</v>
      </c>
      <c r="U2463" s="7">
        <v>34.423199999999987</v>
      </c>
      <c r="V2463" s="3" t="str">
        <f>IF(Orders1[[#This Row],[Region]]=People!$B$2, People!$A$2, IF(Orders1[[#This Row],[Region]]=People!$B$3,People!$A$3, IF(Orders1[[#This Row],[Region]]=People!$B$4,People!$A$4, IF(Orders1[[#This Row],[Region]]=People!$B$5,People!$A$5))))</f>
        <v>Anna Andreadi</v>
      </c>
      <c r="W2463" s="3" t="str">
        <f>IFERROR(INDEX(Returns!A2463:A3262, MATCH(Orders1[[#This Row],[Order ID]],Returns!B2463:B3262)), "No")</f>
        <v>No</v>
      </c>
      <c r="X2463" s="3">
        <f>IF(Orders1[[#This Row],[Return]]="Yes", 1, 0)</f>
        <v>0</v>
      </c>
    </row>
    <row r="2464" spans="1:24" x14ac:dyDescent="0.2">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7">
        <v>83.920000000000016</v>
      </c>
      <c r="S2464" s="1">
        <v>5</v>
      </c>
      <c r="T2464" s="1">
        <v>0.2</v>
      </c>
      <c r="U2464" s="7">
        <v>29.371999999999993</v>
      </c>
      <c r="V2464" s="3" t="str">
        <f>IF(Orders1[[#This Row],[Region]]=People!$B$2, People!$A$2, IF(Orders1[[#This Row],[Region]]=People!$B$3,People!$A$3, IF(Orders1[[#This Row],[Region]]=People!$B$4,People!$A$4, IF(Orders1[[#This Row],[Region]]=People!$B$5,People!$A$5))))</f>
        <v>Chuck Magee</v>
      </c>
      <c r="W2464" s="3" t="str">
        <f>IFERROR(INDEX(Returns!A2464:A3263, MATCH(Orders1[[#This Row],[Order ID]],Returns!B2464:B3263)), "No")</f>
        <v>No</v>
      </c>
      <c r="X2464" s="3">
        <f>IF(Orders1[[#This Row],[Return]]="Yes", 1, 0)</f>
        <v>0</v>
      </c>
    </row>
    <row r="2465" spans="1:24" x14ac:dyDescent="0.2">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7">
        <v>14.624000000000002</v>
      </c>
      <c r="S2465" s="1">
        <v>2</v>
      </c>
      <c r="T2465" s="1">
        <v>0.2</v>
      </c>
      <c r="U2465" s="7">
        <v>5.1183999999999994</v>
      </c>
      <c r="V2465" s="3" t="str">
        <f>IF(Orders1[[#This Row],[Region]]=People!$B$2, People!$A$2, IF(Orders1[[#This Row],[Region]]=People!$B$3,People!$A$3, IF(Orders1[[#This Row],[Region]]=People!$B$4,People!$A$4, IF(Orders1[[#This Row],[Region]]=People!$B$5,People!$A$5))))</f>
        <v>Chuck Magee</v>
      </c>
      <c r="W2465" s="3" t="str">
        <f>IFERROR(INDEX(Returns!A2465:A3264, MATCH(Orders1[[#This Row],[Order ID]],Returns!B2465:B3264)), "No")</f>
        <v>No</v>
      </c>
      <c r="X2465" s="3">
        <f>IF(Orders1[[#This Row],[Return]]="Yes", 1, 0)</f>
        <v>0</v>
      </c>
    </row>
    <row r="2466" spans="1:24" x14ac:dyDescent="0.2">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7">
        <v>136.99</v>
      </c>
      <c r="S2466" s="1">
        <v>1</v>
      </c>
      <c r="T2466" s="1">
        <v>0</v>
      </c>
      <c r="U2466" s="7">
        <v>36.987300000000005</v>
      </c>
      <c r="V2466" s="3" t="str">
        <f>IF(Orders1[[#This Row],[Region]]=People!$B$2, People!$A$2, IF(Orders1[[#This Row],[Region]]=People!$B$3,People!$A$3, IF(Orders1[[#This Row],[Region]]=People!$B$4,People!$A$4, IF(Orders1[[#This Row],[Region]]=People!$B$5,People!$A$5))))</f>
        <v>Chuck Magee</v>
      </c>
      <c r="W2466" s="3" t="str">
        <f>IFERROR(INDEX(Returns!A2466:A3265, MATCH(Orders1[[#This Row],[Order ID]],Returns!B2466:B3265)), "No")</f>
        <v>No</v>
      </c>
      <c r="X2466" s="3">
        <f>IF(Orders1[[#This Row],[Return]]="Yes", 1, 0)</f>
        <v>0</v>
      </c>
    </row>
    <row r="2467" spans="1:24" x14ac:dyDescent="0.2">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7">
        <v>3.15</v>
      </c>
      <c r="S2467" s="1">
        <v>1</v>
      </c>
      <c r="T2467" s="1">
        <v>0</v>
      </c>
      <c r="U2467" s="7">
        <v>1.512</v>
      </c>
      <c r="V2467" s="3" t="str">
        <f>IF(Orders1[[#This Row],[Region]]=People!$B$2, People!$A$2, IF(Orders1[[#This Row],[Region]]=People!$B$3,People!$A$3, IF(Orders1[[#This Row],[Region]]=People!$B$4,People!$A$4, IF(Orders1[[#This Row],[Region]]=People!$B$5,People!$A$5))))</f>
        <v>Chuck Magee</v>
      </c>
      <c r="W2467" s="3" t="str">
        <f>IFERROR(INDEX(Returns!A2467:A3266, MATCH(Orders1[[#This Row],[Order ID]],Returns!B2467:B3266)), "No")</f>
        <v>No</v>
      </c>
      <c r="X2467" s="3">
        <f>IF(Orders1[[#This Row],[Return]]="Yes", 1, 0)</f>
        <v>0</v>
      </c>
    </row>
    <row r="2468" spans="1:24" x14ac:dyDescent="0.2">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7">
        <v>9.11</v>
      </c>
      <c r="S2468" s="1">
        <v>1</v>
      </c>
      <c r="T2468" s="1">
        <v>0</v>
      </c>
      <c r="U2468" s="7">
        <v>4.099499999999999</v>
      </c>
      <c r="V2468" s="3" t="str">
        <f>IF(Orders1[[#This Row],[Region]]=People!$B$2, People!$A$2, IF(Orders1[[#This Row],[Region]]=People!$B$3,People!$A$3, IF(Orders1[[#This Row],[Region]]=People!$B$4,People!$A$4, IF(Orders1[[#This Row],[Region]]=People!$B$5,People!$A$5))))</f>
        <v>Cassandra Brandow</v>
      </c>
      <c r="W2468" s="3" t="str">
        <f>IFERROR(INDEX(Returns!A2468:A3267, MATCH(Orders1[[#This Row],[Order ID]],Returns!B2468:B3267)), "No")</f>
        <v>No</v>
      </c>
      <c r="X2468" s="3">
        <f>IF(Orders1[[#This Row],[Return]]="Yes", 1, 0)</f>
        <v>0</v>
      </c>
    </row>
    <row r="2469" spans="1:24" x14ac:dyDescent="0.2">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7">
        <v>571.44000000000005</v>
      </c>
      <c r="S2469" s="1">
        <v>4</v>
      </c>
      <c r="T2469" s="1">
        <v>0</v>
      </c>
      <c r="U2469" s="7">
        <v>165.71759999999995</v>
      </c>
      <c r="V2469" s="3" t="str">
        <f>IF(Orders1[[#This Row],[Region]]=People!$B$2, People!$A$2, IF(Orders1[[#This Row],[Region]]=People!$B$3,People!$A$3, IF(Orders1[[#This Row],[Region]]=People!$B$4,People!$A$4, IF(Orders1[[#This Row],[Region]]=People!$B$5,People!$A$5))))</f>
        <v>Cassandra Brandow</v>
      </c>
      <c r="W2469" s="3" t="str">
        <f>IFERROR(INDEX(Returns!A2469:A3268, MATCH(Orders1[[#This Row],[Order ID]],Returns!B2469:B3268)), "No")</f>
        <v>No</v>
      </c>
      <c r="X2469" s="3">
        <f>IF(Orders1[[#This Row],[Return]]="Yes", 1, 0)</f>
        <v>0</v>
      </c>
    </row>
    <row r="2470" spans="1:24" x14ac:dyDescent="0.2">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7">
        <v>32.400000000000006</v>
      </c>
      <c r="S2470" s="1">
        <v>5</v>
      </c>
      <c r="T2470" s="1">
        <v>0</v>
      </c>
      <c r="U2470" s="7">
        <v>15.552000000000001</v>
      </c>
      <c r="V2470" s="3" t="str">
        <f>IF(Orders1[[#This Row],[Region]]=People!$B$2, People!$A$2, IF(Orders1[[#This Row],[Region]]=People!$B$3,People!$A$3, IF(Orders1[[#This Row],[Region]]=People!$B$4,People!$A$4, IF(Orders1[[#This Row],[Region]]=People!$B$5,People!$A$5))))</f>
        <v>Cassandra Brandow</v>
      </c>
      <c r="W2470" s="3" t="str">
        <f>IFERROR(INDEX(Returns!A2470:A3269, MATCH(Orders1[[#This Row],[Order ID]],Returns!B2470:B3269)), "No")</f>
        <v>No</v>
      </c>
      <c r="X2470" s="3">
        <f>IF(Orders1[[#This Row],[Return]]="Yes", 1, 0)</f>
        <v>0</v>
      </c>
    </row>
    <row r="2471" spans="1:24" x14ac:dyDescent="0.2">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7">
        <v>16.91</v>
      </c>
      <c r="S2471" s="1">
        <v>1</v>
      </c>
      <c r="T2471" s="1">
        <v>0</v>
      </c>
      <c r="U2471" s="7">
        <v>4.5656999999999996</v>
      </c>
      <c r="V2471" s="3" t="str">
        <f>IF(Orders1[[#This Row],[Region]]=People!$B$2, People!$A$2, IF(Orders1[[#This Row],[Region]]=People!$B$3,People!$A$3, IF(Orders1[[#This Row],[Region]]=People!$B$4,People!$A$4, IF(Orders1[[#This Row],[Region]]=People!$B$5,People!$A$5))))</f>
        <v>Cassandra Brandow</v>
      </c>
      <c r="W2471" s="3" t="str">
        <f>IFERROR(INDEX(Returns!A2471:A3270, MATCH(Orders1[[#This Row],[Order ID]],Returns!B2471:B3270)), "No")</f>
        <v>No</v>
      </c>
      <c r="X2471" s="3">
        <f>IF(Orders1[[#This Row],[Return]]="Yes", 1, 0)</f>
        <v>0</v>
      </c>
    </row>
    <row r="2472" spans="1:24" x14ac:dyDescent="0.2">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7">
        <v>14.272</v>
      </c>
      <c r="S2472" s="1">
        <v>8</v>
      </c>
      <c r="T2472" s="1">
        <v>0.2</v>
      </c>
      <c r="U2472" s="7">
        <v>4.281600000000001</v>
      </c>
      <c r="V2472" s="3" t="str">
        <f>IF(Orders1[[#This Row],[Region]]=People!$B$2, People!$A$2, IF(Orders1[[#This Row],[Region]]=People!$B$3,People!$A$3, IF(Orders1[[#This Row],[Region]]=People!$B$4,People!$A$4, IF(Orders1[[#This Row],[Region]]=People!$B$5,People!$A$5))))</f>
        <v>Cassandra Brandow</v>
      </c>
      <c r="W2472" s="3" t="str">
        <f>IFERROR(INDEX(Returns!A2472:A3271, MATCH(Orders1[[#This Row],[Order ID]],Returns!B2472:B3271)), "No")</f>
        <v>No</v>
      </c>
      <c r="X2472" s="3">
        <f>IF(Orders1[[#This Row],[Return]]="Yes", 1, 0)</f>
        <v>0</v>
      </c>
    </row>
    <row r="2473" spans="1:24" x14ac:dyDescent="0.2">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7">
        <v>451.13599999999997</v>
      </c>
      <c r="S2473" s="1">
        <v>4</v>
      </c>
      <c r="T2473" s="1">
        <v>0.2</v>
      </c>
      <c r="U2473" s="7">
        <v>-67.670399999999972</v>
      </c>
      <c r="V2473" s="3" t="str">
        <f>IF(Orders1[[#This Row],[Region]]=People!$B$2, People!$A$2, IF(Orders1[[#This Row],[Region]]=People!$B$3,People!$A$3, IF(Orders1[[#This Row],[Region]]=People!$B$4,People!$A$4, IF(Orders1[[#This Row],[Region]]=People!$B$5,People!$A$5))))</f>
        <v>Cassandra Brandow</v>
      </c>
      <c r="W2473" s="3" t="str">
        <f>IFERROR(INDEX(Returns!A2473:A3272, MATCH(Orders1[[#This Row],[Order ID]],Returns!B2473:B3272)), "No")</f>
        <v>No</v>
      </c>
      <c r="X2473" s="3">
        <f>IF(Orders1[[#This Row],[Return]]="Yes", 1, 0)</f>
        <v>0</v>
      </c>
    </row>
    <row r="2474" spans="1:24" x14ac:dyDescent="0.2">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7">
        <v>64.864000000000004</v>
      </c>
      <c r="S2474" s="1">
        <v>4</v>
      </c>
      <c r="T2474" s="1">
        <v>0.2</v>
      </c>
      <c r="U2474" s="7">
        <v>6.4864000000000033</v>
      </c>
      <c r="V2474" s="3" t="str">
        <f>IF(Orders1[[#This Row],[Region]]=People!$B$2, People!$A$2, IF(Orders1[[#This Row],[Region]]=People!$B$3,People!$A$3, IF(Orders1[[#This Row],[Region]]=People!$B$4,People!$A$4, IF(Orders1[[#This Row],[Region]]=People!$B$5,People!$A$5))))</f>
        <v>Cassandra Brandow</v>
      </c>
      <c r="W2474" s="3" t="str">
        <f>IFERROR(INDEX(Returns!A2474:A3273, MATCH(Orders1[[#This Row],[Order ID]],Returns!B2474:B3273)), "No")</f>
        <v>No</v>
      </c>
      <c r="X2474" s="3">
        <f>IF(Orders1[[#This Row],[Return]]="Yes", 1, 0)</f>
        <v>0</v>
      </c>
    </row>
    <row r="2475" spans="1:24" x14ac:dyDescent="0.2">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7">
        <v>217.58400000000003</v>
      </c>
      <c r="S2475" s="1">
        <v>2</v>
      </c>
      <c r="T2475" s="1">
        <v>0.2</v>
      </c>
      <c r="U2475" s="7">
        <v>-29.917800000000021</v>
      </c>
      <c r="V2475" s="3" t="str">
        <f>IF(Orders1[[#This Row],[Region]]=People!$B$2, People!$A$2, IF(Orders1[[#This Row],[Region]]=People!$B$3,People!$A$3, IF(Orders1[[#This Row],[Region]]=People!$B$4,People!$A$4, IF(Orders1[[#This Row],[Region]]=People!$B$5,People!$A$5))))</f>
        <v>Anna Andreadi</v>
      </c>
      <c r="W2475" s="3" t="str">
        <f>IFERROR(INDEX(Returns!A2475:A3274, MATCH(Orders1[[#This Row],[Order ID]],Returns!B2475:B3274)), "No")</f>
        <v>No</v>
      </c>
      <c r="X2475" s="3">
        <f>IF(Orders1[[#This Row],[Return]]="Yes", 1, 0)</f>
        <v>0</v>
      </c>
    </row>
    <row r="2476" spans="1:24" x14ac:dyDescent="0.2">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7">
        <v>82.95</v>
      </c>
      <c r="S2476" s="1">
        <v>5</v>
      </c>
      <c r="T2476" s="1">
        <v>0</v>
      </c>
      <c r="U2476" s="7">
        <v>29.032499999999999</v>
      </c>
      <c r="V2476" s="3" t="str">
        <f>IF(Orders1[[#This Row],[Region]]=People!$B$2, People!$A$2, IF(Orders1[[#This Row],[Region]]=People!$B$3,People!$A$3, IF(Orders1[[#This Row],[Region]]=People!$B$4,People!$A$4, IF(Orders1[[#This Row],[Region]]=People!$B$5,People!$A$5))))</f>
        <v>Anna Andreadi</v>
      </c>
      <c r="W2476" s="3" t="str">
        <f>IFERROR(INDEX(Returns!A2476:A3275, MATCH(Orders1[[#This Row],[Order ID]],Returns!B2476:B3275)), "No")</f>
        <v>No</v>
      </c>
      <c r="X2476" s="3">
        <f>IF(Orders1[[#This Row],[Return]]="Yes", 1, 0)</f>
        <v>0</v>
      </c>
    </row>
    <row r="2477" spans="1:24" x14ac:dyDescent="0.2">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7">
        <v>87.71</v>
      </c>
      <c r="S2477" s="1">
        <v>7</v>
      </c>
      <c r="T2477" s="1">
        <v>0</v>
      </c>
      <c r="U2477" s="7">
        <v>41.223699999999994</v>
      </c>
      <c r="V2477" s="3" t="str">
        <f>IF(Orders1[[#This Row],[Region]]=People!$B$2, People!$A$2, IF(Orders1[[#This Row],[Region]]=People!$B$3,People!$A$3, IF(Orders1[[#This Row],[Region]]=People!$B$4,People!$A$4, IF(Orders1[[#This Row],[Region]]=People!$B$5,People!$A$5))))</f>
        <v>Anna Andreadi</v>
      </c>
      <c r="W2477" s="3" t="str">
        <f>IFERROR(INDEX(Returns!A2477:A3276, MATCH(Orders1[[#This Row],[Order ID]],Returns!B2477:B3276)), "No")</f>
        <v>No</v>
      </c>
      <c r="X2477" s="3">
        <f>IF(Orders1[[#This Row],[Return]]="Yes", 1, 0)</f>
        <v>0</v>
      </c>
    </row>
    <row r="2478" spans="1:24" x14ac:dyDescent="0.2">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7">
        <v>1101.48</v>
      </c>
      <c r="S2478" s="1">
        <v>4</v>
      </c>
      <c r="T2478" s="1">
        <v>0</v>
      </c>
      <c r="U2478" s="7">
        <v>429.57720000000006</v>
      </c>
      <c r="V2478" s="3" t="str">
        <f>IF(Orders1[[#This Row],[Region]]=People!$B$2, People!$A$2, IF(Orders1[[#This Row],[Region]]=People!$B$3,People!$A$3, IF(Orders1[[#This Row],[Region]]=People!$B$4,People!$A$4, IF(Orders1[[#This Row],[Region]]=People!$B$5,People!$A$5))))</f>
        <v>Anna Andreadi</v>
      </c>
      <c r="W2478" s="3" t="str">
        <f>IFERROR(INDEX(Returns!A2478:A3277, MATCH(Orders1[[#This Row],[Order ID]],Returns!B2478:B3277)), "No")</f>
        <v>No</v>
      </c>
      <c r="X2478" s="3">
        <f>IF(Orders1[[#This Row],[Return]]="Yes", 1, 0)</f>
        <v>0</v>
      </c>
    </row>
    <row r="2479" spans="1:24" x14ac:dyDescent="0.2">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7">
        <v>1322.3520000000001</v>
      </c>
      <c r="S2479" s="1">
        <v>3</v>
      </c>
      <c r="T2479" s="1">
        <v>0.2</v>
      </c>
      <c r="U2479" s="7">
        <v>-99.176400000000001</v>
      </c>
      <c r="V2479" s="3" t="str">
        <f>IF(Orders1[[#This Row],[Region]]=People!$B$2, People!$A$2, IF(Orders1[[#This Row],[Region]]=People!$B$3,People!$A$3, IF(Orders1[[#This Row],[Region]]=People!$B$4,People!$A$4, IF(Orders1[[#This Row],[Region]]=People!$B$5,People!$A$5))))</f>
        <v>Anna Andreadi</v>
      </c>
      <c r="W2479" s="3" t="str">
        <f>IFERROR(INDEX(Returns!A2479:A3278, MATCH(Orders1[[#This Row],[Order ID]],Returns!B2479:B3278)), "No")</f>
        <v>No</v>
      </c>
      <c r="X2479" s="3">
        <f>IF(Orders1[[#This Row],[Return]]="Yes", 1, 0)</f>
        <v>0</v>
      </c>
    </row>
    <row r="2480" spans="1:24" x14ac:dyDescent="0.2">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7">
        <v>5.46</v>
      </c>
      <c r="S2480" s="1">
        <v>3</v>
      </c>
      <c r="T2480" s="1">
        <v>0</v>
      </c>
      <c r="U2480" s="7">
        <v>1.4742000000000002</v>
      </c>
      <c r="V2480" s="3" t="str">
        <f>IF(Orders1[[#This Row],[Region]]=People!$B$2, People!$A$2, IF(Orders1[[#This Row],[Region]]=People!$B$3,People!$A$3, IF(Orders1[[#This Row],[Region]]=People!$B$4,People!$A$4, IF(Orders1[[#This Row],[Region]]=People!$B$5,People!$A$5))))</f>
        <v>Chuck Magee</v>
      </c>
      <c r="W2480" s="3" t="str">
        <f>IFERROR(INDEX(Returns!A2480:A3279, MATCH(Orders1[[#This Row],[Order ID]],Returns!B2480:B3279)), "No")</f>
        <v>No</v>
      </c>
      <c r="X2480" s="3">
        <f>IF(Orders1[[#This Row],[Return]]="Yes", 1, 0)</f>
        <v>0</v>
      </c>
    </row>
    <row r="2481" spans="1:24" x14ac:dyDescent="0.2">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7">
        <v>11.184000000000001</v>
      </c>
      <c r="S2481" s="1">
        <v>1</v>
      </c>
      <c r="T2481" s="1">
        <v>0.2</v>
      </c>
      <c r="U2481" s="7">
        <v>0.83879999999999999</v>
      </c>
      <c r="V2481" s="3" t="str">
        <f>IF(Orders1[[#This Row],[Region]]=People!$B$2, People!$A$2, IF(Orders1[[#This Row],[Region]]=People!$B$3,People!$A$3, IF(Orders1[[#This Row],[Region]]=People!$B$4,People!$A$4, IF(Orders1[[#This Row],[Region]]=People!$B$5,People!$A$5))))</f>
        <v>Kelly Williams</v>
      </c>
      <c r="W2481" s="3" t="str">
        <f>IFERROR(INDEX(Returns!A2481:A3280, MATCH(Orders1[[#This Row],[Order ID]],Returns!B2481:B3280)), "No")</f>
        <v>No</v>
      </c>
      <c r="X2481" s="3">
        <f>IF(Orders1[[#This Row],[Return]]="Yes", 1, 0)</f>
        <v>0</v>
      </c>
    </row>
    <row r="2482" spans="1:24" x14ac:dyDescent="0.2">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7">
        <v>153.584</v>
      </c>
      <c r="S2482" s="1">
        <v>2</v>
      </c>
      <c r="T2482" s="1">
        <v>0.2</v>
      </c>
      <c r="U2482" s="7">
        <v>-32.636600000000001</v>
      </c>
      <c r="V2482" s="3" t="str">
        <f>IF(Orders1[[#This Row],[Region]]=People!$B$2, People!$A$2, IF(Orders1[[#This Row],[Region]]=People!$B$3,People!$A$3, IF(Orders1[[#This Row],[Region]]=People!$B$4,People!$A$4, IF(Orders1[[#This Row],[Region]]=People!$B$5,People!$A$5))))</f>
        <v>Kelly Williams</v>
      </c>
      <c r="W2482" s="3" t="str">
        <f>IFERROR(INDEX(Returns!A2482:A3281, MATCH(Orders1[[#This Row],[Order ID]],Returns!B2482:B3281)), "No")</f>
        <v>No</v>
      </c>
      <c r="X2482" s="3">
        <f>IF(Orders1[[#This Row],[Return]]="Yes", 1, 0)</f>
        <v>0</v>
      </c>
    </row>
    <row r="2483" spans="1:24" x14ac:dyDescent="0.2">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7">
        <v>1003.6200000000001</v>
      </c>
      <c r="S2483" s="1">
        <v>6</v>
      </c>
      <c r="T2483" s="1">
        <v>0</v>
      </c>
      <c r="U2483" s="7">
        <v>0</v>
      </c>
      <c r="V2483" s="3" t="str">
        <f>IF(Orders1[[#This Row],[Region]]=People!$B$2, People!$A$2, IF(Orders1[[#This Row],[Region]]=People!$B$3,People!$A$3, IF(Orders1[[#This Row],[Region]]=People!$B$4,People!$A$4, IF(Orders1[[#This Row],[Region]]=People!$B$5,People!$A$5))))</f>
        <v>Anna Andreadi</v>
      </c>
      <c r="W2483" s="3" t="str">
        <f>IFERROR(INDEX(Returns!A2483:A3282, MATCH(Orders1[[#This Row],[Order ID]],Returns!B2483:B3282)), "No")</f>
        <v>No</v>
      </c>
      <c r="X2483" s="3">
        <f>IF(Orders1[[#This Row],[Return]]="Yes", 1, 0)</f>
        <v>0</v>
      </c>
    </row>
    <row r="2484" spans="1:24" x14ac:dyDescent="0.2">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7">
        <v>35.167999999999999</v>
      </c>
      <c r="S2484" s="1">
        <v>4</v>
      </c>
      <c r="T2484" s="1">
        <v>0.2</v>
      </c>
      <c r="U2484" s="7">
        <v>11.429599999999999</v>
      </c>
      <c r="V2484" s="3" t="str">
        <f>IF(Orders1[[#This Row],[Region]]=People!$B$2, People!$A$2, IF(Orders1[[#This Row],[Region]]=People!$B$3,People!$A$3, IF(Orders1[[#This Row],[Region]]=People!$B$4,People!$A$4, IF(Orders1[[#This Row],[Region]]=People!$B$5,People!$A$5))))</f>
        <v>Anna Andreadi</v>
      </c>
      <c r="W2484" s="3" t="str">
        <f>IFERROR(INDEX(Returns!A2484:A3283, MATCH(Orders1[[#This Row],[Order ID]],Returns!B2484:B3283)), "No")</f>
        <v>No</v>
      </c>
      <c r="X2484" s="3">
        <f>IF(Orders1[[#This Row],[Return]]="Yes", 1, 0)</f>
        <v>0</v>
      </c>
    </row>
    <row r="2485" spans="1:24" x14ac:dyDescent="0.2">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7">
        <v>1137.75</v>
      </c>
      <c r="S2485" s="1">
        <v>5</v>
      </c>
      <c r="T2485" s="1">
        <v>0</v>
      </c>
      <c r="U2485" s="7">
        <v>250.30500000000004</v>
      </c>
      <c r="V2485" s="3" t="str">
        <f>IF(Orders1[[#This Row],[Region]]=People!$B$2, People!$A$2, IF(Orders1[[#This Row],[Region]]=People!$B$3,People!$A$3, IF(Orders1[[#This Row],[Region]]=People!$B$4,People!$A$4, IF(Orders1[[#This Row],[Region]]=People!$B$5,People!$A$5))))</f>
        <v>Anna Andreadi</v>
      </c>
      <c r="W2485" s="3" t="str">
        <f>IFERROR(INDEX(Returns!A2485:A3284, MATCH(Orders1[[#This Row],[Order ID]],Returns!B2485:B3284)), "No")</f>
        <v>No</v>
      </c>
      <c r="X2485" s="3">
        <f>IF(Orders1[[#This Row],[Return]]="Yes", 1, 0)</f>
        <v>0</v>
      </c>
    </row>
    <row r="2486" spans="1:24" x14ac:dyDescent="0.2">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7">
        <v>99.680000000000021</v>
      </c>
      <c r="S2486" s="1">
        <v>5</v>
      </c>
      <c r="T2486" s="1">
        <v>0.2</v>
      </c>
      <c r="U2486" s="7">
        <v>32.396000000000001</v>
      </c>
      <c r="V2486" s="3" t="str">
        <f>IF(Orders1[[#This Row],[Region]]=People!$B$2, People!$A$2, IF(Orders1[[#This Row],[Region]]=People!$B$3,People!$A$3, IF(Orders1[[#This Row],[Region]]=People!$B$4,People!$A$4, IF(Orders1[[#This Row],[Region]]=People!$B$5,People!$A$5))))</f>
        <v>Anna Andreadi</v>
      </c>
      <c r="W2486" s="3" t="str">
        <f>IFERROR(INDEX(Returns!A2486:A3285, MATCH(Orders1[[#This Row],[Order ID]],Returns!B2486:B3285)), "No")</f>
        <v>No</v>
      </c>
      <c r="X2486" s="3">
        <f>IF(Orders1[[#This Row],[Return]]="Yes", 1, 0)</f>
        <v>0</v>
      </c>
    </row>
    <row r="2487" spans="1:24" x14ac:dyDescent="0.2">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7">
        <v>5.56</v>
      </c>
      <c r="S2487" s="1">
        <v>2</v>
      </c>
      <c r="T2487" s="1">
        <v>0</v>
      </c>
      <c r="U2487" s="7">
        <v>1.4455999999999998</v>
      </c>
      <c r="V2487" s="3" t="str">
        <f>IF(Orders1[[#This Row],[Region]]=People!$B$2, People!$A$2, IF(Orders1[[#This Row],[Region]]=People!$B$3,People!$A$3, IF(Orders1[[#This Row],[Region]]=People!$B$4,People!$A$4, IF(Orders1[[#This Row],[Region]]=People!$B$5,People!$A$5))))</f>
        <v>Anna Andreadi</v>
      </c>
      <c r="W2487" s="3" t="str">
        <f>IFERROR(INDEX(Returns!A2487:A3286, MATCH(Orders1[[#This Row],[Order ID]],Returns!B2487:B3286)), "No")</f>
        <v>No</v>
      </c>
      <c r="X2487" s="3">
        <f>IF(Orders1[[#This Row],[Return]]="Yes", 1, 0)</f>
        <v>0</v>
      </c>
    </row>
    <row r="2488" spans="1:24" x14ac:dyDescent="0.2">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7">
        <v>85.52</v>
      </c>
      <c r="S2488" s="1">
        <v>2</v>
      </c>
      <c r="T2488" s="1">
        <v>0</v>
      </c>
      <c r="U2488" s="7">
        <v>22.235199999999999</v>
      </c>
      <c r="V2488" s="3" t="str">
        <f>IF(Orders1[[#This Row],[Region]]=People!$B$2, People!$A$2, IF(Orders1[[#This Row],[Region]]=People!$B$3,People!$A$3, IF(Orders1[[#This Row],[Region]]=People!$B$4,People!$A$4, IF(Orders1[[#This Row],[Region]]=People!$B$5,People!$A$5))))</f>
        <v>Chuck Magee</v>
      </c>
      <c r="W2488" s="3" t="str">
        <f>IFERROR(INDEX(Returns!A2488:A3287, MATCH(Orders1[[#This Row],[Order ID]],Returns!B2488:B3287)), "No")</f>
        <v>No</v>
      </c>
      <c r="X2488" s="3">
        <f>IF(Orders1[[#This Row],[Return]]="Yes", 1, 0)</f>
        <v>0</v>
      </c>
    </row>
    <row r="2489" spans="1:24" x14ac:dyDescent="0.2">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7">
        <v>9.84</v>
      </c>
      <c r="S2489" s="1">
        <v>3</v>
      </c>
      <c r="T2489" s="1">
        <v>0</v>
      </c>
      <c r="U2489" s="7">
        <v>2.6568000000000005</v>
      </c>
      <c r="V2489" s="3" t="str">
        <f>IF(Orders1[[#This Row],[Region]]=People!$B$2, People!$A$2, IF(Orders1[[#This Row],[Region]]=People!$B$3,People!$A$3, IF(Orders1[[#This Row],[Region]]=People!$B$4,People!$A$4, IF(Orders1[[#This Row],[Region]]=People!$B$5,People!$A$5))))</f>
        <v>Chuck Magee</v>
      </c>
      <c r="W2489" s="3" t="str">
        <f>IFERROR(INDEX(Returns!A2489:A3288, MATCH(Orders1[[#This Row],[Order ID]],Returns!B2489:B3288)), "No")</f>
        <v>No</v>
      </c>
      <c r="X2489" s="3">
        <f>IF(Orders1[[#This Row],[Return]]="Yes", 1, 0)</f>
        <v>0</v>
      </c>
    </row>
    <row r="2490" spans="1:24" x14ac:dyDescent="0.2">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7">
        <v>20.04</v>
      </c>
      <c r="S2490" s="1">
        <v>3</v>
      </c>
      <c r="T2490" s="1">
        <v>0</v>
      </c>
      <c r="U2490" s="7">
        <v>9.6191999999999993</v>
      </c>
      <c r="V2490" s="3" t="str">
        <f>IF(Orders1[[#This Row],[Region]]=People!$B$2, People!$A$2, IF(Orders1[[#This Row],[Region]]=People!$B$3,People!$A$3, IF(Orders1[[#This Row],[Region]]=People!$B$4,People!$A$4, IF(Orders1[[#This Row],[Region]]=People!$B$5,People!$A$5))))</f>
        <v>Chuck Magee</v>
      </c>
      <c r="W2490" s="3" t="str">
        <f>IFERROR(INDEX(Returns!A2490:A3289, MATCH(Orders1[[#This Row],[Order ID]],Returns!B2490:B3289)), "No")</f>
        <v>No</v>
      </c>
      <c r="X2490" s="3">
        <f>IF(Orders1[[#This Row],[Return]]="Yes", 1, 0)</f>
        <v>0</v>
      </c>
    </row>
    <row r="2491" spans="1:24" x14ac:dyDescent="0.2">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7">
        <v>631.96</v>
      </c>
      <c r="S2491" s="1">
        <v>4</v>
      </c>
      <c r="T2491" s="1">
        <v>0</v>
      </c>
      <c r="U2491" s="7">
        <v>303.3408</v>
      </c>
      <c r="V2491" s="3" t="str">
        <f>IF(Orders1[[#This Row],[Region]]=People!$B$2, People!$A$2, IF(Orders1[[#This Row],[Region]]=People!$B$3,People!$A$3, IF(Orders1[[#This Row],[Region]]=People!$B$4,People!$A$4, IF(Orders1[[#This Row],[Region]]=People!$B$5,People!$A$5))))</f>
        <v>Chuck Magee</v>
      </c>
      <c r="W2491" s="3" t="str">
        <f>IFERROR(INDEX(Returns!A2491:A3290, MATCH(Orders1[[#This Row],[Order ID]],Returns!B2491:B3290)), "No")</f>
        <v>No</v>
      </c>
      <c r="X2491" s="3">
        <f>IF(Orders1[[#This Row],[Return]]="Yes", 1, 0)</f>
        <v>0</v>
      </c>
    </row>
    <row r="2492" spans="1:24" x14ac:dyDescent="0.2">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7">
        <v>23.92</v>
      </c>
      <c r="S2492" s="1">
        <v>4</v>
      </c>
      <c r="T2492" s="1">
        <v>0</v>
      </c>
      <c r="U2492" s="7">
        <v>10.763999999999999</v>
      </c>
      <c r="V2492" s="3" t="str">
        <f>IF(Orders1[[#This Row],[Region]]=People!$B$2, People!$A$2, IF(Orders1[[#This Row],[Region]]=People!$B$3,People!$A$3, IF(Orders1[[#This Row],[Region]]=People!$B$4,People!$A$4, IF(Orders1[[#This Row],[Region]]=People!$B$5,People!$A$5))))</f>
        <v>Chuck Magee</v>
      </c>
      <c r="W2492" s="3" t="str">
        <f>IFERROR(INDEX(Returns!A2492:A3291, MATCH(Orders1[[#This Row],[Order ID]],Returns!B2492:B3291)), "No")</f>
        <v>No</v>
      </c>
      <c r="X2492" s="3">
        <f>IF(Orders1[[#This Row],[Return]]="Yes", 1, 0)</f>
        <v>0</v>
      </c>
    </row>
    <row r="2493" spans="1:24" x14ac:dyDescent="0.2">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7">
        <v>90.24</v>
      </c>
      <c r="S2493" s="1">
        <v>6</v>
      </c>
      <c r="T2493" s="1">
        <v>0</v>
      </c>
      <c r="U2493" s="7">
        <v>41.51039999999999</v>
      </c>
      <c r="V2493" s="3" t="str">
        <f>IF(Orders1[[#This Row],[Region]]=People!$B$2, People!$A$2, IF(Orders1[[#This Row],[Region]]=People!$B$3,People!$A$3, IF(Orders1[[#This Row],[Region]]=People!$B$4,People!$A$4, IF(Orders1[[#This Row],[Region]]=People!$B$5,People!$A$5))))</f>
        <v>Anna Andreadi</v>
      </c>
      <c r="W2493" s="3" t="str">
        <f>IFERROR(INDEX(Returns!A2493:A3292, MATCH(Orders1[[#This Row],[Order ID]],Returns!B2493:B3292)), "No")</f>
        <v>No</v>
      </c>
      <c r="X2493" s="3">
        <f>IF(Orders1[[#This Row],[Return]]="Yes", 1, 0)</f>
        <v>0</v>
      </c>
    </row>
    <row r="2494" spans="1:24" x14ac:dyDescent="0.2">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7">
        <v>4548.8100000000004</v>
      </c>
      <c r="S2494" s="1">
        <v>7</v>
      </c>
      <c r="T2494" s="1">
        <v>0</v>
      </c>
      <c r="U2494" s="7">
        <v>1228.1787000000004</v>
      </c>
      <c r="V2494" s="3" t="str">
        <f>IF(Orders1[[#This Row],[Region]]=People!$B$2, People!$A$2, IF(Orders1[[#This Row],[Region]]=People!$B$3,People!$A$3, IF(Orders1[[#This Row],[Region]]=People!$B$4,People!$A$4, IF(Orders1[[#This Row],[Region]]=People!$B$5,People!$A$5))))</f>
        <v>Chuck Magee</v>
      </c>
      <c r="W2494" s="3" t="str">
        <f>IFERROR(INDEX(Returns!A2494:A3293, MATCH(Orders1[[#This Row],[Order ID]],Returns!B2494:B3293)), "No")</f>
        <v>No</v>
      </c>
      <c r="X2494" s="3">
        <f>IF(Orders1[[#This Row],[Return]]="Yes", 1, 0)</f>
        <v>0</v>
      </c>
    </row>
    <row r="2495" spans="1:24" x14ac:dyDescent="0.2">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7">
        <v>300.93</v>
      </c>
      <c r="S2495" s="1">
        <v>5</v>
      </c>
      <c r="T2495" s="1">
        <v>0.3</v>
      </c>
      <c r="U2495" s="7">
        <v>-34.39200000000001</v>
      </c>
      <c r="V2495" s="3" t="str">
        <f>IF(Orders1[[#This Row],[Region]]=People!$B$2, People!$A$2, IF(Orders1[[#This Row],[Region]]=People!$B$3,People!$A$3, IF(Orders1[[#This Row],[Region]]=People!$B$4,People!$A$4, IF(Orders1[[#This Row],[Region]]=People!$B$5,People!$A$5))))</f>
        <v>Kelly Williams</v>
      </c>
      <c r="W2495" s="3" t="str">
        <f>IFERROR(INDEX(Returns!A2495:A3294, MATCH(Orders1[[#This Row],[Order ID]],Returns!B2495:B3294)), "No")</f>
        <v>No</v>
      </c>
      <c r="X2495" s="3">
        <f>IF(Orders1[[#This Row],[Return]]="Yes", 1, 0)</f>
        <v>0</v>
      </c>
    </row>
    <row r="2496" spans="1:24" x14ac:dyDescent="0.2">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7">
        <v>719.96</v>
      </c>
      <c r="S2496" s="1">
        <v>5</v>
      </c>
      <c r="T2496" s="1">
        <v>0.2</v>
      </c>
      <c r="U2496" s="7">
        <v>53.997000000000043</v>
      </c>
      <c r="V2496" s="3" t="str">
        <f>IF(Orders1[[#This Row],[Region]]=People!$B$2, People!$A$2, IF(Orders1[[#This Row],[Region]]=People!$B$3,People!$A$3, IF(Orders1[[#This Row],[Region]]=People!$B$4,People!$A$4, IF(Orders1[[#This Row],[Region]]=People!$B$5,People!$A$5))))</f>
        <v>Kelly Williams</v>
      </c>
      <c r="W2496" s="3" t="str">
        <f>IFERROR(INDEX(Returns!A2496:A3295, MATCH(Orders1[[#This Row],[Order ID]],Returns!B2496:B3295)), "No")</f>
        <v>No</v>
      </c>
      <c r="X2496" s="3">
        <f>IF(Orders1[[#This Row],[Return]]="Yes", 1, 0)</f>
        <v>0</v>
      </c>
    </row>
    <row r="2497" spans="1:24" x14ac:dyDescent="0.2">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7">
        <v>647.84</v>
      </c>
      <c r="S2497" s="1">
        <v>8</v>
      </c>
      <c r="T2497" s="1">
        <v>0</v>
      </c>
      <c r="U2497" s="7">
        <v>32.391999999999939</v>
      </c>
      <c r="V2497" s="3" t="str">
        <f>IF(Orders1[[#This Row],[Region]]=People!$B$2, People!$A$2, IF(Orders1[[#This Row],[Region]]=People!$B$3,People!$A$3, IF(Orders1[[#This Row],[Region]]=People!$B$4,People!$A$4, IF(Orders1[[#This Row],[Region]]=People!$B$5,People!$A$5))))</f>
        <v>Kelly Williams</v>
      </c>
      <c r="W2497" s="3" t="str">
        <f>IFERROR(INDEX(Returns!A2497:A3296, MATCH(Orders1[[#This Row],[Order ID]],Returns!B2497:B3296)), "No")</f>
        <v>No</v>
      </c>
      <c r="X2497" s="3">
        <f>IF(Orders1[[#This Row],[Return]]="Yes", 1, 0)</f>
        <v>0</v>
      </c>
    </row>
    <row r="2498" spans="1:24" x14ac:dyDescent="0.2">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7">
        <v>64.17</v>
      </c>
      <c r="S2498" s="1">
        <v>3</v>
      </c>
      <c r="T2498" s="1">
        <v>0</v>
      </c>
      <c r="U2498" s="7">
        <v>18.609299999999998</v>
      </c>
      <c r="V2498" s="3" t="str">
        <f>IF(Orders1[[#This Row],[Region]]=People!$B$2, People!$A$2, IF(Orders1[[#This Row],[Region]]=People!$B$3,People!$A$3, IF(Orders1[[#This Row],[Region]]=People!$B$4,People!$A$4, IF(Orders1[[#This Row],[Region]]=People!$B$5,People!$A$5))))</f>
        <v>Anna Andreadi</v>
      </c>
      <c r="W2498" s="3" t="str">
        <f>IFERROR(INDEX(Returns!A2498:A3297, MATCH(Orders1[[#This Row],[Order ID]],Returns!B2498:B3297)), "No")</f>
        <v>No</v>
      </c>
      <c r="X2498" s="3">
        <f>IF(Orders1[[#This Row],[Return]]="Yes", 1, 0)</f>
        <v>0</v>
      </c>
    </row>
    <row r="2499" spans="1:24" x14ac:dyDescent="0.2">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7">
        <v>124.46</v>
      </c>
      <c r="S2499" s="1">
        <v>2</v>
      </c>
      <c r="T2499" s="1">
        <v>0</v>
      </c>
      <c r="U2499" s="7">
        <v>58.496199999999988</v>
      </c>
      <c r="V2499" s="3" t="str">
        <f>IF(Orders1[[#This Row],[Region]]=People!$B$2, People!$A$2, IF(Orders1[[#This Row],[Region]]=People!$B$3,People!$A$3, IF(Orders1[[#This Row],[Region]]=People!$B$4,People!$A$4, IF(Orders1[[#This Row],[Region]]=People!$B$5,People!$A$5))))</f>
        <v>Anna Andreadi</v>
      </c>
      <c r="W2499" s="3" t="str">
        <f>IFERROR(INDEX(Returns!A2499:A3298, MATCH(Orders1[[#This Row],[Order ID]],Returns!B2499:B3298)), "No")</f>
        <v>No</v>
      </c>
      <c r="X2499" s="3">
        <f>IF(Orders1[[#This Row],[Return]]="Yes", 1, 0)</f>
        <v>0</v>
      </c>
    </row>
    <row r="2500" spans="1:24" x14ac:dyDescent="0.2">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7">
        <v>9.5840000000000014</v>
      </c>
      <c r="S2500" s="1">
        <v>1</v>
      </c>
      <c r="T2500" s="1">
        <v>0.2</v>
      </c>
      <c r="U2500" s="7">
        <v>3.3543999999999996</v>
      </c>
      <c r="V2500" s="3" t="str">
        <f>IF(Orders1[[#This Row],[Region]]=People!$B$2, People!$A$2, IF(Orders1[[#This Row],[Region]]=People!$B$3,People!$A$3, IF(Orders1[[#This Row],[Region]]=People!$B$4,People!$A$4, IF(Orders1[[#This Row],[Region]]=People!$B$5,People!$A$5))))</f>
        <v>Anna Andreadi</v>
      </c>
      <c r="W2500" s="3" t="str">
        <f>IFERROR(INDEX(Returns!A2500:A3299, MATCH(Orders1[[#This Row],[Order ID]],Returns!B2500:B3299)), "No")</f>
        <v>No</v>
      </c>
      <c r="X2500" s="3">
        <f>IF(Orders1[[#This Row],[Return]]="Yes", 1, 0)</f>
        <v>0</v>
      </c>
    </row>
    <row r="2501" spans="1:24" x14ac:dyDescent="0.2">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7">
        <v>37.608000000000004</v>
      </c>
      <c r="S2501" s="1">
        <v>3</v>
      </c>
      <c r="T2501" s="1">
        <v>0.2</v>
      </c>
      <c r="U2501" s="7">
        <v>12.692699999999995</v>
      </c>
      <c r="V2501" s="3" t="str">
        <f>IF(Orders1[[#This Row],[Region]]=People!$B$2, People!$A$2, IF(Orders1[[#This Row],[Region]]=People!$B$3,People!$A$3, IF(Orders1[[#This Row],[Region]]=People!$B$4,People!$A$4, IF(Orders1[[#This Row],[Region]]=People!$B$5,People!$A$5))))</f>
        <v>Cassandra Brandow</v>
      </c>
      <c r="W2501" s="3" t="str">
        <f>IFERROR(INDEX(Returns!A2501:A3300, MATCH(Orders1[[#This Row],[Order ID]],Returns!B2501:B3300)), "No")</f>
        <v>No</v>
      </c>
      <c r="X2501" s="3">
        <f>IF(Orders1[[#This Row],[Return]]="Yes", 1, 0)</f>
        <v>0</v>
      </c>
    </row>
    <row r="2502" spans="1:24" x14ac:dyDescent="0.2">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7">
        <v>12.224</v>
      </c>
      <c r="S2502" s="1">
        <v>2</v>
      </c>
      <c r="T2502" s="1">
        <v>0.2</v>
      </c>
      <c r="U2502" s="7">
        <v>4.4311999999999996</v>
      </c>
      <c r="V2502" s="3" t="str">
        <f>IF(Orders1[[#This Row],[Region]]=People!$B$2, People!$A$2, IF(Orders1[[#This Row],[Region]]=People!$B$3,People!$A$3, IF(Orders1[[#This Row],[Region]]=People!$B$4,People!$A$4, IF(Orders1[[#This Row],[Region]]=People!$B$5,People!$A$5))))</f>
        <v>Kelly Williams</v>
      </c>
      <c r="W2502" s="3" t="str">
        <f>IFERROR(INDEX(Returns!A2502:A3301, MATCH(Orders1[[#This Row],[Order ID]],Returns!B2502:B3301)), "No")</f>
        <v>No</v>
      </c>
      <c r="X2502" s="3">
        <f>IF(Orders1[[#This Row],[Return]]="Yes", 1, 0)</f>
        <v>0</v>
      </c>
    </row>
    <row r="2503" spans="1:24" x14ac:dyDescent="0.2">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7">
        <v>2.3039999999999994</v>
      </c>
      <c r="S2503" s="1">
        <v>4</v>
      </c>
      <c r="T2503" s="1">
        <v>0.8</v>
      </c>
      <c r="U2503" s="7">
        <v>-3.5711999999999993</v>
      </c>
      <c r="V2503" s="3" t="str">
        <f>IF(Orders1[[#This Row],[Region]]=People!$B$2, People!$A$2, IF(Orders1[[#This Row],[Region]]=People!$B$3,People!$A$3, IF(Orders1[[#This Row],[Region]]=People!$B$4,People!$A$4, IF(Orders1[[#This Row],[Region]]=People!$B$5,People!$A$5))))</f>
        <v>Kelly Williams</v>
      </c>
      <c r="W2503" s="3" t="str">
        <f>IFERROR(INDEX(Returns!A2503:A3302, MATCH(Orders1[[#This Row],[Order ID]],Returns!B2503:B3302)), "No")</f>
        <v>No</v>
      </c>
      <c r="X2503" s="3">
        <f>IF(Orders1[[#This Row],[Return]]="Yes", 1, 0)</f>
        <v>0</v>
      </c>
    </row>
    <row r="2504" spans="1:24" x14ac:dyDescent="0.2">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7">
        <v>9.3599999999999977</v>
      </c>
      <c r="S2504" s="1">
        <v>4</v>
      </c>
      <c r="T2504" s="1">
        <v>0.8</v>
      </c>
      <c r="U2504" s="7">
        <v>-16.380000000000003</v>
      </c>
      <c r="V2504" s="3" t="str">
        <f>IF(Orders1[[#This Row],[Region]]=People!$B$2, People!$A$2, IF(Orders1[[#This Row],[Region]]=People!$B$3,People!$A$3, IF(Orders1[[#This Row],[Region]]=People!$B$4,People!$A$4, IF(Orders1[[#This Row],[Region]]=People!$B$5,People!$A$5))))</f>
        <v>Kelly Williams</v>
      </c>
      <c r="W2504" s="3" t="str">
        <f>IFERROR(INDEX(Returns!A2504:A3303, MATCH(Orders1[[#This Row],[Order ID]],Returns!B2504:B3303)), "No")</f>
        <v>No</v>
      </c>
      <c r="X2504" s="3">
        <f>IF(Orders1[[#This Row],[Return]]="Yes", 1, 0)</f>
        <v>0</v>
      </c>
    </row>
    <row r="2505" spans="1:24" x14ac:dyDescent="0.2">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7">
        <v>7.38</v>
      </c>
      <c r="S2505" s="1">
        <v>2</v>
      </c>
      <c r="T2505" s="1">
        <v>0</v>
      </c>
      <c r="U2505" s="7">
        <v>3.4685999999999999</v>
      </c>
      <c r="V2505" s="3" t="str">
        <f>IF(Orders1[[#This Row],[Region]]=People!$B$2, People!$A$2, IF(Orders1[[#This Row],[Region]]=People!$B$3,People!$A$3, IF(Orders1[[#This Row],[Region]]=People!$B$4,People!$A$4, IF(Orders1[[#This Row],[Region]]=People!$B$5,People!$A$5))))</f>
        <v>Anna Andreadi</v>
      </c>
      <c r="W2505" s="3" t="str">
        <f>IFERROR(INDEX(Returns!A2505:A3304, MATCH(Orders1[[#This Row],[Order ID]],Returns!B2505:B3304)), "No")</f>
        <v>No</v>
      </c>
      <c r="X2505" s="3">
        <f>IF(Orders1[[#This Row],[Return]]="Yes", 1, 0)</f>
        <v>0</v>
      </c>
    </row>
    <row r="2506" spans="1:24" x14ac:dyDescent="0.2">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7">
        <v>53.72</v>
      </c>
      <c r="S2506" s="1">
        <v>4</v>
      </c>
      <c r="T2506" s="1">
        <v>0</v>
      </c>
      <c r="U2506" s="7">
        <v>15.041600000000003</v>
      </c>
      <c r="V2506" s="3" t="str">
        <f>IF(Orders1[[#This Row],[Region]]=People!$B$2, People!$A$2, IF(Orders1[[#This Row],[Region]]=People!$B$3,People!$A$3, IF(Orders1[[#This Row],[Region]]=People!$B$4,People!$A$4, IF(Orders1[[#This Row],[Region]]=People!$B$5,People!$A$5))))</f>
        <v>Anna Andreadi</v>
      </c>
      <c r="W2506" s="3" t="str">
        <f>IFERROR(INDEX(Returns!A2506:A3305, MATCH(Orders1[[#This Row],[Order ID]],Returns!B2506:B3305)), "No")</f>
        <v>No</v>
      </c>
      <c r="X2506" s="3">
        <f>IF(Orders1[[#This Row],[Return]]="Yes", 1, 0)</f>
        <v>0</v>
      </c>
    </row>
    <row r="2507" spans="1:24" x14ac:dyDescent="0.2">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7">
        <v>8187.65</v>
      </c>
      <c r="S2507" s="1">
        <v>5</v>
      </c>
      <c r="T2507" s="1">
        <v>0</v>
      </c>
      <c r="U2507" s="7">
        <v>327.50599999999963</v>
      </c>
      <c r="V2507" s="3" t="str">
        <f>IF(Orders1[[#This Row],[Region]]=People!$B$2, People!$A$2, IF(Orders1[[#This Row],[Region]]=People!$B$3,People!$A$3, IF(Orders1[[#This Row],[Region]]=People!$B$4,People!$A$4, IF(Orders1[[#This Row],[Region]]=People!$B$5,People!$A$5))))</f>
        <v>Anna Andreadi</v>
      </c>
      <c r="W2507" s="3" t="str">
        <f>IFERROR(INDEX(Returns!A2507:A3306, MATCH(Orders1[[#This Row],[Order ID]],Returns!B2507:B3306)), "No")</f>
        <v>No</v>
      </c>
      <c r="X2507" s="3">
        <f>IF(Orders1[[#This Row],[Return]]="Yes", 1, 0)</f>
        <v>0</v>
      </c>
    </row>
    <row r="2508" spans="1:24" x14ac:dyDescent="0.2">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7">
        <v>77.92</v>
      </c>
      <c r="S2508" s="1">
        <v>8</v>
      </c>
      <c r="T2508" s="1">
        <v>0</v>
      </c>
      <c r="U2508" s="7">
        <v>34.284800000000004</v>
      </c>
      <c r="V2508" s="3" t="str">
        <f>IF(Orders1[[#This Row],[Region]]=People!$B$2, People!$A$2, IF(Orders1[[#This Row],[Region]]=People!$B$3,People!$A$3, IF(Orders1[[#This Row],[Region]]=People!$B$4,People!$A$4, IF(Orders1[[#This Row],[Region]]=People!$B$5,People!$A$5))))</f>
        <v>Anna Andreadi</v>
      </c>
      <c r="W2508" s="3" t="str">
        <f>IFERROR(INDEX(Returns!A2508:A3307, MATCH(Orders1[[#This Row],[Order ID]],Returns!B2508:B3307)), "No")</f>
        <v>No</v>
      </c>
      <c r="X2508" s="3">
        <f>IF(Orders1[[#This Row],[Return]]="Yes", 1, 0)</f>
        <v>0</v>
      </c>
    </row>
    <row r="2509" spans="1:24" x14ac:dyDescent="0.2">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7">
        <v>32.783999999999992</v>
      </c>
      <c r="S2509" s="1">
        <v>4</v>
      </c>
      <c r="T2509" s="1">
        <v>0.8</v>
      </c>
      <c r="U2509" s="7">
        <v>-85.238399999999999</v>
      </c>
      <c r="V2509" s="3" t="str">
        <f>IF(Orders1[[#This Row],[Region]]=People!$B$2, People!$A$2, IF(Orders1[[#This Row],[Region]]=People!$B$3,People!$A$3, IF(Orders1[[#This Row],[Region]]=People!$B$4,People!$A$4, IF(Orders1[[#This Row],[Region]]=People!$B$5,People!$A$5))))</f>
        <v>Kelly Williams</v>
      </c>
      <c r="W2509" s="3" t="str">
        <f>IFERROR(INDEX(Returns!A2509:A3308, MATCH(Orders1[[#This Row],[Order ID]],Returns!B2509:B3308)), "No")</f>
        <v>No</v>
      </c>
      <c r="X2509" s="3">
        <f>IF(Orders1[[#This Row],[Return]]="Yes", 1, 0)</f>
        <v>0</v>
      </c>
    </row>
    <row r="2510" spans="1:24" x14ac:dyDescent="0.2">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7">
        <v>196.77600000000001</v>
      </c>
      <c r="S2510" s="1">
        <v>3</v>
      </c>
      <c r="T2510" s="1">
        <v>0.2</v>
      </c>
      <c r="U2510" s="7">
        <v>14.758199999999995</v>
      </c>
      <c r="V2510" s="3" t="str">
        <f>IF(Orders1[[#This Row],[Region]]=People!$B$2, People!$A$2, IF(Orders1[[#This Row],[Region]]=People!$B$3,People!$A$3, IF(Orders1[[#This Row],[Region]]=People!$B$4,People!$A$4, IF(Orders1[[#This Row],[Region]]=People!$B$5,People!$A$5))))</f>
        <v>Anna Andreadi</v>
      </c>
      <c r="W2510" s="3" t="str">
        <f>IFERROR(INDEX(Returns!A2510:A3309, MATCH(Orders1[[#This Row],[Order ID]],Returns!B2510:B3309)), "No")</f>
        <v>No</v>
      </c>
      <c r="X2510" s="3">
        <f>IF(Orders1[[#This Row],[Return]]="Yes", 1, 0)</f>
        <v>0</v>
      </c>
    </row>
    <row r="2511" spans="1:24" x14ac:dyDescent="0.2">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7">
        <v>479.93999999999994</v>
      </c>
      <c r="S2511" s="1">
        <v>6</v>
      </c>
      <c r="T2511" s="1">
        <v>0</v>
      </c>
      <c r="U2511" s="7">
        <v>52.79340000000002</v>
      </c>
      <c r="V2511" s="3" t="str">
        <f>IF(Orders1[[#This Row],[Region]]=People!$B$2, People!$A$2, IF(Orders1[[#This Row],[Region]]=People!$B$3,People!$A$3, IF(Orders1[[#This Row],[Region]]=People!$B$4,People!$A$4, IF(Orders1[[#This Row],[Region]]=People!$B$5,People!$A$5))))</f>
        <v>Anna Andreadi</v>
      </c>
      <c r="W2511" s="3" t="str">
        <f>IFERROR(INDEX(Returns!A2511:A3310, MATCH(Orders1[[#This Row],[Order ID]],Returns!B2511:B3310)), "No")</f>
        <v>No</v>
      </c>
      <c r="X2511" s="3">
        <f>IF(Orders1[[#This Row],[Return]]="Yes", 1, 0)</f>
        <v>0</v>
      </c>
    </row>
    <row r="2512" spans="1:24" x14ac:dyDescent="0.2">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7">
        <v>1117.92</v>
      </c>
      <c r="S2512" s="1">
        <v>4</v>
      </c>
      <c r="T2512" s="1">
        <v>0</v>
      </c>
      <c r="U2512" s="7">
        <v>55.895999999999958</v>
      </c>
      <c r="V2512" s="3" t="str">
        <f>IF(Orders1[[#This Row],[Region]]=People!$B$2, People!$A$2, IF(Orders1[[#This Row],[Region]]=People!$B$3,People!$A$3, IF(Orders1[[#This Row],[Region]]=People!$B$4,People!$A$4, IF(Orders1[[#This Row],[Region]]=People!$B$5,People!$A$5))))</f>
        <v>Kelly Williams</v>
      </c>
      <c r="W2512" s="3" t="str">
        <f>IFERROR(INDEX(Returns!A2512:A3311, MATCH(Orders1[[#This Row],[Order ID]],Returns!B2512:B3311)), "No")</f>
        <v>No</v>
      </c>
      <c r="X2512" s="3">
        <f>IF(Orders1[[#This Row],[Return]]="Yes", 1, 0)</f>
        <v>0</v>
      </c>
    </row>
    <row r="2513" spans="1:24" x14ac:dyDescent="0.2">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7">
        <v>106.5</v>
      </c>
      <c r="S2513" s="1">
        <v>6</v>
      </c>
      <c r="T2513" s="1">
        <v>0</v>
      </c>
      <c r="U2513" s="7">
        <v>41.534999999999997</v>
      </c>
      <c r="V2513" s="3" t="str">
        <f>IF(Orders1[[#This Row],[Region]]=People!$B$2, People!$A$2, IF(Orders1[[#This Row],[Region]]=People!$B$3,People!$A$3, IF(Orders1[[#This Row],[Region]]=People!$B$4,People!$A$4, IF(Orders1[[#This Row],[Region]]=People!$B$5,People!$A$5))))</f>
        <v>Cassandra Brandow</v>
      </c>
      <c r="W2513" s="3" t="str">
        <f>IFERROR(INDEX(Returns!A2513:A3312, MATCH(Orders1[[#This Row],[Order ID]],Returns!B2513:B3312)), "No")</f>
        <v>No</v>
      </c>
      <c r="X2513" s="3">
        <f>IF(Orders1[[#This Row],[Return]]="Yes", 1, 0)</f>
        <v>0</v>
      </c>
    </row>
    <row r="2514" spans="1:24" x14ac:dyDescent="0.2">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7">
        <v>45.660000000000011</v>
      </c>
      <c r="S2514" s="1">
        <v>5</v>
      </c>
      <c r="T2514" s="1">
        <v>0.7</v>
      </c>
      <c r="U2514" s="7">
        <v>-33.483999999999995</v>
      </c>
      <c r="V2514" s="3" t="str">
        <f>IF(Orders1[[#This Row],[Region]]=People!$B$2, People!$A$2, IF(Orders1[[#This Row],[Region]]=People!$B$3,People!$A$3, IF(Orders1[[#This Row],[Region]]=People!$B$4,People!$A$4, IF(Orders1[[#This Row],[Region]]=People!$B$5,People!$A$5))))</f>
        <v>Cassandra Brandow</v>
      </c>
      <c r="W2514" s="3" t="str">
        <f>IFERROR(INDEX(Returns!A2514:A3313, MATCH(Orders1[[#This Row],[Order ID]],Returns!B2514:B3313)), "No")</f>
        <v>No</v>
      </c>
      <c r="X2514" s="3">
        <f>IF(Orders1[[#This Row],[Return]]="Yes", 1, 0)</f>
        <v>0</v>
      </c>
    </row>
    <row r="2515" spans="1:24" x14ac:dyDescent="0.2">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7">
        <v>95.968000000000004</v>
      </c>
      <c r="S2515" s="1">
        <v>4</v>
      </c>
      <c r="T2515" s="1">
        <v>0.2</v>
      </c>
      <c r="U2515" s="7">
        <v>1.1995999999999931</v>
      </c>
      <c r="V2515" s="3" t="str">
        <f>IF(Orders1[[#This Row],[Region]]=People!$B$2, People!$A$2, IF(Orders1[[#This Row],[Region]]=People!$B$3,People!$A$3, IF(Orders1[[#This Row],[Region]]=People!$B$4,People!$A$4, IF(Orders1[[#This Row],[Region]]=People!$B$5,People!$A$5))))</f>
        <v>Kelly Williams</v>
      </c>
      <c r="W2515" s="3" t="str">
        <f>IFERROR(INDEX(Returns!A2515:A3314, MATCH(Orders1[[#This Row],[Order ID]],Returns!B2515:B3314)), "No")</f>
        <v>No</v>
      </c>
      <c r="X2515" s="3">
        <f>IF(Orders1[[#This Row],[Return]]="Yes", 1, 0)</f>
        <v>0</v>
      </c>
    </row>
    <row r="2516" spans="1:24" x14ac:dyDescent="0.2">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7">
        <v>47.991999999999997</v>
      </c>
      <c r="S2516" s="1">
        <v>2</v>
      </c>
      <c r="T2516" s="1">
        <v>0.3</v>
      </c>
      <c r="U2516" s="7">
        <v>-2.0567999999999991</v>
      </c>
      <c r="V2516" s="3" t="str">
        <f>IF(Orders1[[#This Row],[Region]]=People!$B$2, People!$A$2, IF(Orders1[[#This Row],[Region]]=People!$B$3,People!$A$3, IF(Orders1[[#This Row],[Region]]=People!$B$4,People!$A$4, IF(Orders1[[#This Row],[Region]]=People!$B$5,People!$A$5))))</f>
        <v>Kelly Williams</v>
      </c>
      <c r="W2516" s="3" t="str">
        <f>IFERROR(INDEX(Returns!A2516:A3315, MATCH(Orders1[[#This Row],[Order ID]],Returns!B2516:B3315)), "No")</f>
        <v>No</v>
      </c>
      <c r="X2516" s="3">
        <f>IF(Orders1[[#This Row],[Return]]="Yes", 1, 0)</f>
        <v>0</v>
      </c>
    </row>
    <row r="2517" spans="1:24" x14ac:dyDescent="0.2">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7">
        <v>264.32</v>
      </c>
      <c r="S2517" s="1">
        <v>2</v>
      </c>
      <c r="T2517" s="1">
        <v>0.2</v>
      </c>
      <c r="U2517" s="7">
        <v>19.823999999999998</v>
      </c>
      <c r="V2517" s="3" t="str">
        <f>IF(Orders1[[#This Row],[Region]]=People!$B$2, People!$A$2, IF(Orders1[[#This Row],[Region]]=People!$B$3,People!$A$3, IF(Orders1[[#This Row],[Region]]=People!$B$4,People!$A$4, IF(Orders1[[#This Row],[Region]]=People!$B$5,People!$A$5))))</f>
        <v>Chuck Magee</v>
      </c>
      <c r="W2517" s="3" t="str">
        <f>IFERROR(INDEX(Returns!A2517:A3316, MATCH(Orders1[[#This Row],[Order ID]],Returns!B2517:B3316)), "No")</f>
        <v>No</v>
      </c>
      <c r="X2517" s="3">
        <f>IF(Orders1[[#This Row],[Return]]="Yes", 1, 0)</f>
        <v>0</v>
      </c>
    </row>
    <row r="2518" spans="1:24" x14ac:dyDescent="0.2">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7">
        <v>604.65600000000006</v>
      </c>
      <c r="S2518" s="1">
        <v>9</v>
      </c>
      <c r="T2518" s="1">
        <v>0.2</v>
      </c>
      <c r="U2518" s="7">
        <v>204.07139999999995</v>
      </c>
      <c r="V2518" s="3" t="str">
        <f>IF(Orders1[[#This Row],[Region]]=People!$B$2, People!$A$2, IF(Orders1[[#This Row],[Region]]=People!$B$3,People!$A$3, IF(Orders1[[#This Row],[Region]]=People!$B$4,People!$A$4, IF(Orders1[[#This Row],[Region]]=People!$B$5,People!$A$5))))</f>
        <v>Kelly Williams</v>
      </c>
      <c r="W2518" s="3" t="str">
        <f>IFERROR(INDEX(Returns!A2518:A3317, MATCH(Orders1[[#This Row],[Order ID]],Returns!B2518:B3317)), "No")</f>
        <v>No</v>
      </c>
      <c r="X2518" s="3">
        <f>IF(Orders1[[#This Row],[Return]]="Yes", 1, 0)</f>
        <v>0</v>
      </c>
    </row>
    <row r="2519" spans="1:24" x14ac:dyDescent="0.2">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7">
        <v>129.93</v>
      </c>
      <c r="S2519" s="1">
        <v>3</v>
      </c>
      <c r="T2519" s="1">
        <v>0</v>
      </c>
      <c r="U2519" s="7">
        <v>12.992999999999988</v>
      </c>
      <c r="V2519" s="3" t="str">
        <f>IF(Orders1[[#This Row],[Region]]=People!$B$2, People!$A$2, IF(Orders1[[#This Row],[Region]]=People!$B$3,People!$A$3, IF(Orders1[[#This Row],[Region]]=People!$B$4,People!$A$4, IF(Orders1[[#This Row],[Region]]=People!$B$5,People!$A$5))))</f>
        <v>Chuck Magee</v>
      </c>
      <c r="W2519" s="3" t="str">
        <f>IFERROR(INDEX(Returns!A2519:A3318, MATCH(Orders1[[#This Row],[Order ID]],Returns!B2519:B3318)), "No")</f>
        <v>No</v>
      </c>
      <c r="X2519" s="3">
        <f>IF(Orders1[[#This Row],[Return]]="Yes", 1, 0)</f>
        <v>0</v>
      </c>
    </row>
    <row r="2520" spans="1:24" x14ac:dyDescent="0.2">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7">
        <v>20.16</v>
      </c>
      <c r="S2520" s="1">
        <v>7</v>
      </c>
      <c r="T2520" s="1">
        <v>0</v>
      </c>
      <c r="U2520" s="7">
        <v>9.8783999999999992</v>
      </c>
      <c r="V2520" s="3" t="str">
        <f>IF(Orders1[[#This Row],[Region]]=People!$B$2, People!$A$2, IF(Orders1[[#This Row],[Region]]=People!$B$3,People!$A$3, IF(Orders1[[#This Row],[Region]]=People!$B$4,People!$A$4, IF(Orders1[[#This Row],[Region]]=People!$B$5,People!$A$5))))</f>
        <v>Kelly Williams</v>
      </c>
      <c r="W2520" s="3" t="str">
        <f>IFERROR(INDEX(Returns!A2520:A3319, MATCH(Orders1[[#This Row],[Order ID]],Returns!B2520:B3319)), "No")</f>
        <v>No</v>
      </c>
      <c r="X2520" s="3">
        <f>IF(Orders1[[#This Row],[Return]]="Yes", 1, 0)</f>
        <v>0</v>
      </c>
    </row>
    <row r="2521" spans="1:24" x14ac:dyDescent="0.2">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7">
        <v>29.46</v>
      </c>
      <c r="S2521" s="1">
        <v>6</v>
      </c>
      <c r="T2521" s="1">
        <v>0</v>
      </c>
      <c r="U2521" s="7">
        <v>14.4354</v>
      </c>
      <c r="V2521" s="3" t="str">
        <f>IF(Orders1[[#This Row],[Region]]=People!$B$2, People!$A$2, IF(Orders1[[#This Row],[Region]]=People!$B$3,People!$A$3, IF(Orders1[[#This Row],[Region]]=People!$B$4,People!$A$4, IF(Orders1[[#This Row],[Region]]=People!$B$5,People!$A$5))))</f>
        <v>Kelly Williams</v>
      </c>
      <c r="W2521" s="3" t="str">
        <f>IFERROR(INDEX(Returns!A2521:A3320, MATCH(Orders1[[#This Row],[Order ID]],Returns!B2521:B3320)), "No")</f>
        <v>No</v>
      </c>
      <c r="X2521" s="3">
        <f>IF(Orders1[[#This Row],[Return]]="Yes", 1, 0)</f>
        <v>0</v>
      </c>
    </row>
    <row r="2522" spans="1:24" x14ac:dyDescent="0.2">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7">
        <v>868.58999999999992</v>
      </c>
      <c r="S2522" s="1">
        <v>3</v>
      </c>
      <c r="T2522" s="1">
        <v>0</v>
      </c>
      <c r="U2522" s="7">
        <v>251.89109999999988</v>
      </c>
      <c r="V2522" s="3" t="str">
        <f>IF(Orders1[[#This Row],[Region]]=People!$B$2, People!$A$2, IF(Orders1[[#This Row],[Region]]=People!$B$3,People!$A$3, IF(Orders1[[#This Row],[Region]]=People!$B$4,People!$A$4, IF(Orders1[[#This Row],[Region]]=People!$B$5,People!$A$5))))</f>
        <v>Kelly Williams</v>
      </c>
      <c r="W2522" s="3" t="str">
        <f>IFERROR(INDEX(Returns!A2522:A3321, MATCH(Orders1[[#This Row],[Order ID]],Returns!B2522:B3321)), "No")</f>
        <v>No</v>
      </c>
      <c r="X2522" s="3">
        <f>IF(Orders1[[#This Row],[Return]]="Yes", 1, 0)</f>
        <v>0</v>
      </c>
    </row>
    <row r="2523" spans="1:24" x14ac:dyDescent="0.2">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7">
        <v>12.96</v>
      </c>
      <c r="S2523" s="1">
        <v>2</v>
      </c>
      <c r="T2523" s="1">
        <v>0</v>
      </c>
      <c r="U2523" s="7">
        <v>6.2208000000000006</v>
      </c>
      <c r="V2523" s="3" t="str">
        <f>IF(Orders1[[#This Row],[Region]]=People!$B$2, People!$A$2, IF(Orders1[[#This Row],[Region]]=People!$B$3,People!$A$3, IF(Orders1[[#This Row],[Region]]=People!$B$4,People!$A$4, IF(Orders1[[#This Row],[Region]]=People!$B$5,People!$A$5))))</f>
        <v>Kelly Williams</v>
      </c>
      <c r="W2523" s="3" t="str">
        <f>IFERROR(INDEX(Returns!A2523:A3322, MATCH(Orders1[[#This Row],[Order ID]],Returns!B2523:B3322)), "No")</f>
        <v>No</v>
      </c>
      <c r="X2523" s="3">
        <f>IF(Orders1[[#This Row],[Return]]="Yes", 1, 0)</f>
        <v>0</v>
      </c>
    </row>
    <row r="2524" spans="1:24" x14ac:dyDescent="0.2">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7">
        <v>5.5</v>
      </c>
      <c r="S2524" s="1">
        <v>1</v>
      </c>
      <c r="T2524" s="1">
        <v>0</v>
      </c>
      <c r="U2524" s="7">
        <v>1.375</v>
      </c>
      <c r="V2524" s="3" t="str">
        <f>IF(Orders1[[#This Row],[Region]]=People!$B$2, People!$A$2, IF(Orders1[[#This Row],[Region]]=People!$B$3,People!$A$3, IF(Orders1[[#This Row],[Region]]=People!$B$4,People!$A$4, IF(Orders1[[#This Row],[Region]]=People!$B$5,People!$A$5))))</f>
        <v>Kelly Williams</v>
      </c>
      <c r="W2524" s="3" t="str">
        <f>IFERROR(INDEX(Returns!A2524:A3323, MATCH(Orders1[[#This Row],[Order ID]],Returns!B2524:B3323)), "No")</f>
        <v>No</v>
      </c>
      <c r="X2524" s="3">
        <f>IF(Orders1[[#This Row],[Return]]="Yes", 1, 0)</f>
        <v>0</v>
      </c>
    </row>
    <row r="2525" spans="1:24" x14ac:dyDescent="0.2">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7">
        <v>121.6</v>
      </c>
      <c r="S2525" s="1">
        <v>4</v>
      </c>
      <c r="T2525" s="1">
        <v>0</v>
      </c>
      <c r="U2525" s="7">
        <v>55.935999999999993</v>
      </c>
      <c r="V2525" s="3" t="str">
        <f>IF(Orders1[[#This Row],[Region]]=People!$B$2, People!$A$2, IF(Orders1[[#This Row],[Region]]=People!$B$3,People!$A$3, IF(Orders1[[#This Row],[Region]]=People!$B$4,People!$A$4, IF(Orders1[[#This Row],[Region]]=People!$B$5,People!$A$5))))</f>
        <v>Kelly Williams</v>
      </c>
      <c r="W2525" s="3" t="str">
        <f>IFERROR(INDEX(Returns!A2525:A3324, MATCH(Orders1[[#This Row],[Order ID]],Returns!B2525:B3324)), "No")</f>
        <v>No</v>
      </c>
      <c r="X2525" s="3">
        <f>IF(Orders1[[#This Row],[Return]]="Yes", 1, 0)</f>
        <v>0</v>
      </c>
    </row>
    <row r="2526" spans="1:24" x14ac:dyDescent="0.2">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7">
        <v>42.047999999999995</v>
      </c>
      <c r="S2526" s="1">
        <v>9</v>
      </c>
      <c r="T2526" s="1">
        <v>0.2</v>
      </c>
      <c r="U2526" s="7">
        <v>5.2559999999999985</v>
      </c>
      <c r="V2526" s="3" t="str">
        <f>IF(Orders1[[#This Row],[Region]]=People!$B$2, People!$A$2, IF(Orders1[[#This Row],[Region]]=People!$B$3,People!$A$3, IF(Orders1[[#This Row],[Region]]=People!$B$4,People!$A$4, IF(Orders1[[#This Row],[Region]]=People!$B$5,People!$A$5))))</f>
        <v>Kelly Williams</v>
      </c>
      <c r="W2526" s="3" t="str">
        <f>IFERROR(INDEX(Returns!A2526:A3325, MATCH(Orders1[[#This Row],[Order ID]],Returns!B2526:B3325)), "No")</f>
        <v>No</v>
      </c>
      <c r="X2526" s="3">
        <f>IF(Orders1[[#This Row],[Return]]="Yes", 1, 0)</f>
        <v>0</v>
      </c>
    </row>
    <row r="2527" spans="1:24" x14ac:dyDescent="0.2">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7">
        <v>25.488</v>
      </c>
      <c r="S2527" s="1">
        <v>2</v>
      </c>
      <c r="T2527" s="1">
        <v>0.2</v>
      </c>
      <c r="U2527" s="7">
        <v>4.4603999999999999</v>
      </c>
      <c r="V2527" s="3" t="str">
        <f>IF(Orders1[[#This Row],[Region]]=People!$B$2, People!$A$2, IF(Orders1[[#This Row],[Region]]=People!$B$3,People!$A$3, IF(Orders1[[#This Row],[Region]]=People!$B$4,People!$A$4, IF(Orders1[[#This Row],[Region]]=People!$B$5,People!$A$5))))</f>
        <v>Kelly Williams</v>
      </c>
      <c r="W2527" s="3" t="str">
        <f>IFERROR(INDEX(Returns!A2527:A3326, MATCH(Orders1[[#This Row],[Order ID]],Returns!B2527:B3326)), "No")</f>
        <v>No</v>
      </c>
      <c r="X2527" s="3">
        <f>IF(Orders1[[#This Row],[Return]]="Yes", 1, 0)</f>
        <v>0</v>
      </c>
    </row>
    <row r="2528" spans="1:24" x14ac:dyDescent="0.2">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7">
        <v>6.8999999999999986</v>
      </c>
      <c r="S2528" s="1">
        <v>3</v>
      </c>
      <c r="T2528" s="1">
        <v>0.8</v>
      </c>
      <c r="U2528" s="7">
        <v>-12.075000000000003</v>
      </c>
      <c r="V2528" s="3" t="str">
        <f>IF(Orders1[[#This Row],[Region]]=People!$B$2, People!$A$2, IF(Orders1[[#This Row],[Region]]=People!$B$3,People!$A$3, IF(Orders1[[#This Row],[Region]]=People!$B$4,People!$A$4, IF(Orders1[[#This Row],[Region]]=People!$B$5,People!$A$5))))</f>
        <v>Kelly Williams</v>
      </c>
      <c r="W2528" s="3" t="str">
        <f>IFERROR(INDEX(Returns!A2528:A3327, MATCH(Orders1[[#This Row],[Order ID]],Returns!B2528:B3327)), "No")</f>
        <v>No</v>
      </c>
      <c r="X2528" s="3">
        <f>IF(Orders1[[#This Row],[Return]]="Yes", 1, 0)</f>
        <v>0</v>
      </c>
    </row>
    <row r="2529" spans="1:24" x14ac:dyDescent="0.2">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7">
        <v>9.6479999999999961</v>
      </c>
      <c r="S2529" s="1">
        <v>6</v>
      </c>
      <c r="T2529" s="1">
        <v>0.8</v>
      </c>
      <c r="U2529" s="7">
        <v>-16.884</v>
      </c>
      <c r="V2529" s="3" t="str">
        <f>IF(Orders1[[#This Row],[Region]]=People!$B$2, People!$A$2, IF(Orders1[[#This Row],[Region]]=People!$B$3,People!$A$3, IF(Orders1[[#This Row],[Region]]=People!$B$4,People!$A$4, IF(Orders1[[#This Row],[Region]]=People!$B$5,People!$A$5))))</f>
        <v>Kelly Williams</v>
      </c>
      <c r="W2529" s="3" t="str">
        <f>IFERROR(INDEX(Returns!A2529:A3328, MATCH(Orders1[[#This Row],[Order ID]],Returns!B2529:B3328)), "No")</f>
        <v>No</v>
      </c>
      <c r="X2529" s="3">
        <f>IF(Orders1[[#This Row],[Return]]="Yes", 1, 0)</f>
        <v>0</v>
      </c>
    </row>
    <row r="2530" spans="1:24" x14ac:dyDescent="0.2">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7">
        <v>7.9680000000000009</v>
      </c>
      <c r="S2530" s="1">
        <v>2</v>
      </c>
      <c r="T2530" s="1">
        <v>0.2</v>
      </c>
      <c r="U2530" s="7">
        <v>2.8884000000000007</v>
      </c>
      <c r="V2530" s="3" t="str">
        <f>IF(Orders1[[#This Row],[Region]]=People!$B$2, People!$A$2, IF(Orders1[[#This Row],[Region]]=People!$B$3,People!$A$3, IF(Orders1[[#This Row],[Region]]=People!$B$4,People!$A$4, IF(Orders1[[#This Row],[Region]]=People!$B$5,People!$A$5))))</f>
        <v>Kelly Williams</v>
      </c>
      <c r="W2530" s="3" t="str">
        <f>IFERROR(INDEX(Returns!A2530:A3329, MATCH(Orders1[[#This Row],[Order ID]],Returns!B2530:B3329)), "No")</f>
        <v>No</v>
      </c>
      <c r="X2530" s="3">
        <f>IF(Orders1[[#This Row],[Return]]="Yes", 1, 0)</f>
        <v>0</v>
      </c>
    </row>
    <row r="2531" spans="1:24" x14ac:dyDescent="0.2">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7">
        <v>10.368000000000002</v>
      </c>
      <c r="S2531" s="1">
        <v>2</v>
      </c>
      <c r="T2531" s="1">
        <v>0.2</v>
      </c>
      <c r="U2531" s="7">
        <v>3.6288</v>
      </c>
      <c r="V2531" s="3" t="str">
        <f>IF(Orders1[[#This Row],[Region]]=People!$B$2, People!$A$2, IF(Orders1[[#This Row],[Region]]=People!$B$3,People!$A$3, IF(Orders1[[#This Row],[Region]]=People!$B$4,People!$A$4, IF(Orders1[[#This Row],[Region]]=People!$B$5,People!$A$5))))</f>
        <v>Cassandra Brandow</v>
      </c>
      <c r="W2531" s="3" t="str">
        <f>IFERROR(INDEX(Returns!A2531:A3330, MATCH(Orders1[[#This Row],[Order ID]],Returns!B2531:B3330)), "No")</f>
        <v>No</v>
      </c>
      <c r="X2531" s="3">
        <f>IF(Orders1[[#This Row],[Return]]="Yes", 1, 0)</f>
        <v>0</v>
      </c>
    </row>
    <row r="2532" spans="1:24" x14ac:dyDescent="0.2">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7">
        <v>114.2</v>
      </c>
      <c r="S2532" s="1">
        <v>5</v>
      </c>
      <c r="T2532" s="1">
        <v>0</v>
      </c>
      <c r="U2532" s="7">
        <v>52.531999999999996</v>
      </c>
      <c r="V2532" s="3" t="str">
        <f>IF(Orders1[[#This Row],[Region]]=People!$B$2, People!$A$2, IF(Orders1[[#This Row],[Region]]=People!$B$3,People!$A$3, IF(Orders1[[#This Row],[Region]]=People!$B$4,People!$A$4, IF(Orders1[[#This Row],[Region]]=People!$B$5,People!$A$5))))</f>
        <v>Cassandra Brandow</v>
      </c>
      <c r="W2532" s="3" t="str">
        <f>IFERROR(INDEX(Returns!A2532:A3331, MATCH(Orders1[[#This Row],[Order ID]],Returns!B2532:B3331)), "No")</f>
        <v>No</v>
      </c>
      <c r="X2532" s="3">
        <f>IF(Orders1[[#This Row],[Return]]="Yes", 1, 0)</f>
        <v>0</v>
      </c>
    </row>
    <row r="2533" spans="1:24" x14ac:dyDescent="0.2">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7">
        <v>17.96</v>
      </c>
      <c r="S2533" s="1">
        <v>4</v>
      </c>
      <c r="T2533" s="1">
        <v>0</v>
      </c>
      <c r="U2533" s="7">
        <v>8.2615999999999996</v>
      </c>
      <c r="V2533" s="3" t="str">
        <f>IF(Orders1[[#This Row],[Region]]=People!$B$2, People!$A$2, IF(Orders1[[#This Row],[Region]]=People!$B$3,People!$A$3, IF(Orders1[[#This Row],[Region]]=People!$B$4,People!$A$4, IF(Orders1[[#This Row],[Region]]=People!$B$5,People!$A$5))))</f>
        <v>Cassandra Brandow</v>
      </c>
      <c r="W2533" s="3" t="str">
        <f>IFERROR(INDEX(Returns!A2533:A3332, MATCH(Orders1[[#This Row],[Order ID]],Returns!B2533:B3332)), "No")</f>
        <v>No</v>
      </c>
      <c r="X2533" s="3">
        <f>IF(Orders1[[#This Row],[Return]]="Yes", 1, 0)</f>
        <v>0</v>
      </c>
    </row>
    <row r="2534" spans="1:24" x14ac:dyDescent="0.2">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7">
        <v>12.67</v>
      </c>
      <c r="S2534" s="1">
        <v>7</v>
      </c>
      <c r="T2534" s="1">
        <v>0</v>
      </c>
      <c r="U2534" s="7">
        <v>4.5611999999999995</v>
      </c>
      <c r="V2534" s="3" t="str">
        <f>IF(Orders1[[#This Row],[Region]]=People!$B$2, People!$A$2, IF(Orders1[[#This Row],[Region]]=People!$B$3,People!$A$3, IF(Orders1[[#This Row],[Region]]=People!$B$4,People!$A$4, IF(Orders1[[#This Row],[Region]]=People!$B$5,People!$A$5))))</f>
        <v>Cassandra Brandow</v>
      </c>
      <c r="W2534" s="3" t="str">
        <f>IFERROR(INDEX(Returns!A2534:A3333, MATCH(Orders1[[#This Row],[Order ID]],Returns!B2534:B3333)), "No")</f>
        <v>No</v>
      </c>
      <c r="X2534" s="3">
        <f>IF(Orders1[[#This Row],[Return]]="Yes", 1, 0)</f>
        <v>0</v>
      </c>
    </row>
    <row r="2535" spans="1:24" x14ac:dyDescent="0.2">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7">
        <v>339.96</v>
      </c>
      <c r="S2535" s="1">
        <v>4</v>
      </c>
      <c r="T2535" s="1">
        <v>0</v>
      </c>
      <c r="U2535" s="7">
        <v>122.38559999999998</v>
      </c>
      <c r="V2535" s="3" t="str">
        <f>IF(Orders1[[#This Row],[Region]]=People!$B$2, People!$A$2, IF(Orders1[[#This Row],[Region]]=People!$B$3,People!$A$3, IF(Orders1[[#This Row],[Region]]=People!$B$4,People!$A$4, IF(Orders1[[#This Row],[Region]]=People!$B$5,People!$A$5))))</f>
        <v>Cassandra Brandow</v>
      </c>
      <c r="W2535" s="3" t="str">
        <f>IFERROR(INDEX(Returns!A2535:A3334, MATCH(Orders1[[#This Row],[Order ID]],Returns!B2535:B3334)), "No")</f>
        <v>No</v>
      </c>
      <c r="X2535" s="3">
        <f>IF(Orders1[[#This Row],[Return]]="Yes", 1, 0)</f>
        <v>0</v>
      </c>
    </row>
    <row r="2536" spans="1:24" x14ac:dyDescent="0.2">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7">
        <v>1801.6320000000001</v>
      </c>
      <c r="S2536" s="1">
        <v>6</v>
      </c>
      <c r="T2536" s="1">
        <v>0.2</v>
      </c>
      <c r="U2536" s="7">
        <v>-337.80600000000004</v>
      </c>
      <c r="V2536" s="3" t="str">
        <f>IF(Orders1[[#This Row],[Region]]=People!$B$2, People!$A$2, IF(Orders1[[#This Row],[Region]]=People!$B$3,People!$A$3, IF(Orders1[[#This Row],[Region]]=People!$B$4,People!$A$4, IF(Orders1[[#This Row],[Region]]=People!$B$5,People!$A$5))))</f>
        <v>Chuck Magee</v>
      </c>
      <c r="W2536" s="3" t="str">
        <f>IFERROR(INDEX(Returns!A2536:A3335, MATCH(Orders1[[#This Row],[Order ID]],Returns!B2536:B3335)), "No")</f>
        <v>No</v>
      </c>
      <c r="X2536" s="3">
        <f>IF(Orders1[[#This Row],[Return]]="Yes", 1, 0)</f>
        <v>0</v>
      </c>
    </row>
    <row r="2537" spans="1:24" x14ac:dyDescent="0.2">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7">
        <v>46.32</v>
      </c>
      <c r="S2537" s="1">
        <v>4</v>
      </c>
      <c r="T2537" s="1">
        <v>0</v>
      </c>
      <c r="U2537" s="7">
        <v>18.064800000000002</v>
      </c>
      <c r="V2537" s="3" t="str">
        <f>IF(Orders1[[#This Row],[Region]]=People!$B$2, People!$A$2, IF(Orders1[[#This Row],[Region]]=People!$B$3,People!$A$3, IF(Orders1[[#This Row],[Region]]=People!$B$4,People!$A$4, IF(Orders1[[#This Row],[Region]]=People!$B$5,People!$A$5))))</f>
        <v>Anna Andreadi</v>
      </c>
      <c r="W2537" s="3" t="str">
        <f>IFERROR(INDEX(Returns!A2537:A3336, MATCH(Orders1[[#This Row],[Order ID]],Returns!B2537:B3336)), "No")</f>
        <v>No</v>
      </c>
      <c r="X2537" s="3">
        <f>IF(Orders1[[#This Row],[Return]]="Yes", 1, 0)</f>
        <v>0</v>
      </c>
    </row>
    <row r="2538" spans="1:24" x14ac:dyDescent="0.2">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7">
        <v>181.98599999999999</v>
      </c>
      <c r="S2538" s="1">
        <v>2</v>
      </c>
      <c r="T2538" s="1">
        <v>0.3</v>
      </c>
      <c r="U2538" s="7">
        <v>-54.595799999999997</v>
      </c>
      <c r="V2538" s="3" t="str">
        <f>IF(Orders1[[#This Row],[Region]]=People!$B$2, People!$A$2, IF(Orders1[[#This Row],[Region]]=People!$B$3,People!$A$3, IF(Orders1[[#This Row],[Region]]=People!$B$4,People!$A$4, IF(Orders1[[#This Row],[Region]]=People!$B$5,People!$A$5))))</f>
        <v>Chuck Magee</v>
      </c>
      <c r="W2538" s="3" t="str">
        <f>IFERROR(INDEX(Returns!A2538:A3337, MATCH(Orders1[[#This Row],[Order ID]],Returns!B2538:B3337)), "No")</f>
        <v>No</v>
      </c>
      <c r="X2538" s="3">
        <f>IF(Orders1[[#This Row],[Return]]="Yes", 1, 0)</f>
        <v>0</v>
      </c>
    </row>
    <row r="2539" spans="1:24" x14ac:dyDescent="0.2">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7">
        <v>431.976</v>
      </c>
      <c r="S2539" s="1">
        <v>4</v>
      </c>
      <c r="T2539" s="1">
        <v>0.4</v>
      </c>
      <c r="U2539" s="7">
        <v>-100.7944</v>
      </c>
      <c r="V2539" s="3" t="str">
        <f>IF(Orders1[[#This Row],[Region]]=People!$B$2, People!$A$2, IF(Orders1[[#This Row],[Region]]=People!$B$3,People!$A$3, IF(Orders1[[#This Row],[Region]]=People!$B$4,People!$A$4, IF(Orders1[[#This Row],[Region]]=People!$B$5,People!$A$5))))</f>
        <v>Chuck Magee</v>
      </c>
      <c r="W2539" s="3" t="str">
        <f>IFERROR(INDEX(Returns!A2539:A3338, MATCH(Orders1[[#This Row],[Order ID]],Returns!B2539:B3338)), "No")</f>
        <v>No</v>
      </c>
      <c r="X2539" s="3">
        <f>IF(Orders1[[#This Row],[Return]]="Yes", 1, 0)</f>
        <v>0</v>
      </c>
    </row>
    <row r="2540" spans="1:24" x14ac:dyDescent="0.2">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7">
        <v>155.36999999999998</v>
      </c>
      <c r="S2540" s="1">
        <v>1</v>
      </c>
      <c r="T2540" s="1">
        <v>0.4</v>
      </c>
      <c r="U2540" s="7">
        <v>-36.253</v>
      </c>
      <c r="V2540" s="3" t="str">
        <f>IF(Orders1[[#This Row],[Region]]=People!$B$2, People!$A$2, IF(Orders1[[#This Row],[Region]]=People!$B$3,People!$A$3, IF(Orders1[[#This Row],[Region]]=People!$B$4,People!$A$4, IF(Orders1[[#This Row],[Region]]=People!$B$5,People!$A$5))))</f>
        <v>Chuck Magee</v>
      </c>
      <c r="W2540" s="3" t="str">
        <f>IFERROR(INDEX(Returns!A2540:A3339, MATCH(Orders1[[#This Row],[Order ID]],Returns!B2540:B3339)), "No")</f>
        <v>No</v>
      </c>
      <c r="X2540" s="3">
        <f>IF(Orders1[[#This Row],[Return]]="Yes", 1, 0)</f>
        <v>0</v>
      </c>
    </row>
    <row r="2541" spans="1:24" x14ac:dyDescent="0.2">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7">
        <v>1348.7040000000002</v>
      </c>
      <c r="S2541" s="1">
        <v>6</v>
      </c>
      <c r="T2541" s="1">
        <v>0.2</v>
      </c>
      <c r="U2541" s="7">
        <v>-219.16440000000023</v>
      </c>
      <c r="V2541" s="3" t="str">
        <f>IF(Orders1[[#This Row],[Region]]=People!$B$2, People!$A$2, IF(Orders1[[#This Row],[Region]]=People!$B$3,People!$A$3, IF(Orders1[[#This Row],[Region]]=People!$B$4,People!$A$4, IF(Orders1[[#This Row],[Region]]=People!$B$5,People!$A$5))))</f>
        <v>Anna Andreadi</v>
      </c>
      <c r="W2541" s="3" t="str">
        <f>IFERROR(INDEX(Returns!A2541:A3340, MATCH(Orders1[[#This Row],[Order ID]],Returns!B2541:B3340)), "No")</f>
        <v>No</v>
      </c>
      <c r="X2541" s="3">
        <f>IF(Orders1[[#This Row],[Return]]="Yes", 1, 0)</f>
        <v>0</v>
      </c>
    </row>
    <row r="2542" spans="1:24" x14ac:dyDescent="0.2">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7">
        <v>700.15200000000004</v>
      </c>
      <c r="S2542" s="1">
        <v>3</v>
      </c>
      <c r="T2542" s="1">
        <v>0.2</v>
      </c>
      <c r="U2542" s="7">
        <v>78.767099999999971</v>
      </c>
      <c r="V2542" s="3" t="str">
        <f>IF(Orders1[[#This Row],[Region]]=People!$B$2, People!$A$2, IF(Orders1[[#This Row],[Region]]=People!$B$3,People!$A$3, IF(Orders1[[#This Row],[Region]]=People!$B$4,People!$A$4, IF(Orders1[[#This Row],[Region]]=People!$B$5,People!$A$5))))</f>
        <v>Anna Andreadi</v>
      </c>
      <c r="W2542" s="3" t="str">
        <f>IFERROR(INDEX(Returns!A2542:A3341, MATCH(Orders1[[#This Row],[Order ID]],Returns!B2542:B3341)), "No")</f>
        <v>No</v>
      </c>
      <c r="X2542" s="3">
        <f>IF(Orders1[[#This Row],[Return]]="Yes", 1, 0)</f>
        <v>0</v>
      </c>
    </row>
    <row r="2543" spans="1:24" x14ac:dyDescent="0.2">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7">
        <v>111.88800000000001</v>
      </c>
      <c r="S2543" s="1">
        <v>7</v>
      </c>
      <c r="T2543" s="1">
        <v>0.2</v>
      </c>
      <c r="U2543" s="7">
        <v>22.377600000000001</v>
      </c>
      <c r="V2543" s="3" t="str">
        <f>IF(Orders1[[#This Row],[Region]]=People!$B$2, People!$A$2, IF(Orders1[[#This Row],[Region]]=People!$B$3,People!$A$3, IF(Orders1[[#This Row],[Region]]=People!$B$4,People!$A$4, IF(Orders1[[#This Row],[Region]]=People!$B$5,People!$A$5))))</f>
        <v>Anna Andreadi</v>
      </c>
      <c r="W2543" s="3" t="str">
        <f>IFERROR(INDEX(Returns!A2543:A3342, MATCH(Orders1[[#This Row],[Order ID]],Returns!B2543:B3342)), "No")</f>
        <v>No</v>
      </c>
      <c r="X2543" s="3">
        <f>IF(Orders1[[#This Row],[Return]]="Yes", 1, 0)</f>
        <v>0</v>
      </c>
    </row>
    <row r="2544" spans="1:24" x14ac:dyDescent="0.2">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7">
        <v>143.952</v>
      </c>
      <c r="S2544" s="1">
        <v>3</v>
      </c>
      <c r="T2544" s="1">
        <v>0.2</v>
      </c>
      <c r="U2544" s="7">
        <v>14.39520000000001</v>
      </c>
      <c r="V2544" s="3" t="str">
        <f>IF(Orders1[[#This Row],[Region]]=People!$B$2, People!$A$2, IF(Orders1[[#This Row],[Region]]=People!$B$3,People!$A$3, IF(Orders1[[#This Row],[Region]]=People!$B$4,People!$A$4, IF(Orders1[[#This Row],[Region]]=People!$B$5,People!$A$5))))</f>
        <v>Chuck Magee</v>
      </c>
      <c r="W2544" s="3" t="str">
        <f>IFERROR(INDEX(Returns!A2544:A3343, MATCH(Orders1[[#This Row],[Order ID]],Returns!B2544:B3343)), "No")</f>
        <v>No</v>
      </c>
      <c r="X2544" s="3">
        <f>IF(Orders1[[#This Row],[Return]]="Yes", 1, 0)</f>
        <v>0</v>
      </c>
    </row>
    <row r="2545" spans="1:24" x14ac:dyDescent="0.2">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7">
        <v>173.94</v>
      </c>
      <c r="S2545" s="1">
        <v>3</v>
      </c>
      <c r="T2545" s="1">
        <v>0</v>
      </c>
      <c r="U2545" s="7">
        <v>13.915199999999992</v>
      </c>
      <c r="V2545" s="3" t="str">
        <f>IF(Orders1[[#This Row],[Region]]=People!$B$2, People!$A$2, IF(Orders1[[#This Row],[Region]]=People!$B$3,People!$A$3, IF(Orders1[[#This Row],[Region]]=People!$B$4,People!$A$4, IF(Orders1[[#This Row],[Region]]=People!$B$5,People!$A$5))))</f>
        <v>Chuck Magee</v>
      </c>
      <c r="W2545" s="3" t="str">
        <f>IFERROR(INDEX(Returns!A2545:A3344, MATCH(Orders1[[#This Row],[Order ID]],Returns!B2545:B3344)), "No")</f>
        <v>No</v>
      </c>
      <c r="X2545" s="3">
        <f>IF(Orders1[[#This Row],[Return]]="Yes", 1, 0)</f>
        <v>0</v>
      </c>
    </row>
    <row r="2546" spans="1:24" x14ac:dyDescent="0.2">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7">
        <v>14.76</v>
      </c>
      <c r="S2546" s="1">
        <v>4</v>
      </c>
      <c r="T2546" s="1">
        <v>0</v>
      </c>
      <c r="U2546" s="7">
        <v>6.9371999999999998</v>
      </c>
      <c r="V2546" s="3" t="str">
        <f>IF(Orders1[[#This Row],[Region]]=People!$B$2, People!$A$2, IF(Orders1[[#This Row],[Region]]=People!$B$3,People!$A$3, IF(Orders1[[#This Row],[Region]]=People!$B$4,People!$A$4, IF(Orders1[[#This Row],[Region]]=People!$B$5,People!$A$5))))</f>
        <v>Chuck Magee</v>
      </c>
      <c r="W2546" s="3" t="str">
        <f>IFERROR(INDEX(Returns!A2546:A3345, MATCH(Orders1[[#This Row],[Order ID]],Returns!B2546:B3345)), "No")</f>
        <v>No</v>
      </c>
      <c r="X2546" s="3">
        <f>IF(Orders1[[#This Row],[Return]]="Yes", 1, 0)</f>
        <v>0</v>
      </c>
    </row>
    <row r="2547" spans="1:24" x14ac:dyDescent="0.2">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7">
        <v>205.92</v>
      </c>
      <c r="S2547" s="1">
        <v>4</v>
      </c>
      <c r="T2547" s="1">
        <v>0</v>
      </c>
      <c r="U2547" s="7">
        <v>2.0592000000000041</v>
      </c>
      <c r="V2547" s="3" t="str">
        <f>IF(Orders1[[#This Row],[Region]]=People!$B$2, People!$A$2, IF(Orders1[[#This Row],[Region]]=People!$B$3,People!$A$3, IF(Orders1[[#This Row],[Region]]=People!$B$4,People!$A$4, IF(Orders1[[#This Row],[Region]]=People!$B$5,People!$A$5))))</f>
        <v>Anna Andreadi</v>
      </c>
      <c r="W2547" s="3" t="str">
        <f>IFERROR(INDEX(Returns!A2547:A3346, MATCH(Orders1[[#This Row],[Order ID]],Returns!B2547:B3346)), "No")</f>
        <v>No</v>
      </c>
      <c r="X2547" s="3">
        <f>IF(Orders1[[#This Row],[Return]]="Yes", 1, 0)</f>
        <v>0</v>
      </c>
    </row>
    <row r="2548" spans="1:24" x14ac:dyDescent="0.2">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7">
        <v>102.833</v>
      </c>
      <c r="S2548" s="1">
        <v>1</v>
      </c>
      <c r="T2548" s="1">
        <v>0.15</v>
      </c>
      <c r="U2548" s="7">
        <v>-6.0489999999999995</v>
      </c>
      <c r="V2548" s="3" t="str">
        <f>IF(Orders1[[#This Row],[Region]]=People!$B$2, People!$A$2, IF(Orders1[[#This Row],[Region]]=People!$B$3,People!$A$3, IF(Orders1[[#This Row],[Region]]=People!$B$4,People!$A$4, IF(Orders1[[#This Row],[Region]]=People!$B$5,People!$A$5))))</f>
        <v>Anna Andreadi</v>
      </c>
      <c r="W2548" s="3" t="str">
        <f>IFERROR(INDEX(Returns!A2548:A3347, MATCH(Orders1[[#This Row],[Order ID]],Returns!B2548:B3347)), "No")</f>
        <v>No</v>
      </c>
      <c r="X2548" s="3">
        <f>IF(Orders1[[#This Row],[Return]]="Yes", 1, 0)</f>
        <v>0</v>
      </c>
    </row>
    <row r="2549" spans="1:24" x14ac:dyDescent="0.2">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7">
        <v>2.3039999999999998</v>
      </c>
      <c r="S2549" s="1">
        <v>1</v>
      </c>
      <c r="T2549" s="1">
        <v>0.2</v>
      </c>
      <c r="U2549" s="7">
        <v>0.25919999999999999</v>
      </c>
      <c r="V2549" s="3" t="str">
        <f>IF(Orders1[[#This Row],[Region]]=People!$B$2, People!$A$2, IF(Orders1[[#This Row],[Region]]=People!$B$3,People!$A$3, IF(Orders1[[#This Row],[Region]]=People!$B$4,People!$A$4, IF(Orders1[[#This Row],[Region]]=People!$B$5,People!$A$5))))</f>
        <v>Anna Andreadi</v>
      </c>
      <c r="W2549" s="3" t="str">
        <f>IFERROR(INDEX(Returns!A2549:A3348, MATCH(Orders1[[#This Row],[Order ID]],Returns!B2549:B3348)), "No")</f>
        <v>No</v>
      </c>
      <c r="X2549" s="3">
        <f>IF(Orders1[[#This Row],[Return]]="Yes", 1, 0)</f>
        <v>0</v>
      </c>
    </row>
    <row r="2550" spans="1:24" x14ac:dyDescent="0.2">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7">
        <v>1879.96</v>
      </c>
      <c r="S2550" s="1">
        <v>5</v>
      </c>
      <c r="T2550" s="1">
        <v>0.2</v>
      </c>
      <c r="U2550" s="7">
        <v>211.49549999999977</v>
      </c>
      <c r="V2550" s="3" t="str">
        <f>IF(Orders1[[#This Row],[Region]]=People!$B$2, People!$A$2, IF(Orders1[[#This Row],[Region]]=People!$B$3,People!$A$3, IF(Orders1[[#This Row],[Region]]=People!$B$4,People!$A$4, IF(Orders1[[#This Row],[Region]]=People!$B$5,People!$A$5))))</f>
        <v>Anna Andreadi</v>
      </c>
      <c r="W2550" s="3" t="str">
        <f>IFERROR(INDEX(Returns!A2550:A3349, MATCH(Orders1[[#This Row],[Order ID]],Returns!B2550:B3349)), "No")</f>
        <v>No</v>
      </c>
      <c r="X2550" s="3">
        <f>IF(Orders1[[#This Row],[Return]]="Yes", 1, 0)</f>
        <v>0</v>
      </c>
    </row>
    <row r="2551" spans="1:24" x14ac:dyDescent="0.2">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7">
        <v>313.024</v>
      </c>
      <c r="S2551" s="1">
        <v>8</v>
      </c>
      <c r="T2551" s="1">
        <v>0.2</v>
      </c>
      <c r="U2551" s="7">
        <v>105.64559999999997</v>
      </c>
      <c r="V2551" s="3" t="str">
        <f>IF(Orders1[[#This Row],[Region]]=People!$B$2, People!$A$2, IF(Orders1[[#This Row],[Region]]=People!$B$3,People!$A$3, IF(Orders1[[#This Row],[Region]]=People!$B$4,People!$A$4, IF(Orders1[[#This Row],[Region]]=People!$B$5,People!$A$5))))</f>
        <v>Anna Andreadi</v>
      </c>
      <c r="W2551" s="3" t="str">
        <f>IFERROR(INDEX(Returns!A2551:A3350, MATCH(Orders1[[#This Row],[Order ID]],Returns!B2551:B3350)), "No")</f>
        <v>No</v>
      </c>
      <c r="X2551" s="3">
        <f>IF(Orders1[[#This Row],[Return]]="Yes", 1, 0)</f>
        <v>0</v>
      </c>
    </row>
    <row r="2552" spans="1:24" x14ac:dyDescent="0.2">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7">
        <v>5.04</v>
      </c>
      <c r="S2552" s="1">
        <v>2</v>
      </c>
      <c r="T2552" s="1">
        <v>0.2</v>
      </c>
      <c r="U2552" s="7">
        <v>1.764</v>
      </c>
      <c r="V2552" s="3" t="str">
        <f>IF(Orders1[[#This Row],[Region]]=People!$B$2, People!$A$2, IF(Orders1[[#This Row],[Region]]=People!$B$3,People!$A$3, IF(Orders1[[#This Row],[Region]]=People!$B$4,People!$A$4, IF(Orders1[[#This Row],[Region]]=People!$B$5,People!$A$5))))</f>
        <v>Anna Andreadi</v>
      </c>
      <c r="W2552" s="3" t="str">
        <f>IFERROR(INDEX(Returns!A2552:A3351, MATCH(Orders1[[#This Row],[Order ID]],Returns!B2552:B3351)), "No")</f>
        <v>No</v>
      </c>
      <c r="X2552" s="3">
        <f>IF(Orders1[[#This Row],[Return]]="Yes", 1, 0)</f>
        <v>0</v>
      </c>
    </row>
    <row r="2553" spans="1:24" x14ac:dyDescent="0.2">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7">
        <v>821.87999999999988</v>
      </c>
      <c r="S2553" s="1">
        <v>6</v>
      </c>
      <c r="T2553" s="1">
        <v>0</v>
      </c>
      <c r="U2553" s="7">
        <v>213.68880000000001</v>
      </c>
      <c r="V2553" s="3" t="str">
        <f>IF(Orders1[[#This Row],[Region]]=People!$B$2, People!$A$2, IF(Orders1[[#This Row],[Region]]=People!$B$3,People!$A$3, IF(Orders1[[#This Row],[Region]]=People!$B$4,People!$A$4, IF(Orders1[[#This Row],[Region]]=People!$B$5,People!$A$5))))</f>
        <v>Cassandra Brandow</v>
      </c>
      <c r="W2553" s="3" t="str">
        <f>IFERROR(INDEX(Returns!A2553:A3352, MATCH(Orders1[[#This Row],[Order ID]],Returns!B2553:B3352)), "No")</f>
        <v>No</v>
      </c>
      <c r="X2553" s="3">
        <f>IF(Orders1[[#This Row],[Return]]="Yes", 1, 0)</f>
        <v>0</v>
      </c>
    </row>
    <row r="2554" spans="1:24" x14ac:dyDescent="0.2">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7">
        <v>21.96</v>
      </c>
      <c r="S2554" s="1">
        <v>2</v>
      </c>
      <c r="T2554" s="1">
        <v>0</v>
      </c>
      <c r="U2554" s="7">
        <v>10.760400000000001</v>
      </c>
      <c r="V2554" s="3" t="str">
        <f>IF(Orders1[[#This Row],[Region]]=People!$B$2, People!$A$2, IF(Orders1[[#This Row],[Region]]=People!$B$3,People!$A$3, IF(Orders1[[#This Row],[Region]]=People!$B$4,People!$A$4, IF(Orders1[[#This Row],[Region]]=People!$B$5,People!$A$5))))</f>
        <v>Cassandra Brandow</v>
      </c>
      <c r="W2554" s="3" t="str">
        <f>IFERROR(INDEX(Returns!A2554:A3353, MATCH(Orders1[[#This Row],[Order ID]],Returns!B2554:B3353)), "No")</f>
        <v>No</v>
      </c>
      <c r="X2554" s="3">
        <f>IF(Orders1[[#This Row],[Return]]="Yes", 1, 0)</f>
        <v>0</v>
      </c>
    </row>
    <row r="2555" spans="1:24" x14ac:dyDescent="0.2">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7">
        <v>25.92</v>
      </c>
      <c r="S2555" s="1">
        <v>4</v>
      </c>
      <c r="T2555" s="1">
        <v>0</v>
      </c>
      <c r="U2555" s="7">
        <v>12.441600000000001</v>
      </c>
      <c r="V2555" s="3" t="str">
        <f>IF(Orders1[[#This Row],[Region]]=People!$B$2, People!$A$2, IF(Orders1[[#This Row],[Region]]=People!$B$3,People!$A$3, IF(Orders1[[#This Row],[Region]]=People!$B$4,People!$A$4, IF(Orders1[[#This Row],[Region]]=People!$B$5,People!$A$5))))</f>
        <v>Cassandra Brandow</v>
      </c>
      <c r="W2555" s="3" t="str">
        <f>IFERROR(INDEX(Returns!A2555:A3354, MATCH(Orders1[[#This Row],[Order ID]],Returns!B2555:B3354)), "No")</f>
        <v>No</v>
      </c>
      <c r="X2555" s="3">
        <f>IF(Orders1[[#This Row],[Return]]="Yes", 1, 0)</f>
        <v>0</v>
      </c>
    </row>
    <row r="2556" spans="1:24" x14ac:dyDescent="0.2">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7">
        <v>705.54399999999998</v>
      </c>
      <c r="S2556" s="1">
        <v>7</v>
      </c>
      <c r="T2556" s="1">
        <v>0.2</v>
      </c>
      <c r="U2556" s="7">
        <v>70.554400000000072</v>
      </c>
      <c r="V2556" s="3" t="str">
        <f>IF(Orders1[[#This Row],[Region]]=People!$B$2, People!$A$2, IF(Orders1[[#This Row],[Region]]=People!$B$3,People!$A$3, IF(Orders1[[#This Row],[Region]]=People!$B$4,People!$A$4, IF(Orders1[[#This Row],[Region]]=People!$B$5,People!$A$5))))</f>
        <v>Cassandra Brandow</v>
      </c>
      <c r="W2556" s="3" t="str">
        <f>IFERROR(INDEX(Returns!A2556:A3355, MATCH(Orders1[[#This Row],[Order ID]],Returns!B2556:B3355)), "No")</f>
        <v>No</v>
      </c>
      <c r="X2556" s="3">
        <f>IF(Orders1[[#This Row],[Return]]="Yes", 1, 0)</f>
        <v>0</v>
      </c>
    </row>
    <row r="2557" spans="1:24" x14ac:dyDescent="0.2">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7">
        <v>50</v>
      </c>
      <c r="S2557" s="1">
        <v>2</v>
      </c>
      <c r="T2557" s="1">
        <v>0</v>
      </c>
      <c r="U2557" s="7">
        <v>12</v>
      </c>
      <c r="V2557" s="3" t="str">
        <f>IF(Orders1[[#This Row],[Region]]=People!$B$2, People!$A$2, IF(Orders1[[#This Row],[Region]]=People!$B$3,People!$A$3, IF(Orders1[[#This Row],[Region]]=People!$B$4,People!$A$4, IF(Orders1[[#This Row],[Region]]=People!$B$5,People!$A$5))))</f>
        <v>Chuck Magee</v>
      </c>
      <c r="W2557" s="3" t="str">
        <f>IFERROR(INDEX(Returns!A2557:A3356, MATCH(Orders1[[#This Row],[Order ID]],Returns!B2557:B3356)), "No")</f>
        <v>No</v>
      </c>
      <c r="X2557" s="3">
        <f>IF(Orders1[[#This Row],[Return]]="Yes", 1, 0)</f>
        <v>0</v>
      </c>
    </row>
    <row r="2558" spans="1:24" x14ac:dyDescent="0.2">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7">
        <v>51.712000000000003</v>
      </c>
      <c r="S2558" s="1">
        <v>8</v>
      </c>
      <c r="T2558" s="1">
        <v>0.6</v>
      </c>
      <c r="U2558" s="7">
        <v>-32.320000000000007</v>
      </c>
      <c r="V2558" s="3" t="str">
        <f>IF(Orders1[[#This Row],[Region]]=People!$B$2, People!$A$2, IF(Orders1[[#This Row],[Region]]=People!$B$3,People!$A$3, IF(Orders1[[#This Row],[Region]]=People!$B$4,People!$A$4, IF(Orders1[[#This Row],[Region]]=People!$B$5,People!$A$5))))</f>
        <v>Kelly Williams</v>
      </c>
      <c r="W2558" s="3" t="str">
        <f>IFERROR(INDEX(Returns!A2558:A3357, MATCH(Orders1[[#This Row],[Order ID]],Returns!B2558:B3357)), "No")</f>
        <v>No</v>
      </c>
      <c r="X2558" s="3">
        <f>IF(Orders1[[#This Row],[Return]]="Yes", 1, 0)</f>
        <v>0</v>
      </c>
    </row>
    <row r="2559" spans="1:24" x14ac:dyDescent="0.2">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7">
        <v>6.9920000000000009</v>
      </c>
      <c r="S2559" s="1">
        <v>2</v>
      </c>
      <c r="T2559" s="1">
        <v>0.2</v>
      </c>
      <c r="U2559" s="7">
        <v>0.52439999999999998</v>
      </c>
      <c r="V2559" s="3" t="str">
        <f>IF(Orders1[[#This Row],[Region]]=People!$B$2, People!$A$2, IF(Orders1[[#This Row],[Region]]=People!$B$3,People!$A$3, IF(Orders1[[#This Row],[Region]]=People!$B$4,People!$A$4, IF(Orders1[[#This Row],[Region]]=People!$B$5,People!$A$5))))</f>
        <v>Cassandra Brandow</v>
      </c>
      <c r="W2559" s="3" t="str">
        <f>IFERROR(INDEX(Returns!A2559:A3358, MATCH(Orders1[[#This Row],[Order ID]],Returns!B2559:B3358)), "No")</f>
        <v>No</v>
      </c>
      <c r="X2559" s="3">
        <f>IF(Orders1[[#This Row],[Return]]="Yes", 1, 0)</f>
        <v>0</v>
      </c>
    </row>
    <row r="2560" spans="1:24" x14ac:dyDescent="0.2">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7">
        <v>1406.86</v>
      </c>
      <c r="S2560" s="1">
        <v>7</v>
      </c>
      <c r="T2560" s="1">
        <v>0</v>
      </c>
      <c r="U2560" s="7">
        <v>140.68599999999989</v>
      </c>
      <c r="V2560" s="3" t="str">
        <f>IF(Orders1[[#This Row],[Region]]=People!$B$2, People!$A$2, IF(Orders1[[#This Row],[Region]]=People!$B$3,People!$A$3, IF(Orders1[[#This Row],[Region]]=People!$B$4,People!$A$4, IF(Orders1[[#This Row],[Region]]=People!$B$5,People!$A$5))))</f>
        <v>Anna Andreadi</v>
      </c>
      <c r="W2560" s="3" t="str">
        <f>IFERROR(INDEX(Returns!A2560:A3359, MATCH(Orders1[[#This Row],[Order ID]],Returns!B2560:B3359)), "No")</f>
        <v>No</v>
      </c>
      <c r="X2560" s="3">
        <f>IF(Orders1[[#This Row],[Return]]="Yes", 1, 0)</f>
        <v>0</v>
      </c>
    </row>
    <row r="2561" spans="1:24" x14ac:dyDescent="0.2">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7">
        <v>15.75</v>
      </c>
      <c r="S2561" s="1">
        <v>5</v>
      </c>
      <c r="T2561" s="1">
        <v>0</v>
      </c>
      <c r="U2561" s="7">
        <v>7.5600000000000005</v>
      </c>
      <c r="V2561" s="3" t="str">
        <f>IF(Orders1[[#This Row],[Region]]=People!$B$2, People!$A$2, IF(Orders1[[#This Row],[Region]]=People!$B$3,People!$A$3, IF(Orders1[[#This Row],[Region]]=People!$B$4,People!$A$4, IF(Orders1[[#This Row],[Region]]=People!$B$5,People!$A$5))))</f>
        <v>Anna Andreadi</v>
      </c>
      <c r="W2561" s="3" t="str">
        <f>IFERROR(INDEX(Returns!A2561:A3360, MATCH(Orders1[[#This Row],[Order ID]],Returns!B2561:B3360)), "No")</f>
        <v>No</v>
      </c>
      <c r="X2561" s="3">
        <f>IF(Orders1[[#This Row],[Return]]="Yes", 1, 0)</f>
        <v>0</v>
      </c>
    </row>
    <row r="2562" spans="1:24" x14ac:dyDescent="0.2">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7">
        <v>323.10000000000002</v>
      </c>
      <c r="S2562" s="1">
        <v>2</v>
      </c>
      <c r="T2562" s="1">
        <v>0</v>
      </c>
      <c r="U2562" s="7">
        <v>61.38900000000001</v>
      </c>
      <c r="V2562" s="3" t="str">
        <f>IF(Orders1[[#This Row],[Region]]=People!$B$2, People!$A$2, IF(Orders1[[#This Row],[Region]]=People!$B$3,People!$A$3, IF(Orders1[[#This Row],[Region]]=People!$B$4,People!$A$4, IF(Orders1[[#This Row],[Region]]=People!$B$5,People!$A$5))))</f>
        <v>Anna Andreadi</v>
      </c>
      <c r="W2562" s="3" t="str">
        <f>IFERROR(INDEX(Returns!A2562:A3361, MATCH(Orders1[[#This Row],[Order ID]],Returns!B2562:B3361)), "No")</f>
        <v>No</v>
      </c>
      <c r="X2562" s="3">
        <f>IF(Orders1[[#This Row],[Return]]="Yes", 1, 0)</f>
        <v>0</v>
      </c>
    </row>
    <row r="2563" spans="1:24" x14ac:dyDescent="0.2">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7">
        <v>9.2159999999999993</v>
      </c>
      <c r="S2563" s="1">
        <v>4</v>
      </c>
      <c r="T2563" s="1">
        <v>0.2</v>
      </c>
      <c r="U2563" s="7">
        <v>3.3408000000000002</v>
      </c>
      <c r="V2563" s="3" t="str">
        <f>IF(Orders1[[#This Row],[Region]]=People!$B$2, People!$A$2, IF(Orders1[[#This Row],[Region]]=People!$B$3,People!$A$3, IF(Orders1[[#This Row],[Region]]=People!$B$4,People!$A$4, IF(Orders1[[#This Row],[Region]]=People!$B$5,People!$A$5))))</f>
        <v>Cassandra Brandow</v>
      </c>
      <c r="W2563" s="3" t="str">
        <f>IFERROR(INDEX(Returns!A2563:A3362, MATCH(Orders1[[#This Row],[Order ID]],Returns!B2563:B3362)), "No")</f>
        <v>No</v>
      </c>
      <c r="X2563" s="3">
        <f>IF(Orders1[[#This Row],[Return]]="Yes", 1, 0)</f>
        <v>0</v>
      </c>
    </row>
    <row r="2564" spans="1:24" x14ac:dyDescent="0.2">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7">
        <v>10.368000000000002</v>
      </c>
      <c r="S2564" s="1">
        <v>2</v>
      </c>
      <c r="T2564" s="1">
        <v>0.2</v>
      </c>
      <c r="U2564" s="7">
        <v>3.6288</v>
      </c>
      <c r="V2564" s="3" t="str">
        <f>IF(Orders1[[#This Row],[Region]]=People!$B$2, People!$A$2, IF(Orders1[[#This Row],[Region]]=People!$B$3,People!$A$3, IF(Orders1[[#This Row],[Region]]=People!$B$4,People!$A$4, IF(Orders1[[#This Row],[Region]]=People!$B$5,People!$A$5))))</f>
        <v>Cassandra Brandow</v>
      </c>
      <c r="W2564" s="3" t="str">
        <f>IFERROR(INDEX(Returns!A2564:A3363, MATCH(Orders1[[#This Row],[Order ID]],Returns!B2564:B3363)), "No")</f>
        <v>No</v>
      </c>
      <c r="X2564" s="3">
        <f>IF(Orders1[[#This Row],[Return]]="Yes", 1, 0)</f>
        <v>0</v>
      </c>
    </row>
    <row r="2565" spans="1:24" x14ac:dyDescent="0.2">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7">
        <v>15.02</v>
      </c>
      <c r="S2565" s="1">
        <v>1</v>
      </c>
      <c r="T2565" s="1">
        <v>0</v>
      </c>
      <c r="U2565" s="7">
        <v>2.7035999999999998</v>
      </c>
      <c r="V2565" s="3" t="str">
        <f>IF(Orders1[[#This Row],[Region]]=People!$B$2, People!$A$2, IF(Orders1[[#This Row],[Region]]=People!$B$3,People!$A$3, IF(Orders1[[#This Row],[Region]]=People!$B$4,People!$A$4, IF(Orders1[[#This Row],[Region]]=People!$B$5,People!$A$5))))</f>
        <v>Chuck Magee</v>
      </c>
      <c r="W2565" s="3" t="str">
        <f>IFERROR(INDEX(Returns!A2565:A3364, MATCH(Orders1[[#This Row],[Order ID]],Returns!B2565:B3364)), "No")</f>
        <v>No</v>
      </c>
      <c r="X2565" s="3">
        <f>IF(Orders1[[#This Row],[Return]]="Yes", 1, 0)</f>
        <v>0</v>
      </c>
    </row>
    <row r="2566" spans="1:24" x14ac:dyDescent="0.2">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7">
        <v>33.82</v>
      </c>
      <c r="S2566" s="1">
        <v>2</v>
      </c>
      <c r="T2566" s="1">
        <v>0</v>
      </c>
      <c r="U2566" s="7">
        <v>9.1313999999999993</v>
      </c>
      <c r="V2566" s="3" t="str">
        <f>IF(Orders1[[#This Row],[Region]]=People!$B$2, People!$A$2, IF(Orders1[[#This Row],[Region]]=People!$B$3,People!$A$3, IF(Orders1[[#This Row],[Region]]=People!$B$4,People!$A$4, IF(Orders1[[#This Row],[Region]]=People!$B$5,People!$A$5))))</f>
        <v>Chuck Magee</v>
      </c>
      <c r="W2566" s="3" t="str">
        <f>IFERROR(INDEX(Returns!A2566:A3365, MATCH(Orders1[[#This Row],[Order ID]],Returns!B2566:B3365)), "No")</f>
        <v>No</v>
      </c>
      <c r="X2566" s="3">
        <f>IF(Orders1[[#This Row],[Return]]="Yes", 1, 0)</f>
        <v>0</v>
      </c>
    </row>
    <row r="2567" spans="1:24" x14ac:dyDescent="0.2">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7">
        <v>71</v>
      </c>
      <c r="S2567" s="1">
        <v>4</v>
      </c>
      <c r="T2567" s="1">
        <v>0</v>
      </c>
      <c r="U2567" s="7">
        <v>27.689999999999998</v>
      </c>
      <c r="V2567" s="3" t="str">
        <f>IF(Orders1[[#This Row],[Region]]=People!$B$2, People!$A$2, IF(Orders1[[#This Row],[Region]]=People!$B$3,People!$A$3, IF(Orders1[[#This Row],[Region]]=People!$B$4,People!$A$4, IF(Orders1[[#This Row],[Region]]=People!$B$5,People!$A$5))))</f>
        <v>Cassandra Brandow</v>
      </c>
      <c r="W2567" s="3" t="str">
        <f>IFERROR(INDEX(Returns!A2567:A3366, MATCH(Orders1[[#This Row],[Order ID]],Returns!B2567:B3366)), "No")</f>
        <v>No</v>
      </c>
      <c r="X2567" s="3">
        <f>IF(Orders1[[#This Row],[Return]]="Yes", 1, 0)</f>
        <v>0</v>
      </c>
    </row>
    <row r="2568" spans="1:24" x14ac:dyDescent="0.2">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7">
        <v>25.120000000000005</v>
      </c>
      <c r="S2568" s="1">
        <v>5</v>
      </c>
      <c r="T2568" s="1">
        <v>0.2</v>
      </c>
      <c r="U2568" s="7">
        <v>7.8499999999999979</v>
      </c>
      <c r="V2568" s="3" t="str">
        <f>IF(Orders1[[#This Row],[Region]]=People!$B$2, People!$A$2, IF(Orders1[[#This Row],[Region]]=People!$B$3,People!$A$3, IF(Orders1[[#This Row],[Region]]=People!$B$4,People!$A$4, IF(Orders1[[#This Row],[Region]]=People!$B$5,People!$A$5))))</f>
        <v>Anna Andreadi</v>
      </c>
      <c r="W2568" s="3" t="str">
        <f>IFERROR(INDEX(Returns!A2568:A3367, MATCH(Orders1[[#This Row],[Order ID]],Returns!B2568:B3367)), "No")</f>
        <v>No</v>
      </c>
      <c r="X2568" s="3">
        <f>IF(Orders1[[#This Row],[Return]]="Yes", 1, 0)</f>
        <v>0</v>
      </c>
    </row>
    <row r="2569" spans="1:24" x14ac:dyDescent="0.2">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7">
        <v>2665.62</v>
      </c>
      <c r="S2569" s="1">
        <v>9</v>
      </c>
      <c r="T2569" s="1">
        <v>0</v>
      </c>
      <c r="U2569" s="7">
        <v>239.90580000000011</v>
      </c>
      <c r="V2569" s="3" t="str">
        <f>IF(Orders1[[#This Row],[Region]]=People!$B$2, People!$A$2, IF(Orders1[[#This Row],[Region]]=People!$B$3,People!$A$3, IF(Orders1[[#This Row],[Region]]=People!$B$4,People!$A$4, IF(Orders1[[#This Row],[Region]]=People!$B$5,People!$A$5))))</f>
        <v>Anna Andreadi</v>
      </c>
      <c r="W2569" s="3" t="str">
        <f>IFERROR(INDEX(Returns!A2569:A3368, MATCH(Orders1[[#This Row],[Order ID]],Returns!B2569:B3368)), "No")</f>
        <v>No</v>
      </c>
      <c r="X2569" s="3">
        <f>IF(Orders1[[#This Row],[Return]]="Yes", 1, 0)</f>
        <v>0</v>
      </c>
    </row>
    <row r="2570" spans="1:24" x14ac:dyDescent="0.2">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7">
        <v>478.08</v>
      </c>
      <c r="S2570" s="1">
        <v>8</v>
      </c>
      <c r="T2570" s="1">
        <v>0</v>
      </c>
      <c r="U2570" s="7">
        <v>133.86240000000004</v>
      </c>
      <c r="V2570" s="3" t="str">
        <f>IF(Orders1[[#This Row],[Region]]=People!$B$2, People!$A$2, IF(Orders1[[#This Row],[Region]]=People!$B$3,People!$A$3, IF(Orders1[[#This Row],[Region]]=People!$B$4,People!$A$4, IF(Orders1[[#This Row],[Region]]=People!$B$5,People!$A$5))))</f>
        <v>Chuck Magee</v>
      </c>
      <c r="W2570" s="3" t="str">
        <f>IFERROR(INDEX(Returns!A2570:A3369, MATCH(Orders1[[#This Row],[Order ID]],Returns!B2570:B3369)), "No")</f>
        <v>No</v>
      </c>
      <c r="X2570" s="3">
        <f>IF(Orders1[[#This Row],[Return]]="Yes", 1, 0)</f>
        <v>0</v>
      </c>
    </row>
    <row r="2571" spans="1:24" x14ac:dyDescent="0.2">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7">
        <v>164.38800000000001</v>
      </c>
      <c r="S2571" s="1">
        <v>2</v>
      </c>
      <c r="T2571" s="1">
        <v>0.4</v>
      </c>
      <c r="U2571" s="7">
        <v>-35.617400000000004</v>
      </c>
      <c r="V2571" s="3" t="str">
        <f>IF(Orders1[[#This Row],[Region]]=People!$B$2, People!$A$2, IF(Orders1[[#This Row],[Region]]=People!$B$3,People!$A$3, IF(Orders1[[#This Row],[Region]]=People!$B$4,People!$A$4, IF(Orders1[[#This Row],[Region]]=People!$B$5,People!$A$5))))</f>
        <v>Chuck Magee</v>
      </c>
      <c r="W2571" s="3" t="str">
        <f>IFERROR(INDEX(Returns!A2571:A3370, MATCH(Orders1[[#This Row],[Order ID]],Returns!B2571:B3370)), "No")</f>
        <v>No</v>
      </c>
      <c r="X2571" s="3">
        <f>IF(Orders1[[#This Row],[Return]]="Yes", 1, 0)</f>
        <v>0</v>
      </c>
    </row>
    <row r="2572" spans="1:24" x14ac:dyDescent="0.2">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7">
        <v>13.247999999999999</v>
      </c>
      <c r="S2572" s="1">
        <v>4</v>
      </c>
      <c r="T2572" s="1">
        <v>0.2</v>
      </c>
      <c r="U2572" s="7">
        <v>3.6431999999999998</v>
      </c>
      <c r="V2572" s="3" t="str">
        <f>IF(Orders1[[#This Row],[Region]]=People!$B$2, People!$A$2, IF(Orders1[[#This Row],[Region]]=People!$B$3,People!$A$3, IF(Orders1[[#This Row],[Region]]=People!$B$4,People!$A$4, IF(Orders1[[#This Row],[Region]]=People!$B$5,People!$A$5))))</f>
        <v>Chuck Magee</v>
      </c>
      <c r="W2572" s="3" t="str">
        <f>IFERROR(INDEX(Returns!A2572:A3371, MATCH(Orders1[[#This Row],[Order ID]],Returns!B2572:B3371)), "No")</f>
        <v>No</v>
      </c>
      <c r="X2572" s="3">
        <f>IF(Orders1[[#This Row],[Return]]="Yes", 1, 0)</f>
        <v>0</v>
      </c>
    </row>
    <row r="2573" spans="1:24" x14ac:dyDescent="0.2">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7">
        <v>2.9120000000000004</v>
      </c>
      <c r="S2573" s="1">
        <v>2</v>
      </c>
      <c r="T2573" s="1">
        <v>0.2</v>
      </c>
      <c r="U2573" s="7">
        <v>0.90999999999999981</v>
      </c>
      <c r="V2573" s="3" t="str">
        <f>IF(Orders1[[#This Row],[Region]]=People!$B$2, People!$A$2, IF(Orders1[[#This Row],[Region]]=People!$B$3,People!$A$3, IF(Orders1[[#This Row],[Region]]=People!$B$4,People!$A$4, IF(Orders1[[#This Row],[Region]]=People!$B$5,People!$A$5))))</f>
        <v>Kelly Williams</v>
      </c>
      <c r="W2573" s="3" t="str">
        <f>IFERROR(INDEX(Returns!A2573:A3372, MATCH(Orders1[[#This Row],[Order ID]],Returns!B2573:B3372)), "No")</f>
        <v>No</v>
      </c>
      <c r="X2573" s="3">
        <f>IF(Orders1[[#This Row],[Return]]="Yes", 1, 0)</f>
        <v>0</v>
      </c>
    </row>
    <row r="2574" spans="1:24" x14ac:dyDescent="0.2">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7">
        <v>1399.9440000000002</v>
      </c>
      <c r="S2574" s="1">
        <v>7</v>
      </c>
      <c r="T2574" s="1">
        <v>0.2</v>
      </c>
      <c r="U2574" s="7">
        <v>52.497900000000016</v>
      </c>
      <c r="V2574" s="3" t="str">
        <f>IF(Orders1[[#This Row],[Region]]=People!$B$2, People!$A$2, IF(Orders1[[#This Row],[Region]]=People!$B$3,People!$A$3, IF(Orders1[[#This Row],[Region]]=People!$B$4,People!$A$4, IF(Orders1[[#This Row],[Region]]=People!$B$5,People!$A$5))))</f>
        <v>Kelly Williams</v>
      </c>
      <c r="W2574" s="3" t="str">
        <f>IFERROR(INDEX(Returns!A2574:A3373, MATCH(Orders1[[#This Row],[Order ID]],Returns!B2574:B3373)), "No")</f>
        <v>No</v>
      </c>
      <c r="X2574" s="3">
        <f>IF(Orders1[[#This Row],[Return]]="Yes", 1, 0)</f>
        <v>0</v>
      </c>
    </row>
    <row r="2575" spans="1:24" x14ac:dyDescent="0.2">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7">
        <v>526.45000000000005</v>
      </c>
      <c r="S2575" s="1">
        <v>5</v>
      </c>
      <c r="T2575" s="1">
        <v>0</v>
      </c>
      <c r="U2575" s="7">
        <v>31.586999999999961</v>
      </c>
      <c r="V2575" s="3" t="str">
        <f>IF(Orders1[[#This Row],[Region]]=People!$B$2, People!$A$2, IF(Orders1[[#This Row],[Region]]=People!$B$3,People!$A$3, IF(Orders1[[#This Row],[Region]]=People!$B$4,People!$A$4, IF(Orders1[[#This Row],[Region]]=People!$B$5,People!$A$5))))</f>
        <v>Kelly Williams</v>
      </c>
      <c r="W2575" s="3" t="str">
        <f>IFERROR(INDEX(Returns!A2575:A3374, MATCH(Orders1[[#This Row],[Order ID]],Returns!B2575:B3374)), "No")</f>
        <v>No</v>
      </c>
      <c r="X2575" s="3">
        <f>IF(Orders1[[#This Row],[Return]]="Yes", 1, 0)</f>
        <v>0</v>
      </c>
    </row>
    <row r="2576" spans="1:24" x14ac:dyDescent="0.2">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7">
        <v>16.23</v>
      </c>
      <c r="S2576" s="1">
        <v>3</v>
      </c>
      <c r="T2576" s="1">
        <v>0</v>
      </c>
      <c r="U2576" s="7">
        <v>7.9527000000000001</v>
      </c>
      <c r="V2576" s="3" t="str">
        <f>IF(Orders1[[#This Row],[Region]]=People!$B$2, People!$A$2, IF(Orders1[[#This Row],[Region]]=People!$B$3,People!$A$3, IF(Orders1[[#This Row],[Region]]=People!$B$4,People!$A$4, IF(Orders1[[#This Row],[Region]]=People!$B$5,People!$A$5))))</f>
        <v>Cassandra Brandow</v>
      </c>
      <c r="W2576" s="3" t="str">
        <f>IFERROR(INDEX(Returns!A2576:A3375, MATCH(Orders1[[#This Row],[Order ID]],Returns!B2576:B3375)), "No")</f>
        <v>No</v>
      </c>
      <c r="X2576" s="3">
        <f>IF(Orders1[[#This Row],[Return]]="Yes", 1, 0)</f>
        <v>0</v>
      </c>
    </row>
    <row r="2577" spans="1:24" x14ac:dyDescent="0.2">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7">
        <v>319.89999999999998</v>
      </c>
      <c r="S2577" s="1">
        <v>5</v>
      </c>
      <c r="T2577" s="1">
        <v>0</v>
      </c>
      <c r="U2577" s="7">
        <v>156.751</v>
      </c>
      <c r="V2577" s="3" t="str">
        <f>IF(Orders1[[#This Row],[Region]]=People!$B$2, People!$A$2, IF(Orders1[[#This Row],[Region]]=People!$B$3,People!$A$3, IF(Orders1[[#This Row],[Region]]=People!$B$4,People!$A$4, IF(Orders1[[#This Row],[Region]]=People!$B$5,People!$A$5))))</f>
        <v>Cassandra Brandow</v>
      </c>
      <c r="W2577" s="3" t="str">
        <f>IFERROR(INDEX(Returns!A2577:A3376, MATCH(Orders1[[#This Row],[Order ID]],Returns!B2577:B3376)), "No")</f>
        <v>No</v>
      </c>
      <c r="X2577" s="3">
        <f>IF(Orders1[[#This Row],[Return]]="Yes", 1, 0)</f>
        <v>0</v>
      </c>
    </row>
    <row r="2578" spans="1:24" x14ac:dyDescent="0.2">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7">
        <v>11.36</v>
      </c>
      <c r="S2578" s="1">
        <v>2</v>
      </c>
      <c r="T2578" s="1">
        <v>0</v>
      </c>
      <c r="U2578" s="7">
        <v>5.3391999999999991</v>
      </c>
      <c r="V2578" s="3" t="str">
        <f>IF(Orders1[[#This Row],[Region]]=People!$B$2, People!$A$2, IF(Orders1[[#This Row],[Region]]=People!$B$3,People!$A$3, IF(Orders1[[#This Row],[Region]]=People!$B$4,People!$A$4, IF(Orders1[[#This Row],[Region]]=People!$B$5,People!$A$5))))</f>
        <v>Cassandra Brandow</v>
      </c>
      <c r="W2578" s="3" t="str">
        <f>IFERROR(INDEX(Returns!A2578:A3377, MATCH(Orders1[[#This Row],[Order ID]],Returns!B2578:B3377)), "No")</f>
        <v>No</v>
      </c>
      <c r="X2578" s="3">
        <f>IF(Orders1[[#This Row],[Return]]="Yes", 1, 0)</f>
        <v>0</v>
      </c>
    </row>
    <row r="2579" spans="1:24" x14ac:dyDescent="0.2">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7">
        <v>675.12</v>
      </c>
      <c r="S2579" s="1">
        <v>3</v>
      </c>
      <c r="T2579" s="1">
        <v>0</v>
      </c>
      <c r="U2579" s="7">
        <v>290.30160000000001</v>
      </c>
      <c r="V2579" s="3" t="str">
        <f>IF(Orders1[[#This Row],[Region]]=People!$B$2, People!$A$2, IF(Orders1[[#This Row],[Region]]=People!$B$3,People!$A$3, IF(Orders1[[#This Row],[Region]]=People!$B$4,People!$A$4, IF(Orders1[[#This Row],[Region]]=People!$B$5,People!$A$5))))</f>
        <v>Cassandra Brandow</v>
      </c>
      <c r="W2579" s="3" t="str">
        <f>IFERROR(INDEX(Returns!A2579:A3378, MATCH(Orders1[[#This Row],[Order ID]],Returns!B2579:B3378)), "No")</f>
        <v>No</v>
      </c>
      <c r="X2579" s="3">
        <f>IF(Orders1[[#This Row],[Return]]="Yes", 1, 0)</f>
        <v>0</v>
      </c>
    </row>
    <row r="2580" spans="1:24" x14ac:dyDescent="0.2">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7">
        <v>62.820000000000007</v>
      </c>
      <c r="S2580" s="1">
        <v>3</v>
      </c>
      <c r="T2580" s="1">
        <v>0</v>
      </c>
      <c r="U2580" s="7">
        <v>30.7818</v>
      </c>
      <c r="V2580" s="3" t="str">
        <f>IF(Orders1[[#This Row],[Region]]=People!$B$2, People!$A$2, IF(Orders1[[#This Row],[Region]]=People!$B$3,People!$A$3, IF(Orders1[[#This Row],[Region]]=People!$B$4,People!$A$4, IF(Orders1[[#This Row],[Region]]=People!$B$5,People!$A$5))))</f>
        <v>Cassandra Brandow</v>
      </c>
      <c r="W2580" s="3" t="str">
        <f>IFERROR(INDEX(Returns!A2580:A3379, MATCH(Orders1[[#This Row],[Order ID]],Returns!B2580:B3379)), "No")</f>
        <v>No</v>
      </c>
      <c r="X2580" s="3">
        <f>IF(Orders1[[#This Row],[Return]]="Yes", 1, 0)</f>
        <v>0</v>
      </c>
    </row>
    <row r="2581" spans="1:24" x14ac:dyDescent="0.2">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7">
        <v>489.92</v>
      </c>
      <c r="S2581" s="1">
        <v>8</v>
      </c>
      <c r="T2581" s="1">
        <v>0</v>
      </c>
      <c r="U2581" s="7">
        <v>0</v>
      </c>
      <c r="V2581" s="3" t="str">
        <f>IF(Orders1[[#This Row],[Region]]=People!$B$2, People!$A$2, IF(Orders1[[#This Row],[Region]]=People!$B$3,People!$A$3, IF(Orders1[[#This Row],[Region]]=People!$B$4,People!$A$4, IF(Orders1[[#This Row],[Region]]=People!$B$5,People!$A$5))))</f>
        <v>Cassandra Brandow</v>
      </c>
      <c r="W2581" s="3" t="str">
        <f>IFERROR(INDEX(Returns!A2581:A3380, MATCH(Orders1[[#This Row],[Order ID]],Returns!B2581:B3380)), "No")</f>
        <v>No</v>
      </c>
      <c r="X2581" s="3">
        <f>IF(Orders1[[#This Row],[Return]]="Yes", 1, 0)</f>
        <v>0</v>
      </c>
    </row>
    <row r="2582" spans="1:24" x14ac:dyDescent="0.2">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7">
        <v>19.440000000000001</v>
      </c>
      <c r="S2582" s="1">
        <v>3</v>
      </c>
      <c r="T2582" s="1">
        <v>0</v>
      </c>
      <c r="U2582" s="7">
        <v>9.3312000000000008</v>
      </c>
      <c r="V2582" s="3" t="str">
        <f>IF(Orders1[[#This Row],[Region]]=People!$B$2, People!$A$2, IF(Orders1[[#This Row],[Region]]=People!$B$3,People!$A$3, IF(Orders1[[#This Row],[Region]]=People!$B$4,People!$A$4, IF(Orders1[[#This Row],[Region]]=People!$B$5,People!$A$5))))</f>
        <v>Cassandra Brandow</v>
      </c>
      <c r="W2582" s="3" t="str">
        <f>IFERROR(INDEX(Returns!A2582:A3381, MATCH(Orders1[[#This Row],[Order ID]],Returns!B2582:B3381)), "No")</f>
        <v>No</v>
      </c>
      <c r="X2582" s="3">
        <f>IF(Orders1[[#This Row],[Return]]="Yes", 1, 0)</f>
        <v>0</v>
      </c>
    </row>
    <row r="2583" spans="1:24" x14ac:dyDescent="0.2">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7">
        <v>16.68</v>
      </c>
      <c r="S2583" s="1">
        <v>2</v>
      </c>
      <c r="T2583" s="1">
        <v>0</v>
      </c>
      <c r="U2583" s="7">
        <v>8.34</v>
      </c>
      <c r="V2583" s="3" t="str">
        <f>IF(Orders1[[#This Row],[Region]]=People!$B$2, People!$A$2, IF(Orders1[[#This Row],[Region]]=People!$B$3,People!$A$3, IF(Orders1[[#This Row],[Region]]=People!$B$4,People!$A$4, IF(Orders1[[#This Row],[Region]]=People!$B$5,People!$A$5))))</f>
        <v>Cassandra Brandow</v>
      </c>
      <c r="W2583" s="3" t="str">
        <f>IFERROR(INDEX(Returns!A2583:A3382, MATCH(Orders1[[#This Row],[Order ID]],Returns!B2583:B3382)), "No")</f>
        <v>No</v>
      </c>
      <c r="X2583" s="3">
        <f>IF(Orders1[[#This Row],[Return]]="Yes", 1, 0)</f>
        <v>0</v>
      </c>
    </row>
    <row r="2584" spans="1:24" x14ac:dyDescent="0.2">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7">
        <v>155.35</v>
      </c>
      <c r="S2584" s="1">
        <v>13</v>
      </c>
      <c r="T2584" s="1">
        <v>0</v>
      </c>
      <c r="U2584" s="7">
        <v>0</v>
      </c>
      <c r="V2584" s="3" t="str">
        <f>IF(Orders1[[#This Row],[Region]]=People!$B$2, People!$A$2, IF(Orders1[[#This Row],[Region]]=People!$B$3,People!$A$3, IF(Orders1[[#This Row],[Region]]=People!$B$4,People!$A$4, IF(Orders1[[#This Row],[Region]]=People!$B$5,People!$A$5))))</f>
        <v>Cassandra Brandow</v>
      </c>
      <c r="W2584" s="3" t="str">
        <f>IFERROR(INDEX(Returns!A2584:A3383, MATCH(Orders1[[#This Row],[Order ID]],Returns!B2584:B3383)), "No")</f>
        <v>No</v>
      </c>
      <c r="X2584" s="3">
        <f>IF(Orders1[[#This Row],[Return]]="Yes", 1, 0)</f>
        <v>0</v>
      </c>
    </row>
    <row r="2585" spans="1:24" x14ac:dyDescent="0.2">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7">
        <v>12.419999999999998</v>
      </c>
      <c r="S2585" s="1">
        <v>3</v>
      </c>
      <c r="T2585" s="1">
        <v>0</v>
      </c>
      <c r="U2585" s="7">
        <v>4.4711999999999996</v>
      </c>
      <c r="V2585" s="3" t="str">
        <f>IF(Orders1[[#This Row],[Region]]=People!$B$2, People!$A$2, IF(Orders1[[#This Row],[Region]]=People!$B$3,People!$A$3, IF(Orders1[[#This Row],[Region]]=People!$B$4,People!$A$4, IF(Orders1[[#This Row],[Region]]=People!$B$5,People!$A$5))))</f>
        <v>Cassandra Brandow</v>
      </c>
      <c r="W2585" s="3" t="str">
        <f>IFERROR(INDEX(Returns!A2585:A3384, MATCH(Orders1[[#This Row],[Order ID]],Returns!B2585:B3384)), "No")</f>
        <v>No</v>
      </c>
      <c r="X2585" s="3">
        <f>IF(Orders1[[#This Row],[Return]]="Yes", 1, 0)</f>
        <v>0</v>
      </c>
    </row>
    <row r="2586" spans="1:24" x14ac:dyDescent="0.2">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7">
        <v>187.98</v>
      </c>
      <c r="S2586" s="1">
        <v>2</v>
      </c>
      <c r="T2586" s="1">
        <v>0</v>
      </c>
      <c r="U2586" s="7">
        <v>52.634399999999999</v>
      </c>
      <c r="V2586" s="3" t="str">
        <f>IF(Orders1[[#This Row],[Region]]=People!$B$2, People!$A$2, IF(Orders1[[#This Row],[Region]]=People!$B$3,People!$A$3, IF(Orders1[[#This Row],[Region]]=People!$B$4,People!$A$4, IF(Orders1[[#This Row],[Region]]=People!$B$5,People!$A$5))))</f>
        <v>Cassandra Brandow</v>
      </c>
      <c r="W2586" s="3" t="str">
        <f>IFERROR(INDEX(Returns!A2586:A3385, MATCH(Orders1[[#This Row],[Order ID]],Returns!B2586:B3385)), "No")</f>
        <v>No</v>
      </c>
      <c r="X2586" s="3">
        <f>IF(Orders1[[#This Row],[Return]]="Yes", 1, 0)</f>
        <v>0</v>
      </c>
    </row>
    <row r="2587" spans="1:24" x14ac:dyDescent="0.2">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7">
        <v>6.6080000000000005</v>
      </c>
      <c r="S2587" s="1">
        <v>2</v>
      </c>
      <c r="T2587" s="1">
        <v>0.2</v>
      </c>
      <c r="U2587" s="7">
        <v>2.1475999999999997</v>
      </c>
      <c r="V2587" s="3" t="str">
        <f>IF(Orders1[[#This Row],[Region]]=People!$B$2, People!$A$2, IF(Orders1[[#This Row],[Region]]=People!$B$3,People!$A$3, IF(Orders1[[#This Row],[Region]]=People!$B$4,People!$A$4, IF(Orders1[[#This Row],[Region]]=People!$B$5,People!$A$5))))</f>
        <v>Kelly Williams</v>
      </c>
      <c r="W2587" s="3" t="str">
        <f>IFERROR(INDEX(Returns!A2587:A3386, MATCH(Orders1[[#This Row],[Order ID]],Returns!B2587:B3386)), "No")</f>
        <v>No</v>
      </c>
      <c r="X2587" s="3">
        <f>IF(Orders1[[#This Row],[Return]]="Yes", 1, 0)</f>
        <v>0</v>
      </c>
    </row>
    <row r="2588" spans="1:24" x14ac:dyDescent="0.2">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7">
        <v>248.57</v>
      </c>
      <c r="S2588" s="1">
        <v>7</v>
      </c>
      <c r="T2588" s="1">
        <v>0</v>
      </c>
      <c r="U2588" s="7">
        <v>67.113900000000015</v>
      </c>
      <c r="V2588" s="3" t="str">
        <f>IF(Orders1[[#This Row],[Region]]=People!$B$2, People!$A$2, IF(Orders1[[#This Row],[Region]]=People!$B$3,People!$A$3, IF(Orders1[[#This Row],[Region]]=People!$B$4,People!$A$4, IF(Orders1[[#This Row],[Region]]=People!$B$5,People!$A$5))))</f>
        <v>Chuck Magee</v>
      </c>
      <c r="W2588" s="3" t="str">
        <f>IFERROR(INDEX(Returns!A2588:A3387, MATCH(Orders1[[#This Row],[Order ID]],Returns!B2588:B3387)), "No")</f>
        <v>No</v>
      </c>
      <c r="X2588" s="3">
        <f>IF(Orders1[[#This Row],[Return]]="Yes", 1, 0)</f>
        <v>0</v>
      </c>
    </row>
    <row r="2589" spans="1:24" x14ac:dyDescent="0.2">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7">
        <v>22.23</v>
      </c>
      <c r="S2589" s="1">
        <v>1</v>
      </c>
      <c r="T2589" s="1">
        <v>0</v>
      </c>
      <c r="U2589" s="7">
        <v>9.7812000000000019</v>
      </c>
      <c r="V2589" s="3" t="str">
        <f>IF(Orders1[[#This Row],[Region]]=People!$B$2, People!$A$2, IF(Orders1[[#This Row],[Region]]=People!$B$3,People!$A$3, IF(Orders1[[#This Row],[Region]]=People!$B$4,People!$A$4, IF(Orders1[[#This Row],[Region]]=People!$B$5,People!$A$5))))</f>
        <v>Chuck Magee</v>
      </c>
      <c r="W2589" s="3" t="str">
        <f>IFERROR(INDEX(Returns!A2589:A3388, MATCH(Orders1[[#This Row],[Order ID]],Returns!B2589:B3388)), "No")</f>
        <v>No</v>
      </c>
      <c r="X2589" s="3">
        <f>IF(Orders1[[#This Row],[Return]]="Yes", 1, 0)</f>
        <v>0</v>
      </c>
    </row>
    <row r="2590" spans="1:24" x14ac:dyDescent="0.2">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7">
        <v>5.98</v>
      </c>
      <c r="S2590" s="1">
        <v>1</v>
      </c>
      <c r="T2590" s="1">
        <v>0</v>
      </c>
      <c r="U2590" s="7">
        <v>1.0165999999999995</v>
      </c>
      <c r="V2590" s="3" t="str">
        <f>IF(Orders1[[#This Row],[Region]]=People!$B$2, People!$A$2, IF(Orders1[[#This Row],[Region]]=People!$B$3,People!$A$3, IF(Orders1[[#This Row],[Region]]=People!$B$4,People!$A$4, IF(Orders1[[#This Row],[Region]]=People!$B$5,People!$A$5))))</f>
        <v>Anna Andreadi</v>
      </c>
      <c r="W2590" s="3" t="str">
        <f>IFERROR(INDEX(Returns!A2590:A3389, MATCH(Orders1[[#This Row],[Order ID]],Returns!B2590:B3389)), "No")</f>
        <v>No</v>
      </c>
      <c r="X2590" s="3">
        <f>IF(Orders1[[#This Row],[Return]]="Yes", 1, 0)</f>
        <v>0</v>
      </c>
    </row>
    <row r="2591" spans="1:24" x14ac:dyDescent="0.2">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7">
        <v>246.16800000000001</v>
      </c>
      <c r="S2591" s="1">
        <v>3</v>
      </c>
      <c r="T2591" s="1">
        <v>0.2</v>
      </c>
      <c r="U2591" s="7">
        <v>21.539699999999996</v>
      </c>
      <c r="V2591" s="3" t="str">
        <f>IF(Orders1[[#This Row],[Region]]=People!$B$2, People!$A$2, IF(Orders1[[#This Row],[Region]]=People!$B$3,People!$A$3, IF(Orders1[[#This Row],[Region]]=People!$B$4,People!$A$4, IF(Orders1[[#This Row],[Region]]=People!$B$5,People!$A$5))))</f>
        <v>Anna Andreadi</v>
      </c>
      <c r="W2591" s="3" t="str">
        <f>IFERROR(INDEX(Returns!A2591:A3390, MATCH(Orders1[[#This Row],[Order ID]],Returns!B2591:B3390)), "No")</f>
        <v>No</v>
      </c>
      <c r="X2591" s="3">
        <f>IF(Orders1[[#This Row],[Return]]="Yes", 1, 0)</f>
        <v>0</v>
      </c>
    </row>
    <row r="2592" spans="1:24" x14ac:dyDescent="0.2">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7">
        <v>14.136000000000003</v>
      </c>
      <c r="S2592" s="1">
        <v>2</v>
      </c>
      <c r="T2592" s="1">
        <v>0.6</v>
      </c>
      <c r="U2592" s="7">
        <v>-7.774799999999999</v>
      </c>
      <c r="V2592" s="3" t="str">
        <f>IF(Orders1[[#This Row],[Region]]=People!$B$2, People!$A$2, IF(Orders1[[#This Row],[Region]]=People!$B$3,People!$A$3, IF(Orders1[[#This Row],[Region]]=People!$B$4,People!$A$4, IF(Orders1[[#This Row],[Region]]=People!$B$5,People!$A$5))))</f>
        <v>Kelly Williams</v>
      </c>
      <c r="W2592" s="3" t="str">
        <f>IFERROR(INDEX(Returns!A2592:A3391, MATCH(Orders1[[#This Row],[Order ID]],Returns!B2592:B3391)), "No")</f>
        <v>No</v>
      </c>
      <c r="X2592" s="3">
        <f>IF(Orders1[[#This Row],[Return]]="Yes", 1, 0)</f>
        <v>0</v>
      </c>
    </row>
    <row r="2593" spans="1:24" x14ac:dyDescent="0.2">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7">
        <v>601.47</v>
      </c>
      <c r="S2593" s="1">
        <v>3</v>
      </c>
      <c r="T2593" s="1">
        <v>0.5</v>
      </c>
      <c r="U2593" s="7">
        <v>-300.73500000000001</v>
      </c>
      <c r="V2593" s="3" t="str">
        <f>IF(Orders1[[#This Row],[Region]]=People!$B$2, People!$A$2, IF(Orders1[[#This Row],[Region]]=People!$B$3,People!$A$3, IF(Orders1[[#This Row],[Region]]=People!$B$4,People!$A$4, IF(Orders1[[#This Row],[Region]]=People!$B$5,People!$A$5))))</f>
        <v>Kelly Williams</v>
      </c>
      <c r="W2593" s="3" t="str">
        <f>IFERROR(INDEX(Returns!A2593:A3392, MATCH(Orders1[[#This Row],[Order ID]],Returns!B2593:B3392)), "No")</f>
        <v>No</v>
      </c>
      <c r="X2593" s="3">
        <f>IF(Orders1[[#This Row],[Return]]="Yes", 1, 0)</f>
        <v>0</v>
      </c>
    </row>
    <row r="2594" spans="1:24" x14ac:dyDescent="0.2">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7">
        <v>79.099999999999994</v>
      </c>
      <c r="S2594" s="1">
        <v>2</v>
      </c>
      <c r="T2594" s="1">
        <v>0</v>
      </c>
      <c r="U2594" s="7">
        <v>39.549999999999997</v>
      </c>
      <c r="V2594" s="3" t="str">
        <f>IF(Orders1[[#This Row],[Region]]=People!$B$2, People!$A$2, IF(Orders1[[#This Row],[Region]]=People!$B$3,People!$A$3, IF(Orders1[[#This Row],[Region]]=People!$B$4,People!$A$4, IF(Orders1[[#This Row],[Region]]=People!$B$5,People!$A$5))))</f>
        <v>Cassandra Brandow</v>
      </c>
      <c r="W2594" s="3" t="str">
        <f>IFERROR(INDEX(Returns!A2594:A3393, MATCH(Orders1[[#This Row],[Order ID]],Returns!B2594:B3393)), "No")</f>
        <v>No</v>
      </c>
      <c r="X2594" s="3">
        <f>IF(Orders1[[#This Row],[Return]]="Yes", 1, 0)</f>
        <v>0</v>
      </c>
    </row>
    <row r="2595" spans="1:24" x14ac:dyDescent="0.2">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7">
        <v>327.84</v>
      </c>
      <c r="S2595" s="1">
        <v>8</v>
      </c>
      <c r="T2595" s="1">
        <v>0</v>
      </c>
      <c r="U2595" s="7">
        <v>157.36319999999998</v>
      </c>
      <c r="V2595" s="3" t="str">
        <f>IF(Orders1[[#This Row],[Region]]=People!$B$2, People!$A$2, IF(Orders1[[#This Row],[Region]]=People!$B$3,People!$A$3, IF(Orders1[[#This Row],[Region]]=People!$B$4,People!$A$4, IF(Orders1[[#This Row],[Region]]=People!$B$5,People!$A$5))))</f>
        <v>Cassandra Brandow</v>
      </c>
      <c r="W2595" s="3" t="str">
        <f>IFERROR(INDEX(Returns!A2595:A3394, MATCH(Orders1[[#This Row],[Order ID]],Returns!B2595:B3394)), "No")</f>
        <v>No</v>
      </c>
      <c r="X2595" s="3">
        <f>IF(Orders1[[#This Row],[Return]]="Yes", 1, 0)</f>
        <v>0</v>
      </c>
    </row>
    <row r="2596" spans="1:24" x14ac:dyDescent="0.2">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7">
        <v>180.96</v>
      </c>
      <c r="S2596" s="1">
        <v>2</v>
      </c>
      <c r="T2596" s="1">
        <v>0</v>
      </c>
      <c r="U2596" s="7">
        <v>81.432000000000002</v>
      </c>
      <c r="V2596" s="3" t="str">
        <f>IF(Orders1[[#This Row],[Region]]=People!$B$2, People!$A$2, IF(Orders1[[#This Row],[Region]]=People!$B$3,People!$A$3, IF(Orders1[[#This Row],[Region]]=People!$B$4,People!$A$4, IF(Orders1[[#This Row],[Region]]=People!$B$5,People!$A$5))))</f>
        <v>Kelly Williams</v>
      </c>
      <c r="W2596" s="3" t="str">
        <f>IFERROR(INDEX(Returns!A2596:A3395, MATCH(Orders1[[#This Row],[Order ID]],Returns!B2596:B3395)), "No")</f>
        <v>No</v>
      </c>
      <c r="X2596" s="3">
        <f>IF(Orders1[[#This Row],[Return]]="Yes", 1, 0)</f>
        <v>0</v>
      </c>
    </row>
    <row r="2597" spans="1:24" x14ac:dyDescent="0.2">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7">
        <v>914.97</v>
      </c>
      <c r="S2597" s="1">
        <v>3</v>
      </c>
      <c r="T2597" s="1">
        <v>0</v>
      </c>
      <c r="U2597" s="7">
        <v>411.73649999999998</v>
      </c>
      <c r="V2597" s="3" t="str">
        <f>IF(Orders1[[#This Row],[Region]]=People!$B$2, People!$A$2, IF(Orders1[[#This Row],[Region]]=People!$B$3,People!$A$3, IF(Orders1[[#This Row],[Region]]=People!$B$4,People!$A$4, IF(Orders1[[#This Row],[Region]]=People!$B$5,People!$A$5))))</f>
        <v>Kelly Williams</v>
      </c>
      <c r="W2597" s="3" t="str">
        <f>IFERROR(INDEX(Returns!A2597:A3396, MATCH(Orders1[[#This Row],[Order ID]],Returns!B2597:B3396)), "No")</f>
        <v>No</v>
      </c>
      <c r="X2597" s="3">
        <f>IF(Orders1[[#This Row],[Return]]="Yes", 1, 0)</f>
        <v>0</v>
      </c>
    </row>
    <row r="2598" spans="1:24" x14ac:dyDescent="0.2">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7">
        <v>587.97</v>
      </c>
      <c r="S2598" s="1">
        <v>3</v>
      </c>
      <c r="T2598" s="1">
        <v>0</v>
      </c>
      <c r="U2598" s="7">
        <v>158.75190000000003</v>
      </c>
      <c r="V2598" s="3" t="str">
        <f>IF(Orders1[[#This Row],[Region]]=People!$B$2, People!$A$2, IF(Orders1[[#This Row],[Region]]=People!$B$3,People!$A$3, IF(Orders1[[#This Row],[Region]]=People!$B$4,People!$A$4, IF(Orders1[[#This Row],[Region]]=People!$B$5,People!$A$5))))</f>
        <v>Kelly Williams</v>
      </c>
      <c r="W2598" s="3" t="str">
        <f>IFERROR(INDEX(Returns!A2598:A3397, MATCH(Orders1[[#This Row],[Order ID]],Returns!B2598:B3397)), "No")</f>
        <v>No</v>
      </c>
      <c r="X2598" s="3">
        <f>IF(Orders1[[#This Row],[Return]]="Yes", 1, 0)</f>
        <v>0</v>
      </c>
    </row>
    <row r="2599" spans="1:24" x14ac:dyDescent="0.2">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7">
        <v>530.34</v>
      </c>
      <c r="S2599" s="1">
        <v>2</v>
      </c>
      <c r="T2599" s="1">
        <v>0</v>
      </c>
      <c r="U2599" s="7">
        <v>95.461199999999963</v>
      </c>
      <c r="V2599" s="3" t="str">
        <f>IF(Orders1[[#This Row],[Region]]=People!$B$2, People!$A$2, IF(Orders1[[#This Row],[Region]]=People!$B$3,People!$A$3, IF(Orders1[[#This Row],[Region]]=People!$B$4,People!$A$4, IF(Orders1[[#This Row],[Region]]=People!$B$5,People!$A$5))))</f>
        <v>Kelly Williams</v>
      </c>
      <c r="W2599" s="3" t="str">
        <f>IFERROR(INDEX(Returns!A2599:A3398, MATCH(Orders1[[#This Row],[Order ID]],Returns!B2599:B3398)), "No")</f>
        <v>No</v>
      </c>
      <c r="X2599" s="3">
        <f>IF(Orders1[[#This Row],[Return]]="Yes", 1, 0)</f>
        <v>0</v>
      </c>
    </row>
    <row r="2600" spans="1:24" x14ac:dyDescent="0.2">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7">
        <v>14.940000000000001</v>
      </c>
      <c r="S2600" s="1">
        <v>3</v>
      </c>
      <c r="T2600" s="1">
        <v>0</v>
      </c>
      <c r="U2600" s="7">
        <v>7.3206000000000007</v>
      </c>
      <c r="V2600" s="3" t="str">
        <f>IF(Orders1[[#This Row],[Region]]=People!$B$2, People!$A$2, IF(Orders1[[#This Row],[Region]]=People!$B$3,People!$A$3, IF(Orders1[[#This Row],[Region]]=People!$B$4,People!$A$4, IF(Orders1[[#This Row],[Region]]=People!$B$5,People!$A$5))))</f>
        <v>Kelly Williams</v>
      </c>
      <c r="W2600" s="3" t="str">
        <f>IFERROR(INDEX(Returns!A2600:A3399, MATCH(Orders1[[#This Row],[Order ID]],Returns!B2600:B3399)), "No")</f>
        <v>No</v>
      </c>
      <c r="X2600" s="3">
        <f>IF(Orders1[[#This Row],[Return]]="Yes", 1, 0)</f>
        <v>0</v>
      </c>
    </row>
    <row r="2601" spans="1:24" x14ac:dyDescent="0.2">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7">
        <v>121.94</v>
      </c>
      <c r="S2601" s="1">
        <v>2</v>
      </c>
      <c r="T2601" s="1">
        <v>0</v>
      </c>
      <c r="U2601" s="7">
        <v>35.362599999999986</v>
      </c>
      <c r="V2601" s="3" t="str">
        <f>IF(Orders1[[#This Row],[Region]]=People!$B$2, People!$A$2, IF(Orders1[[#This Row],[Region]]=People!$B$3,People!$A$3, IF(Orders1[[#This Row],[Region]]=People!$B$4,People!$A$4, IF(Orders1[[#This Row],[Region]]=People!$B$5,People!$A$5))))</f>
        <v>Chuck Magee</v>
      </c>
      <c r="W2601" s="3" t="str">
        <f>IFERROR(INDEX(Returns!A2601:A3400, MATCH(Orders1[[#This Row],[Order ID]],Returns!B2601:B3400)), "No")</f>
        <v>No</v>
      </c>
      <c r="X2601" s="3">
        <f>IF(Orders1[[#This Row],[Return]]="Yes", 1, 0)</f>
        <v>0</v>
      </c>
    </row>
    <row r="2602" spans="1:24" x14ac:dyDescent="0.2">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7">
        <v>122.71000000000001</v>
      </c>
      <c r="S2602" s="1">
        <v>7</v>
      </c>
      <c r="T2602" s="1">
        <v>0</v>
      </c>
      <c r="U2602" s="7">
        <v>36.812999999999988</v>
      </c>
      <c r="V2602" s="3" t="str">
        <f>IF(Orders1[[#This Row],[Region]]=People!$B$2, People!$A$2, IF(Orders1[[#This Row],[Region]]=People!$B$3,People!$A$3, IF(Orders1[[#This Row],[Region]]=People!$B$4,People!$A$4, IF(Orders1[[#This Row],[Region]]=People!$B$5,People!$A$5))))</f>
        <v>Chuck Magee</v>
      </c>
      <c r="W2602" s="3" t="str">
        <f>IFERROR(INDEX(Returns!A2602:A3401, MATCH(Orders1[[#This Row],[Order ID]],Returns!B2602:B3401)), "No")</f>
        <v>No</v>
      </c>
      <c r="X2602" s="3">
        <f>IF(Orders1[[#This Row],[Return]]="Yes", 1, 0)</f>
        <v>0</v>
      </c>
    </row>
    <row r="2603" spans="1:24" x14ac:dyDescent="0.2">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7">
        <v>14.940000000000001</v>
      </c>
      <c r="S2603" s="1">
        <v>3</v>
      </c>
      <c r="T2603" s="1">
        <v>0</v>
      </c>
      <c r="U2603" s="7">
        <v>7.0218000000000007</v>
      </c>
      <c r="V2603" s="3" t="str">
        <f>IF(Orders1[[#This Row],[Region]]=People!$B$2, People!$A$2, IF(Orders1[[#This Row],[Region]]=People!$B$3,People!$A$3, IF(Orders1[[#This Row],[Region]]=People!$B$4,People!$A$4, IF(Orders1[[#This Row],[Region]]=People!$B$5,People!$A$5))))</f>
        <v>Chuck Magee</v>
      </c>
      <c r="W2603" s="3" t="str">
        <f>IFERROR(INDEX(Returns!A2603:A3402, MATCH(Orders1[[#This Row],[Order ID]],Returns!B2603:B3402)), "No")</f>
        <v>No</v>
      </c>
      <c r="X2603" s="3">
        <f>IF(Orders1[[#This Row],[Return]]="Yes", 1, 0)</f>
        <v>0</v>
      </c>
    </row>
    <row r="2604" spans="1:24" x14ac:dyDescent="0.2">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7">
        <v>1349.85</v>
      </c>
      <c r="S2604" s="1">
        <v>3</v>
      </c>
      <c r="T2604" s="1">
        <v>0</v>
      </c>
      <c r="U2604" s="7">
        <v>364.45949999999993</v>
      </c>
      <c r="V2604" s="3" t="str">
        <f>IF(Orders1[[#This Row],[Region]]=People!$B$2, People!$A$2, IF(Orders1[[#This Row],[Region]]=People!$B$3,People!$A$3, IF(Orders1[[#This Row],[Region]]=People!$B$4,People!$A$4, IF(Orders1[[#This Row],[Region]]=People!$B$5,People!$A$5))))</f>
        <v>Chuck Magee</v>
      </c>
      <c r="W2604" s="3" t="str">
        <f>IFERROR(INDEX(Returns!A2604:A3403, MATCH(Orders1[[#This Row],[Order ID]],Returns!B2604:B3403)), "No")</f>
        <v>No</v>
      </c>
      <c r="X2604" s="3">
        <f>IF(Orders1[[#This Row],[Return]]="Yes", 1, 0)</f>
        <v>0</v>
      </c>
    </row>
    <row r="2605" spans="1:24" x14ac:dyDescent="0.2">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7">
        <v>136.78399999999999</v>
      </c>
      <c r="S2605" s="1">
        <v>1</v>
      </c>
      <c r="T2605" s="1">
        <v>0.2</v>
      </c>
      <c r="U2605" s="7">
        <v>5.129400000000004</v>
      </c>
      <c r="V2605" s="3" t="str">
        <f>IF(Orders1[[#This Row],[Region]]=People!$B$2, People!$A$2, IF(Orders1[[#This Row],[Region]]=People!$B$3,People!$A$3, IF(Orders1[[#This Row],[Region]]=People!$B$4,People!$A$4, IF(Orders1[[#This Row],[Region]]=People!$B$5,People!$A$5))))</f>
        <v>Chuck Magee</v>
      </c>
      <c r="W2605" s="3" t="str">
        <f>IFERROR(INDEX(Returns!A2605:A3404, MATCH(Orders1[[#This Row],[Order ID]],Returns!B2605:B3404)), "No")</f>
        <v>No</v>
      </c>
      <c r="X2605" s="3">
        <f>IF(Orders1[[#This Row],[Return]]="Yes", 1, 0)</f>
        <v>0</v>
      </c>
    </row>
    <row r="2606" spans="1:24" x14ac:dyDescent="0.2">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7">
        <v>61.12</v>
      </c>
      <c r="S2606" s="1">
        <v>4</v>
      </c>
      <c r="T2606" s="1">
        <v>0</v>
      </c>
      <c r="U2606" s="7">
        <v>20.780799999999999</v>
      </c>
      <c r="V2606" s="3" t="str">
        <f>IF(Orders1[[#This Row],[Region]]=People!$B$2, People!$A$2, IF(Orders1[[#This Row],[Region]]=People!$B$3,People!$A$3, IF(Orders1[[#This Row],[Region]]=People!$B$4,People!$A$4, IF(Orders1[[#This Row],[Region]]=People!$B$5,People!$A$5))))</f>
        <v>Chuck Magee</v>
      </c>
      <c r="W2606" s="3" t="str">
        <f>IFERROR(INDEX(Returns!A2606:A3405, MATCH(Orders1[[#This Row],[Order ID]],Returns!B2606:B3405)), "No")</f>
        <v>No</v>
      </c>
      <c r="X2606" s="3">
        <f>IF(Orders1[[#This Row],[Return]]="Yes", 1, 0)</f>
        <v>0</v>
      </c>
    </row>
    <row r="2607" spans="1:24" x14ac:dyDescent="0.2">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7">
        <v>1.1670000000000003</v>
      </c>
      <c r="S2607" s="1">
        <v>1</v>
      </c>
      <c r="T2607" s="1">
        <v>0.7</v>
      </c>
      <c r="U2607" s="7">
        <v>-0.85579999999999989</v>
      </c>
      <c r="V2607" s="3" t="str">
        <f>IF(Orders1[[#This Row],[Region]]=People!$B$2, People!$A$2, IF(Orders1[[#This Row],[Region]]=People!$B$3,People!$A$3, IF(Orders1[[#This Row],[Region]]=People!$B$4,People!$A$4, IF(Orders1[[#This Row],[Region]]=People!$B$5,People!$A$5))))</f>
        <v>Cassandra Brandow</v>
      </c>
      <c r="W2607" s="3" t="str">
        <f>IFERROR(INDEX(Returns!A2607:A3406, MATCH(Orders1[[#This Row],[Order ID]],Returns!B2607:B3406)), "No")</f>
        <v>No</v>
      </c>
      <c r="X2607" s="3">
        <f>IF(Orders1[[#This Row],[Return]]="Yes", 1, 0)</f>
        <v>0</v>
      </c>
    </row>
    <row r="2608" spans="1:24" x14ac:dyDescent="0.2">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7">
        <v>16.989999999999998</v>
      </c>
      <c r="S2608" s="1">
        <v>1</v>
      </c>
      <c r="T2608" s="1">
        <v>0</v>
      </c>
      <c r="U2608" s="7">
        <v>4.9270999999999976</v>
      </c>
      <c r="V2608" s="3" t="str">
        <f>IF(Orders1[[#This Row],[Region]]=People!$B$2, People!$A$2, IF(Orders1[[#This Row],[Region]]=People!$B$3,People!$A$3, IF(Orders1[[#This Row],[Region]]=People!$B$4,People!$A$4, IF(Orders1[[#This Row],[Region]]=People!$B$5,People!$A$5))))</f>
        <v>Anna Andreadi</v>
      </c>
      <c r="W2608" s="3" t="str">
        <f>IFERROR(INDEX(Returns!A2608:A3407, MATCH(Orders1[[#This Row],[Order ID]],Returns!B2608:B3407)), "No")</f>
        <v>No</v>
      </c>
      <c r="X2608" s="3">
        <f>IF(Orders1[[#This Row],[Return]]="Yes", 1, 0)</f>
        <v>0</v>
      </c>
    </row>
    <row r="2609" spans="1:24" x14ac:dyDescent="0.2">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7">
        <v>24.672000000000001</v>
      </c>
      <c r="S2609" s="1">
        <v>3</v>
      </c>
      <c r="T2609" s="1">
        <v>0.2</v>
      </c>
      <c r="U2609" s="7">
        <v>0</v>
      </c>
      <c r="V2609" s="3" t="str">
        <f>IF(Orders1[[#This Row],[Region]]=People!$B$2, People!$A$2, IF(Orders1[[#This Row],[Region]]=People!$B$3,People!$A$3, IF(Orders1[[#This Row],[Region]]=People!$B$4,People!$A$4, IF(Orders1[[#This Row],[Region]]=People!$B$5,People!$A$5))))</f>
        <v>Kelly Williams</v>
      </c>
      <c r="W2609" s="3" t="str">
        <f>IFERROR(INDEX(Returns!A2609:A3408, MATCH(Orders1[[#This Row],[Order ID]],Returns!B2609:B3408)), "No")</f>
        <v>No</v>
      </c>
      <c r="X2609" s="3">
        <f>IF(Orders1[[#This Row],[Return]]="Yes", 1, 0)</f>
        <v>0</v>
      </c>
    </row>
    <row r="2610" spans="1:24" x14ac:dyDescent="0.2">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7">
        <v>2.52</v>
      </c>
      <c r="S2610" s="1">
        <v>1</v>
      </c>
      <c r="T2610" s="1">
        <v>0.2</v>
      </c>
      <c r="U2610" s="7">
        <v>0.88200000000000001</v>
      </c>
      <c r="V2610" s="3" t="str">
        <f>IF(Orders1[[#This Row],[Region]]=People!$B$2, People!$A$2, IF(Orders1[[#This Row],[Region]]=People!$B$3,People!$A$3, IF(Orders1[[#This Row],[Region]]=People!$B$4,People!$A$4, IF(Orders1[[#This Row],[Region]]=People!$B$5,People!$A$5))))</f>
        <v>Kelly Williams</v>
      </c>
      <c r="W2610" s="3" t="str">
        <f>IFERROR(INDEX(Returns!A2610:A3409, MATCH(Orders1[[#This Row],[Order ID]],Returns!B2610:B3409)), "No")</f>
        <v>No</v>
      </c>
      <c r="X2610" s="3">
        <f>IF(Orders1[[#This Row],[Return]]="Yes", 1, 0)</f>
        <v>0</v>
      </c>
    </row>
    <row r="2611" spans="1:24" x14ac:dyDescent="0.2">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7">
        <v>1218.7349999999997</v>
      </c>
      <c r="S2611" s="1">
        <v>5</v>
      </c>
      <c r="T2611" s="1">
        <v>0.3</v>
      </c>
      <c r="U2611" s="7">
        <v>-121.87349999999992</v>
      </c>
      <c r="V2611" s="3" t="str">
        <f>IF(Orders1[[#This Row],[Region]]=People!$B$2, People!$A$2, IF(Orders1[[#This Row],[Region]]=People!$B$3,People!$A$3, IF(Orders1[[#This Row],[Region]]=People!$B$4,People!$A$4, IF(Orders1[[#This Row],[Region]]=People!$B$5,People!$A$5))))</f>
        <v>Kelly Williams</v>
      </c>
      <c r="W2611" s="3" t="str">
        <f>IFERROR(INDEX(Returns!A2611:A3410, MATCH(Orders1[[#This Row],[Order ID]],Returns!B2611:B3410)), "No")</f>
        <v>No</v>
      </c>
      <c r="X2611" s="3">
        <f>IF(Orders1[[#This Row],[Return]]="Yes", 1, 0)</f>
        <v>0</v>
      </c>
    </row>
    <row r="2612" spans="1:24" x14ac:dyDescent="0.2">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7">
        <v>5.9039999999999999</v>
      </c>
      <c r="S2612" s="1">
        <v>2</v>
      </c>
      <c r="T2612" s="1">
        <v>0.2</v>
      </c>
      <c r="U2612" s="7">
        <v>1.9925999999999999</v>
      </c>
      <c r="V2612" s="3" t="str">
        <f>IF(Orders1[[#This Row],[Region]]=People!$B$2, People!$A$2, IF(Orders1[[#This Row],[Region]]=People!$B$3,People!$A$3, IF(Orders1[[#This Row],[Region]]=People!$B$4,People!$A$4, IF(Orders1[[#This Row],[Region]]=People!$B$5,People!$A$5))))</f>
        <v>Kelly Williams</v>
      </c>
      <c r="W2612" s="3" t="str">
        <f>IFERROR(INDEX(Returns!A2612:A3411, MATCH(Orders1[[#This Row],[Order ID]],Returns!B2612:B3411)), "No")</f>
        <v>No</v>
      </c>
      <c r="X2612" s="3">
        <f>IF(Orders1[[#This Row],[Return]]="Yes", 1, 0)</f>
        <v>0</v>
      </c>
    </row>
    <row r="2613" spans="1:24" x14ac:dyDescent="0.2">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7">
        <v>15.696000000000002</v>
      </c>
      <c r="S2613" s="1">
        <v>3</v>
      </c>
      <c r="T2613" s="1">
        <v>0.2</v>
      </c>
      <c r="U2613" s="7">
        <v>5.1011999999999995</v>
      </c>
      <c r="V2613" s="3" t="str">
        <f>IF(Orders1[[#This Row],[Region]]=People!$B$2, People!$A$2, IF(Orders1[[#This Row],[Region]]=People!$B$3,People!$A$3, IF(Orders1[[#This Row],[Region]]=People!$B$4,People!$A$4, IF(Orders1[[#This Row],[Region]]=People!$B$5,People!$A$5))))</f>
        <v>Kelly Williams</v>
      </c>
      <c r="W2613" s="3" t="str">
        <f>IFERROR(INDEX(Returns!A2613:A3412, MATCH(Orders1[[#This Row],[Order ID]],Returns!B2613:B3412)), "No")</f>
        <v>No</v>
      </c>
      <c r="X2613" s="3">
        <f>IF(Orders1[[#This Row],[Return]]="Yes", 1, 0)</f>
        <v>0</v>
      </c>
    </row>
    <row r="2614" spans="1:24" x14ac:dyDescent="0.2">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7">
        <v>6.0960000000000001</v>
      </c>
      <c r="S2614" s="1">
        <v>3</v>
      </c>
      <c r="T2614" s="1">
        <v>0.6</v>
      </c>
      <c r="U2614" s="7">
        <v>-3.9624000000000006</v>
      </c>
      <c r="V2614" s="3" t="str">
        <f>IF(Orders1[[#This Row],[Region]]=People!$B$2, People!$A$2, IF(Orders1[[#This Row],[Region]]=People!$B$3,People!$A$3, IF(Orders1[[#This Row],[Region]]=People!$B$4,People!$A$4, IF(Orders1[[#This Row],[Region]]=People!$B$5,People!$A$5))))</f>
        <v>Kelly Williams</v>
      </c>
      <c r="W2614" s="3" t="str">
        <f>IFERROR(INDEX(Returns!A2614:A3413, MATCH(Orders1[[#This Row],[Order ID]],Returns!B2614:B3413)), "No")</f>
        <v>No</v>
      </c>
      <c r="X2614" s="3">
        <f>IF(Orders1[[#This Row],[Return]]="Yes", 1, 0)</f>
        <v>0</v>
      </c>
    </row>
    <row r="2615" spans="1:24" x14ac:dyDescent="0.2">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7">
        <v>41.568000000000005</v>
      </c>
      <c r="S2615" s="1">
        <v>2</v>
      </c>
      <c r="T2615" s="1">
        <v>0.2</v>
      </c>
      <c r="U2615" s="7">
        <v>2.5980000000000008</v>
      </c>
      <c r="V2615" s="3" t="str">
        <f>IF(Orders1[[#This Row],[Region]]=People!$B$2, People!$A$2, IF(Orders1[[#This Row],[Region]]=People!$B$3,People!$A$3, IF(Orders1[[#This Row],[Region]]=People!$B$4,People!$A$4, IF(Orders1[[#This Row],[Region]]=People!$B$5,People!$A$5))))</f>
        <v>Anna Andreadi</v>
      </c>
      <c r="W2615" s="3" t="str">
        <f>IFERROR(INDEX(Returns!A2615:A3414, MATCH(Orders1[[#This Row],[Order ID]],Returns!B2615:B3414)), "No")</f>
        <v>No</v>
      </c>
      <c r="X2615" s="3">
        <f>IF(Orders1[[#This Row],[Return]]="Yes", 1, 0)</f>
        <v>0</v>
      </c>
    </row>
    <row r="2616" spans="1:24" x14ac:dyDescent="0.2">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7">
        <v>230.28000000000003</v>
      </c>
      <c r="S2616" s="1">
        <v>3</v>
      </c>
      <c r="T2616" s="1">
        <v>0.2</v>
      </c>
      <c r="U2616" s="7">
        <v>23.027999999999992</v>
      </c>
      <c r="V2616" s="3" t="str">
        <f>IF(Orders1[[#This Row],[Region]]=People!$B$2, People!$A$2, IF(Orders1[[#This Row],[Region]]=People!$B$3,People!$A$3, IF(Orders1[[#This Row],[Region]]=People!$B$4,People!$A$4, IF(Orders1[[#This Row],[Region]]=People!$B$5,People!$A$5))))</f>
        <v>Anna Andreadi</v>
      </c>
      <c r="W2616" s="3" t="str">
        <f>IFERROR(INDEX(Returns!A2616:A3415, MATCH(Orders1[[#This Row],[Order ID]],Returns!B2616:B3415)), "No")</f>
        <v>No</v>
      </c>
      <c r="X2616" s="3">
        <f>IF(Orders1[[#This Row],[Return]]="Yes", 1, 0)</f>
        <v>0</v>
      </c>
    </row>
    <row r="2617" spans="1:24" x14ac:dyDescent="0.2">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7">
        <v>18.288</v>
      </c>
      <c r="S2617" s="1">
        <v>6</v>
      </c>
      <c r="T2617" s="1">
        <v>0.2</v>
      </c>
      <c r="U2617" s="7">
        <v>5.714999999999999</v>
      </c>
      <c r="V2617" s="3" t="str">
        <f>IF(Orders1[[#This Row],[Region]]=People!$B$2, People!$A$2, IF(Orders1[[#This Row],[Region]]=People!$B$3,People!$A$3, IF(Orders1[[#This Row],[Region]]=People!$B$4,People!$A$4, IF(Orders1[[#This Row],[Region]]=People!$B$5,People!$A$5))))</f>
        <v>Anna Andreadi</v>
      </c>
      <c r="W2617" s="3" t="str">
        <f>IFERROR(INDEX(Returns!A2617:A3416, MATCH(Orders1[[#This Row],[Order ID]],Returns!B2617:B3416)), "No")</f>
        <v>No</v>
      </c>
      <c r="X2617" s="3">
        <f>IF(Orders1[[#This Row],[Return]]="Yes", 1, 0)</f>
        <v>0</v>
      </c>
    </row>
    <row r="2618" spans="1:24" x14ac:dyDescent="0.2">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7">
        <v>5.78</v>
      </c>
      <c r="S2618" s="1">
        <v>2</v>
      </c>
      <c r="T2618" s="1">
        <v>0</v>
      </c>
      <c r="U2618" s="7">
        <v>2.7166000000000001</v>
      </c>
      <c r="V2618" s="3" t="str">
        <f>IF(Orders1[[#This Row],[Region]]=People!$B$2, People!$A$2, IF(Orders1[[#This Row],[Region]]=People!$B$3,People!$A$3, IF(Orders1[[#This Row],[Region]]=People!$B$4,People!$A$4, IF(Orders1[[#This Row],[Region]]=People!$B$5,People!$A$5))))</f>
        <v>Anna Andreadi</v>
      </c>
      <c r="W2618" s="3" t="str">
        <f>IFERROR(INDEX(Returns!A2618:A3417, MATCH(Orders1[[#This Row],[Order ID]],Returns!B2618:B3417)), "No")</f>
        <v>No</v>
      </c>
      <c r="X2618" s="3">
        <f>IF(Orders1[[#This Row],[Return]]="Yes", 1, 0)</f>
        <v>0</v>
      </c>
    </row>
    <row r="2619" spans="1:24" x14ac:dyDescent="0.2">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7">
        <v>121.67999999999999</v>
      </c>
      <c r="S2619" s="1">
        <v>13</v>
      </c>
      <c r="T2619" s="1">
        <v>0.2</v>
      </c>
      <c r="U2619" s="7">
        <v>38.024999999999977</v>
      </c>
      <c r="V2619" s="3" t="str">
        <f>IF(Orders1[[#This Row],[Region]]=People!$B$2, People!$A$2, IF(Orders1[[#This Row],[Region]]=People!$B$3,People!$A$3, IF(Orders1[[#This Row],[Region]]=People!$B$4,People!$A$4, IF(Orders1[[#This Row],[Region]]=People!$B$5,People!$A$5))))</f>
        <v>Anna Andreadi</v>
      </c>
      <c r="W2619" s="3" t="str">
        <f>IFERROR(INDEX(Returns!A2619:A3418, MATCH(Orders1[[#This Row],[Order ID]],Returns!B2619:B3418)), "No")</f>
        <v>No</v>
      </c>
      <c r="X2619" s="3">
        <f>IF(Orders1[[#This Row],[Return]]="Yes", 1, 0)</f>
        <v>0</v>
      </c>
    </row>
    <row r="2620" spans="1:24" x14ac:dyDescent="0.2">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7">
        <v>4.17</v>
      </c>
      <c r="S2620" s="1">
        <v>3</v>
      </c>
      <c r="T2620" s="1">
        <v>0</v>
      </c>
      <c r="U2620" s="7">
        <v>1.0841999999999998</v>
      </c>
      <c r="V2620" s="3" t="str">
        <f>IF(Orders1[[#This Row],[Region]]=People!$B$2, People!$A$2, IF(Orders1[[#This Row],[Region]]=People!$B$3,People!$A$3, IF(Orders1[[#This Row],[Region]]=People!$B$4,People!$A$4, IF(Orders1[[#This Row],[Region]]=People!$B$5,People!$A$5))))</f>
        <v>Anna Andreadi</v>
      </c>
      <c r="W2620" s="3" t="str">
        <f>IFERROR(INDEX(Returns!A2620:A3419, MATCH(Orders1[[#This Row],[Order ID]],Returns!B2620:B3419)), "No")</f>
        <v>No</v>
      </c>
      <c r="X2620" s="3">
        <f>IF(Orders1[[#This Row],[Return]]="Yes", 1, 0)</f>
        <v>0</v>
      </c>
    </row>
    <row r="2621" spans="1:24" x14ac:dyDescent="0.2">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7">
        <v>67.040000000000006</v>
      </c>
      <c r="S2621" s="1">
        <v>4</v>
      </c>
      <c r="T2621" s="1">
        <v>0.2</v>
      </c>
      <c r="U2621" s="7">
        <v>6.7039999999999971</v>
      </c>
      <c r="V2621" s="3" t="str">
        <f>IF(Orders1[[#This Row],[Region]]=People!$B$2, People!$A$2, IF(Orders1[[#This Row],[Region]]=People!$B$3,People!$A$3, IF(Orders1[[#This Row],[Region]]=People!$B$4,People!$A$4, IF(Orders1[[#This Row],[Region]]=People!$B$5,People!$A$5))))</f>
        <v>Anna Andreadi</v>
      </c>
      <c r="W2621" s="3" t="str">
        <f>IFERROR(INDEX(Returns!A2621:A3420, MATCH(Orders1[[#This Row],[Order ID]],Returns!B2621:B3420)), "No")</f>
        <v>No</v>
      </c>
      <c r="X2621" s="3">
        <f>IF(Orders1[[#This Row],[Return]]="Yes", 1, 0)</f>
        <v>0</v>
      </c>
    </row>
    <row r="2622" spans="1:24" x14ac:dyDescent="0.2">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7">
        <v>37.32</v>
      </c>
      <c r="S2622" s="1">
        <v>3</v>
      </c>
      <c r="T2622" s="1">
        <v>0</v>
      </c>
      <c r="U2622" s="7">
        <v>10.4496</v>
      </c>
      <c r="V2622" s="3" t="str">
        <f>IF(Orders1[[#This Row],[Region]]=People!$B$2, People!$A$2, IF(Orders1[[#This Row],[Region]]=People!$B$3,People!$A$3, IF(Orders1[[#This Row],[Region]]=People!$B$4,People!$A$4, IF(Orders1[[#This Row],[Region]]=People!$B$5,People!$A$5))))</f>
        <v>Anna Andreadi</v>
      </c>
      <c r="W2622" s="3" t="str">
        <f>IFERROR(INDEX(Returns!A2622:A3421, MATCH(Orders1[[#This Row],[Order ID]],Returns!B2622:B3421)), "No")</f>
        <v>No</v>
      </c>
      <c r="X2622" s="3">
        <f>IF(Orders1[[#This Row],[Return]]="Yes", 1, 0)</f>
        <v>0</v>
      </c>
    </row>
    <row r="2623" spans="1:24" x14ac:dyDescent="0.2">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7">
        <v>18.45</v>
      </c>
      <c r="S2623" s="1">
        <v>5</v>
      </c>
      <c r="T2623" s="1">
        <v>0</v>
      </c>
      <c r="U2623" s="7">
        <v>8.6715</v>
      </c>
      <c r="V2623" s="3" t="str">
        <f>IF(Orders1[[#This Row],[Region]]=People!$B$2, People!$A$2, IF(Orders1[[#This Row],[Region]]=People!$B$3,People!$A$3, IF(Orders1[[#This Row],[Region]]=People!$B$4,People!$A$4, IF(Orders1[[#This Row],[Region]]=People!$B$5,People!$A$5))))</f>
        <v>Anna Andreadi</v>
      </c>
      <c r="W2623" s="3" t="str">
        <f>IFERROR(INDEX(Returns!A2623:A3422, MATCH(Orders1[[#This Row],[Order ID]],Returns!B2623:B3422)), "No")</f>
        <v>No</v>
      </c>
      <c r="X2623" s="3">
        <f>IF(Orders1[[#This Row],[Return]]="Yes", 1, 0)</f>
        <v>0</v>
      </c>
    </row>
    <row r="2624" spans="1:24" x14ac:dyDescent="0.2">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7">
        <v>25.92</v>
      </c>
      <c r="S2624" s="1">
        <v>4</v>
      </c>
      <c r="T2624" s="1">
        <v>0</v>
      </c>
      <c r="U2624" s="7">
        <v>12.441600000000001</v>
      </c>
      <c r="V2624" s="3" t="str">
        <f>IF(Orders1[[#This Row],[Region]]=People!$B$2, People!$A$2, IF(Orders1[[#This Row],[Region]]=People!$B$3,People!$A$3, IF(Orders1[[#This Row],[Region]]=People!$B$4,People!$A$4, IF(Orders1[[#This Row],[Region]]=People!$B$5,People!$A$5))))</f>
        <v>Kelly Williams</v>
      </c>
      <c r="W2624" s="3" t="str">
        <f>IFERROR(INDEX(Returns!A2624:A3423, MATCH(Orders1[[#This Row],[Order ID]],Returns!B2624:B3423)), "No")</f>
        <v>No</v>
      </c>
      <c r="X2624" s="3">
        <f>IF(Orders1[[#This Row],[Return]]="Yes", 1, 0)</f>
        <v>0</v>
      </c>
    </row>
    <row r="2625" spans="1:24" x14ac:dyDescent="0.2">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7">
        <v>11199.968000000001</v>
      </c>
      <c r="S2625" s="1">
        <v>4</v>
      </c>
      <c r="T2625" s="1">
        <v>0.2</v>
      </c>
      <c r="U2625" s="7">
        <v>3919.9887999999992</v>
      </c>
      <c r="V2625" s="3" t="str">
        <f>IF(Orders1[[#This Row],[Region]]=People!$B$2, People!$A$2, IF(Orders1[[#This Row],[Region]]=People!$B$3,People!$A$3, IF(Orders1[[#This Row],[Region]]=People!$B$4,People!$A$4, IF(Orders1[[#This Row],[Region]]=People!$B$5,People!$A$5))))</f>
        <v>Chuck Magee</v>
      </c>
      <c r="W2625" s="3" t="str">
        <f>IFERROR(INDEX(Returns!A2625:A3424, MATCH(Orders1[[#This Row],[Order ID]],Returns!B2625:B3424)), "No")</f>
        <v>No</v>
      </c>
      <c r="X2625" s="3">
        <f>IF(Orders1[[#This Row],[Return]]="Yes", 1, 0)</f>
        <v>0</v>
      </c>
    </row>
    <row r="2626" spans="1:24" x14ac:dyDescent="0.2">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7">
        <v>2399.6</v>
      </c>
      <c r="S2626" s="1">
        <v>8</v>
      </c>
      <c r="T2626" s="1">
        <v>0</v>
      </c>
      <c r="U2626" s="7">
        <v>647.89200000000005</v>
      </c>
      <c r="V2626" s="3" t="str">
        <f>IF(Orders1[[#This Row],[Region]]=People!$B$2, People!$A$2, IF(Orders1[[#This Row],[Region]]=People!$B$3,People!$A$3, IF(Orders1[[#This Row],[Region]]=People!$B$4,People!$A$4, IF(Orders1[[#This Row],[Region]]=People!$B$5,People!$A$5))))</f>
        <v>Chuck Magee</v>
      </c>
      <c r="W2626" s="3" t="str">
        <f>IFERROR(INDEX(Returns!A2626:A3425, MATCH(Orders1[[#This Row],[Order ID]],Returns!B2626:B3425)), "No")</f>
        <v>No</v>
      </c>
      <c r="X2626" s="3">
        <f>IF(Orders1[[#This Row],[Return]]="Yes", 1, 0)</f>
        <v>0</v>
      </c>
    </row>
    <row r="2627" spans="1:24" x14ac:dyDescent="0.2">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7">
        <v>63.9</v>
      </c>
      <c r="S2627" s="1">
        <v>5</v>
      </c>
      <c r="T2627" s="1">
        <v>0</v>
      </c>
      <c r="U2627" s="7">
        <v>28.754999999999995</v>
      </c>
      <c r="V2627" s="3" t="str">
        <f>IF(Orders1[[#This Row],[Region]]=People!$B$2, People!$A$2, IF(Orders1[[#This Row],[Region]]=People!$B$3,People!$A$3, IF(Orders1[[#This Row],[Region]]=People!$B$4,People!$A$4, IF(Orders1[[#This Row],[Region]]=People!$B$5,People!$A$5))))</f>
        <v>Chuck Magee</v>
      </c>
      <c r="W2627" s="3" t="str">
        <f>IFERROR(INDEX(Returns!A2627:A3426, MATCH(Orders1[[#This Row],[Order ID]],Returns!B2627:B3426)), "No")</f>
        <v>No</v>
      </c>
      <c r="X2627" s="3">
        <f>IF(Orders1[[#This Row],[Return]]="Yes", 1, 0)</f>
        <v>0</v>
      </c>
    </row>
    <row r="2628" spans="1:24" x14ac:dyDescent="0.2">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7">
        <v>52.99</v>
      </c>
      <c r="S2628" s="1">
        <v>1</v>
      </c>
      <c r="T2628" s="1">
        <v>0</v>
      </c>
      <c r="U2628" s="7">
        <v>0.52989999999999782</v>
      </c>
      <c r="V2628" s="3" t="str">
        <f>IF(Orders1[[#This Row],[Region]]=People!$B$2, People!$A$2, IF(Orders1[[#This Row],[Region]]=People!$B$3,People!$A$3, IF(Orders1[[#This Row],[Region]]=People!$B$4,People!$A$4, IF(Orders1[[#This Row],[Region]]=People!$B$5,People!$A$5))))</f>
        <v>Chuck Magee</v>
      </c>
      <c r="W2628" s="3" t="str">
        <f>IFERROR(INDEX(Returns!A2628:A3427, MATCH(Orders1[[#This Row],[Order ID]],Returns!B2628:B3427)), "No")</f>
        <v>No</v>
      </c>
      <c r="X2628" s="3">
        <f>IF(Orders1[[#This Row],[Return]]="Yes", 1, 0)</f>
        <v>0</v>
      </c>
    </row>
    <row r="2629" spans="1:24" x14ac:dyDescent="0.2">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7">
        <v>60.864000000000004</v>
      </c>
      <c r="S2629" s="1">
        <v>4</v>
      </c>
      <c r="T2629" s="1">
        <v>0.2</v>
      </c>
      <c r="U2629" s="7">
        <v>9.1295999999999964</v>
      </c>
      <c r="V2629" s="3" t="str">
        <f>IF(Orders1[[#This Row],[Region]]=People!$B$2, People!$A$2, IF(Orders1[[#This Row],[Region]]=People!$B$3,People!$A$3, IF(Orders1[[#This Row],[Region]]=People!$B$4,People!$A$4, IF(Orders1[[#This Row],[Region]]=People!$B$5,People!$A$5))))</f>
        <v>Chuck Magee</v>
      </c>
      <c r="W2629" s="3" t="str">
        <f>IFERROR(INDEX(Returns!A2629:A3428, MATCH(Orders1[[#This Row],[Order ID]],Returns!B2629:B3428)), "No")</f>
        <v>No</v>
      </c>
      <c r="X2629" s="3">
        <f>IF(Orders1[[#This Row],[Return]]="Yes", 1, 0)</f>
        <v>0</v>
      </c>
    </row>
    <row r="2630" spans="1:24" x14ac:dyDescent="0.2">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7">
        <v>652.99500000000012</v>
      </c>
      <c r="S2630" s="1">
        <v>7</v>
      </c>
      <c r="T2630" s="1">
        <v>0.7</v>
      </c>
      <c r="U2630" s="7">
        <v>-935.95949999999993</v>
      </c>
      <c r="V2630" s="3" t="str">
        <f>IF(Orders1[[#This Row],[Region]]=People!$B$2, People!$A$2, IF(Orders1[[#This Row],[Region]]=People!$B$3,People!$A$3, IF(Orders1[[#This Row],[Region]]=People!$B$4,People!$A$4, IF(Orders1[[#This Row],[Region]]=People!$B$5,People!$A$5))))</f>
        <v>Chuck Magee</v>
      </c>
      <c r="W2630" s="3" t="str">
        <f>IFERROR(INDEX(Returns!A2630:A3429, MATCH(Orders1[[#This Row],[Order ID]],Returns!B2630:B3429)), "No")</f>
        <v>No</v>
      </c>
      <c r="X2630" s="3">
        <f>IF(Orders1[[#This Row],[Return]]="Yes", 1, 0)</f>
        <v>0</v>
      </c>
    </row>
    <row r="2631" spans="1:24" x14ac:dyDescent="0.2">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7">
        <v>11.220000000000002</v>
      </c>
      <c r="S2631" s="1">
        <v>10</v>
      </c>
      <c r="T2631" s="1">
        <v>0.7</v>
      </c>
      <c r="U2631" s="7">
        <v>-7.4799999999999969</v>
      </c>
      <c r="V2631" s="3" t="str">
        <f>IF(Orders1[[#This Row],[Region]]=People!$B$2, People!$A$2, IF(Orders1[[#This Row],[Region]]=People!$B$3,People!$A$3, IF(Orders1[[#This Row],[Region]]=People!$B$4,People!$A$4, IF(Orders1[[#This Row],[Region]]=People!$B$5,People!$A$5))))</f>
        <v>Chuck Magee</v>
      </c>
      <c r="W2631" s="3" t="str">
        <f>IFERROR(INDEX(Returns!A2631:A3430, MATCH(Orders1[[#This Row],[Order ID]],Returns!B2631:B3430)), "No")</f>
        <v>No</v>
      </c>
      <c r="X2631" s="3">
        <f>IF(Orders1[[#This Row],[Return]]="Yes", 1, 0)</f>
        <v>0</v>
      </c>
    </row>
    <row r="2632" spans="1:24" x14ac:dyDescent="0.2">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7">
        <v>14.940000000000001</v>
      </c>
      <c r="S2632" s="1">
        <v>3</v>
      </c>
      <c r="T2632" s="1">
        <v>0</v>
      </c>
      <c r="U2632" s="7">
        <v>7.0218000000000007</v>
      </c>
      <c r="V2632" s="3" t="str">
        <f>IF(Orders1[[#This Row],[Region]]=People!$B$2, People!$A$2, IF(Orders1[[#This Row],[Region]]=People!$B$3,People!$A$3, IF(Orders1[[#This Row],[Region]]=People!$B$4,People!$A$4, IF(Orders1[[#This Row],[Region]]=People!$B$5,People!$A$5))))</f>
        <v>Kelly Williams</v>
      </c>
      <c r="W2632" s="3" t="str">
        <f>IFERROR(INDEX(Returns!A2632:A3431, MATCH(Orders1[[#This Row],[Order ID]],Returns!B2632:B3431)), "No")</f>
        <v>No</v>
      </c>
      <c r="X2632" s="3">
        <f>IF(Orders1[[#This Row],[Return]]="Yes", 1, 0)</f>
        <v>0</v>
      </c>
    </row>
    <row r="2633" spans="1:24" x14ac:dyDescent="0.2">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7">
        <v>39.96</v>
      </c>
      <c r="S2633" s="1">
        <v>2</v>
      </c>
      <c r="T2633" s="1">
        <v>0</v>
      </c>
      <c r="U2633" s="7">
        <v>17.182800000000004</v>
      </c>
      <c r="V2633" s="3" t="str">
        <f>IF(Orders1[[#This Row],[Region]]=People!$B$2, People!$A$2, IF(Orders1[[#This Row],[Region]]=People!$B$3,People!$A$3, IF(Orders1[[#This Row],[Region]]=People!$B$4,People!$A$4, IF(Orders1[[#This Row],[Region]]=People!$B$5,People!$A$5))))</f>
        <v>Anna Andreadi</v>
      </c>
      <c r="W2633" s="3" t="str">
        <f>IFERROR(INDEX(Returns!A2633:A3432, MATCH(Orders1[[#This Row],[Order ID]],Returns!B2633:B3432)), "No")</f>
        <v>No</v>
      </c>
      <c r="X2633" s="3">
        <f>IF(Orders1[[#This Row],[Return]]="Yes", 1, 0)</f>
        <v>0</v>
      </c>
    </row>
    <row r="2634" spans="1:24" x14ac:dyDescent="0.2">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7">
        <v>42.624000000000002</v>
      </c>
      <c r="S2634" s="1">
        <v>2</v>
      </c>
      <c r="T2634" s="1">
        <v>0.2</v>
      </c>
      <c r="U2634" s="7">
        <v>4.2623999999999977</v>
      </c>
      <c r="V2634" s="3" t="str">
        <f>IF(Orders1[[#This Row],[Region]]=People!$B$2, People!$A$2, IF(Orders1[[#This Row],[Region]]=People!$B$3,People!$A$3, IF(Orders1[[#This Row],[Region]]=People!$B$4,People!$A$4, IF(Orders1[[#This Row],[Region]]=People!$B$5,People!$A$5))))</f>
        <v>Anna Andreadi</v>
      </c>
      <c r="W2634" s="3" t="str">
        <f>IFERROR(INDEX(Returns!A2634:A3433, MATCH(Orders1[[#This Row],[Order ID]],Returns!B2634:B3433)), "No")</f>
        <v>No</v>
      </c>
      <c r="X2634" s="3">
        <f>IF(Orders1[[#This Row],[Return]]="Yes", 1, 0)</f>
        <v>0</v>
      </c>
    </row>
    <row r="2635" spans="1:24" x14ac:dyDescent="0.2">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7">
        <v>220.96</v>
      </c>
      <c r="S2635" s="1">
        <v>1</v>
      </c>
      <c r="T2635" s="1">
        <v>0.2</v>
      </c>
      <c r="U2635" s="7">
        <v>24.857999999999983</v>
      </c>
      <c r="V2635" s="3" t="str">
        <f>IF(Orders1[[#This Row],[Region]]=People!$B$2, People!$A$2, IF(Orders1[[#This Row],[Region]]=People!$B$3,People!$A$3, IF(Orders1[[#This Row],[Region]]=People!$B$4,People!$A$4, IF(Orders1[[#This Row],[Region]]=People!$B$5,People!$A$5))))</f>
        <v>Anna Andreadi</v>
      </c>
      <c r="W2635" s="3" t="str">
        <f>IFERROR(INDEX(Returns!A2635:A3434, MATCH(Orders1[[#This Row],[Order ID]],Returns!B2635:B3434)), "No")</f>
        <v>No</v>
      </c>
      <c r="X2635" s="3">
        <f>IF(Orders1[[#This Row],[Return]]="Yes", 1, 0)</f>
        <v>0</v>
      </c>
    </row>
    <row r="2636" spans="1:24" x14ac:dyDescent="0.2">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7">
        <v>4.9280000000000008</v>
      </c>
      <c r="S2636" s="1">
        <v>2</v>
      </c>
      <c r="T2636" s="1">
        <v>0.2</v>
      </c>
      <c r="U2636" s="7">
        <v>0.73919999999999941</v>
      </c>
      <c r="V2636" s="3" t="str">
        <f>IF(Orders1[[#This Row],[Region]]=People!$B$2, People!$A$2, IF(Orders1[[#This Row],[Region]]=People!$B$3,People!$A$3, IF(Orders1[[#This Row],[Region]]=People!$B$4,People!$A$4, IF(Orders1[[#This Row],[Region]]=People!$B$5,People!$A$5))))</f>
        <v>Cassandra Brandow</v>
      </c>
      <c r="W2636" s="3" t="str">
        <f>IFERROR(INDEX(Returns!A2636:A3435, MATCH(Orders1[[#This Row],[Order ID]],Returns!B2636:B3435)), "No")</f>
        <v>No</v>
      </c>
      <c r="X2636" s="3">
        <f>IF(Orders1[[#This Row],[Return]]="Yes", 1, 0)</f>
        <v>0</v>
      </c>
    </row>
    <row r="2637" spans="1:24" x14ac:dyDescent="0.2">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7">
        <v>7.2300000000000022</v>
      </c>
      <c r="S2637" s="1">
        <v>5</v>
      </c>
      <c r="T2637" s="1">
        <v>0.7</v>
      </c>
      <c r="U2637" s="7">
        <v>-5.7840000000000007</v>
      </c>
      <c r="V2637" s="3" t="str">
        <f>IF(Orders1[[#This Row],[Region]]=People!$B$2, People!$A$2, IF(Orders1[[#This Row],[Region]]=People!$B$3,People!$A$3, IF(Orders1[[#This Row],[Region]]=People!$B$4,People!$A$4, IF(Orders1[[#This Row],[Region]]=People!$B$5,People!$A$5))))</f>
        <v>Cassandra Brandow</v>
      </c>
      <c r="W2637" s="3" t="str">
        <f>IFERROR(INDEX(Returns!A2637:A3436, MATCH(Orders1[[#This Row],[Order ID]],Returns!B2637:B3436)), "No")</f>
        <v>No</v>
      </c>
      <c r="X2637" s="3">
        <f>IF(Orders1[[#This Row],[Return]]="Yes", 1, 0)</f>
        <v>0</v>
      </c>
    </row>
    <row r="2638" spans="1:24" x14ac:dyDescent="0.2">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7">
        <v>323.10000000000002</v>
      </c>
      <c r="S2638" s="1">
        <v>2</v>
      </c>
      <c r="T2638" s="1">
        <v>0</v>
      </c>
      <c r="U2638" s="7">
        <v>61.38900000000001</v>
      </c>
      <c r="V2638" s="3" t="str">
        <f>IF(Orders1[[#This Row],[Region]]=People!$B$2, People!$A$2, IF(Orders1[[#This Row],[Region]]=People!$B$3,People!$A$3, IF(Orders1[[#This Row],[Region]]=People!$B$4,People!$A$4, IF(Orders1[[#This Row],[Region]]=People!$B$5,People!$A$5))))</f>
        <v>Anna Andreadi</v>
      </c>
      <c r="W2638" s="3" t="str">
        <f>IFERROR(INDEX(Returns!A2638:A3437, MATCH(Orders1[[#This Row],[Order ID]],Returns!B2638:B3437)), "No")</f>
        <v>No</v>
      </c>
      <c r="X2638" s="3">
        <f>IF(Orders1[[#This Row],[Return]]="Yes", 1, 0)</f>
        <v>0</v>
      </c>
    </row>
    <row r="2639" spans="1:24" x14ac:dyDescent="0.2">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7">
        <v>19.04</v>
      </c>
      <c r="S2639" s="1">
        <v>4</v>
      </c>
      <c r="T2639" s="1">
        <v>0</v>
      </c>
      <c r="U2639" s="7">
        <v>9.3295999999999992</v>
      </c>
      <c r="V2639" s="3" t="str">
        <f>IF(Orders1[[#This Row],[Region]]=People!$B$2, People!$A$2, IF(Orders1[[#This Row],[Region]]=People!$B$3,People!$A$3, IF(Orders1[[#This Row],[Region]]=People!$B$4,People!$A$4, IF(Orders1[[#This Row],[Region]]=People!$B$5,People!$A$5))))</f>
        <v>Chuck Magee</v>
      </c>
      <c r="W2639" s="3" t="str">
        <f>IFERROR(INDEX(Returns!A2639:A3438, MATCH(Orders1[[#This Row],[Order ID]],Returns!B2639:B3438)), "No")</f>
        <v>No</v>
      </c>
      <c r="X2639" s="3">
        <f>IF(Orders1[[#This Row],[Return]]="Yes", 1, 0)</f>
        <v>0</v>
      </c>
    </row>
    <row r="2640" spans="1:24" x14ac:dyDescent="0.2">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7">
        <v>13.128</v>
      </c>
      <c r="S2640" s="1">
        <v>3</v>
      </c>
      <c r="T2640" s="1">
        <v>0.2</v>
      </c>
      <c r="U2640" s="7">
        <v>4.2665999999999986</v>
      </c>
      <c r="V2640" s="3" t="str">
        <f>IF(Orders1[[#This Row],[Region]]=People!$B$2, People!$A$2, IF(Orders1[[#This Row],[Region]]=People!$B$3,People!$A$3, IF(Orders1[[#This Row],[Region]]=People!$B$4,People!$A$4, IF(Orders1[[#This Row],[Region]]=People!$B$5,People!$A$5))))</f>
        <v>Chuck Magee</v>
      </c>
      <c r="W2640" s="3" t="str">
        <f>IFERROR(INDEX(Returns!A2640:A3439, MATCH(Orders1[[#This Row],[Order ID]],Returns!B2640:B3439)), "No")</f>
        <v>No</v>
      </c>
      <c r="X2640" s="3">
        <f>IF(Orders1[[#This Row],[Return]]="Yes", 1, 0)</f>
        <v>0</v>
      </c>
    </row>
    <row r="2641" spans="1:24" x14ac:dyDescent="0.2">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7">
        <v>64.14</v>
      </c>
      <c r="S2641" s="1">
        <v>3</v>
      </c>
      <c r="T2641" s="1">
        <v>0</v>
      </c>
      <c r="U2641" s="7">
        <v>16.676400000000001</v>
      </c>
      <c r="V2641" s="3" t="str">
        <f>IF(Orders1[[#This Row],[Region]]=People!$B$2, People!$A$2, IF(Orders1[[#This Row],[Region]]=People!$B$3,People!$A$3, IF(Orders1[[#This Row],[Region]]=People!$B$4,People!$A$4, IF(Orders1[[#This Row],[Region]]=People!$B$5,People!$A$5))))</f>
        <v>Chuck Magee</v>
      </c>
      <c r="W2641" s="3" t="str">
        <f>IFERROR(INDEX(Returns!A2641:A3440, MATCH(Orders1[[#This Row],[Order ID]],Returns!B2641:B3440)), "No")</f>
        <v>No</v>
      </c>
      <c r="X2641" s="3">
        <f>IF(Orders1[[#This Row],[Return]]="Yes", 1, 0)</f>
        <v>0</v>
      </c>
    </row>
    <row r="2642" spans="1:24" x14ac:dyDescent="0.2">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7">
        <v>858.24</v>
      </c>
      <c r="S2642" s="1">
        <v>4</v>
      </c>
      <c r="T2642" s="1">
        <v>0.1</v>
      </c>
      <c r="U2642" s="7">
        <v>143.03999999999996</v>
      </c>
      <c r="V2642" s="3" t="str">
        <f>IF(Orders1[[#This Row],[Region]]=People!$B$2, People!$A$2, IF(Orders1[[#This Row],[Region]]=People!$B$3,People!$A$3, IF(Orders1[[#This Row],[Region]]=People!$B$4,People!$A$4, IF(Orders1[[#This Row],[Region]]=People!$B$5,People!$A$5))))</f>
        <v>Chuck Magee</v>
      </c>
      <c r="W2642" s="3" t="str">
        <f>IFERROR(INDEX(Returns!A2642:A3441, MATCH(Orders1[[#This Row],[Order ID]],Returns!B2642:B3441)), "No")</f>
        <v>No</v>
      </c>
      <c r="X2642" s="3">
        <f>IF(Orders1[[#This Row],[Return]]="Yes", 1, 0)</f>
        <v>0</v>
      </c>
    </row>
    <row r="2643" spans="1:24" x14ac:dyDescent="0.2">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7">
        <v>29.99</v>
      </c>
      <c r="S2643" s="1">
        <v>1</v>
      </c>
      <c r="T2643" s="1">
        <v>0</v>
      </c>
      <c r="U2643" s="7">
        <v>2.9989999999999988</v>
      </c>
      <c r="V2643" s="3" t="str">
        <f>IF(Orders1[[#This Row],[Region]]=People!$B$2, People!$A$2, IF(Orders1[[#This Row],[Region]]=People!$B$3,People!$A$3, IF(Orders1[[#This Row],[Region]]=People!$B$4,People!$A$4, IF(Orders1[[#This Row],[Region]]=People!$B$5,People!$A$5))))</f>
        <v>Cassandra Brandow</v>
      </c>
      <c r="W2643" s="3" t="str">
        <f>IFERROR(INDEX(Returns!A2643:A3442, MATCH(Orders1[[#This Row],[Order ID]],Returns!B2643:B3442)), "No")</f>
        <v>No</v>
      </c>
      <c r="X2643" s="3">
        <f>IF(Orders1[[#This Row],[Return]]="Yes", 1, 0)</f>
        <v>0</v>
      </c>
    </row>
    <row r="2644" spans="1:24" x14ac:dyDescent="0.2">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7">
        <v>186.048</v>
      </c>
      <c r="S2644" s="1">
        <v>6</v>
      </c>
      <c r="T2644" s="1">
        <v>0.2</v>
      </c>
      <c r="U2644" s="7">
        <v>67.442399999999992</v>
      </c>
      <c r="V2644" s="3" t="str">
        <f>IF(Orders1[[#This Row],[Region]]=People!$B$2, People!$A$2, IF(Orders1[[#This Row],[Region]]=People!$B$3,People!$A$3, IF(Orders1[[#This Row],[Region]]=People!$B$4,People!$A$4, IF(Orders1[[#This Row],[Region]]=People!$B$5,People!$A$5))))</f>
        <v>Kelly Williams</v>
      </c>
      <c r="W2644" s="3" t="str">
        <f>IFERROR(INDEX(Returns!A2644:A3443, MATCH(Orders1[[#This Row],[Order ID]],Returns!B2644:B3443)), "No")</f>
        <v>No</v>
      </c>
      <c r="X2644" s="3">
        <f>IF(Orders1[[#This Row],[Return]]="Yes", 1, 0)</f>
        <v>0</v>
      </c>
    </row>
    <row r="2645" spans="1:24" x14ac:dyDescent="0.2">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7">
        <v>36.792000000000002</v>
      </c>
      <c r="S2645" s="1">
        <v>1</v>
      </c>
      <c r="T2645" s="1">
        <v>0.2</v>
      </c>
      <c r="U2645" s="7">
        <v>4.1390999999999991</v>
      </c>
      <c r="V2645" s="3" t="str">
        <f>IF(Orders1[[#This Row],[Region]]=People!$B$2, People!$A$2, IF(Orders1[[#This Row],[Region]]=People!$B$3,People!$A$3, IF(Orders1[[#This Row],[Region]]=People!$B$4,People!$A$4, IF(Orders1[[#This Row],[Region]]=People!$B$5,People!$A$5))))</f>
        <v>Cassandra Brandow</v>
      </c>
      <c r="W2645" s="3" t="str">
        <f>IFERROR(INDEX(Returns!A2645:A3444, MATCH(Orders1[[#This Row],[Order ID]],Returns!B2645:B3444)), "No")</f>
        <v>No</v>
      </c>
      <c r="X2645" s="3">
        <f>IF(Orders1[[#This Row],[Return]]="Yes", 1, 0)</f>
        <v>0</v>
      </c>
    </row>
    <row r="2646" spans="1:24" x14ac:dyDescent="0.2">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7">
        <v>18.624000000000002</v>
      </c>
      <c r="S2646" s="1">
        <v>8</v>
      </c>
      <c r="T2646" s="1">
        <v>0.2</v>
      </c>
      <c r="U2646" s="7">
        <v>6.2855999999999987</v>
      </c>
      <c r="V2646" s="3" t="str">
        <f>IF(Orders1[[#This Row],[Region]]=People!$B$2, People!$A$2, IF(Orders1[[#This Row],[Region]]=People!$B$3,People!$A$3, IF(Orders1[[#This Row],[Region]]=People!$B$4,People!$A$4, IF(Orders1[[#This Row],[Region]]=People!$B$5,People!$A$5))))</f>
        <v>Cassandra Brandow</v>
      </c>
      <c r="W2646" s="3" t="str">
        <f>IFERROR(INDEX(Returns!A2646:A3445, MATCH(Orders1[[#This Row],[Order ID]],Returns!B2646:B3445)), "No")</f>
        <v>No</v>
      </c>
      <c r="X2646" s="3">
        <f>IF(Orders1[[#This Row],[Return]]="Yes", 1, 0)</f>
        <v>0</v>
      </c>
    </row>
    <row r="2647" spans="1:24" x14ac:dyDescent="0.2">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7">
        <v>57.69</v>
      </c>
      <c r="S2647" s="1">
        <v>3</v>
      </c>
      <c r="T2647" s="1">
        <v>0</v>
      </c>
      <c r="U2647" s="7">
        <v>23.652900000000002</v>
      </c>
      <c r="V2647" s="3" t="str">
        <f>IF(Orders1[[#This Row],[Region]]=People!$B$2, People!$A$2, IF(Orders1[[#This Row],[Region]]=People!$B$3,People!$A$3, IF(Orders1[[#This Row],[Region]]=People!$B$4,People!$A$4, IF(Orders1[[#This Row],[Region]]=People!$B$5,People!$A$5))))</f>
        <v>Kelly Williams</v>
      </c>
      <c r="W2647" s="3" t="str">
        <f>IFERROR(INDEX(Returns!A2647:A3446, MATCH(Orders1[[#This Row],[Order ID]],Returns!B2647:B3446)), "No")</f>
        <v>No</v>
      </c>
      <c r="X2647" s="3">
        <f>IF(Orders1[[#This Row],[Return]]="Yes", 1, 0)</f>
        <v>0</v>
      </c>
    </row>
    <row r="2648" spans="1:24" x14ac:dyDescent="0.2">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7">
        <v>42.81</v>
      </c>
      <c r="S2648" s="1">
        <v>3</v>
      </c>
      <c r="T2648" s="1">
        <v>0</v>
      </c>
      <c r="U2648" s="7">
        <v>20.120699999999999</v>
      </c>
      <c r="V2648" s="3" t="str">
        <f>IF(Orders1[[#This Row],[Region]]=People!$B$2, People!$A$2, IF(Orders1[[#This Row],[Region]]=People!$B$3,People!$A$3, IF(Orders1[[#This Row],[Region]]=People!$B$4,People!$A$4, IF(Orders1[[#This Row],[Region]]=People!$B$5,People!$A$5))))</f>
        <v>Kelly Williams</v>
      </c>
      <c r="W2648" s="3" t="str">
        <f>IFERROR(INDEX(Returns!A2648:A3447, MATCH(Orders1[[#This Row],[Order ID]],Returns!B2648:B3447)), "No")</f>
        <v>No</v>
      </c>
      <c r="X2648" s="3">
        <f>IF(Orders1[[#This Row],[Return]]="Yes", 1, 0)</f>
        <v>0</v>
      </c>
    </row>
    <row r="2649" spans="1:24" x14ac:dyDescent="0.2">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7">
        <v>12.96</v>
      </c>
      <c r="S2649" s="1">
        <v>2</v>
      </c>
      <c r="T2649" s="1">
        <v>0</v>
      </c>
      <c r="U2649" s="7">
        <v>6.2208000000000006</v>
      </c>
      <c r="V2649" s="3" t="str">
        <f>IF(Orders1[[#This Row],[Region]]=People!$B$2, People!$A$2, IF(Orders1[[#This Row],[Region]]=People!$B$3,People!$A$3, IF(Orders1[[#This Row],[Region]]=People!$B$4,People!$A$4, IF(Orders1[[#This Row],[Region]]=People!$B$5,People!$A$5))))</f>
        <v>Kelly Williams</v>
      </c>
      <c r="W2649" s="3" t="str">
        <f>IFERROR(INDEX(Returns!A2649:A3448, MATCH(Orders1[[#This Row],[Order ID]],Returns!B2649:B3448)), "No")</f>
        <v>No</v>
      </c>
      <c r="X2649" s="3">
        <f>IF(Orders1[[#This Row],[Return]]="Yes", 1, 0)</f>
        <v>0</v>
      </c>
    </row>
    <row r="2650" spans="1:24" x14ac:dyDescent="0.2">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7">
        <v>821.87999999999988</v>
      </c>
      <c r="S2650" s="1">
        <v>6</v>
      </c>
      <c r="T2650" s="1">
        <v>0</v>
      </c>
      <c r="U2650" s="7">
        <v>213.68880000000001</v>
      </c>
      <c r="V2650" s="3" t="str">
        <f>IF(Orders1[[#This Row],[Region]]=People!$B$2, People!$A$2, IF(Orders1[[#This Row],[Region]]=People!$B$3,People!$A$3, IF(Orders1[[#This Row],[Region]]=People!$B$4,People!$A$4, IF(Orders1[[#This Row],[Region]]=People!$B$5,People!$A$5))))</f>
        <v>Kelly Williams</v>
      </c>
      <c r="W2650" s="3" t="str">
        <f>IFERROR(INDEX(Returns!A2650:A3449, MATCH(Orders1[[#This Row],[Order ID]],Returns!B2650:B3449)), "No")</f>
        <v>No</v>
      </c>
      <c r="X2650" s="3">
        <f>IF(Orders1[[#This Row],[Return]]="Yes", 1, 0)</f>
        <v>0</v>
      </c>
    </row>
    <row r="2651" spans="1:24" x14ac:dyDescent="0.2">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7">
        <v>104.85000000000001</v>
      </c>
      <c r="S2651" s="1">
        <v>3</v>
      </c>
      <c r="T2651" s="1">
        <v>0</v>
      </c>
      <c r="U2651" s="7">
        <v>28.309500000000007</v>
      </c>
      <c r="V2651" s="3" t="str">
        <f>IF(Orders1[[#This Row],[Region]]=People!$B$2, People!$A$2, IF(Orders1[[#This Row],[Region]]=People!$B$3,People!$A$3, IF(Orders1[[#This Row],[Region]]=People!$B$4,People!$A$4, IF(Orders1[[#This Row],[Region]]=People!$B$5,People!$A$5))))</f>
        <v>Kelly Williams</v>
      </c>
      <c r="W2651" s="3" t="str">
        <f>IFERROR(INDEX(Returns!A2651:A3450, MATCH(Orders1[[#This Row],[Order ID]],Returns!B2651:B3450)), "No")</f>
        <v>No</v>
      </c>
      <c r="X2651" s="3">
        <f>IF(Orders1[[#This Row],[Return]]="Yes", 1, 0)</f>
        <v>0</v>
      </c>
    </row>
    <row r="2652" spans="1:24" x14ac:dyDescent="0.2">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7">
        <v>424.95749999999992</v>
      </c>
      <c r="S2652" s="1">
        <v>5</v>
      </c>
      <c r="T2652" s="1">
        <v>0.15</v>
      </c>
      <c r="U2652" s="7">
        <v>19.997999999999976</v>
      </c>
      <c r="V2652" s="3" t="str">
        <f>IF(Orders1[[#This Row],[Region]]=People!$B$2, People!$A$2, IF(Orders1[[#This Row],[Region]]=People!$B$3,People!$A$3, IF(Orders1[[#This Row],[Region]]=People!$B$4,People!$A$4, IF(Orders1[[#This Row],[Region]]=People!$B$5,People!$A$5))))</f>
        <v>Anna Andreadi</v>
      </c>
      <c r="W2652" s="3" t="str">
        <f>IFERROR(INDEX(Returns!A2652:A3451, MATCH(Orders1[[#This Row],[Order ID]],Returns!B2652:B3451)), "No")</f>
        <v>No</v>
      </c>
      <c r="X2652" s="3">
        <f>IF(Orders1[[#This Row],[Return]]="Yes", 1, 0)</f>
        <v>0</v>
      </c>
    </row>
    <row r="2653" spans="1:24" x14ac:dyDescent="0.2">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7">
        <v>10.776000000000002</v>
      </c>
      <c r="S2653" s="1">
        <v>3</v>
      </c>
      <c r="T2653" s="1">
        <v>0.2</v>
      </c>
      <c r="U2653" s="7">
        <v>3.5021999999999989</v>
      </c>
      <c r="V2653" s="3" t="str">
        <f>IF(Orders1[[#This Row],[Region]]=People!$B$2, People!$A$2, IF(Orders1[[#This Row],[Region]]=People!$B$3,People!$A$3, IF(Orders1[[#This Row],[Region]]=People!$B$4,People!$A$4, IF(Orders1[[#This Row],[Region]]=People!$B$5,People!$A$5))))</f>
        <v>Anna Andreadi</v>
      </c>
      <c r="W2653" s="3" t="str">
        <f>IFERROR(INDEX(Returns!A2653:A3452, MATCH(Orders1[[#This Row],[Order ID]],Returns!B2653:B3452)), "No")</f>
        <v>No</v>
      </c>
      <c r="X2653" s="3">
        <f>IF(Orders1[[#This Row],[Return]]="Yes", 1, 0)</f>
        <v>0</v>
      </c>
    </row>
    <row r="2654" spans="1:24" x14ac:dyDescent="0.2">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7">
        <v>11.784000000000001</v>
      </c>
      <c r="S2654" s="1">
        <v>3</v>
      </c>
      <c r="T2654" s="1">
        <v>0.2</v>
      </c>
      <c r="U2654" s="7">
        <v>4.2716999999999992</v>
      </c>
      <c r="V2654" s="3" t="str">
        <f>IF(Orders1[[#This Row],[Region]]=People!$B$2, People!$A$2, IF(Orders1[[#This Row],[Region]]=People!$B$3,People!$A$3, IF(Orders1[[#This Row],[Region]]=People!$B$4,People!$A$4, IF(Orders1[[#This Row],[Region]]=People!$B$5,People!$A$5))))</f>
        <v>Anna Andreadi</v>
      </c>
      <c r="W2654" s="3" t="str">
        <f>IFERROR(INDEX(Returns!A2654:A3453, MATCH(Orders1[[#This Row],[Order ID]],Returns!B2654:B3453)), "No")</f>
        <v>No</v>
      </c>
      <c r="X2654" s="3">
        <f>IF(Orders1[[#This Row],[Return]]="Yes", 1, 0)</f>
        <v>0</v>
      </c>
    </row>
    <row r="2655" spans="1:24" x14ac:dyDescent="0.2">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7">
        <v>164.88</v>
      </c>
      <c r="S2655" s="1">
        <v>3</v>
      </c>
      <c r="T2655" s="1">
        <v>0</v>
      </c>
      <c r="U2655" s="7">
        <v>80.791200000000003</v>
      </c>
      <c r="V2655" s="3" t="str">
        <f>IF(Orders1[[#This Row],[Region]]=People!$B$2, People!$A$2, IF(Orders1[[#This Row],[Region]]=People!$B$3,People!$A$3, IF(Orders1[[#This Row],[Region]]=People!$B$4,People!$A$4, IF(Orders1[[#This Row],[Region]]=People!$B$5,People!$A$5))))</f>
        <v>Anna Andreadi</v>
      </c>
      <c r="W2655" s="3" t="str">
        <f>IFERROR(INDEX(Returns!A2655:A3454, MATCH(Orders1[[#This Row],[Order ID]],Returns!B2655:B3454)), "No")</f>
        <v>No</v>
      </c>
      <c r="X2655" s="3">
        <f>IF(Orders1[[#This Row],[Return]]="Yes", 1, 0)</f>
        <v>0</v>
      </c>
    </row>
    <row r="2656" spans="1:24" x14ac:dyDescent="0.2">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7">
        <v>1292.94</v>
      </c>
      <c r="S2656" s="1">
        <v>3</v>
      </c>
      <c r="T2656" s="1">
        <v>0</v>
      </c>
      <c r="U2656" s="7">
        <v>77.576399999999921</v>
      </c>
      <c r="V2656" s="3" t="str">
        <f>IF(Orders1[[#This Row],[Region]]=People!$B$2, People!$A$2, IF(Orders1[[#This Row],[Region]]=People!$B$3,People!$A$3, IF(Orders1[[#This Row],[Region]]=People!$B$4,People!$A$4, IF(Orders1[[#This Row],[Region]]=People!$B$5,People!$A$5))))</f>
        <v>Anna Andreadi</v>
      </c>
      <c r="W2656" s="3" t="str">
        <f>IFERROR(INDEX(Returns!A2656:A3455, MATCH(Orders1[[#This Row],[Order ID]],Returns!B2656:B3455)), "No")</f>
        <v>No</v>
      </c>
      <c r="X2656" s="3">
        <f>IF(Orders1[[#This Row],[Return]]="Yes", 1, 0)</f>
        <v>0</v>
      </c>
    </row>
    <row r="2657" spans="1:24" x14ac:dyDescent="0.2">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7">
        <v>25.584000000000003</v>
      </c>
      <c r="S2657" s="1">
        <v>2</v>
      </c>
      <c r="T2657" s="1">
        <v>0.2</v>
      </c>
      <c r="U2657" s="7">
        <v>8.9543999999999997</v>
      </c>
      <c r="V2657" s="3" t="str">
        <f>IF(Orders1[[#This Row],[Region]]=People!$B$2, People!$A$2, IF(Orders1[[#This Row],[Region]]=People!$B$3,People!$A$3, IF(Orders1[[#This Row],[Region]]=People!$B$4,People!$A$4, IF(Orders1[[#This Row],[Region]]=People!$B$5,People!$A$5))))</f>
        <v>Anna Andreadi</v>
      </c>
      <c r="W2657" s="3" t="str">
        <f>IFERROR(INDEX(Returns!A2657:A3456, MATCH(Orders1[[#This Row],[Order ID]],Returns!B2657:B3456)), "No")</f>
        <v>No</v>
      </c>
      <c r="X2657" s="3">
        <f>IF(Orders1[[#This Row],[Return]]="Yes", 1, 0)</f>
        <v>0</v>
      </c>
    </row>
    <row r="2658" spans="1:24" x14ac:dyDescent="0.2">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7">
        <v>261.74</v>
      </c>
      <c r="S2658" s="1">
        <v>2</v>
      </c>
      <c r="T2658" s="1">
        <v>0</v>
      </c>
      <c r="U2658" s="7">
        <v>65.435000000000002</v>
      </c>
      <c r="V2658" s="3" t="str">
        <f>IF(Orders1[[#This Row],[Region]]=People!$B$2, People!$A$2, IF(Orders1[[#This Row],[Region]]=People!$B$3,People!$A$3, IF(Orders1[[#This Row],[Region]]=People!$B$4,People!$A$4, IF(Orders1[[#This Row],[Region]]=People!$B$5,People!$A$5))))</f>
        <v>Anna Andreadi</v>
      </c>
      <c r="W2658" s="3" t="str">
        <f>IFERROR(INDEX(Returns!A2658:A3457, MATCH(Orders1[[#This Row],[Order ID]],Returns!B2658:B3457)), "No")</f>
        <v>No</v>
      </c>
      <c r="X2658" s="3">
        <f>IF(Orders1[[#This Row],[Return]]="Yes", 1, 0)</f>
        <v>0</v>
      </c>
    </row>
    <row r="2659" spans="1:24" x14ac:dyDescent="0.2">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7">
        <v>14.399999999999999</v>
      </c>
      <c r="S2659" s="1">
        <v>5</v>
      </c>
      <c r="T2659" s="1">
        <v>0</v>
      </c>
      <c r="U2659" s="7">
        <v>7.056</v>
      </c>
      <c r="V2659" s="3" t="str">
        <f>IF(Orders1[[#This Row],[Region]]=People!$B$2, People!$A$2, IF(Orders1[[#This Row],[Region]]=People!$B$3,People!$A$3, IF(Orders1[[#This Row],[Region]]=People!$B$4,People!$A$4, IF(Orders1[[#This Row],[Region]]=People!$B$5,People!$A$5))))</f>
        <v>Anna Andreadi</v>
      </c>
      <c r="W2659" s="3" t="str">
        <f>IFERROR(INDEX(Returns!A2659:A3458, MATCH(Orders1[[#This Row],[Order ID]],Returns!B2659:B3458)), "No")</f>
        <v>No</v>
      </c>
      <c r="X2659" s="3">
        <f>IF(Orders1[[#This Row],[Return]]="Yes", 1, 0)</f>
        <v>0</v>
      </c>
    </row>
    <row r="2660" spans="1:24" x14ac:dyDescent="0.2">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7">
        <v>10.86</v>
      </c>
      <c r="S2660" s="1">
        <v>3</v>
      </c>
      <c r="T2660" s="1">
        <v>0</v>
      </c>
      <c r="U2660" s="7">
        <v>5.1042000000000005</v>
      </c>
      <c r="V2660" s="3" t="str">
        <f>IF(Orders1[[#This Row],[Region]]=People!$B$2, People!$A$2, IF(Orders1[[#This Row],[Region]]=People!$B$3,People!$A$3, IF(Orders1[[#This Row],[Region]]=People!$B$4,People!$A$4, IF(Orders1[[#This Row],[Region]]=People!$B$5,People!$A$5))))</f>
        <v>Anna Andreadi</v>
      </c>
      <c r="W2660" s="3" t="str">
        <f>IFERROR(INDEX(Returns!A2660:A3459, MATCH(Orders1[[#This Row],[Order ID]],Returns!B2660:B3459)), "No")</f>
        <v>No</v>
      </c>
      <c r="X2660" s="3">
        <f>IF(Orders1[[#This Row],[Return]]="Yes", 1, 0)</f>
        <v>0</v>
      </c>
    </row>
    <row r="2661" spans="1:24" x14ac:dyDescent="0.2">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7">
        <v>883.84</v>
      </c>
      <c r="S2661" s="1">
        <v>4</v>
      </c>
      <c r="T2661" s="1">
        <v>0.2</v>
      </c>
      <c r="U2661" s="7">
        <v>99.431999999999931</v>
      </c>
      <c r="V2661" s="3" t="str">
        <f>IF(Orders1[[#This Row],[Region]]=People!$B$2, People!$A$2, IF(Orders1[[#This Row],[Region]]=People!$B$3,People!$A$3, IF(Orders1[[#This Row],[Region]]=People!$B$4,People!$A$4, IF(Orders1[[#This Row],[Region]]=People!$B$5,People!$A$5))))</f>
        <v>Anna Andreadi</v>
      </c>
      <c r="W2661" s="3" t="str">
        <f>IFERROR(INDEX(Returns!A2661:A3460, MATCH(Orders1[[#This Row],[Order ID]],Returns!B2661:B3460)), "No")</f>
        <v>No</v>
      </c>
      <c r="X2661" s="3">
        <f>IF(Orders1[[#This Row],[Return]]="Yes", 1, 0)</f>
        <v>0</v>
      </c>
    </row>
    <row r="2662" spans="1:24" x14ac:dyDescent="0.2">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7">
        <v>1979.89</v>
      </c>
      <c r="S2662" s="1">
        <v>11</v>
      </c>
      <c r="T2662" s="1">
        <v>0</v>
      </c>
      <c r="U2662" s="7">
        <v>494.97250000000003</v>
      </c>
      <c r="V2662" s="3" t="str">
        <f>IF(Orders1[[#This Row],[Region]]=People!$B$2, People!$A$2, IF(Orders1[[#This Row],[Region]]=People!$B$3,People!$A$3, IF(Orders1[[#This Row],[Region]]=People!$B$4,People!$A$4, IF(Orders1[[#This Row],[Region]]=People!$B$5,People!$A$5))))</f>
        <v>Chuck Magee</v>
      </c>
      <c r="W2662" s="3" t="str">
        <f>IFERROR(INDEX(Returns!A2662:A3461, MATCH(Orders1[[#This Row],[Order ID]],Returns!B2662:B3461)), "No")</f>
        <v>No</v>
      </c>
      <c r="X2662" s="3">
        <f>IF(Orders1[[#This Row],[Return]]="Yes", 1, 0)</f>
        <v>0</v>
      </c>
    </row>
    <row r="2663" spans="1:24" x14ac:dyDescent="0.2">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7">
        <v>79.959999999999994</v>
      </c>
      <c r="S2663" s="1">
        <v>2</v>
      </c>
      <c r="T2663" s="1">
        <v>0</v>
      </c>
      <c r="U2663" s="7">
        <v>35.981999999999992</v>
      </c>
      <c r="V2663" s="3" t="str">
        <f>IF(Orders1[[#This Row],[Region]]=People!$B$2, People!$A$2, IF(Orders1[[#This Row],[Region]]=People!$B$3,People!$A$3, IF(Orders1[[#This Row],[Region]]=People!$B$4,People!$A$4, IF(Orders1[[#This Row],[Region]]=People!$B$5,People!$A$5))))</f>
        <v>Chuck Magee</v>
      </c>
      <c r="W2663" s="3" t="str">
        <f>IFERROR(INDEX(Returns!A2663:A3462, MATCH(Orders1[[#This Row],[Order ID]],Returns!B2663:B3462)), "No")</f>
        <v>No</v>
      </c>
      <c r="X2663" s="3">
        <f>IF(Orders1[[#This Row],[Return]]="Yes", 1, 0)</f>
        <v>0</v>
      </c>
    </row>
    <row r="2664" spans="1:24" x14ac:dyDescent="0.2">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7">
        <v>8.76</v>
      </c>
      <c r="S2664" s="1">
        <v>2</v>
      </c>
      <c r="T2664" s="1">
        <v>0</v>
      </c>
      <c r="U2664" s="7">
        <v>4.2047999999999996</v>
      </c>
      <c r="V2664" s="3" t="str">
        <f>IF(Orders1[[#This Row],[Region]]=People!$B$2, People!$A$2, IF(Orders1[[#This Row],[Region]]=People!$B$3,People!$A$3, IF(Orders1[[#This Row],[Region]]=People!$B$4,People!$A$4, IF(Orders1[[#This Row],[Region]]=People!$B$5,People!$A$5))))</f>
        <v>Kelly Williams</v>
      </c>
      <c r="W2664" s="3" t="str">
        <f>IFERROR(INDEX(Returns!A2664:A3463, MATCH(Orders1[[#This Row],[Order ID]],Returns!B2664:B3463)), "No")</f>
        <v>No</v>
      </c>
      <c r="X2664" s="3">
        <f>IF(Orders1[[#This Row],[Return]]="Yes", 1, 0)</f>
        <v>0</v>
      </c>
    </row>
    <row r="2665" spans="1:24" x14ac:dyDescent="0.2">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7">
        <v>3.9840000000000004</v>
      </c>
      <c r="S2665" s="1">
        <v>1</v>
      </c>
      <c r="T2665" s="1">
        <v>0.2</v>
      </c>
      <c r="U2665" s="7">
        <v>1.2948</v>
      </c>
      <c r="V2665" s="3" t="str">
        <f>IF(Orders1[[#This Row],[Region]]=People!$B$2, People!$A$2, IF(Orders1[[#This Row],[Region]]=People!$B$3,People!$A$3, IF(Orders1[[#This Row],[Region]]=People!$B$4,People!$A$4, IF(Orders1[[#This Row],[Region]]=People!$B$5,People!$A$5))))</f>
        <v>Cassandra Brandow</v>
      </c>
      <c r="W2665" s="3" t="str">
        <f>IFERROR(INDEX(Returns!A2665:A3464, MATCH(Orders1[[#This Row],[Order ID]],Returns!B2665:B3464)), "No")</f>
        <v>No</v>
      </c>
      <c r="X2665" s="3">
        <f>IF(Orders1[[#This Row],[Return]]="Yes", 1, 0)</f>
        <v>0</v>
      </c>
    </row>
    <row r="2666" spans="1:24" x14ac:dyDescent="0.2">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7">
        <v>370.62</v>
      </c>
      <c r="S2666" s="1">
        <v>3</v>
      </c>
      <c r="T2666" s="1">
        <v>0.4</v>
      </c>
      <c r="U2666" s="7">
        <v>-142.07100000000008</v>
      </c>
      <c r="V2666" s="3" t="str">
        <f>IF(Orders1[[#This Row],[Region]]=People!$B$2, People!$A$2, IF(Orders1[[#This Row],[Region]]=People!$B$3,People!$A$3, IF(Orders1[[#This Row],[Region]]=People!$B$4,People!$A$4, IF(Orders1[[#This Row],[Region]]=People!$B$5,People!$A$5))))</f>
        <v>Cassandra Brandow</v>
      </c>
      <c r="W2666" s="3" t="str">
        <f>IFERROR(INDEX(Returns!A2666:A3465, MATCH(Orders1[[#This Row],[Order ID]],Returns!B2666:B3465)), "No")</f>
        <v>No</v>
      </c>
      <c r="X2666" s="3">
        <f>IF(Orders1[[#This Row],[Return]]="Yes", 1, 0)</f>
        <v>0</v>
      </c>
    </row>
    <row r="2667" spans="1:24" x14ac:dyDescent="0.2">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7">
        <v>2.7420000000000004</v>
      </c>
      <c r="S2667" s="1">
        <v>2</v>
      </c>
      <c r="T2667" s="1">
        <v>0.7</v>
      </c>
      <c r="U2667" s="7">
        <v>-2.0107999999999997</v>
      </c>
      <c r="V2667" s="3" t="str">
        <f>IF(Orders1[[#This Row],[Region]]=People!$B$2, People!$A$2, IF(Orders1[[#This Row],[Region]]=People!$B$3,People!$A$3, IF(Orders1[[#This Row],[Region]]=People!$B$4,People!$A$4, IF(Orders1[[#This Row],[Region]]=People!$B$5,People!$A$5))))</f>
        <v>Cassandra Brandow</v>
      </c>
      <c r="W2667" s="3" t="str">
        <f>IFERROR(INDEX(Returns!A2667:A3466, MATCH(Orders1[[#This Row],[Order ID]],Returns!B2667:B3466)), "No")</f>
        <v>No</v>
      </c>
      <c r="X2667" s="3">
        <f>IF(Orders1[[#This Row],[Return]]="Yes", 1, 0)</f>
        <v>0</v>
      </c>
    </row>
    <row r="2668" spans="1:24" x14ac:dyDescent="0.2">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7">
        <v>79.512000000000015</v>
      </c>
      <c r="S2668" s="1">
        <v>3</v>
      </c>
      <c r="T2668" s="1">
        <v>0.2</v>
      </c>
      <c r="U2668" s="7">
        <v>20.8719</v>
      </c>
      <c r="V2668" s="3" t="str">
        <f>IF(Orders1[[#This Row],[Region]]=People!$B$2, People!$A$2, IF(Orders1[[#This Row],[Region]]=People!$B$3,People!$A$3, IF(Orders1[[#This Row],[Region]]=People!$B$4,People!$A$4, IF(Orders1[[#This Row],[Region]]=People!$B$5,People!$A$5))))</f>
        <v>Kelly Williams</v>
      </c>
      <c r="W2668" s="3" t="str">
        <f>IFERROR(INDEX(Returns!A2668:A3467, MATCH(Orders1[[#This Row],[Order ID]],Returns!B2668:B3467)), "No")</f>
        <v>No</v>
      </c>
      <c r="X2668" s="3">
        <f>IF(Orders1[[#This Row],[Return]]="Yes", 1, 0)</f>
        <v>0</v>
      </c>
    </row>
    <row r="2669" spans="1:24" x14ac:dyDescent="0.2">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7">
        <v>28.352</v>
      </c>
      <c r="S2669" s="1">
        <v>1</v>
      </c>
      <c r="T2669" s="1">
        <v>0.2</v>
      </c>
      <c r="U2669" s="7">
        <v>9.568799999999996</v>
      </c>
      <c r="V2669" s="3" t="str">
        <f>IF(Orders1[[#This Row],[Region]]=People!$B$2, People!$A$2, IF(Orders1[[#This Row],[Region]]=People!$B$3,People!$A$3, IF(Orders1[[#This Row],[Region]]=People!$B$4,People!$A$4, IF(Orders1[[#This Row],[Region]]=People!$B$5,People!$A$5))))</f>
        <v>Kelly Williams</v>
      </c>
      <c r="W2669" s="3" t="str">
        <f>IFERROR(INDEX(Returns!A2669:A3468, MATCH(Orders1[[#This Row],[Order ID]],Returns!B2669:B3468)), "No")</f>
        <v>No</v>
      </c>
      <c r="X2669" s="3">
        <f>IF(Orders1[[#This Row],[Return]]="Yes", 1, 0)</f>
        <v>0</v>
      </c>
    </row>
    <row r="2670" spans="1:24" x14ac:dyDescent="0.2">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7">
        <v>40.783999999999999</v>
      </c>
      <c r="S2670" s="1">
        <v>1</v>
      </c>
      <c r="T2670" s="1">
        <v>0.2</v>
      </c>
      <c r="U2670" s="7">
        <v>4.5881999999999987</v>
      </c>
      <c r="V2670" s="3" t="str">
        <f>IF(Orders1[[#This Row],[Region]]=People!$B$2, People!$A$2, IF(Orders1[[#This Row],[Region]]=People!$B$3,People!$A$3, IF(Orders1[[#This Row],[Region]]=People!$B$4,People!$A$4, IF(Orders1[[#This Row],[Region]]=People!$B$5,People!$A$5))))</f>
        <v>Anna Andreadi</v>
      </c>
      <c r="W2670" s="3" t="str">
        <f>IFERROR(INDEX(Returns!A2670:A3469, MATCH(Orders1[[#This Row],[Order ID]],Returns!B2670:B3469)), "No")</f>
        <v>No</v>
      </c>
      <c r="X2670" s="3">
        <f>IF(Orders1[[#This Row],[Return]]="Yes", 1, 0)</f>
        <v>0</v>
      </c>
    </row>
    <row r="2671" spans="1:24" x14ac:dyDescent="0.2">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7">
        <v>105.96</v>
      </c>
      <c r="S2671" s="1">
        <v>4</v>
      </c>
      <c r="T2671" s="1">
        <v>0</v>
      </c>
      <c r="U2671" s="7">
        <v>29.668800000000005</v>
      </c>
      <c r="V2671" s="3" t="str">
        <f>IF(Orders1[[#This Row],[Region]]=People!$B$2, People!$A$2, IF(Orders1[[#This Row],[Region]]=People!$B$3,People!$A$3, IF(Orders1[[#This Row],[Region]]=People!$B$4,People!$A$4, IF(Orders1[[#This Row],[Region]]=People!$B$5,People!$A$5))))</f>
        <v>Anna Andreadi</v>
      </c>
      <c r="W2671" s="3" t="str">
        <f>IFERROR(INDEX(Returns!A2671:A3470, MATCH(Orders1[[#This Row],[Order ID]],Returns!B2671:B3470)), "No")</f>
        <v>No</v>
      </c>
      <c r="X2671" s="3">
        <f>IF(Orders1[[#This Row],[Return]]="Yes", 1, 0)</f>
        <v>0</v>
      </c>
    </row>
    <row r="2672" spans="1:24" x14ac:dyDescent="0.2">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7">
        <v>166.44</v>
      </c>
      <c r="S2672" s="1">
        <v>3</v>
      </c>
      <c r="T2672" s="1">
        <v>0</v>
      </c>
      <c r="U2672" s="7">
        <v>79.891199999999998</v>
      </c>
      <c r="V2672" s="3" t="str">
        <f>IF(Orders1[[#This Row],[Region]]=People!$B$2, People!$A$2, IF(Orders1[[#This Row],[Region]]=People!$B$3,People!$A$3, IF(Orders1[[#This Row],[Region]]=People!$B$4,People!$A$4, IF(Orders1[[#This Row],[Region]]=People!$B$5,People!$A$5))))</f>
        <v>Chuck Magee</v>
      </c>
      <c r="W2672" s="3" t="str">
        <f>IFERROR(INDEX(Returns!A2672:A3471, MATCH(Orders1[[#This Row],[Order ID]],Returns!B2672:B3471)), "No")</f>
        <v>No</v>
      </c>
      <c r="X2672" s="3">
        <f>IF(Orders1[[#This Row],[Return]]="Yes", 1, 0)</f>
        <v>0</v>
      </c>
    </row>
    <row r="2673" spans="1:24" x14ac:dyDescent="0.2">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7">
        <v>785.87999999999988</v>
      </c>
      <c r="S2673" s="1">
        <v>6</v>
      </c>
      <c r="T2673" s="1">
        <v>0</v>
      </c>
      <c r="U2673" s="7">
        <v>212.18759999999997</v>
      </c>
      <c r="V2673" s="3" t="str">
        <f>IF(Orders1[[#This Row],[Region]]=People!$B$2, People!$A$2, IF(Orders1[[#This Row],[Region]]=People!$B$3,People!$A$3, IF(Orders1[[#This Row],[Region]]=People!$B$4,People!$A$4, IF(Orders1[[#This Row],[Region]]=People!$B$5,People!$A$5))))</f>
        <v>Chuck Magee</v>
      </c>
      <c r="W2673" s="3" t="str">
        <f>IFERROR(INDEX(Returns!A2673:A3472, MATCH(Orders1[[#This Row],[Order ID]],Returns!B2673:B3472)), "No")</f>
        <v>No</v>
      </c>
      <c r="X2673" s="3">
        <f>IF(Orders1[[#This Row],[Return]]="Yes", 1, 0)</f>
        <v>0</v>
      </c>
    </row>
    <row r="2674" spans="1:24" x14ac:dyDescent="0.2">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7">
        <v>26.2</v>
      </c>
      <c r="S2674" s="1">
        <v>2</v>
      </c>
      <c r="T2674" s="1">
        <v>0</v>
      </c>
      <c r="U2674" s="7">
        <v>12.837999999999999</v>
      </c>
      <c r="V2674" s="3" t="str">
        <f>IF(Orders1[[#This Row],[Region]]=People!$B$2, People!$A$2, IF(Orders1[[#This Row],[Region]]=People!$B$3,People!$A$3, IF(Orders1[[#This Row],[Region]]=People!$B$4,People!$A$4, IF(Orders1[[#This Row],[Region]]=People!$B$5,People!$A$5))))</f>
        <v>Chuck Magee</v>
      </c>
      <c r="W2674" s="3" t="str">
        <f>IFERROR(INDEX(Returns!A2674:A3473, MATCH(Orders1[[#This Row],[Order ID]],Returns!B2674:B3473)), "No")</f>
        <v>No</v>
      </c>
      <c r="X2674" s="3">
        <f>IF(Orders1[[#This Row],[Return]]="Yes", 1, 0)</f>
        <v>0</v>
      </c>
    </row>
    <row r="2675" spans="1:24" x14ac:dyDescent="0.2">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7">
        <v>1325.8500000000001</v>
      </c>
      <c r="S2675" s="1">
        <v>5</v>
      </c>
      <c r="T2675" s="1">
        <v>0</v>
      </c>
      <c r="U2675" s="7">
        <v>238.65299999999991</v>
      </c>
      <c r="V2675" s="3" t="str">
        <f>IF(Orders1[[#This Row],[Region]]=People!$B$2, People!$A$2, IF(Orders1[[#This Row],[Region]]=People!$B$3,People!$A$3, IF(Orders1[[#This Row],[Region]]=People!$B$4,People!$A$4, IF(Orders1[[#This Row],[Region]]=People!$B$5,People!$A$5))))</f>
        <v>Chuck Magee</v>
      </c>
      <c r="W2675" s="3" t="str">
        <f>IFERROR(INDEX(Returns!A2675:A3474, MATCH(Orders1[[#This Row],[Order ID]],Returns!B2675:B3474)), "No")</f>
        <v>No</v>
      </c>
      <c r="X2675" s="3">
        <f>IF(Orders1[[#This Row],[Return]]="Yes", 1, 0)</f>
        <v>0</v>
      </c>
    </row>
    <row r="2676" spans="1:24" x14ac:dyDescent="0.2">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7">
        <v>166.44</v>
      </c>
      <c r="S2676" s="1">
        <v>3</v>
      </c>
      <c r="T2676" s="1">
        <v>0</v>
      </c>
      <c r="U2676" s="7">
        <v>79.891199999999998</v>
      </c>
      <c r="V2676" s="3" t="str">
        <f>IF(Orders1[[#This Row],[Region]]=People!$B$2, People!$A$2, IF(Orders1[[#This Row],[Region]]=People!$B$3,People!$A$3, IF(Orders1[[#This Row],[Region]]=People!$B$4,People!$A$4, IF(Orders1[[#This Row],[Region]]=People!$B$5,People!$A$5))))</f>
        <v>Anna Andreadi</v>
      </c>
      <c r="W2676" s="3" t="str">
        <f>IFERROR(INDEX(Returns!A2676:A3475, MATCH(Orders1[[#This Row],[Order ID]],Returns!B2676:B3475)), "No")</f>
        <v>No</v>
      </c>
      <c r="X2676" s="3">
        <f>IF(Orders1[[#This Row],[Return]]="Yes", 1, 0)</f>
        <v>0</v>
      </c>
    </row>
    <row r="2677" spans="1:24" x14ac:dyDescent="0.2">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7">
        <v>8.76</v>
      </c>
      <c r="S2677" s="1">
        <v>5</v>
      </c>
      <c r="T2677" s="1">
        <v>0.2</v>
      </c>
      <c r="U2677" s="7">
        <v>0.76649999999999974</v>
      </c>
      <c r="V2677" s="3" t="str">
        <f>IF(Orders1[[#This Row],[Region]]=People!$B$2, People!$A$2, IF(Orders1[[#This Row],[Region]]=People!$B$3,People!$A$3, IF(Orders1[[#This Row],[Region]]=People!$B$4,People!$A$4, IF(Orders1[[#This Row],[Region]]=People!$B$5,People!$A$5))))</f>
        <v>Cassandra Brandow</v>
      </c>
      <c r="W2677" s="3" t="str">
        <f>IFERROR(INDEX(Returns!A2677:A3476, MATCH(Orders1[[#This Row],[Order ID]],Returns!B2677:B3476)), "No")</f>
        <v>No</v>
      </c>
      <c r="X2677" s="3">
        <f>IF(Orders1[[#This Row],[Return]]="Yes", 1, 0)</f>
        <v>0</v>
      </c>
    </row>
    <row r="2678" spans="1:24" x14ac:dyDescent="0.2">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7">
        <v>43.584000000000003</v>
      </c>
      <c r="S2678" s="1">
        <v>1</v>
      </c>
      <c r="T2678" s="1">
        <v>0.2</v>
      </c>
      <c r="U2678" s="7">
        <v>4.3584000000000032</v>
      </c>
      <c r="V2678" s="3" t="str">
        <f>IF(Orders1[[#This Row],[Region]]=People!$B$2, People!$A$2, IF(Orders1[[#This Row],[Region]]=People!$B$3,People!$A$3, IF(Orders1[[#This Row],[Region]]=People!$B$4,People!$A$4, IF(Orders1[[#This Row],[Region]]=People!$B$5,People!$A$5))))</f>
        <v>Cassandra Brandow</v>
      </c>
      <c r="W2678" s="3" t="str">
        <f>IFERROR(INDEX(Returns!A2678:A3477, MATCH(Orders1[[#This Row],[Order ID]],Returns!B2678:B3477)), "No")</f>
        <v>No</v>
      </c>
      <c r="X2678" s="3">
        <f>IF(Orders1[[#This Row],[Return]]="Yes", 1, 0)</f>
        <v>0</v>
      </c>
    </row>
    <row r="2679" spans="1:24" x14ac:dyDescent="0.2">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7">
        <v>11.088000000000003</v>
      </c>
      <c r="S2679" s="1">
        <v>7</v>
      </c>
      <c r="T2679" s="1">
        <v>0.7</v>
      </c>
      <c r="U2679" s="7">
        <v>-8.1311999999999998</v>
      </c>
      <c r="V2679" s="3" t="str">
        <f>IF(Orders1[[#This Row],[Region]]=People!$B$2, People!$A$2, IF(Orders1[[#This Row],[Region]]=People!$B$3,People!$A$3, IF(Orders1[[#This Row],[Region]]=People!$B$4,People!$A$4, IF(Orders1[[#This Row],[Region]]=People!$B$5,People!$A$5))))</f>
        <v>Anna Andreadi</v>
      </c>
      <c r="W2679" s="3" t="str">
        <f>IFERROR(INDEX(Returns!A2679:A3478, MATCH(Orders1[[#This Row],[Order ID]],Returns!B2679:B3478)), "No")</f>
        <v>No</v>
      </c>
      <c r="X2679" s="3">
        <f>IF(Orders1[[#This Row],[Return]]="Yes", 1, 0)</f>
        <v>0</v>
      </c>
    </row>
    <row r="2680" spans="1:24" x14ac:dyDescent="0.2">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7">
        <v>25.164000000000001</v>
      </c>
      <c r="S2680" s="1">
        <v>2</v>
      </c>
      <c r="T2680" s="1">
        <v>0.7</v>
      </c>
      <c r="U2680" s="7">
        <v>-16.775999999999996</v>
      </c>
      <c r="V2680" s="3" t="str">
        <f>IF(Orders1[[#This Row],[Region]]=People!$B$2, People!$A$2, IF(Orders1[[#This Row],[Region]]=People!$B$3,People!$A$3, IF(Orders1[[#This Row],[Region]]=People!$B$4,People!$A$4, IF(Orders1[[#This Row],[Region]]=People!$B$5,People!$A$5))))</f>
        <v>Anna Andreadi</v>
      </c>
      <c r="W2680" s="3" t="str">
        <f>IFERROR(INDEX(Returns!A2680:A3479, MATCH(Orders1[[#This Row],[Order ID]],Returns!B2680:B3479)), "No")</f>
        <v>No</v>
      </c>
      <c r="X2680" s="3">
        <f>IF(Orders1[[#This Row],[Return]]="Yes", 1, 0)</f>
        <v>0</v>
      </c>
    </row>
    <row r="2681" spans="1:24" x14ac:dyDescent="0.2">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7">
        <v>14.399999999999999</v>
      </c>
      <c r="S2681" s="1">
        <v>5</v>
      </c>
      <c r="T2681" s="1">
        <v>0</v>
      </c>
      <c r="U2681" s="7">
        <v>7.056</v>
      </c>
      <c r="V2681" s="3" t="str">
        <f>IF(Orders1[[#This Row],[Region]]=People!$B$2, People!$A$2, IF(Orders1[[#This Row],[Region]]=People!$B$3,People!$A$3, IF(Orders1[[#This Row],[Region]]=People!$B$4,People!$A$4, IF(Orders1[[#This Row],[Region]]=People!$B$5,People!$A$5))))</f>
        <v>Kelly Williams</v>
      </c>
      <c r="W2681" s="3" t="str">
        <f>IFERROR(INDEX(Returns!A2681:A3480, MATCH(Orders1[[#This Row],[Order ID]],Returns!B2681:B3480)), "No")</f>
        <v>No</v>
      </c>
      <c r="X2681" s="3">
        <f>IF(Orders1[[#This Row],[Return]]="Yes", 1, 0)</f>
        <v>0</v>
      </c>
    </row>
    <row r="2682" spans="1:24" x14ac:dyDescent="0.2">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7">
        <v>619.94999999999993</v>
      </c>
      <c r="S2682" s="1">
        <v>5</v>
      </c>
      <c r="T2682" s="1">
        <v>0</v>
      </c>
      <c r="U2682" s="7">
        <v>111.59099999999995</v>
      </c>
      <c r="V2682" s="3" t="str">
        <f>IF(Orders1[[#This Row],[Region]]=People!$B$2, People!$A$2, IF(Orders1[[#This Row],[Region]]=People!$B$3,People!$A$3, IF(Orders1[[#This Row],[Region]]=People!$B$4,People!$A$4, IF(Orders1[[#This Row],[Region]]=People!$B$5,People!$A$5))))</f>
        <v>Kelly Williams</v>
      </c>
      <c r="W2682" s="3" t="str">
        <f>IFERROR(INDEX(Returns!A2682:A3481, MATCH(Orders1[[#This Row],[Order ID]],Returns!B2682:B3481)), "No")</f>
        <v>No</v>
      </c>
      <c r="X2682" s="3">
        <f>IF(Orders1[[#This Row],[Return]]="Yes", 1, 0)</f>
        <v>0</v>
      </c>
    </row>
    <row r="2683" spans="1:24" x14ac:dyDescent="0.2">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7">
        <v>89.52</v>
      </c>
      <c r="S2683" s="1">
        <v>4</v>
      </c>
      <c r="T2683" s="1">
        <v>0</v>
      </c>
      <c r="U2683" s="7">
        <v>42.074399999999997</v>
      </c>
      <c r="V2683" s="3" t="str">
        <f>IF(Orders1[[#This Row],[Region]]=People!$B$2, People!$A$2, IF(Orders1[[#This Row],[Region]]=People!$B$3,People!$A$3, IF(Orders1[[#This Row],[Region]]=People!$B$4,People!$A$4, IF(Orders1[[#This Row],[Region]]=People!$B$5,People!$A$5))))</f>
        <v>Kelly Williams</v>
      </c>
      <c r="W2683" s="3" t="str">
        <f>IFERROR(INDEX(Returns!A2683:A3482, MATCH(Orders1[[#This Row],[Order ID]],Returns!B2683:B3482)), "No")</f>
        <v>No</v>
      </c>
      <c r="X2683" s="3">
        <f>IF(Orders1[[#This Row],[Return]]="Yes", 1, 0)</f>
        <v>0</v>
      </c>
    </row>
    <row r="2684" spans="1:24" x14ac:dyDescent="0.2">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7">
        <v>350.97300000000007</v>
      </c>
      <c r="S2684" s="1">
        <v>3</v>
      </c>
      <c r="T2684" s="1">
        <v>0.1</v>
      </c>
      <c r="U2684" s="7">
        <v>152.08829999999998</v>
      </c>
      <c r="V2684" s="3" t="str">
        <f>IF(Orders1[[#This Row],[Region]]=People!$B$2, People!$A$2, IF(Orders1[[#This Row],[Region]]=People!$B$3,People!$A$3, IF(Orders1[[#This Row],[Region]]=People!$B$4,People!$A$4, IF(Orders1[[#This Row],[Region]]=People!$B$5,People!$A$5))))</f>
        <v>Kelly Williams</v>
      </c>
      <c r="W2684" s="3" t="str">
        <f>IFERROR(INDEX(Returns!A2684:A3483, MATCH(Orders1[[#This Row],[Order ID]],Returns!B2684:B3483)), "No")</f>
        <v>No</v>
      </c>
      <c r="X2684" s="3">
        <f>IF(Orders1[[#This Row],[Return]]="Yes", 1, 0)</f>
        <v>0</v>
      </c>
    </row>
    <row r="2685" spans="1:24" x14ac:dyDescent="0.2">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7">
        <v>164.99</v>
      </c>
      <c r="S2685" s="1">
        <v>1</v>
      </c>
      <c r="T2685" s="1">
        <v>0</v>
      </c>
      <c r="U2685" s="7">
        <v>49.496999999999986</v>
      </c>
      <c r="V2685" s="3" t="str">
        <f>IF(Orders1[[#This Row],[Region]]=People!$B$2, People!$A$2, IF(Orders1[[#This Row],[Region]]=People!$B$3,People!$A$3, IF(Orders1[[#This Row],[Region]]=People!$B$4,People!$A$4, IF(Orders1[[#This Row],[Region]]=People!$B$5,People!$A$5))))</f>
        <v>Kelly Williams</v>
      </c>
      <c r="W2685" s="3" t="str">
        <f>IFERROR(INDEX(Returns!A2685:A3484, MATCH(Orders1[[#This Row],[Order ID]],Returns!B2685:B3484)), "No")</f>
        <v>No</v>
      </c>
      <c r="X2685" s="3">
        <f>IF(Orders1[[#This Row],[Return]]="Yes", 1, 0)</f>
        <v>0</v>
      </c>
    </row>
    <row r="2686" spans="1:24" x14ac:dyDescent="0.2">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7">
        <v>312.55200000000002</v>
      </c>
      <c r="S2686" s="1">
        <v>9</v>
      </c>
      <c r="T2686" s="1">
        <v>0.2</v>
      </c>
      <c r="U2686" s="7">
        <v>101.57939999999999</v>
      </c>
      <c r="V2686" s="3" t="str">
        <f>IF(Orders1[[#This Row],[Region]]=People!$B$2, People!$A$2, IF(Orders1[[#This Row],[Region]]=People!$B$3,People!$A$3, IF(Orders1[[#This Row],[Region]]=People!$B$4,People!$A$4, IF(Orders1[[#This Row],[Region]]=People!$B$5,People!$A$5))))</f>
        <v>Anna Andreadi</v>
      </c>
      <c r="W2686" s="3" t="str">
        <f>IFERROR(INDEX(Returns!A2686:A3485, MATCH(Orders1[[#This Row],[Order ID]],Returns!B2686:B3485)), "No")</f>
        <v>No</v>
      </c>
      <c r="X2686" s="3">
        <f>IF(Orders1[[#This Row],[Return]]="Yes", 1, 0)</f>
        <v>0</v>
      </c>
    </row>
    <row r="2687" spans="1:24" x14ac:dyDescent="0.2">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7">
        <v>95.951999999999998</v>
      </c>
      <c r="S2687" s="1">
        <v>3</v>
      </c>
      <c r="T2687" s="1">
        <v>0.2</v>
      </c>
      <c r="U2687" s="7">
        <v>29.984999999999985</v>
      </c>
      <c r="V2687" s="3" t="str">
        <f>IF(Orders1[[#This Row],[Region]]=People!$B$2, People!$A$2, IF(Orders1[[#This Row],[Region]]=People!$B$3,People!$A$3, IF(Orders1[[#This Row],[Region]]=People!$B$4,People!$A$4, IF(Orders1[[#This Row],[Region]]=People!$B$5,People!$A$5))))</f>
        <v>Cassandra Brandow</v>
      </c>
      <c r="W2687" s="3" t="str">
        <f>IFERROR(INDEX(Returns!A2687:A3486, MATCH(Orders1[[#This Row],[Order ID]],Returns!B2687:B3486)), "No")</f>
        <v>No</v>
      </c>
      <c r="X2687" s="3">
        <f>IF(Orders1[[#This Row],[Return]]="Yes", 1, 0)</f>
        <v>0</v>
      </c>
    </row>
    <row r="2688" spans="1:24" x14ac:dyDescent="0.2">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7">
        <v>3.2040000000000002</v>
      </c>
      <c r="S2688" s="1">
        <v>2</v>
      </c>
      <c r="T2688" s="1">
        <v>0.7</v>
      </c>
      <c r="U2688" s="7">
        <v>-2.4563999999999995</v>
      </c>
      <c r="V2688" s="3" t="str">
        <f>IF(Orders1[[#This Row],[Region]]=People!$B$2, People!$A$2, IF(Orders1[[#This Row],[Region]]=People!$B$3,People!$A$3, IF(Orders1[[#This Row],[Region]]=People!$B$4,People!$A$4, IF(Orders1[[#This Row],[Region]]=People!$B$5,People!$A$5))))</f>
        <v>Cassandra Brandow</v>
      </c>
      <c r="W2688" s="3" t="str">
        <f>IFERROR(INDEX(Returns!A2688:A3487, MATCH(Orders1[[#This Row],[Order ID]],Returns!B2688:B3487)), "No")</f>
        <v>No</v>
      </c>
      <c r="X2688" s="3">
        <f>IF(Orders1[[#This Row],[Return]]="Yes", 1, 0)</f>
        <v>0</v>
      </c>
    </row>
    <row r="2689" spans="1:24" x14ac:dyDescent="0.2">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7">
        <v>3.9799999999999991</v>
      </c>
      <c r="S2689" s="1">
        <v>5</v>
      </c>
      <c r="T2689" s="1">
        <v>0.8</v>
      </c>
      <c r="U2689" s="7">
        <v>-6.5670000000000019</v>
      </c>
      <c r="V2689" s="3" t="str">
        <f>IF(Orders1[[#This Row],[Region]]=People!$B$2, People!$A$2, IF(Orders1[[#This Row],[Region]]=People!$B$3,People!$A$3, IF(Orders1[[#This Row],[Region]]=People!$B$4,People!$A$4, IF(Orders1[[#This Row],[Region]]=People!$B$5,People!$A$5))))</f>
        <v>Kelly Williams</v>
      </c>
      <c r="W2689" s="3" t="str">
        <f>IFERROR(INDEX(Returns!A2689:A3488, MATCH(Orders1[[#This Row],[Order ID]],Returns!B2689:B3488)), "No")</f>
        <v>No</v>
      </c>
      <c r="X2689" s="3">
        <f>IF(Orders1[[#This Row],[Return]]="Yes", 1, 0)</f>
        <v>0</v>
      </c>
    </row>
    <row r="2690" spans="1:24" x14ac:dyDescent="0.2">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7">
        <v>15.700000000000001</v>
      </c>
      <c r="S2690" s="1">
        <v>5</v>
      </c>
      <c r="T2690" s="1">
        <v>0</v>
      </c>
      <c r="U2690" s="7">
        <v>7.0649999999999995</v>
      </c>
      <c r="V2690" s="3" t="str">
        <f>IF(Orders1[[#This Row],[Region]]=People!$B$2, People!$A$2, IF(Orders1[[#This Row],[Region]]=People!$B$3,People!$A$3, IF(Orders1[[#This Row],[Region]]=People!$B$4,People!$A$4, IF(Orders1[[#This Row],[Region]]=People!$B$5,People!$A$5))))</f>
        <v>Anna Andreadi</v>
      </c>
      <c r="W2690" s="3" t="str">
        <f>IFERROR(INDEX(Returns!A2690:A3489, MATCH(Orders1[[#This Row],[Order ID]],Returns!B2690:B3489)), "No")</f>
        <v>No</v>
      </c>
      <c r="X2690" s="3">
        <f>IF(Orders1[[#This Row],[Return]]="Yes", 1, 0)</f>
        <v>0</v>
      </c>
    </row>
    <row r="2691" spans="1:24" x14ac:dyDescent="0.2">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7">
        <v>5.2480000000000002</v>
      </c>
      <c r="S2691" s="1">
        <v>4</v>
      </c>
      <c r="T2691" s="1">
        <v>0.2</v>
      </c>
      <c r="U2691" s="7">
        <v>1.6399999999999995</v>
      </c>
      <c r="V2691" s="3" t="str">
        <f>IF(Orders1[[#This Row],[Region]]=People!$B$2, People!$A$2, IF(Orders1[[#This Row],[Region]]=People!$B$3,People!$A$3, IF(Orders1[[#This Row],[Region]]=People!$B$4,People!$A$4, IF(Orders1[[#This Row],[Region]]=People!$B$5,People!$A$5))))</f>
        <v>Kelly Williams</v>
      </c>
      <c r="W2691" s="3" t="str">
        <f>IFERROR(INDEX(Returns!A2691:A3490, MATCH(Orders1[[#This Row],[Order ID]],Returns!B2691:B3490)), "No")</f>
        <v>No</v>
      </c>
      <c r="X2691" s="3">
        <f>IF(Orders1[[#This Row],[Return]]="Yes", 1, 0)</f>
        <v>0</v>
      </c>
    </row>
    <row r="2692" spans="1:24" x14ac:dyDescent="0.2">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7">
        <v>5.3460000000000019</v>
      </c>
      <c r="S2692" s="1">
        <v>3</v>
      </c>
      <c r="T2692" s="1">
        <v>0.7</v>
      </c>
      <c r="U2692" s="7">
        <v>-4.4550000000000001</v>
      </c>
      <c r="V2692" s="3" t="str">
        <f>IF(Orders1[[#This Row],[Region]]=People!$B$2, People!$A$2, IF(Orders1[[#This Row],[Region]]=People!$B$3,People!$A$3, IF(Orders1[[#This Row],[Region]]=People!$B$4,People!$A$4, IF(Orders1[[#This Row],[Region]]=People!$B$5,People!$A$5))))</f>
        <v>Chuck Magee</v>
      </c>
      <c r="W2692" s="3" t="str">
        <f>IFERROR(INDEX(Returns!A2692:A3491, MATCH(Orders1[[#This Row],[Order ID]],Returns!B2692:B3491)), "No")</f>
        <v>No</v>
      </c>
      <c r="X2692" s="3">
        <f>IF(Orders1[[#This Row],[Return]]="Yes", 1, 0)</f>
        <v>0</v>
      </c>
    </row>
    <row r="2693" spans="1:24" x14ac:dyDescent="0.2">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7">
        <v>15.48</v>
      </c>
      <c r="S2693" s="1">
        <v>3</v>
      </c>
      <c r="T2693" s="1">
        <v>0.2</v>
      </c>
      <c r="U2693" s="7">
        <v>5.6115000000000004</v>
      </c>
      <c r="V2693" s="3" t="str">
        <f>IF(Orders1[[#This Row],[Region]]=People!$B$2, People!$A$2, IF(Orders1[[#This Row],[Region]]=People!$B$3,People!$A$3, IF(Orders1[[#This Row],[Region]]=People!$B$4,People!$A$4, IF(Orders1[[#This Row],[Region]]=People!$B$5,People!$A$5))))</f>
        <v>Anna Andreadi</v>
      </c>
      <c r="W2693" s="3" t="str">
        <f>IFERROR(INDEX(Returns!A2693:A3492, MATCH(Orders1[[#This Row],[Order ID]],Returns!B2693:B3492)), "No")</f>
        <v>No</v>
      </c>
      <c r="X2693" s="3">
        <f>IF(Orders1[[#This Row],[Return]]="Yes", 1, 0)</f>
        <v>0</v>
      </c>
    </row>
    <row r="2694" spans="1:24" x14ac:dyDescent="0.2">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7">
        <v>108.57599999999999</v>
      </c>
      <c r="S2694" s="1">
        <v>3</v>
      </c>
      <c r="T2694" s="1">
        <v>0.2</v>
      </c>
      <c r="U2694" s="7">
        <v>8.1432000000000002</v>
      </c>
      <c r="V2694" s="3" t="str">
        <f>IF(Orders1[[#This Row],[Region]]=People!$B$2, People!$A$2, IF(Orders1[[#This Row],[Region]]=People!$B$3,People!$A$3, IF(Orders1[[#This Row],[Region]]=People!$B$4,People!$A$4, IF(Orders1[[#This Row],[Region]]=People!$B$5,People!$A$5))))</f>
        <v>Anna Andreadi</v>
      </c>
      <c r="W2694" s="3" t="str">
        <f>IFERROR(INDEX(Returns!A2694:A3493, MATCH(Orders1[[#This Row],[Order ID]],Returns!B2694:B3493)), "No")</f>
        <v>No</v>
      </c>
      <c r="X2694" s="3">
        <f>IF(Orders1[[#This Row],[Return]]="Yes", 1, 0)</f>
        <v>0</v>
      </c>
    </row>
    <row r="2695" spans="1:24" x14ac:dyDescent="0.2">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7">
        <v>109.9</v>
      </c>
      <c r="S2695" s="1">
        <v>5</v>
      </c>
      <c r="T2695" s="1">
        <v>0</v>
      </c>
      <c r="U2695" s="7">
        <v>37.366</v>
      </c>
      <c r="V2695" s="3" t="str">
        <f>IF(Orders1[[#This Row],[Region]]=People!$B$2, People!$A$2, IF(Orders1[[#This Row],[Region]]=People!$B$3,People!$A$3, IF(Orders1[[#This Row],[Region]]=People!$B$4,People!$A$4, IF(Orders1[[#This Row],[Region]]=People!$B$5,People!$A$5))))</f>
        <v>Anna Andreadi</v>
      </c>
      <c r="W2695" s="3" t="str">
        <f>IFERROR(INDEX(Returns!A2695:A3494, MATCH(Orders1[[#This Row],[Order ID]],Returns!B2695:B3494)), "No")</f>
        <v>No</v>
      </c>
      <c r="X2695" s="3">
        <f>IF(Orders1[[#This Row],[Return]]="Yes", 1, 0)</f>
        <v>0</v>
      </c>
    </row>
    <row r="2696" spans="1:24" x14ac:dyDescent="0.2">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7">
        <v>15.384</v>
      </c>
      <c r="S2696" s="1">
        <v>1</v>
      </c>
      <c r="T2696" s="1">
        <v>0.2</v>
      </c>
      <c r="U2696" s="7">
        <v>4.0383000000000013</v>
      </c>
      <c r="V2696" s="3" t="str">
        <f>IF(Orders1[[#This Row],[Region]]=People!$B$2, People!$A$2, IF(Orders1[[#This Row],[Region]]=People!$B$3,People!$A$3, IF(Orders1[[#This Row],[Region]]=People!$B$4,People!$A$4, IF(Orders1[[#This Row],[Region]]=People!$B$5,People!$A$5))))</f>
        <v>Cassandra Brandow</v>
      </c>
      <c r="W2696" s="3" t="str">
        <f>IFERROR(INDEX(Returns!A2696:A3495, MATCH(Orders1[[#This Row],[Order ID]],Returns!B2696:B3495)), "No")</f>
        <v>No</v>
      </c>
      <c r="X2696" s="3">
        <f>IF(Orders1[[#This Row],[Return]]="Yes", 1, 0)</f>
        <v>0</v>
      </c>
    </row>
    <row r="2697" spans="1:24" x14ac:dyDescent="0.2">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7">
        <v>30.352</v>
      </c>
      <c r="S2697" s="1">
        <v>2</v>
      </c>
      <c r="T2697" s="1">
        <v>0.2</v>
      </c>
      <c r="U2697" s="7">
        <v>10.623199999999997</v>
      </c>
      <c r="V2697" s="3" t="str">
        <f>IF(Orders1[[#This Row],[Region]]=People!$B$2, People!$A$2, IF(Orders1[[#This Row],[Region]]=People!$B$3,People!$A$3, IF(Orders1[[#This Row],[Region]]=People!$B$4,People!$A$4, IF(Orders1[[#This Row],[Region]]=People!$B$5,People!$A$5))))</f>
        <v>Chuck Magee</v>
      </c>
      <c r="W2697" s="3" t="str">
        <f>IFERROR(INDEX(Returns!A2697:A3496, MATCH(Orders1[[#This Row],[Order ID]],Returns!B2697:B3496)), "No")</f>
        <v>No</v>
      </c>
      <c r="X2697" s="3">
        <f>IF(Orders1[[#This Row],[Return]]="Yes", 1, 0)</f>
        <v>0</v>
      </c>
    </row>
    <row r="2698" spans="1:24" x14ac:dyDescent="0.2">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7">
        <v>821.3</v>
      </c>
      <c r="S2698" s="1">
        <v>4</v>
      </c>
      <c r="T2698" s="1">
        <v>0.5</v>
      </c>
      <c r="U2698" s="7">
        <v>-16.426000000000045</v>
      </c>
      <c r="V2698" s="3" t="str">
        <f>IF(Orders1[[#This Row],[Region]]=People!$B$2, People!$A$2, IF(Orders1[[#This Row],[Region]]=People!$B$3,People!$A$3, IF(Orders1[[#This Row],[Region]]=People!$B$4,People!$A$4, IF(Orders1[[#This Row],[Region]]=People!$B$5,People!$A$5))))</f>
        <v>Cassandra Brandow</v>
      </c>
      <c r="W2698" s="3" t="str">
        <f>IFERROR(INDEX(Returns!A2698:A3497, MATCH(Orders1[[#This Row],[Order ID]],Returns!B2698:B3497)), "No")</f>
        <v>No</v>
      </c>
      <c r="X2698" s="3">
        <f>IF(Orders1[[#This Row],[Return]]="Yes", 1, 0)</f>
        <v>0</v>
      </c>
    </row>
    <row r="2699" spans="1:24" x14ac:dyDescent="0.2">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7">
        <v>22638.48</v>
      </c>
      <c r="S2699" s="1">
        <v>6</v>
      </c>
      <c r="T2699" s="1">
        <v>0.5</v>
      </c>
      <c r="U2699" s="7">
        <v>-1811.0784000000021</v>
      </c>
      <c r="V2699" s="3" t="str">
        <f>IF(Orders1[[#This Row],[Region]]=People!$B$2, People!$A$2, IF(Orders1[[#This Row],[Region]]=People!$B$3,People!$A$3, IF(Orders1[[#This Row],[Region]]=People!$B$4,People!$A$4, IF(Orders1[[#This Row],[Region]]=People!$B$5,People!$A$5))))</f>
        <v>Cassandra Brandow</v>
      </c>
      <c r="W2699" s="3" t="str">
        <f>IFERROR(INDEX(Returns!A2699:A3498, MATCH(Orders1[[#This Row],[Order ID]],Returns!B2699:B3498)), "No")</f>
        <v>No</v>
      </c>
      <c r="X2699" s="3">
        <f>IF(Orders1[[#This Row],[Return]]="Yes", 1, 0)</f>
        <v>0</v>
      </c>
    </row>
    <row r="2700" spans="1:24" x14ac:dyDescent="0.2">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7">
        <v>21.376000000000001</v>
      </c>
      <c r="S2700" s="1">
        <v>4</v>
      </c>
      <c r="T2700" s="1">
        <v>0.2</v>
      </c>
      <c r="U2700" s="7">
        <v>7.4815999999999994</v>
      </c>
      <c r="V2700" s="3" t="str">
        <f>IF(Orders1[[#This Row],[Region]]=People!$B$2, People!$A$2, IF(Orders1[[#This Row],[Region]]=People!$B$3,People!$A$3, IF(Orders1[[#This Row],[Region]]=People!$B$4,People!$A$4, IF(Orders1[[#This Row],[Region]]=People!$B$5,People!$A$5))))</f>
        <v>Cassandra Brandow</v>
      </c>
      <c r="W2700" s="3" t="str">
        <f>IFERROR(INDEX(Returns!A2700:A3499, MATCH(Orders1[[#This Row],[Order ID]],Returns!B2700:B3499)), "No")</f>
        <v>No</v>
      </c>
      <c r="X2700" s="3">
        <f>IF(Orders1[[#This Row],[Return]]="Yes", 1, 0)</f>
        <v>0</v>
      </c>
    </row>
    <row r="2701" spans="1:24" x14ac:dyDescent="0.2">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7">
        <v>8.016</v>
      </c>
      <c r="S2701" s="1">
        <v>3</v>
      </c>
      <c r="T2701" s="1">
        <v>0.2</v>
      </c>
      <c r="U2701" s="7">
        <v>1.0019999999999993</v>
      </c>
      <c r="V2701" s="3" t="str">
        <f>IF(Orders1[[#This Row],[Region]]=People!$B$2, People!$A$2, IF(Orders1[[#This Row],[Region]]=People!$B$3,People!$A$3, IF(Orders1[[#This Row],[Region]]=People!$B$4,People!$A$4, IF(Orders1[[#This Row],[Region]]=People!$B$5,People!$A$5))))</f>
        <v>Cassandra Brandow</v>
      </c>
      <c r="W2701" s="3" t="str">
        <f>IFERROR(INDEX(Returns!A2701:A3500, MATCH(Orders1[[#This Row],[Order ID]],Returns!B2701:B3500)), "No")</f>
        <v>No</v>
      </c>
      <c r="X2701" s="3">
        <f>IF(Orders1[[#This Row],[Return]]="Yes", 1, 0)</f>
        <v>0</v>
      </c>
    </row>
    <row r="2702" spans="1:24" x14ac:dyDescent="0.2">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7">
        <v>30.768000000000001</v>
      </c>
      <c r="S2702" s="1">
        <v>2</v>
      </c>
      <c r="T2702" s="1">
        <v>0.2</v>
      </c>
      <c r="U2702" s="7">
        <v>8.0766000000000027</v>
      </c>
      <c r="V2702" s="3" t="str">
        <f>IF(Orders1[[#This Row],[Region]]=People!$B$2, People!$A$2, IF(Orders1[[#This Row],[Region]]=People!$B$3,People!$A$3, IF(Orders1[[#This Row],[Region]]=People!$B$4,People!$A$4, IF(Orders1[[#This Row],[Region]]=People!$B$5,People!$A$5))))</f>
        <v>Cassandra Brandow</v>
      </c>
      <c r="W2702" s="3" t="str">
        <f>IFERROR(INDEX(Returns!A2702:A3501, MATCH(Orders1[[#This Row],[Order ID]],Returns!B2702:B3501)), "No")</f>
        <v>No</v>
      </c>
      <c r="X2702" s="3">
        <f>IF(Orders1[[#This Row],[Return]]="Yes", 1, 0)</f>
        <v>0</v>
      </c>
    </row>
    <row r="2703" spans="1:24" x14ac:dyDescent="0.2">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7">
        <v>18.936</v>
      </c>
      <c r="S2703" s="1">
        <v>3</v>
      </c>
      <c r="T2703" s="1">
        <v>0.2</v>
      </c>
      <c r="U2703" s="7">
        <v>5.9174999999999986</v>
      </c>
      <c r="V2703" s="3" t="str">
        <f>IF(Orders1[[#This Row],[Region]]=People!$B$2, People!$A$2, IF(Orders1[[#This Row],[Region]]=People!$B$3,People!$A$3, IF(Orders1[[#This Row],[Region]]=People!$B$4,People!$A$4, IF(Orders1[[#This Row],[Region]]=People!$B$5,People!$A$5))))</f>
        <v>Cassandra Brandow</v>
      </c>
      <c r="W2703" s="3" t="str">
        <f>IFERROR(INDEX(Returns!A2703:A3502, MATCH(Orders1[[#This Row],[Order ID]],Returns!B2703:B3502)), "No")</f>
        <v>No</v>
      </c>
      <c r="X2703" s="3">
        <f>IF(Orders1[[#This Row],[Return]]="Yes", 1, 0)</f>
        <v>0</v>
      </c>
    </row>
    <row r="2704" spans="1:24" x14ac:dyDescent="0.2">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7">
        <v>122.352</v>
      </c>
      <c r="S2704" s="1">
        <v>3</v>
      </c>
      <c r="T2704" s="1">
        <v>0.2</v>
      </c>
      <c r="U2704" s="7">
        <v>15.29399999999999</v>
      </c>
      <c r="V2704" s="3" t="str">
        <f>IF(Orders1[[#This Row],[Region]]=People!$B$2, People!$A$2, IF(Orders1[[#This Row],[Region]]=People!$B$3,People!$A$3, IF(Orders1[[#This Row],[Region]]=People!$B$4,People!$A$4, IF(Orders1[[#This Row],[Region]]=People!$B$5,People!$A$5))))</f>
        <v>Cassandra Brandow</v>
      </c>
      <c r="W2704" s="3" t="str">
        <f>IFERROR(INDEX(Returns!A2704:A3503, MATCH(Orders1[[#This Row],[Order ID]],Returns!B2704:B3503)), "No")</f>
        <v>No</v>
      </c>
      <c r="X2704" s="3">
        <f>IF(Orders1[[#This Row],[Return]]="Yes", 1, 0)</f>
        <v>0</v>
      </c>
    </row>
    <row r="2705" spans="1:24" x14ac:dyDescent="0.2">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7">
        <v>116.28</v>
      </c>
      <c r="S2705" s="1">
        <v>3</v>
      </c>
      <c r="T2705" s="1">
        <v>0</v>
      </c>
      <c r="U2705" s="7">
        <v>56.977199999999996</v>
      </c>
      <c r="V2705" s="3" t="str">
        <f>IF(Orders1[[#This Row],[Region]]=People!$B$2, People!$A$2, IF(Orders1[[#This Row],[Region]]=People!$B$3,People!$A$3, IF(Orders1[[#This Row],[Region]]=People!$B$4,People!$A$4, IF(Orders1[[#This Row],[Region]]=People!$B$5,People!$A$5))))</f>
        <v>Chuck Magee</v>
      </c>
      <c r="W2705" s="3" t="str">
        <f>IFERROR(INDEX(Returns!A2705:A3504, MATCH(Orders1[[#This Row],[Order ID]],Returns!B2705:B3504)), "No")</f>
        <v>No</v>
      </c>
      <c r="X2705" s="3">
        <f>IF(Orders1[[#This Row],[Return]]="Yes", 1, 0)</f>
        <v>0</v>
      </c>
    </row>
    <row r="2706" spans="1:24" x14ac:dyDescent="0.2">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7">
        <v>132.60000000000002</v>
      </c>
      <c r="S2706" s="1">
        <v>6</v>
      </c>
      <c r="T2706" s="1">
        <v>0</v>
      </c>
      <c r="U2706" s="7">
        <v>17.238000000000007</v>
      </c>
      <c r="V2706" s="3" t="str">
        <f>IF(Orders1[[#This Row],[Region]]=People!$B$2, People!$A$2, IF(Orders1[[#This Row],[Region]]=People!$B$3,People!$A$3, IF(Orders1[[#This Row],[Region]]=People!$B$4,People!$A$4, IF(Orders1[[#This Row],[Region]]=People!$B$5,People!$A$5))))</f>
        <v>Chuck Magee</v>
      </c>
      <c r="W2706" s="3" t="str">
        <f>IFERROR(INDEX(Returns!A2706:A3505, MATCH(Orders1[[#This Row],[Order ID]],Returns!B2706:B3505)), "No")</f>
        <v>No</v>
      </c>
      <c r="X2706" s="3">
        <f>IF(Orders1[[#This Row],[Return]]="Yes", 1, 0)</f>
        <v>0</v>
      </c>
    </row>
    <row r="2707" spans="1:24" x14ac:dyDescent="0.2">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7">
        <v>16.68</v>
      </c>
      <c r="S2707" s="1">
        <v>2</v>
      </c>
      <c r="T2707" s="1">
        <v>0</v>
      </c>
      <c r="U2707" s="7">
        <v>4.3368000000000002</v>
      </c>
      <c r="V2707" s="3" t="str">
        <f>IF(Orders1[[#This Row],[Region]]=People!$B$2, People!$A$2, IF(Orders1[[#This Row],[Region]]=People!$B$3,People!$A$3, IF(Orders1[[#This Row],[Region]]=People!$B$4,People!$A$4, IF(Orders1[[#This Row],[Region]]=People!$B$5,People!$A$5))))</f>
        <v>Anna Andreadi</v>
      </c>
      <c r="W2707" s="3" t="str">
        <f>IFERROR(INDEX(Returns!A2707:A3506, MATCH(Orders1[[#This Row],[Order ID]],Returns!B2707:B3506)), "No")</f>
        <v>No</v>
      </c>
      <c r="X2707" s="3">
        <f>IF(Orders1[[#This Row],[Return]]="Yes", 1, 0)</f>
        <v>0</v>
      </c>
    </row>
    <row r="2708" spans="1:24" x14ac:dyDescent="0.2">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7">
        <v>19.440000000000001</v>
      </c>
      <c r="S2708" s="1">
        <v>3</v>
      </c>
      <c r="T2708" s="1">
        <v>0</v>
      </c>
      <c r="U2708" s="7">
        <v>9.3312000000000008</v>
      </c>
      <c r="V2708" s="3" t="str">
        <f>IF(Orders1[[#This Row],[Region]]=People!$B$2, People!$A$2, IF(Orders1[[#This Row],[Region]]=People!$B$3,People!$A$3, IF(Orders1[[#This Row],[Region]]=People!$B$4,People!$A$4, IF(Orders1[[#This Row],[Region]]=People!$B$5,People!$A$5))))</f>
        <v>Anna Andreadi</v>
      </c>
      <c r="W2708" s="3" t="str">
        <f>IFERROR(INDEX(Returns!A2708:A3507, MATCH(Orders1[[#This Row],[Order ID]],Returns!B2708:B3507)), "No")</f>
        <v>No</v>
      </c>
      <c r="X2708" s="3">
        <f>IF(Orders1[[#This Row],[Return]]="Yes", 1, 0)</f>
        <v>0</v>
      </c>
    </row>
    <row r="2709" spans="1:24" x14ac:dyDescent="0.2">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7">
        <v>192.16</v>
      </c>
      <c r="S2709" s="1">
        <v>4</v>
      </c>
      <c r="T2709" s="1">
        <v>0</v>
      </c>
      <c r="U2709" s="7">
        <v>92.236799999999988</v>
      </c>
      <c r="V2709" s="3" t="str">
        <f>IF(Orders1[[#This Row],[Region]]=People!$B$2, People!$A$2, IF(Orders1[[#This Row],[Region]]=People!$B$3,People!$A$3, IF(Orders1[[#This Row],[Region]]=People!$B$4,People!$A$4, IF(Orders1[[#This Row],[Region]]=People!$B$5,People!$A$5))))</f>
        <v>Anna Andreadi</v>
      </c>
      <c r="W2709" s="3" t="str">
        <f>IFERROR(INDEX(Returns!A2709:A3508, MATCH(Orders1[[#This Row],[Order ID]],Returns!B2709:B3508)), "No")</f>
        <v>No</v>
      </c>
      <c r="X2709" s="3">
        <f>IF(Orders1[[#This Row],[Return]]="Yes", 1, 0)</f>
        <v>0</v>
      </c>
    </row>
    <row r="2710" spans="1:24" x14ac:dyDescent="0.2">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7">
        <v>227.35999999999999</v>
      </c>
      <c r="S2710" s="1">
        <v>7</v>
      </c>
      <c r="T2710" s="1">
        <v>0</v>
      </c>
      <c r="U2710" s="7">
        <v>81.849599999999981</v>
      </c>
      <c r="V2710" s="3" t="str">
        <f>IF(Orders1[[#This Row],[Region]]=People!$B$2, People!$A$2, IF(Orders1[[#This Row],[Region]]=People!$B$3,People!$A$3, IF(Orders1[[#This Row],[Region]]=People!$B$4,People!$A$4, IF(Orders1[[#This Row],[Region]]=People!$B$5,People!$A$5))))</f>
        <v>Anna Andreadi</v>
      </c>
      <c r="W2710" s="3" t="str">
        <f>IFERROR(INDEX(Returns!A2710:A3509, MATCH(Orders1[[#This Row],[Order ID]],Returns!B2710:B3509)), "No")</f>
        <v>No</v>
      </c>
      <c r="X2710" s="3">
        <f>IF(Orders1[[#This Row],[Return]]="Yes", 1, 0)</f>
        <v>0</v>
      </c>
    </row>
    <row r="2711" spans="1:24" x14ac:dyDescent="0.2">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7">
        <v>1919.9760000000001</v>
      </c>
      <c r="S2711" s="1">
        <v>3</v>
      </c>
      <c r="T2711" s="1">
        <v>0.2</v>
      </c>
      <c r="U2711" s="7">
        <v>215.99729999999977</v>
      </c>
      <c r="V2711" s="3" t="str">
        <f>IF(Orders1[[#This Row],[Region]]=People!$B$2, People!$A$2, IF(Orders1[[#This Row],[Region]]=People!$B$3,People!$A$3, IF(Orders1[[#This Row],[Region]]=People!$B$4,People!$A$4, IF(Orders1[[#This Row],[Region]]=People!$B$5,People!$A$5))))</f>
        <v>Anna Andreadi</v>
      </c>
      <c r="W2711" s="3" t="str">
        <f>IFERROR(INDEX(Returns!A2711:A3510, MATCH(Orders1[[#This Row],[Order ID]],Returns!B2711:B3510)), "No")</f>
        <v>No</v>
      </c>
      <c r="X2711" s="3">
        <f>IF(Orders1[[#This Row],[Return]]="Yes", 1, 0)</f>
        <v>0</v>
      </c>
    </row>
    <row r="2712" spans="1:24" x14ac:dyDescent="0.2">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7">
        <v>12.828000000000001</v>
      </c>
      <c r="S2712" s="1">
        <v>2</v>
      </c>
      <c r="T2712" s="1">
        <v>0.7</v>
      </c>
      <c r="U2712" s="7">
        <v>-8.9795999999999978</v>
      </c>
      <c r="V2712" s="3" t="str">
        <f>IF(Orders1[[#This Row],[Region]]=People!$B$2, People!$A$2, IF(Orders1[[#This Row],[Region]]=People!$B$3,People!$A$3, IF(Orders1[[#This Row],[Region]]=People!$B$4,People!$A$4, IF(Orders1[[#This Row],[Region]]=People!$B$5,People!$A$5))))</f>
        <v>Cassandra Brandow</v>
      </c>
      <c r="W2712" s="3" t="str">
        <f>IFERROR(INDEX(Returns!A2712:A3511, MATCH(Orders1[[#This Row],[Order ID]],Returns!B2712:B3511)), "No")</f>
        <v>No</v>
      </c>
      <c r="X2712" s="3">
        <f>IF(Orders1[[#This Row],[Return]]="Yes", 1, 0)</f>
        <v>0</v>
      </c>
    </row>
    <row r="2713" spans="1:24" x14ac:dyDescent="0.2">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7">
        <v>45.888000000000005</v>
      </c>
      <c r="S2713" s="1">
        <v>4</v>
      </c>
      <c r="T2713" s="1">
        <v>0.2</v>
      </c>
      <c r="U2713" s="7">
        <v>9.1775999999999982</v>
      </c>
      <c r="V2713" s="3" t="str">
        <f>IF(Orders1[[#This Row],[Region]]=People!$B$2, People!$A$2, IF(Orders1[[#This Row],[Region]]=People!$B$3,People!$A$3, IF(Orders1[[#This Row],[Region]]=People!$B$4,People!$A$4, IF(Orders1[[#This Row],[Region]]=People!$B$5,People!$A$5))))</f>
        <v>Chuck Magee</v>
      </c>
      <c r="W2713" s="3" t="str">
        <f>IFERROR(INDEX(Returns!A2713:A3512, MATCH(Orders1[[#This Row],[Order ID]],Returns!B2713:B3512)), "No")</f>
        <v>No</v>
      </c>
      <c r="X2713" s="3">
        <f>IF(Orders1[[#This Row],[Return]]="Yes", 1, 0)</f>
        <v>0</v>
      </c>
    </row>
    <row r="2714" spans="1:24" x14ac:dyDescent="0.2">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7">
        <v>60.12</v>
      </c>
      <c r="S2714" s="1">
        <v>9</v>
      </c>
      <c r="T2714" s="1">
        <v>0</v>
      </c>
      <c r="U2714" s="7">
        <v>22.244399999999995</v>
      </c>
      <c r="V2714" s="3" t="str">
        <f>IF(Orders1[[#This Row],[Region]]=People!$B$2, People!$A$2, IF(Orders1[[#This Row],[Region]]=People!$B$3,People!$A$3, IF(Orders1[[#This Row],[Region]]=People!$B$4,People!$A$4, IF(Orders1[[#This Row],[Region]]=People!$B$5,People!$A$5))))</f>
        <v>Chuck Magee</v>
      </c>
      <c r="W2714" s="3" t="str">
        <f>IFERROR(INDEX(Returns!A2714:A3513, MATCH(Orders1[[#This Row],[Order ID]],Returns!B2714:B3513)), "No")</f>
        <v>No</v>
      </c>
      <c r="X2714" s="3">
        <f>IF(Orders1[[#This Row],[Return]]="Yes", 1, 0)</f>
        <v>0</v>
      </c>
    </row>
    <row r="2715" spans="1:24" x14ac:dyDescent="0.2">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7">
        <v>302.37599999999998</v>
      </c>
      <c r="S2715" s="1">
        <v>3</v>
      </c>
      <c r="T2715" s="1">
        <v>0.2</v>
      </c>
      <c r="U2715" s="7">
        <v>37.796999999999997</v>
      </c>
      <c r="V2715" s="3" t="str">
        <f>IF(Orders1[[#This Row],[Region]]=People!$B$2, People!$A$2, IF(Orders1[[#This Row],[Region]]=People!$B$3,People!$A$3, IF(Orders1[[#This Row],[Region]]=People!$B$4,People!$A$4, IF(Orders1[[#This Row],[Region]]=People!$B$5,People!$A$5))))</f>
        <v>Cassandra Brandow</v>
      </c>
      <c r="W2715" s="3" t="str">
        <f>IFERROR(INDEX(Returns!A2715:A3514, MATCH(Orders1[[#This Row],[Order ID]],Returns!B2715:B3514)), "No")</f>
        <v>No</v>
      </c>
      <c r="X2715" s="3">
        <f>IF(Orders1[[#This Row],[Return]]="Yes", 1, 0)</f>
        <v>0</v>
      </c>
    </row>
    <row r="2716" spans="1:24" x14ac:dyDescent="0.2">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7">
        <v>13.899999999999999</v>
      </c>
      <c r="S2716" s="1">
        <v>5</v>
      </c>
      <c r="T2716" s="1">
        <v>0</v>
      </c>
      <c r="U2716" s="7">
        <v>5.56</v>
      </c>
      <c r="V2716" s="3" t="str">
        <f>IF(Orders1[[#This Row],[Region]]=People!$B$2, People!$A$2, IF(Orders1[[#This Row],[Region]]=People!$B$3,People!$A$3, IF(Orders1[[#This Row],[Region]]=People!$B$4,People!$A$4, IF(Orders1[[#This Row],[Region]]=People!$B$5,People!$A$5))))</f>
        <v>Anna Andreadi</v>
      </c>
      <c r="W2716" s="3" t="str">
        <f>IFERROR(INDEX(Returns!A2716:A3515, MATCH(Orders1[[#This Row],[Order ID]],Returns!B2716:B3515)), "No")</f>
        <v>No</v>
      </c>
      <c r="X2716" s="3">
        <f>IF(Orders1[[#This Row],[Return]]="Yes", 1, 0)</f>
        <v>0</v>
      </c>
    </row>
    <row r="2717" spans="1:24" x14ac:dyDescent="0.2">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7">
        <v>129.97999999999999</v>
      </c>
      <c r="S2717" s="1">
        <v>2</v>
      </c>
      <c r="T2717" s="1">
        <v>0</v>
      </c>
      <c r="U2717" s="7">
        <v>62.3904</v>
      </c>
      <c r="V2717" s="3" t="str">
        <f>IF(Orders1[[#This Row],[Region]]=People!$B$2, People!$A$2, IF(Orders1[[#This Row],[Region]]=People!$B$3,People!$A$3, IF(Orders1[[#This Row],[Region]]=People!$B$4,People!$A$4, IF(Orders1[[#This Row],[Region]]=People!$B$5,People!$A$5))))</f>
        <v>Chuck Magee</v>
      </c>
      <c r="W2717" s="3" t="str">
        <f>IFERROR(INDEX(Returns!A2717:A3516, MATCH(Orders1[[#This Row],[Order ID]],Returns!B2717:B3516)), "No")</f>
        <v>No</v>
      </c>
      <c r="X2717" s="3">
        <f>IF(Orders1[[#This Row],[Return]]="Yes", 1, 0)</f>
        <v>0</v>
      </c>
    </row>
    <row r="2718" spans="1:24" x14ac:dyDescent="0.2">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7">
        <v>71.98</v>
      </c>
      <c r="S2718" s="1">
        <v>2</v>
      </c>
      <c r="T2718" s="1">
        <v>0</v>
      </c>
      <c r="U2718" s="7">
        <v>15.1158</v>
      </c>
      <c r="V2718" s="3" t="str">
        <f>IF(Orders1[[#This Row],[Region]]=People!$B$2, People!$A$2, IF(Orders1[[#This Row],[Region]]=People!$B$3,People!$A$3, IF(Orders1[[#This Row],[Region]]=People!$B$4,People!$A$4, IF(Orders1[[#This Row],[Region]]=People!$B$5,People!$A$5))))</f>
        <v>Cassandra Brandow</v>
      </c>
      <c r="W2718" s="3" t="str">
        <f>IFERROR(INDEX(Returns!A2718:A3517, MATCH(Orders1[[#This Row],[Order ID]],Returns!B2718:B3517)), "No")</f>
        <v>No</v>
      </c>
      <c r="X2718" s="3">
        <f>IF(Orders1[[#This Row],[Return]]="Yes", 1, 0)</f>
        <v>0</v>
      </c>
    </row>
    <row r="2719" spans="1:24" x14ac:dyDescent="0.2">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7">
        <v>377.96999999999997</v>
      </c>
      <c r="S2719" s="1">
        <v>3</v>
      </c>
      <c r="T2719" s="1">
        <v>0</v>
      </c>
      <c r="U2719" s="7">
        <v>109.61129999999999</v>
      </c>
      <c r="V2719" s="3" t="str">
        <f>IF(Orders1[[#This Row],[Region]]=People!$B$2, People!$A$2, IF(Orders1[[#This Row],[Region]]=People!$B$3,People!$A$3, IF(Orders1[[#This Row],[Region]]=People!$B$4,People!$A$4, IF(Orders1[[#This Row],[Region]]=People!$B$5,People!$A$5))))</f>
        <v>Chuck Magee</v>
      </c>
      <c r="W2719" s="3" t="str">
        <f>IFERROR(INDEX(Returns!A2719:A3518, MATCH(Orders1[[#This Row],[Order ID]],Returns!B2719:B3518)), "No")</f>
        <v>No</v>
      </c>
      <c r="X2719" s="3">
        <f>IF(Orders1[[#This Row],[Return]]="Yes", 1, 0)</f>
        <v>0</v>
      </c>
    </row>
    <row r="2720" spans="1:24" x14ac:dyDescent="0.2">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7">
        <v>124.36</v>
      </c>
      <c r="S2720" s="1">
        <v>2</v>
      </c>
      <c r="T2720" s="1">
        <v>0</v>
      </c>
      <c r="U2720" s="7">
        <v>33.577200000000005</v>
      </c>
      <c r="V2720" s="3" t="str">
        <f>IF(Orders1[[#This Row],[Region]]=People!$B$2, People!$A$2, IF(Orders1[[#This Row],[Region]]=People!$B$3,People!$A$3, IF(Orders1[[#This Row],[Region]]=People!$B$4,People!$A$4, IF(Orders1[[#This Row],[Region]]=People!$B$5,People!$A$5))))</f>
        <v>Anna Andreadi</v>
      </c>
      <c r="W2720" s="3" t="str">
        <f>IFERROR(INDEX(Returns!A2720:A3519, MATCH(Orders1[[#This Row],[Order ID]],Returns!B2720:B3519)), "No")</f>
        <v>No</v>
      </c>
      <c r="X2720" s="3">
        <f>IF(Orders1[[#This Row],[Return]]="Yes", 1, 0)</f>
        <v>0</v>
      </c>
    </row>
    <row r="2721" spans="1:24" x14ac:dyDescent="0.2">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7">
        <v>23.976000000000003</v>
      </c>
      <c r="S2721" s="1">
        <v>3</v>
      </c>
      <c r="T2721" s="1">
        <v>0.6</v>
      </c>
      <c r="U2721" s="7">
        <v>-14.385599999999997</v>
      </c>
      <c r="V2721" s="3" t="str">
        <f>IF(Orders1[[#This Row],[Region]]=People!$B$2, People!$A$2, IF(Orders1[[#This Row],[Region]]=People!$B$3,People!$A$3, IF(Orders1[[#This Row],[Region]]=People!$B$4,People!$A$4, IF(Orders1[[#This Row],[Region]]=People!$B$5,People!$A$5))))</f>
        <v>Kelly Williams</v>
      </c>
      <c r="W2721" s="3" t="str">
        <f>IFERROR(INDEX(Returns!A2721:A3520, MATCH(Orders1[[#This Row],[Order ID]],Returns!B2721:B3520)), "No")</f>
        <v>No</v>
      </c>
      <c r="X2721" s="3">
        <f>IF(Orders1[[#This Row],[Return]]="Yes", 1, 0)</f>
        <v>0</v>
      </c>
    </row>
    <row r="2722" spans="1:24" x14ac:dyDescent="0.2">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7">
        <v>8.3760000000000012</v>
      </c>
      <c r="S2722" s="1">
        <v>3</v>
      </c>
      <c r="T2722" s="1">
        <v>0.2</v>
      </c>
      <c r="U2722" s="7">
        <v>2.7222</v>
      </c>
      <c r="V2722" s="3" t="str">
        <f>IF(Orders1[[#This Row],[Region]]=People!$B$2, People!$A$2, IF(Orders1[[#This Row],[Region]]=People!$B$3,People!$A$3, IF(Orders1[[#This Row],[Region]]=People!$B$4,People!$A$4, IF(Orders1[[#This Row],[Region]]=People!$B$5,People!$A$5))))</f>
        <v>Cassandra Brandow</v>
      </c>
      <c r="W2722" s="3" t="str">
        <f>IFERROR(INDEX(Returns!A2722:A3521, MATCH(Orders1[[#This Row],[Order ID]],Returns!B2722:B3521)), "No")</f>
        <v>No</v>
      </c>
      <c r="X2722" s="3">
        <f>IF(Orders1[[#This Row],[Return]]="Yes", 1, 0)</f>
        <v>0</v>
      </c>
    </row>
    <row r="2723" spans="1:24" x14ac:dyDescent="0.2">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7">
        <v>58.240000000000009</v>
      </c>
      <c r="S2723" s="1">
        <v>5</v>
      </c>
      <c r="T2723" s="1">
        <v>0.2</v>
      </c>
      <c r="U2723" s="7">
        <v>5.0960000000000001</v>
      </c>
      <c r="V2723" s="3" t="str">
        <f>IF(Orders1[[#This Row],[Region]]=People!$B$2, People!$A$2, IF(Orders1[[#This Row],[Region]]=People!$B$3,People!$A$3, IF(Orders1[[#This Row],[Region]]=People!$B$4,People!$A$4, IF(Orders1[[#This Row],[Region]]=People!$B$5,People!$A$5))))</f>
        <v>Cassandra Brandow</v>
      </c>
      <c r="W2723" s="3" t="str">
        <f>IFERROR(INDEX(Returns!A2723:A3522, MATCH(Orders1[[#This Row],[Order ID]],Returns!B2723:B3522)), "No")</f>
        <v>No</v>
      </c>
      <c r="X2723" s="3">
        <f>IF(Orders1[[#This Row],[Return]]="Yes", 1, 0)</f>
        <v>0</v>
      </c>
    </row>
    <row r="2724" spans="1:24" x14ac:dyDescent="0.2">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7">
        <v>81.199999999999989</v>
      </c>
      <c r="S2724" s="1">
        <v>5</v>
      </c>
      <c r="T2724" s="1">
        <v>0</v>
      </c>
      <c r="U2724" s="7">
        <v>12.18</v>
      </c>
      <c r="V2724" s="3" t="str">
        <f>IF(Orders1[[#This Row],[Region]]=People!$B$2, People!$A$2, IF(Orders1[[#This Row],[Region]]=People!$B$3,People!$A$3, IF(Orders1[[#This Row],[Region]]=People!$B$4,People!$A$4, IF(Orders1[[#This Row],[Region]]=People!$B$5,People!$A$5))))</f>
        <v>Cassandra Brandow</v>
      </c>
      <c r="W2724" s="3" t="str">
        <f>IFERROR(INDEX(Returns!A2724:A3523, MATCH(Orders1[[#This Row],[Order ID]],Returns!B2724:B3523)), "No")</f>
        <v>No</v>
      </c>
      <c r="X2724" s="3">
        <f>IF(Orders1[[#This Row],[Return]]="Yes", 1, 0)</f>
        <v>0</v>
      </c>
    </row>
    <row r="2725" spans="1:24" x14ac:dyDescent="0.2">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7">
        <v>14.450000000000001</v>
      </c>
      <c r="S2725" s="1">
        <v>5</v>
      </c>
      <c r="T2725" s="1">
        <v>0</v>
      </c>
      <c r="U2725" s="7">
        <v>6.7915000000000001</v>
      </c>
      <c r="V2725" s="3" t="str">
        <f>IF(Orders1[[#This Row],[Region]]=People!$B$2, People!$A$2, IF(Orders1[[#This Row],[Region]]=People!$B$3,People!$A$3, IF(Orders1[[#This Row],[Region]]=People!$B$4,People!$A$4, IF(Orders1[[#This Row],[Region]]=People!$B$5,People!$A$5))))</f>
        <v>Anna Andreadi</v>
      </c>
      <c r="W2725" s="3" t="str">
        <f>IFERROR(INDEX(Returns!A2725:A3524, MATCH(Orders1[[#This Row],[Order ID]],Returns!B2725:B3524)), "No")</f>
        <v>No</v>
      </c>
      <c r="X2725" s="3">
        <f>IF(Orders1[[#This Row],[Return]]="Yes", 1, 0)</f>
        <v>0</v>
      </c>
    </row>
    <row r="2726" spans="1:24" x14ac:dyDescent="0.2">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7">
        <v>95.64800000000001</v>
      </c>
      <c r="S2726" s="1">
        <v>2</v>
      </c>
      <c r="T2726" s="1">
        <v>0.2</v>
      </c>
      <c r="U2726" s="7">
        <v>31.085599999999989</v>
      </c>
      <c r="V2726" s="3" t="str">
        <f>IF(Orders1[[#This Row],[Region]]=People!$B$2, People!$A$2, IF(Orders1[[#This Row],[Region]]=People!$B$3,People!$A$3, IF(Orders1[[#This Row],[Region]]=People!$B$4,People!$A$4, IF(Orders1[[#This Row],[Region]]=People!$B$5,People!$A$5))))</f>
        <v>Anna Andreadi</v>
      </c>
      <c r="W2726" s="3" t="str">
        <f>IFERROR(INDEX(Returns!A2726:A3525, MATCH(Orders1[[#This Row],[Order ID]],Returns!B2726:B3525)), "No")</f>
        <v>No</v>
      </c>
      <c r="X2726" s="3">
        <f>IF(Orders1[[#This Row],[Return]]="Yes", 1, 0)</f>
        <v>0</v>
      </c>
    </row>
    <row r="2727" spans="1:24" x14ac:dyDescent="0.2">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7">
        <v>359.97</v>
      </c>
      <c r="S2727" s="1">
        <v>5</v>
      </c>
      <c r="T2727" s="1">
        <v>0.4</v>
      </c>
      <c r="U2727" s="7">
        <v>-71.994000000000028</v>
      </c>
      <c r="V2727" s="3" t="str">
        <f>IF(Orders1[[#This Row],[Region]]=People!$B$2, People!$A$2, IF(Orders1[[#This Row],[Region]]=People!$B$3,People!$A$3, IF(Orders1[[#This Row],[Region]]=People!$B$4,People!$A$4, IF(Orders1[[#This Row],[Region]]=People!$B$5,People!$A$5))))</f>
        <v>Chuck Magee</v>
      </c>
      <c r="W2727" s="3" t="str">
        <f>IFERROR(INDEX(Returns!A2727:A3526, MATCH(Orders1[[#This Row],[Order ID]],Returns!B2727:B3526)), "No")</f>
        <v>No</v>
      </c>
      <c r="X2727" s="3">
        <f>IF(Orders1[[#This Row],[Return]]="Yes", 1, 0)</f>
        <v>0</v>
      </c>
    </row>
    <row r="2728" spans="1:24" x14ac:dyDescent="0.2">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7">
        <v>350.35199999999998</v>
      </c>
      <c r="S2728" s="1">
        <v>4</v>
      </c>
      <c r="T2728" s="1">
        <v>0.4</v>
      </c>
      <c r="U2728" s="7">
        <v>-140.14079999999996</v>
      </c>
      <c r="V2728" s="3" t="str">
        <f>IF(Orders1[[#This Row],[Region]]=People!$B$2, People!$A$2, IF(Orders1[[#This Row],[Region]]=People!$B$3,People!$A$3, IF(Orders1[[#This Row],[Region]]=People!$B$4,People!$A$4, IF(Orders1[[#This Row],[Region]]=People!$B$5,People!$A$5))))</f>
        <v>Chuck Magee</v>
      </c>
      <c r="W2728" s="3" t="str">
        <f>IFERROR(INDEX(Returns!A2728:A3527, MATCH(Orders1[[#This Row],[Order ID]],Returns!B2728:B3527)), "No")</f>
        <v>No</v>
      </c>
      <c r="X2728" s="3">
        <f>IF(Orders1[[#This Row],[Return]]="Yes", 1, 0)</f>
        <v>0</v>
      </c>
    </row>
    <row r="2729" spans="1:24" x14ac:dyDescent="0.2">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7">
        <v>1.6410000000000002</v>
      </c>
      <c r="S2729" s="1">
        <v>1</v>
      </c>
      <c r="T2729" s="1">
        <v>0.7</v>
      </c>
      <c r="U2729" s="7">
        <v>-1.3128000000000002</v>
      </c>
      <c r="V2729" s="3" t="str">
        <f>IF(Orders1[[#This Row],[Region]]=People!$B$2, People!$A$2, IF(Orders1[[#This Row],[Region]]=People!$B$3,People!$A$3, IF(Orders1[[#This Row],[Region]]=People!$B$4,People!$A$4, IF(Orders1[[#This Row],[Region]]=People!$B$5,People!$A$5))))</f>
        <v>Chuck Magee</v>
      </c>
      <c r="W2729" s="3" t="str">
        <f>IFERROR(INDEX(Returns!A2729:A3528, MATCH(Orders1[[#This Row],[Order ID]],Returns!B2729:B3528)), "No")</f>
        <v>No</v>
      </c>
      <c r="X2729" s="3">
        <f>IF(Orders1[[#This Row],[Return]]="Yes", 1, 0)</f>
        <v>0</v>
      </c>
    </row>
    <row r="2730" spans="1:24" x14ac:dyDescent="0.2">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7">
        <v>629.95799999999997</v>
      </c>
      <c r="S2730" s="1">
        <v>7</v>
      </c>
      <c r="T2730" s="1">
        <v>0.4</v>
      </c>
      <c r="U2730" s="7">
        <v>94.49369999999999</v>
      </c>
      <c r="V2730" s="3" t="str">
        <f>IF(Orders1[[#This Row],[Region]]=People!$B$2, People!$A$2, IF(Orders1[[#This Row],[Region]]=People!$B$3,People!$A$3, IF(Orders1[[#This Row],[Region]]=People!$B$4,People!$A$4, IF(Orders1[[#This Row],[Region]]=People!$B$5,People!$A$5))))</f>
        <v>Chuck Magee</v>
      </c>
      <c r="W2730" s="3" t="str">
        <f>IFERROR(INDEX(Returns!A2730:A3529, MATCH(Orders1[[#This Row],[Order ID]],Returns!B2730:B3529)), "No")</f>
        <v>No</v>
      </c>
      <c r="X2730" s="3">
        <f>IF(Orders1[[#This Row],[Return]]="Yes", 1, 0)</f>
        <v>0</v>
      </c>
    </row>
    <row r="2731" spans="1:24" x14ac:dyDescent="0.2">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7">
        <v>6.63</v>
      </c>
      <c r="S2731" s="1">
        <v>3</v>
      </c>
      <c r="T2731" s="1">
        <v>0</v>
      </c>
      <c r="U2731" s="7">
        <v>1.7901</v>
      </c>
      <c r="V2731" s="3" t="str">
        <f>IF(Orders1[[#This Row],[Region]]=People!$B$2, People!$A$2, IF(Orders1[[#This Row],[Region]]=People!$B$3,People!$A$3, IF(Orders1[[#This Row],[Region]]=People!$B$4,People!$A$4, IF(Orders1[[#This Row],[Region]]=People!$B$5,People!$A$5))))</f>
        <v>Anna Andreadi</v>
      </c>
      <c r="W2731" s="3" t="str">
        <f>IFERROR(INDEX(Returns!A2731:A3530, MATCH(Orders1[[#This Row],[Order ID]],Returns!B2731:B3530)), "No")</f>
        <v>No</v>
      </c>
      <c r="X2731" s="3">
        <f>IF(Orders1[[#This Row],[Return]]="Yes", 1, 0)</f>
        <v>0</v>
      </c>
    </row>
    <row r="2732" spans="1:24" x14ac:dyDescent="0.2">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7">
        <v>799.96</v>
      </c>
      <c r="S2732" s="1">
        <v>4</v>
      </c>
      <c r="T2732" s="1">
        <v>0</v>
      </c>
      <c r="U2732" s="7">
        <v>343.98280000000005</v>
      </c>
      <c r="V2732" s="3" t="str">
        <f>IF(Orders1[[#This Row],[Region]]=People!$B$2, People!$A$2, IF(Orders1[[#This Row],[Region]]=People!$B$3,People!$A$3, IF(Orders1[[#This Row],[Region]]=People!$B$4,People!$A$4, IF(Orders1[[#This Row],[Region]]=People!$B$5,People!$A$5))))</f>
        <v>Anna Andreadi</v>
      </c>
      <c r="W2732" s="3" t="str">
        <f>IFERROR(INDEX(Returns!A2732:A3531, MATCH(Orders1[[#This Row],[Order ID]],Returns!B2732:B3531)), "No")</f>
        <v>No</v>
      </c>
      <c r="X2732" s="3">
        <f>IF(Orders1[[#This Row],[Return]]="Yes", 1, 0)</f>
        <v>0</v>
      </c>
    </row>
    <row r="2733" spans="1:24" x14ac:dyDescent="0.2">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7">
        <v>107.53</v>
      </c>
      <c r="S2733" s="1">
        <v>1</v>
      </c>
      <c r="T2733" s="1">
        <v>0</v>
      </c>
      <c r="U2733" s="7">
        <v>21.506</v>
      </c>
      <c r="V2733" s="3" t="str">
        <f>IF(Orders1[[#This Row],[Region]]=People!$B$2, People!$A$2, IF(Orders1[[#This Row],[Region]]=People!$B$3,People!$A$3, IF(Orders1[[#This Row],[Region]]=People!$B$4,People!$A$4, IF(Orders1[[#This Row],[Region]]=People!$B$5,People!$A$5))))</f>
        <v>Anna Andreadi</v>
      </c>
      <c r="W2733" s="3" t="str">
        <f>IFERROR(INDEX(Returns!A2733:A3532, MATCH(Orders1[[#This Row],[Order ID]],Returns!B2733:B3532)), "No")</f>
        <v>No</v>
      </c>
      <c r="X2733" s="3">
        <f>IF(Orders1[[#This Row],[Return]]="Yes", 1, 0)</f>
        <v>0</v>
      </c>
    </row>
    <row r="2734" spans="1:24" x14ac:dyDescent="0.2">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7">
        <v>73.98</v>
      </c>
      <c r="S2734" s="1">
        <v>2</v>
      </c>
      <c r="T2734" s="1">
        <v>0</v>
      </c>
      <c r="U2734" s="7">
        <v>19.974600000000002</v>
      </c>
      <c r="V2734" s="3" t="str">
        <f>IF(Orders1[[#This Row],[Region]]=People!$B$2, People!$A$2, IF(Orders1[[#This Row],[Region]]=People!$B$3,People!$A$3, IF(Orders1[[#This Row],[Region]]=People!$B$4,People!$A$4, IF(Orders1[[#This Row],[Region]]=People!$B$5,People!$A$5))))</f>
        <v>Chuck Magee</v>
      </c>
      <c r="W2734" s="3" t="str">
        <f>IFERROR(INDEX(Returns!A2734:A3533, MATCH(Orders1[[#This Row],[Order ID]],Returns!B2734:B3533)), "No")</f>
        <v>No</v>
      </c>
      <c r="X2734" s="3">
        <f>IF(Orders1[[#This Row],[Return]]="Yes", 1, 0)</f>
        <v>0</v>
      </c>
    </row>
    <row r="2735" spans="1:24" x14ac:dyDescent="0.2">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7">
        <v>5.58</v>
      </c>
      <c r="S2735" s="1">
        <v>1</v>
      </c>
      <c r="T2735" s="1">
        <v>0</v>
      </c>
      <c r="U2735" s="7">
        <v>2.1762000000000001</v>
      </c>
      <c r="V2735" s="3" t="str">
        <f>IF(Orders1[[#This Row],[Region]]=People!$B$2, People!$A$2, IF(Orders1[[#This Row],[Region]]=People!$B$3,People!$A$3, IF(Orders1[[#This Row],[Region]]=People!$B$4,People!$A$4, IF(Orders1[[#This Row],[Region]]=People!$B$5,People!$A$5))))</f>
        <v>Chuck Magee</v>
      </c>
      <c r="W2735" s="3" t="str">
        <f>IFERROR(INDEX(Returns!A2735:A3534, MATCH(Orders1[[#This Row],[Order ID]],Returns!B2735:B3534)), "No")</f>
        <v>No</v>
      </c>
      <c r="X2735" s="3">
        <f>IF(Orders1[[#This Row],[Return]]="Yes", 1, 0)</f>
        <v>0</v>
      </c>
    </row>
    <row r="2736" spans="1:24" x14ac:dyDescent="0.2">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7">
        <v>49.12</v>
      </c>
      <c r="S2736" s="1">
        <v>4</v>
      </c>
      <c r="T2736" s="1">
        <v>0</v>
      </c>
      <c r="U2736" s="7">
        <v>23.086399999999998</v>
      </c>
      <c r="V2736" s="3" t="str">
        <f>IF(Orders1[[#This Row],[Region]]=People!$B$2, People!$A$2, IF(Orders1[[#This Row],[Region]]=People!$B$3,People!$A$3, IF(Orders1[[#This Row],[Region]]=People!$B$4,People!$A$4, IF(Orders1[[#This Row],[Region]]=People!$B$5,People!$A$5))))</f>
        <v>Anna Andreadi</v>
      </c>
      <c r="W2736" s="3" t="str">
        <f>IFERROR(INDEX(Returns!A2736:A3535, MATCH(Orders1[[#This Row],[Order ID]],Returns!B2736:B3535)), "No")</f>
        <v>No</v>
      </c>
      <c r="X2736" s="3">
        <f>IF(Orders1[[#This Row],[Return]]="Yes", 1, 0)</f>
        <v>0</v>
      </c>
    </row>
    <row r="2737" spans="1:24" x14ac:dyDescent="0.2">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7">
        <v>377.96999999999997</v>
      </c>
      <c r="S2737" s="1">
        <v>3</v>
      </c>
      <c r="T2737" s="1">
        <v>0</v>
      </c>
      <c r="U2737" s="7">
        <v>94.492500000000007</v>
      </c>
      <c r="V2737" s="3" t="str">
        <f>IF(Orders1[[#This Row],[Region]]=People!$B$2, People!$A$2, IF(Orders1[[#This Row],[Region]]=People!$B$3,People!$A$3, IF(Orders1[[#This Row],[Region]]=People!$B$4,People!$A$4, IF(Orders1[[#This Row],[Region]]=People!$B$5,People!$A$5))))</f>
        <v>Chuck Magee</v>
      </c>
      <c r="W2737" s="3" t="str">
        <f>IFERROR(INDEX(Returns!A2737:A3536, MATCH(Orders1[[#This Row],[Order ID]],Returns!B2737:B3536)), "No")</f>
        <v>No</v>
      </c>
      <c r="X2737" s="3">
        <f>IF(Orders1[[#This Row],[Return]]="Yes", 1, 0)</f>
        <v>0</v>
      </c>
    </row>
    <row r="2738" spans="1:24" x14ac:dyDescent="0.2">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7">
        <v>42.28</v>
      </c>
      <c r="S2738" s="1">
        <v>7</v>
      </c>
      <c r="T2738" s="1">
        <v>0</v>
      </c>
      <c r="U2738" s="7">
        <v>19.871600000000001</v>
      </c>
      <c r="V2738" s="3" t="str">
        <f>IF(Orders1[[#This Row],[Region]]=People!$B$2, People!$A$2, IF(Orders1[[#This Row],[Region]]=People!$B$3,People!$A$3, IF(Orders1[[#This Row],[Region]]=People!$B$4,People!$A$4, IF(Orders1[[#This Row],[Region]]=People!$B$5,People!$A$5))))</f>
        <v>Chuck Magee</v>
      </c>
      <c r="W2738" s="3" t="str">
        <f>IFERROR(INDEX(Returns!A2738:A3537, MATCH(Orders1[[#This Row],[Order ID]],Returns!B2738:B3537)), "No")</f>
        <v>No</v>
      </c>
      <c r="X2738" s="3">
        <f>IF(Orders1[[#This Row],[Return]]="Yes", 1, 0)</f>
        <v>0</v>
      </c>
    </row>
    <row r="2739" spans="1:24" x14ac:dyDescent="0.2">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7">
        <v>299.96999999999997</v>
      </c>
      <c r="S2739" s="1">
        <v>3</v>
      </c>
      <c r="T2739" s="1">
        <v>0</v>
      </c>
      <c r="U2739" s="7">
        <v>56.994299999999981</v>
      </c>
      <c r="V2739" s="3" t="str">
        <f>IF(Orders1[[#This Row],[Region]]=People!$B$2, People!$A$2, IF(Orders1[[#This Row],[Region]]=People!$B$3,People!$A$3, IF(Orders1[[#This Row],[Region]]=People!$B$4,People!$A$4, IF(Orders1[[#This Row],[Region]]=People!$B$5,People!$A$5))))</f>
        <v>Chuck Magee</v>
      </c>
      <c r="W2739" s="3" t="str">
        <f>IFERROR(INDEX(Returns!A2739:A3538, MATCH(Orders1[[#This Row],[Order ID]],Returns!B2739:B3538)), "No")</f>
        <v>No</v>
      </c>
      <c r="X2739" s="3">
        <f>IF(Orders1[[#This Row],[Return]]="Yes", 1, 0)</f>
        <v>0</v>
      </c>
    </row>
    <row r="2740" spans="1:24" x14ac:dyDescent="0.2">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7">
        <v>89.98</v>
      </c>
      <c r="S2740" s="1">
        <v>2</v>
      </c>
      <c r="T2740" s="1">
        <v>0</v>
      </c>
      <c r="U2740" s="7">
        <v>43.190399999999997</v>
      </c>
      <c r="V2740" s="3" t="str">
        <f>IF(Orders1[[#This Row],[Region]]=People!$B$2, People!$A$2, IF(Orders1[[#This Row],[Region]]=People!$B$3,People!$A$3, IF(Orders1[[#This Row],[Region]]=People!$B$4,People!$A$4, IF(Orders1[[#This Row],[Region]]=People!$B$5,People!$A$5))))</f>
        <v>Chuck Magee</v>
      </c>
      <c r="W2740" s="3" t="str">
        <f>IFERROR(INDEX(Returns!A2740:A3539, MATCH(Orders1[[#This Row],[Order ID]],Returns!B2740:B3539)), "No")</f>
        <v>No</v>
      </c>
      <c r="X2740" s="3">
        <f>IF(Orders1[[#This Row],[Return]]="Yes", 1, 0)</f>
        <v>0</v>
      </c>
    </row>
    <row r="2741" spans="1:24" x14ac:dyDescent="0.2">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7">
        <v>477.24</v>
      </c>
      <c r="S2741" s="1">
        <v>4</v>
      </c>
      <c r="T2741" s="1">
        <v>0</v>
      </c>
      <c r="U2741" s="7">
        <v>9.5448000000000093</v>
      </c>
      <c r="V2741" s="3" t="str">
        <f>IF(Orders1[[#This Row],[Region]]=People!$B$2, People!$A$2, IF(Orders1[[#This Row],[Region]]=People!$B$3,People!$A$3, IF(Orders1[[#This Row],[Region]]=People!$B$4,People!$A$4, IF(Orders1[[#This Row],[Region]]=People!$B$5,People!$A$5))))</f>
        <v>Cassandra Brandow</v>
      </c>
      <c r="W2741" s="3" t="str">
        <f>IFERROR(INDEX(Returns!A2741:A3540, MATCH(Orders1[[#This Row],[Order ID]],Returns!B2741:B3540)), "No")</f>
        <v>No</v>
      </c>
      <c r="X2741" s="3">
        <f>IF(Orders1[[#This Row],[Return]]="Yes", 1, 0)</f>
        <v>0</v>
      </c>
    </row>
    <row r="2742" spans="1:24" x14ac:dyDescent="0.2">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7">
        <v>25.98</v>
      </c>
      <c r="S2742" s="1">
        <v>2</v>
      </c>
      <c r="T2742" s="1">
        <v>0</v>
      </c>
      <c r="U2742" s="7">
        <v>1.558799999999998</v>
      </c>
      <c r="V2742" s="3" t="str">
        <f>IF(Orders1[[#This Row],[Region]]=People!$B$2, People!$A$2, IF(Orders1[[#This Row],[Region]]=People!$B$3,People!$A$3, IF(Orders1[[#This Row],[Region]]=People!$B$4,People!$A$4, IF(Orders1[[#This Row],[Region]]=People!$B$5,People!$A$5))))</f>
        <v>Cassandra Brandow</v>
      </c>
      <c r="W2742" s="3" t="str">
        <f>IFERROR(INDEX(Returns!A2742:A3541, MATCH(Orders1[[#This Row],[Order ID]],Returns!B2742:B3541)), "No")</f>
        <v>No</v>
      </c>
      <c r="X2742" s="3">
        <f>IF(Orders1[[#This Row],[Return]]="Yes", 1, 0)</f>
        <v>0</v>
      </c>
    </row>
    <row r="2743" spans="1:24" x14ac:dyDescent="0.2">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7">
        <v>46.72</v>
      </c>
      <c r="S2743" s="1">
        <v>5</v>
      </c>
      <c r="T2743" s="1">
        <v>0.2</v>
      </c>
      <c r="U2743" s="7">
        <v>17.52</v>
      </c>
      <c r="V2743" s="3" t="str">
        <f>IF(Orders1[[#This Row],[Region]]=People!$B$2, People!$A$2, IF(Orders1[[#This Row],[Region]]=People!$B$3,People!$A$3, IF(Orders1[[#This Row],[Region]]=People!$B$4,People!$A$4, IF(Orders1[[#This Row],[Region]]=People!$B$5,People!$A$5))))</f>
        <v>Chuck Magee</v>
      </c>
      <c r="W2743" s="3" t="str">
        <f>IFERROR(INDEX(Returns!A2743:A3542, MATCH(Orders1[[#This Row],[Order ID]],Returns!B2743:B3542)), "No")</f>
        <v>No</v>
      </c>
      <c r="X2743" s="3">
        <f>IF(Orders1[[#This Row],[Return]]="Yes", 1, 0)</f>
        <v>0</v>
      </c>
    </row>
    <row r="2744" spans="1:24" x14ac:dyDescent="0.2">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7">
        <v>35.340000000000003</v>
      </c>
      <c r="S2744" s="1">
        <v>2</v>
      </c>
      <c r="T2744" s="1">
        <v>0</v>
      </c>
      <c r="U2744" s="7">
        <v>13.429200000000002</v>
      </c>
      <c r="V2744" s="3" t="str">
        <f>IF(Orders1[[#This Row],[Region]]=People!$B$2, People!$A$2, IF(Orders1[[#This Row],[Region]]=People!$B$3,People!$A$3, IF(Orders1[[#This Row],[Region]]=People!$B$4,People!$A$4, IF(Orders1[[#This Row],[Region]]=People!$B$5,People!$A$5))))</f>
        <v>Anna Andreadi</v>
      </c>
      <c r="W2744" s="3" t="str">
        <f>IFERROR(INDEX(Returns!A2744:A3543, MATCH(Orders1[[#This Row],[Order ID]],Returns!B2744:B3543)), "No")</f>
        <v>No</v>
      </c>
      <c r="X2744" s="3">
        <f>IF(Orders1[[#This Row],[Return]]="Yes", 1, 0)</f>
        <v>0</v>
      </c>
    </row>
    <row r="2745" spans="1:24" x14ac:dyDescent="0.2">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7">
        <v>257.64</v>
      </c>
      <c r="S2745" s="1">
        <v>6</v>
      </c>
      <c r="T2745" s="1">
        <v>0</v>
      </c>
      <c r="U2745" s="7">
        <v>100.4796</v>
      </c>
      <c r="V2745" s="3" t="str">
        <f>IF(Orders1[[#This Row],[Region]]=People!$B$2, People!$A$2, IF(Orders1[[#This Row],[Region]]=People!$B$3,People!$A$3, IF(Orders1[[#This Row],[Region]]=People!$B$4,People!$A$4, IF(Orders1[[#This Row],[Region]]=People!$B$5,People!$A$5))))</f>
        <v>Anna Andreadi</v>
      </c>
      <c r="W2745" s="3" t="str">
        <f>IFERROR(INDEX(Returns!A2745:A3544, MATCH(Orders1[[#This Row],[Order ID]],Returns!B2745:B3544)), "No")</f>
        <v>No</v>
      </c>
      <c r="X2745" s="3">
        <f>IF(Orders1[[#This Row],[Return]]="Yes", 1, 0)</f>
        <v>0</v>
      </c>
    </row>
    <row r="2746" spans="1:24" x14ac:dyDescent="0.2">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7">
        <v>125.97600000000001</v>
      </c>
      <c r="S2746" s="1">
        <v>3</v>
      </c>
      <c r="T2746" s="1">
        <v>0.2</v>
      </c>
      <c r="U2746" s="7">
        <v>47.241</v>
      </c>
      <c r="V2746" s="3" t="str">
        <f>IF(Orders1[[#This Row],[Region]]=People!$B$2, People!$A$2, IF(Orders1[[#This Row],[Region]]=People!$B$3,People!$A$3, IF(Orders1[[#This Row],[Region]]=People!$B$4,People!$A$4, IF(Orders1[[#This Row],[Region]]=People!$B$5,People!$A$5))))</f>
        <v>Anna Andreadi</v>
      </c>
      <c r="W2746" s="3" t="str">
        <f>IFERROR(INDEX(Returns!A2746:A3545, MATCH(Orders1[[#This Row],[Order ID]],Returns!B2746:B3545)), "No")</f>
        <v>No</v>
      </c>
      <c r="X2746" s="3">
        <f>IF(Orders1[[#This Row],[Return]]="Yes", 1, 0)</f>
        <v>0</v>
      </c>
    </row>
    <row r="2747" spans="1:24" x14ac:dyDescent="0.2">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7">
        <v>79.992000000000004</v>
      </c>
      <c r="S2747" s="1">
        <v>1</v>
      </c>
      <c r="T2747" s="1">
        <v>0.2</v>
      </c>
      <c r="U2747" s="7">
        <v>21.997800000000002</v>
      </c>
      <c r="V2747" s="3" t="str">
        <f>IF(Orders1[[#This Row],[Region]]=People!$B$2, People!$A$2, IF(Orders1[[#This Row],[Region]]=People!$B$3,People!$A$3, IF(Orders1[[#This Row],[Region]]=People!$B$4,People!$A$4, IF(Orders1[[#This Row],[Region]]=People!$B$5,People!$A$5))))</f>
        <v>Cassandra Brandow</v>
      </c>
      <c r="W2747" s="3" t="str">
        <f>IFERROR(INDEX(Returns!A2747:A3546, MATCH(Orders1[[#This Row],[Order ID]],Returns!B2747:B3546)), "No")</f>
        <v>No</v>
      </c>
      <c r="X2747" s="3">
        <f>IF(Orders1[[#This Row],[Return]]="Yes", 1, 0)</f>
        <v>0</v>
      </c>
    </row>
    <row r="2748" spans="1:24" x14ac:dyDescent="0.2">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7">
        <v>700.05600000000004</v>
      </c>
      <c r="S2748" s="1">
        <v>3</v>
      </c>
      <c r="T2748" s="1">
        <v>0.3</v>
      </c>
      <c r="U2748" s="7">
        <v>-130.0104</v>
      </c>
      <c r="V2748" s="3" t="str">
        <f>IF(Orders1[[#This Row],[Region]]=People!$B$2, People!$A$2, IF(Orders1[[#This Row],[Region]]=People!$B$3,People!$A$3, IF(Orders1[[#This Row],[Region]]=People!$B$4,People!$A$4, IF(Orders1[[#This Row],[Region]]=People!$B$5,People!$A$5))))</f>
        <v>Chuck Magee</v>
      </c>
      <c r="W2748" s="3" t="str">
        <f>IFERROR(INDEX(Returns!A2748:A3547, MATCH(Orders1[[#This Row],[Order ID]],Returns!B2748:B3547)), "No")</f>
        <v>No</v>
      </c>
      <c r="X2748" s="3">
        <f>IF(Orders1[[#This Row],[Return]]="Yes", 1, 0)</f>
        <v>0</v>
      </c>
    </row>
    <row r="2749" spans="1:24" x14ac:dyDescent="0.2">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7">
        <v>27.168000000000003</v>
      </c>
      <c r="S2749" s="1">
        <v>4</v>
      </c>
      <c r="T2749" s="1">
        <v>0.2</v>
      </c>
      <c r="U2749" s="7">
        <v>-1.3583999999999987</v>
      </c>
      <c r="V2749" s="3" t="str">
        <f>IF(Orders1[[#This Row],[Region]]=People!$B$2, People!$A$2, IF(Orders1[[#This Row],[Region]]=People!$B$3,People!$A$3, IF(Orders1[[#This Row],[Region]]=People!$B$4,People!$A$4, IF(Orders1[[#This Row],[Region]]=People!$B$5,People!$A$5))))</f>
        <v>Kelly Williams</v>
      </c>
      <c r="W2749" s="3" t="str">
        <f>IFERROR(INDEX(Returns!A2749:A3548, MATCH(Orders1[[#This Row],[Order ID]],Returns!B2749:B3548)), "No")</f>
        <v>No</v>
      </c>
      <c r="X2749" s="3">
        <f>IF(Orders1[[#This Row],[Return]]="Yes", 1, 0)</f>
        <v>0</v>
      </c>
    </row>
    <row r="2750" spans="1:24" x14ac:dyDescent="0.2">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7">
        <v>8.2260000000000009</v>
      </c>
      <c r="S2750" s="1">
        <v>3</v>
      </c>
      <c r="T2750" s="1">
        <v>0.7</v>
      </c>
      <c r="U2750" s="7">
        <v>-6.0323999999999991</v>
      </c>
      <c r="V2750" s="3" t="str">
        <f>IF(Orders1[[#This Row],[Region]]=People!$B$2, People!$A$2, IF(Orders1[[#This Row],[Region]]=People!$B$3,People!$A$3, IF(Orders1[[#This Row],[Region]]=People!$B$4,People!$A$4, IF(Orders1[[#This Row],[Region]]=People!$B$5,People!$A$5))))</f>
        <v>Cassandra Brandow</v>
      </c>
      <c r="W2750" s="3" t="str">
        <f>IFERROR(INDEX(Returns!A2750:A3549, MATCH(Orders1[[#This Row],[Order ID]],Returns!B2750:B3549)), "No")</f>
        <v>No</v>
      </c>
      <c r="X2750" s="3">
        <f>IF(Orders1[[#This Row],[Return]]="Yes", 1, 0)</f>
        <v>0</v>
      </c>
    </row>
    <row r="2751" spans="1:24" x14ac:dyDescent="0.2">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7">
        <v>585.55200000000002</v>
      </c>
      <c r="S2751" s="1">
        <v>3</v>
      </c>
      <c r="T2751" s="1">
        <v>0.2</v>
      </c>
      <c r="U2751" s="7">
        <v>73.19399999999996</v>
      </c>
      <c r="V2751" s="3" t="str">
        <f>IF(Orders1[[#This Row],[Region]]=People!$B$2, People!$A$2, IF(Orders1[[#This Row],[Region]]=People!$B$3,People!$A$3, IF(Orders1[[#This Row],[Region]]=People!$B$4,People!$A$4, IF(Orders1[[#This Row],[Region]]=People!$B$5,People!$A$5))))</f>
        <v>Anna Andreadi</v>
      </c>
      <c r="W2751" s="3" t="str">
        <f>IFERROR(INDEX(Returns!A2751:A3550, MATCH(Orders1[[#This Row],[Order ID]],Returns!B2751:B3550)), "No")</f>
        <v>No</v>
      </c>
      <c r="X2751" s="3">
        <f>IF(Orders1[[#This Row],[Return]]="Yes", 1, 0)</f>
        <v>0</v>
      </c>
    </row>
    <row r="2752" spans="1:24" x14ac:dyDescent="0.2">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7">
        <v>423.28</v>
      </c>
      <c r="S2752" s="1">
        <v>11</v>
      </c>
      <c r="T2752" s="1">
        <v>0</v>
      </c>
      <c r="U2752" s="7">
        <v>110.05279999999999</v>
      </c>
      <c r="V2752" s="3" t="str">
        <f>IF(Orders1[[#This Row],[Region]]=People!$B$2, People!$A$2, IF(Orders1[[#This Row],[Region]]=People!$B$3,People!$A$3, IF(Orders1[[#This Row],[Region]]=People!$B$4,People!$A$4, IF(Orders1[[#This Row],[Region]]=People!$B$5,People!$A$5))))</f>
        <v>Anna Andreadi</v>
      </c>
      <c r="W2752" s="3" t="str">
        <f>IFERROR(INDEX(Returns!A2752:A3551, MATCH(Orders1[[#This Row],[Order ID]],Returns!B2752:B3551)), "No")</f>
        <v>No</v>
      </c>
      <c r="X2752" s="3">
        <f>IF(Orders1[[#This Row],[Return]]="Yes", 1, 0)</f>
        <v>0</v>
      </c>
    </row>
    <row r="2753" spans="1:24" x14ac:dyDescent="0.2">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7">
        <v>225.29600000000002</v>
      </c>
      <c r="S2753" s="1">
        <v>2</v>
      </c>
      <c r="T2753" s="1">
        <v>0.2</v>
      </c>
      <c r="U2753" s="7">
        <v>22.529599999999995</v>
      </c>
      <c r="V2753" s="3" t="str">
        <f>IF(Orders1[[#This Row],[Region]]=People!$B$2, People!$A$2, IF(Orders1[[#This Row],[Region]]=People!$B$3,People!$A$3, IF(Orders1[[#This Row],[Region]]=People!$B$4,People!$A$4, IF(Orders1[[#This Row],[Region]]=People!$B$5,People!$A$5))))</f>
        <v>Anna Andreadi</v>
      </c>
      <c r="W2753" s="3" t="str">
        <f>IFERROR(INDEX(Returns!A2753:A3552, MATCH(Orders1[[#This Row],[Order ID]],Returns!B2753:B3552)), "No")</f>
        <v>No</v>
      </c>
      <c r="X2753" s="3">
        <f>IF(Orders1[[#This Row],[Return]]="Yes", 1, 0)</f>
        <v>0</v>
      </c>
    </row>
    <row r="2754" spans="1:24" x14ac:dyDescent="0.2">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7">
        <v>5.56</v>
      </c>
      <c r="S2754" s="1">
        <v>2</v>
      </c>
      <c r="T2754" s="1">
        <v>0</v>
      </c>
      <c r="U2754" s="7">
        <v>2.2239999999999998</v>
      </c>
      <c r="V2754" s="3" t="str">
        <f>IF(Orders1[[#This Row],[Region]]=People!$B$2, People!$A$2, IF(Orders1[[#This Row],[Region]]=People!$B$3,People!$A$3, IF(Orders1[[#This Row],[Region]]=People!$B$4,People!$A$4, IF(Orders1[[#This Row],[Region]]=People!$B$5,People!$A$5))))</f>
        <v>Anna Andreadi</v>
      </c>
      <c r="W2754" s="3" t="str">
        <f>IFERROR(INDEX(Returns!A2754:A3553, MATCH(Orders1[[#This Row],[Order ID]],Returns!B2754:B3553)), "No")</f>
        <v>No</v>
      </c>
      <c r="X2754" s="3">
        <f>IF(Orders1[[#This Row],[Return]]="Yes", 1, 0)</f>
        <v>0</v>
      </c>
    </row>
    <row r="2755" spans="1:24" x14ac:dyDescent="0.2">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7">
        <v>323.37</v>
      </c>
      <c r="S2755" s="1">
        <v>3</v>
      </c>
      <c r="T2755" s="1">
        <v>0</v>
      </c>
      <c r="U2755" s="7">
        <v>129.34800000000001</v>
      </c>
      <c r="V2755" s="3" t="str">
        <f>IF(Orders1[[#This Row],[Region]]=People!$B$2, People!$A$2, IF(Orders1[[#This Row],[Region]]=People!$B$3,People!$A$3, IF(Orders1[[#This Row],[Region]]=People!$B$4,People!$A$4, IF(Orders1[[#This Row],[Region]]=People!$B$5,People!$A$5))))</f>
        <v>Anna Andreadi</v>
      </c>
      <c r="W2755" s="3" t="str">
        <f>IFERROR(INDEX(Returns!A2755:A3554, MATCH(Orders1[[#This Row],[Order ID]],Returns!B2755:B3554)), "No")</f>
        <v>No</v>
      </c>
      <c r="X2755" s="3">
        <f>IF(Orders1[[#This Row],[Return]]="Yes", 1, 0)</f>
        <v>0</v>
      </c>
    </row>
    <row r="2756" spans="1:24" x14ac:dyDescent="0.2">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7">
        <v>783.96000000000015</v>
      </c>
      <c r="S2756" s="1">
        <v>5</v>
      </c>
      <c r="T2756" s="1">
        <v>0.2</v>
      </c>
      <c r="U2756" s="7">
        <v>68.59650000000002</v>
      </c>
      <c r="V2756" s="3" t="str">
        <f>IF(Orders1[[#This Row],[Region]]=People!$B$2, People!$A$2, IF(Orders1[[#This Row],[Region]]=People!$B$3,People!$A$3, IF(Orders1[[#This Row],[Region]]=People!$B$4,People!$A$4, IF(Orders1[[#This Row],[Region]]=People!$B$5,People!$A$5))))</f>
        <v>Anna Andreadi</v>
      </c>
      <c r="W2756" s="3" t="str">
        <f>IFERROR(INDEX(Returns!A2756:A3555, MATCH(Orders1[[#This Row],[Order ID]],Returns!B2756:B3555)), "No")</f>
        <v>No</v>
      </c>
      <c r="X2756" s="3">
        <f>IF(Orders1[[#This Row],[Return]]="Yes", 1, 0)</f>
        <v>0</v>
      </c>
    </row>
    <row r="2757" spans="1:24" x14ac:dyDescent="0.2">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7">
        <v>1447.6499999999999</v>
      </c>
      <c r="S2757" s="1">
        <v>5</v>
      </c>
      <c r="T2757" s="1">
        <v>0</v>
      </c>
      <c r="U2757" s="7">
        <v>419.8184999999998</v>
      </c>
      <c r="V2757" s="3" t="str">
        <f>IF(Orders1[[#This Row],[Region]]=People!$B$2, People!$A$2, IF(Orders1[[#This Row],[Region]]=People!$B$3,People!$A$3, IF(Orders1[[#This Row],[Region]]=People!$B$4,People!$A$4, IF(Orders1[[#This Row],[Region]]=People!$B$5,People!$A$5))))</f>
        <v>Anna Andreadi</v>
      </c>
      <c r="W2757" s="3" t="str">
        <f>IFERROR(INDEX(Returns!A2757:A3556, MATCH(Orders1[[#This Row],[Order ID]],Returns!B2757:B3556)), "No")</f>
        <v>No</v>
      </c>
      <c r="X2757" s="3">
        <f>IF(Orders1[[#This Row],[Return]]="Yes", 1, 0)</f>
        <v>0</v>
      </c>
    </row>
    <row r="2758" spans="1:24" x14ac:dyDescent="0.2">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7">
        <v>11.96</v>
      </c>
      <c r="S2758" s="1">
        <v>2</v>
      </c>
      <c r="T2758" s="1">
        <v>0</v>
      </c>
      <c r="U2758" s="7">
        <v>5.8604000000000003</v>
      </c>
      <c r="V2758" s="3" t="str">
        <f>IF(Orders1[[#This Row],[Region]]=People!$B$2, People!$A$2, IF(Orders1[[#This Row],[Region]]=People!$B$3,People!$A$3, IF(Orders1[[#This Row],[Region]]=People!$B$4,People!$A$4, IF(Orders1[[#This Row],[Region]]=People!$B$5,People!$A$5))))</f>
        <v>Anna Andreadi</v>
      </c>
      <c r="W2758" s="3" t="str">
        <f>IFERROR(INDEX(Returns!A2758:A3557, MATCH(Orders1[[#This Row],[Order ID]],Returns!B2758:B3557)), "No")</f>
        <v>No</v>
      </c>
      <c r="X2758" s="3">
        <f>IF(Orders1[[#This Row],[Return]]="Yes", 1, 0)</f>
        <v>0</v>
      </c>
    </row>
    <row r="2759" spans="1:24" x14ac:dyDescent="0.2">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7">
        <v>239.96999999999997</v>
      </c>
      <c r="S2759" s="1">
        <v>3</v>
      </c>
      <c r="T2759" s="1">
        <v>0</v>
      </c>
      <c r="U2759" s="7">
        <v>71.990999999999985</v>
      </c>
      <c r="V2759" s="3" t="str">
        <f>IF(Orders1[[#This Row],[Region]]=People!$B$2, People!$A$2, IF(Orders1[[#This Row],[Region]]=People!$B$3,People!$A$3, IF(Orders1[[#This Row],[Region]]=People!$B$4,People!$A$4, IF(Orders1[[#This Row],[Region]]=People!$B$5,People!$A$5))))</f>
        <v>Chuck Magee</v>
      </c>
      <c r="W2759" s="3" t="str">
        <f>IFERROR(INDEX(Returns!A2759:A3558, MATCH(Orders1[[#This Row],[Order ID]],Returns!B2759:B3558)), "No")</f>
        <v>No</v>
      </c>
      <c r="X2759" s="3">
        <f>IF(Orders1[[#This Row],[Return]]="Yes", 1, 0)</f>
        <v>0</v>
      </c>
    </row>
    <row r="2760" spans="1:24" x14ac:dyDescent="0.2">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7">
        <v>76.92</v>
      </c>
      <c r="S2760" s="1">
        <v>4</v>
      </c>
      <c r="T2760" s="1">
        <v>0</v>
      </c>
      <c r="U2760" s="7">
        <v>31.537200000000006</v>
      </c>
      <c r="V2760" s="3" t="str">
        <f>IF(Orders1[[#This Row],[Region]]=People!$B$2, People!$A$2, IF(Orders1[[#This Row],[Region]]=People!$B$3,People!$A$3, IF(Orders1[[#This Row],[Region]]=People!$B$4,People!$A$4, IF(Orders1[[#This Row],[Region]]=People!$B$5,People!$A$5))))</f>
        <v>Cassandra Brandow</v>
      </c>
      <c r="W2760" s="3" t="str">
        <f>IFERROR(INDEX(Returns!A2760:A3559, MATCH(Orders1[[#This Row],[Order ID]],Returns!B2760:B3559)), "No")</f>
        <v>No</v>
      </c>
      <c r="X2760" s="3">
        <f>IF(Orders1[[#This Row],[Return]]="Yes", 1, 0)</f>
        <v>0</v>
      </c>
    </row>
    <row r="2761" spans="1:24" x14ac:dyDescent="0.2">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7">
        <v>481.32</v>
      </c>
      <c r="S2761" s="1">
        <v>4</v>
      </c>
      <c r="T2761" s="1">
        <v>0</v>
      </c>
      <c r="U2761" s="7">
        <v>125.14319999999998</v>
      </c>
      <c r="V2761" s="3" t="str">
        <f>IF(Orders1[[#This Row],[Region]]=People!$B$2, People!$A$2, IF(Orders1[[#This Row],[Region]]=People!$B$3,People!$A$3, IF(Orders1[[#This Row],[Region]]=People!$B$4,People!$A$4, IF(Orders1[[#This Row],[Region]]=People!$B$5,People!$A$5))))</f>
        <v>Cassandra Brandow</v>
      </c>
      <c r="W2761" s="3" t="str">
        <f>IFERROR(INDEX(Returns!A2761:A3560, MATCH(Orders1[[#This Row],[Order ID]],Returns!B2761:B3560)), "No")</f>
        <v>No</v>
      </c>
      <c r="X2761" s="3">
        <f>IF(Orders1[[#This Row],[Return]]="Yes", 1, 0)</f>
        <v>0</v>
      </c>
    </row>
    <row r="2762" spans="1:24" x14ac:dyDescent="0.2">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7">
        <v>48.4</v>
      </c>
      <c r="S2762" s="1">
        <v>5</v>
      </c>
      <c r="T2762" s="1">
        <v>0</v>
      </c>
      <c r="U2762" s="7">
        <v>23.231999999999999</v>
      </c>
      <c r="V2762" s="3" t="str">
        <f>IF(Orders1[[#This Row],[Region]]=People!$B$2, People!$A$2, IF(Orders1[[#This Row],[Region]]=People!$B$3,People!$A$3, IF(Orders1[[#This Row],[Region]]=People!$B$4,People!$A$4, IF(Orders1[[#This Row],[Region]]=People!$B$5,People!$A$5))))</f>
        <v>Anna Andreadi</v>
      </c>
      <c r="W2762" s="3" t="str">
        <f>IFERROR(INDEX(Returns!A2762:A3561, MATCH(Orders1[[#This Row],[Order ID]],Returns!B2762:B3561)), "No")</f>
        <v>No</v>
      </c>
      <c r="X2762" s="3">
        <f>IF(Orders1[[#This Row],[Return]]="Yes", 1, 0)</f>
        <v>0</v>
      </c>
    </row>
    <row r="2763" spans="1:24" x14ac:dyDescent="0.2">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7">
        <v>0.99</v>
      </c>
      <c r="S2763" s="1">
        <v>1</v>
      </c>
      <c r="T2763" s="1">
        <v>0</v>
      </c>
      <c r="U2763" s="7">
        <v>0.4356000000000001</v>
      </c>
      <c r="V2763" s="3" t="str">
        <f>IF(Orders1[[#This Row],[Region]]=People!$B$2, People!$A$2, IF(Orders1[[#This Row],[Region]]=People!$B$3,People!$A$3, IF(Orders1[[#This Row],[Region]]=People!$B$4,People!$A$4, IF(Orders1[[#This Row],[Region]]=People!$B$5,People!$A$5))))</f>
        <v>Anna Andreadi</v>
      </c>
      <c r="W2763" s="3" t="str">
        <f>IFERROR(INDEX(Returns!A2763:A3562, MATCH(Orders1[[#This Row],[Order ID]],Returns!B2763:B3562)), "No")</f>
        <v>No</v>
      </c>
      <c r="X2763" s="3">
        <f>IF(Orders1[[#This Row],[Return]]="Yes", 1, 0)</f>
        <v>0</v>
      </c>
    </row>
    <row r="2764" spans="1:24" x14ac:dyDescent="0.2">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7">
        <v>101.84</v>
      </c>
      <c r="S2764" s="1">
        <v>5</v>
      </c>
      <c r="T2764" s="1">
        <v>0.2</v>
      </c>
      <c r="U2764" s="7">
        <v>36.917000000000002</v>
      </c>
      <c r="V2764" s="3" t="str">
        <f>IF(Orders1[[#This Row],[Region]]=People!$B$2, People!$A$2, IF(Orders1[[#This Row],[Region]]=People!$B$3,People!$A$3, IF(Orders1[[#This Row],[Region]]=People!$B$4,People!$A$4, IF(Orders1[[#This Row],[Region]]=People!$B$5,People!$A$5))))</f>
        <v>Anna Andreadi</v>
      </c>
      <c r="W2764" s="3" t="str">
        <f>IFERROR(INDEX(Returns!A2764:A3563, MATCH(Orders1[[#This Row],[Order ID]],Returns!B2764:B3563)), "No")</f>
        <v>No</v>
      </c>
      <c r="X2764" s="3">
        <f>IF(Orders1[[#This Row],[Return]]="Yes", 1, 0)</f>
        <v>0</v>
      </c>
    </row>
    <row r="2765" spans="1:24" x14ac:dyDescent="0.2">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7">
        <v>10.332000000000003</v>
      </c>
      <c r="S2765" s="1">
        <v>3</v>
      </c>
      <c r="T2765" s="1">
        <v>0.7</v>
      </c>
      <c r="U2765" s="7">
        <v>-7.5767999999999986</v>
      </c>
      <c r="V2765" s="3" t="str">
        <f>IF(Orders1[[#This Row],[Region]]=People!$B$2, People!$A$2, IF(Orders1[[#This Row],[Region]]=People!$B$3,People!$A$3, IF(Orders1[[#This Row],[Region]]=People!$B$4,People!$A$4, IF(Orders1[[#This Row],[Region]]=People!$B$5,People!$A$5))))</f>
        <v>Chuck Magee</v>
      </c>
      <c r="W2765" s="3" t="str">
        <f>IFERROR(INDEX(Returns!A2765:A3564, MATCH(Orders1[[#This Row],[Order ID]],Returns!B2765:B3564)), "No")</f>
        <v>No</v>
      </c>
      <c r="X2765" s="3">
        <f>IF(Orders1[[#This Row],[Return]]="Yes", 1, 0)</f>
        <v>0</v>
      </c>
    </row>
    <row r="2766" spans="1:24" x14ac:dyDescent="0.2">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7">
        <v>31.155000000000005</v>
      </c>
      <c r="S2766" s="1">
        <v>5</v>
      </c>
      <c r="T2766" s="1">
        <v>0.7</v>
      </c>
      <c r="U2766" s="7">
        <v>-23.8855</v>
      </c>
      <c r="V2766" s="3" t="str">
        <f>IF(Orders1[[#This Row],[Region]]=People!$B$2, People!$A$2, IF(Orders1[[#This Row],[Region]]=People!$B$3,People!$A$3, IF(Orders1[[#This Row],[Region]]=People!$B$4,People!$A$4, IF(Orders1[[#This Row],[Region]]=People!$B$5,People!$A$5))))</f>
        <v>Chuck Magee</v>
      </c>
      <c r="W2766" s="3" t="str">
        <f>IFERROR(INDEX(Returns!A2766:A3565, MATCH(Orders1[[#This Row],[Order ID]],Returns!B2766:B3565)), "No")</f>
        <v>No</v>
      </c>
      <c r="X2766" s="3">
        <f>IF(Orders1[[#This Row],[Return]]="Yes", 1, 0)</f>
        <v>0</v>
      </c>
    </row>
    <row r="2767" spans="1:24" x14ac:dyDescent="0.2">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7">
        <v>8.9280000000000008</v>
      </c>
      <c r="S2767" s="1">
        <v>2</v>
      </c>
      <c r="T2767" s="1">
        <v>0.2</v>
      </c>
      <c r="U2767" s="7">
        <v>0.66959999999999997</v>
      </c>
      <c r="V2767" s="3" t="str">
        <f>IF(Orders1[[#This Row],[Region]]=People!$B$2, People!$A$2, IF(Orders1[[#This Row],[Region]]=People!$B$3,People!$A$3, IF(Orders1[[#This Row],[Region]]=People!$B$4,People!$A$4, IF(Orders1[[#This Row],[Region]]=People!$B$5,People!$A$5))))</f>
        <v>Chuck Magee</v>
      </c>
      <c r="W2767" s="3" t="str">
        <f>IFERROR(INDEX(Returns!A2767:A3566, MATCH(Orders1[[#This Row],[Order ID]],Returns!B2767:B3566)), "No")</f>
        <v>No</v>
      </c>
      <c r="X2767" s="3">
        <f>IF(Orders1[[#This Row],[Return]]="Yes", 1, 0)</f>
        <v>0</v>
      </c>
    </row>
    <row r="2768" spans="1:24" x14ac:dyDescent="0.2">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7">
        <v>34.384</v>
      </c>
      <c r="S2768" s="1">
        <v>1</v>
      </c>
      <c r="T2768" s="1">
        <v>0.2</v>
      </c>
      <c r="U2768" s="7">
        <v>3.8681999999999945</v>
      </c>
      <c r="V2768" s="3" t="str">
        <f>IF(Orders1[[#This Row],[Region]]=People!$B$2, People!$A$2, IF(Orders1[[#This Row],[Region]]=People!$B$3,People!$A$3, IF(Orders1[[#This Row],[Region]]=People!$B$4,People!$A$4, IF(Orders1[[#This Row],[Region]]=People!$B$5,People!$A$5))))</f>
        <v>Chuck Magee</v>
      </c>
      <c r="W2768" s="3" t="str">
        <f>IFERROR(INDEX(Returns!A2768:A3567, MATCH(Orders1[[#This Row],[Order ID]],Returns!B2768:B3567)), "No")</f>
        <v>No</v>
      </c>
      <c r="X2768" s="3">
        <f>IF(Orders1[[#This Row],[Return]]="Yes", 1, 0)</f>
        <v>0</v>
      </c>
    </row>
    <row r="2769" spans="1:24" x14ac:dyDescent="0.2">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7">
        <v>1924.1599999999999</v>
      </c>
      <c r="S2769" s="1">
        <v>8</v>
      </c>
      <c r="T2769" s="1">
        <v>0.2</v>
      </c>
      <c r="U2769" s="7">
        <v>312.67599999999993</v>
      </c>
      <c r="V2769" s="3" t="str">
        <f>IF(Orders1[[#This Row],[Region]]=People!$B$2, People!$A$2, IF(Orders1[[#This Row],[Region]]=People!$B$3,People!$A$3, IF(Orders1[[#This Row],[Region]]=People!$B$4,People!$A$4, IF(Orders1[[#This Row],[Region]]=People!$B$5,People!$A$5))))</f>
        <v>Chuck Magee</v>
      </c>
      <c r="W2769" s="3" t="str">
        <f>IFERROR(INDEX(Returns!A2769:A3568, MATCH(Orders1[[#This Row],[Order ID]],Returns!B2769:B3568)), "No")</f>
        <v>No</v>
      </c>
      <c r="X2769" s="3">
        <f>IF(Orders1[[#This Row],[Return]]="Yes", 1, 0)</f>
        <v>0</v>
      </c>
    </row>
    <row r="2770" spans="1:24" x14ac:dyDescent="0.2">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7">
        <v>32.191999999999993</v>
      </c>
      <c r="S2770" s="1">
        <v>2</v>
      </c>
      <c r="T2770" s="1">
        <v>0.8</v>
      </c>
      <c r="U2770" s="7">
        <v>-80.48</v>
      </c>
      <c r="V2770" s="3" t="str">
        <f>IF(Orders1[[#This Row],[Region]]=People!$B$2, People!$A$2, IF(Orders1[[#This Row],[Region]]=People!$B$3,People!$A$3, IF(Orders1[[#This Row],[Region]]=People!$B$4,People!$A$4, IF(Orders1[[#This Row],[Region]]=People!$B$5,People!$A$5))))</f>
        <v>Kelly Williams</v>
      </c>
      <c r="W2770" s="3" t="str">
        <f>IFERROR(INDEX(Returns!A2770:A3569, MATCH(Orders1[[#This Row],[Order ID]],Returns!B2770:B3569)), "No")</f>
        <v>No</v>
      </c>
      <c r="X2770" s="3">
        <f>IF(Orders1[[#This Row],[Return]]="Yes", 1, 0)</f>
        <v>0</v>
      </c>
    </row>
    <row r="2771" spans="1:24" x14ac:dyDescent="0.2">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7">
        <v>50.120000000000005</v>
      </c>
      <c r="S2771" s="1">
        <v>7</v>
      </c>
      <c r="T2771" s="1">
        <v>0.2</v>
      </c>
      <c r="U2771" s="7">
        <v>-0.62650000000000716</v>
      </c>
      <c r="V2771" s="3" t="str">
        <f>IF(Orders1[[#This Row],[Region]]=People!$B$2, People!$A$2, IF(Orders1[[#This Row],[Region]]=People!$B$3,People!$A$3, IF(Orders1[[#This Row],[Region]]=People!$B$4,People!$A$4, IF(Orders1[[#This Row],[Region]]=People!$B$5,People!$A$5))))</f>
        <v>Kelly Williams</v>
      </c>
      <c r="W2771" s="3" t="str">
        <f>IFERROR(INDEX(Returns!A2771:A3570, MATCH(Orders1[[#This Row],[Order ID]],Returns!B2771:B3570)), "No")</f>
        <v>No</v>
      </c>
      <c r="X2771" s="3">
        <f>IF(Orders1[[#This Row],[Return]]="Yes", 1, 0)</f>
        <v>0</v>
      </c>
    </row>
    <row r="2772" spans="1:24" x14ac:dyDescent="0.2">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7">
        <v>47.975999999999999</v>
      </c>
      <c r="S2772" s="1">
        <v>3</v>
      </c>
      <c r="T2772" s="1">
        <v>0.2</v>
      </c>
      <c r="U2772" s="7">
        <v>1.7990999999999993</v>
      </c>
      <c r="V2772" s="3" t="str">
        <f>IF(Orders1[[#This Row],[Region]]=People!$B$2, People!$A$2, IF(Orders1[[#This Row],[Region]]=People!$B$3,People!$A$3, IF(Orders1[[#This Row],[Region]]=People!$B$4,People!$A$4, IF(Orders1[[#This Row],[Region]]=People!$B$5,People!$A$5))))</f>
        <v>Kelly Williams</v>
      </c>
      <c r="W2772" s="3" t="str">
        <f>IFERROR(INDEX(Returns!A2772:A3571, MATCH(Orders1[[#This Row],[Order ID]],Returns!B2772:B3571)), "No")</f>
        <v>No</v>
      </c>
      <c r="X2772" s="3">
        <f>IF(Orders1[[#This Row],[Return]]="Yes", 1, 0)</f>
        <v>0</v>
      </c>
    </row>
    <row r="2773" spans="1:24" x14ac:dyDescent="0.2">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7">
        <v>54.5</v>
      </c>
      <c r="S2773" s="1">
        <v>5</v>
      </c>
      <c r="T2773" s="1">
        <v>0</v>
      </c>
      <c r="U2773" s="7">
        <v>14.169999999999998</v>
      </c>
      <c r="V2773" s="3" t="str">
        <f>IF(Orders1[[#This Row],[Region]]=People!$B$2, People!$A$2, IF(Orders1[[#This Row],[Region]]=People!$B$3,People!$A$3, IF(Orders1[[#This Row],[Region]]=People!$B$4,People!$A$4, IF(Orders1[[#This Row],[Region]]=People!$B$5,People!$A$5))))</f>
        <v>Kelly Williams</v>
      </c>
      <c r="W2773" s="3" t="str">
        <f>IFERROR(INDEX(Returns!A2773:A3572, MATCH(Orders1[[#This Row],[Order ID]],Returns!B2773:B3572)), "No")</f>
        <v>No</v>
      </c>
      <c r="X2773" s="3">
        <f>IF(Orders1[[#This Row],[Return]]="Yes", 1, 0)</f>
        <v>0</v>
      </c>
    </row>
    <row r="2774" spans="1:24" x14ac:dyDescent="0.2">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7">
        <v>19.103999999999999</v>
      </c>
      <c r="S2774" s="1">
        <v>3</v>
      </c>
      <c r="T2774" s="1">
        <v>0.2</v>
      </c>
      <c r="U2774" s="7">
        <v>5.7312000000000012</v>
      </c>
      <c r="V2774" s="3" t="str">
        <f>IF(Orders1[[#This Row],[Region]]=People!$B$2, People!$A$2, IF(Orders1[[#This Row],[Region]]=People!$B$3,People!$A$3, IF(Orders1[[#This Row],[Region]]=People!$B$4,People!$A$4, IF(Orders1[[#This Row],[Region]]=People!$B$5,People!$A$5))))</f>
        <v>Cassandra Brandow</v>
      </c>
      <c r="W2774" s="3" t="str">
        <f>IFERROR(INDEX(Returns!A2774:A3573, MATCH(Orders1[[#This Row],[Order ID]],Returns!B2774:B3573)), "No")</f>
        <v>No</v>
      </c>
      <c r="X2774" s="3">
        <f>IF(Orders1[[#This Row],[Return]]="Yes", 1, 0)</f>
        <v>0</v>
      </c>
    </row>
    <row r="2775" spans="1:24" x14ac:dyDescent="0.2">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7">
        <v>49.44</v>
      </c>
      <c r="S2775" s="1">
        <v>3</v>
      </c>
      <c r="T2775" s="1">
        <v>0</v>
      </c>
      <c r="U2775" s="7">
        <v>24.2256</v>
      </c>
      <c r="V2775" s="3" t="str">
        <f>IF(Orders1[[#This Row],[Region]]=People!$B$2, People!$A$2, IF(Orders1[[#This Row],[Region]]=People!$B$3,People!$A$3, IF(Orders1[[#This Row],[Region]]=People!$B$4,People!$A$4, IF(Orders1[[#This Row],[Region]]=People!$B$5,People!$A$5))))</f>
        <v>Kelly Williams</v>
      </c>
      <c r="W2775" s="3" t="str">
        <f>IFERROR(INDEX(Returns!A2775:A3574, MATCH(Orders1[[#This Row],[Order ID]],Returns!B2775:B3574)), "No")</f>
        <v>No</v>
      </c>
      <c r="X2775" s="3">
        <f>IF(Orders1[[#This Row],[Return]]="Yes", 1, 0)</f>
        <v>0</v>
      </c>
    </row>
    <row r="2776" spans="1:24" x14ac:dyDescent="0.2">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7">
        <v>10.368000000000002</v>
      </c>
      <c r="S2776" s="1">
        <v>2</v>
      </c>
      <c r="T2776" s="1">
        <v>0.2</v>
      </c>
      <c r="U2776" s="7">
        <v>3.6288</v>
      </c>
      <c r="V2776" s="3" t="str">
        <f>IF(Orders1[[#This Row],[Region]]=People!$B$2, People!$A$2, IF(Orders1[[#This Row],[Region]]=People!$B$3,People!$A$3, IF(Orders1[[#This Row],[Region]]=People!$B$4,People!$A$4, IF(Orders1[[#This Row],[Region]]=People!$B$5,People!$A$5))))</f>
        <v>Chuck Magee</v>
      </c>
      <c r="W2776" s="3" t="str">
        <f>IFERROR(INDEX(Returns!A2776:A3575, MATCH(Orders1[[#This Row],[Order ID]],Returns!B2776:B3575)), "No")</f>
        <v>No</v>
      </c>
      <c r="X2776" s="3">
        <f>IF(Orders1[[#This Row],[Return]]="Yes", 1, 0)</f>
        <v>0</v>
      </c>
    </row>
    <row r="2777" spans="1:24" x14ac:dyDescent="0.2">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7">
        <v>154.44</v>
      </c>
      <c r="S2777" s="1">
        <v>3</v>
      </c>
      <c r="T2777" s="1">
        <v>0</v>
      </c>
      <c r="U2777" s="7">
        <v>1.5444000000000031</v>
      </c>
      <c r="V2777" s="3" t="str">
        <f>IF(Orders1[[#This Row],[Region]]=People!$B$2, People!$A$2, IF(Orders1[[#This Row],[Region]]=People!$B$3,People!$A$3, IF(Orders1[[#This Row],[Region]]=People!$B$4,People!$A$4, IF(Orders1[[#This Row],[Region]]=People!$B$5,People!$A$5))))</f>
        <v>Anna Andreadi</v>
      </c>
      <c r="W2777" s="3" t="str">
        <f>IFERROR(INDEX(Returns!A2777:A3576, MATCH(Orders1[[#This Row],[Order ID]],Returns!B2777:B3576)), "No")</f>
        <v>No</v>
      </c>
      <c r="X2777" s="3">
        <f>IF(Orders1[[#This Row],[Return]]="Yes", 1, 0)</f>
        <v>0</v>
      </c>
    </row>
    <row r="2778" spans="1:24" x14ac:dyDescent="0.2">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7">
        <v>60.984000000000009</v>
      </c>
      <c r="S2778" s="1">
        <v>7</v>
      </c>
      <c r="T2778" s="1">
        <v>0.2</v>
      </c>
      <c r="U2778" s="7">
        <v>4.5737999999999985</v>
      </c>
      <c r="V2778" s="3" t="str">
        <f>IF(Orders1[[#This Row],[Region]]=People!$B$2, People!$A$2, IF(Orders1[[#This Row],[Region]]=People!$B$3,People!$A$3, IF(Orders1[[#This Row],[Region]]=People!$B$4,People!$A$4, IF(Orders1[[#This Row],[Region]]=People!$B$5,People!$A$5))))</f>
        <v>Anna Andreadi</v>
      </c>
      <c r="W2778" s="3" t="str">
        <f>IFERROR(INDEX(Returns!A2778:A3577, MATCH(Orders1[[#This Row],[Order ID]],Returns!B2778:B3577)), "No")</f>
        <v>No</v>
      </c>
      <c r="X2778" s="3">
        <f>IF(Orders1[[#This Row],[Return]]="Yes", 1, 0)</f>
        <v>0</v>
      </c>
    </row>
    <row r="2779" spans="1:24" x14ac:dyDescent="0.2">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7">
        <v>195.46600000000001</v>
      </c>
      <c r="S2779" s="1">
        <v>2</v>
      </c>
      <c r="T2779" s="1">
        <v>0.15</v>
      </c>
      <c r="U2779" s="7">
        <v>-13.797600000000017</v>
      </c>
      <c r="V2779" s="3" t="str">
        <f>IF(Orders1[[#This Row],[Region]]=People!$B$2, People!$A$2, IF(Orders1[[#This Row],[Region]]=People!$B$3,People!$A$3, IF(Orders1[[#This Row],[Region]]=People!$B$4,People!$A$4, IF(Orders1[[#This Row],[Region]]=People!$B$5,People!$A$5))))</f>
        <v>Anna Andreadi</v>
      </c>
      <c r="W2779" s="3" t="str">
        <f>IFERROR(INDEX(Returns!A2779:A3578, MATCH(Orders1[[#This Row],[Order ID]],Returns!B2779:B3578)), "No")</f>
        <v>No</v>
      </c>
      <c r="X2779" s="3">
        <f>IF(Orders1[[#This Row],[Return]]="Yes", 1, 0)</f>
        <v>0</v>
      </c>
    </row>
    <row r="2780" spans="1:24" x14ac:dyDescent="0.2">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7">
        <v>23.680000000000003</v>
      </c>
      <c r="S2780" s="1">
        <v>8</v>
      </c>
      <c r="T2780" s="1">
        <v>0.2</v>
      </c>
      <c r="U2780" s="7">
        <v>6.216000000000002</v>
      </c>
      <c r="V2780" s="3" t="str">
        <f>IF(Orders1[[#This Row],[Region]]=People!$B$2, People!$A$2, IF(Orders1[[#This Row],[Region]]=People!$B$3,People!$A$3, IF(Orders1[[#This Row],[Region]]=People!$B$4,People!$A$4, IF(Orders1[[#This Row],[Region]]=People!$B$5,People!$A$5))))</f>
        <v>Cassandra Brandow</v>
      </c>
      <c r="W2780" s="3" t="str">
        <f>IFERROR(INDEX(Returns!A2780:A3579, MATCH(Orders1[[#This Row],[Order ID]],Returns!B2780:B3579)), "No")</f>
        <v>No</v>
      </c>
      <c r="X2780" s="3">
        <f>IF(Orders1[[#This Row],[Return]]="Yes", 1, 0)</f>
        <v>0</v>
      </c>
    </row>
    <row r="2781" spans="1:24" x14ac:dyDescent="0.2">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7">
        <v>2.3760000000000003</v>
      </c>
      <c r="S2781" s="1">
        <v>3</v>
      </c>
      <c r="T2781" s="1">
        <v>0.2</v>
      </c>
      <c r="U2781" s="7">
        <v>0.74249999999999994</v>
      </c>
      <c r="V2781" s="3" t="str">
        <f>IF(Orders1[[#This Row],[Region]]=People!$B$2, People!$A$2, IF(Orders1[[#This Row],[Region]]=People!$B$3,People!$A$3, IF(Orders1[[#This Row],[Region]]=People!$B$4,People!$A$4, IF(Orders1[[#This Row],[Region]]=People!$B$5,People!$A$5))))</f>
        <v>Cassandra Brandow</v>
      </c>
      <c r="W2781" s="3" t="str">
        <f>IFERROR(INDEX(Returns!A2781:A3580, MATCH(Orders1[[#This Row],[Order ID]],Returns!B2781:B3580)), "No")</f>
        <v>No</v>
      </c>
      <c r="X2781" s="3">
        <f>IF(Orders1[[#This Row],[Return]]="Yes", 1, 0)</f>
        <v>0</v>
      </c>
    </row>
    <row r="2782" spans="1:24" x14ac:dyDescent="0.2">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7">
        <v>59.2</v>
      </c>
      <c r="S2782" s="1">
        <v>4</v>
      </c>
      <c r="T2782" s="1">
        <v>0</v>
      </c>
      <c r="U2782" s="7">
        <v>29.6</v>
      </c>
      <c r="V2782" s="3" t="str">
        <f>IF(Orders1[[#This Row],[Region]]=People!$B$2, People!$A$2, IF(Orders1[[#This Row],[Region]]=People!$B$3,People!$A$3, IF(Orders1[[#This Row],[Region]]=People!$B$4,People!$A$4, IF(Orders1[[#This Row],[Region]]=People!$B$5,People!$A$5))))</f>
        <v>Chuck Magee</v>
      </c>
      <c r="W2782" s="3" t="str">
        <f>IFERROR(INDEX(Returns!A2782:A3581, MATCH(Orders1[[#This Row],[Order ID]],Returns!B2782:B3581)), "No")</f>
        <v>No</v>
      </c>
      <c r="X2782" s="3">
        <f>IF(Orders1[[#This Row],[Return]]="Yes", 1, 0)</f>
        <v>0</v>
      </c>
    </row>
    <row r="2783" spans="1:24" x14ac:dyDescent="0.2">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7">
        <v>22</v>
      </c>
      <c r="S2783" s="1">
        <v>10</v>
      </c>
      <c r="T2783" s="1">
        <v>0</v>
      </c>
      <c r="U2783" s="7">
        <v>9.6800000000000015</v>
      </c>
      <c r="V2783" s="3" t="str">
        <f>IF(Orders1[[#This Row],[Region]]=People!$B$2, People!$A$2, IF(Orders1[[#This Row],[Region]]=People!$B$3,People!$A$3, IF(Orders1[[#This Row],[Region]]=People!$B$4,People!$A$4, IF(Orders1[[#This Row],[Region]]=People!$B$5,People!$A$5))))</f>
        <v>Kelly Williams</v>
      </c>
      <c r="W2783" s="3" t="str">
        <f>IFERROR(INDEX(Returns!A2783:A3582, MATCH(Orders1[[#This Row],[Order ID]],Returns!B2783:B3582)), "No")</f>
        <v>No</v>
      </c>
      <c r="X2783" s="3">
        <f>IF(Orders1[[#This Row],[Return]]="Yes", 1, 0)</f>
        <v>0</v>
      </c>
    </row>
    <row r="2784" spans="1:24" x14ac:dyDescent="0.2">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7">
        <v>257.98</v>
      </c>
      <c r="S2784" s="1">
        <v>2</v>
      </c>
      <c r="T2784" s="1">
        <v>0</v>
      </c>
      <c r="U2784" s="7">
        <v>74.8142</v>
      </c>
      <c r="V2784" s="3" t="str">
        <f>IF(Orders1[[#This Row],[Region]]=People!$B$2, People!$A$2, IF(Orders1[[#This Row],[Region]]=People!$B$3,People!$A$3, IF(Orders1[[#This Row],[Region]]=People!$B$4,People!$A$4, IF(Orders1[[#This Row],[Region]]=People!$B$5,People!$A$5))))</f>
        <v>Kelly Williams</v>
      </c>
      <c r="W2784" s="3" t="str">
        <f>IFERROR(INDEX(Returns!A2784:A3583, MATCH(Orders1[[#This Row],[Order ID]],Returns!B2784:B3583)), "No")</f>
        <v>No</v>
      </c>
      <c r="X2784" s="3">
        <f>IF(Orders1[[#This Row],[Return]]="Yes", 1, 0)</f>
        <v>0</v>
      </c>
    </row>
    <row r="2785" spans="1:24" x14ac:dyDescent="0.2">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7">
        <v>23.987999999999996</v>
      </c>
      <c r="S2785" s="1">
        <v>2</v>
      </c>
      <c r="T2785" s="1">
        <v>0.4</v>
      </c>
      <c r="U2785" s="7">
        <v>-15.991999999999999</v>
      </c>
      <c r="V2785" s="3" t="str">
        <f>IF(Orders1[[#This Row],[Region]]=People!$B$2, People!$A$2, IF(Orders1[[#This Row],[Region]]=People!$B$3,People!$A$3, IF(Orders1[[#This Row],[Region]]=People!$B$4,People!$A$4, IF(Orders1[[#This Row],[Region]]=People!$B$5,People!$A$5))))</f>
        <v>Chuck Magee</v>
      </c>
      <c r="W2785" s="3" t="str">
        <f>IFERROR(INDEX(Returns!A2785:A3584, MATCH(Orders1[[#This Row],[Order ID]],Returns!B2785:B3584)), "No")</f>
        <v>No</v>
      </c>
      <c r="X2785" s="3">
        <f>IF(Orders1[[#This Row],[Return]]="Yes", 1, 0)</f>
        <v>0</v>
      </c>
    </row>
    <row r="2786" spans="1:24" x14ac:dyDescent="0.2">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7">
        <v>23.975999999999999</v>
      </c>
      <c r="S2786" s="1">
        <v>4</v>
      </c>
      <c r="T2786" s="1">
        <v>0.4</v>
      </c>
      <c r="U2786" s="7">
        <v>-15.584400000000002</v>
      </c>
      <c r="V2786" s="3" t="str">
        <f>IF(Orders1[[#This Row],[Region]]=People!$B$2, People!$A$2, IF(Orders1[[#This Row],[Region]]=People!$B$3,People!$A$3, IF(Orders1[[#This Row],[Region]]=People!$B$4,People!$A$4, IF(Orders1[[#This Row],[Region]]=People!$B$5,People!$A$5))))</f>
        <v>Chuck Magee</v>
      </c>
      <c r="W2786" s="3" t="str">
        <f>IFERROR(INDEX(Returns!A2786:A3585, MATCH(Orders1[[#This Row],[Order ID]],Returns!B2786:B3585)), "No")</f>
        <v>No</v>
      </c>
      <c r="X2786" s="3">
        <f>IF(Orders1[[#This Row],[Return]]="Yes", 1, 0)</f>
        <v>0</v>
      </c>
    </row>
    <row r="2787" spans="1:24" x14ac:dyDescent="0.2">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7">
        <v>601.53599999999994</v>
      </c>
      <c r="S2787" s="1">
        <v>4</v>
      </c>
      <c r="T2787" s="1">
        <v>0.2</v>
      </c>
      <c r="U2787" s="7">
        <v>0</v>
      </c>
      <c r="V2787" s="3" t="str">
        <f>IF(Orders1[[#This Row],[Region]]=People!$B$2, People!$A$2, IF(Orders1[[#This Row],[Region]]=People!$B$3,People!$A$3, IF(Orders1[[#This Row],[Region]]=People!$B$4,People!$A$4, IF(Orders1[[#This Row],[Region]]=People!$B$5,People!$A$5))))</f>
        <v>Anna Andreadi</v>
      </c>
      <c r="W2787" s="3" t="str">
        <f>IFERROR(INDEX(Returns!A2787:A3586, MATCH(Orders1[[#This Row],[Order ID]],Returns!B2787:B3586)), "No")</f>
        <v>No</v>
      </c>
      <c r="X2787" s="3">
        <f>IF(Orders1[[#This Row],[Return]]="Yes", 1, 0)</f>
        <v>0</v>
      </c>
    </row>
    <row r="2788" spans="1:24" x14ac:dyDescent="0.2">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7">
        <v>7.9</v>
      </c>
      <c r="S2788" s="1">
        <v>2</v>
      </c>
      <c r="T2788" s="1">
        <v>0</v>
      </c>
      <c r="U2788" s="7">
        <v>2.5279999999999996</v>
      </c>
      <c r="V2788" s="3" t="str">
        <f>IF(Orders1[[#This Row],[Region]]=People!$B$2, People!$A$2, IF(Orders1[[#This Row],[Region]]=People!$B$3,People!$A$3, IF(Orders1[[#This Row],[Region]]=People!$B$4,People!$A$4, IF(Orders1[[#This Row],[Region]]=People!$B$5,People!$A$5))))</f>
        <v>Anna Andreadi</v>
      </c>
      <c r="W2788" s="3" t="str">
        <f>IFERROR(INDEX(Returns!A2788:A3587, MATCH(Orders1[[#This Row],[Order ID]],Returns!B2788:B3587)), "No")</f>
        <v>No</v>
      </c>
      <c r="X2788" s="3">
        <f>IF(Orders1[[#This Row],[Return]]="Yes", 1, 0)</f>
        <v>0</v>
      </c>
    </row>
    <row r="2789" spans="1:24" x14ac:dyDescent="0.2">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7">
        <v>58.36</v>
      </c>
      <c r="S2789" s="1">
        <v>5</v>
      </c>
      <c r="T2789" s="1">
        <v>0.6</v>
      </c>
      <c r="U2789" s="7">
        <v>-24.802999999999997</v>
      </c>
      <c r="V2789" s="3" t="str">
        <f>IF(Orders1[[#This Row],[Region]]=People!$B$2, People!$A$2, IF(Orders1[[#This Row],[Region]]=People!$B$3,People!$A$3, IF(Orders1[[#This Row],[Region]]=People!$B$4,People!$A$4, IF(Orders1[[#This Row],[Region]]=People!$B$5,People!$A$5))))</f>
        <v>Kelly Williams</v>
      </c>
      <c r="W2789" s="3" t="str">
        <f>IFERROR(INDEX(Returns!A2789:A3588, MATCH(Orders1[[#This Row],[Order ID]],Returns!B2789:B3588)), "No")</f>
        <v>No</v>
      </c>
      <c r="X2789" s="3">
        <f>IF(Orders1[[#This Row],[Return]]="Yes", 1, 0)</f>
        <v>0</v>
      </c>
    </row>
    <row r="2790" spans="1:24" x14ac:dyDescent="0.2">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7">
        <v>16.463999999999999</v>
      </c>
      <c r="S2790" s="1">
        <v>7</v>
      </c>
      <c r="T2790" s="1">
        <v>0.2</v>
      </c>
      <c r="U2790" s="7">
        <v>1.4406000000000008</v>
      </c>
      <c r="V2790" s="3" t="str">
        <f>IF(Orders1[[#This Row],[Region]]=People!$B$2, People!$A$2, IF(Orders1[[#This Row],[Region]]=People!$B$3,People!$A$3, IF(Orders1[[#This Row],[Region]]=People!$B$4,People!$A$4, IF(Orders1[[#This Row],[Region]]=People!$B$5,People!$A$5))))</f>
        <v>Kelly Williams</v>
      </c>
      <c r="W2790" s="3" t="str">
        <f>IFERROR(INDEX(Returns!A2790:A3589, MATCH(Orders1[[#This Row],[Order ID]],Returns!B2790:B3589)), "No")</f>
        <v>No</v>
      </c>
      <c r="X2790" s="3">
        <f>IF(Orders1[[#This Row],[Return]]="Yes", 1, 0)</f>
        <v>0</v>
      </c>
    </row>
    <row r="2791" spans="1:24" x14ac:dyDescent="0.2">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7">
        <v>39.960000000000008</v>
      </c>
      <c r="S2791" s="1">
        <v>5</v>
      </c>
      <c r="T2791" s="1">
        <v>0.6</v>
      </c>
      <c r="U2791" s="7">
        <v>-23.975999999999999</v>
      </c>
      <c r="V2791" s="3" t="str">
        <f>IF(Orders1[[#This Row],[Region]]=People!$B$2, People!$A$2, IF(Orders1[[#This Row],[Region]]=People!$B$3,People!$A$3, IF(Orders1[[#This Row],[Region]]=People!$B$4,People!$A$4, IF(Orders1[[#This Row],[Region]]=People!$B$5,People!$A$5))))</f>
        <v>Kelly Williams</v>
      </c>
      <c r="W2791" s="3" t="str">
        <f>IFERROR(INDEX(Returns!A2791:A3590, MATCH(Orders1[[#This Row],[Order ID]],Returns!B2791:B3590)), "No")</f>
        <v>No</v>
      </c>
      <c r="X2791" s="3">
        <f>IF(Orders1[[#This Row],[Return]]="Yes", 1, 0)</f>
        <v>0</v>
      </c>
    </row>
    <row r="2792" spans="1:24" x14ac:dyDescent="0.2">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7">
        <v>25.96</v>
      </c>
      <c r="S2792" s="1">
        <v>2</v>
      </c>
      <c r="T2792" s="1">
        <v>0</v>
      </c>
      <c r="U2792" s="7">
        <v>7.5283999999999978</v>
      </c>
      <c r="V2792" s="3" t="str">
        <f>IF(Orders1[[#This Row],[Region]]=People!$B$2, People!$A$2, IF(Orders1[[#This Row],[Region]]=People!$B$3,People!$A$3, IF(Orders1[[#This Row],[Region]]=People!$B$4,People!$A$4, IF(Orders1[[#This Row],[Region]]=People!$B$5,People!$A$5))))</f>
        <v>Kelly Williams</v>
      </c>
      <c r="W2792" s="3" t="str">
        <f>IFERROR(INDEX(Returns!A2792:A3591, MATCH(Orders1[[#This Row],[Order ID]],Returns!B2792:B3591)), "No")</f>
        <v>No</v>
      </c>
      <c r="X2792" s="3">
        <f>IF(Orders1[[#This Row],[Return]]="Yes", 1, 0)</f>
        <v>0</v>
      </c>
    </row>
    <row r="2793" spans="1:24" x14ac:dyDescent="0.2">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7">
        <v>36.269999999999996</v>
      </c>
      <c r="S2793" s="1">
        <v>3</v>
      </c>
      <c r="T2793" s="1">
        <v>0</v>
      </c>
      <c r="U2793" s="7">
        <v>10.880999999999997</v>
      </c>
      <c r="V2793" s="3" t="str">
        <f>IF(Orders1[[#This Row],[Region]]=People!$B$2, People!$A$2, IF(Orders1[[#This Row],[Region]]=People!$B$3,People!$A$3, IF(Orders1[[#This Row],[Region]]=People!$B$4,People!$A$4, IF(Orders1[[#This Row],[Region]]=People!$B$5,People!$A$5))))</f>
        <v>Kelly Williams</v>
      </c>
      <c r="W2793" s="3" t="str">
        <f>IFERROR(INDEX(Returns!A2793:A3592, MATCH(Orders1[[#This Row],[Order ID]],Returns!B2793:B3592)), "No")</f>
        <v>No</v>
      </c>
      <c r="X2793" s="3">
        <f>IF(Orders1[[#This Row],[Return]]="Yes", 1, 0)</f>
        <v>0</v>
      </c>
    </row>
    <row r="2794" spans="1:24" x14ac:dyDescent="0.2">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7">
        <v>6.48</v>
      </c>
      <c r="S2794" s="1">
        <v>1</v>
      </c>
      <c r="T2794" s="1">
        <v>0</v>
      </c>
      <c r="U2794" s="7">
        <v>3.1104000000000003</v>
      </c>
      <c r="V2794" s="3" t="str">
        <f>IF(Orders1[[#This Row],[Region]]=People!$B$2, People!$A$2, IF(Orders1[[#This Row],[Region]]=People!$B$3,People!$A$3, IF(Orders1[[#This Row],[Region]]=People!$B$4,People!$A$4, IF(Orders1[[#This Row],[Region]]=People!$B$5,People!$A$5))))</f>
        <v>Kelly Williams</v>
      </c>
      <c r="W2794" s="3" t="str">
        <f>IFERROR(INDEX(Returns!A2794:A3593, MATCH(Orders1[[#This Row],[Order ID]],Returns!B2794:B3593)), "No")</f>
        <v>No</v>
      </c>
      <c r="X2794" s="3">
        <f>IF(Orders1[[#This Row],[Return]]="Yes", 1, 0)</f>
        <v>0</v>
      </c>
    </row>
    <row r="2795" spans="1:24" x14ac:dyDescent="0.2">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7">
        <v>1075.088</v>
      </c>
      <c r="S2795" s="1">
        <v>14</v>
      </c>
      <c r="T2795" s="1">
        <v>0.2</v>
      </c>
      <c r="U2795" s="7">
        <v>94.070199999999943</v>
      </c>
      <c r="V2795" s="3" t="str">
        <f>IF(Orders1[[#This Row],[Region]]=People!$B$2, People!$A$2, IF(Orders1[[#This Row],[Region]]=People!$B$3,People!$A$3, IF(Orders1[[#This Row],[Region]]=People!$B$4,People!$A$4, IF(Orders1[[#This Row],[Region]]=People!$B$5,People!$A$5))))</f>
        <v>Anna Andreadi</v>
      </c>
      <c r="W2795" s="3" t="str">
        <f>IFERROR(INDEX(Returns!A2795:A3594, MATCH(Orders1[[#This Row],[Order ID]],Returns!B2795:B3594)), "No")</f>
        <v>No</v>
      </c>
      <c r="X2795" s="3">
        <f>IF(Orders1[[#This Row],[Return]]="Yes", 1, 0)</f>
        <v>0</v>
      </c>
    </row>
    <row r="2796" spans="1:24" x14ac:dyDescent="0.2">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7">
        <v>438.36800000000005</v>
      </c>
      <c r="S2796" s="1">
        <v>4</v>
      </c>
      <c r="T2796" s="1">
        <v>0.2</v>
      </c>
      <c r="U2796" s="7">
        <v>38.357200000000006</v>
      </c>
      <c r="V2796" s="3" t="str">
        <f>IF(Orders1[[#This Row],[Region]]=People!$B$2, People!$A$2, IF(Orders1[[#This Row],[Region]]=People!$B$3,People!$A$3, IF(Orders1[[#This Row],[Region]]=People!$B$4,People!$A$4, IF(Orders1[[#This Row],[Region]]=People!$B$5,People!$A$5))))</f>
        <v>Anna Andreadi</v>
      </c>
      <c r="W2796" s="3" t="str">
        <f>IFERROR(INDEX(Returns!A2796:A3595, MATCH(Orders1[[#This Row],[Order ID]],Returns!B2796:B3595)), "No")</f>
        <v>No</v>
      </c>
      <c r="X2796" s="3">
        <f>IF(Orders1[[#This Row],[Return]]="Yes", 1, 0)</f>
        <v>0</v>
      </c>
    </row>
    <row r="2797" spans="1:24" x14ac:dyDescent="0.2">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7">
        <v>18.088000000000001</v>
      </c>
      <c r="S2797" s="1">
        <v>7</v>
      </c>
      <c r="T2797" s="1">
        <v>0.2</v>
      </c>
      <c r="U2797" s="7">
        <v>6.5569000000000006</v>
      </c>
      <c r="V2797" s="3" t="str">
        <f>IF(Orders1[[#This Row],[Region]]=People!$B$2, People!$A$2, IF(Orders1[[#This Row],[Region]]=People!$B$3,People!$A$3, IF(Orders1[[#This Row],[Region]]=People!$B$4,People!$A$4, IF(Orders1[[#This Row],[Region]]=People!$B$5,People!$A$5))))</f>
        <v>Anna Andreadi</v>
      </c>
      <c r="W2797" s="3" t="str">
        <f>IFERROR(INDEX(Returns!A2797:A3596, MATCH(Orders1[[#This Row],[Order ID]],Returns!B2797:B3596)), "No")</f>
        <v>No</v>
      </c>
      <c r="X2797" s="3">
        <f>IF(Orders1[[#This Row],[Return]]="Yes", 1, 0)</f>
        <v>0</v>
      </c>
    </row>
    <row r="2798" spans="1:24" x14ac:dyDescent="0.2">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7">
        <v>308.49900000000002</v>
      </c>
      <c r="S2798" s="1">
        <v>3</v>
      </c>
      <c r="T2798" s="1">
        <v>0.15</v>
      </c>
      <c r="U2798" s="7">
        <v>-18.146999999999998</v>
      </c>
      <c r="V2798" s="3" t="str">
        <f>IF(Orders1[[#This Row],[Region]]=People!$B$2, People!$A$2, IF(Orders1[[#This Row],[Region]]=People!$B$3,People!$A$3, IF(Orders1[[#This Row],[Region]]=People!$B$4,People!$A$4, IF(Orders1[[#This Row],[Region]]=People!$B$5,People!$A$5))))</f>
        <v>Anna Andreadi</v>
      </c>
      <c r="W2798" s="3" t="str">
        <f>IFERROR(INDEX(Returns!A2798:A3597, MATCH(Orders1[[#This Row],[Order ID]],Returns!B2798:B3597)), "No")</f>
        <v>No</v>
      </c>
      <c r="X2798" s="3">
        <f>IF(Orders1[[#This Row],[Return]]="Yes", 1, 0)</f>
        <v>0</v>
      </c>
    </row>
    <row r="2799" spans="1:24" x14ac:dyDescent="0.2">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7">
        <v>13.36</v>
      </c>
      <c r="S2799" s="1">
        <v>4</v>
      </c>
      <c r="T2799" s="1">
        <v>0</v>
      </c>
      <c r="U2799" s="7">
        <v>4.1415999999999986</v>
      </c>
      <c r="V2799" s="3" t="str">
        <f>IF(Orders1[[#This Row],[Region]]=People!$B$2, People!$A$2, IF(Orders1[[#This Row],[Region]]=People!$B$3,People!$A$3, IF(Orders1[[#This Row],[Region]]=People!$B$4,People!$A$4, IF(Orders1[[#This Row],[Region]]=People!$B$5,People!$A$5))))</f>
        <v>Cassandra Brandow</v>
      </c>
      <c r="W2799" s="3" t="str">
        <f>IFERROR(INDEX(Returns!A2799:A3598, MATCH(Orders1[[#This Row],[Order ID]],Returns!B2799:B3598)), "No")</f>
        <v>No</v>
      </c>
      <c r="X2799" s="3">
        <f>IF(Orders1[[#This Row],[Return]]="Yes", 1, 0)</f>
        <v>0</v>
      </c>
    </row>
    <row r="2800" spans="1:24" x14ac:dyDescent="0.2">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7">
        <v>39.96</v>
      </c>
      <c r="S2800" s="1">
        <v>2</v>
      </c>
      <c r="T2800" s="1">
        <v>0</v>
      </c>
      <c r="U2800" s="7">
        <v>18.781199999999998</v>
      </c>
      <c r="V2800" s="3" t="str">
        <f>IF(Orders1[[#This Row],[Region]]=People!$B$2, People!$A$2, IF(Orders1[[#This Row],[Region]]=People!$B$3,People!$A$3, IF(Orders1[[#This Row],[Region]]=People!$B$4,People!$A$4, IF(Orders1[[#This Row],[Region]]=People!$B$5,People!$A$5))))</f>
        <v>Cassandra Brandow</v>
      </c>
      <c r="W2800" s="3" t="str">
        <f>IFERROR(INDEX(Returns!A2800:A3599, MATCH(Orders1[[#This Row],[Order ID]],Returns!B2800:B3599)), "No")</f>
        <v>No</v>
      </c>
      <c r="X2800" s="3">
        <f>IF(Orders1[[#This Row],[Return]]="Yes", 1, 0)</f>
        <v>0</v>
      </c>
    </row>
    <row r="2801" spans="1:24" x14ac:dyDescent="0.2">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7">
        <v>145.85000000000002</v>
      </c>
      <c r="S2801" s="1">
        <v>5</v>
      </c>
      <c r="T2801" s="1">
        <v>0</v>
      </c>
      <c r="U2801" s="7">
        <v>70.007999999999996</v>
      </c>
      <c r="V2801" s="3" t="str">
        <f>IF(Orders1[[#This Row],[Region]]=People!$B$2, People!$A$2, IF(Orders1[[#This Row],[Region]]=People!$B$3,People!$A$3, IF(Orders1[[#This Row],[Region]]=People!$B$4,People!$A$4, IF(Orders1[[#This Row],[Region]]=People!$B$5,People!$A$5))))</f>
        <v>Cassandra Brandow</v>
      </c>
      <c r="W2801" s="3" t="str">
        <f>IFERROR(INDEX(Returns!A2801:A3600, MATCH(Orders1[[#This Row],[Order ID]],Returns!B2801:B3600)), "No")</f>
        <v>No</v>
      </c>
      <c r="X2801" s="3">
        <f>IF(Orders1[[#This Row],[Return]]="Yes", 1, 0)</f>
        <v>0</v>
      </c>
    </row>
    <row r="2802" spans="1:24" x14ac:dyDescent="0.2">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7">
        <v>783.96000000000015</v>
      </c>
      <c r="S2802" s="1">
        <v>5</v>
      </c>
      <c r="T2802" s="1">
        <v>0.2</v>
      </c>
      <c r="U2802" s="7">
        <v>78.396000000000043</v>
      </c>
      <c r="V2802" s="3" t="str">
        <f>IF(Orders1[[#This Row],[Region]]=People!$B$2, People!$A$2, IF(Orders1[[#This Row],[Region]]=People!$B$3,People!$A$3, IF(Orders1[[#This Row],[Region]]=People!$B$4,People!$A$4, IF(Orders1[[#This Row],[Region]]=People!$B$5,People!$A$5))))</f>
        <v>Cassandra Brandow</v>
      </c>
      <c r="W2802" s="3" t="str">
        <f>IFERROR(INDEX(Returns!A2802:A3601, MATCH(Orders1[[#This Row],[Order ID]],Returns!B2802:B3601)), "No")</f>
        <v>No</v>
      </c>
      <c r="X2802" s="3">
        <f>IF(Orders1[[#This Row],[Return]]="Yes", 1, 0)</f>
        <v>0</v>
      </c>
    </row>
    <row r="2803" spans="1:24" x14ac:dyDescent="0.2">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7">
        <v>7.88</v>
      </c>
      <c r="S2803" s="1">
        <v>1</v>
      </c>
      <c r="T2803" s="1">
        <v>0.2</v>
      </c>
      <c r="U2803" s="7">
        <v>1.7730000000000004</v>
      </c>
      <c r="V2803" s="3" t="str">
        <f>IF(Orders1[[#This Row],[Region]]=People!$B$2, People!$A$2, IF(Orders1[[#This Row],[Region]]=People!$B$3,People!$A$3, IF(Orders1[[#This Row],[Region]]=People!$B$4,People!$A$4, IF(Orders1[[#This Row],[Region]]=People!$B$5,People!$A$5))))</f>
        <v>Anna Andreadi</v>
      </c>
      <c r="W2803" s="3" t="str">
        <f>IFERROR(INDEX(Returns!A2803:A3602, MATCH(Orders1[[#This Row],[Order ID]],Returns!B2803:B3602)), "No")</f>
        <v>No</v>
      </c>
      <c r="X2803" s="3">
        <f>IF(Orders1[[#This Row],[Return]]="Yes", 1, 0)</f>
        <v>0</v>
      </c>
    </row>
    <row r="2804" spans="1:24" x14ac:dyDescent="0.2">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7">
        <v>41.37</v>
      </c>
      <c r="S2804" s="1">
        <v>3</v>
      </c>
      <c r="T2804" s="1">
        <v>0</v>
      </c>
      <c r="U2804" s="7">
        <v>17.375399999999999</v>
      </c>
      <c r="V2804" s="3" t="str">
        <f>IF(Orders1[[#This Row],[Region]]=People!$B$2, People!$A$2, IF(Orders1[[#This Row],[Region]]=People!$B$3,People!$A$3, IF(Orders1[[#This Row],[Region]]=People!$B$4,People!$A$4, IF(Orders1[[#This Row],[Region]]=People!$B$5,People!$A$5))))</f>
        <v>Anna Andreadi</v>
      </c>
      <c r="W2804" s="3" t="str">
        <f>IFERROR(INDEX(Returns!A2804:A3603, MATCH(Orders1[[#This Row],[Order ID]],Returns!B2804:B3603)), "No")</f>
        <v>No</v>
      </c>
      <c r="X2804" s="3">
        <f>IF(Orders1[[#This Row],[Return]]="Yes", 1, 0)</f>
        <v>0</v>
      </c>
    </row>
    <row r="2805" spans="1:24" x14ac:dyDescent="0.2">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7">
        <v>12.84</v>
      </c>
      <c r="S2805" s="1">
        <v>3</v>
      </c>
      <c r="T2805" s="1">
        <v>0</v>
      </c>
      <c r="U2805" s="7">
        <v>5.7779999999999987</v>
      </c>
      <c r="V2805" s="3" t="str">
        <f>IF(Orders1[[#This Row],[Region]]=People!$B$2, People!$A$2, IF(Orders1[[#This Row],[Region]]=People!$B$3,People!$A$3, IF(Orders1[[#This Row],[Region]]=People!$B$4,People!$A$4, IF(Orders1[[#This Row],[Region]]=People!$B$5,People!$A$5))))</f>
        <v>Anna Andreadi</v>
      </c>
      <c r="W2805" s="3" t="str">
        <f>IFERROR(INDEX(Returns!A2805:A3604, MATCH(Orders1[[#This Row],[Order ID]],Returns!B2805:B3604)), "No")</f>
        <v>No</v>
      </c>
      <c r="X2805" s="3">
        <f>IF(Orders1[[#This Row],[Return]]="Yes", 1, 0)</f>
        <v>0</v>
      </c>
    </row>
    <row r="2806" spans="1:24" x14ac:dyDescent="0.2">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7">
        <v>25.68</v>
      </c>
      <c r="S2806" s="1">
        <v>6</v>
      </c>
      <c r="T2806" s="1">
        <v>0</v>
      </c>
      <c r="U2806" s="7">
        <v>11.555999999999997</v>
      </c>
      <c r="V2806" s="3" t="str">
        <f>IF(Orders1[[#This Row],[Region]]=People!$B$2, People!$A$2, IF(Orders1[[#This Row],[Region]]=People!$B$3,People!$A$3, IF(Orders1[[#This Row],[Region]]=People!$B$4,People!$A$4, IF(Orders1[[#This Row],[Region]]=People!$B$5,People!$A$5))))</f>
        <v>Anna Andreadi</v>
      </c>
      <c r="W2806" s="3" t="str">
        <f>IFERROR(INDEX(Returns!A2806:A3605, MATCH(Orders1[[#This Row],[Order ID]],Returns!B2806:B3605)), "No")</f>
        <v>No</v>
      </c>
      <c r="X2806" s="3">
        <f>IF(Orders1[[#This Row],[Return]]="Yes", 1, 0)</f>
        <v>0</v>
      </c>
    </row>
    <row r="2807" spans="1:24" x14ac:dyDescent="0.2">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7">
        <v>47.515999999999991</v>
      </c>
      <c r="S2807" s="1">
        <v>2</v>
      </c>
      <c r="T2807" s="1">
        <v>0.3</v>
      </c>
      <c r="U2807" s="7">
        <v>-2.0364000000000004</v>
      </c>
      <c r="V2807" s="3" t="str">
        <f>IF(Orders1[[#This Row],[Region]]=People!$B$2, People!$A$2, IF(Orders1[[#This Row],[Region]]=People!$B$3,People!$A$3, IF(Orders1[[#This Row],[Region]]=People!$B$4,People!$A$4, IF(Orders1[[#This Row],[Region]]=People!$B$5,People!$A$5))))</f>
        <v>Kelly Williams</v>
      </c>
      <c r="W2807" s="3" t="str">
        <f>IFERROR(INDEX(Returns!A2807:A3606, MATCH(Orders1[[#This Row],[Order ID]],Returns!B2807:B3606)), "No")</f>
        <v>No</v>
      </c>
      <c r="X2807" s="3">
        <f>IF(Orders1[[#This Row],[Return]]="Yes", 1, 0)</f>
        <v>0</v>
      </c>
    </row>
    <row r="2808" spans="1:24" x14ac:dyDescent="0.2">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7">
        <v>9.42</v>
      </c>
      <c r="S2808" s="1">
        <v>2</v>
      </c>
      <c r="T2808" s="1">
        <v>0</v>
      </c>
      <c r="U2808" s="7">
        <v>0.47100000000000009</v>
      </c>
      <c r="V2808" s="3" t="str">
        <f>IF(Orders1[[#This Row],[Region]]=People!$B$2, People!$A$2, IF(Orders1[[#This Row],[Region]]=People!$B$3,People!$A$3, IF(Orders1[[#This Row],[Region]]=People!$B$4,People!$A$4, IF(Orders1[[#This Row],[Region]]=People!$B$5,People!$A$5))))</f>
        <v>Anna Andreadi</v>
      </c>
      <c r="W2808" s="3" t="str">
        <f>IFERROR(INDEX(Returns!A2808:A3607, MATCH(Orders1[[#This Row],[Order ID]],Returns!B2808:B3607)), "No")</f>
        <v>No</v>
      </c>
      <c r="X2808" s="3">
        <f>IF(Orders1[[#This Row],[Return]]="Yes", 1, 0)</f>
        <v>0</v>
      </c>
    </row>
    <row r="2809" spans="1:24" x14ac:dyDescent="0.2">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7">
        <v>12.96</v>
      </c>
      <c r="S2809" s="1">
        <v>2</v>
      </c>
      <c r="T2809" s="1">
        <v>0</v>
      </c>
      <c r="U2809" s="7">
        <v>6.2208000000000006</v>
      </c>
      <c r="V2809" s="3" t="str">
        <f>IF(Orders1[[#This Row],[Region]]=People!$B$2, People!$A$2, IF(Orders1[[#This Row],[Region]]=People!$B$3,People!$A$3, IF(Orders1[[#This Row],[Region]]=People!$B$4,People!$A$4, IF(Orders1[[#This Row],[Region]]=People!$B$5,People!$A$5))))</f>
        <v>Anna Andreadi</v>
      </c>
      <c r="W2809" s="3" t="str">
        <f>IFERROR(INDEX(Returns!A2809:A3608, MATCH(Orders1[[#This Row],[Order ID]],Returns!B2809:B3608)), "No")</f>
        <v>No</v>
      </c>
      <c r="X2809" s="3">
        <f>IF(Orders1[[#This Row],[Return]]="Yes", 1, 0)</f>
        <v>0</v>
      </c>
    </row>
    <row r="2810" spans="1:24" x14ac:dyDescent="0.2">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7">
        <v>704.9</v>
      </c>
      <c r="S2810" s="1">
        <v>5</v>
      </c>
      <c r="T2810" s="1">
        <v>0</v>
      </c>
      <c r="U2810" s="7">
        <v>56.392000000000024</v>
      </c>
      <c r="V2810" s="3" t="str">
        <f>IF(Orders1[[#This Row],[Region]]=People!$B$2, People!$A$2, IF(Orders1[[#This Row],[Region]]=People!$B$3,People!$A$3, IF(Orders1[[#This Row],[Region]]=People!$B$4,People!$A$4, IF(Orders1[[#This Row],[Region]]=People!$B$5,People!$A$5))))</f>
        <v>Anna Andreadi</v>
      </c>
      <c r="W2810" s="3" t="str">
        <f>IFERROR(INDEX(Returns!A2810:A3609, MATCH(Orders1[[#This Row],[Order ID]],Returns!B2810:B3609)), "No")</f>
        <v>No</v>
      </c>
      <c r="X2810" s="3">
        <f>IF(Orders1[[#This Row],[Return]]="Yes", 1, 0)</f>
        <v>0</v>
      </c>
    </row>
    <row r="2811" spans="1:24" x14ac:dyDescent="0.2">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7">
        <v>561.5680000000001</v>
      </c>
      <c r="S2811" s="1">
        <v>2</v>
      </c>
      <c r="T2811" s="1">
        <v>0.2</v>
      </c>
      <c r="U2811" s="7">
        <v>28.078400000000016</v>
      </c>
      <c r="V2811" s="3" t="str">
        <f>IF(Orders1[[#This Row],[Region]]=People!$B$2, People!$A$2, IF(Orders1[[#This Row],[Region]]=People!$B$3,People!$A$3, IF(Orders1[[#This Row],[Region]]=People!$B$4,People!$A$4, IF(Orders1[[#This Row],[Region]]=People!$B$5,People!$A$5))))</f>
        <v>Anna Andreadi</v>
      </c>
      <c r="W2811" s="3" t="str">
        <f>IFERROR(INDEX(Returns!A2811:A3610, MATCH(Orders1[[#This Row],[Order ID]],Returns!B2811:B3610)), "No")</f>
        <v>No</v>
      </c>
      <c r="X2811" s="3">
        <f>IF(Orders1[[#This Row],[Return]]="Yes", 1, 0)</f>
        <v>0</v>
      </c>
    </row>
    <row r="2812" spans="1:24" x14ac:dyDescent="0.2">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7">
        <v>179.82</v>
      </c>
      <c r="S2812" s="1">
        <v>9</v>
      </c>
      <c r="T2812" s="1">
        <v>0</v>
      </c>
      <c r="U2812" s="7">
        <v>84.5154</v>
      </c>
      <c r="V2812" s="3" t="str">
        <f>IF(Orders1[[#This Row],[Region]]=People!$B$2, People!$A$2, IF(Orders1[[#This Row],[Region]]=People!$B$3,People!$A$3, IF(Orders1[[#This Row],[Region]]=People!$B$4,People!$A$4, IF(Orders1[[#This Row],[Region]]=People!$B$5,People!$A$5))))</f>
        <v>Kelly Williams</v>
      </c>
      <c r="W2812" s="3" t="str">
        <f>IFERROR(INDEX(Returns!A2812:A3611, MATCH(Orders1[[#This Row],[Order ID]],Returns!B2812:B3611)), "No")</f>
        <v>No</v>
      </c>
      <c r="X2812" s="3">
        <f>IF(Orders1[[#This Row],[Return]]="Yes", 1, 0)</f>
        <v>0</v>
      </c>
    </row>
    <row r="2813" spans="1:24" x14ac:dyDescent="0.2">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7">
        <v>185.57999999999998</v>
      </c>
      <c r="S2813" s="1">
        <v>6</v>
      </c>
      <c r="T2813" s="1">
        <v>0</v>
      </c>
      <c r="U2813" s="7">
        <v>76.087800000000001</v>
      </c>
      <c r="V2813" s="3" t="str">
        <f>IF(Orders1[[#This Row],[Region]]=People!$B$2, People!$A$2, IF(Orders1[[#This Row],[Region]]=People!$B$3,People!$A$3, IF(Orders1[[#This Row],[Region]]=People!$B$4,People!$A$4, IF(Orders1[[#This Row],[Region]]=People!$B$5,People!$A$5))))</f>
        <v>Kelly Williams</v>
      </c>
      <c r="W2813" s="3" t="str">
        <f>IFERROR(INDEX(Returns!A2813:A3612, MATCH(Orders1[[#This Row],[Order ID]],Returns!B2813:B3612)), "No")</f>
        <v>No</v>
      </c>
      <c r="X2813" s="3">
        <f>IF(Orders1[[#This Row],[Return]]="Yes", 1, 0)</f>
        <v>0</v>
      </c>
    </row>
    <row r="2814" spans="1:24" x14ac:dyDescent="0.2">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7">
        <v>214.11</v>
      </c>
      <c r="S2814" s="1">
        <v>3</v>
      </c>
      <c r="T2814" s="1">
        <v>0</v>
      </c>
      <c r="U2814" s="7">
        <v>36.398699999999977</v>
      </c>
      <c r="V2814" s="3" t="str">
        <f>IF(Orders1[[#This Row],[Region]]=People!$B$2, People!$A$2, IF(Orders1[[#This Row],[Region]]=People!$B$3,People!$A$3, IF(Orders1[[#This Row],[Region]]=People!$B$4,People!$A$4, IF(Orders1[[#This Row],[Region]]=People!$B$5,People!$A$5))))</f>
        <v>Kelly Williams</v>
      </c>
      <c r="W2814" s="3" t="str">
        <f>IFERROR(INDEX(Returns!A2814:A3613, MATCH(Orders1[[#This Row],[Order ID]],Returns!B2814:B3613)), "No")</f>
        <v>No</v>
      </c>
      <c r="X2814" s="3">
        <f>IF(Orders1[[#This Row],[Return]]="Yes", 1, 0)</f>
        <v>0</v>
      </c>
    </row>
    <row r="2815" spans="1:24" x14ac:dyDescent="0.2">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7">
        <v>999.96</v>
      </c>
      <c r="S2815" s="1">
        <v>4</v>
      </c>
      <c r="T2815" s="1">
        <v>0</v>
      </c>
      <c r="U2815" s="7">
        <v>229.99080000000004</v>
      </c>
      <c r="V2815" s="3" t="str">
        <f>IF(Orders1[[#This Row],[Region]]=People!$B$2, People!$A$2, IF(Orders1[[#This Row],[Region]]=People!$B$3,People!$A$3, IF(Orders1[[#This Row],[Region]]=People!$B$4,People!$A$4, IF(Orders1[[#This Row],[Region]]=People!$B$5,People!$A$5))))</f>
        <v>Kelly Williams</v>
      </c>
      <c r="W2815" s="3" t="str">
        <f>IFERROR(INDEX(Returns!A2815:A3614, MATCH(Orders1[[#This Row],[Order ID]],Returns!B2815:B3614)), "No")</f>
        <v>No</v>
      </c>
      <c r="X2815" s="3">
        <f>IF(Orders1[[#This Row],[Return]]="Yes", 1, 0)</f>
        <v>0</v>
      </c>
    </row>
    <row r="2816" spans="1:24" x14ac:dyDescent="0.2">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7">
        <v>653.54999999999995</v>
      </c>
      <c r="S2816" s="1">
        <v>3</v>
      </c>
      <c r="T2816" s="1">
        <v>0</v>
      </c>
      <c r="U2816" s="7">
        <v>111.10349999999994</v>
      </c>
      <c r="V2816" s="3" t="str">
        <f>IF(Orders1[[#This Row],[Region]]=People!$B$2, People!$A$2, IF(Orders1[[#This Row],[Region]]=People!$B$3,People!$A$3, IF(Orders1[[#This Row],[Region]]=People!$B$4,People!$A$4, IF(Orders1[[#This Row],[Region]]=People!$B$5,People!$A$5))))</f>
        <v>Kelly Williams</v>
      </c>
      <c r="W2816" s="3" t="str">
        <f>IFERROR(INDEX(Returns!A2816:A3615, MATCH(Orders1[[#This Row],[Order ID]],Returns!B2816:B3615)), "No")</f>
        <v>No</v>
      </c>
      <c r="X2816" s="3">
        <f>IF(Orders1[[#This Row],[Return]]="Yes", 1, 0)</f>
        <v>0</v>
      </c>
    </row>
    <row r="2817" spans="1:24" x14ac:dyDescent="0.2">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7">
        <v>114.60000000000001</v>
      </c>
      <c r="S2817" s="1">
        <v>5</v>
      </c>
      <c r="T2817" s="1">
        <v>0</v>
      </c>
      <c r="U2817" s="7">
        <v>51.57</v>
      </c>
      <c r="V2817" s="3" t="str">
        <f>IF(Orders1[[#This Row],[Region]]=People!$B$2, People!$A$2, IF(Orders1[[#This Row],[Region]]=People!$B$3,People!$A$3, IF(Orders1[[#This Row],[Region]]=People!$B$4,People!$A$4, IF(Orders1[[#This Row],[Region]]=People!$B$5,People!$A$5))))</f>
        <v>Chuck Magee</v>
      </c>
      <c r="W2817" s="3" t="str">
        <f>IFERROR(INDEX(Returns!A2817:A3616, MATCH(Orders1[[#This Row],[Order ID]],Returns!B2817:B3616)), "No")</f>
        <v>No</v>
      </c>
      <c r="X2817" s="3">
        <f>IF(Orders1[[#This Row],[Return]]="Yes", 1, 0)</f>
        <v>0</v>
      </c>
    </row>
    <row r="2818" spans="1:24" x14ac:dyDescent="0.2">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7">
        <v>60.74</v>
      </c>
      <c r="S2818" s="1">
        <v>1</v>
      </c>
      <c r="T2818" s="1">
        <v>0</v>
      </c>
      <c r="U2818" s="7">
        <v>15.185000000000002</v>
      </c>
      <c r="V2818" s="3" t="str">
        <f>IF(Orders1[[#This Row],[Region]]=People!$B$2, People!$A$2, IF(Orders1[[#This Row],[Region]]=People!$B$3,People!$A$3, IF(Orders1[[#This Row],[Region]]=People!$B$4,People!$A$4, IF(Orders1[[#This Row],[Region]]=People!$B$5,People!$A$5))))</f>
        <v>Chuck Magee</v>
      </c>
      <c r="W2818" s="3" t="str">
        <f>IFERROR(INDEX(Returns!A2818:A3617, MATCH(Orders1[[#This Row],[Order ID]],Returns!B2818:B3617)), "No")</f>
        <v>No</v>
      </c>
      <c r="X2818" s="3">
        <f>IF(Orders1[[#This Row],[Return]]="Yes", 1, 0)</f>
        <v>0</v>
      </c>
    </row>
    <row r="2819" spans="1:24" x14ac:dyDescent="0.2">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7">
        <v>124.36</v>
      </c>
      <c r="S2819" s="1">
        <v>2</v>
      </c>
      <c r="T2819" s="1">
        <v>0</v>
      </c>
      <c r="U2819" s="7">
        <v>27.359200000000001</v>
      </c>
      <c r="V2819" s="3" t="str">
        <f>IF(Orders1[[#This Row],[Region]]=People!$B$2, People!$A$2, IF(Orders1[[#This Row],[Region]]=People!$B$3,People!$A$3, IF(Orders1[[#This Row],[Region]]=People!$B$4,People!$A$4, IF(Orders1[[#This Row],[Region]]=People!$B$5,People!$A$5))))</f>
        <v>Chuck Magee</v>
      </c>
      <c r="W2819" s="3" t="str">
        <f>IFERROR(INDEX(Returns!A2819:A3618, MATCH(Orders1[[#This Row],[Order ID]],Returns!B2819:B3618)), "No")</f>
        <v>No</v>
      </c>
      <c r="X2819" s="3">
        <f>IF(Orders1[[#This Row],[Return]]="Yes", 1, 0)</f>
        <v>0</v>
      </c>
    </row>
    <row r="2820" spans="1:24" x14ac:dyDescent="0.2">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7">
        <v>1088.76</v>
      </c>
      <c r="S2820" s="1">
        <v>6</v>
      </c>
      <c r="T2820" s="1">
        <v>0</v>
      </c>
      <c r="U2820" s="7">
        <v>315.74039999999985</v>
      </c>
      <c r="V2820" s="3" t="str">
        <f>IF(Orders1[[#This Row],[Region]]=People!$B$2, People!$A$2, IF(Orders1[[#This Row],[Region]]=People!$B$3,People!$A$3, IF(Orders1[[#This Row],[Region]]=People!$B$4,People!$A$4, IF(Orders1[[#This Row],[Region]]=People!$B$5,People!$A$5))))</f>
        <v>Chuck Magee</v>
      </c>
      <c r="W2820" s="3" t="str">
        <f>IFERROR(INDEX(Returns!A2820:A3619, MATCH(Orders1[[#This Row],[Order ID]],Returns!B2820:B3619)), "No")</f>
        <v>No</v>
      </c>
      <c r="X2820" s="3">
        <f>IF(Orders1[[#This Row],[Return]]="Yes", 1, 0)</f>
        <v>0</v>
      </c>
    </row>
    <row r="2821" spans="1:24" x14ac:dyDescent="0.2">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7">
        <v>6.7200000000000006</v>
      </c>
      <c r="S2821" s="1">
        <v>5</v>
      </c>
      <c r="T2821" s="1">
        <v>0.2</v>
      </c>
      <c r="U2821" s="7">
        <v>2.351999999999999</v>
      </c>
      <c r="V2821" s="3" t="str">
        <f>IF(Orders1[[#This Row],[Region]]=People!$B$2, People!$A$2, IF(Orders1[[#This Row],[Region]]=People!$B$3,People!$A$3, IF(Orders1[[#This Row],[Region]]=People!$B$4,People!$A$4, IF(Orders1[[#This Row],[Region]]=People!$B$5,People!$A$5))))</f>
        <v>Anna Andreadi</v>
      </c>
      <c r="W2821" s="3" t="str">
        <f>IFERROR(INDEX(Returns!A2821:A3620, MATCH(Orders1[[#This Row],[Order ID]],Returns!B2821:B3620)), "No")</f>
        <v>No</v>
      </c>
      <c r="X2821" s="3">
        <f>IF(Orders1[[#This Row],[Return]]="Yes", 1, 0)</f>
        <v>0</v>
      </c>
    </row>
    <row r="2822" spans="1:24" x14ac:dyDescent="0.2">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7">
        <v>298.77600000000001</v>
      </c>
      <c r="S2822" s="1">
        <v>3</v>
      </c>
      <c r="T2822" s="1">
        <v>0.2</v>
      </c>
      <c r="U2822" s="7">
        <v>7.4693999999999932</v>
      </c>
      <c r="V2822" s="3" t="str">
        <f>IF(Orders1[[#This Row],[Region]]=People!$B$2, People!$A$2, IF(Orders1[[#This Row],[Region]]=People!$B$3,People!$A$3, IF(Orders1[[#This Row],[Region]]=People!$B$4,People!$A$4, IF(Orders1[[#This Row],[Region]]=People!$B$5,People!$A$5))))</f>
        <v>Anna Andreadi</v>
      </c>
      <c r="W2822" s="3" t="str">
        <f>IFERROR(INDEX(Returns!A2822:A3621, MATCH(Orders1[[#This Row],[Order ID]],Returns!B2822:B3621)), "No")</f>
        <v>No</v>
      </c>
      <c r="X2822" s="3">
        <f>IF(Orders1[[#This Row],[Return]]="Yes", 1, 0)</f>
        <v>0</v>
      </c>
    </row>
    <row r="2823" spans="1:24" x14ac:dyDescent="0.2">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7">
        <v>302.37599999999998</v>
      </c>
      <c r="S2823" s="1">
        <v>3</v>
      </c>
      <c r="T2823" s="1">
        <v>0.2</v>
      </c>
      <c r="U2823" s="7">
        <v>22.678200000000018</v>
      </c>
      <c r="V2823" s="3" t="str">
        <f>IF(Orders1[[#This Row],[Region]]=People!$B$2, People!$A$2, IF(Orders1[[#This Row],[Region]]=People!$B$3,People!$A$3, IF(Orders1[[#This Row],[Region]]=People!$B$4,People!$A$4, IF(Orders1[[#This Row],[Region]]=People!$B$5,People!$A$5))))</f>
        <v>Anna Andreadi</v>
      </c>
      <c r="W2823" s="3" t="str">
        <f>IFERROR(INDEX(Returns!A2823:A3622, MATCH(Orders1[[#This Row],[Order ID]],Returns!B2823:B3622)), "No")</f>
        <v>No</v>
      </c>
      <c r="X2823" s="3">
        <f>IF(Orders1[[#This Row],[Return]]="Yes", 1, 0)</f>
        <v>0</v>
      </c>
    </row>
    <row r="2824" spans="1:24" x14ac:dyDescent="0.2">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7">
        <v>8.9280000000000008</v>
      </c>
      <c r="S2824" s="1">
        <v>2</v>
      </c>
      <c r="T2824" s="1">
        <v>0.2</v>
      </c>
      <c r="U2824" s="7">
        <v>0.55799999999999894</v>
      </c>
      <c r="V2824" s="3" t="str">
        <f>IF(Orders1[[#This Row],[Region]]=People!$B$2, People!$A$2, IF(Orders1[[#This Row],[Region]]=People!$B$3,People!$A$3, IF(Orders1[[#This Row],[Region]]=People!$B$4,People!$A$4, IF(Orders1[[#This Row],[Region]]=People!$B$5,People!$A$5))))</f>
        <v>Kelly Williams</v>
      </c>
      <c r="W2824" s="3" t="str">
        <f>IFERROR(INDEX(Returns!A2824:A3623, MATCH(Orders1[[#This Row],[Order ID]],Returns!B2824:B3623)), "No")</f>
        <v>No</v>
      </c>
      <c r="X2824" s="3">
        <f>IF(Orders1[[#This Row],[Return]]="Yes", 1, 0)</f>
        <v>0</v>
      </c>
    </row>
    <row r="2825" spans="1:24" x14ac:dyDescent="0.2">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7">
        <v>47.584000000000003</v>
      </c>
      <c r="S2825" s="1">
        <v>2</v>
      </c>
      <c r="T2825" s="1">
        <v>0.2</v>
      </c>
      <c r="U2825" s="7">
        <v>-2.9739999999999966</v>
      </c>
      <c r="V2825" s="3" t="str">
        <f>IF(Orders1[[#This Row],[Region]]=People!$B$2, People!$A$2, IF(Orders1[[#This Row],[Region]]=People!$B$3,People!$A$3, IF(Orders1[[#This Row],[Region]]=People!$B$4,People!$A$4, IF(Orders1[[#This Row],[Region]]=People!$B$5,People!$A$5))))</f>
        <v>Kelly Williams</v>
      </c>
      <c r="W2825" s="3" t="str">
        <f>IFERROR(INDEX(Returns!A2825:A3624, MATCH(Orders1[[#This Row],[Order ID]],Returns!B2825:B3624)), "No")</f>
        <v>No</v>
      </c>
      <c r="X2825" s="3">
        <f>IF(Orders1[[#This Row],[Return]]="Yes", 1, 0)</f>
        <v>0</v>
      </c>
    </row>
    <row r="2826" spans="1:24" x14ac:dyDescent="0.2">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7">
        <v>33.792000000000002</v>
      </c>
      <c r="S2826" s="1">
        <v>8</v>
      </c>
      <c r="T2826" s="1">
        <v>0.2</v>
      </c>
      <c r="U2826" s="7">
        <v>10.559999999999999</v>
      </c>
      <c r="V2826" s="3" t="str">
        <f>IF(Orders1[[#This Row],[Region]]=People!$B$2, People!$A$2, IF(Orders1[[#This Row],[Region]]=People!$B$3,People!$A$3, IF(Orders1[[#This Row],[Region]]=People!$B$4,People!$A$4, IF(Orders1[[#This Row],[Region]]=People!$B$5,People!$A$5))))</f>
        <v>Kelly Williams</v>
      </c>
      <c r="W2826" s="3" t="str">
        <f>IFERROR(INDEX(Returns!A2826:A3625, MATCH(Orders1[[#This Row],[Order ID]],Returns!B2826:B3625)), "No")</f>
        <v>No</v>
      </c>
      <c r="X2826" s="3">
        <f>IF(Orders1[[#This Row],[Return]]="Yes", 1, 0)</f>
        <v>0</v>
      </c>
    </row>
    <row r="2827" spans="1:24" x14ac:dyDescent="0.2">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7">
        <v>300.53279999999995</v>
      </c>
      <c r="S2827" s="1">
        <v>2</v>
      </c>
      <c r="T2827" s="1">
        <v>0.32</v>
      </c>
      <c r="U2827" s="7">
        <v>-97.23120000000003</v>
      </c>
      <c r="V2827" s="3" t="str">
        <f>IF(Orders1[[#This Row],[Region]]=People!$B$2, People!$A$2, IF(Orders1[[#This Row],[Region]]=People!$B$3,People!$A$3, IF(Orders1[[#This Row],[Region]]=People!$B$4,People!$A$4, IF(Orders1[[#This Row],[Region]]=People!$B$5,People!$A$5))))</f>
        <v>Kelly Williams</v>
      </c>
      <c r="W2827" s="3" t="str">
        <f>IFERROR(INDEX(Returns!A2827:A3626, MATCH(Orders1[[#This Row],[Order ID]],Returns!B2827:B3626)), "No")</f>
        <v>No</v>
      </c>
      <c r="X2827" s="3">
        <f>IF(Orders1[[#This Row],[Return]]="Yes", 1, 0)</f>
        <v>0</v>
      </c>
    </row>
    <row r="2828" spans="1:24" x14ac:dyDescent="0.2">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7">
        <v>2.7239999999999993</v>
      </c>
      <c r="S2828" s="1">
        <v>2</v>
      </c>
      <c r="T2828" s="1">
        <v>0.8</v>
      </c>
      <c r="U2828" s="7">
        <v>-4.3584000000000014</v>
      </c>
      <c r="V2828" s="3" t="str">
        <f>IF(Orders1[[#This Row],[Region]]=People!$B$2, People!$A$2, IF(Orders1[[#This Row],[Region]]=People!$B$3,People!$A$3, IF(Orders1[[#This Row],[Region]]=People!$B$4,People!$A$4, IF(Orders1[[#This Row],[Region]]=People!$B$5,People!$A$5))))</f>
        <v>Kelly Williams</v>
      </c>
      <c r="W2828" s="3" t="str">
        <f>IFERROR(INDEX(Returns!A2828:A3627, MATCH(Orders1[[#This Row],[Order ID]],Returns!B2828:B3627)), "No")</f>
        <v>No</v>
      </c>
      <c r="X2828" s="3">
        <f>IF(Orders1[[#This Row],[Return]]="Yes", 1, 0)</f>
        <v>0</v>
      </c>
    </row>
    <row r="2829" spans="1:24" x14ac:dyDescent="0.2">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7">
        <v>3.2640000000000002</v>
      </c>
      <c r="S2829" s="1">
        <v>2</v>
      </c>
      <c r="T2829" s="1">
        <v>0.2</v>
      </c>
      <c r="U2829" s="7">
        <v>1.1015999999999997</v>
      </c>
      <c r="V2829" s="3" t="str">
        <f>IF(Orders1[[#This Row],[Region]]=People!$B$2, People!$A$2, IF(Orders1[[#This Row],[Region]]=People!$B$3,People!$A$3, IF(Orders1[[#This Row],[Region]]=People!$B$4,People!$A$4, IF(Orders1[[#This Row],[Region]]=People!$B$5,People!$A$5))))</f>
        <v>Kelly Williams</v>
      </c>
      <c r="W2829" s="3" t="str">
        <f>IFERROR(INDEX(Returns!A2829:A3628, MATCH(Orders1[[#This Row],[Order ID]],Returns!B2829:B3628)), "No")</f>
        <v>No</v>
      </c>
      <c r="X2829" s="3">
        <f>IF(Orders1[[#This Row],[Return]]="Yes", 1, 0)</f>
        <v>0</v>
      </c>
    </row>
    <row r="2830" spans="1:24" x14ac:dyDescent="0.2">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7">
        <v>108.33600000000001</v>
      </c>
      <c r="S2830" s="1">
        <v>6</v>
      </c>
      <c r="T2830" s="1">
        <v>0.2</v>
      </c>
      <c r="U2830" s="7">
        <v>37.917599999999993</v>
      </c>
      <c r="V2830" s="3" t="str">
        <f>IF(Orders1[[#This Row],[Region]]=People!$B$2, People!$A$2, IF(Orders1[[#This Row],[Region]]=People!$B$3,People!$A$3, IF(Orders1[[#This Row],[Region]]=People!$B$4,People!$A$4, IF(Orders1[[#This Row],[Region]]=People!$B$5,People!$A$5))))</f>
        <v>Chuck Magee</v>
      </c>
      <c r="W2830" s="3" t="str">
        <f>IFERROR(INDEX(Returns!A2830:A3629, MATCH(Orders1[[#This Row],[Order ID]],Returns!B2830:B3629)), "No")</f>
        <v>No</v>
      </c>
      <c r="X2830" s="3">
        <f>IF(Orders1[[#This Row],[Return]]="Yes", 1, 0)</f>
        <v>0</v>
      </c>
    </row>
    <row r="2831" spans="1:24" x14ac:dyDescent="0.2">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7">
        <v>55.92</v>
      </c>
      <c r="S2831" s="1">
        <v>5</v>
      </c>
      <c r="T2831" s="1">
        <v>0.2</v>
      </c>
      <c r="U2831" s="7">
        <v>6.2910000000000004</v>
      </c>
      <c r="V2831" s="3" t="str">
        <f>IF(Orders1[[#This Row],[Region]]=People!$B$2, People!$A$2, IF(Orders1[[#This Row],[Region]]=People!$B$3,People!$A$3, IF(Orders1[[#This Row],[Region]]=People!$B$4,People!$A$4, IF(Orders1[[#This Row],[Region]]=People!$B$5,People!$A$5))))</f>
        <v>Chuck Magee</v>
      </c>
      <c r="W2831" s="3" t="str">
        <f>IFERROR(INDEX(Returns!A2831:A3630, MATCH(Orders1[[#This Row],[Order ID]],Returns!B2831:B3630)), "No")</f>
        <v>No</v>
      </c>
      <c r="X2831" s="3">
        <f>IF(Orders1[[#This Row],[Return]]="Yes", 1, 0)</f>
        <v>0</v>
      </c>
    </row>
    <row r="2832" spans="1:24" x14ac:dyDescent="0.2">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7">
        <v>78.304000000000002</v>
      </c>
      <c r="S2832" s="1">
        <v>2</v>
      </c>
      <c r="T2832" s="1">
        <v>0.2</v>
      </c>
      <c r="U2832" s="7">
        <v>29.363999999999997</v>
      </c>
      <c r="V2832" s="3" t="str">
        <f>IF(Orders1[[#This Row],[Region]]=People!$B$2, People!$A$2, IF(Orders1[[#This Row],[Region]]=People!$B$3,People!$A$3, IF(Orders1[[#This Row],[Region]]=People!$B$4,People!$A$4, IF(Orders1[[#This Row],[Region]]=People!$B$5,People!$A$5))))</f>
        <v>Chuck Magee</v>
      </c>
      <c r="W2832" s="3" t="str">
        <f>IFERROR(INDEX(Returns!A2832:A3631, MATCH(Orders1[[#This Row],[Order ID]],Returns!B2832:B3631)), "No")</f>
        <v>No</v>
      </c>
      <c r="X2832" s="3">
        <f>IF(Orders1[[#This Row],[Return]]="Yes", 1, 0)</f>
        <v>0</v>
      </c>
    </row>
    <row r="2833" spans="1:24" x14ac:dyDescent="0.2">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7">
        <v>443.92</v>
      </c>
      <c r="S2833" s="1">
        <v>5</v>
      </c>
      <c r="T2833" s="1">
        <v>0.2</v>
      </c>
      <c r="U2833" s="7">
        <v>-94.33299999999997</v>
      </c>
      <c r="V2833" s="3" t="str">
        <f>IF(Orders1[[#This Row],[Region]]=People!$B$2, People!$A$2, IF(Orders1[[#This Row],[Region]]=People!$B$3,People!$A$3, IF(Orders1[[#This Row],[Region]]=People!$B$4,People!$A$4, IF(Orders1[[#This Row],[Region]]=People!$B$5,People!$A$5))))</f>
        <v>Anna Andreadi</v>
      </c>
      <c r="W2833" s="3" t="str">
        <f>IFERROR(INDEX(Returns!A2833:A3632, MATCH(Orders1[[#This Row],[Order ID]],Returns!B2833:B3632)), "No")</f>
        <v>No</v>
      </c>
      <c r="X2833" s="3">
        <f>IF(Orders1[[#This Row],[Return]]="Yes", 1, 0)</f>
        <v>0</v>
      </c>
    </row>
    <row r="2834" spans="1:24" x14ac:dyDescent="0.2">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7">
        <v>155.976</v>
      </c>
      <c r="S2834" s="1">
        <v>3</v>
      </c>
      <c r="T2834" s="1">
        <v>0.2</v>
      </c>
      <c r="U2834" s="7">
        <v>54.5916</v>
      </c>
      <c r="V2834" s="3" t="str">
        <f>IF(Orders1[[#This Row],[Region]]=People!$B$2, People!$A$2, IF(Orders1[[#This Row],[Region]]=People!$B$3,People!$A$3, IF(Orders1[[#This Row],[Region]]=People!$B$4,People!$A$4, IF(Orders1[[#This Row],[Region]]=People!$B$5,People!$A$5))))</f>
        <v>Anna Andreadi</v>
      </c>
      <c r="W2834" s="3" t="str">
        <f>IFERROR(INDEX(Returns!A2834:A3633, MATCH(Orders1[[#This Row],[Order ID]],Returns!B2834:B3633)), "No")</f>
        <v>No</v>
      </c>
      <c r="X2834" s="3">
        <f>IF(Orders1[[#This Row],[Return]]="Yes", 1, 0)</f>
        <v>0</v>
      </c>
    </row>
    <row r="2835" spans="1:24" x14ac:dyDescent="0.2">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7">
        <v>15.469999999999999</v>
      </c>
      <c r="S2835" s="1">
        <v>7</v>
      </c>
      <c r="T2835" s="1">
        <v>0</v>
      </c>
      <c r="U2835" s="7">
        <v>4.1768999999999998</v>
      </c>
      <c r="V2835" s="3" t="str">
        <f>IF(Orders1[[#This Row],[Region]]=People!$B$2, People!$A$2, IF(Orders1[[#This Row],[Region]]=People!$B$3,People!$A$3, IF(Orders1[[#This Row],[Region]]=People!$B$4,People!$A$4, IF(Orders1[[#This Row],[Region]]=People!$B$5,People!$A$5))))</f>
        <v>Cassandra Brandow</v>
      </c>
      <c r="W2835" s="3" t="str">
        <f>IFERROR(INDEX(Returns!A2835:A3634, MATCH(Orders1[[#This Row],[Order ID]],Returns!B2835:B3634)), "No")</f>
        <v>No</v>
      </c>
      <c r="X2835" s="3">
        <f>IF(Orders1[[#This Row],[Return]]="Yes", 1, 0)</f>
        <v>0</v>
      </c>
    </row>
    <row r="2836" spans="1:24" x14ac:dyDescent="0.2">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7">
        <v>7.16</v>
      </c>
      <c r="S2836" s="1">
        <v>2</v>
      </c>
      <c r="T2836" s="1">
        <v>0</v>
      </c>
      <c r="U2836" s="7">
        <v>3.4367999999999999</v>
      </c>
      <c r="V2836" s="3" t="str">
        <f>IF(Orders1[[#This Row],[Region]]=People!$B$2, People!$A$2, IF(Orders1[[#This Row],[Region]]=People!$B$3,People!$A$3, IF(Orders1[[#This Row],[Region]]=People!$B$4,People!$A$4, IF(Orders1[[#This Row],[Region]]=People!$B$5,People!$A$5))))</f>
        <v>Cassandra Brandow</v>
      </c>
      <c r="W2836" s="3" t="str">
        <f>IFERROR(INDEX(Returns!A2836:A3635, MATCH(Orders1[[#This Row],[Order ID]],Returns!B2836:B3635)), "No")</f>
        <v>No</v>
      </c>
      <c r="X2836" s="3">
        <f>IF(Orders1[[#This Row],[Return]]="Yes", 1, 0)</f>
        <v>0</v>
      </c>
    </row>
    <row r="2837" spans="1:24" x14ac:dyDescent="0.2">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7">
        <v>10.89</v>
      </c>
      <c r="S2837" s="1">
        <v>1</v>
      </c>
      <c r="T2837" s="1">
        <v>0</v>
      </c>
      <c r="U2837" s="7">
        <v>2.8314000000000004</v>
      </c>
      <c r="V2837" s="3" t="str">
        <f>IF(Orders1[[#This Row],[Region]]=People!$B$2, People!$A$2, IF(Orders1[[#This Row],[Region]]=People!$B$3,People!$A$3, IF(Orders1[[#This Row],[Region]]=People!$B$4,People!$A$4, IF(Orders1[[#This Row],[Region]]=People!$B$5,People!$A$5))))</f>
        <v>Anna Andreadi</v>
      </c>
      <c r="W2837" s="3" t="str">
        <f>IFERROR(INDEX(Returns!A2837:A3636, MATCH(Orders1[[#This Row],[Order ID]],Returns!B2837:B3636)), "No")</f>
        <v>No</v>
      </c>
      <c r="X2837" s="3">
        <f>IF(Orders1[[#This Row],[Return]]="Yes", 1, 0)</f>
        <v>0</v>
      </c>
    </row>
    <row r="2838" spans="1:24" x14ac:dyDescent="0.2">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7">
        <v>19.440000000000001</v>
      </c>
      <c r="S2838" s="1">
        <v>3</v>
      </c>
      <c r="T2838" s="1">
        <v>0</v>
      </c>
      <c r="U2838" s="7">
        <v>9.3312000000000008</v>
      </c>
      <c r="V2838" s="3" t="str">
        <f>IF(Orders1[[#This Row],[Region]]=People!$B$2, People!$A$2, IF(Orders1[[#This Row],[Region]]=People!$B$3,People!$A$3, IF(Orders1[[#This Row],[Region]]=People!$B$4,People!$A$4, IF(Orders1[[#This Row],[Region]]=People!$B$5,People!$A$5))))</f>
        <v>Anna Andreadi</v>
      </c>
      <c r="W2838" s="3" t="str">
        <f>IFERROR(INDEX(Returns!A2838:A3637, MATCH(Orders1[[#This Row],[Order ID]],Returns!B2838:B3637)), "No")</f>
        <v>No</v>
      </c>
      <c r="X2838" s="3">
        <f>IF(Orders1[[#This Row],[Return]]="Yes", 1, 0)</f>
        <v>0</v>
      </c>
    </row>
    <row r="2839" spans="1:24" x14ac:dyDescent="0.2">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7">
        <v>121.6</v>
      </c>
      <c r="S2839" s="1">
        <v>5</v>
      </c>
      <c r="T2839" s="1">
        <v>0.2</v>
      </c>
      <c r="U2839" s="7">
        <v>39.519999999999989</v>
      </c>
      <c r="V2839" s="3" t="str">
        <f>IF(Orders1[[#This Row],[Region]]=People!$B$2, People!$A$2, IF(Orders1[[#This Row],[Region]]=People!$B$3,People!$A$3, IF(Orders1[[#This Row],[Region]]=People!$B$4,People!$A$4, IF(Orders1[[#This Row],[Region]]=People!$B$5,People!$A$5))))</f>
        <v>Anna Andreadi</v>
      </c>
      <c r="W2839" s="3" t="str">
        <f>IFERROR(INDEX(Returns!A2839:A3638, MATCH(Orders1[[#This Row],[Order ID]],Returns!B2839:B3638)), "No")</f>
        <v>No</v>
      </c>
      <c r="X2839" s="3">
        <f>IF(Orders1[[#This Row],[Return]]="Yes", 1, 0)</f>
        <v>0</v>
      </c>
    </row>
    <row r="2840" spans="1:24" x14ac:dyDescent="0.2">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7">
        <v>695.7</v>
      </c>
      <c r="S2840" s="1">
        <v>2</v>
      </c>
      <c r="T2840" s="1">
        <v>0.5</v>
      </c>
      <c r="U2840" s="7">
        <v>-27.827999999999975</v>
      </c>
      <c r="V2840" s="3" t="str">
        <f>IF(Orders1[[#This Row],[Region]]=People!$B$2, People!$A$2, IF(Orders1[[#This Row],[Region]]=People!$B$3,People!$A$3, IF(Orders1[[#This Row],[Region]]=People!$B$4,People!$A$4, IF(Orders1[[#This Row],[Region]]=People!$B$5,People!$A$5))))</f>
        <v>Cassandra Brandow</v>
      </c>
      <c r="W2840" s="3" t="str">
        <f>IFERROR(INDEX(Returns!A2840:A3639, MATCH(Orders1[[#This Row],[Order ID]],Returns!B2840:B3639)), "No")</f>
        <v>No</v>
      </c>
      <c r="X2840" s="3">
        <f>IF(Orders1[[#This Row],[Return]]="Yes", 1, 0)</f>
        <v>0</v>
      </c>
    </row>
    <row r="2841" spans="1:24" x14ac:dyDescent="0.2">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7">
        <v>120.33</v>
      </c>
      <c r="S2841" s="1">
        <v>1</v>
      </c>
      <c r="T2841" s="1">
        <v>0</v>
      </c>
      <c r="U2841" s="7">
        <v>31.285799999999995</v>
      </c>
      <c r="V2841" s="3" t="str">
        <f>IF(Orders1[[#This Row],[Region]]=People!$B$2, People!$A$2, IF(Orders1[[#This Row],[Region]]=People!$B$3,People!$A$3, IF(Orders1[[#This Row],[Region]]=People!$B$4,People!$A$4, IF(Orders1[[#This Row],[Region]]=People!$B$5,People!$A$5))))</f>
        <v>Chuck Magee</v>
      </c>
      <c r="W2841" s="3" t="str">
        <f>IFERROR(INDEX(Returns!A2841:A3640, MATCH(Orders1[[#This Row],[Order ID]],Returns!B2841:B3640)), "No")</f>
        <v>No</v>
      </c>
      <c r="X2841" s="3">
        <f>IF(Orders1[[#This Row],[Return]]="Yes", 1, 0)</f>
        <v>0</v>
      </c>
    </row>
    <row r="2842" spans="1:24" x14ac:dyDescent="0.2">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7">
        <v>1139.92</v>
      </c>
      <c r="S2842" s="1">
        <v>4</v>
      </c>
      <c r="T2842" s="1">
        <v>0</v>
      </c>
      <c r="U2842" s="7">
        <v>284.98</v>
      </c>
      <c r="V2842" s="3" t="str">
        <f>IF(Orders1[[#This Row],[Region]]=People!$B$2, People!$A$2, IF(Orders1[[#This Row],[Region]]=People!$B$3,People!$A$3, IF(Orders1[[#This Row],[Region]]=People!$B$4,People!$A$4, IF(Orders1[[#This Row],[Region]]=People!$B$5,People!$A$5))))</f>
        <v>Cassandra Brandow</v>
      </c>
      <c r="W2842" s="3" t="str">
        <f>IFERROR(INDEX(Returns!A2842:A3641, MATCH(Orders1[[#This Row],[Order ID]],Returns!B2842:B3641)), "No")</f>
        <v>No</v>
      </c>
      <c r="X2842" s="3">
        <f>IF(Orders1[[#This Row],[Return]]="Yes", 1, 0)</f>
        <v>0</v>
      </c>
    </row>
    <row r="2843" spans="1:24" x14ac:dyDescent="0.2">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7">
        <v>229.54400000000001</v>
      </c>
      <c r="S2843" s="1">
        <v>7</v>
      </c>
      <c r="T2843" s="1">
        <v>0.2</v>
      </c>
      <c r="U2843" s="7">
        <v>83.209699999999998</v>
      </c>
      <c r="V2843" s="3" t="str">
        <f>IF(Orders1[[#This Row],[Region]]=People!$B$2, People!$A$2, IF(Orders1[[#This Row],[Region]]=People!$B$3,People!$A$3, IF(Orders1[[#This Row],[Region]]=People!$B$4,People!$A$4, IF(Orders1[[#This Row],[Region]]=People!$B$5,People!$A$5))))</f>
        <v>Cassandra Brandow</v>
      </c>
      <c r="W2843" s="3" t="str">
        <f>IFERROR(INDEX(Returns!A2843:A3642, MATCH(Orders1[[#This Row],[Order ID]],Returns!B2843:B3642)), "No")</f>
        <v>No</v>
      </c>
      <c r="X2843" s="3">
        <f>IF(Orders1[[#This Row],[Return]]="Yes", 1, 0)</f>
        <v>0</v>
      </c>
    </row>
    <row r="2844" spans="1:24" x14ac:dyDescent="0.2">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7">
        <v>143.72800000000001</v>
      </c>
      <c r="S2844" s="1">
        <v>2</v>
      </c>
      <c r="T2844" s="1">
        <v>0.2</v>
      </c>
      <c r="U2844" s="7">
        <v>-32.338800000000006</v>
      </c>
      <c r="V2844" s="3" t="str">
        <f>IF(Orders1[[#This Row],[Region]]=People!$B$2, People!$A$2, IF(Orders1[[#This Row],[Region]]=People!$B$3,People!$A$3, IF(Orders1[[#This Row],[Region]]=People!$B$4,People!$A$4, IF(Orders1[[#This Row],[Region]]=People!$B$5,People!$A$5))))</f>
        <v>Kelly Williams</v>
      </c>
      <c r="W2844" s="3" t="str">
        <f>IFERROR(INDEX(Returns!A2844:A3643, MATCH(Orders1[[#This Row],[Order ID]],Returns!B2844:B3643)), "No")</f>
        <v>No</v>
      </c>
      <c r="X2844" s="3">
        <f>IF(Orders1[[#This Row],[Return]]="Yes", 1, 0)</f>
        <v>0</v>
      </c>
    </row>
    <row r="2845" spans="1:24" x14ac:dyDescent="0.2">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7">
        <v>36.048000000000002</v>
      </c>
      <c r="S2845" s="1">
        <v>3</v>
      </c>
      <c r="T2845" s="1">
        <v>0.2</v>
      </c>
      <c r="U2845" s="7">
        <v>-0.90120000000000111</v>
      </c>
      <c r="V2845" s="3" t="str">
        <f>IF(Orders1[[#This Row],[Region]]=People!$B$2, People!$A$2, IF(Orders1[[#This Row],[Region]]=People!$B$3,People!$A$3, IF(Orders1[[#This Row],[Region]]=People!$B$4,People!$A$4, IF(Orders1[[#This Row],[Region]]=People!$B$5,People!$A$5))))</f>
        <v>Chuck Magee</v>
      </c>
      <c r="W2845" s="3" t="str">
        <f>IFERROR(INDEX(Returns!A2845:A3644, MATCH(Orders1[[#This Row],[Order ID]],Returns!B2845:B3644)), "No")</f>
        <v>No</v>
      </c>
      <c r="X2845" s="3">
        <f>IF(Orders1[[#This Row],[Return]]="Yes", 1, 0)</f>
        <v>0</v>
      </c>
    </row>
    <row r="2846" spans="1:24" x14ac:dyDescent="0.2">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7">
        <v>845.48799999999994</v>
      </c>
      <c r="S2846" s="1">
        <v>8</v>
      </c>
      <c r="T2846" s="1">
        <v>0.3</v>
      </c>
      <c r="U2846" s="7">
        <v>-12.078400000000101</v>
      </c>
      <c r="V2846" s="3" t="str">
        <f>IF(Orders1[[#This Row],[Region]]=People!$B$2, People!$A$2, IF(Orders1[[#This Row],[Region]]=People!$B$3,People!$A$3, IF(Orders1[[#This Row],[Region]]=People!$B$4,People!$A$4, IF(Orders1[[#This Row],[Region]]=People!$B$5,People!$A$5))))</f>
        <v>Kelly Williams</v>
      </c>
      <c r="W2846" s="3" t="str">
        <f>IFERROR(INDEX(Returns!A2846:A3645, MATCH(Orders1[[#This Row],[Order ID]],Returns!B2846:B3645)), "No")</f>
        <v>No</v>
      </c>
      <c r="X2846" s="3">
        <f>IF(Orders1[[#This Row],[Return]]="Yes", 1, 0)</f>
        <v>0</v>
      </c>
    </row>
    <row r="2847" spans="1:24" x14ac:dyDescent="0.2">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7">
        <v>50.94</v>
      </c>
      <c r="S2847" s="1">
        <v>3</v>
      </c>
      <c r="T2847" s="1">
        <v>0</v>
      </c>
      <c r="U2847" s="7">
        <v>14.263200000000001</v>
      </c>
      <c r="V2847" s="3" t="str">
        <f>IF(Orders1[[#This Row],[Region]]=People!$B$2, People!$A$2, IF(Orders1[[#This Row],[Region]]=People!$B$3,People!$A$3, IF(Orders1[[#This Row],[Region]]=People!$B$4,People!$A$4, IF(Orders1[[#This Row],[Region]]=People!$B$5,People!$A$5))))</f>
        <v>Chuck Magee</v>
      </c>
      <c r="W2847" s="3" t="str">
        <f>IFERROR(INDEX(Returns!A2847:A3646, MATCH(Orders1[[#This Row],[Order ID]],Returns!B2847:B3646)), "No")</f>
        <v>No</v>
      </c>
      <c r="X2847" s="3">
        <f>IF(Orders1[[#This Row],[Return]]="Yes", 1, 0)</f>
        <v>0</v>
      </c>
    </row>
    <row r="2848" spans="1:24" x14ac:dyDescent="0.2">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7">
        <v>762.59399999999982</v>
      </c>
      <c r="S2848" s="1">
        <v>3</v>
      </c>
      <c r="T2848" s="1">
        <v>0.8</v>
      </c>
      <c r="U2848" s="7">
        <v>-1143.8910000000001</v>
      </c>
      <c r="V2848" s="3" t="str">
        <f>IF(Orders1[[#This Row],[Region]]=People!$B$2, People!$A$2, IF(Orders1[[#This Row],[Region]]=People!$B$3,People!$A$3, IF(Orders1[[#This Row],[Region]]=People!$B$4,People!$A$4, IF(Orders1[[#This Row],[Region]]=People!$B$5,People!$A$5))))</f>
        <v>Kelly Williams</v>
      </c>
      <c r="W2848" s="3" t="str">
        <f>IFERROR(INDEX(Returns!A2848:A3647, MATCH(Orders1[[#This Row],[Order ID]],Returns!B2848:B3647)), "No")</f>
        <v>No</v>
      </c>
      <c r="X2848" s="3">
        <f>IF(Orders1[[#This Row],[Return]]="Yes", 1, 0)</f>
        <v>0</v>
      </c>
    </row>
    <row r="2849" spans="1:24" x14ac:dyDescent="0.2">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7">
        <v>56.28</v>
      </c>
      <c r="S2849" s="1">
        <v>6</v>
      </c>
      <c r="T2849" s="1">
        <v>0</v>
      </c>
      <c r="U2849" s="7">
        <v>15.758400000000002</v>
      </c>
      <c r="V2849" s="3" t="str">
        <f>IF(Orders1[[#This Row],[Region]]=People!$B$2, People!$A$2, IF(Orders1[[#This Row],[Region]]=People!$B$3,People!$A$3, IF(Orders1[[#This Row],[Region]]=People!$B$4,People!$A$4, IF(Orders1[[#This Row],[Region]]=People!$B$5,People!$A$5))))</f>
        <v>Cassandra Brandow</v>
      </c>
      <c r="W2849" s="3" t="str">
        <f>IFERROR(INDEX(Returns!A2849:A3648, MATCH(Orders1[[#This Row],[Order ID]],Returns!B2849:B3648)), "No")</f>
        <v>No</v>
      </c>
      <c r="X2849" s="3">
        <f>IF(Orders1[[#This Row],[Return]]="Yes", 1, 0)</f>
        <v>0</v>
      </c>
    </row>
    <row r="2850" spans="1:24" x14ac:dyDescent="0.2">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7">
        <v>2690.9700000000003</v>
      </c>
      <c r="S2850" s="1">
        <v>3</v>
      </c>
      <c r="T2850" s="1">
        <v>0</v>
      </c>
      <c r="U2850" s="7">
        <v>1264.7558999999999</v>
      </c>
      <c r="V2850" s="3" t="str">
        <f>IF(Orders1[[#This Row],[Region]]=People!$B$2, People!$A$2, IF(Orders1[[#This Row],[Region]]=People!$B$3,People!$A$3, IF(Orders1[[#This Row],[Region]]=People!$B$4,People!$A$4, IF(Orders1[[#This Row],[Region]]=People!$B$5,People!$A$5))))</f>
        <v>Cassandra Brandow</v>
      </c>
      <c r="W2850" s="3" t="str">
        <f>IFERROR(INDEX(Returns!A2850:A3649, MATCH(Orders1[[#This Row],[Order ID]],Returns!B2850:B3649)), "No")</f>
        <v>No</v>
      </c>
      <c r="X2850" s="3">
        <f>IF(Orders1[[#This Row],[Return]]="Yes", 1, 0)</f>
        <v>0</v>
      </c>
    </row>
    <row r="2851" spans="1:24" x14ac:dyDescent="0.2">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7">
        <v>7.4340000000000011</v>
      </c>
      <c r="S2851" s="1">
        <v>6</v>
      </c>
      <c r="T2851" s="1">
        <v>0.7</v>
      </c>
      <c r="U2851" s="7">
        <v>-5.6993999999999971</v>
      </c>
      <c r="V2851" s="3" t="str">
        <f>IF(Orders1[[#This Row],[Region]]=People!$B$2, People!$A$2, IF(Orders1[[#This Row],[Region]]=People!$B$3,People!$A$3, IF(Orders1[[#This Row],[Region]]=People!$B$4,People!$A$4, IF(Orders1[[#This Row],[Region]]=People!$B$5,People!$A$5))))</f>
        <v>Cassandra Brandow</v>
      </c>
      <c r="W2851" s="3" t="str">
        <f>IFERROR(INDEX(Returns!A2851:A3650, MATCH(Orders1[[#This Row],[Order ID]],Returns!B2851:B3650)), "No")</f>
        <v>No</v>
      </c>
      <c r="X2851" s="3">
        <f>IF(Orders1[[#This Row],[Return]]="Yes", 1, 0)</f>
        <v>0</v>
      </c>
    </row>
    <row r="2852" spans="1:24" x14ac:dyDescent="0.2">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7">
        <v>64.784000000000006</v>
      </c>
      <c r="S2852" s="1">
        <v>1</v>
      </c>
      <c r="T2852" s="1">
        <v>0.2</v>
      </c>
      <c r="U2852" s="7">
        <v>-12.956800000000005</v>
      </c>
      <c r="V2852" s="3" t="str">
        <f>IF(Orders1[[#This Row],[Region]]=People!$B$2, People!$A$2, IF(Orders1[[#This Row],[Region]]=People!$B$3,People!$A$3, IF(Orders1[[#This Row],[Region]]=People!$B$4,People!$A$4, IF(Orders1[[#This Row],[Region]]=People!$B$5,People!$A$5))))</f>
        <v>Chuck Magee</v>
      </c>
      <c r="W2852" s="3" t="str">
        <f>IFERROR(INDEX(Returns!A2852:A3651, MATCH(Orders1[[#This Row],[Order ID]],Returns!B2852:B3651)), "No")</f>
        <v>No</v>
      </c>
      <c r="X2852" s="3">
        <f>IF(Orders1[[#This Row],[Return]]="Yes", 1, 0)</f>
        <v>0</v>
      </c>
    </row>
    <row r="2853" spans="1:24" x14ac:dyDescent="0.2">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7">
        <v>28.16</v>
      </c>
      <c r="S2853" s="1">
        <v>4</v>
      </c>
      <c r="T2853" s="1">
        <v>0</v>
      </c>
      <c r="U2853" s="7">
        <v>13.235199999999999</v>
      </c>
      <c r="V2853" s="3" t="str">
        <f>IF(Orders1[[#This Row],[Region]]=People!$B$2, People!$A$2, IF(Orders1[[#This Row],[Region]]=People!$B$3,People!$A$3, IF(Orders1[[#This Row],[Region]]=People!$B$4,People!$A$4, IF(Orders1[[#This Row],[Region]]=People!$B$5,People!$A$5))))</f>
        <v>Kelly Williams</v>
      </c>
      <c r="W2853" s="3" t="str">
        <f>IFERROR(INDEX(Returns!A2853:A3652, MATCH(Orders1[[#This Row],[Order ID]],Returns!B2853:B3652)), "No")</f>
        <v>No</v>
      </c>
      <c r="X2853" s="3">
        <f>IF(Orders1[[#This Row],[Return]]="Yes", 1, 0)</f>
        <v>0</v>
      </c>
    </row>
    <row r="2854" spans="1:24" x14ac:dyDescent="0.2">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7">
        <v>14.98</v>
      </c>
      <c r="S2854" s="1">
        <v>1</v>
      </c>
      <c r="T2854" s="1">
        <v>0</v>
      </c>
      <c r="U2854" s="7">
        <v>6.8908000000000005</v>
      </c>
      <c r="V2854" s="3" t="str">
        <f>IF(Orders1[[#This Row],[Region]]=People!$B$2, People!$A$2, IF(Orders1[[#This Row],[Region]]=People!$B$3,People!$A$3, IF(Orders1[[#This Row],[Region]]=People!$B$4,People!$A$4, IF(Orders1[[#This Row],[Region]]=People!$B$5,People!$A$5))))</f>
        <v>Chuck Magee</v>
      </c>
      <c r="W2854" s="3" t="str">
        <f>IFERROR(INDEX(Returns!A2854:A3653, MATCH(Orders1[[#This Row],[Order ID]],Returns!B2854:B3653)), "No")</f>
        <v>No</v>
      </c>
      <c r="X2854" s="3">
        <f>IF(Orders1[[#This Row],[Return]]="Yes", 1, 0)</f>
        <v>0</v>
      </c>
    </row>
    <row r="2855" spans="1:24" x14ac:dyDescent="0.2">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7">
        <v>20.32</v>
      </c>
      <c r="S2855" s="1">
        <v>4</v>
      </c>
      <c r="T2855" s="1">
        <v>0</v>
      </c>
      <c r="U2855" s="7">
        <v>6.9087999999999994</v>
      </c>
      <c r="V2855" s="3" t="str">
        <f>IF(Orders1[[#This Row],[Region]]=People!$B$2, People!$A$2, IF(Orders1[[#This Row],[Region]]=People!$B$3,People!$A$3, IF(Orders1[[#This Row],[Region]]=People!$B$4,People!$A$4, IF(Orders1[[#This Row],[Region]]=People!$B$5,People!$A$5))))</f>
        <v>Chuck Magee</v>
      </c>
      <c r="W2855" s="3" t="str">
        <f>IFERROR(INDEX(Returns!A2855:A3654, MATCH(Orders1[[#This Row],[Order ID]],Returns!B2855:B3654)), "No")</f>
        <v>No</v>
      </c>
      <c r="X2855" s="3">
        <f>IF(Orders1[[#This Row],[Return]]="Yes", 1, 0)</f>
        <v>0</v>
      </c>
    </row>
    <row r="2856" spans="1:24" x14ac:dyDescent="0.2">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7">
        <v>40.29</v>
      </c>
      <c r="S2856" s="1">
        <v>3</v>
      </c>
      <c r="T2856" s="1">
        <v>0</v>
      </c>
      <c r="U2856" s="7">
        <v>10.475399999999999</v>
      </c>
      <c r="V2856" s="3" t="str">
        <f>IF(Orders1[[#This Row],[Region]]=People!$B$2, People!$A$2, IF(Orders1[[#This Row],[Region]]=People!$B$3,People!$A$3, IF(Orders1[[#This Row],[Region]]=People!$B$4,People!$A$4, IF(Orders1[[#This Row],[Region]]=People!$B$5,People!$A$5))))</f>
        <v>Chuck Magee</v>
      </c>
      <c r="W2856" s="3" t="str">
        <f>IFERROR(INDEX(Returns!A2856:A3655, MATCH(Orders1[[#This Row],[Order ID]],Returns!B2856:B3655)), "No")</f>
        <v>No</v>
      </c>
      <c r="X2856" s="3">
        <f>IF(Orders1[[#This Row],[Return]]="Yes", 1, 0)</f>
        <v>0</v>
      </c>
    </row>
    <row r="2857" spans="1:24" x14ac:dyDescent="0.2">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7">
        <v>20.23</v>
      </c>
      <c r="S2857" s="1">
        <v>7</v>
      </c>
      <c r="T2857" s="1">
        <v>0</v>
      </c>
      <c r="U2857" s="7">
        <v>9.5081000000000007</v>
      </c>
      <c r="V2857" s="3" t="str">
        <f>IF(Orders1[[#This Row],[Region]]=People!$B$2, People!$A$2, IF(Orders1[[#This Row],[Region]]=People!$B$3,People!$A$3, IF(Orders1[[#This Row],[Region]]=People!$B$4,People!$A$4, IF(Orders1[[#This Row],[Region]]=People!$B$5,People!$A$5))))</f>
        <v>Kelly Williams</v>
      </c>
      <c r="W2857" s="3" t="str">
        <f>IFERROR(INDEX(Returns!A2857:A3656, MATCH(Orders1[[#This Row],[Order ID]],Returns!B2857:B3656)), "No")</f>
        <v>No</v>
      </c>
      <c r="X2857" s="3">
        <f>IF(Orders1[[#This Row],[Return]]="Yes", 1, 0)</f>
        <v>0</v>
      </c>
    </row>
    <row r="2858" spans="1:24" x14ac:dyDescent="0.2">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7">
        <v>1603.1360000000002</v>
      </c>
      <c r="S2858" s="1">
        <v>4</v>
      </c>
      <c r="T2858" s="1">
        <v>0.2</v>
      </c>
      <c r="U2858" s="7">
        <v>100.19599999999997</v>
      </c>
      <c r="V2858" s="3" t="str">
        <f>IF(Orders1[[#This Row],[Region]]=People!$B$2, People!$A$2, IF(Orders1[[#This Row],[Region]]=People!$B$3,People!$A$3, IF(Orders1[[#This Row],[Region]]=People!$B$4,People!$A$4, IF(Orders1[[#This Row],[Region]]=People!$B$5,People!$A$5))))</f>
        <v>Anna Andreadi</v>
      </c>
      <c r="W2858" s="3" t="str">
        <f>IFERROR(INDEX(Returns!A2858:A3657, MATCH(Orders1[[#This Row],[Order ID]],Returns!B2858:B3657)), "No")</f>
        <v>No</v>
      </c>
      <c r="X2858" s="3">
        <f>IF(Orders1[[#This Row],[Return]]="Yes", 1, 0)</f>
        <v>0</v>
      </c>
    </row>
    <row r="2859" spans="1:24" x14ac:dyDescent="0.2">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7">
        <v>225.29600000000002</v>
      </c>
      <c r="S2859" s="1">
        <v>2</v>
      </c>
      <c r="T2859" s="1">
        <v>0.2</v>
      </c>
      <c r="U2859" s="7">
        <v>22.529599999999995</v>
      </c>
      <c r="V2859" s="3" t="str">
        <f>IF(Orders1[[#This Row],[Region]]=People!$B$2, People!$A$2, IF(Orders1[[#This Row],[Region]]=People!$B$3,People!$A$3, IF(Orders1[[#This Row],[Region]]=People!$B$4,People!$A$4, IF(Orders1[[#This Row],[Region]]=People!$B$5,People!$A$5))))</f>
        <v>Cassandra Brandow</v>
      </c>
      <c r="W2859" s="3" t="str">
        <f>IFERROR(INDEX(Returns!A2859:A3658, MATCH(Orders1[[#This Row],[Order ID]],Returns!B2859:B3658)), "No")</f>
        <v>No</v>
      </c>
      <c r="X2859" s="3">
        <f>IF(Orders1[[#This Row],[Return]]="Yes", 1, 0)</f>
        <v>0</v>
      </c>
    </row>
    <row r="2860" spans="1:24" x14ac:dyDescent="0.2">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7">
        <v>67.8</v>
      </c>
      <c r="S2860" s="1">
        <v>4</v>
      </c>
      <c r="T2860" s="1">
        <v>0</v>
      </c>
      <c r="U2860" s="7">
        <v>4.0679999999999978</v>
      </c>
      <c r="V2860" s="3" t="str">
        <f>IF(Orders1[[#This Row],[Region]]=People!$B$2, People!$A$2, IF(Orders1[[#This Row],[Region]]=People!$B$3,People!$A$3, IF(Orders1[[#This Row],[Region]]=People!$B$4,People!$A$4, IF(Orders1[[#This Row],[Region]]=People!$B$5,People!$A$5))))</f>
        <v>Cassandra Brandow</v>
      </c>
      <c r="W2860" s="3" t="str">
        <f>IFERROR(INDEX(Returns!A2860:A3659, MATCH(Orders1[[#This Row],[Order ID]],Returns!B2860:B3659)), "No")</f>
        <v>No</v>
      </c>
      <c r="X2860" s="3">
        <f>IF(Orders1[[#This Row],[Return]]="Yes", 1, 0)</f>
        <v>0</v>
      </c>
    </row>
    <row r="2861" spans="1:24" x14ac:dyDescent="0.2">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7">
        <v>377.96999999999997</v>
      </c>
      <c r="S2861" s="1">
        <v>3</v>
      </c>
      <c r="T2861" s="1">
        <v>0</v>
      </c>
      <c r="U2861" s="7">
        <v>98.272200000000012</v>
      </c>
      <c r="V2861" s="3" t="str">
        <f>IF(Orders1[[#This Row],[Region]]=People!$B$2, People!$A$2, IF(Orders1[[#This Row],[Region]]=People!$B$3,People!$A$3, IF(Orders1[[#This Row],[Region]]=People!$B$4,People!$A$4, IF(Orders1[[#This Row],[Region]]=People!$B$5,People!$A$5))))</f>
        <v>Cassandra Brandow</v>
      </c>
      <c r="W2861" s="3" t="str">
        <f>IFERROR(INDEX(Returns!A2861:A3660, MATCH(Orders1[[#This Row],[Order ID]],Returns!B2861:B3660)), "No")</f>
        <v>No</v>
      </c>
      <c r="X2861" s="3">
        <f>IF(Orders1[[#This Row],[Return]]="Yes", 1, 0)</f>
        <v>0</v>
      </c>
    </row>
    <row r="2862" spans="1:24" x14ac:dyDescent="0.2">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7">
        <v>1628.82</v>
      </c>
      <c r="S2862" s="1">
        <v>9</v>
      </c>
      <c r="T2862" s="1">
        <v>0</v>
      </c>
      <c r="U2862" s="7">
        <v>374.62859999999989</v>
      </c>
      <c r="V2862" s="3" t="str">
        <f>IF(Orders1[[#This Row],[Region]]=People!$B$2, People!$A$2, IF(Orders1[[#This Row],[Region]]=People!$B$3,People!$A$3, IF(Orders1[[#This Row],[Region]]=People!$B$4,People!$A$4, IF(Orders1[[#This Row],[Region]]=People!$B$5,People!$A$5))))</f>
        <v>Cassandra Brandow</v>
      </c>
      <c r="W2862" s="3" t="str">
        <f>IFERROR(INDEX(Returns!A2862:A3661, MATCH(Orders1[[#This Row],[Order ID]],Returns!B2862:B3661)), "No")</f>
        <v>No</v>
      </c>
      <c r="X2862" s="3">
        <f>IF(Orders1[[#This Row],[Return]]="Yes", 1, 0)</f>
        <v>0</v>
      </c>
    </row>
    <row r="2863" spans="1:24" x14ac:dyDescent="0.2">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7">
        <v>286.93</v>
      </c>
      <c r="S2863" s="1">
        <v>7</v>
      </c>
      <c r="T2863" s="1">
        <v>0</v>
      </c>
      <c r="U2863" s="7">
        <v>140.59569999999999</v>
      </c>
      <c r="V2863" s="3" t="str">
        <f>IF(Orders1[[#This Row],[Region]]=People!$B$2, People!$A$2, IF(Orders1[[#This Row],[Region]]=People!$B$3,People!$A$3, IF(Orders1[[#This Row],[Region]]=People!$B$4,People!$A$4, IF(Orders1[[#This Row],[Region]]=People!$B$5,People!$A$5))))</f>
        <v>Cassandra Brandow</v>
      </c>
      <c r="W2863" s="3" t="str">
        <f>IFERROR(INDEX(Returns!A2863:A3662, MATCH(Orders1[[#This Row],[Order ID]],Returns!B2863:B3662)), "No")</f>
        <v>No</v>
      </c>
      <c r="X2863" s="3">
        <f>IF(Orders1[[#This Row],[Return]]="Yes", 1, 0)</f>
        <v>0</v>
      </c>
    </row>
    <row r="2864" spans="1:24" x14ac:dyDescent="0.2">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7">
        <v>20.736000000000004</v>
      </c>
      <c r="S2864" s="1">
        <v>4</v>
      </c>
      <c r="T2864" s="1">
        <v>0.2</v>
      </c>
      <c r="U2864" s="7">
        <v>7.2576000000000001</v>
      </c>
      <c r="V2864" s="3" t="str">
        <f>IF(Orders1[[#This Row],[Region]]=People!$B$2, People!$A$2, IF(Orders1[[#This Row],[Region]]=People!$B$3,People!$A$3, IF(Orders1[[#This Row],[Region]]=People!$B$4,People!$A$4, IF(Orders1[[#This Row],[Region]]=People!$B$5,People!$A$5))))</f>
        <v>Cassandra Brandow</v>
      </c>
      <c r="W2864" s="3" t="str">
        <f>IFERROR(INDEX(Returns!A2864:A3663, MATCH(Orders1[[#This Row],[Order ID]],Returns!B2864:B3663)), "No")</f>
        <v>No</v>
      </c>
      <c r="X2864" s="3">
        <f>IF(Orders1[[#This Row],[Return]]="Yes", 1, 0)</f>
        <v>0</v>
      </c>
    </row>
    <row r="2865" spans="1:24" x14ac:dyDescent="0.2">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7">
        <v>31.44</v>
      </c>
      <c r="S2865" s="1">
        <v>3</v>
      </c>
      <c r="T2865" s="1">
        <v>0</v>
      </c>
      <c r="U2865" s="7">
        <v>8.4888000000000012</v>
      </c>
      <c r="V2865" s="3" t="str">
        <f>IF(Orders1[[#This Row],[Region]]=People!$B$2, People!$A$2, IF(Orders1[[#This Row],[Region]]=People!$B$3,People!$A$3, IF(Orders1[[#This Row],[Region]]=People!$B$4,People!$A$4, IF(Orders1[[#This Row],[Region]]=People!$B$5,People!$A$5))))</f>
        <v>Anna Andreadi</v>
      </c>
      <c r="W2865" s="3" t="str">
        <f>IFERROR(INDEX(Returns!A2865:A3664, MATCH(Orders1[[#This Row],[Order ID]],Returns!B2865:B3664)), "No")</f>
        <v>No</v>
      </c>
      <c r="X2865" s="3">
        <f>IF(Orders1[[#This Row],[Return]]="Yes", 1, 0)</f>
        <v>0</v>
      </c>
    </row>
    <row r="2866" spans="1:24" x14ac:dyDescent="0.2">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7">
        <v>83.79</v>
      </c>
      <c r="S2866" s="1">
        <v>7</v>
      </c>
      <c r="T2866" s="1">
        <v>0</v>
      </c>
      <c r="U2866" s="7">
        <v>22.623299999999997</v>
      </c>
      <c r="V2866" s="3" t="str">
        <f>IF(Orders1[[#This Row],[Region]]=People!$B$2, People!$A$2, IF(Orders1[[#This Row],[Region]]=People!$B$3,People!$A$3, IF(Orders1[[#This Row],[Region]]=People!$B$4,People!$A$4, IF(Orders1[[#This Row],[Region]]=People!$B$5,People!$A$5))))</f>
        <v>Anna Andreadi</v>
      </c>
      <c r="W2866" s="3" t="str">
        <f>IFERROR(INDEX(Returns!A2866:A3665, MATCH(Orders1[[#This Row],[Order ID]],Returns!B2866:B3665)), "No")</f>
        <v>No</v>
      </c>
      <c r="X2866" s="3">
        <f>IF(Orders1[[#This Row],[Return]]="Yes", 1, 0)</f>
        <v>0</v>
      </c>
    </row>
    <row r="2867" spans="1:24" x14ac:dyDescent="0.2">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7">
        <v>59.519999999999996</v>
      </c>
      <c r="S2867" s="1">
        <v>3</v>
      </c>
      <c r="T2867" s="1">
        <v>0</v>
      </c>
      <c r="U2867" s="7">
        <v>15.475200000000001</v>
      </c>
      <c r="V2867" s="3" t="str">
        <f>IF(Orders1[[#This Row],[Region]]=People!$B$2, People!$A$2, IF(Orders1[[#This Row],[Region]]=People!$B$3,People!$A$3, IF(Orders1[[#This Row],[Region]]=People!$B$4,People!$A$4, IF(Orders1[[#This Row],[Region]]=People!$B$5,People!$A$5))))</f>
        <v>Anna Andreadi</v>
      </c>
      <c r="W2867" s="3" t="str">
        <f>IFERROR(INDEX(Returns!A2867:A3666, MATCH(Orders1[[#This Row],[Order ID]],Returns!B2867:B3666)), "No")</f>
        <v>No</v>
      </c>
      <c r="X2867" s="3">
        <f>IF(Orders1[[#This Row],[Return]]="Yes", 1, 0)</f>
        <v>0</v>
      </c>
    </row>
    <row r="2868" spans="1:24" x14ac:dyDescent="0.2">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7">
        <v>31.92</v>
      </c>
      <c r="S2868" s="1">
        <v>4</v>
      </c>
      <c r="T2868" s="1">
        <v>0</v>
      </c>
      <c r="U2868" s="7">
        <v>9.2567999999999984</v>
      </c>
      <c r="V2868" s="3" t="str">
        <f>IF(Orders1[[#This Row],[Region]]=People!$B$2, People!$A$2, IF(Orders1[[#This Row],[Region]]=People!$B$3,People!$A$3, IF(Orders1[[#This Row],[Region]]=People!$B$4,People!$A$4, IF(Orders1[[#This Row],[Region]]=People!$B$5,People!$A$5))))</f>
        <v>Anna Andreadi</v>
      </c>
      <c r="W2868" s="3" t="str">
        <f>IFERROR(INDEX(Returns!A2868:A3667, MATCH(Orders1[[#This Row],[Order ID]],Returns!B2868:B3667)), "No")</f>
        <v>No</v>
      </c>
      <c r="X2868" s="3">
        <f>IF(Orders1[[#This Row],[Return]]="Yes", 1, 0)</f>
        <v>0</v>
      </c>
    </row>
    <row r="2869" spans="1:24" x14ac:dyDescent="0.2">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7">
        <v>14.720000000000002</v>
      </c>
      <c r="S2869" s="1">
        <v>5</v>
      </c>
      <c r="T2869" s="1">
        <v>0.2</v>
      </c>
      <c r="U2869" s="7">
        <v>-3.3120000000000012</v>
      </c>
      <c r="V2869" s="3" t="str">
        <f>IF(Orders1[[#This Row],[Region]]=People!$B$2, People!$A$2, IF(Orders1[[#This Row],[Region]]=People!$B$3,People!$A$3, IF(Orders1[[#This Row],[Region]]=People!$B$4,People!$A$4, IF(Orders1[[#This Row],[Region]]=People!$B$5,People!$A$5))))</f>
        <v>Chuck Magee</v>
      </c>
      <c r="W2869" s="3" t="str">
        <f>IFERROR(INDEX(Returns!A2869:A3668, MATCH(Orders1[[#This Row],[Order ID]],Returns!B2869:B3668)), "No")</f>
        <v>No</v>
      </c>
      <c r="X2869" s="3">
        <f>IF(Orders1[[#This Row],[Return]]="Yes", 1, 0)</f>
        <v>0</v>
      </c>
    </row>
    <row r="2870" spans="1:24" x14ac:dyDescent="0.2">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7">
        <v>38.975999999999999</v>
      </c>
      <c r="S2870" s="1">
        <v>3</v>
      </c>
      <c r="T2870" s="1">
        <v>0.2</v>
      </c>
      <c r="U2870" s="7">
        <v>-2.4359999999999999</v>
      </c>
      <c r="V2870" s="3" t="str">
        <f>IF(Orders1[[#This Row],[Region]]=People!$B$2, People!$A$2, IF(Orders1[[#This Row],[Region]]=People!$B$3,People!$A$3, IF(Orders1[[#This Row],[Region]]=People!$B$4,People!$A$4, IF(Orders1[[#This Row],[Region]]=People!$B$5,People!$A$5))))</f>
        <v>Chuck Magee</v>
      </c>
      <c r="W2870" s="3" t="str">
        <f>IFERROR(INDEX(Returns!A2870:A3669, MATCH(Orders1[[#This Row],[Order ID]],Returns!B2870:B3669)), "No")</f>
        <v>No</v>
      </c>
      <c r="X2870" s="3">
        <f>IF(Orders1[[#This Row],[Return]]="Yes", 1, 0)</f>
        <v>0</v>
      </c>
    </row>
    <row r="2871" spans="1:24" x14ac:dyDescent="0.2">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7">
        <v>17.088000000000001</v>
      </c>
      <c r="S2871" s="1">
        <v>2</v>
      </c>
      <c r="T2871" s="1">
        <v>0.2</v>
      </c>
      <c r="U2871" s="7">
        <v>1.0679999999999996</v>
      </c>
      <c r="V2871" s="3" t="str">
        <f>IF(Orders1[[#This Row],[Region]]=People!$B$2, People!$A$2, IF(Orders1[[#This Row],[Region]]=People!$B$3,People!$A$3, IF(Orders1[[#This Row],[Region]]=People!$B$4,People!$A$4, IF(Orders1[[#This Row],[Region]]=People!$B$5,People!$A$5))))</f>
        <v>Cassandra Brandow</v>
      </c>
      <c r="W2871" s="3" t="str">
        <f>IFERROR(INDEX(Returns!A2871:A3670, MATCH(Orders1[[#This Row],[Order ID]],Returns!B2871:B3670)), "No")</f>
        <v>No</v>
      </c>
      <c r="X2871" s="3">
        <f>IF(Orders1[[#This Row],[Return]]="Yes", 1, 0)</f>
        <v>0</v>
      </c>
    </row>
    <row r="2872" spans="1:24" x14ac:dyDescent="0.2">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7">
        <v>74.352000000000004</v>
      </c>
      <c r="S2872" s="1">
        <v>3</v>
      </c>
      <c r="T2872" s="1">
        <v>0.2</v>
      </c>
      <c r="U2872" s="7">
        <v>23.234999999999992</v>
      </c>
      <c r="V2872" s="3" t="str">
        <f>IF(Orders1[[#This Row],[Region]]=People!$B$2, People!$A$2, IF(Orders1[[#This Row],[Region]]=People!$B$3,People!$A$3, IF(Orders1[[#This Row],[Region]]=People!$B$4,People!$A$4, IF(Orders1[[#This Row],[Region]]=People!$B$5,People!$A$5))))</f>
        <v>Anna Andreadi</v>
      </c>
      <c r="W2872" s="3" t="str">
        <f>IFERROR(INDEX(Returns!A2872:A3671, MATCH(Orders1[[#This Row],[Order ID]],Returns!B2872:B3671)), "No")</f>
        <v>No</v>
      </c>
      <c r="X2872" s="3">
        <f>IF(Orders1[[#This Row],[Return]]="Yes", 1, 0)</f>
        <v>0</v>
      </c>
    </row>
    <row r="2873" spans="1:24" x14ac:dyDescent="0.2">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7">
        <v>314.35199999999998</v>
      </c>
      <c r="S2873" s="1">
        <v>3</v>
      </c>
      <c r="T2873" s="1">
        <v>0.2</v>
      </c>
      <c r="U2873" s="7">
        <v>-35.36460000000001</v>
      </c>
      <c r="V2873" s="3" t="str">
        <f>IF(Orders1[[#This Row],[Region]]=People!$B$2, People!$A$2, IF(Orders1[[#This Row],[Region]]=People!$B$3,People!$A$3, IF(Orders1[[#This Row],[Region]]=People!$B$4,People!$A$4, IF(Orders1[[#This Row],[Region]]=People!$B$5,People!$A$5))))</f>
        <v>Anna Andreadi</v>
      </c>
      <c r="W2873" s="3" t="str">
        <f>IFERROR(INDEX(Returns!A2873:A3672, MATCH(Orders1[[#This Row],[Order ID]],Returns!B2873:B3672)), "No")</f>
        <v>No</v>
      </c>
      <c r="X2873" s="3">
        <f>IF(Orders1[[#This Row],[Return]]="Yes", 1, 0)</f>
        <v>0</v>
      </c>
    </row>
    <row r="2874" spans="1:24" x14ac:dyDescent="0.2">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7">
        <v>4.26</v>
      </c>
      <c r="S2874" s="1">
        <v>1</v>
      </c>
      <c r="T2874" s="1">
        <v>0</v>
      </c>
      <c r="U2874" s="7">
        <v>1.7465999999999999</v>
      </c>
      <c r="V2874" s="3" t="str">
        <f>IF(Orders1[[#This Row],[Region]]=People!$B$2, People!$A$2, IF(Orders1[[#This Row],[Region]]=People!$B$3,People!$A$3, IF(Orders1[[#This Row],[Region]]=People!$B$4,People!$A$4, IF(Orders1[[#This Row],[Region]]=People!$B$5,People!$A$5))))</f>
        <v>Anna Andreadi</v>
      </c>
      <c r="W2874" s="3" t="str">
        <f>IFERROR(INDEX(Returns!A2874:A3673, MATCH(Orders1[[#This Row],[Order ID]],Returns!B2874:B3673)), "No")</f>
        <v>No</v>
      </c>
      <c r="X2874" s="3">
        <f>IF(Orders1[[#This Row],[Return]]="Yes", 1, 0)</f>
        <v>0</v>
      </c>
    </row>
    <row r="2875" spans="1:24" x14ac:dyDescent="0.2">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7">
        <v>811.28</v>
      </c>
      <c r="S2875" s="1">
        <v>8</v>
      </c>
      <c r="T2875" s="1">
        <v>0</v>
      </c>
      <c r="U2875" s="7">
        <v>24.338399999999979</v>
      </c>
      <c r="V2875" s="3" t="str">
        <f>IF(Orders1[[#This Row],[Region]]=People!$B$2, People!$A$2, IF(Orders1[[#This Row],[Region]]=People!$B$3,People!$A$3, IF(Orders1[[#This Row],[Region]]=People!$B$4,People!$A$4, IF(Orders1[[#This Row],[Region]]=People!$B$5,People!$A$5))))</f>
        <v>Anna Andreadi</v>
      </c>
      <c r="W2875" s="3" t="str">
        <f>IFERROR(INDEX(Returns!A2875:A3674, MATCH(Orders1[[#This Row],[Order ID]],Returns!B2875:B3674)), "No")</f>
        <v>No</v>
      </c>
      <c r="X2875" s="3">
        <f>IF(Orders1[[#This Row],[Return]]="Yes", 1, 0)</f>
        <v>0</v>
      </c>
    </row>
    <row r="2876" spans="1:24" x14ac:dyDescent="0.2">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7">
        <v>6.0299999999999994</v>
      </c>
      <c r="S2876" s="1">
        <v>3</v>
      </c>
      <c r="T2876" s="1">
        <v>0</v>
      </c>
      <c r="U2876" s="7">
        <v>2.9546999999999999</v>
      </c>
      <c r="V2876" s="3" t="str">
        <f>IF(Orders1[[#This Row],[Region]]=People!$B$2, People!$A$2, IF(Orders1[[#This Row],[Region]]=People!$B$3,People!$A$3, IF(Orders1[[#This Row],[Region]]=People!$B$4,People!$A$4, IF(Orders1[[#This Row],[Region]]=People!$B$5,People!$A$5))))</f>
        <v>Chuck Magee</v>
      </c>
      <c r="W2876" s="3" t="str">
        <f>IFERROR(INDEX(Returns!A2876:A3675, MATCH(Orders1[[#This Row],[Order ID]],Returns!B2876:B3675)), "No")</f>
        <v>No</v>
      </c>
      <c r="X2876" s="3">
        <f>IF(Orders1[[#This Row],[Return]]="Yes", 1, 0)</f>
        <v>0</v>
      </c>
    </row>
    <row r="2877" spans="1:24" x14ac:dyDescent="0.2">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7">
        <v>153.56800000000001</v>
      </c>
      <c r="S2877" s="1">
        <v>2</v>
      </c>
      <c r="T2877" s="1">
        <v>0.2</v>
      </c>
      <c r="U2877" s="7">
        <v>-5.758800000000015</v>
      </c>
      <c r="V2877" s="3" t="str">
        <f>IF(Orders1[[#This Row],[Region]]=People!$B$2, People!$A$2, IF(Orders1[[#This Row],[Region]]=People!$B$3,People!$A$3, IF(Orders1[[#This Row],[Region]]=People!$B$4,People!$A$4, IF(Orders1[[#This Row],[Region]]=People!$B$5,People!$A$5))))</f>
        <v>Anna Andreadi</v>
      </c>
      <c r="W2877" s="3" t="str">
        <f>IFERROR(INDEX(Returns!A2877:A3676, MATCH(Orders1[[#This Row],[Order ID]],Returns!B2877:B3676)), "No")</f>
        <v>No</v>
      </c>
      <c r="X2877" s="3">
        <f>IF(Orders1[[#This Row],[Return]]="Yes", 1, 0)</f>
        <v>0</v>
      </c>
    </row>
    <row r="2878" spans="1:24" x14ac:dyDescent="0.2">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7">
        <v>1013.4879999999999</v>
      </c>
      <c r="S2878" s="1">
        <v>7</v>
      </c>
      <c r="T2878" s="1">
        <v>0.2</v>
      </c>
      <c r="U2878" s="7">
        <v>76.011600000000016</v>
      </c>
      <c r="V2878" s="3" t="str">
        <f>IF(Orders1[[#This Row],[Region]]=People!$B$2, People!$A$2, IF(Orders1[[#This Row],[Region]]=People!$B$3,People!$A$3, IF(Orders1[[#This Row],[Region]]=People!$B$4,People!$A$4, IF(Orders1[[#This Row],[Region]]=People!$B$5,People!$A$5))))</f>
        <v>Anna Andreadi</v>
      </c>
      <c r="W2878" s="3" t="str">
        <f>IFERROR(INDEX(Returns!A2878:A3677, MATCH(Orders1[[#This Row],[Order ID]],Returns!B2878:B3677)), "No")</f>
        <v>No</v>
      </c>
      <c r="X2878" s="3">
        <f>IF(Orders1[[#This Row],[Return]]="Yes", 1, 0)</f>
        <v>0</v>
      </c>
    </row>
    <row r="2879" spans="1:24" x14ac:dyDescent="0.2">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7">
        <v>52.34</v>
      </c>
      <c r="S2879" s="1">
        <v>2</v>
      </c>
      <c r="T2879" s="1">
        <v>0</v>
      </c>
      <c r="U2879" s="7">
        <v>24.599800000000002</v>
      </c>
      <c r="V2879" s="3" t="str">
        <f>IF(Orders1[[#This Row],[Region]]=People!$B$2, People!$A$2, IF(Orders1[[#This Row],[Region]]=People!$B$3,People!$A$3, IF(Orders1[[#This Row],[Region]]=People!$B$4,People!$A$4, IF(Orders1[[#This Row],[Region]]=People!$B$5,People!$A$5))))</f>
        <v>Chuck Magee</v>
      </c>
      <c r="W2879" s="3" t="str">
        <f>IFERROR(INDEX(Returns!A2879:A3678, MATCH(Orders1[[#This Row],[Order ID]],Returns!B2879:B3678)), "No")</f>
        <v>No</v>
      </c>
      <c r="X2879" s="3">
        <f>IF(Orders1[[#This Row],[Return]]="Yes", 1, 0)</f>
        <v>0</v>
      </c>
    </row>
    <row r="2880" spans="1:24" x14ac:dyDescent="0.2">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7">
        <v>4.66</v>
      </c>
      <c r="S2880" s="1">
        <v>2</v>
      </c>
      <c r="T2880" s="1">
        <v>0</v>
      </c>
      <c r="U2880" s="7">
        <v>1.3513999999999995</v>
      </c>
      <c r="V2880" s="3" t="str">
        <f>IF(Orders1[[#This Row],[Region]]=People!$B$2, People!$A$2, IF(Orders1[[#This Row],[Region]]=People!$B$3,People!$A$3, IF(Orders1[[#This Row],[Region]]=People!$B$4,People!$A$4, IF(Orders1[[#This Row],[Region]]=People!$B$5,People!$A$5))))</f>
        <v>Chuck Magee</v>
      </c>
      <c r="W2880" s="3" t="str">
        <f>IFERROR(INDEX(Returns!A2880:A3679, MATCH(Orders1[[#This Row],[Order ID]],Returns!B2880:B3679)), "No")</f>
        <v>No</v>
      </c>
      <c r="X2880" s="3">
        <f>IF(Orders1[[#This Row],[Return]]="Yes", 1, 0)</f>
        <v>0</v>
      </c>
    </row>
    <row r="2881" spans="1:24" x14ac:dyDescent="0.2">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7">
        <v>254.96999999999997</v>
      </c>
      <c r="S2881" s="1">
        <v>3</v>
      </c>
      <c r="T2881" s="1">
        <v>0</v>
      </c>
      <c r="U2881" s="7">
        <v>91.789199999999994</v>
      </c>
      <c r="V2881" s="3" t="str">
        <f>IF(Orders1[[#This Row],[Region]]=People!$B$2, People!$A$2, IF(Orders1[[#This Row],[Region]]=People!$B$3,People!$A$3, IF(Orders1[[#This Row],[Region]]=People!$B$4,People!$A$4, IF(Orders1[[#This Row],[Region]]=People!$B$5,People!$A$5))))</f>
        <v>Chuck Magee</v>
      </c>
      <c r="W2881" s="3" t="str">
        <f>IFERROR(INDEX(Returns!A2881:A3680, MATCH(Orders1[[#This Row],[Order ID]],Returns!B2881:B3680)), "No")</f>
        <v>No</v>
      </c>
      <c r="X2881" s="3">
        <f>IF(Orders1[[#This Row],[Return]]="Yes", 1, 0)</f>
        <v>0</v>
      </c>
    </row>
    <row r="2882" spans="1:24" x14ac:dyDescent="0.2">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7">
        <v>25.44</v>
      </c>
      <c r="S2882" s="1">
        <v>6</v>
      </c>
      <c r="T2882" s="1">
        <v>0</v>
      </c>
      <c r="U2882" s="7">
        <v>12.72</v>
      </c>
      <c r="V2882" s="3" t="str">
        <f>IF(Orders1[[#This Row],[Region]]=People!$B$2, People!$A$2, IF(Orders1[[#This Row],[Region]]=People!$B$3,People!$A$3, IF(Orders1[[#This Row],[Region]]=People!$B$4,People!$A$4, IF(Orders1[[#This Row],[Region]]=People!$B$5,People!$A$5))))</f>
        <v>Chuck Magee</v>
      </c>
      <c r="W2882" s="3" t="str">
        <f>IFERROR(INDEX(Returns!A2882:A3681, MATCH(Orders1[[#This Row],[Order ID]],Returns!B2882:B3681)), "No")</f>
        <v>No</v>
      </c>
      <c r="X2882" s="3">
        <f>IF(Orders1[[#This Row],[Return]]="Yes", 1, 0)</f>
        <v>0</v>
      </c>
    </row>
    <row r="2883" spans="1:24" x14ac:dyDescent="0.2">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7">
        <v>27.93</v>
      </c>
      <c r="S2883" s="1">
        <v>3</v>
      </c>
      <c r="T2883" s="1">
        <v>0</v>
      </c>
      <c r="U2883" s="7">
        <v>8.0996999999999986</v>
      </c>
      <c r="V2883" s="3" t="str">
        <f>IF(Orders1[[#This Row],[Region]]=People!$B$2, People!$A$2, IF(Orders1[[#This Row],[Region]]=People!$B$3,People!$A$3, IF(Orders1[[#This Row],[Region]]=People!$B$4,People!$A$4, IF(Orders1[[#This Row],[Region]]=People!$B$5,People!$A$5))))</f>
        <v>Chuck Magee</v>
      </c>
      <c r="W2883" s="3" t="str">
        <f>IFERROR(INDEX(Returns!A2883:A3682, MATCH(Orders1[[#This Row],[Order ID]],Returns!B2883:B3682)), "No")</f>
        <v>No</v>
      </c>
      <c r="X2883" s="3">
        <f>IF(Orders1[[#This Row],[Return]]="Yes", 1, 0)</f>
        <v>0</v>
      </c>
    </row>
    <row r="2884" spans="1:24" x14ac:dyDescent="0.2">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7">
        <v>8.8499999999999979</v>
      </c>
      <c r="S2884" s="1">
        <v>5</v>
      </c>
      <c r="T2884" s="1">
        <v>0.8</v>
      </c>
      <c r="U2884" s="7">
        <v>-13.717499999999998</v>
      </c>
      <c r="V2884" s="3" t="str">
        <f>IF(Orders1[[#This Row],[Region]]=People!$B$2, People!$A$2, IF(Orders1[[#This Row],[Region]]=People!$B$3,People!$A$3, IF(Orders1[[#This Row],[Region]]=People!$B$4,People!$A$4, IF(Orders1[[#This Row],[Region]]=People!$B$5,People!$A$5))))</f>
        <v>Kelly Williams</v>
      </c>
      <c r="W2884" s="3" t="str">
        <f>IFERROR(INDEX(Returns!A2884:A3683, MATCH(Orders1[[#This Row],[Order ID]],Returns!B2884:B3683)), "No")</f>
        <v>No</v>
      </c>
      <c r="X2884" s="3">
        <f>IF(Orders1[[#This Row],[Return]]="Yes", 1, 0)</f>
        <v>0</v>
      </c>
    </row>
    <row r="2885" spans="1:24" x14ac:dyDescent="0.2">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7">
        <v>6.96</v>
      </c>
      <c r="S2885" s="1">
        <v>4</v>
      </c>
      <c r="T2885" s="1">
        <v>0</v>
      </c>
      <c r="U2885" s="7">
        <v>2.2271999999999998</v>
      </c>
      <c r="V2885" s="3" t="str">
        <f>IF(Orders1[[#This Row],[Region]]=People!$B$2, People!$A$2, IF(Orders1[[#This Row],[Region]]=People!$B$3,People!$A$3, IF(Orders1[[#This Row],[Region]]=People!$B$4,People!$A$4, IF(Orders1[[#This Row],[Region]]=People!$B$5,People!$A$5))))</f>
        <v>Anna Andreadi</v>
      </c>
      <c r="W2885" s="3" t="str">
        <f>IFERROR(INDEX(Returns!A2885:A3684, MATCH(Orders1[[#This Row],[Order ID]],Returns!B2885:B3684)), "No")</f>
        <v>No</v>
      </c>
      <c r="X2885" s="3">
        <f>IF(Orders1[[#This Row],[Return]]="Yes", 1, 0)</f>
        <v>0</v>
      </c>
    </row>
    <row r="2886" spans="1:24" x14ac:dyDescent="0.2">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7">
        <v>17.456</v>
      </c>
      <c r="S2886" s="1">
        <v>2</v>
      </c>
      <c r="T2886" s="1">
        <v>0.2</v>
      </c>
      <c r="U2886" s="7">
        <v>5.8914</v>
      </c>
      <c r="V2886" s="3" t="str">
        <f>IF(Orders1[[#This Row],[Region]]=People!$B$2, People!$A$2, IF(Orders1[[#This Row],[Region]]=People!$B$3,People!$A$3, IF(Orders1[[#This Row],[Region]]=People!$B$4,People!$A$4, IF(Orders1[[#This Row],[Region]]=People!$B$5,People!$A$5))))</f>
        <v>Anna Andreadi</v>
      </c>
      <c r="W2886" s="3" t="str">
        <f>IFERROR(INDEX(Returns!A2886:A3685, MATCH(Orders1[[#This Row],[Order ID]],Returns!B2886:B3685)), "No")</f>
        <v>No</v>
      </c>
      <c r="X2886" s="3">
        <f>IF(Orders1[[#This Row],[Return]]="Yes", 1, 0)</f>
        <v>0</v>
      </c>
    </row>
    <row r="2887" spans="1:24" x14ac:dyDescent="0.2">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7">
        <v>307.92</v>
      </c>
      <c r="S2887" s="1">
        <v>5</v>
      </c>
      <c r="T2887" s="1">
        <v>0.2</v>
      </c>
      <c r="U2887" s="7">
        <v>-34.64100000000002</v>
      </c>
      <c r="V2887" s="3" t="str">
        <f>IF(Orders1[[#This Row],[Region]]=People!$B$2, People!$A$2, IF(Orders1[[#This Row],[Region]]=People!$B$3,People!$A$3, IF(Orders1[[#This Row],[Region]]=People!$B$4,People!$A$4, IF(Orders1[[#This Row],[Region]]=People!$B$5,People!$A$5))))</f>
        <v>Anna Andreadi</v>
      </c>
      <c r="W2887" s="3" t="str">
        <f>IFERROR(INDEX(Returns!A2887:A3686, MATCH(Orders1[[#This Row],[Order ID]],Returns!B2887:B3686)), "No")</f>
        <v>No</v>
      </c>
      <c r="X2887" s="3">
        <f>IF(Orders1[[#This Row],[Return]]="Yes", 1, 0)</f>
        <v>0</v>
      </c>
    </row>
    <row r="2888" spans="1:24" x14ac:dyDescent="0.2">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7">
        <v>6.63</v>
      </c>
      <c r="S2888" s="1">
        <v>3</v>
      </c>
      <c r="T2888" s="1">
        <v>0</v>
      </c>
      <c r="U2888" s="7">
        <v>1.7901</v>
      </c>
      <c r="V2888" s="3" t="str">
        <f>IF(Orders1[[#This Row],[Region]]=People!$B$2, People!$A$2, IF(Orders1[[#This Row],[Region]]=People!$B$3,People!$A$3, IF(Orders1[[#This Row],[Region]]=People!$B$4,People!$A$4, IF(Orders1[[#This Row],[Region]]=People!$B$5,People!$A$5))))</f>
        <v>Anna Andreadi</v>
      </c>
      <c r="W2888" s="3" t="str">
        <f>IFERROR(INDEX(Returns!A2888:A3687, MATCH(Orders1[[#This Row],[Order ID]],Returns!B2888:B3687)), "No")</f>
        <v>No</v>
      </c>
      <c r="X2888" s="3">
        <f>IF(Orders1[[#This Row],[Return]]="Yes", 1, 0)</f>
        <v>0</v>
      </c>
    </row>
    <row r="2889" spans="1:24" x14ac:dyDescent="0.2">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7">
        <v>12.96</v>
      </c>
      <c r="S2889" s="1">
        <v>2</v>
      </c>
      <c r="T2889" s="1">
        <v>0</v>
      </c>
      <c r="U2889" s="7">
        <v>6.2208000000000006</v>
      </c>
      <c r="V2889" s="3" t="str">
        <f>IF(Orders1[[#This Row],[Region]]=People!$B$2, People!$A$2, IF(Orders1[[#This Row],[Region]]=People!$B$3,People!$A$3, IF(Orders1[[#This Row],[Region]]=People!$B$4,People!$A$4, IF(Orders1[[#This Row],[Region]]=People!$B$5,People!$A$5))))</f>
        <v>Anna Andreadi</v>
      </c>
      <c r="W2889" s="3" t="str">
        <f>IFERROR(INDEX(Returns!A2889:A3688, MATCH(Orders1[[#This Row],[Order ID]],Returns!B2889:B3688)), "No")</f>
        <v>No</v>
      </c>
      <c r="X2889" s="3">
        <f>IF(Orders1[[#This Row],[Return]]="Yes", 1, 0)</f>
        <v>0</v>
      </c>
    </row>
    <row r="2890" spans="1:24" x14ac:dyDescent="0.2">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7">
        <v>32.400000000000006</v>
      </c>
      <c r="S2890" s="1">
        <v>5</v>
      </c>
      <c r="T2890" s="1">
        <v>0</v>
      </c>
      <c r="U2890" s="7">
        <v>15.552000000000001</v>
      </c>
      <c r="V2890" s="3" t="str">
        <f>IF(Orders1[[#This Row],[Region]]=People!$B$2, People!$A$2, IF(Orders1[[#This Row],[Region]]=People!$B$3,People!$A$3, IF(Orders1[[#This Row],[Region]]=People!$B$4,People!$A$4, IF(Orders1[[#This Row],[Region]]=People!$B$5,People!$A$5))))</f>
        <v>Anna Andreadi</v>
      </c>
      <c r="W2890" s="3" t="str">
        <f>IFERROR(INDEX(Returns!A2890:A3689, MATCH(Orders1[[#This Row],[Order ID]],Returns!B2890:B3689)), "No")</f>
        <v>No</v>
      </c>
      <c r="X2890" s="3">
        <f>IF(Orders1[[#This Row],[Return]]="Yes", 1, 0)</f>
        <v>0</v>
      </c>
    </row>
    <row r="2891" spans="1:24" x14ac:dyDescent="0.2">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7">
        <v>23.849999999999998</v>
      </c>
      <c r="S2891" s="1">
        <v>5</v>
      </c>
      <c r="T2891" s="1">
        <v>0</v>
      </c>
      <c r="U2891" s="7">
        <v>10.732499999999998</v>
      </c>
      <c r="V2891" s="3" t="str">
        <f>IF(Orders1[[#This Row],[Region]]=People!$B$2, People!$A$2, IF(Orders1[[#This Row],[Region]]=People!$B$3,People!$A$3, IF(Orders1[[#This Row],[Region]]=People!$B$4,People!$A$4, IF(Orders1[[#This Row],[Region]]=People!$B$5,People!$A$5))))</f>
        <v>Anna Andreadi</v>
      </c>
      <c r="W2891" s="3" t="str">
        <f>IFERROR(INDEX(Returns!A2891:A3690, MATCH(Orders1[[#This Row],[Order ID]],Returns!B2891:B3690)), "No")</f>
        <v>No</v>
      </c>
      <c r="X2891" s="3">
        <f>IF(Orders1[[#This Row],[Return]]="Yes", 1, 0)</f>
        <v>0</v>
      </c>
    </row>
    <row r="2892" spans="1:24" x14ac:dyDescent="0.2">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7">
        <v>51.96</v>
      </c>
      <c r="S2892" s="1">
        <v>2</v>
      </c>
      <c r="T2892" s="1">
        <v>0</v>
      </c>
      <c r="U2892" s="7">
        <v>12.990000000000002</v>
      </c>
      <c r="V2892" s="3" t="str">
        <f>IF(Orders1[[#This Row],[Region]]=People!$B$2, People!$A$2, IF(Orders1[[#This Row],[Region]]=People!$B$3,People!$A$3, IF(Orders1[[#This Row],[Region]]=People!$B$4,People!$A$4, IF(Orders1[[#This Row],[Region]]=People!$B$5,People!$A$5))))</f>
        <v>Cassandra Brandow</v>
      </c>
      <c r="W2892" s="3" t="str">
        <f>IFERROR(INDEX(Returns!A2892:A3691, MATCH(Orders1[[#This Row],[Order ID]],Returns!B2892:B3691)), "No")</f>
        <v>No</v>
      </c>
      <c r="X2892" s="3">
        <f>IF(Orders1[[#This Row],[Return]]="Yes", 1, 0)</f>
        <v>0</v>
      </c>
    </row>
    <row r="2893" spans="1:24" x14ac:dyDescent="0.2">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7">
        <v>17.940000000000001</v>
      </c>
      <c r="S2893" s="1">
        <v>3</v>
      </c>
      <c r="T2893" s="1">
        <v>0</v>
      </c>
      <c r="U2893" s="7">
        <v>8.6112000000000002</v>
      </c>
      <c r="V2893" s="3" t="str">
        <f>IF(Orders1[[#This Row],[Region]]=People!$B$2, People!$A$2, IF(Orders1[[#This Row],[Region]]=People!$B$3,People!$A$3, IF(Orders1[[#This Row],[Region]]=People!$B$4,People!$A$4, IF(Orders1[[#This Row],[Region]]=People!$B$5,People!$A$5))))</f>
        <v>Cassandra Brandow</v>
      </c>
      <c r="W2893" s="3" t="str">
        <f>IFERROR(INDEX(Returns!A2893:A3692, MATCH(Orders1[[#This Row],[Order ID]],Returns!B2893:B3692)), "No")</f>
        <v>No</v>
      </c>
      <c r="X2893" s="3">
        <f>IF(Orders1[[#This Row],[Return]]="Yes", 1, 0)</f>
        <v>0</v>
      </c>
    </row>
    <row r="2894" spans="1:24" x14ac:dyDescent="0.2">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7">
        <v>11.56</v>
      </c>
      <c r="S2894" s="1">
        <v>2</v>
      </c>
      <c r="T2894" s="1">
        <v>0</v>
      </c>
      <c r="U2894" s="7">
        <v>5.6644000000000005</v>
      </c>
      <c r="V2894" s="3" t="str">
        <f>IF(Orders1[[#This Row],[Region]]=People!$B$2, People!$A$2, IF(Orders1[[#This Row],[Region]]=People!$B$3,People!$A$3, IF(Orders1[[#This Row],[Region]]=People!$B$4,People!$A$4, IF(Orders1[[#This Row],[Region]]=People!$B$5,People!$A$5))))</f>
        <v>Chuck Magee</v>
      </c>
      <c r="W2894" s="3" t="str">
        <f>IFERROR(INDEX(Returns!A2894:A3693, MATCH(Orders1[[#This Row],[Order ID]],Returns!B2894:B3693)), "No")</f>
        <v>No</v>
      </c>
      <c r="X2894" s="3">
        <f>IF(Orders1[[#This Row],[Return]]="Yes", 1, 0)</f>
        <v>0</v>
      </c>
    </row>
    <row r="2895" spans="1:24" x14ac:dyDescent="0.2">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7">
        <v>26.400000000000002</v>
      </c>
      <c r="S2895" s="1">
        <v>5</v>
      </c>
      <c r="T2895" s="1">
        <v>0</v>
      </c>
      <c r="U2895" s="7">
        <v>11.879999999999999</v>
      </c>
      <c r="V2895" s="3" t="str">
        <f>IF(Orders1[[#This Row],[Region]]=People!$B$2, People!$A$2, IF(Orders1[[#This Row],[Region]]=People!$B$3,People!$A$3, IF(Orders1[[#This Row],[Region]]=People!$B$4,People!$A$4, IF(Orders1[[#This Row],[Region]]=People!$B$5,People!$A$5))))</f>
        <v>Chuck Magee</v>
      </c>
      <c r="W2895" s="3" t="str">
        <f>IFERROR(INDEX(Returns!A2895:A3694, MATCH(Orders1[[#This Row],[Order ID]],Returns!B2895:B3694)), "No")</f>
        <v>No</v>
      </c>
      <c r="X2895" s="3">
        <f>IF(Orders1[[#This Row],[Return]]="Yes", 1, 0)</f>
        <v>0</v>
      </c>
    </row>
    <row r="2896" spans="1:24" x14ac:dyDescent="0.2">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7">
        <v>69.08</v>
      </c>
      <c r="S2896" s="1">
        <v>11</v>
      </c>
      <c r="T2896" s="1">
        <v>0</v>
      </c>
      <c r="U2896" s="7">
        <v>29.013600000000004</v>
      </c>
      <c r="V2896" s="3" t="str">
        <f>IF(Orders1[[#This Row],[Region]]=People!$B$2, People!$A$2, IF(Orders1[[#This Row],[Region]]=People!$B$3,People!$A$3, IF(Orders1[[#This Row],[Region]]=People!$B$4,People!$A$4, IF(Orders1[[#This Row],[Region]]=People!$B$5,People!$A$5))))</f>
        <v>Chuck Magee</v>
      </c>
      <c r="W2896" s="3" t="str">
        <f>IFERROR(INDEX(Returns!A2896:A3695, MATCH(Orders1[[#This Row],[Order ID]],Returns!B2896:B3695)), "No")</f>
        <v>No</v>
      </c>
      <c r="X2896" s="3">
        <f>IF(Orders1[[#This Row],[Return]]="Yes", 1, 0)</f>
        <v>0</v>
      </c>
    </row>
    <row r="2897" spans="1:24" x14ac:dyDescent="0.2">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7">
        <v>35.880000000000003</v>
      </c>
      <c r="S2897" s="1">
        <v>3</v>
      </c>
      <c r="T2897" s="1">
        <v>0</v>
      </c>
      <c r="U2897" s="7">
        <v>10.046400000000002</v>
      </c>
      <c r="V2897" s="3" t="str">
        <f>IF(Orders1[[#This Row],[Region]]=People!$B$2, People!$A$2, IF(Orders1[[#This Row],[Region]]=People!$B$3,People!$A$3, IF(Orders1[[#This Row],[Region]]=People!$B$4,People!$A$4, IF(Orders1[[#This Row],[Region]]=People!$B$5,People!$A$5))))</f>
        <v>Chuck Magee</v>
      </c>
      <c r="W2897" s="3" t="str">
        <f>IFERROR(INDEX(Returns!A2897:A3696, MATCH(Orders1[[#This Row],[Order ID]],Returns!B2897:B3696)), "No")</f>
        <v>No</v>
      </c>
      <c r="X2897" s="3">
        <f>IF(Orders1[[#This Row],[Return]]="Yes", 1, 0)</f>
        <v>0</v>
      </c>
    </row>
    <row r="2898" spans="1:24" x14ac:dyDescent="0.2">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7">
        <v>49.65</v>
      </c>
      <c r="S2898" s="1">
        <v>5</v>
      </c>
      <c r="T2898" s="1">
        <v>0</v>
      </c>
      <c r="U2898" s="7">
        <v>20.853000000000002</v>
      </c>
      <c r="V2898" s="3" t="str">
        <f>IF(Orders1[[#This Row],[Region]]=People!$B$2, People!$A$2, IF(Orders1[[#This Row],[Region]]=People!$B$3,People!$A$3, IF(Orders1[[#This Row],[Region]]=People!$B$4,People!$A$4, IF(Orders1[[#This Row],[Region]]=People!$B$5,People!$A$5))))</f>
        <v>Chuck Magee</v>
      </c>
      <c r="W2898" s="3" t="str">
        <f>IFERROR(INDEX(Returns!A2898:A3697, MATCH(Orders1[[#This Row],[Order ID]],Returns!B2898:B3697)), "No")</f>
        <v>No</v>
      </c>
      <c r="X2898" s="3">
        <f>IF(Orders1[[#This Row],[Return]]="Yes", 1, 0)</f>
        <v>0</v>
      </c>
    </row>
    <row r="2899" spans="1:24" x14ac:dyDescent="0.2">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7">
        <v>959.96800000000007</v>
      </c>
      <c r="S2899" s="1">
        <v>4</v>
      </c>
      <c r="T2899" s="1">
        <v>0.2</v>
      </c>
      <c r="U2899" s="7">
        <v>119.99599999999992</v>
      </c>
      <c r="V2899" s="3" t="str">
        <f>IF(Orders1[[#This Row],[Region]]=People!$B$2, People!$A$2, IF(Orders1[[#This Row],[Region]]=People!$B$3,People!$A$3, IF(Orders1[[#This Row],[Region]]=People!$B$4,People!$A$4, IF(Orders1[[#This Row],[Region]]=People!$B$5,People!$A$5))))</f>
        <v>Cassandra Brandow</v>
      </c>
      <c r="W2899" s="3" t="str">
        <f>IFERROR(INDEX(Returns!A2899:A3698, MATCH(Orders1[[#This Row],[Order ID]],Returns!B2899:B3698)), "No")</f>
        <v>No</v>
      </c>
      <c r="X2899" s="3">
        <f>IF(Orders1[[#This Row],[Return]]="Yes", 1, 0)</f>
        <v>0</v>
      </c>
    </row>
    <row r="2900" spans="1:24" x14ac:dyDescent="0.2">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7">
        <v>408.42200000000003</v>
      </c>
      <c r="S2900" s="1">
        <v>2</v>
      </c>
      <c r="T2900" s="1">
        <v>0.3</v>
      </c>
      <c r="U2900" s="7">
        <v>-5.8346000000000231</v>
      </c>
      <c r="V2900" s="3" t="str">
        <f>IF(Orders1[[#This Row],[Region]]=People!$B$2, People!$A$2, IF(Orders1[[#This Row],[Region]]=People!$B$3,People!$A$3, IF(Orders1[[#This Row],[Region]]=People!$B$4,People!$A$4, IF(Orders1[[#This Row],[Region]]=People!$B$5,People!$A$5))))</f>
        <v>Kelly Williams</v>
      </c>
      <c r="W2900" s="3" t="str">
        <f>IFERROR(INDEX(Returns!A2900:A3699, MATCH(Orders1[[#This Row],[Order ID]],Returns!B2900:B3699)), "No")</f>
        <v>No</v>
      </c>
      <c r="X2900" s="3">
        <f>IF(Orders1[[#This Row],[Return]]="Yes", 1, 0)</f>
        <v>0</v>
      </c>
    </row>
    <row r="2901" spans="1:24" x14ac:dyDescent="0.2">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7">
        <v>479.98400000000004</v>
      </c>
      <c r="S2901" s="1">
        <v>2</v>
      </c>
      <c r="T2901" s="1">
        <v>0.2</v>
      </c>
      <c r="U2901" s="7">
        <v>59.997999999999962</v>
      </c>
      <c r="V2901" s="3" t="str">
        <f>IF(Orders1[[#This Row],[Region]]=People!$B$2, People!$A$2, IF(Orders1[[#This Row],[Region]]=People!$B$3,People!$A$3, IF(Orders1[[#This Row],[Region]]=People!$B$4,People!$A$4, IF(Orders1[[#This Row],[Region]]=People!$B$5,People!$A$5))))</f>
        <v>Chuck Magee</v>
      </c>
      <c r="W2901" s="3" t="str">
        <f>IFERROR(INDEX(Returns!A2901:A3700, MATCH(Orders1[[#This Row],[Order ID]],Returns!B2901:B3700)), "No")</f>
        <v>No</v>
      </c>
      <c r="X2901" s="3">
        <f>IF(Orders1[[#This Row],[Return]]="Yes", 1, 0)</f>
        <v>0</v>
      </c>
    </row>
    <row r="2902" spans="1:24" x14ac:dyDescent="0.2">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7">
        <v>12.6</v>
      </c>
      <c r="S2902" s="1">
        <v>4</v>
      </c>
      <c r="T2902" s="1">
        <v>0</v>
      </c>
      <c r="U2902" s="7">
        <v>6.048</v>
      </c>
      <c r="V2902" s="3" t="str">
        <f>IF(Orders1[[#This Row],[Region]]=People!$B$2, People!$A$2, IF(Orders1[[#This Row],[Region]]=People!$B$3,People!$A$3, IF(Orders1[[#This Row],[Region]]=People!$B$4,People!$A$4, IF(Orders1[[#This Row],[Region]]=People!$B$5,People!$A$5))))</f>
        <v>Chuck Magee</v>
      </c>
      <c r="W2902" s="3" t="str">
        <f>IFERROR(INDEX(Returns!A2902:A3701, MATCH(Orders1[[#This Row],[Order ID]],Returns!B2902:B3701)), "No")</f>
        <v>No</v>
      </c>
      <c r="X2902" s="3">
        <f>IF(Orders1[[#This Row],[Return]]="Yes", 1, 0)</f>
        <v>0</v>
      </c>
    </row>
    <row r="2903" spans="1:24" x14ac:dyDescent="0.2">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7">
        <v>184.66</v>
      </c>
      <c r="S2903" s="1">
        <v>7</v>
      </c>
      <c r="T2903" s="1">
        <v>0</v>
      </c>
      <c r="U2903" s="7">
        <v>84.943599999999989</v>
      </c>
      <c r="V2903" s="3" t="str">
        <f>IF(Orders1[[#This Row],[Region]]=People!$B$2, People!$A$2, IF(Orders1[[#This Row],[Region]]=People!$B$3,People!$A$3, IF(Orders1[[#This Row],[Region]]=People!$B$4,People!$A$4, IF(Orders1[[#This Row],[Region]]=People!$B$5,People!$A$5))))</f>
        <v>Cassandra Brandow</v>
      </c>
      <c r="W2903" s="3" t="str">
        <f>IFERROR(INDEX(Returns!A2903:A3702, MATCH(Orders1[[#This Row],[Order ID]],Returns!B2903:B3702)), "No")</f>
        <v>No</v>
      </c>
      <c r="X2903" s="3">
        <f>IF(Orders1[[#This Row],[Return]]="Yes", 1, 0)</f>
        <v>0</v>
      </c>
    </row>
    <row r="2904" spans="1:24" x14ac:dyDescent="0.2">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7">
        <v>23.120000000000005</v>
      </c>
      <c r="S2904" s="1">
        <v>5</v>
      </c>
      <c r="T2904" s="1">
        <v>0.2</v>
      </c>
      <c r="U2904" s="7">
        <v>8.3810000000000002</v>
      </c>
      <c r="V2904" s="3" t="str">
        <f>IF(Orders1[[#This Row],[Region]]=People!$B$2, People!$A$2, IF(Orders1[[#This Row],[Region]]=People!$B$3,People!$A$3, IF(Orders1[[#This Row],[Region]]=People!$B$4,People!$A$4, IF(Orders1[[#This Row],[Region]]=People!$B$5,People!$A$5))))</f>
        <v>Kelly Williams</v>
      </c>
      <c r="W2904" s="3" t="str">
        <f>IFERROR(INDEX(Returns!A2904:A3703, MATCH(Orders1[[#This Row],[Order ID]],Returns!B2904:B3703)), "No")</f>
        <v>No</v>
      </c>
      <c r="X2904" s="3">
        <f>IF(Orders1[[#This Row],[Return]]="Yes", 1, 0)</f>
        <v>0</v>
      </c>
    </row>
    <row r="2905" spans="1:24" x14ac:dyDescent="0.2">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7">
        <v>37.463999999999999</v>
      </c>
      <c r="S2905" s="1">
        <v>7</v>
      </c>
      <c r="T2905" s="1">
        <v>0.2</v>
      </c>
      <c r="U2905" s="7">
        <v>12.175799999999999</v>
      </c>
      <c r="V2905" s="3" t="str">
        <f>IF(Orders1[[#This Row],[Region]]=People!$B$2, People!$A$2, IF(Orders1[[#This Row],[Region]]=People!$B$3,People!$A$3, IF(Orders1[[#This Row],[Region]]=People!$B$4,People!$A$4, IF(Orders1[[#This Row],[Region]]=People!$B$5,People!$A$5))))</f>
        <v>Kelly Williams</v>
      </c>
      <c r="W2905" s="3" t="str">
        <f>IFERROR(INDEX(Returns!A2905:A3704, MATCH(Orders1[[#This Row],[Order ID]],Returns!B2905:B3704)), "No")</f>
        <v>No</v>
      </c>
      <c r="X2905" s="3">
        <f>IF(Orders1[[#This Row],[Return]]="Yes", 1, 0)</f>
        <v>0</v>
      </c>
    </row>
    <row r="2906" spans="1:24" x14ac:dyDescent="0.2">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7">
        <v>539.65800000000002</v>
      </c>
      <c r="S2906" s="1">
        <v>3</v>
      </c>
      <c r="T2906" s="1">
        <v>0.3</v>
      </c>
      <c r="U2906" s="7">
        <v>-7.7094000000001017</v>
      </c>
      <c r="V2906" s="3" t="str">
        <f>IF(Orders1[[#This Row],[Region]]=People!$B$2, People!$A$2, IF(Orders1[[#This Row],[Region]]=People!$B$3,People!$A$3, IF(Orders1[[#This Row],[Region]]=People!$B$4,People!$A$4, IF(Orders1[[#This Row],[Region]]=People!$B$5,People!$A$5))))</f>
        <v>Kelly Williams</v>
      </c>
      <c r="W2906" s="3" t="str">
        <f>IFERROR(INDEX(Returns!A2906:A3705, MATCH(Orders1[[#This Row],[Order ID]],Returns!B2906:B3705)), "No")</f>
        <v>No</v>
      </c>
      <c r="X2906" s="3">
        <f>IF(Orders1[[#This Row],[Return]]="Yes", 1, 0)</f>
        <v>0</v>
      </c>
    </row>
    <row r="2907" spans="1:24" x14ac:dyDescent="0.2">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7">
        <v>310.12</v>
      </c>
      <c r="S2907" s="1">
        <v>2</v>
      </c>
      <c r="T2907" s="1">
        <v>0</v>
      </c>
      <c r="U2907" s="7">
        <v>80.631200000000007</v>
      </c>
      <c r="V2907" s="3" t="str">
        <f>IF(Orders1[[#This Row],[Region]]=People!$B$2, People!$A$2, IF(Orders1[[#This Row],[Region]]=People!$B$3,People!$A$3, IF(Orders1[[#This Row],[Region]]=People!$B$4,People!$A$4, IF(Orders1[[#This Row],[Region]]=People!$B$5,People!$A$5))))</f>
        <v>Anna Andreadi</v>
      </c>
      <c r="W2907" s="3" t="str">
        <f>IFERROR(INDEX(Returns!A2907:A3706, MATCH(Orders1[[#This Row],[Order ID]],Returns!B2907:B3706)), "No")</f>
        <v>No</v>
      </c>
      <c r="X2907" s="3">
        <f>IF(Orders1[[#This Row],[Return]]="Yes", 1, 0)</f>
        <v>0</v>
      </c>
    </row>
    <row r="2908" spans="1:24" x14ac:dyDescent="0.2">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7">
        <v>8.56</v>
      </c>
      <c r="S2908" s="1">
        <v>2</v>
      </c>
      <c r="T2908" s="1">
        <v>0</v>
      </c>
      <c r="U2908" s="7">
        <v>3.8519999999999994</v>
      </c>
      <c r="V2908" s="3" t="str">
        <f>IF(Orders1[[#This Row],[Region]]=People!$B$2, People!$A$2, IF(Orders1[[#This Row],[Region]]=People!$B$3,People!$A$3, IF(Orders1[[#This Row],[Region]]=People!$B$4,People!$A$4, IF(Orders1[[#This Row],[Region]]=People!$B$5,People!$A$5))))</f>
        <v>Kelly Williams</v>
      </c>
      <c r="W2908" s="3" t="str">
        <f>IFERROR(INDEX(Returns!A2908:A3707, MATCH(Orders1[[#This Row],[Order ID]],Returns!B2908:B3707)), "No")</f>
        <v>No</v>
      </c>
      <c r="X2908" s="3">
        <f>IF(Orders1[[#This Row],[Return]]="Yes", 1, 0)</f>
        <v>0</v>
      </c>
    </row>
    <row r="2909" spans="1:24" x14ac:dyDescent="0.2">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7">
        <v>52.400000000000006</v>
      </c>
      <c r="S2909" s="1">
        <v>5</v>
      </c>
      <c r="T2909" s="1">
        <v>0</v>
      </c>
      <c r="U2909" s="7">
        <v>14.148</v>
      </c>
      <c r="V2909" s="3" t="str">
        <f>IF(Orders1[[#This Row],[Region]]=People!$B$2, People!$A$2, IF(Orders1[[#This Row],[Region]]=People!$B$3,People!$A$3, IF(Orders1[[#This Row],[Region]]=People!$B$4,People!$A$4, IF(Orders1[[#This Row],[Region]]=People!$B$5,People!$A$5))))</f>
        <v>Kelly Williams</v>
      </c>
      <c r="W2909" s="3" t="str">
        <f>IFERROR(INDEX(Returns!A2909:A3708, MATCH(Orders1[[#This Row],[Order ID]],Returns!B2909:B3708)), "No")</f>
        <v>No</v>
      </c>
      <c r="X2909" s="3">
        <f>IF(Orders1[[#This Row],[Return]]="Yes", 1, 0)</f>
        <v>0</v>
      </c>
    </row>
    <row r="2910" spans="1:24" x14ac:dyDescent="0.2">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7">
        <v>14.940000000000001</v>
      </c>
      <c r="S2910" s="1">
        <v>3</v>
      </c>
      <c r="T2910" s="1">
        <v>0</v>
      </c>
      <c r="U2910" s="7">
        <v>6.8723999999999998</v>
      </c>
      <c r="V2910" s="3" t="str">
        <f>IF(Orders1[[#This Row],[Region]]=People!$B$2, People!$A$2, IF(Orders1[[#This Row],[Region]]=People!$B$3,People!$A$3, IF(Orders1[[#This Row],[Region]]=People!$B$4,People!$A$4, IF(Orders1[[#This Row],[Region]]=People!$B$5,People!$A$5))))</f>
        <v>Kelly Williams</v>
      </c>
      <c r="W2910" s="3" t="str">
        <f>IFERROR(INDEX(Returns!A2910:A3709, MATCH(Orders1[[#This Row],[Order ID]],Returns!B2910:B3709)), "No")</f>
        <v>No</v>
      </c>
      <c r="X2910" s="3">
        <f>IF(Orders1[[#This Row],[Return]]="Yes", 1, 0)</f>
        <v>0</v>
      </c>
    </row>
    <row r="2911" spans="1:24" x14ac:dyDescent="0.2">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7">
        <v>11.22</v>
      </c>
      <c r="S2911" s="1">
        <v>3</v>
      </c>
      <c r="T2911" s="1">
        <v>0</v>
      </c>
      <c r="U2911" s="7">
        <v>0.2244000000000006</v>
      </c>
      <c r="V2911" s="3" t="str">
        <f>IF(Orders1[[#This Row],[Region]]=People!$B$2, People!$A$2, IF(Orders1[[#This Row],[Region]]=People!$B$3,People!$A$3, IF(Orders1[[#This Row],[Region]]=People!$B$4,People!$A$4, IF(Orders1[[#This Row],[Region]]=People!$B$5,People!$A$5))))</f>
        <v>Anna Andreadi</v>
      </c>
      <c r="W2911" s="3" t="str">
        <f>IFERROR(INDEX(Returns!A2911:A3710, MATCH(Orders1[[#This Row],[Order ID]],Returns!B2911:B3710)), "No")</f>
        <v>No</v>
      </c>
      <c r="X2911" s="3">
        <f>IF(Orders1[[#This Row],[Return]]="Yes", 1, 0)</f>
        <v>0</v>
      </c>
    </row>
    <row r="2912" spans="1:24" x14ac:dyDescent="0.2">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7">
        <v>387.13600000000002</v>
      </c>
      <c r="S2912" s="1">
        <v>4</v>
      </c>
      <c r="T2912" s="1">
        <v>0.2</v>
      </c>
      <c r="U2912" s="7">
        <v>24.196000000000012</v>
      </c>
      <c r="V2912" s="3" t="str">
        <f>IF(Orders1[[#This Row],[Region]]=People!$B$2, People!$A$2, IF(Orders1[[#This Row],[Region]]=People!$B$3,People!$A$3, IF(Orders1[[#This Row],[Region]]=People!$B$4,People!$A$4, IF(Orders1[[#This Row],[Region]]=People!$B$5,People!$A$5))))</f>
        <v>Cassandra Brandow</v>
      </c>
      <c r="W2912" s="3" t="str">
        <f>IFERROR(INDEX(Returns!A2912:A3711, MATCH(Orders1[[#This Row],[Order ID]],Returns!B2912:B3711)), "No")</f>
        <v>No</v>
      </c>
      <c r="X2912" s="3">
        <f>IF(Orders1[[#This Row],[Return]]="Yes", 1, 0)</f>
        <v>0</v>
      </c>
    </row>
    <row r="2913" spans="1:24" x14ac:dyDescent="0.2">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7">
        <v>41.4</v>
      </c>
      <c r="S2913" s="1">
        <v>5</v>
      </c>
      <c r="T2913" s="1">
        <v>0</v>
      </c>
      <c r="U2913" s="7">
        <v>19.457999999999998</v>
      </c>
      <c r="V2913" s="3" t="str">
        <f>IF(Orders1[[#This Row],[Region]]=People!$B$2, People!$A$2, IF(Orders1[[#This Row],[Region]]=People!$B$3,People!$A$3, IF(Orders1[[#This Row],[Region]]=People!$B$4,People!$A$4, IF(Orders1[[#This Row],[Region]]=People!$B$5,People!$A$5))))</f>
        <v>Chuck Magee</v>
      </c>
      <c r="W2913" s="3" t="str">
        <f>IFERROR(INDEX(Returns!A2913:A3712, MATCH(Orders1[[#This Row],[Order ID]],Returns!B2913:B3712)), "No")</f>
        <v>No</v>
      </c>
      <c r="X2913" s="3">
        <f>IF(Orders1[[#This Row],[Return]]="Yes", 1, 0)</f>
        <v>0</v>
      </c>
    </row>
    <row r="2914" spans="1:24" x14ac:dyDescent="0.2">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7">
        <v>35</v>
      </c>
      <c r="S2914" s="1">
        <v>4</v>
      </c>
      <c r="T2914" s="1">
        <v>0</v>
      </c>
      <c r="U2914" s="7">
        <v>10.499999999999996</v>
      </c>
      <c r="V2914" s="3" t="str">
        <f>IF(Orders1[[#This Row],[Region]]=People!$B$2, People!$A$2, IF(Orders1[[#This Row],[Region]]=People!$B$3,People!$A$3, IF(Orders1[[#This Row],[Region]]=People!$B$4,People!$A$4, IF(Orders1[[#This Row],[Region]]=People!$B$5,People!$A$5))))</f>
        <v>Chuck Magee</v>
      </c>
      <c r="W2914" s="3" t="str">
        <f>IFERROR(INDEX(Returns!A2914:A3713, MATCH(Orders1[[#This Row],[Order ID]],Returns!B2914:B3713)), "No")</f>
        <v>No</v>
      </c>
      <c r="X2914" s="3">
        <f>IF(Orders1[[#This Row],[Return]]="Yes", 1, 0)</f>
        <v>0</v>
      </c>
    </row>
    <row r="2915" spans="1:24" x14ac:dyDescent="0.2">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7">
        <v>39.552000000000007</v>
      </c>
      <c r="S2915" s="1">
        <v>3</v>
      </c>
      <c r="T2915" s="1">
        <v>0.2</v>
      </c>
      <c r="U2915" s="7">
        <v>14.337599999999998</v>
      </c>
      <c r="V2915" s="3" t="str">
        <f>IF(Orders1[[#This Row],[Region]]=People!$B$2, People!$A$2, IF(Orders1[[#This Row],[Region]]=People!$B$3,People!$A$3, IF(Orders1[[#This Row],[Region]]=People!$B$4,People!$A$4, IF(Orders1[[#This Row],[Region]]=People!$B$5,People!$A$5))))</f>
        <v>Chuck Magee</v>
      </c>
      <c r="W2915" s="3" t="str">
        <f>IFERROR(INDEX(Returns!A2915:A3714, MATCH(Orders1[[#This Row],[Order ID]],Returns!B2915:B3714)), "No")</f>
        <v>No</v>
      </c>
      <c r="X2915" s="3">
        <f>IF(Orders1[[#This Row],[Return]]="Yes", 1, 0)</f>
        <v>0</v>
      </c>
    </row>
    <row r="2916" spans="1:24" x14ac:dyDescent="0.2">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7">
        <v>135.72</v>
      </c>
      <c r="S2916" s="1">
        <v>3</v>
      </c>
      <c r="T2916" s="1">
        <v>0</v>
      </c>
      <c r="U2916" s="7">
        <v>35.287199999999999</v>
      </c>
      <c r="V2916" s="3" t="str">
        <f>IF(Orders1[[#This Row],[Region]]=People!$B$2, People!$A$2, IF(Orders1[[#This Row],[Region]]=People!$B$3,People!$A$3, IF(Orders1[[#This Row],[Region]]=People!$B$4,People!$A$4, IF(Orders1[[#This Row],[Region]]=People!$B$5,People!$A$5))))</f>
        <v>Kelly Williams</v>
      </c>
      <c r="W2916" s="3" t="str">
        <f>IFERROR(INDEX(Returns!A2916:A3715, MATCH(Orders1[[#This Row],[Order ID]],Returns!B2916:B3715)), "No")</f>
        <v>No</v>
      </c>
      <c r="X2916" s="3">
        <f>IF(Orders1[[#This Row],[Return]]="Yes", 1, 0)</f>
        <v>0</v>
      </c>
    </row>
    <row r="2917" spans="1:24" x14ac:dyDescent="0.2">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7">
        <v>12.56</v>
      </c>
      <c r="S2917" s="1">
        <v>2</v>
      </c>
      <c r="T2917" s="1">
        <v>0</v>
      </c>
      <c r="U2917" s="7">
        <v>5.6519999999999992</v>
      </c>
      <c r="V2917" s="3" t="str">
        <f>IF(Orders1[[#This Row],[Region]]=People!$B$2, People!$A$2, IF(Orders1[[#This Row],[Region]]=People!$B$3,People!$A$3, IF(Orders1[[#This Row],[Region]]=People!$B$4,People!$A$4, IF(Orders1[[#This Row],[Region]]=People!$B$5,People!$A$5))))</f>
        <v>Kelly Williams</v>
      </c>
      <c r="W2917" s="3" t="str">
        <f>IFERROR(INDEX(Returns!A2917:A3716, MATCH(Orders1[[#This Row],[Order ID]],Returns!B2917:B3716)), "No")</f>
        <v>No</v>
      </c>
      <c r="X2917" s="3">
        <f>IF(Orders1[[#This Row],[Return]]="Yes", 1, 0)</f>
        <v>0</v>
      </c>
    </row>
    <row r="2918" spans="1:24" x14ac:dyDescent="0.2">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7">
        <v>263.95999999999998</v>
      </c>
      <c r="S2918" s="1">
        <v>4</v>
      </c>
      <c r="T2918" s="1">
        <v>0</v>
      </c>
      <c r="U2918" s="7">
        <v>71.269200000000012</v>
      </c>
      <c r="V2918" s="3" t="str">
        <f>IF(Orders1[[#This Row],[Region]]=People!$B$2, People!$A$2, IF(Orders1[[#This Row],[Region]]=People!$B$3,People!$A$3, IF(Orders1[[#This Row],[Region]]=People!$B$4,People!$A$4, IF(Orders1[[#This Row],[Region]]=People!$B$5,People!$A$5))))</f>
        <v>Kelly Williams</v>
      </c>
      <c r="W2918" s="3" t="str">
        <f>IFERROR(INDEX(Returns!A2918:A3717, MATCH(Orders1[[#This Row],[Order ID]],Returns!B2918:B3717)), "No")</f>
        <v>No</v>
      </c>
      <c r="X2918" s="3">
        <f>IF(Orders1[[#This Row],[Return]]="Yes", 1, 0)</f>
        <v>0</v>
      </c>
    </row>
    <row r="2919" spans="1:24" x14ac:dyDescent="0.2">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7">
        <v>5.9520000000000008</v>
      </c>
      <c r="S2919" s="1">
        <v>1</v>
      </c>
      <c r="T2919" s="1">
        <v>0.2</v>
      </c>
      <c r="U2919" s="7">
        <v>0.37200000000000011</v>
      </c>
      <c r="V2919" s="3" t="str">
        <f>IF(Orders1[[#This Row],[Region]]=People!$B$2, People!$A$2, IF(Orders1[[#This Row],[Region]]=People!$B$3,People!$A$3, IF(Orders1[[#This Row],[Region]]=People!$B$4,People!$A$4, IF(Orders1[[#This Row],[Region]]=People!$B$5,People!$A$5))))</f>
        <v>Kelly Williams</v>
      </c>
      <c r="W2919" s="3" t="str">
        <f>IFERROR(INDEX(Returns!A2919:A3718, MATCH(Orders1[[#This Row],[Order ID]],Returns!B2919:B3718)), "No")</f>
        <v>No</v>
      </c>
      <c r="X2919" s="3">
        <f>IF(Orders1[[#This Row],[Return]]="Yes", 1, 0)</f>
        <v>0</v>
      </c>
    </row>
    <row r="2920" spans="1:24" x14ac:dyDescent="0.2">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7">
        <v>15.8</v>
      </c>
      <c r="S2920" s="1">
        <v>5</v>
      </c>
      <c r="T2920" s="1">
        <v>0.2</v>
      </c>
      <c r="U2920" s="7">
        <v>2.3699999999999983</v>
      </c>
      <c r="V2920" s="3" t="str">
        <f>IF(Orders1[[#This Row],[Region]]=People!$B$2, People!$A$2, IF(Orders1[[#This Row],[Region]]=People!$B$3,People!$A$3, IF(Orders1[[#This Row],[Region]]=People!$B$4,People!$A$4, IF(Orders1[[#This Row],[Region]]=People!$B$5,People!$A$5))))</f>
        <v>Chuck Magee</v>
      </c>
      <c r="W2920" s="3" t="str">
        <f>IFERROR(INDEX(Returns!A2920:A3719, MATCH(Orders1[[#This Row],[Order ID]],Returns!B2920:B3719)), "No")</f>
        <v>No</v>
      </c>
      <c r="X2920" s="3">
        <f>IF(Orders1[[#This Row],[Return]]="Yes", 1, 0)</f>
        <v>0</v>
      </c>
    </row>
    <row r="2921" spans="1:24" x14ac:dyDescent="0.2">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7">
        <v>14.368000000000002</v>
      </c>
      <c r="S2921" s="1">
        <v>2</v>
      </c>
      <c r="T2921" s="1">
        <v>0.2</v>
      </c>
      <c r="U2921" s="7">
        <v>3.9512</v>
      </c>
      <c r="V2921" s="3" t="str">
        <f>IF(Orders1[[#This Row],[Region]]=People!$B$2, People!$A$2, IF(Orders1[[#This Row],[Region]]=People!$B$3,People!$A$3, IF(Orders1[[#This Row],[Region]]=People!$B$4,People!$A$4, IF(Orders1[[#This Row],[Region]]=People!$B$5,People!$A$5))))</f>
        <v>Chuck Magee</v>
      </c>
      <c r="W2921" s="3" t="str">
        <f>IFERROR(INDEX(Returns!A2921:A3720, MATCH(Orders1[[#This Row],[Order ID]],Returns!B2921:B3720)), "No")</f>
        <v>No</v>
      </c>
      <c r="X2921" s="3">
        <f>IF(Orders1[[#This Row],[Return]]="Yes", 1, 0)</f>
        <v>0</v>
      </c>
    </row>
    <row r="2922" spans="1:24" x14ac:dyDescent="0.2">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7">
        <v>70.448000000000008</v>
      </c>
      <c r="S2922" s="1">
        <v>7</v>
      </c>
      <c r="T2922" s="1">
        <v>0.2</v>
      </c>
      <c r="U2922" s="7">
        <v>12.328399999999988</v>
      </c>
      <c r="V2922" s="3" t="str">
        <f>IF(Orders1[[#This Row],[Region]]=People!$B$2, People!$A$2, IF(Orders1[[#This Row],[Region]]=People!$B$3,People!$A$3, IF(Orders1[[#This Row],[Region]]=People!$B$4,People!$A$4, IF(Orders1[[#This Row],[Region]]=People!$B$5,People!$A$5))))</f>
        <v>Chuck Magee</v>
      </c>
      <c r="W2922" s="3" t="str">
        <f>IFERROR(INDEX(Returns!A2922:A3721, MATCH(Orders1[[#This Row],[Order ID]],Returns!B2922:B3721)), "No")</f>
        <v>No</v>
      </c>
      <c r="X2922" s="3">
        <f>IF(Orders1[[#This Row],[Return]]="Yes", 1, 0)</f>
        <v>0</v>
      </c>
    </row>
    <row r="2923" spans="1:24" x14ac:dyDescent="0.2">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7">
        <v>129.30000000000001</v>
      </c>
      <c r="S2923" s="1">
        <v>2</v>
      </c>
      <c r="T2923" s="1">
        <v>0</v>
      </c>
      <c r="U2923" s="7">
        <v>6.4649999999999892</v>
      </c>
      <c r="V2923" s="3" t="str">
        <f>IF(Orders1[[#This Row],[Region]]=People!$B$2, People!$A$2, IF(Orders1[[#This Row],[Region]]=People!$B$3,People!$A$3, IF(Orders1[[#This Row],[Region]]=People!$B$4,People!$A$4, IF(Orders1[[#This Row],[Region]]=People!$B$5,People!$A$5))))</f>
        <v>Anna Andreadi</v>
      </c>
      <c r="W2923" s="3" t="str">
        <f>IFERROR(INDEX(Returns!A2923:A3722, MATCH(Orders1[[#This Row],[Order ID]],Returns!B2923:B3722)), "No")</f>
        <v>No</v>
      </c>
      <c r="X2923" s="3">
        <f>IF(Orders1[[#This Row],[Return]]="Yes", 1, 0)</f>
        <v>0</v>
      </c>
    </row>
    <row r="2924" spans="1:24" x14ac:dyDescent="0.2">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7">
        <v>3.8819999999999988</v>
      </c>
      <c r="S2924" s="1">
        <v>3</v>
      </c>
      <c r="T2924" s="1">
        <v>0.8</v>
      </c>
      <c r="U2924" s="7">
        <v>-5.8230000000000004</v>
      </c>
      <c r="V2924" s="3" t="str">
        <f>IF(Orders1[[#This Row],[Region]]=People!$B$2, People!$A$2, IF(Orders1[[#This Row],[Region]]=People!$B$3,People!$A$3, IF(Orders1[[#This Row],[Region]]=People!$B$4,People!$A$4, IF(Orders1[[#This Row],[Region]]=People!$B$5,People!$A$5))))</f>
        <v>Kelly Williams</v>
      </c>
      <c r="W2924" s="3" t="str">
        <f>IFERROR(INDEX(Returns!A2924:A3723, MATCH(Orders1[[#This Row],[Order ID]],Returns!B2924:B3723)), "No")</f>
        <v>No</v>
      </c>
      <c r="X2924" s="3">
        <f>IF(Orders1[[#This Row],[Return]]="Yes", 1, 0)</f>
        <v>0</v>
      </c>
    </row>
    <row r="2925" spans="1:24" x14ac:dyDescent="0.2">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7">
        <v>6.08</v>
      </c>
      <c r="S2925" s="1">
        <v>1</v>
      </c>
      <c r="T2925" s="1">
        <v>0</v>
      </c>
      <c r="U2925" s="7">
        <v>3.04</v>
      </c>
      <c r="V2925" s="3" t="str">
        <f>IF(Orders1[[#This Row],[Region]]=People!$B$2, People!$A$2, IF(Orders1[[#This Row],[Region]]=People!$B$3,People!$A$3, IF(Orders1[[#This Row],[Region]]=People!$B$4,People!$A$4, IF(Orders1[[#This Row],[Region]]=People!$B$5,People!$A$5))))</f>
        <v>Kelly Williams</v>
      </c>
      <c r="W2925" s="3" t="str">
        <f>IFERROR(INDEX(Returns!A2925:A3724, MATCH(Orders1[[#This Row],[Order ID]],Returns!B2925:B3724)), "No")</f>
        <v>No</v>
      </c>
      <c r="X2925" s="3">
        <f>IF(Orders1[[#This Row],[Return]]="Yes", 1, 0)</f>
        <v>0</v>
      </c>
    </row>
    <row r="2926" spans="1:24" x14ac:dyDescent="0.2">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7">
        <v>19.899999999999999</v>
      </c>
      <c r="S2926" s="1">
        <v>1</v>
      </c>
      <c r="T2926" s="1">
        <v>0</v>
      </c>
      <c r="U2926" s="7">
        <v>8.9549999999999983</v>
      </c>
      <c r="V2926" s="3" t="str">
        <f>IF(Orders1[[#This Row],[Region]]=People!$B$2, People!$A$2, IF(Orders1[[#This Row],[Region]]=People!$B$3,People!$A$3, IF(Orders1[[#This Row],[Region]]=People!$B$4,People!$A$4, IF(Orders1[[#This Row],[Region]]=People!$B$5,People!$A$5))))</f>
        <v>Chuck Magee</v>
      </c>
      <c r="W2926" s="3" t="str">
        <f>IFERROR(INDEX(Returns!A2926:A3725, MATCH(Orders1[[#This Row],[Order ID]],Returns!B2926:B3725)), "No")</f>
        <v>No</v>
      </c>
      <c r="X2926" s="3">
        <f>IF(Orders1[[#This Row],[Return]]="Yes", 1, 0)</f>
        <v>0</v>
      </c>
    </row>
    <row r="2927" spans="1:24" x14ac:dyDescent="0.2">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7">
        <v>70.709999999999994</v>
      </c>
      <c r="S2927" s="1">
        <v>1</v>
      </c>
      <c r="T2927" s="1">
        <v>0</v>
      </c>
      <c r="U2927" s="7">
        <v>4.9496999999999929</v>
      </c>
      <c r="V2927" s="3" t="str">
        <f>IF(Orders1[[#This Row],[Region]]=People!$B$2, People!$A$2, IF(Orders1[[#This Row],[Region]]=People!$B$3,People!$A$3, IF(Orders1[[#This Row],[Region]]=People!$B$4,People!$A$4, IF(Orders1[[#This Row],[Region]]=People!$B$5,People!$A$5))))</f>
        <v>Chuck Magee</v>
      </c>
      <c r="W2927" s="3" t="str">
        <f>IFERROR(INDEX(Returns!A2927:A3726, MATCH(Orders1[[#This Row],[Order ID]],Returns!B2927:B3726)), "No")</f>
        <v>No</v>
      </c>
      <c r="X2927" s="3">
        <f>IF(Orders1[[#This Row],[Return]]="Yes", 1, 0)</f>
        <v>0</v>
      </c>
    </row>
    <row r="2928" spans="1:24" x14ac:dyDescent="0.2">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7">
        <v>18.84</v>
      </c>
      <c r="S2928" s="1">
        <v>3</v>
      </c>
      <c r="T2928" s="1">
        <v>0</v>
      </c>
      <c r="U2928" s="7">
        <v>7.9128000000000007</v>
      </c>
      <c r="V2928" s="3" t="str">
        <f>IF(Orders1[[#This Row],[Region]]=People!$B$2, People!$A$2, IF(Orders1[[#This Row],[Region]]=People!$B$3,People!$A$3, IF(Orders1[[#This Row],[Region]]=People!$B$4,People!$A$4, IF(Orders1[[#This Row],[Region]]=People!$B$5,People!$A$5))))</f>
        <v>Cassandra Brandow</v>
      </c>
      <c r="W2928" s="3" t="str">
        <f>IFERROR(INDEX(Returns!A2928:A3727, MATCH(Orders1[[#This Row],[Order ID]],Returns!B2928:B3727)), "No")</f>
        <v>No</v>
      </c>
      <c r="X2928" s="3">
        <f>IF(Orders1[[#This Row],[Return]]="Yes", 1, 0)</f>
        <v>0</v>
      </c>
    </row>
    <row r="2929" spans="1:24" x14ac:dyDescent="0.2">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7">
        <v>8.64</v>
      </c>
      <c r="S2929" s="1">
        <v>3</v>
      </c>
      <c r="T2929" s="1">
        <v>0</v>
      </c>
      <c r="U2929" s="7">
        <v>2.5055999999999998</v>
      </c>
      <c r="V2929" s="3" t="str">
        <f>IF(Orders1[[#This Row],[Region]]=People!$B$2, People!$A$2, IF(Orders1[[#This Row],[Region]]=People!$B$3,People!$A$3, IF(Orders1[[#This Row],[Region]]=People!$B$4,People!$A$4, IF(Orders1[[#This Row],[Region]]=People!$B$5,People!$A$5))))</f>
        <v>Kelly Williams</v>
      </c>
      <c r="W2929" s="3" t="str">
        <f>IFERROR(INDEX(Returns!A2929:A3728, MATCH(Orders1[[#This Row],[Order ID]],Returns!B2929:B3728)), "No")</f>
        <v>No</v>
      </c>
      <c r="X2929" s="3">
        <f>IF(Orders1[[#This Row],[Return]]="Yes", 1, 0)</f>
        <v>0</v>
      </c>
    </row>
    <row r="2930" spans="1:24" x14ac:dyDescent="0.2">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7">
        <v>1633.1880000000003</v>
      </c>
      <c r="S2930" s="1">
        <v>4</v>
      </c>
      <c r="T2930" s="1">
        <v>0.7</v>
      </c>
      <c r="U2930" s="7">
        <v>-1306.5504000000001</v>
      </c>
      <c r="V2930" s="3" t="str">
        <f>IF(Orders1[[#This Row],[Region]]=People!$B$2, People!$A$2, IF(Orders1[[#This Row],[Region]]=People!$B$3,People!$A$3, IF(Orders1[[#This Row],[Region]]=People!$B$4,People!$A$4, IF(Orders1[[#This Row],[Region]]=People!$B$5,People!$A$5))))</f>
        <v>Cassandra Brandow</v>
      </c>
      <c r="W2930" s="3" t="str">
        <f>IFERROR(INDEX(Returns!A2930:A3729, MATCH(Orders1[[#This Row],[Order ID]],Returns!B2930:B3729)), "No")</f>
        <v>No</v>
      </c>
      <c r="X2930" s="3">
        <f>IF(Orders1[[#This Row],[Return]]="Yes", 1, 0)</f>
        <v>0</v>
      </c>
    </row>
    <row r="2931" spans="1:24" x14ac:dyDescent="0.2">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7">
        <v>19.760000000000002</v>
      </c>
      <c r="S2931" s="1">
        <v>4</v>
      </c>
      <c r="T2931" s="1">
        <v>0</v>
      </c>
      <c r="U2931" s="7">
        <v>8.2992000000000008</v>
      </c>
      <c r="V2931" s="3" t="str">
        <f>IF(Orders1[[#This Row],[Region]]=People!$B$2, People!$A$2, IF(Orders1[[#This Row],[Region]]=People!$B$3,People!$A$3, IF(Orders1[[#This Row],[Region]]=People!$B$4,People!$A$4, IF(Orders1[[#This Row],[Region]]=People!$B$5,People!$A$5))))</f>
        <v>Kelly Williams</v>
      </c>
      <c r="W2931" s="3" t="str">
        <f>IFERROR(INDEX(Returns!A2931:A3730, MATCH(Orders1[[#This Row],[Order ID]],Returns!B2931:B3730)), "No")</f>
        <v>No</v>
      </c>
      <c r="X2931" s="3">
        <f>IF(Orders1[[#This Row],[Return]]="Yes", 1, 0)</f>
        <v>0</v>
      </c>
    </row>
    <row r="2932" spans="1:24" x14ac:dyDescent="0.2">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7">
        <v>6.6080000000000005</v>
      </c>
      <c r="S2932" s="1">
        <v>2</v>
      </c>
      <c r="T2932" s="1">
        <v>0.2</v>
      </c>
      <c r="U2932" s="7">
        <v>2.2302</v>
      </c>
      <c r="V2932" s="3" t="str">
        <f>IF(Orders1[[#This Row],[Region]]=People!$B$2, People!$A$2, IF(Orders1[[#This Row],[Region]]=People!$B$3,People!$A$3, IF(Orders1[[#This Row],[Region]]=People!$B$4,People!$A$4, IF(Orders1[[#This Row],[Region]]=People!$B$5,People!$A$5))))</f>
        <v>Anna Andreadi</v>
      </c>
      <c r="W2932" s="3" t="str">
        <f>IFERROR(INDEX(Returns!A2932:A3731, MATCH(Orders1[[#This Row],[Order ID]],Returns!B2932:B3731)), "No")</f>
        <v>No</v>
      </c>
      <c r="X2932" s="3">
        <f>IF(Orders1[[#This Row],[Return]]="Yes", 1, 0)</f>
        <v>0</v>
      </c>
    </row>
    <row r="2933" spans="1:24" x14ac:dyDescent="0.2">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7">
        <v>7.28</v>
      </c>
      <c r="S2933" s="1">
        <v>2</v>
      </c>
      <c r="T2933" s="1">
        <v>0.2</v>
      </c>
      <c r="U2933" s="7">
        <v>2.7299999999999995</v>
      </c>
      <c r="V2933" s="3" t="str">
        <f>IF(Orders1[[#This Row],[Region]]=People!$B$2, People!$A$2, IF(Orders1[[#This Row],[Region]]=People!$B$3,People!$A$3, IF(Orders1[[#This Row],[Region]]=People!$B$4,People!$A$4, IF(Orders1[[#This Row],[Region]]=People!$B$5,People!$A$5))))</f>
        <v>Anna Andreadi</v>
      </c>
      <c r="W2933" s="3" t="str">
        <f>IFERROR(INDEX(Returns!A2933:A3732, MATCH(Orders1[[#This Row],[Order ID]],Returns!B2933:B3732)), "No")</f>
        <v>No</v>
      </c>
      <c r="X2933" s="3">
        <f>IF(Orders1[[#This Row],[Return]]="Yes", 1, 0)</f>
        <v>0</v>
      </c>
    </row>
    <row r="2934" spans="1:24" x14ac:dyDescent="0.2">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7">
        <v>144.78399999999999</v>
      </c>
      <c r="S2934" s="1">
        <v>1</v>
      </c>
      <c r="T2934" s="1">
        <v>0.2</v>
      </c>
      <c r="U2934" s="7">
        <v>10.858800000000002</v>
      </c>
      <c r="V2934" s="3" t="str">
        <f>IF(Orders1[[#This Row],[Region]]=People!$B$2, People!$A$2, IF(Orders1[[#This Row],[Region]]=People!$B$3,People!$A$3, IF(Orders1[[#This Row],[Region]]=People!$B$4,People!$A$4, IF(Orders1[[#This Row],[Region]]=People!$B$5,People!$A$5))))</f>
        <v>Anna Andreadi</v>
      </c>
      <c r="W2934" s="3" t="str">
        <f>IFERROR(INDEX(Returns!A2934:A3733, MATCH(Orders1[[#This Row],[Order ID]],Returns!B2934:B3733)), "No")</f>
        <v>No</v>
      </c>
      <c r="X2934" s="3">
        <f>IF(Orders1[[#This Row],[Return]]="Yes", 1, 0)</f>
        <v>0</v>
      </c>
    </row>
    <row r="2935" spans="1:24" x14ac:dyDescent="0.2">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7">
        <v>156.79200000000003</v>
      </c>
      <c r="S2935" s="1">
        <v>1</v>
      </c>
      <c r="T2935" s="1">
        <v>0.2</v>
      </c>
      <c r="U2935" s="7">
        <v>13.719300000000004</v>
      </c>
      <c r="V2935" s="3" t="str">
        <f>IF(Orders1[[#This Row],[Region]]=People!$B$2, People!$A$2, IF(Orders1[[#This Row],[Region]]=People!$B$3,People!$A$3, IF(Orders1[[#This Row],[Region]]=People!$B$4,People!$A$4, IF(Orders1[[#This Row],[Region]]=People!$B$5,People!$A$5))))</f>
        <v>Anna Andreadi</v>
      </c>
      <c r="W2935" s="3" t="str">
        <f>IFERROR(INDEX(Returns!A2935:A3734, MATCH(Orders1[[#This Row],[Order ID]],Returns!B2935:B3734)), "No")</f>
        <v>No</v>
      </c>
      <c r="X2935" s="3">
        <f>IF(Orders1[[#This Row],[Return]]="Yes", 1, 0)</f>
        <v>0</v>
      </c>
    </row>
    <row r="2936" spans="1:24" x14ac:dyDescent="0.2">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7">
        <v>431.97600000000006</v>
      </c>
      <c r="S2936" s="1">
        <v>3</v>
      </c>
      <c r="T2936" s="1">
        <v>0.2</v>
      </c>
      <c r="U2936" s="7">
        <v>26.998499999999993</v>
      </c>
      <c r="V2936" s="3" t="str">
        <f>IF(Orders1[[#This Row],[Region]]=People!$B$2, People!$A$2, IF(Orders1[[#This Row],[Region]]=People!$B$3,People!$A$3, IF(Orders1[[#This Row],[Region]]=People!$B$4,People!$A$4, IF(Orders1[[#This Row],[Region]]=People!$B$5,People!$A$5))))</f>
        <v>Anna Andreadi</v>
      </c>
      <c r="W2936" s="3" t="str">
        <f>IFERROR(INDEX(Returns!A2936:A3735, MATCH(Orders1[[#This Row],[Order ID]],Returns!B2936:B3735)), "No")</f>
        <v>No</v>
      </c>
      <c r="X2936" s="3">
        <f>IF(Orders1[[#This Row],[Return]]="Yes", 1, 0)</f>
        <v>0</v>
      </c>
    </row>
    <row r="2937" spans="1:24" x14ac:dyDescent="0.2">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7">
        <v>35.89</v>
      </c>
      <c r="S2937" s="1">
        <v>1</v>
      </c>
      <c r="T2937" s="1">
        <v>0</v>
      </c>
      <c r="U2937" s="7">
        <v>16.150499999999997</v>
      </c>
      <c r="V2937" s="3" t="str">
        <f>IF(Orders1[[#This Row],[Region]]=People!$B$2, People!$A$2, IF(Orders1[[#This Row],[Region]]=People!$B$3,People!$A$3, IF(Orders1[[#This Row],[Region]]=People!$B$4,People!$A$4, IF(Orders1[[#This Row],[Region]]=People!$B$5,People!$A$5))))</f>
        <v>Anna Andreadi</v>
      </c>
      <c r="W2937" s="3" t="str">
        <f>IFERROR(INDEX(Returns!A2937:A3736, MATCH(Orders1[[#This Row],[Order ID]],Returns!B2937:B3736)), "No")</f>
        <v>No</v>
      </c>
      <c r="X2937" s="3">
        <f>IF(Orders1[[#This Row],[Return]]="Yes", 1, 0)</f>
        <v>0</v>
      </c>
    </row>
    <row r="2938" spans="1:24" x14ac:dyDescent="0.2">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7">
        <v>47.207999999999998</v>
      </c>
      <c r="S2938" s="1">
        <v>7</v>
      </c>
      <c r="T2938" s="1">
        <v>0.2</v>
      </c>
      <c r="U2938" s="7">
        <v>15.342599999999997</v>
      </c>
      <c r="V2938" s="3" t="str">
        <f>IF(Orders1[[#This Row],[Region]]=People!$B$2, People!$A$2, IF(Orders1[[#This Row],[Region]]=People!$B$3,People!$A$3, IF(Orders1[[#This Row],[Region]]=People!$B$4,People!$A$4, IF(Orders1[[#This Row],[Region]]=People!$B$5,People!$A$5))))</f>
        <v>Anna Andreadi</v>
      </c>
      <c r="W2938" s="3" t="str">
        <f>IFERROR(INDEX(Returns!A2938:A3737, MATCH(Orders1[[#This Row],[Order ID]],Returns!B2938:B3737)), "No")</f>
        <v>No</v>
      </c>
      <c r="X2938" s="3">
        <f>IF(Orders1[[#This Row],[Return]]="Yes", 1, 0)</f>
        <v>0</v>
      </c>
    </row>
    <row r="2939" spans="1:24" x14ac:dyDescent="0.2">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7">
        <v>248.07999999999998</v>
      </c>
      <c r="S2939" s="1">
        <v>7</v>
      </c>
      <c r="T2939" s="1">
        <v>0</v>
      </c>
      <c r="U2939" s="7">
        <v>116.59759999999997</v>
      </c>
      <c r="V2939" s="3" t="str">
        <f>IF(Orders1[[#This Row],[Region]]=People!$B$2, People!$A$2, IF(Orders1[[#This Row],[Region]]=People!$B$3,People!$A$3, IF(Orders1[[#This Row],[Region]]=People!$B$4,People!$A$4, IF(Orders1[[#This Row],[Region]]=People!$B$5,People!$A$5))))</f>
        <v>Anna Andreadi</v>
      </c>
      <c r="W2939" s="3" t="str">
        <f>IFERROR(INDEX(Returns!A2939:A3738, MATCH(Orders1[[#This Row],[Order ID]],Returns!B2939:B3738)), "No")</f>
        <v>No</v>
      </c>
      <c r="X2939" s="3">
        <f>IF(Orders1[[#This Row],[Return]]="Yes", 1, 0)</f>
        <v>0</v>
      </c>
    </row>
    <row r="2940" spans="1:24" x14ac:dyDescent="0.2">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7">
        <v>189.7</v>
      </c>
      <c r="S2940" s="1">
        <v>5</v>
      </c>
      <c r="T2940" s="1">
        <v>0</v>
      </c>
      <c r="U2940" s="7">
        <v>89.158999999999992</v>
      </c>
      <c r="V2940" s="3" t="str">
        <f>IF(Orders1[[#This Row],[Region]]=People!$B$2, People!$A$2, IF(Orders1[[#This Row],[Region]]=People!$B$3,People!$A$3, IF(Orders1[[#This Row],[Region]]=People!$B$4,People!$A$4, IF(Orders1[[#This Row],[Region]]=People!$B$5,People!$A$5))))</f>
        <v>Anna Andreadi</v>
      </c>
      <c r="W2940" s="3" t="str">
        <f>IFERROR(INDEX(Returns!A2940:A3739, MATCH(Orders1[[#This Row],[Order ID]],Returns!B2940:B3739)), "No")</f>
        <v>No</v>
      </c>
      <c r="X2940" s="3">
        <f>IF(Orders1[[#This Row],[Return]]="Yes", 1, 0)</f>
        <v>0</v>
      </c>
    </row>
    <row r="2941" spans="1:24" x14ac:dyDescent="0.2">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7">
        <v>59.808000000000007</v>
      </c>
      <c r="S2941" s="1">
        <v>3</v>
      </c>
      <c r="T2941" s="1">
        <v>0.2</v>
      </c>
      <c r="U2941" s="7">
        <v>19.4376</v>
      </c>
      <c r="V2941" s="3" t="str">
        <f>IF(Orders1[[#This Row],[Region]]=People!$B$2, People!$A$2, IF(Orders1[[#This Row],[Region]]=People!$B$3,People!$A$3, IF(Orders1[[#This Row],[Region]]=People!$B$4,People!$A$4, IF(Orders1[[#This Row],[Region]]=People!$B$5,People!$A$5))))</f>
        <v>Anna Andreadi</v>
      </c>
      <c r="W2941" s="3" t="str">
        <f>IFERROR(INDEX(Returns!A2941:A3740, MATCH(Orders1[[#This Row],[Order ID]],Returns!B2941:B3740)), "No")</f>
        <v>No</v>
      </c>
      <c r="X2941" s="3">
        <f>IF(Orders1[[#This Row],[Return]]="Yes", 1, 0)</f>
        <v>0</v>
      </c>
    </row>
    <row r="2942" spans="1:24" x14ac:dyDescent="0.2">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7">
        <v>90.99</v>
      </c>
      <c r="S2942" s="1">
        <v>1</v>
      </c>
      <c r="T2942" s="1">
        <v>0</v>
      </c>
      <c r="U2942" s="7">
        <v>14.558400000000006</v>
      </c>
      <c r="V2942" s="3" t="str">
        <f>IF(Orders1[[#This Row],[Region]]=People!$B$2, People!$A$2, IF(Orders1[[#This Row],[Region]]=People!$B$3,People!$A$3, IF(Orders1[[#This Row],[Region]]=People!$B$4,People!$A$4, IF(Orders1[[#This Row],[Region]]=People!$B$5,People!$A$5))))</f>
        <v>Kelly Williams</v>
      </c>
      <c r="W2942" s="3" t="str">
        <f>IFERROR(INDEX(Returns!A2942:A3741, MATCH(Orders1[[#This Row],[Order ID]],Returns!B2942:B3741)), "No")</f>
        <v>No</v>
      </c>
      <c r="X2942" s="3">
        <f>IF(Orders1[[#This Row],[Return]]="Yes", 1, 0)</f>
        <v>0</v>
      </c>
    </row>
    <row r="2943" spans="1:24" x14ac:dyDescent="0.2">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7">
        <v>1526.5600000000002</v>
      </c>
      <c r="S2943" s="1">
        <v>7</v>
      </c>
      <c r="T2943" s="1">
        <v>0</v>
      </c>
      <c r="U2943" s="7">
        <v>427.43679999999995</v>
      </c>
      <c r="V2943" s="3" t="str">
        <f>IF(Orders1[[#This Row],[Region]]=People!$B$2, People!$A$2, IF(Orders1[[#This Row],[Region]]=People!$B$3,People!$A$3, IF(Orders1[[#This Row],[Region]]=People!$B$4,People!$A$4, IF(Orders1[[#This Row],[Region]]=People!$B$5,People!$A$5))))</f>
        <v>Kelly Williams</v>
      </c>
      <c r="W2943" s="3" t="str">
        <f>IFERROR(INDEX(Returns!A2943:A3742, MATCH(Orders1[[#This Row],[Order ID]],Returns!B2943:B3742)), "No")</f>
        <v>No</v>
      </c>
      <c r="X2943" s="3">
        <f>IF(Orders1[[#This Row],[Return]]="Yes", 1, 0)</f>
        <v>0</v>
      </c>
    </row>
    <row r="2944" spans="1:24" x14ac:dyDescent="0.2">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7">
        <v>368.96999999999997</v>
      </c>
      <c r="S2944" s="1">
        <v>3</v>
      </c>
      <c r="T2944" s="1">
        <v>0</v>
      </c>
      <c r="U2944" s="7">
        <v>40.586699999999979</v>
      </c>
      <c r="V2944" s="3" t="str">
        <f>IF(Orders1[[#This Row],[Region]]=People!$B$2, People!$A$2, IF(Orders1[[#This Row],[Region]]=People!$B$3,People!$A$3, IF(Orders1[[#This Row],[Region]]=People!$B$4,People!$A$4, IF(Orders1[[#This Row],[Region]]=People!$B$5,People!$A$5))))</f>
        <v>Kelly Williams</v>
      </c>
      <c r="W2944" s="3" t="str">
        <f>IFERROR(INDEX(Returns!A2944:A3743, MATCH(Orders1[[#This Row],[Order ID]],Returns!B2944:B3743)), "No")</f>
        <v>No</v>
      </c>
      <c r="X2944" s="3">
        <f>IF(Orders1[[#This Row],[Return]]="Yes", 1, 0)</f>
        <v>0</v>
      </c>
    </row>
    <row r="2945" spans="1:24" x14ac:dyDescent="0.2">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7">
        <v>305.01</v>
      </c>
      <c r="S2945" s="1">
        <v>9</v>
      </c>
      <c r="T2945" s="1">
        <v>0</v>
      </c>
      <c r="U2945" s="7">
        <v>76.252499999999998</v>
      </c>
      <c r="V2945" s="3" t="str">
        <f>IF(Orders1[[#This Row],[Region]]=People!$B$2, People!$A$2, IF(Orders1[[#This Row],[Region]]=People!$B$3,People!$A$3, IF(Orders1[[#This Row],[Region]]=People!$B$4,People!$A$4, IF(Orders1[[#This Row],[Region]]=People!$B$5,People!$A$5))))</f>
        <v>Anna Andreadi</v>
      </c>
      <c r="W2945" s="3" t="str">
        <f>IFERROR(INDEX(Returns!A2945:A3744, MATCH(Orders1[[#This Row],[Order ID]],Returns!B2945:B3744)), "No")</f>
        <v>No</v>
      </c>
      <c r="X2945" s="3">
        <f>IF(Orders1[[#This Row],[Return]]="Yes", 1, 0)</f>
        <v>0</v>
      </c>
    </row>
    <row r="2946" spans="1:24" x14ac:dyDescent="0.2">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7">
        <v>18.7</v>
      </c>
      <c r="S2946" s="1">
        <v>1</v>
      </c>
      <c r="T2946" s="1">
        <v>0</v>
      </c>
      <c r="U2946" s="7">
        <v>7.1059999999999999</v>
      </c>
      <c r="V2946" s="3" t="str">
        <f>IF(Orders1[[#This Row],[Region]]=People!$B$2, People!$A$2, IF(Orders1[[#This Row],[Region]]=People!$B$3,People!$A$3, IF(Orders1[[#This Row],[Region]]=People!$B$4,People!$A$4, IF(Orders1[[#This Row],[Region]]=People!$B$5,People!$A$5))))</f>
        <v>Anna Andreadi</v>
      </c>
      <c r="W2946" s="3" t="str">
        <f>IFERROR(INDEX(Returns!A2946:A3745, MATCH(Orders1[[#This Row],[Order ID]],Returns!B2946:B3745)), "No")</f>
        <v>No</v>
      </c>
      <c r="X2946" s="3">
        <f>IF(Orders1[[#This Row],[Return]]="Yes", 1, 0)</f>
        <v>0</v>
      </c>
    </row>
    <row r="2947" spans="1:24" x14ac:dyDescent="0.2">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7">
        <v>38.29</v>
      </c>
      <c r="S2947" s="1">
        <v>7</v>
      </c>
      <c r="T2947" s="1">
        <v>0</v>
      </c>
      <c r="U2947" s="7">
        <v>16.464700000000001</v>
      </c>
      <c r="V2947" s="3" t="str">
        <f>IF(Orders1[[#This Row],[Region]]=People!$B$2, People!$A$2, IF(Orders1[[#This Row],[Region]]=People!$B$3,People!$A$3, IF(Orders1[[#This Row],[Region]]=People!$B$4,People!$A$4, IF(Orders1[[#This Row],[Region]]=People!$B$5,People!$A$5))))</f>
        <v>Anna Andreadi</v>
      </c>
      <c r="W2947" s="3" t="str">
        <f>IFERROR(INDEX(Returns!A2947:A3746, MATCH(Orders1[[#This Row],[Order ID]],Returns!B2947:B3746)), "No")</f>
        <v>No</v>
      </c>
      <c r="X2947" s="3">
        <f>IF(Orders1[[#This Row],[Return]]="Yes", 1, 0)</f>
        <v>0</v>
      </c>
    </row>
    <row r="2948" spans="1:24" x14ac:dyDescent="0.2">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7">
        <v>26.25</v>
      </c>
      <c r="S2948" s="1">
        <v>3</v>
      </c>
      <c r="T2948" s="1">
        <v>0</v>
      </c>
      <c r="U2948" s="7">
        <v>11.025000000000002</v>
      </c>
      <c r="V2948" s="3" t="str">
        <f>IF(Orders1[[#This Row],[Region]]=People!$B$2, People!$A$2, IF(Orders1[[#This Row],[Region]]=People!$B$3,People!$A$3, IF(Orders1[[#This Row],[Region]]=People!$B$4,People!$A$4, IF(Orders1[[#This Row],[Region]]=People!$B$5,People!$A$5))))</f>
        <v>Anna Andreadi</v>
      </c>
      <c r="W2948" s="3" t="str">
        <f>IFERROR(INDEX(Returns!A2948:A3747, MATCH(Orders1[[#This Row],[Order ID]],Returns!B2948:B3747)), "No")</f>
        <v>No</v>
      </c>
      <c r="X2948" s="3">
        <f>IF(Orders1[[#This Row],[Return]]="Yes", 1, 0)</f>
        <v>0</v>
      </c>
    </row>
    <row r="2949" spans="1:24" x14ac:dyDescent="0.2">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7">
        <v>64.959999999999994</v>
      </c>
      <c r="S2949" s="1">
        <v>14</v>
      </c>
      <c r="T2949" s="1">
        <v>0.2</v>
      </c>
      <c r="U2949" s="7">
        <v>22.736000000000001</v>
      </c>
      <c r="V2949" s="3" t="str">
        <f>IF(Orders1[[#This Row],[Region]]=People!$B$2, People!$A$2, IF(Orders1[[#This Row],[Region]]=People!$B$3,People!$A$3, IF(Orders1[[#This Row],[Region]]=People!$B$4,People!$A$4, IF(Orders1[[#This Row],[Region]]=People!$B$5,People!$A$5))))</f>
        <v>Anna Andreadi</v>
      </c>
      <c r="W2949" s="3" t="str">
        <f>IFERROR(INDEX(Returns!A2949:A3748, MATCH(Orders1[[#This Row],[Order ID]],Returns!B2949:B3748)), "No")</f>
        <v>No</v>
      </c>
      <c r="X2949" s="3">
        <f>IF(Orders1[[#This Row],[Return]]="Yes", 1, 0)</f>
        <v>0</v>
      </c>
    </row>
    <row r="2950" spans="1:24" x14ac:dyDescent="0.2">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7">
        <v>43.7</v>
      </c>
      <c r="S2950" s="1">
        <v>5</v>
      </c>
      <c r="T2950" s="1">
        <v>0</v>
      </c>
      <c r="U2950" s="7">
        <v>20.539000000000001</v>
      </c>
      <c r="V2950" s="3" t="str">
        <f>IF(Orders1[[#This Row],[Region]]=People!$B$2, People!$A$2, IF(Orders1[[#This Row],[Region]]=People!$B$3,People!$A$3, IF(Orders1[[#This Row],[Region]]=People!$B$4,People!$A$4, IF(Orders1[[#This Row],[Region]]=People!$B$5,People!$A$5))))</f>
        <v>Anna Andreadi</v>
      </c>
      <c r="W2950" s="3" t="str">
        <f>IFERROR(INDEX(Returns!A2950:A3749, MATCH(Orders1[[#This Row],[Order ID]],Returns!B2950:B3749)), "No")</f>
        <v>No</v>
      </c>
      <c r="X2950" s="3">
        <f>IF(Orders1[[#This Row],[Return]]="Yes", 1, 0)</f>
        <v>0</v>
      </c>
    </row>
    <row r="2951" spans="1:24" x14ac:dyDescent="0.2">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7">
        <v>41.6</v>
      </c>
      <c r="S2951" s="1">
        <v>4</v>
      </c>
      <c r="T2951" s="1">
        <v>0.2</v>
      </c>
      <c r="U2951" s="7">
        <v>12.999999999999998</v>
      </c>
      <c r="V2951" s="3" t="str">
        <f>IF(Orders1[[#This Row],[Region]]=People!$B$2, People!$A$2, IF(Orders1[[#This Row],[Region]]=People!$B$3,People!$A$3, IF(Orders1[[#This Row],[Region]]=People!$B$4,People!$A$4, IF(Orders1[[#This Row],[Region]]=People!$B$5,People!$A$5))))</f>
        <v>Anna Andreadi</v>
      </c>
      <c r="W2951" s="3" t="str">
        <f>IFERROR(INDEX(Returns!A2951:A3750, MATCH(Orders1[[#This Row],[Order ID]],Returns!B2951:B3750)), "No")</f>
        <v>No</v>
      </c>
      <c r="X2951" s="3">
        <f>IF(Orders1[[#This Row],[Return]]="Yes", 1, 0)</f>
        <v>0</v>
      </c>
    </row>
    <row r="2952" spans="1:24" x14ac:dyDescent="0.2">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7">
        <v>23.120000000000005</v>
      </c>
      <c r="S2952" s="1">
        <v>5</v>
      </c>
      <c r="T2952" s="1">
        <v>0.2</v>
      </c>
      <c r="U2952" s="7">
        <v>8.3810000000000002</v>
      </c>
      <c r="V2952" s="3" t="str">
        <f>IF(Orders1[[#This Row],[Region]]=People!$B$2, People!$A$2, IF(Orders1[[#This Row],[Region]]=People!$B$3,People!$A$3, IF(Orders1[[#This Row],[Region]]=People!$B$4,People!$A$4, IF(Orders1[[#This Row],[Region]]=People!$B$5,People!$A$5))))</f>
        <v>Anna Andreadi</v>
      </c>
      <c r="W2952" s="3" t="str">
        <f>IFERROR(INDEX(Returns!A2952:A3751, MATCH(Orders1[[#This Row],[Order ID]],Returns!B2952:B3751)), "No")</f>
        <v>No</v>
      </c>
      <c r="X2952" s="3">
        <f>IF(Orders1[[#This Row],[Return]]="Yes", 1, 0)</f>
        <v>0</v>
      </c>
    </row>
    <row r="2953" spans="1:24" x14ac:dyDescent="0.2">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7">
        <v>113.88800000000002</v>
      </c>
      <c r="S2953" s="1">
        <v>2</v>
      </c>
      <c r="T2953" s="1">
        <v>0.2</v>
      </c>
      <c r="U2953" s="7">
        <v>9.9651999999999994</v>
      </c>
      <c r="V2953" s="3" t="str">
        <f>IF(Orders1[[#This Row],[Region]]=People!$B$2, People!$A$2, IF(Orders1[[#This Row],[Region]]=People!$B$3,People!$A$3, IF(Orders1[[#This Row],[Region]]=People!$B$4,People!$A$4, IF(Orders1[[#This Row],[Region]]=People!$B$5,People!$A$5))))</f>
        <v>Anna Andreadi</v>
      </c>
      <c r="W2953" s="3" t="str">
        <f>IFERROR(INDEX(Returns!A2953:A3752, MATCH(Orders1[[#This Row],[Order ID]],Returns!B2953:B3752)), "No")</f>
        <v>No</v>
      </c>
      <c r="X2953" s="3">
        <f>IF(Orders1[[#This Row],[Return]]="Yes", 1, 0)</f>
        <v>0</v>
      </c>
    </row>
    <row r="2954" spans="1:24" x14ac:dyDescent="0.2">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7">
        <v>113.56800000000001</v>
      </c>
      <c r="S2954" s="1">
        <v>2</v>
      </c>
      <c r="T2954" s="1">
        <v>0.2</v>
      </c>
      <c r="U2954" s="7">
        <v>-5.6784000000000034</v>
      </c>
      <c r="V2954" s="3" t="str">
        <f>IF(Orders1[[#This Row],[Region]]=People!$B$2, People!$A$2, IF(Orders1[[#This Row],[Region]]=People!$B$3,People!$A$3, IF(Orders1[[#This Row],[Region]]=People!$B$4,People!$A$4, IF(Orders1[[#This Row],[Region]]=People!$B$5,People!$A$5))))</f>
        <v>Anna Andreadi</v>
      </c>
      <c r="W2954" s="3" t="str">
        <f>IFERROR(INDEX(Returns!A2954:A3753, MATCH(Orders1[[#This Row],[Order ID]],Returns!B2954:B3753)), "No")</f>
        <v>No</v>
      </c>
      <c r="X2954" s="3">
        <f>IF(Orders1[[#This Row],[Return]]="Yes", 1, 0)</f>
        <v>0</v>
      </c>
    </row>
    <row r="2955" spans="1:24" x14ac:dyDescent="0.2">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7">
        <v>7.9200000000000008</v>
      </c>
      <c r="S2955" s="1">
        <v>2</v>
      </c>
      <c r="T2955" s="1">
        <v>0.2</v>
      </c>
      <c r="U2955" s="7">
        <v>0.69299999999999984</v>
      </c>
      <c r="V2955" s="3" t="str">
        <f>IF(Orders1[[#This Row],[Region]]=People!$B$2, People!$A$2, IF(Orders1[[#This Row],[Region]]=People!$B$3,People!$A$3, IF(Orders1[[#This Row],[Region]]=People!$B$4,People!$A$4, IF(Orders1[[#This Row],[Region]]=People!$B$5,People!$A$5))))</f>
        <v>Anna Andreadi</v>
      </c>
      <c r="W2955" s="3" t="str">
        <f>IFERROR(INDEX(Returns!A2955:A3754, MATCH(Orders1[[#This Row],[Order ID]],Returns!B2955:B3754)), "No")</f>
        <v>No</v>
      </c>
      <c r="X2955" s="3">
        <f>IF(Orders1[[#This Row],[Return]]="Yes", 1, 0)</f>
        <v>0</v>
      </c>
    </row>
    <row r="2956" spans="1:24" x14ac:dyDescent="0.2">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7">
        <v>671.98400000000004</v>
      </c>
      <c r="S2956" s="1">
        <v>2</v>
      </c>
      <c r="T2956" s="1">
        <v>0.2</v>
      </c>
      <c r="U2956" s="7">
        <v>50.398800000000023</v>
      </c>
      <c r="V2956" s="3" t="str">
        <f>IF(Orders1[[#This Row],[Region]]=People!$B$2, People!$A$2, IF(Orders1[[#This Row],[Region]]=People!$B$3,People!$A$3, IF(Orders1[[#This Row],[Region]]=People!$B$4,People!$A$4, IF(Orders1[[#This Row],[Region]]=People!$B$5,People!$A$5))))</f>
        <v>Anna Andreadi</v>
      </c>
      <c r="W2956" s="3" t="str">
        <f>IFERROR(INDEX(Returns!A2956:A3755, MATCH(Orders1[[#This Row],[Order ID]],Returns!B2956:B3755)), "No")</f>
        <v>No</v>
      </c>
      <c r="X2956" s="3">
        <f>IF(Orders1[[#This Row],[Return]]="Yes", 1, 0)</f>
        <v>0</v>
      </c>
    </row>
    <row r="2957" spans="1:24" x14ac:dyDescent="0.2">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7">
        <v>39.99</v>
      </c>
      <c r="S2957" s="1">
        <v>1</v>
      </c>
      <c r="T2957" s="1">
        <v>0</v>
      </c>
      <c r="U2957" s="7">
        <v>11.597099999999998</v>
      </c>
      <c r="V2957" s="3" t="str">
        <f>IF(Orders1[[#This Row],[Region]]=People!$B$2, People!$A$2, IF(Orders1[[#This Row],[Region]]=People!$B$3,People!$A$3, IF(Orders1[[#This Row],[Region]]=People!$B$4,People!$A$4, IF(Orders1[[#This Row],[Region]]=People!$B$5,People!$A$5))))</f>
        <v>Chuck Magee</v>
      </c>
      <c r="W2957" s="3" t="str">
        <f>IFERROR(INDEX(Returns!A2957:A3756, MATCH(Orders1[[#This Row],[Order ID]],Returns!B2957:B3756)), "No")</f>
        <v>No</v>
      </c>
      <c r="X2957" s="3">
        <f>IF(Orders1[[#This Row],[Return]]="Yes", 1, 0)</f>
        <v>0</v>
      </c>
    </row>
    <row r="2958" spans="1:24" x14ac:dyDescent="0.2">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7">
        <v>191.64600000000002</v>
      </c>
      <c r="S2958" s="1">
        <v>3</v>
      </c>
      <c r="T2958" s="1">
        <v>0.1</v>
      </c>
      <c r="U2958" s="7">
        <v>31.94100000000001</v>
      </c>
      <c r="V2958" s="3" t="str">
        <f>IF(Orders1[[#This Row],[Region]]=People!$B$2, People!$A$2, IF(Orders1[[#This Row],[Region]]=People!$B$3,People!$A$3, IF(Orders1[[#This Row],[Region]]=People!$B$4,People!$A$4, IF(Orders1[[#This Row],[Region]]=People!$B$5,People!$A$5))))</f>
        <v>Chuck Magee</v>
      </c>
      <c r="W2958" s="3" t="str">
        <f>IFERROR(INDEX(Returns!A2958:A3757, MATCH(Orders1[[#This Row],[Order ID]],Returns!B2958:B3757)), "No")</f>
        <v>No</v>
      </c>
      <c r="X2958" s="3">
        <f>IF(Orders1[[#This Row],[Return]]="Yes", 1, 0)</f>
        <v>0</v>
      </c>
    </row>
    <row r="2959" spans="1:24" x14ac:dyDescent="0.2">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7">
        <v>2.3130000000000002</v>
      </c>
      <c r="S2959" s="1">
        <v>1</v>
      </c>
      <c r="T2959" s="1">
        <v>0.7</v>
      </c>
      <c r="U2959" s="7">
        <v>-1.9274999999999993</v>
      </c>
      <c r="V2959" s="3" t="str">
        <f>IF(Orders1[[#This Row],[Region]]=People!$B$2, People!$A$2, IF(Orders1[[#This Row],[Region]]=People!$B$3,People!$A$3, IF(Orders1[[#This Row],[Region]]=People!$B$4,People!$A$4, IF(Orders1[[#This Row],[Region]]=People!$B$5,People!$A$5))))</f>
        <v>Chuck Magee</v>
      </c>
      <c r="W2959" s="3" t="str">
        <f>IFERROR(INDEX(Returns!A2959:A3758, MATCH(Orders1[[#This Row],[Order ID]],Returns!B2959:B3758)), "No")</f>
        <v>No</v>
      </c>
      <c r="X2959" s="3">
        <f>IF(Orders1[[#This Row],[Return]]="Yes", 1, 0)</f>
        <v>0</v>
      </c>
    </row>
    <row r="2960" spans="1:24" x14ac:dyDescent="0.2">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7">
        <v>19.936000000000003</v>
      </c>
      <c r="S2960" s="1">
        <v>4</v>
      </c>
      <c r="T2960" s="1">
        <v>0.2</v>
      </c>
      <c r="U2960" s="7">
        <v>7.2267999999999999</v>
      </c>
      <c r="V2960" s="3" t="str">
        <f>IF(Orders1[[#This Row],[Region]]=People!$B$2, People!$A$2, IF(Orders1[[#This Row],[Region]]=People!$B$3,People!$A$3, IF(Orders1[[#This Row],[Region]]=People!$B$4,People!$A$4, IF(Orders1[[#This Row],[Region]]=People!$B$5,People!$A$5))))</f>
        <v>Anna Andreadi</v>
      </c>
      <c r="W2960" s="3" t="str">
        <f>IFERROR(INDEX(Returns!A2960:A3759, MATCH(Orders1[[#This Row],[Order ID]],Returns!B2960:B3759)), "No")</f>
        <v>No</v>
      </c>
      <c r="X2960" s="3">
        <f>IF(Orders1[[#This Row],[Return]]="Yes", 1, 0)</f>
        <v>0</v>
      </c>
    </row>
    <row r="2961" spans="1:24" x14ac:dyDescent="0.2">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7">
        <v>45.92</v>
      </c>
      <c r="S2961" s="1">
        <v>4</v>
      </c>
      <c r="T2961" s="1">
        <v>0</v>
      </c>
      <c r="U2961" s="7">
        <v>21.5824</v>
      </c>
      <c r="V2961" s="3" t="str">
        <f>IF(Orders1[[#This Row],[Region]]=People!$B$2, People!$A$2, IF(Orders1[[#This Row],[Region]]=People!$B$3,People!$A$3, IF(Orders1[[#This Row],[Region]]=People!$B$4,People!$A$4, IF(Orders1[[#This Row],[Region]]=People!$B$5,People!$A$5))))</f>
        <v>Anna Andreadi</v>
      </c>
      <c r="W2961" s="3" t="str">
        <f>IFERROR(INDEX(Returns!A2961:A3760, MATCH(Orders1[[#This Row],[Order ID]],Returns!B2961:B3760)), "No")</f>
        <v>No</v>
      </c>
      <c r="X2961" s="3">
        <f>IF(Orders1[[#This Row],[Return]]="Yes", 1, 0)</f>
        <v>0</v>
      </c>
    </row>
    <row r="2962" spans="1:24" x14ac:dyDescent="0.2">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7">
        <v>20.34</v>
      </c>
      <c r="S2962" s="1">
        <v>3</v>
      </c>
      <c r="T2962" s="1">
        <v>0</v>
      </c>
      <c r="U2962" s="7">
        <v>9.3563999999999989</v>
      </c>
      <c r="V2962" s="3" t="str">
        <f>IF(Orders1[[#This Row],[Region]]=People!$B$2, People!$A$2, IF(Orders1[[#This Row],[Region]]=People!$B$3,People!$A$3, IF(Orders1[[#This Row],[Region]]=People!$B$4,People!$A$4, IF(Orders1[[#This Row],[Region]]=People!$B$5,People!$A$5))))</f>
        <v>Anna Andreadi</v>
      </c>
      <c r="W2962" s="3" t="str">
        <f>IFERROR(INDEX(Returns!A2962:A3761, MATCH(Orders1[[#This Row],[Order ID]],Returns!B2962:B3761)), "No")</f>
        <v>No</v>
      </c>
      <c r="X2962" s="3">
        <f>IF(Orders1[[#This Row],[Return]]="Yes", 1, 0)</f>
        <v>0</v>
      </c>
    </row>
    <row r="2963" spans="1:24" x14ac:dyDescent="0.2">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7">
        <v>39.28</v>
      </c>
      <c r="S2963" s="1">
        <v>8</v>
      </c>
      <c r="T2963" s="1">
        <v>0</v>
      </c>
      <c r="U2963" s="7">
        <v>19.247199999999999</v>
      </c>
      <c r="V2963" s="3" t="str">
        <f>IF(Orders1[[#This Row],[Region]]=People!$B$2, People!$A$2, IF(Orders1[[#This Row],[Region]]=People!$B$3,People!$A$3, IF(Orders1[[#This Row],[Region]]=People!$B$4,People!$A$4, IF(Orders1[[#This Row],[Region]]=People!$B$5,People!$A$5))))</f>
        <v>Anna Andreadi</v>
      </c>
      <c r="W2963" s="3" t="str">
        <f>IFERROR(INDEX(Returns!A2963:A3762, MATCH(Orders1[[#This Row],[Order ID]],Returns!B2963:B3762)), "No")</f>
        <v>No</v>
      </c>
      <c r="X2963" s="3">
        <f>IF(Orders1[[#This Row],[Return]]="Yes", 1, 0)</f>
        <v>0</v>
      </c>
    </row>
    <row r="2964" spans="1:24" x14ac:dyDescent="0.2">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7">
        <v>81.567999999999998</v>
      </c>
      <c r="S2964" s="1">
        <v>2</v>
      </c>
      <c r="T2964" s="1">
        <v>0.2</v>
      </c>
      <c r="U2964" s="7">
        <v>9.1763999999999974</v>
      </c>
      <c r="V2964" s="3" t="str">
        <f>IF(Orders1[[#This Row],[Region]]=People!$B$2, People!$A$2, IF(Orders1[[#This Row],[Region]]=People!$B$3,People!$A$3, IF(Orders1[[#This Row],[Region]]=People!$B$4,People!$A$4, IF(Orders1[[#This Row],[Region]]=People!$B$5,People!$A$5))))</f>
        <v>Anna Andreadi</v>
      </c>
      <c r="W2964" s="3" t="str">
        <f>IFERROR(INDEX(Returns!A2964:A3763, MATCH(Orders1[[#This Row],[Order ID]],Returns!B2964:B3763)), "No")</f>
        <v>No</v>
      </c>
      <c r="X2964" s="3">
        <f>IF(Orders1[[#This Row],[Return]]="Yes", 1, 0)</f>
        <v>0</v>
      </c>
    </row>
    <row r="2965" spans="1:24" x14ac:dyDescent="0.2">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7">
        <v>97.184000000000012</v>
      </c>
      <c r="S2965" s="1">
        <v>2</v>
      </c>
      <c r="T2965" s="1">
        <v>0.2</v>
      </c>
      <c r="U2965" s="7">
        <v>6.0740000000000016</v>
      </c>
      <c r="V2965" s="3" t="str">
        <f>IF(Orders1[[#This Row],[Region]]=People!$B$2, People!$A$2, IF(Orders1[[#This Row],[Region]]=People!$B$3,People!$A$3, IF(Orders1[[#This Row],[Region]]=People!$B$4,People!$A$4, IF(Orders1[[#This Row],[Region]]=People!$B$5,People!$A$5))))</f>
        <v>Anna Andreadi</v>
      </c>
      <c r="W2965" s="3" t="str">
        <f>IFERROR(INDEX(Returns!A2965:A3764, MATCH(Orders1[[#This Row],[Order ID]],Returns!B2965:B3764)), "No")</f>
        <v>No</v>
      </c>
      <c r="X2965" s="3">
        <f>IF(Orders1[[#This Row],[Return]]="Yes", 1, 0)</f>
        <v>0</v>
      </c>
    </row>
    <row r="2966" spans="1:24" x14ac:dyDescent="0.2">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7">
        <v>24.320000000000004</v>
      </c>
      <c r="S2966" s="1">
        <v>5</v>
      </c>
      <c r="T2966" s="1">
        <v>0.2</v>
      </c>
      <c r="U2966" s="7">
        <v>8.2079999999999984</v>
      </c>
      <c r="V2966" s="3" t="str">
        <f>IF(Orders1[[#This Row],[Region]]=People!$B$2, People!$A$2, IF(Orders1[[#This Row],[Region]]=People!$B$3,People!$A$3, IF(Orders1[[#This Row],[Region]]=People!$B$4,People!$A$4, IF(Orders1[[#This Row],[Region]]=People!$B$5,People!$A$5))))</f>
        <v>Anna Andreadi</v>
      </c>
      <c r="W2966" s="3" t="str">
        <f>IFERROR(INDEX(Returns!A2966:A3765, MATCH(Orders1[[#This Row],[Order ID]],Returns!B2966:B3765)), "No")</f>
        <v>No</v>
      </c>
      <c r="X2966" s="3">
        <f>IF(Orders1[[#This Row],[Return]]="Yes", 1, 0)</f>
        <v>0</v>
      </c>
    </row>
    <row r="2967" spans="1:24" x14ac:dyDescent="0.2">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7">
        <v>18.96</v>
      </c>
      <c r="S2967" s="1">
        <v>2</v>
      </c>
      <c r="T2967" s="1">
        <v>0</v>
      </c>
      <c r="U2967" s="7">
        <v>7.5840000000000014</v>
      </c>
      <c r="V2967" s="3" t="str">
        <f>IF(Orders1[[#This Row],[Region]]=People!$B$2, People!$A$2, IF(Orders1[[#This Row],[Region]]=People!$B$3,People!$A$3, IF(Orders1[[#This Row],[Region]]=People!$B$4,People!$A$4, IF(Orders1[[#This Row],[Region]]=People!$B$5,People!$A$5))))</f>
        <v>Anna Andreadi</v>
      </c>
      <c r="W2967" s="3" t="str">
        <f>IFERROR(INDEX(Returns!A2967:A3766, MATCH(Orders1[[#This Row],[Order ID]],Returns!B2967:B3766)), "No")</f>
        <v>No</v>
      </c>
      <c r="X2967" s="3">
        <f>IF(Orders1[[#This Row],[Return]]="Yes", 1, 0)</f>
        <v>0</v>
      </c>
    </row>
    <row r="2968" spans="1:24" x14ac:dyDescent="0.2">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7">
        <v>32.952000000000005</v>
      </c>
      <c r="S2968" s="1">
        <v>6</v>
      </c>
      <c r="T2968" s="1">
        <v>0.6</v>
      </c>
      <c r="U2968" s="7">
        <v>-19.771199999999997</v>
      </c>
      <c r="V2968" s="3" t="str">
        <f>IF(Orders1[[#This Row],[Region]]=People!$B$2, People!$A$2, IF(Orders1[[#This Row],[Region]]=People!$B$3,People!$A$3, IF(Orders1[[#This Row],[Region]]=People!$B$4,People!$A$4, IF(Orders1[[#This Row],[Region]]=People!$B$5,People!$A$5))))</f>
        <v>Kelly Williams</v>
      </c>
      <c r="W2968" s="3" t="str">
        <f>IFERROR(INDEX(Returns!A2968:A3767, MATCH(Orders1[[#This Row],[Order ID]],Returns!B2968:B3767)), "No")</f>
        <v>No</v>
      </c>
      <c r="X2968" s="3">
        <f>IF(Orders1[[#This Row],[Return]]="Yes", 1, 0)</f>
        <v>0</v>
      </c>
    </row>
    <row r="2969" spans="1:24" x14ac:dyDescent="0.2">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7">
        <v>30.016000000000005</v>
      </c>
      <c r="S2969" s="1">
        <v>4</v>
      </c>
      <c r="T2969" s="1">
        <v>0.2</v>
      </c>
      <c r="U2969" s="7">
        <v>3.0015999999999998</v>
      </c>
      <c r="V2969" s="3" t="str">
        <f>IF(Orders1[[#This Row],[Region]]=People!$B$2, People!$A$2, IF(Orders1[[#This Row],[Region]]=People!$B$3,People!$A$3, IF(Orders1[[#This Row],[Region]]=People!$B$4,People!$A$4, IF(Orders1[[#This Row],[Region]]=People!$B$5,People!$A$5))))</f>
        <v>Kelly Williams</v>
      </c>
      <c r="W2969" s="3" t="str">
        <f>IFERROR(INDEX(Returns!A2969:A3768, MATCH(Orders1[[#This Row],[Order ID]],Returns!B2969:B3768)), "No")</f>
        <v>No</v>
      </c>
      <c r="X2969" s="3">
        <f>IF(Orders1[[#This Row],[Return]]="Yes", 1, 0)</f>
        <v>0</v>
      </c>
    </row>
    <row r="2970" spans="1:24" x14ac:dyDescent="0.2">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7">
        <v>499.58400000000006</v>
      </c>
      <c r="S2970" s="1">
        <v>3</v>
      </c>
      <c r="T2970" s="1">
        <v>0.2</v>
      </c>
      <c r="U2970" s="7">
        <v>43.713600000000014</v>
      </c>
      <c r="V2970" s="3" t="str">
        <f>IF(Orders1[[#This Row],[Region]]=People!$B$2, People!$A$2, IF(Orders1[[#This Row],[Region]]=People!$B$3,People!$A$3, IF(Orders1[[#This Row],[Region]]=People!$B$4,People!$A$4, IF(Orders1[[#This Row],[Region]]=People!$B$5,People!$A$5))))</f>
        <v>Cassandra Brandow</v>
      </c>
      <c r="W2970" s="3" t="str">
        <f>IFERROR(INDEX(Returns!A2970:A3769, MATCH(Orders1[[#This Row],[Order ID]],Returns!B2970:B3769)), "No")</f>
        <v>No</v>
      </c>
      <c r="X2970" s="3">
        <f>IF(Orders1[[#This Row],[Return]]="Yes", 1, 0)</f>
        <v>0</v>
      </c>
    </row>
    <row r="2971" spans="1:24" x14ac:dyDescent="0.2">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7">
        <v>31.104000000000006</v>
      </c>
      <c r="S2971" s="1">
        <v>6</v>
      </c>
      <c r="T2971" s="1">
        <v>0.2</v>
      </c>
      <c r="U2971" s="7">
        <v>10.8864</v>
      </c>
      <c r="V2971" s="3" t="str">
        <f>IF(Orders1[[#This Row],[Region]]=People!$B$2, People!$A$2, IF(Orders1[[#This Row],[Region]]=People!$B$3,People!$A$3, IF(Orders1[[#This Row],[Region]]=People!$B$4,People!$A$4, IF(Orders1[[#This Row],[Region]]=People!$B$5,People!$A$5))))</f>
        <v>Cassandra Brandow</v>
      </c>
      <c r="W2971" s="3" t="str">
        <f>IFERROR(INDEX(Returns!A2971:A3770, MATCH(Orders1[[#This Row],[Order ID]],Returns!B2971:B3770)), "No")</f>
        <v>No</v>
      </c>
      <c r="X2971" s="3">
        <f>IF(Orders1[[#This Row],[Return]]="Yes", 1, 0)</f>
        <v>0</v>
      </c>
    </row>
    <row r="2972" spans="1:24" x14ac:dyDescent="0.2">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7">
        <v>13.272000000000002</v>
      </c>
      <c r="S2972" s="1">
        <v>8</v>
      </c>
      <c r="T2972" s="1">
        <v>0.7</v>
      </c>
      <c r="U2972" s="7">
        <v>-10.617599999999999</v>
      </c>
      <c r="V2972" s="3" t="str">
        <f>IF(Orders1[[#This Row],[Region]]=People!$B$2, People!$A$2, IF(Orders1[[#This Row],[Region]]=People!$B$3,People!$A$3, IF(Orders1[[#This Row],[Region]]=People!$B$4,People!$A$4, IF(Orders1[[#This Row],[Region]]=People!$B$5,People!$A$5))))</f>
        <v>Cassandra Brandow</v>
      </c>
      <c r="W2972" s="3" t="str">
        <f>IFERROR(INDEX(Returns!A2972:A3771, MATCH(Orders1[[#This Row],[Order ID]],Returns!B2972:B3771)), "No")</f>
        <v>No</v>
      </c>
      <c r="X2972" s="3">
        <f>IF(Orders1[[#This Row],[Return]]="Yes", 1, 0)</f>
        <v>0</v>
      </c>
    </row>
    <row r="2973" spans="1:24" x14ac:dyDescent="0.2">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7">
        <v>28.272000000000006</v>
      </c>
      <c r="S2973" s="1">
        <v>2</v>
      </c>
      <c r="T2973" s="1">
        <v>0.2</v>
      </c>
      <c r="U2973" s="7">
        <v>6.3612000000000002</v>
      </c>
      <c r="V2973" s="3" t="str">
        <f>IF(Orders1[[#This Row],[Region]]=People!$B$2, People!$A$2, IF(Orders1[[#This Row],[Region]]=People!$B$3,People!$A$3, IF(Orders1[[#This Row],[Region]]=People!$B$4,People!$A$4, IF(Orders1[[#This Row],[Region]]=People!$B$5,People!$A$5))))</f>
        <v>Cassandra Brandow</v>
      </c>
      <c r="W2973" s="3" t="str">
        <f>IFERROR(INDEX(Returns!A2973:A3772, MATCH(Orders1[[#This Row],[Order ID]],Returns!B2973:B3772)), "No")</f>
        <v>No</v>
      </c>
      <c r="X2973" s="3">
        <f>IF(Orders1[[#This Row],[Return]]="Yes", 1, 0)</f>
        <v>0</v>
      </c>
    </row>
    <row r="2974" spans="1:24" x14ac:dyDescent="0.2">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7">
        <v>259.13600000000002</v>
      </c>
      <c r="S2974" s="1">
        <v>4</v>
      </c>
      <c r="T2974" s="1">
        <v>0.2</v>
      </c>
      <c r="U2974" s="7">
        <v>-51.827200000000019</v>
      </c>
      <c r="V2974" s="3" t="str">
        <f>IF(Orders1[[#This Row],[Region]]=People!$B$2, People!$A$2, IF(Orders1[[#This Row],[Region]]=People!$B$3,People!$A$3, IF(Orders1[[#This Row],[Region]]=People!$B$4,People!$A$4, IF(Orders1[[#This Row],[Region]]=People!$B$5,People!$A$5))))</f>
        <v>Cassandra Brandow</v>
      </c>
      <c r="W2974" s="3" t="str">
        <f>IFERROR(INDEX(Returns!A2974:A3773, MATCH(Orders1[[#This Row],[Order ID]],Returns!B2974:B3773)), "No")</f>
        <v>No</v>
      </c>
      <c r="X2974" s="3">
        <f>IF(Orders1[[#This Row],[Return]]="Yes", 1, 0)</f>
        <v>0</v>
      </c>
    </row>
    <row r="2975" spans="1:24" x14ac:dyDescent="0.2">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7">
        <v>10.8</v>
      </c>
      <c r="S2975" s="1">
        <v>5</v>
      </c>
      <c r="T2975" s="1">
        <v>0</v>
      </c>
      <c r="U2975" s="7">
        <v>5.1839999999999993</v>
      </c>
      <c r="V2975" s="3" t="str">
        <f>IF(Orders1[[#This Row],[Region]]=People!$B$2, People!$A$2, IF(Orders1[[#This Row],[Region]]=People!$B$3,People!$A$3, IF(Orders1[[#This Row],[Region]]=People!$B$4,People!$A$4, IF(Orders1[[#This Row],[Region]]=People!$B$5,People!$A$5))))</f>
        <v>Kelly Williams</v>
      </c>
      <c r="W2975" s="3" t="str">
        <f>IFERROR(INDEX(Returns!A2975:A3774, MATCH(Orders1[[#This Row],[Order ID]],Returns!B2975:B3774)), "No")</f>
        <v>No</v>
      </c>
      <c r="X2975" s="3">
        <f>IF(Orders1[[#This Row],[Return]]="Yes", 1, 0)</f>
        <v>0</v>
      </c>
    </row>
    <row r="2976" spans="1:24" x14ac:dyDescent="0.2">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7">
        <v>244.00599999999997</v>
      </c>
      <c r="S2976" s="1">
        <v>2</v>
      </c>
      <c r="T2976" s="1">
        <v>0.3</v>
      </c>
      <c r="U2976" s="7">
        <v>-31.372200000000007</v>
      </c>
      <c r="V2976" s="3" t="str">
        <f>IF(Orders1[[#This Row],[Region]]=People!$B$2, People!$A$2, IF(Orders1[[#This Row],[Region]]=People!$B$3,People!$A$3, IF(Orders1[[#This Row],[Region]]=People!$B$4,People!$A$4, IF(Orders1[[#This Row],[Region]]=People!$B$5,People!$A$5))))</f>
        <v>Kelly Williams</v>
      </c>
      <c r="W2976" s="3" t="str">
        <f>IFERROR(INDEX(Returns!A2976:A3775, MATCH(Orders1[[#This Row],[Order ID]],Returns!B2976:B3775)), "No")</f>
        <v>No</v>
      </c>
      <c r="X2976" s="3">
        <f>IF(Orders1[[#This Row],[Return]]="Yes", 1, 0)</f>
        <v>0</v>
      </c>
    </row>
    <row r="2977" spans="1:24" x14ac:dyDescent="0.2">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7">
        <v>15.936000000000002</v>
      </c>
      <c r="S2977" s="1">
        <v>4</v>
      </c>
      <c r="T2977" s="1">
        <v>0.2</v>
      </c>
      <c r="U2977" s="7">
        <v>5.378400000000001</v>
      </c>
      <c r="V2977" s="3" t="str">
        <f>IF(Orders1[[#This Row],[Region]]=People!$B$2, People!$A$2, IF(Orders1[[#This Row],[Region]]=People!$B$3,People!$A$3, IF(Orders1[[#This Row],[Region]]=People!$B$4,People!$A$4, IF(Orders1[[#This Row],[Region]]=People!$B$5,People!$A$5))))</f>
        <v>Kelly Williams</v>
      </c>
      <c r="W2977" s="3" t="str">
        <f>IFERROR(INDEX(Returns!A2977:A3776, MATCH(Orders1[[#This Row],[Order ID]],Returns!B2977:B3776)), "No")</f>
        <v>No</v>
      </c>
      <c r="X2977" s="3">
        <f>IF(Orders1[[#This Row],[Return]]="Yes", 1, 0)</f>
        <v>0</v>
      </c>
    </row>
    <row r="2978" spans="1:24" x14ac:dyDescent="0.2">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7">
        <v>188.55199999999996</v>
      </c>
      <c r="S2978" s="1">
        <v>7</v>
      </c>
      <c r="T2978" s="1">
        <v>0.3</v>
      </c>
      <c r="U2978" s="7">
        <v>-2.693600000000032</v>
      </c>
      <c r="V2978" s="3" t="str">
        <f>IF(Orders1[[#This Row],[Region]]=People!$B$2, People!$A$2, IF(Orders1[[#This Row],[Region]]=People!$B$3,People!$A$3, IF(Orders1[[#This Row],[Region]]=People!$B$4,People!$A$4, IF(Orders1[[#This Row],[Region]]=People!$B$5,People!$A$5))))</f>
        <v>Chuck Magee</v>
      </c>
      <c r="W2978" s="3" t="str">
        <f>IFERROR(INDEX(Returns!A2978:A3777, MATCH(Orders1[[#This Row],[Order ID]],Returns!B2978:B3777)), "No")</f>
        <v>No</v>
      </c>
      <c r="X2978" s="3">
        <f>IF(Orders1[[#This Row],[Return]]="Yes", 1, 0)</f>
        <v>0</v>
      </c>
    </row>
    <row r="2979" spans="1:24" x14ac:dyDescent="0.2">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7">
        <v>22.58</v>
      </c>
      <c r="S2979" s="1">
        <v>2</v>
      </c>
      <c r="T2979" s="1">
        <v>0</v>
      </c>
      <c r="U2979" s="7">
        <v>5.8707999999999991</v>
      </c>
      <c r="V2979" s="3" t="str">
        <f>IF(Orders1[[#This Row],[Region]]=People!$B$2, People!$A$2, IF(Orders1[[#This Row],[Region]]=People!$B$3,People!$A$3, IF(Orders1[[#This Row],[Region]]=People!$B$4,People!$A$4, IF(Orders1[[#This Row],[Region]]=People!$B$5,People!$A$5))))</f>
        <v>Chuck Magee</v>
      </c>
      <c r="W2979" s="3" t="str">
        <f>IFERROR(INDEX(Returns!A2979:A3778, MATCH(Orders1[[#This Row],[Order ID]],Returns!B2979:B3778)), "No")</f>
        <v>No</v>
      </c>
      <c r="X2979" s="3">
        <f>IF(Orders1[[#This Row],[Return]]="Yes", 1, 0)</f>
        <v>0</v>
      </c>
    </row>
    <row r="2980" spans="1:24" x14ac:dyDescent="0.2">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7">
        <v>545.93999999999994</v>
      </c>
      <c r="S2980" s="1">
        <v>6</v>
      </c>
      <c r="T2980" s="1">
        <v>0</v>
      </c>
      <c r="U2980" s="7">
        <v>87.350400000000036</v>
      </c>
      <c r="V2980" s="3" t="str">
        <f>IF(Orders1[[#This Row],[Region]]=People!$B$2, People!$A$2, IF(Orders1[[#This Row],[Region]]=People!$B$3,People!$A$3, IF(Orders1[[#This Row],[Region]]=People!$B$4,People!$A$4, IF(Orders1[[#This Row],[Region]]=People!$B$5,People!$A$5))))</f>
        <v>Cassandra Brandow</v>
      </c>
      <c r="W2980" s="3" t="str">
        <f>IFERROR(INDEX(Returns!A2980:A3779, MATCH(Orders1[[#This Row],[Order ID]],Returns!B2980:B3779)), "No")</f>
        <v>No</v>
      </c>
      <c r="X2980" s="3">
        <f>IF(Orders1[[#This Row],[Return]]="Yes", 1, 0)</f>
        <v>0</v>
      </c>
    </row>
    <row r="2981" spans="1:24" x14ac:dyDescent="0.2">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7">
        <v>20.736000000000004</v>
      </c>
      <c r="S2981" s="1">
        <v>4</v>
      </c>
      <c r="T2981" s="1">
        <v>0.2</v>
      </c>
      <c r="U2981" s="7">
        <v>7.2576000000000001</v>
      </c>
      <c r="V2981" s="3" t="str">
        <f>IF(Orders1[[#This Row],[Region]]=People!$B$2, People!$A$2, IF(Orders1[[#This Row],[Region]]=People!$B$3,People!$A$3, IF(Orders1[[#This Row],[Region]]=People!$B$4,People!$A$4, IF(Orders1[[#This Row],[Region]]=People!$B$5,People!$A$5))))</f>
        <v>Chuck Magee</v>
      </c>
      <c r="W2981" s="3" t="str">
        <f>IFERROR(INDEX(Returns!A2981:A3780, MATCH(Orders1[[#This Row],[Order ID]],Returns!B2981:B3780)), "No")</f>
        <v>No</v>
      </c>
      <c r="X2981" s="3">
        <f>IF(Orders1[[#This Row],[Return]]="Yes", 1, 0)</f>
        <v>0</v>
      </c>
    </row>
    <row r="2982" spans="1:24" x14ac:dyDescent="0.2">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7">
        <v>43.295999999999999</v>
      </c>
      <c r="S2982" s="1">
        <v>2</v>
      </c>
      <c r="T2982" s="1">
        <v>0.2</v>
      </c>
      <c r="U2982" s="7">
        <v>4.3295999999999975</v>
      </c>
      <c r="V2982" s="3" t="str">
        <f>IF(Orders1[[#This Row],[Region]]=People!$B$2, People!$A$2, IF(Orders1[[#This Row],[Region]]=People!$B$3,People!$A$3, IF(Orders1[[#This Row],[Region]]=People!$B$4,People!$A$4, IF(Orders1[[#This Row],[Region]]=People!$B$5,People!$A$5))))</f>
        <v>Chuck Magee</v>
      </c>
      <c r="W2982" s="3" t="str">
        <f>IFERROR(INDEX(Returns!A2982:A3781, MATCH(Orders1[[#This Row],[Order ID]],Returns!B2982:B3781)), "No")</f>
        <v>No</v>
      </c>
      <c r="X2982" s="3">
        <f>IF(Orders1[[#This Row],[Return]]="Yes", 1, 0)</f>
        <v>0</v>
      </c>
    </row>
    <row r="2983" spans="1:24" x14ac:dyDescent="0.2">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7">
        <v>123.136</v>
      </c>
      <c r="S2983" s="1">
        <v>4</v>
      </c>
      <c r="T2983" s="1">
        <v>0.2</v>
      </c>
      <c r="U2983" s="7">
        <v>13.852799999999981</v>
      </c>
      <c r="V2983" s="3" t="str">
        <f>IF(Orders1[[#This Row],[Region]]=People!$B$2, People!$A$2, IF(Orders1[[#This Row],[Region]]=People!$B$3,People!$A$3, IF(Orders1[[#This Row],[Region]]=People!$B$4,People!$A$4, IF(Orders1[[#This Row],[Region]]=People!$B$5,People!$A$5))))</f>
        <v>Anna Andreadi</v>
      </c>
      <c r="W2983" s="3" t="str">
        <f>IFERROR(INDEX(Returns!A2983:A3782, MATCH(Orders1[[#This Row],[Order ID]],Returns!B2983:B3782)), "No")</f>
        <v>No</v>
      </c>
      <c r="X2983" s="3">
        <f>IF(Orders1[[#This Row],[Return]]="Yes", 1, 0)</f>
        <v>0</v>
      </c>
    </row>
    <row r="2984" spans="1:24" x14ac:dyDescent="0.2">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7">
        <v>11.264000000000001</v>
      </c>
      <c r="S2984" s="1">
        <v>4</v>
      </c>
      <c r="T2984" s="1">
        <v>0.2</v>
      </c>
      <c r="U2984" s="7">
        <v>3.8015999999999992</v>
      </c>
      <c r="V2984" s="3" t="str">
        <f>IF(Orders1[[#This Row],[Region]]=People!$B$2, People!$A$2, IF(Orders1[[#This Row],[Region]]=People!$B$3,People!$A$3, IF(Orders1[[#This Row],[Region]]=People!$B$4,People!$A$4, IF(Orders1[[#This Row],[Region]]=People!$B$5,People!$A$5))))</f>
        <v>Anna Andreadi</v>
      </c>
      <c r="W2984" s="3" t="str">
        <f>IFERROR(INDEX(Returns!A2984:A3783, MATCH(Orders1[[#This Row],[Order ID]],Returns!B2984:B3783)), "No")</f>
        <v>No</v>
      </c>
      <c r="X2984" s="3">
        <f>IF(Orders1[[#This Row],[Return]]="Yes", 1, 0)</f>
        <v>0</v>
      </c>
    </row>
    <row r="2985" spans="1:24" x14ac:dyDescent="0.2">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7">
        <v>53.424000000000007</v>
      </c>
      <c r="S2985" s="1">
        <v>3</v>
      </c>
      <c r="T2985" s="1">
        <v>0.2</v>
      </c>
      <c r="U2985" s="7">
        <v>4.6746000000000016</v>
      </c>
      <c r="V2985" s="3" t="str">
        <f>IF(Orders1[[#This Row],[Region]]=People!$B$2, People!$A$2, IF(Orders1[[#This Row],[Region]]=People!$B$3,People!$A$3, IF(Orders1[[#This Row],[Region]]=People!$B$4,People!$A$4, IF(Orders1[[#This Row],[Region]]=People!$B$5,People!$A$5))))</f>
        <v>Anna Andreadi</v>
      </c>
      <c r="W2985" s="3" t="str">
        <f>IFERROR(INDEX(Returns!A2985:A3784, MATCH(Orders1[[#This Row],[Order ID]],Returns!B2985:B3784)), "No")</f>
        <v>No</v>
      </c>
      <c r="X2985" s="3">
        <f>IF(Orders1[[#This Row],[Return]]="Yes", 1, 0)</f>
        <v>0</v>
      </c>
    </row>
    <row r="2986" spans="1:24" x14ac:dyDescent="0.2">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7">
        <v>275.49</v>
      </c>
      <c r="S2986" s="1">
        <v>1</v>
      </c>
      <c r="T2986" s="1">
        <v>0.5</v>
      </c>
      <c r="U2986" s="7">
        <v>-170.80380000000002</v>
      </c>
      <c r="V2986" s="3" t="str">
        <f>IF(Orders1[[#This Row],[Region]]=People!$B$2, People!$A$2, IF(Orders1[[#This Row],[Region]]=People!$B$3,People!$A$3, IF(Orders1[[#This Row],[Region]]=People!$B$4,People!$A$4, IF(Orders1[[#This Row],[Region]]=People!$B$5,People!$A$5))))</f>
        <v>Anna Andreadi</v>
      </c>
      <c r="W2986" s="3" t="str">
        <f>IFERROR(INDEX(Returns!A2986:A3785, MATCH(Orders1[[#This Row],[Order ID]],Returns!B2986:B3785)), "No")</f>
        <v>No</v>
      </c>
      <c r="X2986" s="3">
        <f>IF(Orders1[[#This Row],[Return]]="Yes", 1, 0)</f>
        <v>0</v>
      </c>
    </row>
    <row r="2987" spans="1:24" x14ac:dyDescent="0.2">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7">
        <v>24.96</v>
      </c>
      <c r="S2987" s="1">
        <v>4</v>
      </c>
      <c r="T2987" s="1">
        <v>0</v>
      </c>
      <c r="U2987" s="7">
        <v>6.240000000000002</v>
      </c>
      <c r="V2987" s="3" t="str">
        <f>IF(Orders1[[#This Row],[Region]]=People!$B$2, People!$A$2, IF(Orders1[[#This Row],[Region]]=People!$B$3,People!$A$3, IF(Orders1[[#This Row],[Region]]=People!$B$4,People!$A$4, IF(Orders1[[#This Row],[Region]]=People!$B$5,People!$A$5))))</f>
        <v>Cassandra Brandow</v>
      </c>
      <c r="W2987" s="3" t="str">
        <f>IFERROR(INDEX(Returns!A2987:A3786, MATCH(Orders1[[#This Row],[Order ID]],Returns!B2987:B3786)), "No")</f>
        <v>No</v>
      </c>
      <c r="X2987" s="3">
        <f>IF(Orders1[[#This Row],[Return]]="Yes", 1, 0)</f>
        <v>0</v>
      </c>
    </row>
    <row r="2988" spans="1:24" x14ac:dyDescent="0.2">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7">
        <v>19.36</v>
      </c>
      <c r="S2988" s="1">
        <v>2</v>
      </c>
      <c r="T2988" s="1">
        <v>0</v>
      </c>
      <c r="U2988" s="7">
        <v>9.2927999999999997</v>
      </c>
      <c r="V2988" s="3" t="str">
        <f>IF(Orders1[[#This Row],[Region]]=People!$B$2, People!$A$2, IF(Orders1[[#This Row],[Region]]=People!$B$3,People!$A$3, IF(Orders1[[#This Row],[Region]]=People!$B$4,People!$A$4, IF(Orders1[[#This Row],[Region]]=People!$B$5,People!$A$5))))</f>
        <v>Cassandra Brandow</v>
      </c>
      <c r="W2988" s="3" t="str">
        <f>IFERROR(INDEX(Returns!A2988:A3787, MATCH(Orders1[[#This Row],[Order ID]],Returns!B2988:B3787)), "No")</f>
        <v>No</v>
      </c>
      <c r="X2988" s="3">
        <f>IF(Orders1[[#This Row],[Return]]="Yes", 1, 0)</f>
        <v>0</v>
      </c>
    </row>
    <row r="2989" spans="1:24" x14ac:dyDescent="0.2">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7">
        <v>1267.6499999999999</v>
      </c>
      <c r="S2989" s="1">
        <v>9</v>
      </c>
      <c r="T2989" s="1">
        <v>0</v>
      </c>
      <c r="U2989" s="7">
        <v>152.11799999999999</v>
      </c>
      <c r="V2989" s="3" t="str">
        <f>IF(Orders1[[#This Row],[Region]]=People!$B$2, People!$A$2, IF(Orders1[[#This Row],[Region]]=People!$B$3,People!$A$3, IF(Orders1[[#This Row],[Region]]=People!$B$4,People!$A$4, IF(Orders1[[#This Row],[Region]]=People!$B$5,People!$A$5))))</f>
        <v>Cassandra Brandow</v>
      </c>
      <c r="W2989" s="3" t="str">
        <f>IFERROR(INDEX(Returns!A2989:A3788, MATCH(Orders1[[#This Row],[Order ID]],Returns!B2989:B3788)), "No")</f>
        <v>No</v>
      </c>
      <c r="X2989" s="3">
        <f>IF(Orders1[[#This Row],[Return]]="Yes", 1, 0)</f>
        <v>0</v>
      </c>
    </row>
    <row r="2990" spans="1:24" x14ac:dyDescent="0.2">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7">
        <v>12.99</v>
      </c>
      <c r="S2990" s="1">
        <v>1</v>
      </c>
      <c r="T2990" s="1">
        <v>0</v>
      </c>
      <c r="U2990" s="7">
        <v>0.77939999999999898</v>
      </c>
      <c r="V2990" s="3" t="str">
        <f>IF(Orders1[[#This Row],[Region]]=People!$B$2, People!$A$2, IF(Orders1[[#This Row],[Region]]=People!$B$3,People!$A$3, IF(Orders1[[#This Row],[Region]]=People!$B$4,People!$A$4, IF(Orders1[[#This Row],[Region]]=People!$B$5,People!$A$5))))</f>
        <v>Anna Andreadi</v>
      </c>
      <c r="W2990" s="3" t="str">
        <f>IFERROR(INDEX(Returns!A2990:A3789, MATCH(Orders1[[#This Row],[Order ID]],Returns!B2990:B3789)), "No")</f>
        <v>No</v>
      </c>
      <c r="X2990" s="3">
        <f>IF(Orders1[[#This Row],[Return]]="Yes", 1, 0)</f>
        <v>0</v>
      </c>
    </row>
    <row r="2991" spans="1:24" x14ac:dyDescent="0.2">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7">
        <v>18.559999999999999</v>
      </c>
      <c r="S2991" s="1">
        <v>4</v>
      </c>
      <c r="T2991" s="1">
        <v>0.2</v>
      </c>
      <c r="U2991" s="7">
        <v>6.4959999999999996</v>
      </c>
      <c r="V2991" s="3" t="str">
        <f>IF(Orders1[[#This Row],[Region]]=People!$B$2, People!$A$2, IF(Orders1[[#This Row],[Region]]=People!$B$3,People!$A$3, IF(Orders1[[#This Row],[Region]]=People!$B$4,People!$A$4, IF(Orders1[[#This Row],[Region]]=People!$B$5,People!$A$5))))</f>
        <v>Anna Andreadi</v>
      </c>
      <c r="W2991" s="3" t="str">
        <f>IFERROR(INDEX(Returns!A2991:A3790, MATCH(Orders1[[#This Row],[Order ID]],Returns!B2991:B3790)), "No")</f>
        <v>No</v>
      </c>
      <c r="X2991" s="3">
        <f>IF(Orders1[[#This Row],[Return]]="Yes", 1, 0)</f>
        <v>0</v>
      </c>
    </row>
    <row r="2992" spans="1:24" x14ac:dyDescent="0.2">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7">
        <v>449.15</v>
      </c>
      <c r="S2992" s="1">
        <v>5</v>
      </c>
      <c r="T2992" s="1">
        <v>0</v>
      </c>
      <c r="U2992" s="7">
        <v>8.9829999999999899</v>
      </c>
      <c r="V2992" s="3" t="str">
        <f>IF(Orders1[[#This Row],[Region]]=People!$B$2, People!$A$2, IF(Orders1[[#This Row],[Region]]=People!$B$3,People!$A$3, IF(Orders1[[#This Row],[Region]]=People!$B$4,People!$A$4, IF(Orders1[[#This Row],[Region]]=People!$B$5,People!$A$5))))</f>
        <v>Anna Andreadi</v>
      </c>
      <c r="W2992" s="3" t="str">
        <f>IFERROR(INDEX(Returns!A2992:A3791, MATCH(Orders1[[#This Row],[Order ID]],Returns!B2992:B3791)), "No")</f>
        <v>No</v>
      </c>
      <c r="X2992" s="3">
        <f>IF(Orders1[[#This Row],[Return]]="Yes", 1, 0)</f>
        <v>0</v>
      </c>
    </row>
    <row r="2993" spans="1:24" x14ac:dyDescent="0.2">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7">
        <v>31.248000000000005</v>
      </c>
      <c r="S2993" s="1">
        <v>7</v>
      </c>
      <c r="T2993" s="1">
        <v>0.2</v>
      </c>
      <c r="U2993" s="7">
        <v>10.936799999999998</v>
      </c>
      <c r="V2993" s="3" t="str">
        <f>IF(Orders1[[#This Row],[Region]]=People!$B$2, People!$A$2, IF(Orders1[[#This Row],[Region]]=People!$B$3,People!$A$3, IF(Orders1[[#This Row],[Region]]=People!$B$4,People!$A$4, IF(Orders1[[#This Row],[Region]]=People!$B$5,People!$A$5))))</f>
        <v>Anna Andreadi</v>
      </c>
      <c r="W2993" s="3" t="str">
        <f>IFERROR(INDEX(Returns!A2993:A3792, MATCH(Orders1[[#This Row],[Order ID]],Returns!B2993:B3792)), "No")</f>
        <v>No</v>
      </c>
      <c r="X2993" s="3">
        <f>IF(Orders1[[#This Row],[Return]]="Yes", 1, 0)</f>
        <v>0</v>
      </c>
    </row>
    <row r="2994" spans="1:24" x14ac:dyDescent="0.2">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7">
        <v>61.44</v>
      </c>
      <c r="S2994" s="1">
        <v>3</v>
      </c>
      <c r="T2994" s="1">
        <v>0</v>
      </c>
      <c r="U2994" s="7">
        <v>16.588799999999999</v>
      </c>
      <c r="V2994" s="3" t="str">
        <f>IF(Orders1[[#This Row],[Region]]=People!$B$2, People!$A$2, IF(Orders1[[#This Row],[Region]]=People!$B$3,People!$A$3, IF(Orders1[[#This Row],[Region]]=People!$B$4,People!$A$4, IF(Orders1[[#This Row],[Region]]=People!$B$5,People!$A$5))))</f>
        <v>Chuck Magee</v>
      </c>
      <c r="W2994" s="3" t="str">
        <f>IFERROR(INDEX(Returns!A2994:A3793, MATCH(Orders1[[#This Row],[Order ID]],Returns!B2994:B3793)), "No")</f>
        <v>No</v>
      </c>
      <c r="X2994" s="3">
        <f>IF(Orders1[[#This Row],[Return]]="Yes", 1, 0)</f>
        <v>0</v>
      </c>
    </row>
    <row r="2995" spans="1:24" x14ac:dyDescent="0.2">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7">
        <v>895.92</v>
      </c>
      <c r="S2995" s="1">
        <v>4</v>
      </c>
      <c r="T2995" s="1">
        <v>0</v>
      </c>
      <c r="U2995" s="7">
        <v>421.08239999999995</v>
      </c>
      <c r="V2995" s="3" t="str">
        <f>IF(Orders1[[#This Row],[Region]]=People!$B$2, People!$A$2, IF(Orders1[[#This Row],[Region]]=People!$B$3,People!$A$3, IF(Orders1[[#This Row],[Region]]=People!$B$4,People!$A$4, IF(Orders1[[#This Row],[Region]]=People!$B$5,People!$A$5))))</f>
        <v>Kelly Williams</v>
      </c>
      <c r="W2995" s="3" t="str">
        <f>IFERROR(INDEX(Returns!A2995:A3794, MATCH(Orders1[[#This Row],[Order ID]],Returns!B2995:B3794)), "No")</f>
        <v>No</v>
      </c>
      <c r="X2995" s="3">
        <f>IF(Orders1[[#This Row],[Return]]="Yes", 1, 0)</f>
        <v>0</v>
      </c>
    </row>
    <row r="2996" spans="1:24" x14ac:dyDescent="0.2">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7">
        <v>55.360000000000007</v>
      </c>
      <c r="S2996" s="1">
        <v>4</v>
      </c>
      <c r="T2996" s="1">
        <v>0.2</v>
      </c>
      <c r="U2996" s="7">
        <v>18.683999999999997</v>
      </c>
      <c r="V2996" s="3" t="str">
        <f>IF(Orders1[[#This Row],[Region]]=People!$B$2, People!$A$2, IF(Orders1[[#This Row],[Region]]=People!$B$3,People!$A$3, IF(Orders1[[#This Row],[Region]]=People!$B$4,People!$A$4, IF(Orders1[[#This Row],[Region]]=People!$B$5,People!$A$5))))</f>
        <v>Anna Andreadi</v>
      </c>
      <c r="W2996" s="3" t="str">
        <f>IFERROR(INDEX(Returns!A2996:A3795, MATCH(Orders1[[#This Row],[Order ID]],Returns!B2996:B3795)), "No")</f>
        <v>No</v>
      </c>
      <c r="X2996" s="3">
        <f>IF(Orders1[[#This Row],[Return]]="Yes", 1, 0)</f>
        <v>0</v>
      </c>
    </row>
    <row r="2997" spans="1:24" x14ac:dyDescent="0.2">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7">
        <v>55.92</v>
      </c>
      <c r="S2997" s="1">
        <v>5</v>
      </c>
      <c r="T2997" s="1">
        <v>0.2</v>
      </c>
      <c r="U2997" s="7">
        <v>6.2910000000000004</v>
      </c>
      <c r="V2997" s="3" t="str">
        <f>IF(Orders1[[#This Row],[Region]]=People!$B$2, People!$A$2, IF(Orders1[[#This Row],[Region]]=People!$B$3,People!$A$3, IF(Orders1[[#This Row],[Region]]=People!$B$4,People!$A$4, IF(Orders1[[#This Row],[Region]]=People!$B$5,People!$A$5))))</f>
        <v>Anna Andreadi</v>
      </c>
      <c r="W2997" s="3" t="str">
        <f>IFERROR(INDEX(Returns!A2997:A3796, MATCH(Orders1[[#This Row],[Order ID]],Returns!B2997:B3796)), "No")</f>
        <v>No</v>
      </c>
      <c r="X2997" s="3">
        <f>IF(Orders1[[#This Row],[Return]]="Yes", 1, 0)</f>
        <v>0</v>
      </c>
    </row>
    <row r="2998" spans="1:24" x14ac:dyDescent="0.2">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7">
        <v>24.896000000000001</v>
      </c>
      <c r="S2998" s="1">
        <v>4</v>
      </c>
      <c r="T2998" s="1">
        <v>0.2</v>
      </c>
      <c r="U2998" s="7">
        <v>8.4024000000000001</v>
      </c>
      <c r="V2998" s="3" t="str">
        <f>IF(Orders1[[#This Row],[Region]]=People!$B$2, People!$A$2, IF(Orders1[[#This Row],[Region]]=People!$B$3,People!$A$3, IF(Orders1[[#This Row],[Region]]=People!$B$4,People!$A$4, IF(Orders1[[#This Row],[Region]]=People!$B$5,People!$A$5))))</f>
        <v>Chuck Magee</v>
      </c>
      <c r="W2998" s="3" t="str">
        <f>IFERROR(INDEX(Returns!A2998:A3797, MATCH(Orders1[[#This Row],[Order ID]],Returns!B2998:B3797)), "No")</f>
        <v>No</v>
      </c>
      <c r="X2998" s="3">
        <f>IF(Orders1[[#This Row],[Return]]="Yes", 1, 0)</f>
        <v>0</v>
      </c>
    </row>
    <row r="2999" spans="1:24" x14ac:dyDescent="0.2">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7">
        <v>3.9840000000000004</v>
      </c>
      <c r="S2999" s="1">
        <v>1</v>
      </c>
      <c r="T2999" s="1">
        <v>0.2</v>
      </c>
      <c r="U2999" s="7">
        <v>0.64739999999999964</v>
      </c>
      <c r="V2999" s="3" t="str">
        <f>IF(Orders1[[#This Row],[Region]]=People!$B$2, People!$A$2, IF(Orders1[[#This Row],[Region]]=People!$B$3,People!$A$3, IF(Orders1[[#This Row],[Region]]=People!$B$4,People!$A$4, IF(Orders1[[#This Row],[Region]]=People!$B$5,People!$A$5))))</f>
        <v>Chuck Magee</v>
      </c>
      <c r="W2999" s="3" t="str">
        <f>IFERROR(INDEX(Returns!A2999:A3798, MATCH(Orders1[[#This Row],[Order ID]],Returns!B2999:B3798)), "No")</f>
        <v>No</v>
      </c>
      <c r="X2999" s="3">
        <f>IF(Orders1[[#This Row],[Return]]="Yes", 1, 0)</f>
        <v>0</v>
      </c>
    </row>
    <row r="3000" spans="1:24" x14ac:dyDescent="0.2">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7">
        <v>95.968000000000004</v>
      </c>
      <c r="S3000" s="1">
        <v>4</v>
      </c>
      <c r="T3000" s="1">
        <v>0.2</v>
      </c>
      <c r="U3000" s="7">
        <v>28.790400000000009</v>
      </c>
      <c r="V3000" s="3" t="str">
        <f>IF(Orders1[[#This Row],[Region]]=People!$B$2, People!$A$2, IF(Orders1[[#This Row],[Region]]=People!$B$3,People!$A$3, IF(Orders1[[#This Row],[Region]]=People!$B$4,People!$A$4, IF(Orders1[[#This Row],[Region]]=People!$B$5,People!$A$5))))</f>
        <v>Chuck Magee</v>
      </c>
      <c r="W3000" s="3" t="str">
        <f>IFERROR(INDEX(Returns!A3000:A3799, MATCH(Orders1[[#This Row],[Order ID]],Returns!B3000:B3799)), "No")</f>
        <v>No</v>
      </c>
      <c r="X3000" s="3">
        <f>IF(Orders1[[#This Row],[Return]]="Yes", 1, 0)</f>
        <v>0</v>
      </c>
    </row>
    <row r="3001" spans="1:24" x14ac:dyDescent="0.2">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7">
        <v>206.99100000000004</v>
      </c>
      <c r="S3001" s="1">
        <v>3</v>
      </c>
      <c r="T3001" s="1">
        <v>0.7</v>
      </c>
      <c r="U3001" s="7">
        <v>-172.49250000000001</v>
      </c>
      <c r="V3001" s="3" t="str">
        <f>IF(Orders1[[#This Row],[Region]]=People!$B$2, People!$A$2, IF(Orders1[[#This Row],[Region]]=People!$B$3,People!$A$3, IF(Orders1[[#This Row],[Region]]=People!$B$4,People!$A$4, IF(Orders1[[#This Row],[Region]]=People!$B$5,People!$A$5))))</f>
        <v>Chuck Magee</v>
      </c>
      <c r="W3001" s="3" t="str">
        <f>IFERROR(INDEX(Returns!A3001:A3800, MATCH(Orders1[[#This Row],[Order ID]],Returns!B3001:B3800)), "No")</f>
        <v>No</v>
      </c>
      <c r="X3001" s="3">
        <f>IF(Orders1[[#This Row],[Return]]="Yes", 1, 0)</f>
        <v>0</v>
      </c>
    </row>
    <row r="3002" spans="1:24" x14ac:dyDescent="0.2">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7">
        <v>44.416000000000004</v>
      </c>
      <c r="S3002" s="1">
        <v>2</v>
      </c>
      <c r="T3002" s="1">
        <v>0.2</v>
      </c>
      <c r="U3002" s="7">
        <v>3.8864000000000001</v>
      </c>
      <c r="V3002" s="3" t="str">
        <f>IF(Orders1[[#This Row],[Region]]=People!$B$2, People!$A$2, IF(Orders1[[#This Row],[Region]]=People!$B$3,People!$A$3, IF(Orders1[[#This Row],[Region]]=People!$B$4,People!$A$4, IF(Orders1[[#This Row],[Region]]=People!$B$5,People!$A$5))))</f>
        <v>Chuck Magee</v>
      </c>
      <c r="W3002" s="3" t="str">
        <f>IFERROR(INDEX(Returns!A3002:A3801, MATCH(Orders1[[#This Row],[Order ID]],Returns!B3002:B3801)), "No")</f>
        <v>No</v>
      </c>
      <c r="X3002" s="3">
        <f>IF(Orders1[[#This Row],[Return]]="Yes", 1, 0)</f>
        <v>0</v>
      </c>
    </row>
    <row r="3003" spans="1:24" x14ac:dyDescent="0.2">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7">
        <v>9.006000000000002</v>
      </c>
      <c r="S3003" s="1">
        <v>2</v>
      </c>
      <c r="T3003" s="1">
        <v>0.7</v>
      </c>
      <c r="U3003" s="7">
        <v>-7.2048000000000023</v>
      </c>
      <c r="V3003" s="3" t="str">
        <f>IF(Orders1[[#This Row],[Region]]=People!$B$2, People!$A$2, IF(Orders1[[#This Row],[Region]]=People!$B$3,People!$A$3, IF(Orders1[[#This Row],[Region]]=People!$B$4,People!$A$4, IF(Orders1[[#This Row],[Region]]=People!$B$5,People!$A$5))))</f>
        <v>Chuck Magee</v>
      </c>
      <c r="W3003" s="3" t="str">
        <f>IFERROR(INDEX(Returns!A3003:A3802, MATCH(Orders1[[#This Row],[Order ID]],Returns!B3003:B3802)), "No")</f>
        <v>No</v>
      </c>
      <c r="X3003" s="3">
        <f>IF(Orders1[[#This Row],[Return]]="Yes", 1, 0)</f>
        <v>0</v>
      </c>
    </row>
    <row r="3004" spans="1:24" x14ac:dyDescent="0.2">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7">
        <v>19</v>
      </c>
      <c r="S3004" s="1">
        <v>5</v>
      </c>
      <c r="T3004" s="1">
        <v>0</v>
      </c>
      <c r="U3004" s="7">
        <v>8.93</v>
      </c>
      <c r="V3004" s="3" t="str">
        <f>IF(Orders1[[#This Row],[Region]]=People!$B$2, People!$A$2, IF(Orders1[[#This Row],[Region]]=People!$B$3,People!$A$3, IF(Orders1[[#This Row],[Region]]=People!$B$4,People!$A$4, IF(Orders1[[#This Row],[Region]]=People!$B$5,People!$A$5))))</f>
        <v>Kelly Williams</v>
      </c>
      <c r="W3004" s="3" t="str">
        <f>IFERROR(INDEX(Returns!A3004:A3803, MATCH(Orders1[[#This Row],[Order ID]],Returns!B3004:B3803)), "No")</f>
        <v>No</v>
      </c>
      <c r="X3004" s="3">
        <f>IF(Orders1[[#This Row],[Return]]="Yes", 1, 0)</f>
        <v>0</v>
      </c>
    </row>
    <row r="3005" spans="1:24" x14ac:dyDescent="0.2">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7">
        <v>33.375999999999998</v>
      </c>
      <c r="S3005" s="1">
        <v>4</v>
      </c>
      <c r="T3005" s="1">
        <v>0.2</v>
      </c>
      <c r="U3005" s="7">
        <v>10.429999999999998</v>
      </c>
      <c r="V3005" s="3" t="str">
        <f>IF(Orders1[[#This Row],[Region]]=People!$B$2, People!$A$2, IF(Orders1[[#This Row],[Region]]=People!$B$3,People!$A$3, IF(Orders1[[#This Row],[Region]]=People!$B$4,People!$A$4, IF(Orders1[[#This Row],[Region]]=People!$B$5,People!$A$5))))</f>
        <v>Chuck Magee</v>
      </c>
      <c r="W3005" s="3" t="str">
        <f>IFERROR(INDEX(Returns!A3005:A3804, MATCH(Orders1[[#This Row],[Order ID]],Returns!B3005:B3804)), "No")</f>
        <v>No</v>
      </c>
      <c r="X3005" s="3">
        <f>IF(Orders1[[#This Row],[Return]]="Yes", 1, 0)</f>
        <v>0</v>
      </c>
    </row>
    <row r="3006" spans="1:24" x14ac:dyDescent="0.2">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7">
        <v>207.48</v>
      </c>
      <c r="S3006" s="1">
        <v>1</v>
      </c>
      <c r="T3006" s="1">
        <v>0</v>
      </c>
      <c r="U3006" s="7">
        <v>62.243999999999971</v>
      </c>
      <c r="V3006" s="3" t="str">
        <f>IF(Orders1[[#This Row],[Region]]=People!$B$2, People!$A$2, IF(Orders1[[#This Row],[Region]]=People!$B$3,People!$A$3, IF(Orders1[[#This Row],[Region]]=People!$B$4,People!$A$4, IF(Orders1[[#This Row],[Region]]=People!$B$5,People!$A$5))))</f>
        <v>Chuck Magee</v>
      </c>
      <c r="W3006" s="3" t="str">
        <f>IFERROR(INDEX(Returns!A3006:A3805, MATCH(Orders1[[#This Row],[Order ID]],Returns!B3006:B3805)), "No")</f>
        <v>No</v>
      </c>
      <c r="X3006" s="3">
        <f>IF(Orders1[[#This Row],[Return]]="Yes", 1, 0)</f>
        <v>0</v>
      </c>
    </row>
    <row r="3007" spans="1:24" x14ac:dyDescent="0.2">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7">
        <v>91.679999999999993</v>
      </c>
      <c r="S3007" s="1">
        <v>3</v>
      </c>
      <c r="T3007" s="1">
        <v>0</v>
      </c>
      <c r="U3007" s="7">
        <v>45.839999999999996</v>
      </c>
      <c r="V3007" s="3" t="str">
        <f>IF(Orders1[[#This Row],[Region]]=People!$B$2, People!$A$2, IF(Orders1[[#This Row],[Region]]=People!$B$3,People!$A$3, IF(Orders1[[#This Row],[Region]]=People!$B$4,People!$A$4, IF(Orders1[[#This Row],[Region]]=People!$B$5,People!$A$5))))</f>
        <v>Kelly Williams</v>
      </c>
      <c r="W3007" s="3" t="str">
        <f>IFERROR(INDEX(Returns!A3007:A3806, MATCH(Orders1[[#This Row],[Order ID]],Returns!B3007:B3806)), "No")</f>
        <v>No</v>
      </c>
      <c r="X3007" s="3">
        <f>IF(Orders1[[#This Row],[Return]]="Yes", 1, 0)</f>
        <v>0</v>
      </c>
    </row>
    <row r="3008" spans="1:24" x14ac:dyDescent="0.2">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7">
        <v>904.9</v>
      </c>
      <c r="S3008" s="1">
        <v>5</v>
      </c>
      <c r="T3008" s="1">
        <v>0</v>
      </c>
      <c r="U3008" s="7">
        <v>253.37199999999996</v>
      </c>
      <c r="V3008" s="3" t="str">
        <f>IF(Orders1[[#This Row],[Region]]=People!$B$2, People!$A$2, IF(Orders1[[#This Row],[Region]]=People!$B$3,People!$A$3, IF(Orders1[[#This Row],[Region]]=People!$B$4,People!$A$4, IF(Orders1[[#This Row],[Region]]=People!$B$5,People!$A$5))))</f>
        <v>Chuck Magee</v>
      </c>
      <c r="W3008" s="3" t="str">
        <f>IFERROR(INDEX(Returns!A3008:A3807, MATCH(Orders1[[#This Row],[Order ID]],Returns!B3008:B3807)), "No")</f>
        <v>No</v>
      </c>
      <c r="X3008" s="3">
        <f>IF(Orders1[[#This Row],[Return]]="Yes", 1, 0)</f>
        <v>0</v>
      </c>
    </row>
    <row r="3009" spans="1:24" x14ac:dyDescent="0.2">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7">
        <v>34.271999999999998</v>
      </c>
      <c r="S3009" s="1">
        <v>3</v>
      </c>
      <c r="T3009" s="1">
        <v>0.2</v>
      </c>
      <c r="U3009" s="7">
        <v>11.138399999999999</v>
      </c>
      <c r="V3009" s="3" t="str">
        <f>IF(Orders1[[#This Row],[Region]]=People!$B$2, People!$A$2, IF(Orders1[[#This Row],[Region]]=People!$B$3,People!$A$3, IF(Orders1[[#This Row],[Region]]=People!$B$4,People!$A$4, IF(Orders1[[#This Row],[Region]]=People!$B$5,People!$A$5))))</f>
        <v>Anna Andreadi</v>
      </c>
      <c r="W3009" s="3" t="str">
        <f>IFERROR(INDEX(Returns!A3009:A3808, MATCH(Orders1[[#This Row],[Order ID]],Returns!B3009:B3808)), "No")</f>
        <v>No</v>
      </c>
      <c r="X3009" s="3">
        <f>IF(Orders1[[#This Row],[Return]]="Yes", 1, 0)</f>
        <v>0</v>
      </c>
    </row>
    <row r="3010" spans="1:24" x14ac:dyDescent="0.2">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7">
        <v>191.82</v>
      </c>
      <c r="S3010" s="1">
        <v>3</v>
      </c>
      <c r="T3010" s="1">
        <v>0</v>
      </c>
      <c r="U3010" s="7">
        <v>74.809799999999996</v>
      </c>
      <c r="V3010" s="3" t="str">
        <f>IF(Orders1[[#This Row],[Region]]=People!$B$2, People!$A$2, IF(Orders1[[#This Row],[Region]]=People!$B$3,People!$A$3, IF(Orders1[[#This Row],[Region]]=People!$B$4,People!$A$4, IF(Orders1[[#This Row],[Region]]=People!$B$5,People!$A$5))))</f>
        <v>Cassandra Brandow</v>
      </c>
      <c r="W3010" s="3" t="str">
        <f>IFERROR(INDEX(Returns!A3010:A3809, MATCH(Orders1[[#This Row],[Order ID]],Returns!B3010:B3809)), "No")</f>
        <v>No</v>
      </c>
      <c r="X3010" s="3">
        <f>IF(Orders1[[#This Row],[Return]]="Yes", 1, 0)</f>
        <v>0</v>
      </c>
    </row>
    <row r="3011" spans="1:24" x14ac:dyDescent="0.2">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7">
        <v>243.88000000000002</v>
      </c>
      <c r="S3011" s="1">
        <v>5</v>
      </c>
      <c r="T3011" s="1">
        <v>0.2</v>
      </c>
      <c r="U3011" s="7">
        <v>27.43649999999996</v>
      </c>
      <c r="V3011" s="3" t="str">
        <f>IF(Orders1[[#This Row],[Region]]=People!$B$2, People!$A$2, IF(Orders1[[#This Row],[Region]]=People!$B$3,People!$A$3, IF(Orders1[[#This Row],[Region]]=People!$B$4,People!$A$4, IF(Orders1[[#This Row],[Region]]=People!$B$5,People!$A$5))))</f>
        <v>Chuck Magee</v>
      </c>
      <c r="W3011" s="3" t="str">
        <f>IFERROR(INDEX(Returns!A3011:A3810, MATCH(Orders1[[#This Row],[Order ID]],Returns!B3011:B3810)), "No")</f>
        <v>No</v>
      </c>
      <c r="X3011" s="3">
        <f>IF(Orders1[[#This Row],[Return]]="Yes", 1, 0)</f>
        <v>0</v>
      </c>
    </row>
    <row r="3012" spans="1:24" x14ac:dyDescent="0.2">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7">
        <v>12.030000000000001</v>
      </c>
      <c r="S3012" s="1">
        <v>5</v>
      </c>
      <c r="T3012" s="1">
        <v>0.7</v>
      </c>
      <c r="U3012" s="7">
        <v>-9.222999999999999</v>
      </c>
      <c r="V3012" s="3" t="str">
        <f>IF(Orders1[[#This Row],[Region]]=People!$B$2, People!$A$2, IF(Orders1[[#This Row],[Region]]=People!$B$3,People!$A$3, IF(Orders1[[#This Row],[Region]]=People!$B$4,People!$A$4, IF(Orders1[[#This Row],[Region]]=People!$B$5,People!$A$5))))</f>
        <v>Anna Andreadi</v>
      </c>
      <c r="W3012" s="3" t="str">
        <f>IFERROR(INDEX(Returns!A3012:A3811, MATCH(Orders1[[#This Row],[Order ID]],Returns!B3012:B3811)), "No")</f>
        <v>No</v>
      </c>
      <c r="X3012" s="3">
        <f>IF(Orders1[[#This Row],[Return]]="Yes", 1, 0)</f>
        <v>0</v>
      </c>
    </row>
    <row r="3013" spans="1:24" x14ac:dyDescent="0.2">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7">
        <v>2549.9850000000006</v>
      </c>
      <c r="S3013" s="1">
        <v>5</v>
      </c>
      <c r="T3013" s="1">
        <v>0.7</v>
      </c>
      <c r="U3013" s="7">
        <v>-3399.9800000000009</v>
      </c>
      <c r="V3013" s="3" t="str">
        <f>IF(Orders1[[#This Row],[Region]]=People!$B$2, People!$A$2, IF(Orders1[[#This Row],[Region]]=People!$B$3,People!$A$3, IF(Orders1[[#This Row],[Region]]=People!$B$4,People!$A$4, IF(Orders1[[#This Row],[Region]]=People!$B$5,People!$A$5))))</f>
        <v>Anna Andreadi</v>
      </c>
      <c r="W3013" s="3" t="str">
        <f>IFERROR(INDEX(Returns!A3013:A3812, MATCH(Orders1[[#This Row],[Order ID]],Returns!B3013:B3812)), "No")</f>
        <v>No</v>
      </c>
      <c r="X3013" s="3">
        <f>IF(Orders1[[#This Row],[Return]]="Yes", 1, 0)</f>
        <v>0</v>
      </c>
    </row>
    <row r="3014" spans="1:24" x14ac:dyDescent="0.2">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7">
        <v>21.594000000000005</v>
      </c>
      <c r="S3014" s="1">
        <v>2</v>
      </c>
      <c r="T3014" s="1">
        <v>0.7</v>
      </c>
      <c r="U3014" s="7">
        <v>-15.835599999999999</v>
      </c>
      <c r="V3014" s="3" t="str">
        <f>IF(Orders1[[#This Row],[Region]]=People!$B$2, People!$A$2, IF(Orders1[[#This Row],[Region]]=People!$B$3,People!$A$3, IF(Orders1[[#This Row],[Region]]=People!$B$4,People!$A$4, IF(Orders1[[#This Row],[Region]]=People!$B$5,People!$A$5))))</f>
        <v>Anna Andreadi</v>
      </c>
      <c r="W3014" s="3" t="str">
        <f>IFERROR(INDEX(Returns!A3014:A3813, MATCH(Orders1[[#This Row],[Order ID]],Returns!B3014:B3813)), "No")</f>
        <v>No</v>
      </c>
      <c r="X3014" s="3">
        <f>IF(Orders1[[#This Row],[Return]]="Yes", 1, 0)</f>
        <v>0</v>
      </c>
    </row>
    <row r="3015" spans="1:24" x14ac:dyDescent="0.2">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7">
        <v>8.9640000000000022</v>
      </c>
      <c r="S3015" s="1">
        <v>6</v>
      </c>
      <c r="T3015" s="1">
        <v>0.7</v>
      </c>
      <c r="U3015" s="7">
        <v>-6.573599999999999</v>
      </c>
      <c r="V3015" s="3" t="str">
        <f>IF(Orders1[[#This Row],[Region]]=People!$B$2, People!$A$2, IF(Orders1[[#This Row],[Region]]=People!$B$3,People!$A$3, IF(Orders1[[#This Row],[Region]]=People!$B$4,People!$A$4, IF(Orders1[[#This Row],[Region]]=People!$B$5,People!$A$5))))</f>
        <v>Anna Andreadi</v>
      </c>
      <c r="W3015" s="3" t="str">
        <f>IFERROR(INDEX(Returns!A3015:A3814, MATCH(Orders1[[#This Row],[Order ID]],Returns!B3015:B3814)), "No")</f>
        <v>No</v>
      </c>
      <c r="X3015" s="3">
        <f>IF(Orders1[[#This Row],[Return]]="Yes", 1, 0)</f>
        <v>0</v>
      </c>
    </row>
    <row r="3016" spans="1:24" x14ac:dyDescent="0.2">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7">
        <v>20.736000000000004</v>
      </c>
      <c r="S3016" s="1">
        <v>4</v>
      </c>
      <c r="T3016" s="1">
        <v>0.2</v>
      </c>
      <c r="U3016" s="7">
        <v>7.2576000000000001</v>
      </c>
      <c r="V3016" s="3" t="str">
        <f>IF(Orders1[[#This Row],[Region]]=People!$B$2, People!$A$2, IF(Orders1[[#This Row],[Region]]=People!$B$3,People!$A$3, IF(Orders1[[#This Row],[Region]]=People!$B$4,People!$A$4, IF(Orders1[[#This Row],[Region]]=People!$B$5,People!$A$5))))</f>
        <v>Anna Andreadi</v>
      </c>
      <c r="W3016" s="3" t="str">
        <f>IFERROR(INDEX(Returns!A3016:A3815, MATCH(Orders1[[#This Row],[Order ID]],Returns!B3016:B3815)), "No")</f>
        <v>No</v>
      </c>
      <c r="X3016" s="3">
        <f>IF(Orders1[[#This Row],[Return]]="Yes", 1, 0)</f>
        <v>0</v>
      </c>
    </row>
    <row r="3017" spans="1:24" x14ac:dyDescent="0.2">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7">
        <v>344.22</v>
      </c>
      <c r="S3017" s="1">
        <v>2</v>
      </c>
      <c r="T3017" s="1">
        <v>0.4</v>
      </c>
      <c r="U3017" s="7">
        <v>-103.26600000000002</v>
      </c>
      <c r="V3017" s="3" t="str">
        <f>IF(Orders1[[#This Row],[Region]]=People!$B$2, People!$A$2, IF(Orders1[[#This Row],[Region]]=People!$B$3,People!$A$3, IF(Orders1[[#This Row],[Region]]=People!$B$4,People!$A$4, IF(Orders1[[#This Row],[Region]]=People!$B$5,People!$A$5))))</f>
        <v>Chuck Magee</v>
      </c>
      <c r="W3017" s="3" t="str">
        <f>IFERROR(INDEX(Returns!A3017:A3816, MATCH(Orders1[[#This Row],[Order ID]],Returns!B3017:B3816)), "No")</f>
        <v>No</v>
      </c>
      <c r="X3017" s="3">
        <f>IF(Orders1[[#This Row],[Return]]="Yes", 1, 0)</f>
        <v>0</v>
      </c>
    </row>
    <row r="3018" spans="1:24" x14ac:dyDescent="0.2">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7">
        <v>727.29600000000005</v>
      </c>
      <c r="S3018" s="1">
        <v>8</v>
      </c>
      <c r="T3018" s="1">
        <v>0.2</v>
      </c>
      <c r="U3018" s="7">
        <v>-172.73280000000005</v>
      </c>
      <c r="V3018" s="3" t="str">
        <f>IF(Orders1[[#This Row],[Region]]=People!$B$2, People!$A$2, IF(Orders1[[#This Row],[Region]]=People!$B$3,People!$A$3, IF(Orders1[[#This Row],[Region]]=People!$B$4,People!$A$4, IF(Orders1[[#This Row],[Region]]=People!$B$5,People!$A$5))))</f>
        <v>Kelly Williams</v>
      </c>
      <c r="W3018" s="3" t="str">
        <f>IFERROR(INDEX(Returns!A3018:A3817, MATCH(Orders1[[#This Row],[Order ID]],Returns!B3018:B3817)), "No")</f>
        <v>No</v>
      </c>
      <c r="X3018" s="3">
        <f>IF(Orders1[[#This Row],[Return]]="Yes", 1, 0)</f>
        <v>0</v>
      </c>
    </row>
    <row r="3019" spans="1:24" x14ac:dyDescent="0.2">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7">
        <v>22.608000000000001</v>
      </c>
      <c r="S3019" s="1">
        <v>3</v>
      </c>
      <c r="T3019" s="1">
        <v>0.6</v>
      </c>
      <c r="U3019" s="7">
        <v>-10.173599999999997</v>
      </c>
      <c r="V3019" s="3" t="str">
        <f>IF(Orders1[[#This Row],[Region]]=People!$B$2, People!$A$2, IF(Orders1[[#This Row],[Region]]=People!$B$3,People!$A$3, IF(Orders1[[#This Row],[Region]]=People!$B$4,People!$A$4, IF(Orders1[[#This Row],[Region]]=People!$B$5,People!$A$5))))</f>
        <v>Kelly Williams</v>
      </c>
      <c r="W3019" s="3" t="str">
        <f>IFERROR(INDEX(Returns!A3019:A3818, MATCH(Orders1[[#This Row],[Order ID]],Returns!B3019:B3818)), "No")</f>
        <v>No</v>
      </c>
      <c r="X3019" s="3">
        <f>IF(Orders1[[#This Row],[Return]]="Yes", 1, 0)</f>
        <v>0</v>
      </c>
    </row>
    <row r="3020" spans="1:24" x14ac:dyDescent="0.2">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7">
        <v>666.4</v>
      </c>
      <c r="S3020" s="1">
        <v>7</v>
      </c>
      <c r="T3020" s="1">
        <v>0.2</v>
      </c>
      <c r="U3020" s="7">
        <v>-33.319999999999965</v>
      </c>
      <c r="V3020" s="3" t="str">
        <f>IF(Orders1[[#This Row],[Region]]=People!$B$2, People!$A$2, IF(Orders1[[#This Row],[Region]]=People!$B$3,People!$A$3, IF(Orders1[[#This Row],[Region]]=People!$B$4,People!$A$4, IF(Orders1[[#This Row],[Region]]=People!$B$5,People!$A$5))))</f>
        <v>Kelly Williams</v>
      </c>
      <c r="W3020" s="3" t="str">
        <f>IFERROR(INDEX(Returns!A3020:A3819, MATCH(Orders1[[#This Row],[Order ID]],Returns!B3020:B3819)), "No")</f>
        <v>No</v>
      </c>
      <c r="X3020" s="3">
        <f>IF(Orders1[[#This Row],[Return]]="Yes", 1, 0)</f>
        <v>0</v>
      </c>
    </row>
    <row r="3021" spans="1:24" x14ac:dyDescent="0.2">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7">
        <v>5.04</v>
      </c>
      <c r="S3021" s="1">
        <v>3</v>
      </c>
      <c r="T3021" s="1">
        <v>0</v>
      </c>
      <c r="U3021" s="7">
        <v>0.20159999999999978</v>
      </c>
      <c r="V3021" s="3" t="str">
        <f>IF(Orders1[[#This Row],[Region]]=People!$B$2, People!$A$2, IF(Orders1[[#This Row],[Region]]=People!$B$3,People!$A$3, IF(Orders1[[#This Row],[Region]]=People!$B$4,People!$A$4, IF(Orders1[[#This Row],[Region]]=People!$B$5,People!$A$5))))</f>
        <v>Anna Andreadi</v>
      </c>
      <c r="W3021" s="3" t="str">
        <f>IFERROR(INDEX(Returns!A3021:A3820, MATCH(Orders1[[#This Row],[Order ID]],Returns!B3021:B3820)), "No")</f>
        <v>No</v>
      </c>
      <c r="X3021" s="3">
        <f>IF(Orders1[[#This Row],[Return]]="Yes", 1, 0)</f>
        <v>0</v>
      </c>
    </row>
    <row r="3022" spans="1:24" x14ac:dyDescent="0.2">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7">
        <v>92.94</v>
      </c>
      <c r="S3022" s="1">
        <v>3</v>
      </c>
      <c r="T3022" s="1">
        <v>0</v>
      </c>
      <c r="U3022" s="7">
        <v>41.822999999999993</v>
      </c>
      <c r="V3022" s="3" t="str">
        <f>IF(Orders1[[#This Row],[Region]]=People!$B$2, People!$A$2, IF(Orders1[[#This Row],[Region]]=People!$B$3,People!$A$3, IF(Orders1[[#This Row],[Region]]=People!$B$4,People!$A$4, IF(Orders1[[#This Row],[Region]]=People!$B$5,People!$A$5))))</f>
        <v>Anna Andreadi</v>
      </c>
      <c r="W3022" s="3" t="str">
        <f>IFERROR(INDEX(Returns!A3022:A3821, MATCH(Orders1[[#This Row],[Order ID]],Returns!B3022:B3821)), "No")</f>
        <v>No</v>
      </c>
      <c r="X3022" s="3">
        <f>IF(Orders1[[#This Row],[Return]]="Yes", 1, 0)</f>
        <v>0</v>
      </c>
    </row>
    <row r="3023" spans="1:24" x14ac:dyDescent="0.2">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7">
        <v>66.69</v>
      </c>
      <c r="S3023" s="1">
        <v>3</v>
      </c>
      <c r="T3023" s="1">
        <v>0</v>
      </c>
      <c r="U3023" s="7">
        <v>22.007699999999996</v>
      </c>
      <c r="V3023" s="3" t="str">
        <f>IF(Orders1[[#This Row],[Region]]=People!$B$2, People!$A$2, IF(Orders1[[#This Row],[Region]]=People!$B$3,People!$A$3, IF(Orders1[[#This Row],[Region]]=People!$B$4,People!$A$4, IF(Orders1[[#This Row],[Region]]=People!$B$5,People!$A$5))))</f>
        <v>Anna Andreadi</v>
      </c>
      <c r="W3023" s="3" t="str">
        <f>IFERROR(INDEX(Returns!A3023:A3822, MATCH(Orders1[[#This Row],[Order ID]],Returns!B3023:B3822)), "No")</f>
        <v>No</v>
      </c>
      <c r="X3023" s="3">
        <f>IF(Orders1[[#This Row],[Return]]="Yes", 1, 0)</f>
        <v>0</v>
      </c>
    </row>
    <row r="3024" spans="1:24" x14ac:dyDescent="0.2">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7">
        <v>91.68</v>
      </c>
      <c r="S3024" s="1">
        <v>5</v>
      </c>
      <c r="T3024" s="1">
        <v>0.2</v>
      </c>
      <c r="U3024" s="7">
        <v>28.65</v>
      </c>
      <c r="V3024" s="3" t="str">
        <f>IF(Orders1[[#This Row],[Region]]=People!$B$2, People!$A$2, IF(Orders1[[#This Row],[Region]]=People!$B$3,People!$A$3, IF(Orders1[[#This Row],[Region]]=People!$B$4,People!$A$4, IF(Orders1[[#This Row],[Region]]=People!$B$5,People!$A$5))))</f>
        <v>Anna Andreadi</v>
      </c>
      <c r="W3024" s="3" t="str">
        <f>IFERROR(INDEX(Returns!A3024:A3823, MATCH(Orders1[[#This Row],[Order ID]],Returns!B3024:B3823)), "No")</f>
        <v>No</v>
      </c>
      <c r="X3024" s="3">
        <f>IF(Orders1[[#This Row],[Return]]="Yes", 1, 0)</f>
        <v>0</v>
      </c>
    </row>
    <row r="3025" spans="1:24" x14ac:dyDescent="0.2">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7">
        <v>327.73279999999994</v>
      </c>
      <c r="S3025" s="1">
        <v>2</v>
      </c>
      <c r="T3025" s="1">
        <v>0.32</v>
      </c>
      <c r="U3025" s="7">
        <v>-14.458800000000025</v>
      </c>
      <c r="V3025" s="3" t="str">
        <f>IF(Orders1[[#This Row],[Region]]=People!$B$2, People!$A$2, IF(Orders1[[#This Row],[Region]]=People!$B$3,People!$A$3, IF(Orders1[[#This Row],[Region]]=People!$B$4,People!$A$4, IF(Orders1[[#This Row],[Region]]=People!$B$5,People!$A$5))))</f>
        <v>Kelly Williams</v>
      </c>
      <c r="W3025" s="3" t="str">
        <f>IFERROR(INDEX(Returns!A3025:A3824, MATCH(Orders1[[#This Row],[Order ID]],Returns!B3025:B3824)), "No")</f>
        <v>No</v>
      </c>
      <c r="X3025" s="3">
        <f>IF(Orders1[[#This Row],[Return]]="Yes", 1, 0)</f>
        <v>0</v>
      </c>
    </row>
    <row r="3026" spans="1:24" x14ac:dyDescent="0.2">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7">
        <v>52.272000000000006</v>
      </c>
      <c r="S3026" s="1">
        <v>11</v>
      </c>
      <c r="T3026" s="1">
        <v>0.2</v>
      </c>
      <c r="U3026" s="7">
        <v>17.641799999999996</v>
      </c>
      <c r="V3026" s="3" t="str">
        <f>IF(Orders1[[#This Row],[Region]]=People!$B$2, People!$A$2, IF(Orders1[[#This Row],[Region]]=People!$B$3,People!$A$3, IF(Orders1[[#This Row],[Region]]=People!$B$4,People!$A$4, IF(Orders1[[#This Row],[Region]]=People!$B$5,People!$A$5))))</f>
        <v>Chuck Magee</v>
      </c>
      <c r="W3026" s="3" t="str">
        <f>IFERROR(INDEX(Returns!A3026:A3825, MATCH(Orders1[[#This Row],[Order ID]],Returns!B3026:B3825)), "No")</f>
        <v>No</v>
      </c>
      <c r="X3026" s="3">
        <f>IF(Orders1[[#This Row],[Return]]="Yes", 1, 0)</f>
        <v>0</v>
      </c>
    </row>
    <row r="3027" spans="1:24" x14ac:dyDescent="0.2">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7">
        <v>17.940000000000001</v>
      </c>
      <c r="S3027" s="1">
        <v>3</v>
      </c>
      <c r="T3027" s="1">
        <v>0</v>
      </c>
      <c r="U3027" s="7">
        <v>8.0730000000000004</v>
      </c>
      <c r="V3027" s="3" t="str">
        <f>IF(Orders1[[#This Row],[Region]]=People!$B$2, People!$A$2, IF(Orders1[[#This Row],[Region]]=People!$B$3,People!$A$3, IF(Orders1[[#This Row],[Region]]=People!$B$4,People!$A$4, IF(Orders1[[#This Row],[Region]]=People!$B$5,People!$A$5))))</f>
        <v>Chuck Magee</v>
      </c>
      <c r="W3027" s="3" t="str">
        <f>IFERROR(INDEX(Returns!A3027:A3826, MATCH(Orders1[[#This Row],[Order ID]],Returns!B3027:B3826)), "No")</f>
        <v>No</v>
      </c>
      <c r="X3027" s="3">
        <f>IF(Orders1[[#This Row],[Return]]="Yes", 1, 0)</f>
        <v>0</v>
      </c>
    </row>
    <row r="3028" spans="1:24" x14ac:dyDescent="0.2">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7">
        <v>254.35200000000003</v>
      </c>
      <c r="S3028" s="1">
        <v>3</v>
      </c>
      <c r="T3028" s="1">
        <v>0.2</v>
      </c>
      <c r="U3028" s="7">
        <v>0</v>
      </c>
      <c r="V3028" s="3" t="str">
        <f>IF(Orders1[[#This Row],[Region]]=People!$B$2, People!$A$2, IF(Orders1[[#This Row],[Region]]=People!$B$3,People!$A$3, IF(Orders1[[#This Row],[Region]]=People!$B$4,People!$A$4, IF(Orders1[[#This Row],[Region]]=People!$B$5,People!$A$5))))</f>
        <v>Chuck Magee</v>
      </c>
      <c r="W3028" s="3" t="str">
        <f>IFERROR(INDEX(Returns!A3028:A3827, MATCH(Orders1[[#This Row],[Order ID]],Returns!B3028:B3827)), "No")</f>
        <v>No</v>
      </c>
      <c r="X3028" s="3">
        <f>IF(Orders1[[#This Row],[Return]]="Yes", 1, 0)</f>
        <v>0</v>
      </c>
    </row>
    <row r="3029" spans="1:24" x14ac:dyDescent="0.2">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7">
        <v>8.2880000000000003</v>
      </c>
      <c r="S3029" s="1">
        <v>2</v>
      </c>
      <c r="T3029" s="1">
        <v>0.2</v>
      </c>
      <c r="U3029" s="7">
        <v>2.6935999999999991</v>
      </c>
      <c r="V3029" s="3" t="str">
        <f>IF(Orders1[[#This Row],[Region]]=People!$B$2, People!$A$2, IF(Orders1[[#This Row],[Region]]=People!$B$3,People!$A$3, IF(Orders1[[#This Row],[Region]]=People!$B$4,People!$A$4, IF(Orders1[[#This Row],[Region]]=People!$B$5,People!$A$5))))</f>
        <v>Anna Andreadi</v>
      </c>
      <c r="W3029" s="3" t="str">
        <f>IFERROR(INDEX(Returns!A3029:A3828, MATCH(Orders1[[#This Row],[Order ID]],Returns!B3029:B3828)), "No")</f>
        <v>No</v>
      </c>
      <c r="X3029" s="3">
        <f>IF(Orders1[[#This Row],[Return]]="Yes", 1, 0)</f>
        <v>0</v>
      </c>
    </row>
    <row r="3030" spans="1:24" x14ac:dyDescent="0.2">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7">
        <v>504.90000000000003</v>
      </c>
      <c r="S3030" s="1">
        <v>5</v>
      </c>
      <c r="T3030" s="1">
        <v>0</v>
      </c>
      <c r="U3030" s="7">
        <v>80.78400000000002</v>
      </c>
      <c r="V3030" s="3" t="str">
        <f>IF(Orders1[[#This Row],[Region]]=People!$B$2, People!$A$2, IF(Orders1[[#This Row],[Region]]=People!$B$3,People!$A$3, IF(Orders1[[#This Row],[Region]]=People!$B$4,People!$A$4, IF(Orders1[[#This Row],[Region]]=People!$B$5,People!$A$5))))</f>
        <v>Cassandra Brandow</v>
      </c>
      <c r="W3030" s="3" t="str">
        <f>IFERROR(INDEX(Returns!A3030:A3829, MATCH(Orders1[[#This Row],[Order ID]],Returns!B3030:B3829)), "No")</f>
        <v>No</v>
      </c>
      <c r="X3030" s="3">
        <f>IF(Orders1[[#This Row],[Return]]="Yes", 1, 0)</f>
        <v>0</v>
      </c>
    </row>
    <row r="3031" spans="1:24" x14ac:dyDescent="0.2">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7">
        <v>403.16800000000001</v>
      </c>
      <c r="S3031" s="1">
        <v>4</v>
      </c>
      <c r="T3031" s="1">
        <v>0.2</v>
      </c>
      <c r="U3031" s="7">
        <v>25.198000000000008</v>
      </c>
      <c r="V3031" s="3" t="str">
        <f>IF(Orders1[[#This Row],[Region]]=People!$B$2, People!$A$2, IF(Orders1[[#This Row],[Region]]=People!$B$3,People!$A$3, IF(Orders1[[#This Row],[Region]]=People!$B$4,People!$A$4, IF(Orders1[[#This Row],[Region]]=People!$B$5,People!$A$5))))</f>
        <v>Anna Andreadi</v>
      </c>
      <c r="W3031" s="3" t="str">
        <f>IFERROR(INDEX(Returns!A3031:A3830, MATCH(Orders1[[#This Row],[Order ID]],Returns!B3031:B3830)), "No")</f>
        <v>No</v>
      </c>
      <c r="X3031" s="3">
        <f>IF(Orders1[[#This Row],[Return]]="Yes", 1, 0)</f>
        <v>0</v>
      </c>
    </row>
    <row r="3032" spans="1:24" x14ac:dyDescent="0.2">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7">
        <v>194.32</v>
      </c>
      <c r="S3032" s="1">
        <v>4</v>
      </c>
      <c r="T3032" s="1">
        <v>0</v>
      </c>
      <c r="U3032" s="7">
        <v>31.091200000000015</v>
      </c>
      <c r="V3032" s="3" t="str">
        <f>IF(Orders1[[#This Row],[Region]]=People!$B$2, People!$A$2, IF(Orders1[[#This Row],[Region]]=People!$B$3,People!$A$3, IF(Orders1[[#This Row],[Region]]=People!$B$4,People!$A$4, IF(Orders1[[#This Row],[Region]]=People!$B$5,People!$A$5))))</f>
        <v>Kelly Williams</v>
      </c>
      <c r="W3032" s="3" t="str">
        <f>IFERROR(INDEX(Returns!A3032:A3831, MATCH(Orders1[[#This Row],[Order ID]],Returns!B3032:B3831)), "No")</f>
        <v>No</v>
      </c>
      <c r="X3032" s="3">
        <f>IF(Orders1[[#This Row],[Return]]="Yes", 1, 0)</f>
        <v>0</v>
      </c>
    </row>
    <row r="3033" spans="1:24" x14ac:dyDescent="0.2">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7">
        <v>25.99</v>
      </c>
      <c r="S3033" s="1">
        <v>1</v>
      </c>
      <c r="T3033" s="1">
        <v>0</v>
      </c>
      <c r="U3033" s="7">
        <v>7.5370999999999988</v>
      </c>
      <c r="V3033" s="3" t="str">
        <f>IF(Orders1[[#This Row],[Region]]=People!$B$2, People!$A$2, IF(Orders1[[#This Row],[Region]]=People!$B$3,People!$A$3, IF(Orders1[[#This Row],[Region]]=People!$B$4,People!$A$4, IF(Orders1[[#This Row],[Region]]=People!$B$5,People!$A$5))))</f>
        <v>Kelly Williams</v>
      </c>
      <c r="W3033" s="3" t="str">
        <f>IFERROR(INDEX(Returns!A3033:A3832, MATCH(Orders1[[#This Row],[Order ID]],Returns!B3033:B3832)), "No")</f>
        <v>No</v>
      </c>
      <c r="X3033" s="3">
        <f>IF(Orders1[[#This Row],[Return]]="Yes", 1, 0)</f>
        <v>0</v>
      </c>
    </row>
    <row r="3034" spans="1:24" x14ac:dyDescent="0.2">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7">
        <v>195.136</v>
      </c>
      <c r="S3034" s="1">
        <v>4</v>
      </c>
      <c r="T3034" s="1">
        <v>0.2</v>
      </c>
      <c r="U3034" s="7">
        <v>-12.196000000000005</v>
      </c>
      <c r="V3034" s="3" t="str">
        <f>IF(Orders1[[#This Row],[Region]]=People!$B$2, People!$A$2, IF(Orders1[[#This Row],[Region]]=People!$B$3,People!$A$3, IF(Orders1[[#This Row],[Region]]=People!$B$4,People!$A$4, IF(Orders1[[#This Row],[Region]]=People!$B$5,People!$A$5))))</f>
        <v>Anna Andreadi</v>
      </c>
      <c r="W3034" s="3" t="str">
        <f>IFERROR(INDEX(Returns!A3034:A3833, MATCH(Orders1[[#This Row],[Order ID]],Returns!B3034:B3833)), "No")</f>
        <v>No</v>
      </c>
      <c r="X3034" s="3">
        <f>IF(Orders1[[#This Row],[Return]]="Yes", 1, 0)</f>
        <v>0</v>
      </c>
    </row>
    <row r="3035" spans="1:24" x14ac:dyDescent="0.2">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7">
        <v>20.736000000000004</v>
      </c>
      <c r="S3035" s="1">
        <v>4</v>
      </c>
      <c r="T3035" s="1">
        <v>0.2</v>
      </c>
      <c r="U3035" s="7">
        <v>7.2576000000000001</v>
      </c>
      <c r="V3035" s="3" t="str">
        <f>IF(Orders1[[#This Row],[Region]]=People!$B$2, People!$A$2, IF(Orders1[[#This Row],[Region]]=People!$B$3,People!$A$3, IF(Orders1[[#This Row],[Region]]=People!$B$4,People!$A$4, IF(Orders1[[#This Row],[Region]]=People!$B$5,People!$A$5))))</f>
        <v>Chuck Magee</v>
      </c>
      <c r="W3035" s="3" t="str">
        <f>IFERROR(INDEX(Returns!A3035:A3834, MATCH(Orders1[[#This Row],[Order ID]],Returns!B3035:B3834)), "No")</f>
        <v>No</v>
      </c>
      <c r="X3035" s="3">
        <f>IF(Orders1[[#This Row],[Return]]="Yes", 1, 0)</f>
        <v>0</v>
      </c>
    </row>
    <row r="3036" spans="1:24" x14ac:dyDescent="0.2">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7">
        <v>53.699999999999996</v>
      </c>
      <c r="S3036" s="1">
        <v>6</v>
      </c>
      <c r="T3036" s="1">
        <v>0</v>
      </c>
      <c r="U3036" s="7">
        <v>10.202999999999994</v>
      </c>
      <c r="V3036" s="3" t="str">
        <f>IF(Orders1[[#This Row],[Region]]=People!$B$2, People!$A$2, IF(Orders1[[#This Row],[Region]]=People!$B$3,People!$A$3, IF(Orders1[[#This Row],[Region]]=People!$B$4,People!$A$4, IF(Orders1[[#This Row],[Region]]=People!$B$5,People!$A$5))))</f>
        <v>Cassandra Brandow</v>
      </c>
      <c r="W3036" s="3" t="str">
        <f>IFERROR(INDEX(Returns!A3036:A3835, MATCH(Orders1[[#This Row],[Order ID]],Returns!B3036:B3835)), "No")</f>
        <v>No</v>
      </c>
      <c r="X3036" s="3">
        <f>IF(Orders1[[#This Row],[Return]]="Yes", 1, 0)</f>
        <v>0</v>
      </c>
    </row>
    <row r="3037" spans="1:24" x14ac:dyDescent="0.2">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7">
        <v>36.26</v>
      </c>
      <c r="S3037" s="1">
        <v>7</v>
      </c>
      <c r="T3037" s="1">
        <v>0</v>
      </c>
      <c r="U3037" s="7">
        <v>16.679599999999997</v>
      </c>
      <c r="V3037" s="3" t="str">
        <f>IF(Orders1[[#This Row],[Region]]=People!$B$2, People!$A$2, IF(Orders1[[#This Row],[Region]]=People!$B$3,People!$A$3, IF(Orders1[[#This Row],[Region]]=People!$B$4,People!$A$4, IF(Orders1[[#This Row],[Region]]=People!$B$5,People!$A$5))))</f>
        <v>Cassandra Brandow</v>
      </c>
      <c r="W3037" s="3" t="str">
        <f>IFERROR(INDEX(Returns!A3037:A3836, MATCH(Orders1[[#This Row],[Order ID]],Returns!B3037:B3836)), "No")</f>
        <v>No</v>
      </c>
      <c r="X3037" s="3">
        <f>IF(Orders1[[#This Row],[Return]]="Yes", 1, 0)</f>
        <v>0</v>
      </c>
    </row>
    <row r="3038" spans="1:24" x14ac:dyDescent="0.2">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7">
        <v>56.3</v>
      </c>
      <c r="S3038" s="1">
        <v>2</v>
      </c>
      <c r="T3038" s="1">
        <v>0</v>
      </c>
      <c r="U3038" s="7">
        <v>15.764000000000003</v>
      </c>
      <c r="V3038" s="3" t="str">
        <f>IF(Orders1[[#This Row],[Region]]=People!$B$2, People!$A$2, IF(Orders1[[#This Row],[Region]]=People!$B$3,People!$A$3, IF(Orders1[[#This Row],[Region]]=People!$B$4,People!$A$4, IF(Orders1[[#This Row],[Region]]=People!$B$5,People!$A$5))))</f>
        <v>Cassandra Brandow</v>
      </c>
      <c r="W3038" s="3" t="str">
        <f>IFERROR(INDEX(Returns!A3038:A3837, MATCH(Orders1[[#This Row],[Order ID]],Returns!B3038:B3837)), "No")</f>
        <v>No</v>
      </c>
      <c r="X3038" s="3">
        <f>IF(Orders1[[#This Row],[Return]]="Yes", 1, 0)</f>
        <v>0</v>
      </c>
    </row>
    <row r="3039" spans="1:24" x14ac:dyDescent="0.2">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7">
        <v>32.400000000000006</v>
      </c>
      <c r="S3039" s="1">
        <v>5</v>
      </c>
      <c r="T3039" s="1">
        <v>0</v>
      </c>
      <c r="U3039" s="7">
        <v>15.552000000000001</v>
      </c>
      <c r="V3039" s="3" t="str">
        <f>IF(Orders1[[#This Row],[Region]]=People!$B$2, People!$A$2, IF(Orders1[[#This Row],[Region]]=People!$B$3,People!$A$3, IF(Orders1[[#This Row],[Region]]=People!$B$4,People!$A$4, IF(Orders1[[#This Row],[Region]]=People!$B$5,People!$A$5))))</f>
        <v>Cassandra Brandow</v>
      </c>
      <c r="W3039" s="3" t="str">
        <f>IFERROR(INDEX(Returns!A3039:A3838, MATCH(Orders1[[#This Row],[Order ID]],Returns!B3039:B3838)), "No")</f>
        <v>No</v>
      </c>
      <c r="X3039" s="3">
        <f>IF(Orders1[[#This Row],[Return]]="Yes", 1, 0)</f>
        <v>0</v>
      </c>
    </row>
    <row r="3040" spans="1:24" x14ac:dyDescent="0.2">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7">
        <v>29.16</v>
      </c>
      <c r="S3040" s="1">
        <v>2</v>
      </c>
      <c r="T3040" s="1">
        <v>0</v>
      </c>
      <c r="U3040" s="7">
        <v>10.789200000000001</v>
      </c>
      <c r="V3040" s="3" t="str">
        <f>IF(Orders1[[#This Row],[Region]]=People!$B$2, People!$A$2, IF(Orders1[[#This Row],[Region]]=People!$B$3,People!$A$3, IF(Orders1[[#This Row],[Region]]=People!$B$4,People!$A$4, IF(Orders1[[#This Row],[Region]]=People!$B$5,People!$A$5))))</f>
        <v>Cassandra Brandow</v>
      </c>
      <c r="W3040" s="3" t="str">
        <f>IFERROR(INDEX(Returns!A3040:A3839, MATCH(Orders1[[#This Row],[Order ID]],Returns!B3040:B3839)), "No")</f>
        <v>No</v>
      </c>
      <c r="X3040" s="3">
        <f>IF(Orders1[[#This Row],[Return]]="Yes", 1, 0)</f>
        <v>0</v>
      </c>
    </row>
    <row r="3041" spans="1:24" x14ac:dyDescent="0.2">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7">
        <v>171.28800000000001</v>
      </c>
      <c r="S3041" s="1">
        <v>3</v>
      </c>
      <c r="T3041" s="1">
        <v>0.2</v>
      </c>
      <c r="U3041" s="7">
        <v>-6.423300000000026</v>
      </c>
      <c r="V3041" s="3" t="str">
        <f>IF(Orders1[[#This Row],[Region]]=People!$B$2, People!$A$2, IF(Orders1[[#This Row],[Region]]=People!$B$3,People!$A$3, IF(Orders1[[#This Row],[Region]]=People!$B$4,People!$A$4, IF(Orders1[[#This Row],[Region]]=People!$B$5,People!$A$5))))</f>
        <v>Anna Andreadi</v>
      </c>
      <c r="W3041" s="3" t="str">
        <f>IFERROR(INDEX(Returns!A3041:A3840, MATCH(Orders1[[#This Row],[Order ID]],Returns!B3041:B3840)), "No")</f>
        <v>No</v>
      </c>
      <c r="X3041" s="3">
        <f>IF(Orders1[[#This Row],[Return]]="Yes", 1, 0)</f>
        <v>0</v>
      </c>
    </row>
    <row r="3042" spans="1:24" x14ac:dyDescent="0.2">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7">
        <v>16.72</v>
      </c>
      <c r="S3042" s="1">
        <v>5</v>
      </c>
      <c r="T3042" s="1">
        <v>0.2</v>
      </c>
      <c r="U3042" s="7">
        <v>3.3439999999999994</v>
      </c>
      <c r="V3042" s="3" t="str">
        <f>IF(Orders1[[#This Row],[Region]]=People!$B$2, People!$A$2, IF(Orders1[[#This Row],[Region]]=People!$B$3,People!$A$3, IF(Orders1[[#This Row],[Region]]=People!$B$4,People!$A$4, IF(Orders1[[#This Row],[Region]]=People!$B$5,People!$A$5))))</f>
        <v>Cassandra Brandow</v>
      </c>
      <c r="W3042" s="3" t="str">
        <f>IFERROR(INDEX(Returns!A3042:A3841, MATCH(Orders1[[#This Row],[Order ID]],Returns!B3042:B3841)), "No")</f>
        <v>No</v>
      </c>
      <c r="X3042" s="3">
        <f>IF(Orders1[[#This Row],[Return]]="Yes", 1, 0)</f>
        <v>0</v>
      </c>
    </row>
    <row r="3043" spans="1:24" x14ac:dyDescent="0.2">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7">
        <v>12.96</v>
      </c>
      <c r="S3043" s="1">
        <v>2</v>
      </c>
      <c r="T3043" s="1">
        <v>0</v>
      </c>
      <c r="U3043" s="7">
        <v>6.2208000000000006</v>
      </c>
      <c r="V3043" s="3" t="str">
        <f>IF(Orders1[[#This Row],[Region]]=People!$B$2, People!$A$2, IF(Orders1[[#This Row],[Region]]=People!$B$3,People!$A$3, IF(Orders1[[#This Row],[Region]]=People!$B$4,People!$A$4, IF(Orders1[[#This Row],[Region]]=People!$B$5,People!$A$5))))</f>
        <v>Anna Andreadi</v>
      </c>
      <c r="W3043" s="3" t="str">
        <f>IFERROR(INDEX(Returns!A3043:A3842, MATCH(Orders1[[#This Row],[Order ID]],Returns!B3043:B3842)), "No")</f>
        <v>No</v>
      </c>
      <c r="X3043" s="3">
        <f>IF(Orders1[[#This Row],[Return]]="Yes", 1, 0)</f>
        <v>0</v>
      </c>
    </row>
    <row r="3044" spans="1:24" x14ac:dyDescent="0.2">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7">
        <v>22.18</v>
      </c>
      <c r="S3044" s="1">
        <v>2</v>
      </c>
      <c r="T3044" s="1">
        <v>0</v>
      </c>
      <c r="U3044" s="7">
        <v>10.8682</v>
      </c>
      <c r="V3044" s="3" t="str">
        <f>IF(Orders1[[#This Row],[Region]]=People!$B$2, People!$A$2, IF(Orders1[[#This Row],[Region]]=People!$B$3,People!$A$3, IF(Orders1[[#This Row],[Region]]=People!$B$4,People!$A$4, IF(Orders1[[#This Row],[Region]]=People!$B$5,People!$A$5))))</f>
        <v>Anna Andreadi</v>
      </c>
      <c r="W3044" s="3" t="str">
        <f>IFERROR(INDEX(Returns!A3044:A3843, MATCH(Orders1[[#This Row],[Order ID]],Returns!B3044:B3843)), "No")</f>
        <v>No</v>
      </c>
      <c r="X3044" s="3">
        <f>IF(Orders1[[#This Row],[Return]]="Yes", 1, 0)</f>
        <v>0</v>
      </c>
    </row>
    <row r="3045" spans="1:24" x14ac:dyDescent="0.2">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7">
        <v>2054.2720000000004</v>
      </c>
      <c r="S3045" s="1">
        <v>8</v>
      </c>
      <c r="T3045" s="1">
        <v>0.2</v>
      </c>
      <c r="U3045" s="7">
        <v>256.78399999999976</v>
      </c>
      <c r="V3045" s="3" t="str">
        <f>IF(Orders1[[#This Row],[Region]]=People!$B$2, People!$A$2, IF(Orders1[[#This Row],[Region]]=People!$B$3,People!$A$3, IF(Orders1[[#This Row],[Region]]=People!$B$4,People!$A$4, IF(Orders1[[#This Row],[Region]]=People!$B$5,People!$A$5))))</f>
        <v>Anna Andreadi</v>
      </c>
      <c r="W3045" s="3" t="str">
        <f>IFERROR(INDEX(Returns!A3045:A3844, MATCH(Orders1[[#This Row],[Order ID]],Returns!B3045:B3844)), "No")</f>
        <v>No</v>
      </c>
      <c r="X3045" s="3">
        <f>IF(Orders1[[#This Row],[Return]]="Yes", 1, 0)</f>
        <v>0</v>
      </c>
    </row>
    <row r="3046" spans="1:24" x14ac:dyDescent="0.2">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7">
        <v>1022.97</v>
      </c>
      <c r="S3046" s="1">
        <v>5</v>
      </c>
      <c r="T3046" s="1">
        <v>0.4</v>
      </c>
      <c r="U3046" s="7">
        <v>-255.74250000000001</v>
      </c>
      <c r="V3046" s="3" t="str">
        <f>IF(Orders1[[#This Row],[Region]]=People!$B$2, People!$A$2, IF(Orders1[[#This Row],[Region]]=People!$B$3,People!$A$3, IF(Orders1[[#This Row],[Region]]=People!$B$4,People!$A$4, IF(Orders1[[#This Row],[Region]]=People!$B$5,People!$A$5))))</f>
        <v>Chuck Magee</v>
      </c>
      <c r="W3046" s="3" t="str">
        <f>IFERROR(INDEX(Returns!A3046:A3845, MATCH(Orders1[[#This Row],[Order ID]],Returns!B3046:B3845)), "No")</f>
        <v>No</v>
      </c>
      <c r="X3046" s="3">
        <f>IF(Orders1[[#This Row],[Return]]="Yes", 1, 0)</f>
        <v>0</v>
      </c>
    </row>
    <row r="3047" spans="1:24" x14ac:dyDescent="0.2">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7">
        <v>13.899999999999999</v>
      </c>
      <c r="S3047" s="1">
        <v>5</v>
      </c>
      <c r="T3047" s="1">
        <v>0</v>
      </c>
      <c r="U3047" s="7">
        <v>3.6139999999999994</v>
      </c>
      <c r="V3047" s="3" t="str">
        <f>IF(Orders1[[#This Row],[Region]]=People!$B$2, People!$A$2, IF(Orders1[[#This Row],[Region]]=People!$B$3,People!$A$3, IF(Orders1[[#This Row],[Region]]=People!$B$4,People!$A$4, IF(Orders1[[#This Row],[Region]]=People!$B$5,People!$A$5))))</f>
        <v>Kelly Williams</v>
      </c>
      <c r="W3047" s="3" t="str">
        <f>IFERROR(INDEX(Returns!A3047:A3846, MATCH(Orders1[[#This Row],[Order ID]],Returns!B3047:B3846)), "No")</f>
        <v>No</v>
      </c>
      <c r="X3047" s="3">
        <f>IF(Orders1[[#This Row],[Return]]="Yes", 1, 0)</f>
        <v>0</v>
      </c>
    </row>
    <row r="3048" spans="1:24" x14ac:dyDescent="0.2">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7">
        <v>26.38</v>
      </c>
      <c r="S3048" s="1">
        <v>1</v>
      </c>
      <c r="T3048" s="1">
        <v>0</v>
      </c>
      <c r="U3048" s="7">
        <v>12.134799999999998</v>
      </c>
      <c r="V3048" s="3" t="str">
        <f>IF(Orders1[[#This Row],[Region]]=People!$B$2, People!$A$2, IF(Orders1[[#This Row],[Region]]=People!$B$3,People!$A$3, IF(Orders1[[#This Row],[Region]]=People!$B$4,People!$A$4, IF(Orders1[[#This Row],[Region]]=People!$B$5,People!$A$5))))</f>
        <v>Kelly Williams</v>
      </c>
      <c r="W3048" s="3" t="str">
        <f>IFERROR(INDEX(Returns!A3048:A3847, MATCH(Orders1[[#This Row],[Order ID]],Returns!B3048:B3847)), "No")</f>
        <v>No</v>
      </c>
      <c r="X3048" s="3">
        <f>IF(Orders1[[#This Row],[Return]]="Yes", 1, 0)</f>
        <v>0</v>
      </c>
    </row>
    <row r="3049" spans="1:24" x14ac:dyDescent="0.2">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7">
        <v>43.176000000000002</v>
      </c>
      <c r="S3049" s="1">
        <v>7</v>
      </c>
      <c r="T3049" s="1">
        <v>0.2</v>
      </c>
      <c r="U3049" s="7">
        <v>13.4925</v>
      </c>
      <c r="V3049" s="3" t="str">
        <f>IF(Orders1[[#This Row],[Region]]=People!$B$2, People!$A$2, IF(Orders1[[#This Row],[Region]]=People!$B$3,People!$A$3, IF(Orders1[[#This Row],[Region]]=People!$B$4,People!$A$4, IF(Orders1[[#This Row],[Region]]=People!$B$5,People!$A$5))))</f>
        <v>Anna Andreadi</v>
      </c>
      <c r="W3049" s="3" t="str">
        <f>IFERROR(INDEX(Returns!A3049:A3848, MATCH(Orders1[[#This Row],[Order ID]],Returns!B3049:B3848)), "No")</f>
        <v>No</v>
      </c>
      <c r="X3049" s="3">
        <f>IF(Orders1[[#This Row],[Return]]="Yes", 1, 0)</f>
        <v>0</v>
      </c>
    </row>
    <row r="3050" spans="1:24" x14ac:dyDescent="0.2">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7">
        <v>411.8</v>
      </c>
      <c r="S3050" s="1">
        <v>2</v>
      </c>
      <c r="T3050" s="1">
        <v>0</v>
      </c>
      <c r="U3050" s="7">
        <v>70.005999999999972</v>
      </c>
      <c r="V3050" s="3" t="str">
        <f>IF(Orders1[[#This Row],[Region]]=People!$B$2, People!$A$2, IF(Orders1[[#This Row],[Region]]=People!$B$3,People!$A$3, IF(Orders1[[#This Row],[Region]]=People!$B$4,People!$A$4, IF(Orders1[[#This Row],[Region]]=People!$B$5,People!$A$5))))</f>
        <v>Cassandra Brandow</v>
      </c>
      <c r="W3050" s="3" t="str">
        <f>IFERROR(INDEX(Returns!A3050:A3849, MATCH(Orders1[[#This Row],[Order ID]],Returns!B3050:B3849)), "No")</f>
        <v>No</v>
      </c>
      <c r="X3050" s="3">
        <f>IF(Orders1[[#This Row],[Return]]="Yes", 1, 0)</f>
        <v>0</v>
      </c>
    </row>
    <row r="3051" spans="1:24" x14ac:dyDescent="0.2">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7">
        <v>360</v>
      </c>
      <c r="S3051" s="1">
        <v>4</v>
      </c>
      <c r="T3051" s="1">
        <v>0</v>
      </c>
      <c r="U3051" s="7">
        <v>129.6</v>
      </c>
      <c r="V3051" s="3" t="str">
        <f>IF(Orders1[[#This Row],[Region]]=People!$B$2, People!$A$2, IF(Orders1[[#This Row],[Region]]=People!$B$3,People!$A$3, IF(Orders1[[#This Row],[Region]]=People!$B$4,People!$A$4, IF(Orders1[[#This Row],[Region]]=People!$B$5,People!$A$5))))</f>
        <v>Cassandra Brandow</v>
      </c>
      <c r="W3051" s="3" t="str">
        <f>IFERROR(INDEX(Returns!A3051:A3850, MATCH(Orders1[[#This Row],[Order ID]],Returns!B3051:B3850)), "No")</f>
        <v>No</v>
      </c>
      <c r="X3051" s="3">
        <f>IF(Orders1[[#This Row],[Return]]="Yes", 1, 0)</f>
        <v>0</v>
      </c>
    </row>
    <row r="3052" spans="1:24" x14ac:dyDescent="0.2">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7">
        <v>41.96</v>
      </c>
      <c r="S3052" s="1">
        <v>2</v>
      </c>
      <c r="T3052" s="1">
        <v>0</v>
      </c>
      <c r="U3052" s="7">
        <v>2.9371999999999971</v>
      </c>
      <c r="V3052" s="3" t="str">
        <f>IF(Orders1[[#This Row],[Region]]=People!$B$2, People!$A$2, IF(Orders1[[#This Row],[Region]]=People!$B$3,People!$A$3, IF(Orders1[[#This Row],[Region]]=People!$B$4,People!$A$4, IF(Orders1[[#This Row],[Region]]=People!$B$5,People!$A$5))))</f>
        <v>Anna Andreadi</v>
      </c>
      <c r="W3052" s="3" t="str">
        <f>IFERROR(INDEX(Returns!A3052:A3851, MATCH(Orders1[[#This Row],[Order ID]],Returns!B3052:B3851)), "No")</f>
        <v>No</v>
      </c>
      <c r="X3052" s="3">
        <f>IF(Orders1[[#This Row],[Return]]="Yes", 1, 0)</f>
        <v>0</v>
      </c>
    </row>
    <row r="3053" spans="1:24" x14ac:dyDescent="0.2">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7">
        <v>227.84</v>
      </c>
      <c r="S3053" s="1">
        <v>4</v>
      </c>
      <c r="T3053" s="1">
        <v>0</v>
      </c>
      <c r="U3053" s="7">
        <v>66.073599999999971</v>
      </c>
      <c r="V3053" s="3" t="str">
        <f>IF(Orders1[[#This Row],[Region]]=People!$B$2, People!$A$2, IF(Orders1[[#This Row],[Region]]=People!$B$3,People!$A$3, IF(Orders1[[#This Row],[Region]]=People!$B$4,People!$A$4, IF(Orders1[[#This Row],[Region]]=People!$B$5,People!$A$5))))</f>
        <v>Anna Andreadi</v>
      </c>
      <c r="W3053" s="3" t="str">
        <f>IFERROR(INDEX(Returns!A3053:A3852, MATCH(Orders1[[#This Row],[Order ID]],Returns!B3053:B3852)), "No")</f>
        <v>No</v>
      </c>
      <c r="X3053" s="3">
        <f>IF(Orders1[[#This Row],[Return]]="Yes", 1, 0)</f>
        <v>0</v>
      </c>
    </row>
    <row r="3054" spans="1:24" x14ac:dyDescent="0.2">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7">
        <v>37.94</v>
      </c>
      <c r="S3054" s="1">
        <v>2</v>
      </c>
      <c r="T3054" s="1">
        <v>0</v>
      </c>
      <c r="U3054" s="7">
        <v>18.211199999999998</v>
      </c>
      <c r="V3054" s="3" t="str">
        <f>IF(Orders1[[#This Row],[Region]]=People!$B$2, People!$A$2, IF(Orders1[[#This Row],[Region]]=People!$B$3,People!$A$3, IF(Orders1[[#This Row],[Region]]=People!$B$4,People!$A$4, IF(Orders1[[#This Row],[Region]]=People!$B$5,People!$A$5))))</f>
        <v>Anna Andreadi</v>
      </c>
      <c r="W3054" s="3" t="str">
        <f>IFERROR(INDEX(Returns!A3054:A3853, MATCH(Orders1[[#This Row],[Order ID]],Returns!B3054:B3853)), "No")</f>
        <v>No</v>
      </c>
      <c r="X3054" s="3">
        <f>IF(Orders1[[#This Row],[Return]]="Yes", 1, 0)</f>
        <v>0</v>
      </c>
    </row>
    <row r="3055" spans="1:24" x14ac:dyDescent="0.2">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7">
        <v>517.9</v>
      </c>
      <c r="S3055" s="1">
        <v>2</v>
      </c>
      <c r="T3055" s="1">
        <v>0</v>
      </c>
      <c r="U3055" s="7">
        <v>134.654</v>
      </c>
      <c r="V3055" s="3" t="str">
        <f>IF(Orders1[[#This Row],[Region]]=People!$B$2, People!$A$2, IF(Orders1[[#This Row],[Region]]=People!$B$3,People!$A$3, IF(Orders1[[#This Row],[Region]]=People!$B$4,People!$A$4, IF(Orders1[[#This Row],[Region]]=People!$B$5,People!$A$5))))</f>
        <v>Kelly Williams</v>
      </c>
      <c r="W3055" s="3" t="str">
        <f>IFERROR(INDEX(Returns!A3055:A3854, MATCH(Orders1[[#This Row],[Order ID]],Returns!B3055:B3854)), "No")</f>
        <v>No</v>
      </c>
      <c r="X3055" s="3">
        <f>IF(Orders1[[#This Row],[Return]]="Yes", 1, 0)</f>
        <v>0</v>
      </c>
    </row>
    <row r="3056" spans="1:24" x14ac:dyDescent="0.2">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7">
        <v>5.28</v>
      </c>
      <c r="S3056" s="1">
        <v>2</v>
      </c>
      <c r="T3056" s="1">
        <v>0</v>
      </c>
      <c r="U3056" s="7">
        <v>2.4287999999999998</v>
      </c>
      <c r="V3056" s="3" t="str">
        <f>IF(Orders1[[#This Row],[Region]]=People!$B$2, People!$A$2, IF(Orders1[[#This Row],[Region]]=People!$B$3,People!$A$3, IF(Orders1[[#This Row],[Region]]=People!$B$4,People!$A$4, IF(Orders1[[#This Row],[Region]]=People!$B$5,People!$A$5))))</f>
        <v>Kelly Williams</v>
      </c>
      <c r="W3056" s="3" t="str">
        <f>IFERROR(INDEX(Returns!A3056:A3855, MATCH(Orders1[[#This Row],[Order ID]],Returns!B3056:B3855)), "No")</f>
        <v>No</v>
      </c>
      <c r="X3056" s="3">
        <f>IF(Orders1[[#This Row],[Return]]="Yes", 1, 0)</f>
        <v>0</v>
      </c>
    </row>
    <row r="3057" spans="1:24" x14ac:dyDescent="0.2">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7">
        <v>2799.9600000000005</v>
      </c>
      <c r="S3057" s="1">
        <v>5</v>
      </c>
      <c r="T3057" s="1">
        <v>0.2</v>
      </c>
      <c r="U3057" s="7">
        <v>874.98749999999984</v>
      </c>
      <c r="V3057" s="3" t="str">
        <f>IF(Orders1[[#This Row],[Region]]=People!$B$2, People!$A$2, IF(Orders1[[#This Row],[Region]]=People!$B$3,People!$A$3, IF(Orders1[[#This Row],[Region]]=People!$B$4,People!$A$4, IF(Orders1[[#This Row],[Region]]=People!$B$5,People!$A$5))))</f>
        <v>Kelly Williams</v>
      </c>
      <c r="W3057" s="3" t="str">
        <f>IFERROR(INDEX(Returns!A3057:A3856, MATCH(Orders1[[#This Row],[Order ID]],Returns!B3057:B3856)), "No")</f>
        <v>No</v>
      </c>
      <c r="X3057" s="3">
        <f>IF(Orders1[[#This Row],[Return]]="Yes", 1, 0)</f>
        <v>0</v>
      </c>
    </row>
    <row r="3058" spans="1:24" x14ac:dyDescent="0.2">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7">
        <v>8.9600000000000009</v>
      </c>
      <c r="S3058" s="1">
        <v>2</v>
      </c>
      <c r="T3058" s="1">
        <v>0</v>
      </c>
      <c r="U3058" s="7">
        <v>4.3008000000000006</v>
      </c>
      <c r="V3058" s="3" t="str">
        <f>IF(Orders1[[#This Row],[Region]]=People!$B$2, People!$A$2, IF(Orders1[[#This Row],[Region]]=People!$B$3,People!$A$3, IF(Orders1[[#This Row],[Region]]=People!$B$4,People!$A$4, IF(Orders1[[#This Row],[Region]]=People!$B$5,People!$A$5))))</f>
        <v>Anna Andreadi</v>
      </c>
      <c r="W3058" s="3" t="str">
        <f>IFERROR(INDEX(Returns!A3058:A3857, MATCH(Orders1[[#This Row],[Order ID]],Returns!B3058:B3857)), "No")</f>
        <v>No</v>
      </c>
      <c r="X3058" s="3">
        <f>IF(Orders1[[#This Row],[Return]]="Yes", 1, 0)</f>
        <v>0</v>
      </c>
    </row>
    <row r="3059" spans="1:24" x14ac:dyDescent="0.2">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7">
        <v>31.5</v>
      </c>
      <c r="S3059" s="1">
        <v>10</v>
      </c>
      <c r="T3059" s="1">
        <v>0</v>
      </c>
      <c r="U3059" s="7">
        <v>15.120000000000001</v>
      </c>
      <c r="V3059" s="3" t="str">
        <f>IF(Orders1[[#This Row],[Region]]=People!$B$2, People!$A$2, IF(Orders1[[#This Row],[Region]]=People!$B$3,People!$A$3, IF(Orders1[[#This Row],[Region]]=People!$B$4,People!$A$4, IF(Orders1[[#This Row],[Region]]=People!$B$5,People!$A$5))))</f>
        <v>Anna Andreadi</v>
      </c>
      <c r="W3059" s="3" t="str">
        <f>IFERROR(INDEX(Returns!A3059:A3858, MATCH(Orders1[[#This Row],[Order ID]],Returns!B3059:B3858)), "No")</f>
        <v>No</v>
      </c>
      <c r="X3059" s="3">
        <f>IF(Orders1[[#This Row],[Return]]="Yes", 1, 0)</f>
        <v>0</v>
      </c>
    </row>
    <row r="3060" spans="1:24" x14ac:dyDescent="0.2">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7">
        <v>30.56</v>
      </c>
      <c r="S3060" s="1">
        <v>2</v>
      </c>
      <c r="T3060" s="1">
        <v>0</v>
      </c>
      <c r="U3060" s="7">
        <v>10.3904</v>
      </c>
      <c r="V3060" s="3" t="str">
        <f>IF(Orders1[[#This Row],[Region]]=People!$B$2, People!$A$2, IF(Orders1[[#This Row],[Region]]=People!$B$3,People!$A$3, IF(Orders1[[#This Row],[Region]]=People!$B$4,People!$A$4, IF(Orders1[[#This Row],[Region]]=People!$B$5,People!$A$5))))</f>
        <v>Anna Andreadi</v>
      </c>
      <c r="W3060" s="3" t="str">
        <f>IFERROR(INDEX(Returns!A3060:A3859, MATCH(Orders1[[#This Row],[Order ID]],Returns!B3060:B3859)), "No")</f>
        <v>No</v>
      </c>
      <c r="X3060" s="3">
        <f>IF(Orders1[[#This Row],[Return]]="Yes", 1, 0)</f>
        <v>0</v>
      </c>
    </row>
    <row r="3061" spans="1:24" x14ac:dyDescent="0.2">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7">
        <v>24.368000000000002</v>
      </c>
      <c r="S3061" s="1">
        <v>2</v>
      </c>
      <c r="T3061" s="1">
        <v>0.2</v>
      </c>
      <c r="U3061" s="7">
        <v>-3.3506000000000018</v>
      </c>
      <c r="V3061" s="3" t="str">
        <f>IF(Orders1[[#This Row],[Region]]=People!$B$2, People!$A$2, IF(Orders1[[#This Row],[Region]]=People!$B$3,People!$A$3, IF(Orders1[[#This Row],[Region]]=People!$B$4,People!$A$4, IF(Orders1[[#This Row],[Region]]=People!$B$5,People!$A$5))))</f>
        <v>Anna Andreadi</v>
      </c>
      <c r="W3061" s="3" t="str">
        <f>IFERROR(INDEX(Returns!A3061:A3860, MATCH(Orders1[[#This Row],[Order ID]],Returns!B3061:B3860)), "No")</f>
        <v>No</v>
      </c>
      <c r="X3061" s="3">
        <f>IF(Orders1[[#This Row],[Return]]="Yes", 1, 0)</f>
        <v>0</v>
      </c>
    </row>
    <row r="3062" spans="1:24" x14ac:dyDescent="0.2">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7">
        <v>119.97600000000001</v>
      </c>
      <c r="S3062" s="1">
        <v>3</v>
      </c>
      <c r="T3062" s="1">
        <v>0.2</v>
      </c>
      <c r="U3062" s="7">
        <v>22.495499999999989</v>
      </c>
      <c r="V3062" s="3" t="str">
        <f>IF(Orders1[[#This Row],[Region]]=People!$B$2, People!$A$2, IF(Orders1[[#This Row],[Region]]=People!$B$3,People!$A$3, IF(Orders1[[#This Row],[Region]]=People!$B$4,People!$A$4, IF(Orders1[[#This Row],[Region]]=People!$B$5,People!$A$5))))</f>
        <v>Chuck Magee</v>
      </c>
      <c r="W3062" s="3" t="str">
        <f>IFERROR(INDEX(Returns!A3062:A3861, MATCH(Orders1[[#This Row],[Order ID]],Returns!B3062:B3861)), "No")</f>
        <v>No</v>
      </c>
      <c r="X3062" s="3">
        <f>IF(Orders1[[#This Row],[Return]]="Yes", 1, 0)</f>
        <v>0</v>
      </c>
    </row>
    <row r="3063" spans="1:24" x14ac:dyDescent="0.2">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7">
        <v>26.880000000000003</v>
      </c>
      <c r="S3063" s="1">
        <v>8</v>
      </c>
      <c r="T3063" s="1">
        <v>0.2</v>
      </c>
      <c r="U3063" s="7">
        <v>9.743999999999998</v>
      </c>
      <c r="V3063" s="3" t="str">
        <f>IF(Orders1[[#This Row],[Region]]=People!$B$2, People!$A$2, IF(Orders1[[#This Row],[Region]]=People!$B$3,People!$A$3, IF(Orders1[[#This Row],[Region]]=People!$B$4,People!$A$4, IF(Orders1[[#This Row],[Region]]=People!$B$5,People!$A$5))))</f>
        <v>Kelly Williams</v>
      </c>
      <c r="W3063" s="3" t="str">
        <f>IFERROR(INDEX(Returns!A3063:A3862, MATCH(Orders1[[#This Row],[Order ID]],Returns!B3063:B3862)), "No")</f>
        <v>No</v>
      </c>
      <c r="X3063" s="3">
        <f>IF(Orders1[[#This Row],[Return]]="Yes", 1, 0)</f>
        <v>0</v>
      </c>
    </row>
    <row r="3064" spans="1:24" x14ac:dyDescent="0.2">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7">
        <v>83.97</v>
      </c>
      <c r="S3064" s="1">
        <v>3</v>
      </c>
      <c r="T3064" s="1">
        <v>0</v>
      </c>
      <c r="U3064" s="7">
        <v>23.511599999999998</v>
      </c>
      <c r="V3064" s="3" t="str">
        <f>IF(Orders1[[#This Row],[Region]]=People!$B$2, People!$A$2, IF(Orders1[[#This Row],[Region]]=People!$B$3,People!$A$3, IF(Orders1[[#This Row],[Region]]=People!$B$4,People!$A$4, IF(Orders1[[#This Row],[Region]]=People!$B$5,People!$A$5))))</f>
        <v>Chuck Magee</v>
      </c>
      <c r="W3064" s="3" t="str">
        <f>IFERROR(INDEX(Returns!A3064:A3863, MATCH(Orders1[[#This Row],[Order ID]],Returns!B3064:B3863)), "No")</f>
        <v>No</v>
      </c>
      <c r="X3064" s="3">
        <f>IF(Orders1[[#This Row],[Return]]="Yes", 1, 0)</f>
        <v>0</v>
      </c>
    </row>
    <row r="3065" spans="1:24" x14ac:dyDescent="0.2">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7">
        <v>104.97</v>
      </c>
      <c r="S3065" s="1">
        <v>3</v>
      </c>
      <c r="T3065" s="1">
        <v>0</v>
      </c>
      <c r="U3065" s="7">
        <v>7.3479000000000028</v>
      </c>
      <c r="V3065" s="3" t="str">
        <f>IF(Orders1[[#This Row],[Region]]=People!$B$2, People!$A$2, IF(Orders1[[#This Row],[Region]]=People!$B$3,People!$A$3, IF(Orders1[[#This Row],[Region]]=People!$B$4,People!$A$4, IF(Orders1[[#This Row],[Region]]=People!$B$5,People!$A$5))))</f>
        <v>Chuck Magee</v>
      </c>
      <c r="W3065" s="3" t="str">
        <f>IFERROR(INDEX(Returns!A3065:A3864, MATCH(Orders1[[#This Row],[Order ID]],Returns!B3065:B3864)), "No")</f>
        <v>No</v>
      </c>
      <c r="X3065" s="3">
        <f>IF(Orders1[[#This Row],[Return]]="Yes", 1, 0)</f>
        <v>0</v>
      </c>
    </row>
    <row r="3066" spans="1:24" x14ac:dyDescent="0.2">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7">
        <v>90.8</v>
      </c>
      <c r="S3066" s="1">
        <v>8</v>
      </c>
      <c r="T3066" s="1">
        <v>0</v>
      </c>
      <c r="U3066" s="7">
        <v>25.424000000000007</v>
      </c>
      <c r="V3066" s="3" t="str">
        <f>IF(Orders1[[#This Row],[Region]]=People!$B$2, People!$A$2, IF(Orders1[[#This Row],[Region]]=People!$B$3,People!$A$3, IF(Orders1[[#This Row],[Region]]=People!$B$4,People!$A$4, IF(Orders1[[#This Row],[Region]]=People!$B$5,People!$A$5))))</f>
        <v>Anna Andreadi</v>
      </c>
      <c r="W3066" s="3" t="str">
        <f>IFERROR(INDEX(Returns!A3066:A3865, MATCH(Orders1[[#This Row],[Order ID]],Returns!B3066:B3865)), "No")</f>
        <v>No</v>
      </c>
      <c r="X3066" s="3">
        <f>IF(Orders1[[#This Row],[Return]]="Yes", 1, 0)</f>
        <v>0</v>
      </c>
    </row>
    <row r="3067" spans="1:24" x14ac:dyDescent="0.2">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7">
        <v>140.73599999999999</v>
      </c>
      <c r="S3067" s="1">
        <v>8</v>
      </c>
      <c r="T3067" s="1">
        <v>0.2</v>
      </c>
      <c r="U3067" s="7">
        <v>49.257599999999996</v>
      </c>
      <c r="V3067" s="3" t="str">
        <f>IF(Orders1[[#This Row],[Region]]=People!$B$2, People!$A$2, IF(Orders1[[#This Row],[Region]]=People!$B$3,People!$A$3, IF(Orders1[[#This Row],[Region]]=People!$B$4,People!$A$4, IF(Orders1[[#This Row],[Region]]=People!$B$5,People!$A$5))))</f>
        <v>Anna Andreadi</v>
      </c>
      <c r="W3067" s="3" t="str">
        <f>IFERROR(INDEX(Returns!A3067:A3866, MATCH(Orders1[[#This Row],[Order ID]],Returns!B3067:B3866)), "No")</f>
        <v>No</v>
      </c>
      <c r="X3067" s="3">
        <f>IF(Orders1[[#This Row],[Return]]="Yes", 1, 0)</f>
        <v>0</v>
      </c>
    </row>
    <row r="3068" spans="1:24" x14ac:dyDescent="0.2">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7">
        <v>214.95000000000002</v>
      </c>
      <c r="S3068" s="1">
        <v>5</v>
      </c>
      <c r="T3068" s="1">
        <v>0</v>
      </c>
      <c r="U3068" s="7">
        <v>88.129500000000007</v>
      </c>
      <c r="V3068" s="3" t="str">
        <f>IF(Orders1[[#This Row],[Region]]=People!$B$2, People!$A$2, IF(Orders1[[#This Row],[Region]]=People!$B$3,People!$A$3, IF(Orders1[[#This Row],[Region]]=People!$B$4,People!$A$4, IF(Orders1[[#This Row],[Region]]=People!$B$5,People!$A$5))))</f>
        <v>Anna Andreadi</v>
      </c>
      <c r="W3068" s="3" t="str">
        <f>IFERROR(INDEX(Returns!A3068:A3867, MATCH(Orders1[[#This Row],[Order ID]],Returns!B3068:B3867)), "No")</f>
        <v>No</v>
      </c>
      <c r="X3068" s="3">
        <f>IF(Orders1[[#This Row],[Return]]="Yes", 1, 0)</f>
        <v>0</v>
      </c>
    </row>
    <row r="3069" spans="1:24" x14ac:dyDescent="0.2">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7">
        <v>45.36</v>
      </c>
      <c r="S3069" s="1">
        <v>7</v>
      </c>
      <c r="T3069" s="1">
        <v>0</v>
      </c>
      <c r="U3069" s="7">
        <v>21.772800000000004</v>
      </c>
      <c r="V3069" s="3" t="str">
        <f>IF(Orders1[[#This Row],[Region]]=People!$B$2, People!$A$2, IF(Orders1[[#This Row],[Region]]=People!$B$3,People!$A$3, IF(Orders1[[#This Row],[Region]]=People!$B$4,People!$A$4, IF(Orders1[[#This Row],[Region]]=People!$B$5,People!$A$5))))</f>
        <v>Anna Andreadi</v>
      </c>
      <c r="W3069" s="3" t="str">
        <f>IFERROR(INDEX(Returns!A3069:A3868, MATCH(Orders1[[#This Row],[Order ID]],Returns!B3069:B3868)), "No")</f>
        <v>No</v>
      </c>
      <c r="X3069" s="3">
        <f>IF(Orders1[[#This Row],[Return]]="Yes", 1, 0)</f>
        <v>0</v>
      </c>
    </row>
    <row r="3070" spans="1:24" x14ac:dyDescent="0.2">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7">
        <v>288.24</v>
      </c>
      <c r="S3070" s="1">
        <v>6</v>
      </c>
      <c r="T3070" s="1">
        <v>0</v>
      </c>
      <c r="U3070" s="7">
        <v>138.35519999999997</v>
      </c>
      <c r="V3070" s="3" t="str">
        <f>IF(Orders1[[#This Row],[Region]]=People!$B$2, People!$A$2, IF(Orders1[[#This Row],[Region]]=People!$B$3,People!$A$3, IF(Orders1[[#This Row],[Region]]=People!$B$4,People!$A$4, IF(Orders1[[#This Row],[Region]]=People!$B$5,People!$A$5))))</f>
        <v>Anna Andreadi</v>
      </c>
      <c r="W3070" s="3" t="str">
        <f>IFERROR(INDEX(Returns!A3070:A3869, MATCH(Orders1[[#This Row],[Order ID]],Returns!B3070:B3869)), "No")</f>
        <v>No</v>
      </c>
      <c r="X3070" s="3">
        <f>IF(Orders1[[#This Row],[Return]]="Yes", 1, 0)</f>
        <v>0</v>
      </c>
    </row>
    <row r="3071" spans="1:24" x14ac:dyDescent="0.2">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7">
        <v>663.93600000000004</v>
      </c>
      <c r="S3071" s="1">
        <v>4</v>
      </c>
      <c r="T3071" s="1">
        <v>0.2</v>
      </c>
      <c r="U3071" s="7">
        <v>82.991999999999877</v>
      </c>
      <c r="V3071" s="3" t="str">
        <f>IF(Orders1[[#This Row],[Region]]=People!$B$2, People!$A$2, IF(Orders1[[#This Row],[Region]]=People!$B$3,People!$A$3, IF(Orders1[[#This Row],[Region]]=People!$B$4,People!$A$4, IF(Orders1[[#This Row],[Region]]=People!$B$5,People!$A$5))))</f>
        <v>Chuck Magee</v>
      </c>
      <c r="W3071" s="3" t="str">
        <f>IFERROR(INDEX(Returns!A3071:A3870, MATCH(Orders1[[#This Row],[Order ID]],Returns!B3071:B3870)), "No")</f>
        <v>No</v>
      </c>
      <c r="X3071" s="3">
        <f>IF(Orders1[[#This Row],[Return]]="Yes", 1, 0)</f>
        <v>0</v>
      </c>
    </row>
    <row r="3072" spans="1:24" x14ac:dyDescent="0.2">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7">
        <v>2934.33</v>
      </c>
      <c r="S3072" s="1">
        <v>7</v>
      </c>
      <c r="T3072" s="1">
        <v>0</v>
      </c>
      <c r="U3072" s="7">
        <v>792.26910000000021</v>
      </c>
      <c r="V3072" s="3" t="str">
        <f>IF(Orders1[[#This Row],[Region]]=People!$B$2, People!$A$2, IF(Orders1[[#This Row],[Region]]=People!$B$3,People!$A$3, IF(Orders1[[#This Row],[Region]]=People!$B$4,People!$A$4, IF(Orders1[[#This Row],[Region]]=People!$B$5,People!$A$5))))</f>
        <v>Chuck Magee</v>
      </c>
      <c r="W3072" s="3" t="str">
        <f>IFERROR(INDEX(Returns!A3072:A3871, MATCH(Orders1[[#This Row],[Order ID]],Returns!B3072:B3871)), "No")</f>
        <v>No</v>
      </c>
      <c r="X3072" s="3">
        <f>IF(Orders1[[#This Row],[Return]]="Yes", 1, 0)</f>
        <v>0</v>
      </c>
    </row>
    <row r="3073" spans="1:24" x14ac:dyDescent="0.2">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7">
        <v>124.41</v>
      </c>
      <c r="S3073" s="1">
        <v>3</v>
      </c>
      <c r="T3073" s="1">
        <v>0</v>
      </c>
      <c r="U3073" s="7">
        <v>14.929199999999994</v>
      </c>
      <c r="V3073" s="3" t="str">
        <f>IF(Orders1[[#This Row],[Region]]=People!$B$2, People!$A$2, IF(Orders1[[#This Row],[Region]]=People!$B$3,People!$A$3, IF(Orders1[[#This Row],[Region]]=People!$B$4,People!$A$4, IF(Orders1[[#This Row],[Region]]=People!$B$5,People!$A$5))))</f>
        <v>Chuck Magee</v>
      </c>
      <c r="W3073" s="3" t="str">
        <f>IFERROR(INDEX(Returns!A3073:A3872, MATCH(Orders1[[#This Row],[Order ID]],Returns!B3073:B3872)), "No")</f>
        <v>No</v>
      </c>
      <c r="X3073" s="3">
        <f>IF(Orders1[[#This Row],[Return]]="Yes", 1, 0)</f>
        <v>0</v>
      </c>
    </row>
    <row r="3074" spans="1:24" x14ac:dyDescent="0.2">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7">
        <v>57.75</v>
      </c>
      <c r="S3074" s="1">
        <v>5</v>
      </c>
      <c r="T3074" s="1">
        <v>0</v>
      </c>
      <c r="U3074" s="7">
        <v>26.564999999999998</v>
      </c>
      <c r="V3074" s="3" t="str">
        <f>IF(Orders1[[#This Row],[Region]]=People!$B$2, People!$A$2, IF(Orders1[[#This Row],[Region]]=People!$B$3,People!$A$3, IF(Orders1[[#This Row],[Region]]=People!$B$4,People!$A$4, IF(Orders1[[#This Row],[Region]]=People!$B$5,People!$A$5))))</f>
        <v>Chuck Magee</v>
      </c>
      <c r="W3074" s="3" t="str">
        <f>IFERROR(INDEX(Returns!A3074:A3873, MATCH(Orders1[[#This Row],[Order ID]],Returns!B3074:B3873)), "No")</f>
        <v>No</v>
      </c>
      <c r="X3074" s="3">
        <f>IF(Orders1[[#This Row],[Return]]="Yes", 1, 0)</f>
        <v>0</v>
      </c>
    </row>
    <row r="3075" spans="1:24" x14ac:dyDescent="0.2">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7">
        <v>114.46</v>
      </c>
      <c r="S3075" s="1">
        <v>2</v>
      </c>
      <c r="T3075" s="1">
        <v>0</v>
      </c>
      <c r="U3075" s="7">
        <v>28.614999999999995</v>
      </c>
      <c r="V3075" s="3" t="str">
        <f>IF(Orders1[[#This Row],[Region]]=People!$B$2, People!$A$2, IF(Orders1[[#This Row],[Region]]=People!$B$3,People!$A$3, IF(Orders1[[#This Row],[Region]]=People!$B$4,People!$A$4, IF(Orders1[[#This Row],[Region]]=People!$B$5,People!$A$5))))</f>
        <v>Anna Andreadi</v>
      </c>
      <c r="W3075" s="3" t="str">
        <f>IFERROR(INDEX(Returns!A3075:A3874, MATCH(Orders1[[#This Row],[Order ID]],Returns!B3075:B3874)), "No")</f>
        <v>No</v>
      </c>
      <c r="X3075" s="3">
        <f>IF(Orders1[[#This Row],[Return]]="Yes", 1, 0)</f>
        <v>0</v>
      </c>
    </row>
    <row r="3076" spans="1:24" x14ac:dyDescent="0.2">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7">
        <v>120.666</v>
      </c>
      <c r="S3076" s="1">
        <v>2</v>
      </c>
      <c r="T3076" s="1">
        <v>0.15</v>
      </c>
      <c r="U3076" s="7">
        <v>18.454800000000002</v>
      </c>
      <c r="V3076" s="3" t="str">
        <f>IF(Orders1[[#This Row],[Region]]=People!$B$2, People!$A$2, IF(Orders1[[#This Row],[Region]]=People!$B$3,People!$A$3, IF(Orders1[[#This Row],[Region]]=People!$B$4,People!$A$4, IF(Orders1[[#This Row],[Region]]=People!$B$5,People!$A$5))))</f>
        <v>Anna Andreadi</v>
      </c>
      <c r="W3076" s="3" t="str">
        <f>IFERROR(INDEX(Returns!A3076:A3875, MATCH(Orders1[[#This Row],[Order ID]],Returns!B3076:B3875)), "No")</f>
        <v>No</v>
      </c>
      <c r="X3076" s="3">
        <f>IF(Orders1[[#This Row],[Return]]="Yes", 1, 0)</f>
        <v>0</v>
      </c>
    </row>
    <row r="3077" spans="1:24" x14ac:dyDescent="0.2">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7">
        <v>342.86400000000003</v>
      </c>
      <c r="S3077" s="1">
        <v>3</v>
      </c>
      <c r="T3077" s="1">
        <v>0.2</v>
      </c>
      <c r="U3077" s="7">
        <v>38.572199999999953</v>
      </c>
      <c r="V3077" s="3" t="str">
        <f>IF(Orders1[[#This Row],[Region]]=People!$B$2, People!$A$2, IF(Orders1[[#This Row],[Region]]=People!$B$3,People!$A$3, IF(Orders1[[#This Row],[Region]]=People!$B$4,People!$A$4, IF(Orders1[[#This Row],[Region]]=People!$B$5,People!$A$5))))</f>
        <v>Kelly Williams</v>
      </c>
      <c r="W3077" s="3" t="str">
        <f>IFERROR(INDEX(Returns!A3077:A3876, MATCH(Orders1[[#This Row],[Order ID]],Returns!B3077:B3876)), "No")</f>
        <v>No</v>
      </c>
      <c r="X3077" s="3">
        <f>IF(Orders1[[#This Row],[Return]]="Yes", 1, 0)</f>
        <v>0</v>
      </c>
    </row>
    <row r="3078" spans="1:24" x14ac:dyDescent="0.2">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7">
        <v>16.739999999999998</v>
      </c>
      <c r="S3078" s="1">
        <v>5</v>
      </c>
      <c r="T3078" s="1">
        <v>0.6</v>
      </c>
      <c r="U3078" s="7">
        <v>-14.228999999999997</v>
      </c>
      <c r="V3078" s="3" t="str">
        <f>IF(Orders1[[#This Row],[Region]]=People!$B$2, People!$A$2, IF(Orders1[[#This Row],[Region]]=People!$B$3,People!$A$3, IF(Orders1[[#This Row],[Region]]=People!$B$4,People!$A$4, IF(Orders1[[#This Row],[Region]]=People!$B$5,People!$A$5))))</f>
        <v>Kelly Williams</v>
      </c>
      <c r="W3078" s="3" t="str">
        <f>IFERROR(INDEX(Returns!A3078:A3877, MATCH(Orders1[[#This Row],[Order ID]],Returns!B3078:B3877)), "No")</f>
        <v>No</v>
      </c>
      <c r="X3078" s="3">
        <f>IF(Orders1[[#This Row],[Return]]="Yes", 1, 0)</f>
        <v>0</v>
      </c>
    </row>
    <row r="3079" spans="1:24" x14ac:dyDescent="0.2">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7">
        <v>981.37199999999996</v>
      </c>
      <c r="S3079" s="1">
        <v>2</v>
      </c>
      <c r="T3079" s="1">
        <v>0.3</v>
      </c>
      <c r="U3079" s="7">
        <v>-140.19599999999997</v>
      </c>
      <c r="V3079" s="3" t="str">
        <f>IF(Orders1[[#This Row],[Region]]=People!$B$2, People!$A$2, IF(Orders1[[#This Row],[Region]]=People!$B$3,People!$A$3, IF(Orders1[[#This Row],[Region]]=People!$B$4,People!$A$4, IF(Orders1[[#This Row],[Region]]=People!$B$5,People!$A$5))))</f>
        <v>Kelly Williams</v>
      </c>
      <c r="W3079" s="3" t="str">
        <f>IFERROR(INDEX(Returns!A3079:A3878, MATCH(Orders1[[#This Row],[Order ID]],Returns!B3079:B3878)), "No")</f>
        <v>No</v>
      </c>
      <c r="X3079" s="3">
        <f>IF(Orders1[[#This Row],[Return]]="Yes", 1, 0)</f>
        <v>0</v>
      </c>
    </row>
    <row r="3080" spans="1:24" x14ac:dyDescent="0.2">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7">
        <v>31.84</v>
      </c>
      <c r="S3080" s="1">
        <v>8</v>
      </c>
      <c r="T3080" s="1">
        <v>0</v>
      </c>
      <c r="U3080" s="7">
        <v>10.507199999999997</v>
      </c>
      <c r="V3080" s="3" t="str">
        <f>IF(Orders1[[#This Row],[Region]]=People!$B$2, People!$A$2, IF(Orders1[[#This Row],[Region]]=People!$B$3,People!$A$3, IF(Orders1[[#This Row],[Region]]=People!$B$4,People!$A$4, IF(Orders1[[#This Row],[Region]]=People!$B$5,People!$A$5))))</f>
        <v>Anna Andreadi</v>
      </c>
      <c r="W3080" s="3" t="str">
        <f>IFERROR(INDEX(Returns!A3080:A3879, MATCH(Orders1[[#This Row],[Order ID]],Returns!B3080:B3879)), "No")</f>
        <v>No</v>
      </c>
      <c r="X3080" s="3">
        <f>IF(Orders1[[#This Row],[Return]]="Yes", 1, 0)</f>
        <v>0</v>
      </c>
    </row>
    <row r="3081" spans="1:24" x14ac:dyDescent="0.2">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7">
        <v>12.96</v>
      </c>
      <c r="S3081" s="1">
        <v>2</v>
      </c>
      <c r="T3081" s="1">
        <v>0</v>
      </c>
      <c r="U3081" s="7">
        <v>6.2208000000000006</v>
      </c>
      <c r="V3081" s="3" t="str">
        <f>IF(Orders1[[#This Row],[Region]]=People!$B$2, People!$A$2, IF(Orders1[[#This Row],[Region]]=People!$B$3,People!$A$3, IF(Orders1[[#This Row],[Region]]=People!$B$4,People!$A$4, IF(Orders1[[#This Row],[Region]]=People!$B$5,People!$A$5))))</f>
        <v>Anna Andreadi</v>
      </c>
      <c r="W3081" s="3" t="str">
        <f>IFERROR(INDEX(Returns!A3081:A3880, MATCH(Orders1[[#This Row],[Order ID]],Returns!B3081:B3880)), "No")</f>
        <v>No</v>
      </c>
      <c r="X3081" s="3">
        <f>IF(Orders1[[#This Row],[Return]]="Yes", 1, 0)</f>
        <v>0</v>
      </c>
    </row>
    <row r="3082" spans="1:24" x14ac:dyDescent="0.2">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7">
        <v>43.176000000000002</v>
      </c>
      <c r="S3082" s="1">
        <v>3</v>
      </c>
      <c r="T3082" s="1">
        <v>0.2</v>
      </c>
      <c r="U3082" s="7">
        <v>15.111599999999999</v>
      </c>
      <c r="V3082" s="3" t="str">
        <f>IF(Orders1[[#This Row],[Region]]=People!$B$2, People!$A$2, IF(Orders1[[#This Row],[Region]]=People!$B$3,People!$A$3, IF(Orders1[[#This Row],[Region]]=People!$B$4,People!$A$4, IF(Orders1[[#This Row],[Region]]=People!$B$5,People!$A$5))))</f>
        <v>Anna Andreadi</v>
      </c>
      <c r="W3082" s="3" t="str">
        <f>IFERROR(INDEX(Returns!A3082:A3881, MATCH(Orders1[[#This Row],[Order ID]],Returns!B3082:B3881)), "No")</f>
        <v>No</v>
      </c>
      <c r="X3082" s="3">
        <f>IF(Orders1[[#This Row],[Return]]="Yes", 1, 0)</f>
        <v>0</v>
      </c>
    </row>
    <row r="3083" spans="1:24" x14ac:dyDescent="0.2">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7">
        <v>58.34</v>
      </c>
      <c r="S3083" s="1">
        <v>2</v>
      </c>
      <c r="T3083" s="1">
        <v>0</v>
      </c>
      <c r="U3083" s="7">
        <v>28.0032</v>
      </c>
      <c r="V3083" s="3" t="str">
        <f>IF(Orders1[[#This Row],[Region]]=People!$B$2, People!$A$2, IF(Orders1[[#This Row],[Region]]=People!$B$3,People!$A$3, IF(Orders1[[#This Row],[Region]]=People!$B$4,People!$A$4, IF(Orders1[[#This Row],[Region]]=People!$B$5,People!$A$5))))</f>
        <v>Cassandra Brandow</v>
      </c>
      <c r="W3083" s="3" t="str">
        <f>IFERROR(INDEX(Returns!A3083:A3882, MATCH(Orders1[[#This Row],[Order ID]],Returns!B3083:B3882)), "No")</f>
        <v>No</v>
      </c>
      <c r="X3083" s="3">
        <f>IF(Orders1[[#This Row],[Return]]="Yes", 1, 0)</f>
        <v>0</v>
      </c>
    </row>
    <row r="3084" spans="1:24" x14ac:dyDescent="0.2">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7">
        <v>539.97</v>
      </c>
      <c r="S3084" s="1">
        <v>3</v>
      </c>
      <c r="T3084" s="1">
        <v>0</v>
      </c>
      <c r="U3084" s="7">
        <v>134.99250000000001</v>
      </c>
      <c r="V3084" s="3" t="str">
        <f>IF(Orders1[[#This Row],[Region]]=People!$B$2, People!$A$2, IF(Orders1[[#This Row],[Region]]=People!$B$3,People!$A$3, IF(Orders1[[#This Row],[Region]]=People!$B$4,People!$A$4, IF(Orders1[[#This Row],[Region]]=People!$B$5,People!$A$5))))</f>
        <v>Cassandra Brandow</v>
      </c>
      <c r="W3084" s="3" t="str">
        <f>IFERROR(INDEX(Returns!A3084:A3883, MATCH(Orders1[[#This Row],[Order ID]],Returns!B3084:B3883)), "No")</f>
        <v>No</v>
      </c>
      <c r="X3084" s="3">
        <f>IF(Orders1[[#This Row],[Return]]="Yes", 1, 0)</f>
        <v>0</v>
      </c>
    </row>
    <row r="3085" spans="1:24" x14ac:dyDescent="0.2">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7">
        <v>3.9280000000000004</v>
      </c>
      <c r="S3085" s="1">
        <v>1</v>
      </c>
      <c r="T3085" s="1">
        <v>0.2</v>
      </c>
      <c r="U3085" s="7">
        <v>1.3256999999999999</v>
      </c>
      <c r="V3085" s="3" t="str">
        <f>IF(Orders1[[#This Row],[Region]]=People!$B$2, People!$A$2, IF(Orders1[[#This Row],[Region]]=People!$B$3,People!$A$3, IF(Orders1[[#This Row],[Region]]=People!$B$4,People!$A$4, IF(Orders1[[#This Row],[Region]]=People!$B$5,People!$A$5))))</f>
        <v>Chuck Magee</v>
      </c>
      <c r="W3085" s="3" t="str">
        <f>IFERROR(INDEX(Returns!A3085:A3884, MATCH(Orders1[[#This Row],[Order ID]],Returns!B3085:B3884)), "No")</f>
        <v>No</v>
      </c>
      <c r="X3085" s="3">
        <f>IF(Orders1[[#This Row],[Return]]="Yes", 1, 0)</f>
        <v>0</v>
      </c>
    </row>
    <row r="3086" spans="1:24" x14ac:dyDescent="0.2">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7">
        <v>252.78399999999996</v>
      </c>
      <c r="S3086" s="1">
        <v>4</v>
      </c>
      <c r="T3086" s="1">
        <v>0.8</v>
      </c>
      <c r="U3086" s="7">
        <v>-417.09360000000004</v>
      </c>
      <c r="V3086" s="3" t="str">
        <f>IF(Orders1[[#This Row],[Region]]=People!$B$2, People!$A$2, IF(Orders1[[#This Row],[Region]]=People!$B$3,People!$A$3, IF(Orders1[[#This Row],[Region]]=People!$B$4,People!$A$4, IF(Orders1[[#This Row],[Region]]=People!$B$5,People!$A$5))))</f>
        <v>Kelly Williams</v>
      </c>
      <c r="W3086" s="3" t="str">
        <f>IFERROR(INDEX(Returns!A3086:A3885, MATCH(Orders1[[#This Row],[Order ID]],Returns!B3086:B3885)), "No")</f>
        <v>No</v>
      </c>
      <c r="X3086" s="3">
        <f>IF(Orders1[[#This Row],[Return]]="Yes", 1, 0)</f>
        <v>0</v>
      </c>
    </row>
    <row r="3087" spans="1:24" x14ac:dyDescent="0.2">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7">
        <v>127.98399999999999</v>
      </c>
      <c r="S3087" s="1">
        <v>2</v>
      </c>
      <c r="T3087" s="1">
        <v>0.2</v>
      </c>
      <c r="U3087" s="7">
        <v>15.997999999999987</v>
      </c>
      <c r="V3087" s="3" t="str">
        <f>IF(Orders1[[#This Row],[Region]]=People!$B$2, People!$A$2, IF(Orders1[[#This Row],[Region]]=People!$B$3,People!$A$3, IF(Orders1[[#This Row],[Region]]=People!$B$4,People!$A$4, IF(Orders1[[#This Row],[Region]]=People!$B$5,People!$A$5))))</f>
        <v>Kelly Williams</v>
      </c>
      <c r="W3087" s="3" t="str">
        <f>IFERROR(INDEX(Returns!A3087:A3886, MATCH(Orders1[[#This Row],[Order ID]],Returns!B3087:B3886)), "No")</f>
        <v>No</v>
      </c>
      <c r="X3087" s="3">
        <f>IF(Orders1[[#This Row],[Return]]="Yes", 1, 0)</f>
        <v>0</v>
      </c>
    </row>
    <row r="3088" spans="1:24" x14ac:dyDescent="0.2">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7">
        <v>3.9840000000000004</v>
      </c>
      <c r="S3088" s="1">
        <v>2</v>
      </c>
      <c r="T3088" s="1">
        <v>0.6</v>
      </c>
      <c r="U3088" s="7">
        <v>-2.6892000000000005</v>
      </c>
      <c r="V3088" s="3" t="str">
        <f>IF(Orders1[[#This Row],[Region]]=People!$B$2, People!$A$2, IF(Orders1[[#This Row],[Region]]=People!$B$3,People!$A$3, IF(Orders1[[#This Row],[Region]]=People!$B$4,People!$A$4, IF(Orders1[[#This Row],[Region]]=People!$B$5,People!$A$5))))</f>
        <v>Kelly Williams</v>
      </c>
      <c r="W3088" s="3" t="str">
        <f>IFERROR(INDEX(Returns!A3088:A3887, MATCH(Orders1[[#This Row],[Order ID]],Returns!B3088:B3887)), "No")</f>
        <v>No</v>
      </c>
      <c r="X3088" s="3">
        <f>IF(Orders1[[#This Row],[Return]]="Yes", 1, 0)</f>
        <v>0</v>
      </c>
    </row>
    <row r="3089" spans="1:24" x14ac:dyDescent="0.2">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7">
        <v>12.991999999999996</v>
      </c>
      <c r="S3089" s="1">
        <v>2</v>
      </c>
      <c r="T3089" s="1">
        <v>0.8</v>
      </c>
      <c r="U3089" s="7">
        <v>-32.480000000000004</v>
      </c>
      <c r="V3089" s="3" t="str">
        <f>IF(Orders1[[#This Row],[Region]]=People!$B$2, People!$A$2, IF(Orders1[[#This Row],[Region]]=People!$B$3,People!$A$3, IF(Orders1[[#This Row],[Region]]=People!$B$4,People!$A$4, IF(Orders1[[#This Row],[Region]]=People!$B$5,People!$A$5))))</f>
        <v>Kelly Williams</v>
      </c>
      <c r="W3089" s="3" t="str">
        <f>IFERROR(INDEX(Returns!A3089:A3888, MATCH(Orders1[[#This Row],[Order ID]],Returns!B3089:B3888)), "No")</f>
        <v>No</v>
      </c>
      <c r="X3089" s="3">
        <f>IF(Orders1[[#This Row],[Return]]="Yes", 1, 0)</f>
        <v>0</v>
      </c>
    </row>
    <row r="3090" spans="1:24" x14ac:dyDescent="0.2">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7">
        <v>61</v>
      </c>
      <c r="S3090" s="1">
        <v>5</v>
      </c>
      <c r="T3090" s="1">
        <v>0</v>
      </c>
      <c r="U3090" s="7">
        <v>25.620000000000005</v>
      </c>
      <c r="V3090" s="3" t="str">
        <f>IF(Orders1[[#This Row],[Region]]=People!$B$2, People!$A$2, IF(Orders1[[#This Row],[Region]]=People!$B$3,People!$A$3, IF(Orders1[[#This Row],[Region]]=People!$B$4,People!$A$4, IF(Orders1[[#This Row],[Region]]=People!$B$5,People!$A$5))))</f>
        <v>Cassandra Brandow</v>
      </c>
      <c r="W3090" s="3" t="str">
        <f>IFERROR(INDEX(Returns!A3090:A3889, MATCH(Orders1[[#This Row],[Order ID]],Returns!B3090:B3889)), "No")</f>
        <v>No</v>
      </c>
      <c r="X3090" s="3">
        <f>IF(Orders1[[#This Row],[Return]]="Yes", 1, 0)</f>
        <v>0</v>
      </c>
    </row>
    <row r="3091" spans="1:24" x14ac:dyDescent="0.2">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7">
        <v>671.93</v>
      </c>
      <c r="S3091" s="1">
        <v>7</v>
      </c>
      <c r="T3091" s="1">
        <v>0</v>
      </c>
      <c r="U3091" s="7">
        <v>188.1404</v>
      </c>
      <c r="V3091" s="3" t="str">
        <f>IF(Orders1[[#This Row],[Region]]=People!$B$2, People!$A$2, IF(Orders1[[#This Row],[Region]]=People!$B$3,People!$A$3, IF(Orders1[[#This Row],[Region]]=People!$B$4,People!$A$4, IF(Orders1[[#This Row],[Region]]=People!$B$5,People!$A$5))))</f>
        <v>Cassandra Brandow</v>
      </c>
      <c r="W3091" s="3" t="str">
        <f>IFERROR(INDEX(Returns!A3091:A3890, MATCH(Orders1[[#This Row],[Order ID]],Returns!B3091:B3890)), "No")</f>
        <v>No</v>
      </c>
      <c r="X3091" s="3">
        <f>IF(Orders1[[#This Row],[Return]]="Yes", 1, 0)</f>
        <v>0</v>
      </c>
    </row>
    <row r="3092" spans="1:24" x14ac:dyDescent="0.2">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7">
        <v>447.85999999999996</v>
      </c>
      <c r="S3092" s="1">
        <v>7</v>
      </c>
      <c r="T3092" s="1">
        <v>0</v>
      </c>
      <c r="U3092" s="7">
        <v>219.45140000000001</v>
      </c>
      <c r="V3092" s="3" t="str">
        <f>IF(Orders1[[#This Row],[Region]]=People!$B$2, People!$A$2, IF(Orders1[[#This Row],[Region]]=People!$B$3,People!$A$3, IF(Orders1[[#This Row],[Region]]=People!$B$4,People!$A$4, IF(Orders1[[#This Row],[Region]]=People!$B$5,People!$A$5))))</f>
        <v>Chuck Magee</v>
      </c>
      <c r="W3092" s="3" t="str">
        <f>IFERROR(INDEX(Returns!A3092:A3891, MATCH(Orders1[[#This Row],[Order ID]],Returns!B3092:B3891)), "No")</f>
        <v>No</v>
      </c>
      <c r="X3092" s="3">
        <f>IF(Orders1[[#This Row],[Return]]="Yes", 1, 0)</f>
        <v>0</v>
      </c>
    </row>
    <row r="3093" spans="1:24" x14ac:dyDescent="0.2">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7">
        <v>479.95</v>
      </c>
      <c r="S3093" s="1">
        <v>5</v>
      </c>
      <c r="T3093" s="1">
        <v>0</v>
      </c>
      <c r="U3093" s="7">
        <v>129.5865</v>
      </c>
      <c r="V3093" s="3" t="str">
        <f>IF(Orders1[[#This Row],[Region]]=People!$B$2, People!$A$2, IF(Orders1[[#This Row],[Region]]=People!$B$3,People!$A$3, IF(Orders1[[#This Row],[Region]]=People!$B$4,People!$A$4, IF(Orders1[[#This Row],[Region]]=People!$B$5,People!$A$5))))</f>
        <v>Chuck Magee</v>
      </c>
      <c r="W3093" s="3" t="str">
        <f>IFERROR(INDEX(Returns!A3093:A3892, MATCH(Orders1[[#This Row],[Order ID]],Returns!B3093:B3892)), "No")</f>
        <v>No</v>
      </c>
      <c r="X3093" s="3">
        <f>IF(Orders1[[#This Row],[Return]]="Yes", 1, 0)</f>
        <v>0</v>
      </c>
    </row>
    <row r="3094" spans="1:24" x14ac:dyDescent="0.2">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7">
        <v>166.44</v>
      </c>
      <c r="S3094" s="1">
        <v>3</v>
      </c>
      <c r="T3094" s="1">
        <v>0</v>
      </c>
      <c r="U3094" s="7">
        <v>79.891199999999998</v>
      </c>
      <c r="V3094" s="3" t="str">
        <f>IF(Orders1[[#This Row],[Region]]=People!$B$2, People!$A$2, IF(Orders1[[#This Row],[Region]]=People!$B$3,People!$A$3, IF(Orders1[[#This Row],[Region]]=People!$B$4,People!$A$4, IF(Orders1[[#This Row],[Region]]=People!$B$5,People!$A$5))))</f>
        <v>Chuck Magee</v>
      </c>
      <c r="W3094" s="3" t="str">
        <f>IFERROR(INDEX(Returns!A3094:A3893, MATCH(Orders1[[#This Row],[Order ID]],Returns!B3094:B3893)), "No")</f>
        <v>No</v>
      </c>
      <c r="X3094" s="3">
        <f>IF(Orders1[[#This Row],[Return]]="Yes", 1, 0)</f>
        <v>0</v>
      </c>
    </row>
    <row r="3095" spans="1:24" x14ac:dyDescent="0.2">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7">
        <v>31.680000000000003</v>
      </c>
      <c r="S3095" s="1">
        <v>4</v>
      </c>
      <c r="T3095" s="1">
        <v>0.2</v>
      </c>
      <c r="U3095" s="7">
        <v>2.7719999999999994</v>
      </c>
      <c r="V3095" s="3" t="str">
        <f>IF(Orders1[[#This Row],[Region]]=People!$B$2, People!$A$2, IF(Orders1[[#This Row],[Region]]=People!$B$3,People!$A$3, IF(Orders1[[#This Row],[Region]]=People!$B$4,People!$A$4, IF(Orders1[[#This Row],[Region]]=People!$B$5,People!$A$5))))</f>
        <v>Kelly Williams</v>
      </c>
      <c r="W3095" s="3" t="str">
        <f>IFERROR(INDEX(Returns!A3095:A3894, MATCH(Orders1[[#This Row],[Order ID]],Returns!B3095:B3894)), "No")</f>
        <v>No</v>
      </c>
      <c r="X3095" s="3">
        <f>IF(Orders1[[#This Row],[Return]]="Yes", 1, 0)</f>
        <v>0</v>
      </c>
    </row>
    <row r="3096" spans="1:24" x14ac:dyDescent="0.2">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7">
        <v>10.368000000000002</v>
      </c>
      <c r="S3096" s="1">
        <v>2</v>
      </c>
      <c r="T3096" s="1">
        <v>0.2</v>
      </c>
      <c r="U3096" s="7">
        <v>3.6288</v>
      </c>
      <c r="V3096" s="3" t="str">
        <f>IF(Orders1[[#This Row],[Region]]=People!$B$2, People!$A$2, IF(Orders1[[#This Row],[Region]]=People!$B$3,People!$A$3, IF(Orders1[[#This Row],[Region]]=People!$B$4,People!$A$4, IF(Orders1[[#This Row],[Region]]=People!$B$5,People!$A$5))))</f>
        <v>Kelly Williams</v>
      </c>
      <c r="W3096" s="3" t="str">
        <f>IFERROR(INDEX(Returns!A3096:A3895, MATCH(Orders1[[#This Row],[Order ID]],Returns!B3096:B3895)), "No")</f>
        <v>No</v>
      </c>
      <c r="X3096" s="3">
        <f>IF(Orders1[[#This Row],[Return]]="Yes", 1, 0)</f>
        <v>0</v>
      </c>
    </row>
    <row r="3097" spans="1:24" x14ac:dyDescent="0.2">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7">
        <v>12.032</v>
      </c>
      <c r="S3097" s="1">
        <v>8</v>
      </c>
      <c r="T3097" s="1">
        <v>0.2</v>
      </c>
      <c r="U3097" s="7">
        <v>2.2559999999999993</v>
      </c>
      <c r="V3097" s="3" t="str">
        <f>IF(Orders1[[#This Row],[Region]]=People!$B$2, People!$A$2, IF(Orders1[[#This Row],[Region]]=People!$B$3,People!$A$3, IF(Orders1[[#This Row],[Region]]=People!$B$4,People!$A$4, IF(Orders1[[#This Row],[Region]]=People!$B$5,People!$A$5))))</f>
        <v>Kelly Williams</v>
      </c>
      <c r="W3097" s="3" t="str">
        <f>IFERROR(INDEX(Returns!A3097:A3896, MATCH(Orders1[[#This Row],[Order ID]],Returns!B3097:B3896)), "No")</f>
        <v>No</v>
      </c>
      <c r="X3097" s="3">
        <f>IF(Orders1[[#This Row],[Return]]="Yes", 1, 0)</f>
        <v>0</v>
      </c>
    </row>
    <row r="3098" spans="1:24" x14ac:dyDescent="0.2">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7">
        <v>5.7679999999999989</v>
      </c>
      <c r="S3098" s="1">
        <v>2</v>
      </c>
      <c r="T3098" s="1">
        <v>0.8</v>
      </c>
      <c r="U3098" s="7">
        <v>-13.554800000000004</v>
      </c>
      <c r="V3098" s="3" t="str">
        <f>IF(Orders1[[#This Row],[Region]]=People!$B$2, People!$A$2, IF(Orders1[[#This Row],[Region]]=People!$B$3,People!$A$3, IF(Orders1[[#This Row],[Region]]=People!$B$4,People!$A$4, IF(Orders1[[#This Row],[Region]]=People!$B$5,People!$A$5))))</f>
        <v>Kelly Williams</v>
      </c>
      <c r="W3098" s="3" t="str">
        <f>IFERROR(INDEX(Returns!A3098:A3897, MATCH(Orders1[[#This Row],[Order ID]],Returns!B3098:B3897)), "No")</f>
        <v>No</v>
      </c>
      <c r="X3098" s="3">
        <f>IF(Orders1[[#This Row],[Return]]="Yes", 1, 0)</f>
        <v>0</v>
      </c>
    </row>
    <row r="3099" spans="1:24" x14ac:dyDescent="0.2">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7">
        <v>33.119999999999997</v>
      </c>
      <c r="S3099" s="1">
        <v>4</v>
      </c>
      <c r="T3099" s="1">
        <v>0.2</v>
      </c>
      <c r="U3099" s="7">
        <v>11.592000000000001</v>
      </c>
      <c r="V3099" s="3" t="str">
        <f>IF(Orders1[[#This Row],[Region]]=People!$B$2, People!$A$2, IF(Orders1[[#This Row],[Region]]=People!$B$3,People!$A$3, IF(Orders1[[#This Row],[Region]]=People!$B$4,People!$A$4, IF(Orders1[[#This Row],[Region]]=People!$B$5,People!$A$5))))</f>
        <v>Kelly Williams</v>
      </c>
      <c r="W3099" s="3" t="str">
        <f>IFERROR(INDEX(Returns!A3099:A3898, MATCH(Orders1[[#This Row],[Order ID]],Returns!B3099:B3898)), "No")</f>
        <v>No</v>
      </c>
      <c r="X3099" s="3">
        <f>IF(Orders1[[#This Row],[Return]]="Yes", 1, 0)</f>
        <v>0</v>
      </c>
    </row>
    <row r="3100" spans="1:24" x14ac:dyDescent="0.2">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7">
        <v>220.26559999999998</v>
      </c>
      <c r="S3100" s="1">
        <v>4</v>
      </c>
      <c r="T3100" s="1">
        <v>0.32</v>
      </c>
      <c r="U3100" s="7">
        <v>-42.1096</v>
      </c>
      <c r="V3100" s="3" t="str">
        <f>IF(Orders1[[#This Row],[Region]]=People!$B$2, People!$A$2, IF(Orders1[[#This Row],[Region]]=People!$B$3,People!$A$3, IF(Orders1[[#This Row],[Region]]=People!$B$4,People!$A$4, IF(Orders1[[#This Row],[Region]]=People!$B$5,People!$A$5))))</f>
        <v>Kelly Williams</v>
      </c>
      <c r="W3100" s="3" t="str">
        <f>IFERROR(INDEX(Returns!A3100:A3899, MATCH(Orders1[[#This Row],[Order ID]],Returns!B3100:B3899)), "No")</f>
        <v>No</v>
      </c>
      <c r="X3100" s="3">
        <f>IF(Orders1[[#This Row],[Return]]="Yes", 1, 0)</f>
        <v>0</v>
      </c>
    </row>
    <row r="3101" spans="1:24" x14ac:dyDescent="0.2">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7">
        <v>10.776000000000002</v>
      </c>
      <c r="S3101" s="1">
        <v>3</v>
      </c>
      <c r="T3101" s="1">
        <v>0.2</v>
      </c>
      <c r="U3101" s="7">
        <v>3.5021999999999989</v>
      </c>
      <c r="V3101" s="3" t="str">
        <f>IF(Orders1[[#This Row],[Region]]=People!$B$2, People!$A$2, IF(Orders1[[#This Row],[Region]]=People!$B$3,People!$A$3, IF(Orders1[[#This Row],[Region]]=People!$B$4,People!$A$4, IF(Orders1[[#This Row],[Region]]=People!$B$5,People!$A$5))))</f>
        <v>Chuck Magee</v>
      </c>
      <c r="W3101" s="3" t="str">
        <f>IFERROR(INDEX(Returns!A3101:A3900, MATCH(Orders1[[#This Row],[Order ID]],Returns!B3101:B3900)), "No")</f>
        <v>No</v>
      </c>
      <c r="X3101" s="3">
        <f>IF(Orders1[[#This Row],[Return]]="Yes", 1, 0)</f>
        <v>0</v>
      </c>
    </row>
    <row r="3102" spans="1:24" x14ac:dyDescent="0.2">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7">
        <v>242.35200000000003</v>
      </c>
      <c r="S3102" s="1">
        <v>3</v>
      </c>
      <c r="T3102" s="1">
        <v>0.2</v>
      </c>
      <c r="U3102" s="7">
        <v>9.0881999999999721</v>
      </c>
      <c r="V3102" s="3" t="str">
        <f>IF(Orders1[[#This Row],[Region]]=People!$B$2, People!$A$2, IF(Orders1[[#This Row],[Region]]=People!$B$3,People!$A$3, IF(Orders1[[#This Row],[Region]]=People!$B$4,People!$A$4, IF(Orders1[[#This Row],[Region]]=People!$B$5,People!$A$5))))</f>
        <v>Chuck Magee</v>
      </c>
      <c r="W3102" s="3" t="str">
        <f>IFERROR(INDEX(Returns!A3102:A3901, MATCH(Orders1[[#This Row],[Order ID]],Returns!B3102:B3901)), "No")</f>
        <v>No</v>
      </c>
      <c r="X3102" s="3">
        <f>IF(Orders1[[#This Row],[Return]]="Yes", 1, 0)</f>
        <v>0</v>
      </c>
    </row>
    <row r="3103" spans="1:24" x14ac:dyDescent="0.2">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7">
        <v>695.16</v>
      </c>
      <c r="S3103" s="1">
        <v>6</v>
      </c>
      <c r="T3103" s="1">
        <v>0</v>
      </c>
      <c r="U3103" s="7">
        <v>34.757999999999953</v>
      </c>
      <c r="V3103" s="3" t="str">
        <f>IF(Orders1[[#This Row],[Region]]=People!$B$2, People!$A$2, IF(Orders1[[#This Row],[Region]]=People!$B$3,People!$A$3, IF(Orders1[[#This Row],[Region]]=People!$B$4,People!$A$4, IF(Orders1[[#This Row],[Region]]=People!$B$5,People!$A$5))))</f>
        <v>Chuck Magee</v>
      </c>
      <c r="W3103" s="3" t="str">
        <f>IFERROR(INDEX(Returns!A3103:A3902, MATCH(Orders1[[#This Row],[Order ID]],Returns!B3103:B3902)), "No")</f>
        <v>No</v>
      </c>
      <c r="X3103" s="3">
        <f>IF(Orders1[[#This Row],[Return]]="Yes", 1, 0)</f>
        <v>0</v>
      </c>
    </row>
    <row r="3104" spans="1:24" x14ac:dyDescent="0.2">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7">
        <v>220.98</v>
      </c>
      <c r="S3104" s="1">
        <v>1</v>
      </c>
      <c r="T3104" s="1">
        <v>0</v>
      </c>
      <c r="U3104" s="7">
        <v>50.825400000000002</v>
      </c>
      <c r="V3104" s="3" t="str">
        <f>IF(Orders1[[#This Row],[Region]]=People!$B$2, People!$A$2, IF(Orders1[[#This Row],[Region]]=People!$B$3,People!$A$3, IF(Orders1[[#This Row],[Region]]=People!$B$4,People!$A$4, IF(Orders1[[#This Row],[Region]]=People!$B$5,People!$A$5))))</f>
        <v>Chuck Magee</v>
      </c>
      <c r="W3104" s="3" t="str">
        <f>IFERROR(INDEX(Returns!A3104:A3903, MATCH(Orders1[[#This Row],[Order ID]],Returns!B3104:B3903)), "No")</f>
        <v>No</v>
      </c>
      <c r="X3104" s="3">
        <f>IF(Orders1[[#This Row],[Return]]="Yes", 1, 0)</f>
        <v>0</v>
      </c>
    </row>
    <row r="3105" spans="1:24" x14ac:dyDescent="0.2">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7">
        <v>12.957000000000001</v>
      </c>
      <c r="S3105" s="1">
        <v>7</v>
      </c>
      <c r="T3105" s="1">
        <v>0.7</v>
      </c>
      <c r="U3105" s="7">
        <v>-9.5018000000000029</v>
      </c>
      <c r="V3105" s="3" t="str">
        <f>IF(Orders1[[#This Row],[Region]]=People!$B$2, People!$A$2, IF(Orders1[[#This Row],[Region]]=People!$B$3,People!$A$3, IF(Orders1[[#This Row],[Region]]=People!$B$4,People!$A$4, IF(Orders1[[#This Row],[Region]]=People!$B$5,People!$A$5))))</f>
        <v>Chuck Magee</v>
      </c>
      <c r="W3105" s="3" t="str">
        <f>IFERROR(INDEX(Returns!A3105:A3904, MATCH(Orders1[[#This Row],[Order ID]],Returns!B3105:B3904)), "No")</f>
        <v>No</v>
      </c>
      <c r="X3105" s="3">
        <f>IF(Orders1[[#This Row],[Return]]="Yes", 1, 0)</f>
        <v>0</v>
      </c>
    </row>
    <row r="3106" spans="1:24" x14ac:dyDescent="0.2">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7">
        <v>25.68</v>
      </c>
      <c r="S3106" s="1">
        <v>6</v>
      </c>
      <c r="T3106" s="1">
        <v>0</v>
      </c>
      <c r="U3106" s="7">
        <v>11.555999999999997</v>
      </c>
      <c r="V3106" s="3" t="str">
        <f>IF(Orders1[[#This Row],[Region]]=People!$B$2, People!$A$2, IF(Orders1[[#This Row],[Region]]=People!$B$3,People!$A$3, IF(Orders1[[#This Row],[Region]]=People!$B$4,People!$A$4, IF(Orders1[[#This Row],[Region]]=People!$B$5,People!$A$5))))</f>
        <v>Chuck Magee</v>
      </c>
      <c r="W3106" s="3" t="str">
        <f>IFERROR(INDEX(Returns!A3106:A3905, MATCH(Orders1[[#This Row],[Order ID]],Returns!B3106:B3905)), "No")</f>
        <v>No</v>
      </c>
      <c r="X3106" s="3">
        <f>IF(Orders1[[#This Row],[Return]]="Yes", 1, 0)</f>
        <v>0</v>
      </c>
    </row>
    <row r="3107" spans="1:24" x14ac:dyDescent="0.2">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7">
        <v>15.712000000000002</v>
      </c>
      <c r="S3107" s="1">
        <v>4</v>
      </c>
      <c r="T3107" s="1">
        <v>0.2</v>
      </c>
      <c r="U3107" s="7">
        <v>5.6955999999999989</v>
      </c>
      <c r="V3107" s="3" t="str">
        <f>IF(Orders1[[#This Row],[Region]]=People!$B$2, People!$A$2, IF(Orders1[[#This Row],[Region]]=People!$B$3,People!$A$3, IF(Orders1[[#This Row],[Region]]=People!$B$4,People!$A$4, IF(Orders1[[#This Row],[Region]]=People!$B$5,People!$A$5))))</f>
        <v>Kelly Williams</v>
      </c>
      <c r="W3107" s="3" t="str">
        <f>IFERROR(INDEX(Returns!A3107:A3906, MATCH(Orders1[[#This Row],[Order ID]],Returns!B3107:B3906)), "No")</f>
        <v>No</v>
      </c>
      <c r="X3107" s="3">
        <f>IF(Orders1[[#This Row],[Return]]="Yes", 1, 0)</f>
        <v>0</v>
      </c>
    </row>
    <row r="3108" spans="1:24" x14ac:dyDescent="0.2">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7">
        <v>298.464</v>
      </c>
      <c r="S3108" s="1">
        <v>6</v>
      </c>
      <c r="T3108" s="1">
        <v>0.2</v>
      </c>
      <c r="U3108" s="7">
        <v>26.115600000000015</v>
      </c>
      <c r="V3108" s="3" t="str">
        <f>IF(Orders1[[#This Row],[Region]]=People!$B$2, People!$A$2, IF(Orders1[[#This Row],[Region]]=People!$B$3,People!$A$3, IF(Orders1[[#This Row],[Region]]=People!$B$4,People!$A$4, IF(Orders1[[#This Row],[Region]]=People!$B$5,People!$A$5))))</f>
        <v>Kelly Williams</v>
      </c>
      <c r="W3108" s="3" t="str">
        <f>IFERROR(INDEX(Returns!A3108:A3907, MATCH(Orders1[[#This Row],[Order ID]],Returns!B3108:B3907)), "No")</f>
        <v>No</v>
      </c>
      <c r="X3108" s="3">
        <f>IF(Orders1[[#This Row],[Return]]="Yes", 1, 0)</f>
        <v>0</v>
      </c>
    </row>
    <row r="3109" spans="1:24" x14ac:dyDescent="0.2">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7">
        <v>21.93</v>
      </c>
      <c r="S3109" s="1">
        <v>3</v>
      </c>
      <c r="T3109" s="1">
        <v>0</v>
      </c>
      <c r="U3109" s="7">
        <v>10.087799999999998</v>
      </c>
      <c r="V3109" s="3" t="str">
        <f>IF(Orders1[[#This Row],[Region]]=People!$B$2, People!$A$2, IF(Orders1[[#This Row],[Region]]=People!$B$3,People!$A$3, IF(Orders1[[#This Row],[Region]]=People!$B$4,People!$A$4, IF(Orders1[[#This Row],[Region]]=People!$B$5,People!$A$5))))</f>
        <v>Kelly Williams</v>
      </c>
      <c r="W3109" s="3" t="str">
        <f>IFERROR(INDEX(Returns!A3109:A3908, MATCH(Orders1[[#This Row],[Order ID]],Returns!B3109:B3908)), "No")</f>
        <v>No</v>
      </c>
      <c r="X3109" s="3">
        <f>IF(Orders1[[#This Row],[Return]]="Yes", 1, 0)</f>
        <v>0</v>
      </c>
    </row>
    <row r="3110" spans="1:24" x14ac:dyDescent="0.2">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7">
        <v>242.94</v>
      </c>
      <c r="S3110" s="1">
        <v>3</v>
      </c>
      <c r="T3110" s="1">
        <v>0</v>
      </c>
      <c r="U3110" s="7">
        <v>4.8588000000000164</v>
      </c>
      <c r="V3110" s="3" t="str">
        <f>IF(Orders1[[#This Row],[Region]]=People!$B$2, People!$A$2, IF(Orders1[[#This Row],[Region]]=People!$B$3,People!$A$3, IF(Orders1[[#This Row],[Region]]=People!$B$4,People!$A$4, IF(Orders1[[#This Row],[Region]]=People!$B$5,People!$A$5))))</f>
        <v>Kelly Williams</v>
      </c>
      <c r="W3110" s="3" t="str">
        <f>IFERROR(INDEX(Returns!A3110:A3909, MATCH(Orders1[[#This Row],[Order ID]],Returns!B3110:B3909)), "No")</f>
        <v>No</v>
      </c>
      <c r="X3110" s="3">
        <f>IF(Orders1[[#This Row],[Return]]="Yes", 1, 0)</f>
        <v>0</v>
      </c>
    </row>
    <row r="3111" spans="1:24" x14ac:dyDescent="0.2">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7">
        <v>7.64</v>
      </c>
      <c r="S3111" s="1">
        <v>1</v>
      </c>
      <c r="T3111" s="1">
        <v>0</v>
      </c>
      <c r="U3111" s="7">
        <v>3.7435999999999998</v>
      </c>
      <c r="V3111" s="3" t="str">
        <f>IF(Orders1[[#This Row],[Region]]=People!$B$2, People!$A$2, IF(Orders1[[#This Row],[Region]]=People!$B$3,People!$A$3, IF(Orders1[[#This Row],[Region]]=People!$B$4,People!$A$4, IF(Orders1[[#This Row],[Region]]=People!$B$5,People!$A$5))))</f>
        <v>Kelly Williams</v>
      </c>
      <c r="W3111" s="3" t="str">
        <f>IFERROR(INDEX(Returns!A3111:A3910, MATCH(Orders1[[#This Row],[Order ID]],Returns!B3111:B3910)), "No")</f>
        <v>No</v>
      </c>
      <c r="X3111" s="3">
        <f>IF(Orders1[[#This Row],[Return]]="Yes", 1, 0)</f>
        <v>0</v>
      </c>
    </row>
    <row r="3112" spans="1:24" x14ac:dyDescent="0.2">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7">
        <v>51.84</v>
      </c>
      <c r="S3112" s="1">
        <v>8</v>
      </c>
      <c r="T3112" s="1">
        <v>0</v>
      </c>
      <c r="U3112" s="7">
        <v>25.401600000000002</v>
      </c>
      <c r="V3112" s="3" t="str">
        <f>IF(Orders1[[#This Row],[Region]]=People!$B$2, People!$A$2, IF(Orders1[[#This Row],[Region]]=People!$B$3,People!$A$3, IF(Orders1[[#This Row],[Region]]=People!$B$4,People!$A$4, IF(Orders1[[#This Row],[Region]]=People!$B$5,People!$A$5))))</f>
        <v>Kelly Williams</v>
      </c>
      <c r="W3112" s="3" t="str">
        <f>IFERROR(INDEX(Returns!A3112:A3911, MATCH(Orders1[[#This Row],[Order ID]],Returns!B3112:B3911)), "No")</f>
        <v>No</v>
      </c>
      <c r="X3112" s="3">
        <f>IF(Orders1[[#This Row],[Return]]="Yes", 1, 0)</f>
        <v>0</v>
      </c>
    </row>
    <row r="3113" spans="1:24" x14ac:dyDescent="0.2">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7">
        <v>265.17</v>
      </c>
      <c r="S3113" s="1">
        <v>1</v>
      </c>
      <c r="T3113" s="1">
        <v>0</v>
      </c>
      <c r="U3113" s="7">
        <v>47.730599999999981</v>
      </c>
      <c r="V3113" s="3" t="str">
        <f>IF(Orders1[[#This Row],[Region]]=People!$B$2, People!$A$2, IF(Orders1[[#This Row],[Region]]=People!$B$3,People!$A$3, IF(Orders1[[#This Row],[Region]]=People!$B$4,People!$A$4, IF(Orders1[[#This Row],[Region]]=People!$B$5,People!$A$5))))</f>
        <v>Kelly Williams</v>
      </c>
      <c r="W3113" s="3" t="str">
        <f>IFERROR(INDEX(Returns!A3113:A3912, MATCH(Orders1[[#This Row],[Order ID]],Returns!B3113:B3912)), "No")</f>
        <v>No</v>
      </c>
      <c r="X3113" s="3">
        <f>IF(Orders1[[#This Row],[Return]]="Yes", 1, 0)</f>
        <v>0</v>
      </c>
    </row>
    <row r="3114" spans="1:24" x14ac:dyDescent="0.2">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7">
        <v>837.59999999999991</v>
      </c>
      <c r="S3114" s="1">
        <v>3</v>
      </c>
      <c r="T3114" s="1">
        <v>0.2</v>
      </c>
      <c r="U3114" s="7">
        <v>62.82000000000005</v>
      </c>
      <c r="V3114" s="3" t="str">
        <f>IF(Orders1[[#This Row],[Region]]=People!$B$2, People!$A$2, IF(Orders1[[#This Row],[Region]]=People!$B$3,People!$A$3, IF(Orders1[[#This Row],[Region]]=People!$B$4,People!$A$4, IF(Orders1[[#This Row],[Region]]=People!$B$5,People!$A$5))))</f>
        <v>Anna Andreadi</v>
      </c>
      <c r="W3114" s="3" t="str">
        <f>IFERROR(INDEX(Returns!A3114:A3913, MATCH(Orders1[[#This Row],[Order ID]],Returns!B3114:B3913)), "No")</f>
        <v>No</v>
      </c>
      <c r="X3114" s="3">
        <f>IF(Orders1[[#This Row],[Return]]="Yes", 1, 0)</f>
        <v>0</v>
      </c>
    </row>
    <row r="3115" spans="1:24" x14ac:dyDescent="0.2">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7">
        <v>135.9</v>
      </c>
      <c r="S3115" s="1">
        <v>5</v>
      </c>
      <c r="T3115" s="1">
        <v>0</v>
      </c>
      <c r="U3115" s="7">
        <v>63.872999999999998</v>
      </c>
      <c r="V3115" s="3" t="str">
        <f>IF(Orders1[[#This Row],[Region]]=People!$B$2, People!$A$2, IF(Orders1[[#This Row],[Region]]=People!$B$3,People!$A$3, IF(Orders1[[#This Row],[Region]]=People!$B$4,People!$A$4, IF(Orders1[[#This Row],[Region]]=People!$B$5,People!$A$5))))</f>
        <v>Anna Andreadi</v>
      </c>
      <c r="W3115" s="3" t="str">
        <f>IFERROR(INDEX(Returns!A3115:A3914, MATCH(Orders1[[#This Row],[Order ID]],Returns!B3115:B3914)), "No")</f>
        <v>No</v>
      </c>
      <c r="X3115" s="3">
        <f>IF(Orders1[[#This Row],[Return]]="Yes", 1, 0)</f>
        <v>0</v>
      </c>
    </row>
    <row r="3116" spans="1:24" x14ac:dyDescent="0.2">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7">
        <v>34.68</v>
      </c>
      <c r="S3116" s="1">
        <v>6</v>
      </c>
      <c r="T3116" s="1">
        <v>0</v>
      </c>
      <c r="U3116" s="7">
        <v>16.993200000000002</v>
      </c>
      <c r="V3116" s="3" t="str">
        <f>IF(Orders1[[#This Row],[Region]]=People!$B$2, People!$A$2, IF(Orders1[[#This Row],[Region]]=People!$B$3,People!$A$3, IF(Orders1[[#This Row],[Region]]=People!$B$4,People!$A$4, IF(Orders1[[#This Row],[Region]]=People!$B$5,People!$A$5))))</f>
        <v>Anna Andreadi</v>
      </c>
      <c r="W3116" s="3" t="str">
        <f>IFERROR(INDEX(Returns!A3116:A3915, MATCH(Orders1[[#This Row],[Order ID]],Returns!B3116:B3915)), "No")</f>
        <v>No</v>
      </c>
      <c r="X3116" s="3">
        <f>IF(Orders1[[#This Row],[Return]]="Yes", 1, 0)</f>
        <v>0</v>
      </c>
    </row>
    <row r="3117" spans="1:24" x14ac:dyDescent="0.2">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7">
        <v>532.70400000000006</v>
      </c>
      <c r="S3117" s="1">
        <v>6</v>
      </c>
      <c r="T3117" s="1">
        <v>0.2</v>
      </c>
      <c r="U3117" s="7">
        <v>-39.952800000000025</v>
      </c>
      <c r="V3117" s="3" t="str">
        <f>IF(Orders1[[#This Row],[Region]]=People!$B$2, People!$A$2, IF(Orders1[[#This Row],[Region]]=People!$B$3,People!$A$3, IF(Orders1[[#This Row],[Region]]=People!$B$4,People!$A$4, IF(Orders1[[#This Row],[Region]]=People!$B$5,People!$A$5))))</f>
        <v>Anna Andreadi</v>
      </c>
      <c r="W3117" s="3" t="str">
        <f>IFERROR(INDEX(Returns!A3117:A3916, MATCH(Orders1[[#This Row],[Order ID]],Returns!B3117:B3916)), "No")</f>
        <v>No</v>
      </c>
      <c r="X3117" s="3">
        <f>IF(Orders1[[#This Row],[Return]]="Yes", 1, 0)</f>
        <v>0</v>
      </c>
    </row>
    <row r="3118" spans="1:24" x14ac:dyDescent="0.2">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7">
        <v>43.099999999999994</v>
      </c>
      <c r="S3118" s="1">
        <v>5</v>
      </c>
      <c r="T3118" s="1">
        <v>0</v>
      </c>
      <c r="U3118" s="7">
        <v>11.206</v>
      </c>
      <c r="V3118" s="3" t="str">
        <f>IF(Orders1[[#This Row],[Region]]=People!$B$2, People!$A$2, IF(Orders1[[#This Row],[Region]]=People!$B$3,People!$A$3, IF(Orders1[[#This Row],[Region]]=People!$B$4,People!$A$4, IF(Orders1[[#This Row],[Region]]=People!$B$5,People!$A$5))))</f>
        <v>Anna Andreadi</v>
      </c>
      <c r="W3118" s="3" t="str">
        <f>IFERROR(INDEX(Returns!A3118:A3917, MATCH(Orders1[[#This Row],[Order ID]],Returns!B3118:B3917)), "No")</f>
        <v>No</v>
      </c>
      <c r="X3118" s="3">
        <f>IF(Orders1[[#This Row],[Return]]="Yes", 1, 0)</f>
        <v>0</v>
      </c>
    </row>
    <row r="3119" spans="1:24" x14ac:dyDescent="0.2">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7">
        <v>15.88</v>
      </c>
      <c r="S3119" s="1">
        <v>4</v>
      </c>
      <c r="T3119" s="1">
        <v>0</v>
      </c>
      <c r="U3119" s="7">
        <v>0.15879999999999939</v>
      </c>
      <c r="V3119" s="3" t="str">
        <f>IF(Orders1[[#This Row],[Region]]=People!$B$2, People!$A$2, IF(Orders1[[#This Row],[Region]]=People!$B$3,People!$A$3, IF(Orders1[[#This Row],[Region]]=People!$B$4,People!$A$4, IF(Orders1[[#This Row],[Region]]=People!$B$5,People!$A$5))))</f>
        <v>Anna Andreadi</v>
      </c>
      <c r="W3119" s="3" t="str">
        <f>IFERROR(INDEX(Returns!A3119:A3918, MATCH(Orders1[[#This Row],[Order ID]],Returns!B3119:B3918)), "No")</f>
        <v>No</v>
      </c>
      <c r="X3119" s="3">
        <f>IF(Orders1[[#This Row],[Return]]="Yes", 1, 0)</f>
        <v>0</v>
      </c>
    </row>
    <row r="3120" spans="1:24" x14ac:dyDescent="0.2">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7">
        <v>1123.92</v>
      </c>
      <c r="S3120" s="1">
        <v>5</v>
      </c>
      <c r="T3120" s="1">
        <v>0.2</v>
      </c>
      <c r="U3120" s="7">
        <v>-182.63700000000017</v>
      </c>
      <c r="V3120" s="3" t="str">
        <f>IF(Orders1[[#This Row],[Region]]=People!$B$2, People!$A$2, IF(Orders1[[#This Row],[Region]]=People!$B$3,People!$A$3, IF(Orders1[[#This Row],[Region]]=People!$B$4,People!$A$4, IF(Orders1[[#This Row],[Region]]=People!$B$5,People!$A$5))))</f>
        <v>Cassandra Brandow</v>
      </c>
      <c r="W3120" s="3" t="str">
        <f>IFERROR(INDEX(Returns!A3120:A3919, MATCH(Orders1[[#This Row],[Order ID]],Returns!B3120:B3919)), "No")</f>
        <v>No</v>
      </c>
      <c r="X3120" s="3">
        <f>IF(Orders1[[#This Row],[Return]]="Yes", 1, 0)</f>
        <v>0</v>
      </c>
    </row>
    <row r="3121" spans="1:24" x14ac:dyDescent="0.2">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7">
        <v>249.58400000000003</v>
      </c>
      <c r="S3121" s="1">
        <v>2</v>
      </c>
      <c r="T3121" s="1">
        <v>0.2</v>
      </c>
      <c r="U3121" s="7">
        <v>31.197999999999986</v>
      </c>
      <c r="V3121" s="3" t="str">
        <f>IF(Orders1[[#This Row],[Region]]=People!$B$2, People!$A$2, IF(Orders1[[#This Row],[Region]]=People!$B$3,People!$A$3, IF(Orders1[[#This Row],[Region]]=People!$B$4,People!$A$4, IF(Orders1[[#This Row],[Region]]=People!$B$5,People!$A$5))))</f>
        <v>Cassandra Brandow</v>
      </c>
      <c r="W3121" s="3" t="str">
        <f>IFERROR(INDEX(Returns!A3121:A3920, MATCH(Orders1[[#This Row],[Order ID]],Returns!B3121:B3920)), "No")</f>
        <v>No</v>
      </c>
      <c r="X3121" s="3">
        <f>IF(Orders1[[#This Row],[Return]]="Yes", 1, 0)</f>
        <v>0</v>
      </c>
    </row>
    <row r="3122" spans="1:24" x14ac:dyDescent="0.2">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7">
        <v>48.671999999999997</v>
      </c>
      <c r="S3122" s="1">
        <v>3</v>
      </c>
      <c r="T3122" s="1">
        <v>0.2</v>
      </c>
      <c r="U3122" s="7">
        <v>7.3007999999999988</v>
      </c>
      <c r="V3122" s="3" t="str">
        <f>IF(Orders1[[#This Row],[Region]]=People!$B$2, People!$A$2, IF(Orders1[[#This Row],[Region]]=People!$B$3,People!$A$3, IF(Orders1[[#This Row],[Region]]=People!$B$4,People!$A$4, IF(Orders1[[#This Row],[Region]]=People!$B$5,People!$A$5))))</f>
        <v>Cassandra Brandow</v>
      </c>
      <c r="W3122" s="3" t="str">
        <f>IFERROR(INDEX(Returns!A3122:A3921, MATCH(Orders1[[#This Row],[Order ID]],Returns!B3122:B3921)), "No")</f>
        <v>No</v>
      </c>
      <c r="X3122" s="3">
        <f>IF(Orders1[[#This Row],[Return]]="Yes", 1, 0)</f>
        <v>0</v>
      </c>
    </row>
    <row r="3123" spans="1:24" x14ac:dyDescent="0.2">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7">
        <v>60.768000000000001</v>
      </c>
      <c r="S3123" s="1">
        <v>2</v>
      </c>
      <c r="T3123" s="1">
        <v>0.2</v>
      </c>
      <c r="U3123" s="7">
        <v>7.5959999999999894</v>
      </c>
      <c r="V3123" s="3" t="str">
        <f>IF(Orders1[[#This Row],[Region]]=People!$B$2, People!$A$2, IF(Orders1[[#This Row],[Region]]=People!$B$3,People!$A$3, IF(Orders1[[#This Row],[Region]]=People!$B$4,People!$A$4, IF(Orders1[[#This Row],[Region]]=People!$B$5,People!$A$5))))</f>
        <v>Cassandra Brandow</v>
      </c>
      <c r="W3123" s="3" t="str">
        <f>IFERROR(INDEX(Returns!A3123:A3922, MATCH(Orders1[[#This Row],[Order ID]],Returns!B3123:B3922)), "No")</f>
        <v>No</v>
      </c>
      <c r="X3123" s="3">
        <f>IF(Orders1[[#This Row],[Return]]="Yes", 1, 0)</f>
        <v>0</v>
      </c>
    </row>
    <row r="3124" spans="1:24" x14ac:dyDescent="0.2">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7">
        <v>78.600000000000009</v>
      </c>
      <c r="S3124" s="1">
        <v>5</v>
      </c>
      <c r="T3124" s="1">
        <v>0.7</v>
      </c>
      <c r="U3124" s="7">
        <v>-62.88000000000001</v>
      </c>
      <c r="V3124" s="3" t="str">
        <f>IF(Orders1[[#This Row],[Region]]=People!$B$2, People!$A$2, IF(Orders1[[#This Row],[Region]]=People!$B$3,People!$A$3, IF(Orders1[[#This Row],[Region]]=People!$B$4,People!$A$4, IF(Orders1[[#This Row],[Region]]=People!$B$5,People!$A$5))))</f>
        <v>Cassandra Brandow</v>
      </c>
      <c r="W3124" s="3" t="str">
        <f>IFERROR(INDEX(Returns!A3124:A3923, MATCH(Orders1[[#This Row],[Order ID]],Returns!B3124:B3923)), "No")</f>
        <v>No</v>
      </c>
      <c r="X3124" s="3">
        <f>IF(Orders1[[#This Row],[Return]]="Yes", 1, 0)</f>
        <v>0</v>
      </c>
    </row>
    <row r="3125" spans="1:24" x14ac:dyDescent="0.2">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7">
        <v>3.7680000000000007</v>
      </c>
      <c r="S3125" s="1">
        <v>2</v>
      </c>
      <c r="T3125" s="1">
        <v>0.7</v>
      </c>
      <c r="U3125" s="7">
        <v>-3.1400000000000006</v>
      </c>
      <c r="V3125" s="3" t="str">
        <f>IF(Orders1[[#This Row],[Region]]=People!$B$2, People!$A$2, IF(Orders1[[#This Row],[Region]]=People!$B$3,People!$A$3, IF(Orders1[[#This Row],[Region]]=People!$B$4,People!$A$4, IF(Orders1[[#This Row],[Region]]=People!$B$5,People!$A$5))))</f>
        <v>Cassandra Brandow</v>
      </c>
      <c r="W3125" s="3" t="str">
        <f>IFERROR(INDEX(Returns!A3125:A3924, MATCH(Orders1[[#This Row],[Order ID]],Returns!B3125:B3924)), "No")</f>
        <v>No</v>
      </c>
      <c r="X3125" s="3">
        <f>IF(Orders1[[#This Row],[Return]]="Yes", 1, 0)</f>
        <v>0</v>
      </c>
    </row>
    <row r="3126" spans="1:24" x14ac:dyDescent="0.2">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7">
        <v>1036.624</v>
      </c>
      <c r="S3126" s="1">
        <v>2</v>
      </c>
      <c r="T3126" s="1">
        <v>0.2</v>
      </c>
      <c r="U3126" s="7">
        <v>51.831200000000024</v>
      </c>
      <c r="V3126" s="3" t="str">
        <f>IF(Orders1[[#This Row],[Region]]=People!$B$2, People!$A$2, IF(Orders1[[#This Row],[Region]]=People!$B$3,People!$A$3, IF(Orders1[[#This Row],[Region]]=People!$B$4,People!$A$4, IF(Orders1[[#This Row],[Region]]=People!$B$5,People!$A$5))))</f>
        <v>Cassandra Brandow</v>
      </c>
      <c r="W3126" s="3" t="str">
        <f>IFERROR(INDEX(Returns!A3126:A3925, MATCH(Orders1[[#This Row],[Order ID]],Returns!B3126:B3925)), "No")</f>
        <v>No</v>
      </c>
      <c r="X3126" s="3">
        <f>IF(Orders1[[#This Row],[Return]]="Yes", 1, 0)</f>
        <v>0</v>
      </c>
    </row>
    <row r="3127" spans="1:24" x14ac:dyDescent="0.2">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7">
        <v>563.80799999999999</v>
      </c>
      <c r="S3127" s="1">
        <v>4</v>
      </c>
      <c r="T3127" s="1">
        <v>0.2</v>
      </c>
      <c r="U3127" s="7">
        <v>21.142799999999966</v>
      </c>
      <c r="V3127" s="3" t="str">
        <f>IF(Orders1[[#This Row],[Region]]=People!$B$2, People!$A$2, IF(Orders1[[#This Row],[Region]]=People!$B$3,People!$A$3, IF(Orders1[[#This Row],[Region]]=People!$B$4,People!$A$4, IF(Orders1[[#This Row],[Region]]=People!$B$5,People!$A$5))))</f>
        <v>Cassandra Brandow</v>
      </c>
      <c r="W3127" s="3" t="str">
        <f>IFERROR(INDEX(Returns!A3127:A3926, MATCH(Orders1[[#This Row],[Order ID]],Returns!B3127:B3926)), "No")</f>
        <v>No</v>
      </c>
      <c r="X3127" s="3">
        <f>IF(Orders1[[#This Row],[Return]]="Yes", 1, 0)</f>
        <v>0</v>
      </c>
    </row>
    <row r="3128" spans="1:24" x14ac:dyDescent="0.2">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7">
        <v>258.52799999999996</v>
      </c>
      <c r="S3128" s="1">
        <v>2</v>
      </c>
      <c r="T3128" s="1">
        <v>0.4</v>
      </c>
      <c r="U3128" s="7">
        <v>-47.396800000000013</v>
      </c>
      <c r="V3128" s="3" t="str">
        <f>IF(Orders1[[#This Row],[Region]]=People!$B$2, People!$A$2, IF(Orders1[[#This Row],[Region]]=People!$B$3,People!$A$3, IF(Orders1[[#This Row],[Region]]=People!$B$4,People!$A$4, IF(Orders1[[#This Row],[Region]]=People!$B$5,People!$A$5))))</f>
        <v>Chuck Magee</v>
      </c>
      <c r="W3128" s="3" t="str">
        <f>IFERROR(INDEX(Returns!A3128:A3927, MATCH(Orders1[[#This Row],[Order ID]],Returns!B3128:B3927)), "No")</f>
        <v>No</v>
      </c>
      <c r="X3128" s="3">
        <f>IF(Orders1[[#This Row],[Return]]="Yes", 1, 0)</f>
        <v>0</v>
      </c>
    </row>
    <row r="3129" spans="1:24" x14ac:dyDescent="0.2">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7">
        <v>49.12</v>
      </c>
      <c r="S3129" s="1">
        <v>4</v>
      </c>
      <c r="T3129" s="1">
        <v>0</v>
      </c>
      <c r="U3129" s="7">
        <v>23.086399999999998</v>
      </c>
      <c r="V3129" s="3" t="str">
        <f>IF(Orders1[[#This Row],[Region]]=People!$B$2, People!$A$2, IF(Orders1[[#This Row],[Region]]=People!$B$3,People!$A$3, IF(Orders1[[#This Row],[Region]]=People!$B$4,People!$A$4, IF(Orders1[[#This Row],[Region]]=People!$B$5,People!$A$5))))</f>
        <v>Chuck Magee</v>
      </c>
      <c r="W3129" s="3" t="str">
        <f>IFERROR(INDEX(Returns!A3129:A3928, MATCH(Orders1[[#This Row],[Order ID]],Returns!B3129:B3928)), "No")</f>
        <v>No</v>
      </c>
      <c r="X3129" s="3">
        <f>IF(Orders1[[#This Row],[Return]]="Yes", 1, 0)</f>
        <v>0</v>
      </c>
    </row>
    <row r="3130" spans="1:24" x14ac:dyDescent="0.2">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7">
        <v>44.46</v>
      </c>
      <c r="S3130" s="1">
        <v>2</v>
      </c>
      <c r="T3130" s="1">
        <v>0</v>
      </c>
      <c r="U3130" s="7">
        <v>14.671799999999998</v>
      </c>
      <c r="V3130" s="3" t="str">
        <f>IF(Orders1[[#This Row],[Region]]=People!$B$2, People!$A$2, IF(Orders1[[#This Row],[Region]]=People!$B$3,People!$A$3, IF(Orders1[[#This Row],[Region]]=People!$B$4,People!$A$4, IF(Orders1[[#This Row],[Region]]=People!$B$5,People!$A$5))))</f>
        <v>Anna Andreadi</v>
      </c>
      <c r="W3130" s="3" t="str">
        <f>IFERROR(INDEX(Returns!A3130:A3929, MATCH(Orders1[[#This Row],[Order ID]],Returns!B3130:B3929)), "No")</f>
        <v>No</v>
      </c>
      <c r="X3130" s="3">
        <f>IF(Orders1[[#This Row],[Return]]="Yes", 1, 0)</f>
        <v>0</v>
      </c>
    </row>
    <row r="3131" spans="1:24" x14ac:dyDescent="0.2">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7">
        <v>241.56799999999998</v>
      </c>
      <c r="S3131" s="1">
        <v>2</v>
      </c>
      <c r="T3131" s="1">
        <v>0.2</v>
      </c>
      <c r="U3131" s="7">
        <v>18.11760000000001</v>
      </c>
      <c r="V3131" s="3" t="str">
        <f>IF(Orders1[[#This Row],[Region]]=People!$B$2, People!$A$2, IF(Orders1[[#This Row],[Region]]=People!$B$3,People!$A$3, IF(Orders1[[#This Row],[Region]]=People!$B$4,People!$A$4, IF(Orders1[[#This Row],[Region]]=People!$B$5,People!$A$5))))</f>
        <v>Anna Andreadi</v>
      </c>
      <c r="W3131" s="3" t="str">
        <f>IFERROR(INDEX(Returns!A3131:A3930, MATCH(Orders1[[#This Row],[Order ID]],Returns!B3131:B3930)), "No")</f>
        <v>No</v>
      </c>
      <c r="X3131" s="3">
        <f>IF(Orders1[[#This Row],[Return]]="Yes", 1, 0)</f>
        <v>0</v>
      </c>
    </row>
    <row r="3132" spans="1:24" x14ac:dyDescent="0.2">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7">
        <v>395</v>
      </c>
      <c r="S3132" s="1">
        <v>5</v>
      </c>
      <c r="T3132" s="1">
        <v>0</v>
      </c>
      <c r="U3132" s="7">
        <v>39.499999999999957</v>
      </c>
      <c r="V3132" s="3" t="str">
        <f>IF(Orders1[[#This Row],[Region]]=People!$B$2, People!$A$2, IF(Orders1[[#This Row],[Region]]=People!$B$3,People!$A$3, IF(Orders1[[#This Row],[Region]]=People!$B$4,People!$A$4, IF(Orders1[[#This Row],[Region]]=People!$B$5,People!$A$5))))</f>
        <v>Anna Andreadi</v>
      </c>
      <c r="W3132" s="3" t="str">
        <f>IFERROR(INDEX(Returns!A3132:A3931, MATCH(Orders1[[#This Row],[Order ID]],Returns!B3132:B3931)), "No")</f>
        <v>No</v>
      </c>
      <c r="X3132" s="3">
        <f>IF(Orders1[[#This Row],[Return]]="Yes", 1, 0)</f>
        <v>0</v>
      </c>
    </row>
    <row r="3133" spans="1:24" x14ac:dyDescent="0.2">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7">
        <v>627.16800000000012</v>
      </c>
      <c r="S3133" s="1">
        <v>4</v>
      </c>
      <c r="T3133" s="1">
        <v>0.2</v>
      </c>
      <c r="U3133" s="7">
        <v>70.55639999999994</v>
      </c>
      <c r="V3133" s="3" t="str">
        <f>IF(Orders1[[#This Row],[Region]]=People!$B$2, People!$A$2, IF(Orders1[[#This Row],[Region]]=People!$B$3,People!$A$3, IF(Orders1[[#This Row],[Region]]=People!$B$4,People!$A$4, IF(Orders1[[#This Row],[Region]]=People!$B$5,People!$A$5))))</f>
        <v>Anna Andreadi</v>
      </c>
      <c r="W3133" s="3" t="str">
        <f>IFERROR(INDEX(Returns!A3133:A3932, MATCH(Orders1[[#This Row],[Order ID]],Returns!B3133:B3932)), "No")</f>
        <v>No</v>
      </c>
      <c r="X3133" s="3">
        <f>IF(Orders1[[#This Row],[Return]]="Yes", 1, 0)</f>
        <v>0</v>
      </c>
    </row>
    <row r="3134" spans="1:24" x14ac:dyDescent="0.2">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7">
        <v>13.28</v>
      </c>
      <c r="S3134" s="1">
        <v>2</v>
      </c>
      <c r="T3134" s="1">
        <v>0</v>
      </c>
      <c r="U3134" s="7">
        <v>6.3743999999999996</v>
      </c>
      <c r="V3134" s="3" t="str">
        <f>IF(Orders1[[#This Row],[Region]]=People!$B$2, People!$A$2, IF(Orders1[[#This Row],[Region]]=People!$B$3,People!$A$3, IF(Orders1[[#This Row],[Region]]=People!$B$4,People!$A$4, IF(Orders1[[#This Row],[Region]]=People!$B$5,People!$A$5))))</f>
        <v>Chuck Magee</v>
      </c>
      <c r="W3134" s="3" t="str">
        <f>IFERROR(INDEX(Returns!A3134:A3933, MATCH(Orders1[[#This Row],[Order ID]],Returns!B3134:B3933)), "No")</f>
        <v>No</v>
      </c>
      <c r="X3134" s="3">
        <f>IF(Orders1[[#This Row],[Return]]="Yes", 1, 0)</f>
        <v>0</v>
      </c>
    </row>
    <row r="3135" spans="1:24" x14ac:dyDescent="0.2">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7">
        <v>12.672000000000001</v>
      </c>
      <c r="S3135" s="1">
        <v>3</v>
      </c>
      <c r="T3135" s="1">
        <v>0.2</v>
      </c>
      <c r="U3135" s="7">
        <v>4.4352000000000009</v>
      </c>
      <c r="V3135" s="3" t="str">
        <f>IF(Orders1[[#This Row],[Region]]=People!$B$2, People!$A$2, IF(Orders1[[#This Row],[Region]]=People!$B$3,People!$A$3, IF(Orders1[[#This Row],[Region]]=People!$B$4,People!$A$4, IF(Orders1[[#This Row],[Region]]=People!$B$5,People!$A$5))))</f>
        <v>Chuck Magee</v>
      </c>
      <c r="W3135" s="3" t="str">
        <f>IFERROR(INDEX(Returns!A3135:A3934, MATCH(Orders1[[#This Row],[Order ID]],Returns!B3135:B3934)), "No")</f>
        <v>No</v>
      </c>
      <c r="X3135" s="3">
        <f>IF(Orders1[[#This Row],[Return]]="Yes", 1, 0)</f>
        <v>0</v>
      </c>
    </row>
    <row r="3136" spans="1:24" x14ac:dyDescent="0.2">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7">
        <v>30.559999999999992</v>
      </c>
      <c r="S3136" s="1">
        <v>5</v>
      </c>
      <c r="T3136" s="1">
        <v>0.8</v>
      </c>
      <c r="U3136" s="7">
        <v>-45.840000000000018</v>
      </c>
      <c r="V3136" s="3" t="str">
        <f>IF(Orders1[[#This Row],[Region]]=People!$B$2, People!$A$2, IF(Orders1[[#This Row],[Region]]=People!$B$3,People!$A$3, IF(Orders1[[#This Row],[Region]]=People!$B$4,People!$A$4, IF(Orders1[[#This Row],[Region]]=People!$B$5,People!$A$5))))</f>
        <v>Kelly Williams</v>
      </c>
      <c r="W3136" s="3" t="str">
        <f>IFERROR(INDEX(Returns!A3136:A3935, MATCH(Orders1[[#This Row],[Order ID]],Returns!B3136:B3935)), "No")</f>
        <v>No</v>
      </c>
      <c r="X3136" s="3">
        <f>IF(Orders1[[#This Row],[Return]]="Yes", 1, 0)</f>
        <v>0</v>
      </c>
    </row>
    <row r="3137" spans="1:24" x14ac:dyDescent="0.2">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7">
        <v>77.951999999999998</v>
      </c>
      <c r="S3137" s="1">
        <v>3</v>
      </c>
      <c r="T3137" s="1">
        <v>0.2</v>
      </c>
      <c r="U3137" s="7">
        <v>-15.590400000000002</v>
      </c>
      <c r="V3137" s="3" t="str">
        <f>IF(Orders1[[#This Row],[Region]]=People!$B$2, People!$A$2, IF(Orders1[[#This Row],[Region]]=People!$B$3,People!$A$3, IF(Orders1[[#This Row],[Region]]=People!$B$4,People!$A$4, IF(Orders1[[#This Row],[Region]]=People!$B$5,People!$A$5))))</f>
        <v>Kelly Williams</v>
      </c>
      <c r="W3137" s="3" t="str">
        <f>IFERROR(INDEX(Returns!A3137:A3936, MATCH(Orders1[[#This Row],[Order ID]],Returns!B3137:B3936)), "No")</f>
        <v>No</v>
      </c>
      <c r="X3137" s="3">
        <f>IF(Orders1[[#This Row],[Return]]="Yes", 1, 0)</f>
        <v>0</v>
      </c>
    </row>
    <row r="3138" spans="1:24" x14ac:dyDescent="0.2">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7">
        <v>67.992000000000004</v>
      </c>
      <c r="S3138" s="1">
        <v>1</v>
      </c>
      <c r="T3138" s="1">
        <v>0.2</v>
      </c>
      <c r="U3138" s="7">
        <v>8.4989999999999917</v>
      </c>
      <c r="V3138" s="3" t="str">
        <f>IF(Orders1[[#This Row],[Region]]=People!$B$2, People!$A$2, IF(Orders1[[#This Row],[Region]]=People!$B$3,People!$A$3, IF(Orders1[[#This Row],[Region]]=People!$B$4,People!$A$4, IF(Orders1[[#This Row],[Region]]=People!$B$5,People!$A$5))))</f>
        <v>Kelly Williams</v>
      </c>
      <c r="W3138" s="3" t="str">
        <f>IFERROR(INDEX(Returns!A3138:A3937, MATCH(Orders1[[#This Row],[Order ID]],Returns!B3138:B3937)), "No")</f>
        <v>No</v>
      </c>
      <c r="X3138" s="3">
        <f>IF(Orders1[[#This Row],[Return]]="Yes", 1, 0)</f>
        <v>0</v>
      </c>
    </row>
    <row r="3139" spans="1:24" x14ac:dyDescent="0.2">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7">
        <v>12.224</v>
      </c>
      <c r="S3139" s="1">
        <v>2</v>
      </c>
      <c r="T3139" s="1">
        <v>0.2</v>
      </c>
      <c r="U3139" s="7">
        <v>4.4311999999999996</v>
      </c>
      <c r="V3139" s="3" t="str">
        <f>IF(Orders1[[#This Row],[Region]]=People!$B$2, People!$A$2, IF(Orders1[[#This Row],[Region]]=People!$B$3,People!$A$3, IF(Orders1[[#This Row],[Region]]=People!$B$4,People!$A$4, IF(Orders1[[#This Row],[Region]]=People!$B$5,People!$A$5))))</f>
        <v>Kelly Williams</v>
      </c>
      <c r="W3139" s="3" t="str">
        <f>IFERROR(INDEX(Returns!A3139:A3938, MATCH(Orders1[[#This Row],[Order ID]],Returns!B3139:B3938)), "No")</f>
        <v>No</v>
      </c>
      <c r="X3139" s="3">
        <f>IF(Orders1[[#This Row],[Return]]="Yes", 1, 0)</f>
        <v>0</v>
      </c>
    </row>
    <row r="3140" spans="1:24" x14ac:dyDescent="0.2">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7">
        <v>44.783999999999999</v>
      </c>
      <c r="S3140" s="1">
        <v>2</v>
      </c>
      <c r="T3140" s="1">
        <v>0.2</v>
      </c>
      <c r="U3140" s="7">
        <v>-0.55980000000000452</v>
      </c>
      <c r="V3140" s="3" t="str">
        <f>IF(Orders1[[#This Row],[Region]]=People!$B$2, People!$A$2, IF(Orders1[[#This Row],[Region]]=People!$B$3,People!$A$3, IF(Orders1[[#This Row],[Region]]=People!$B$4,People!$A$4, IF(Orders1[[#This Row],[Region]]=People!$B$5,People!$A$5))))</f>
        <v>Kelly Williams</v>
      </c>
      <c r="W3140" s="3" t="str">
        <f>IFERROR(INDEX(Returns!A3140:A3939, MATCH(Orders1[[#This Row],[Order ID]],Returns!B3140:B3939)), "No")</f>
        <v>No</v>
      </c>
      <c r="X3140" s="3">
        <f>IF(Orders1[[#This Row],[Return]]="Yes", 1, 0)</f>
        <v>0</v>
      </c>
    </row>
    <row r="3141" spans="1:24" x14ac:dyDescent="0.2">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7">
        <v>22.847999999999999</v>
      </c>
      <c r="S3141" s="1">
        <v>3</v>
      </c>
      <c r="T3141" s="1">
        <v>0.6</v>
      </c>
      <c r="U3141" s="7">
        <v>-17.707200000000007</v>
      </c>
      <c r="V3141" s="3" t="str">
        <f>IF(Orders1[[#This Row],[Region]]=People!$B$2, People!$A$2, IF(Orders1[[#This Row],[Region]]=People!$B$3,People!$A$3, IF(Orders1[[#This Row],[Region]]=People!$B$4,People!$A$4, IF(Orders1[[#This Row],[Region]]=People!$B$5,People!$A$5))))</f>
        <v>Kelly Williams</v>
      </c>
      <c r="W3141" s="3" t="str">
        <f>IFERROR(INDEX(Returns!A3141:A3940, MATCH(Orders1[[#This Row],[Order ID]],Returns!B3141:B3940)), "No")</f>
        <v>No</v>
      </c>
      <c r="X3141" s="3">
        <f>IF(Orders1[[#This Row],[Return]]="Yes", 1, 0)</f>
        <v>0</v>
      </c>
    </row>
    <row r="3142" spans="1:24" x14ac:dyDescent="0.2">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7">
        <v>206.43</v>
      </c>
      <c r="S3142" s="1">
        <v>3</v>
      </c>
      <c r="T3142" s="1">
        <v>0</v>
      </c>
      <c r="U3142" s="7">
        <v>90.829200000000014</v>
      </c>
      <c r="V3142" s="3" t="str">
        <f>IF(Orders1[[#This Row],[Region]]=People!$B$2, People!$A$2, IF(Orders1[[#This Row],[Region]]=People!$B$3,People!$A$3, IF(Orders1[[#This Row],[Region]]=People!$B$4,People!$A$4, IF(Orders1[[#This Row],[Region]]=People!$B$5,People!$A$5))))</f>
        <v>Chuck Magee</v>
      </c>
      <c r="W3142" s="3" t="str">
        <f>IFERROR(INDEX(Returns!A3142:A3941, MATCH(Orders1[[#This Row],[Order ID]],Returns!B3142:B3941)), "No")</f>
        <v>No</v>
      </c>
      <c r="X3142" s="3">
        <f>IF(Orders1[[#This Row],[Return]]="Yes", 1, 0)</f>
        <v>0</v>
      </c>
    </row>
    <row r="3143" spans="1:24" x14ac:dyDescent="0.2">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7">
        <v>210.39199999999997</v>
      </c>
      <c r="S3143" s="1">
        <v>2</v>
      </c>
      <c r="T3143" s="1">
        <v>0.8</v>
      </c>
      <c r="U3143" s="7">
        <v>-336.62720000000013</v>
      </c>
      <c r="V3143" s="3" t="str">
        <f>IF(Orders1[[#This Row],[Region]]=People!$B$2, People!$A$2, IF(Orders1[[#This Row],[Region]]=People!$B$3,People!$A$3, IF(Orders1[[#This Row],[Region]]=People!$B$4,People!$A$4, IF(Orders1[[#This Row],[Region]]=People!$B$5,People!$A$5))))</f>
        <v>Kelly Williams</v>
      </c>
      <c r="W3143" s="3" t="str">
        <f>IFERROR(INDEX(Returns!A3143:A3942, MATCH(Orders1[[#This Row],[Order ID]],Returns!B3143:B3942)), "No")</f>
        <v>No</v>
      </c>
      <c r="X3143" s="3">
        <f>IF(Orders1[[#This Row],[Return]]="Yes", 1, 0)</f>
        <v>0</v>
      </c>
    </row>
    <row r="3144" spans="1:24" x14ac:dyDescent="0.2">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7">
        <v>119.96000000000001</v>
      </c>
      <c r="S3144" s="1">
        <v>5</v>
      </c>
      <c r="T3144" s="1">
        <v>0.2</v>
      </c>
      <c r="U3144" s="7">
        <v>35.988000000000007</v>
      </c>
      <c r="V3144" s="3" t="str">
        <f>IF(Orders1[[#This Row],[Region]]=People!$B$2, People!$A$2, IF(Orders1[[#This Row],[Region]]=People!$B$3,People!$A$3, IF(Orders1[[#This Row],[Region]]=People!$B$4,People!$A$4, IF(Orders1[[#This Row],[Region]]=People!$B$5,People!$A$5))))</f>
        <v>Chuck Magee</v>
      </c>
      <c r="W3144" s="3" t="str">
        <f>IFERROR(INDEX(Returns!A3144:A3943, MATCH(Orders1[[#This Row],[Order ID]],Returns!B3144:B3943)), "No")</f>
        <v>No</v>
      </c>
      <c r="X3144" s="3">
        <f>IF(Orders1[[#This Row],[Return]]="Yes", 1, 0)</f>
        <v>0</v>
      </c>
    </row>
    <row r="3145" spans="1:24" x14ac:dyDescent="0.2">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7">
        <v>10.608000000000001</v>
      </c>
      <c r="S3145" s="1">
        <v>6</v>
      </c>
      <c r="T3145" s="1">
        <v>0.2</v>
      </c>
      <c r="U3145" s="7">
        <v>0.92819999999999991</v>
      </c>
      <c r="V3145" s="3" t="str">
        <f>IF(Orders1[[#This Row],[Region]]=People!$B$2, People!$A$2, IF(Orders1[[#This Row],[Region]]=People!$B$3,People!$A$3, IF(Orders1[[#This Row],[Region]]=People!$B$4,People!$A$4, IF(Orders1[[#This Row],[Region]]=People!$B$5,People!$A$5))))</f>
        <v>Chuck Magee</v>
      </c>
      <c r="W3145" s="3" t="str">
        <f>IFERROR(INDEX(Returns!A3145:A3944, MATCH(Orders1[[#This Row],[Order ID]],Returns!B3145:B3944)), "No")</f>
        <v>No</v>
      </c>
      <c r="X3145" s="3">
        <f>IF(Orders1[[#This Row],[Return]]="Yes", 1, 0)</f>
        <v>0</v>
      </c>
    </row>
    <row r="3146" spans="1:24" x14ac:dyDescent="0.2">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7">
        <v>347.80200000000002</v>
      </c>
      <c r="S3146" s="1">
        <v>7</v>
      </c>
      <c r="T3146" s="1">
        <v>0.3</v>
      </c>
      <c r="U3146" s="7">
        <v>-24.842999999999961</v>
      </c>
      <c r="V3146" s="3" t="str">
        <f>IF(Orders1[[#This Row],[Region]]=People!$B$2, People!$A$2, IF(Orders1[[#This Row],[Region]]=People!$B$3,People!$A$3, IF(Orders1[[#This Row],[Region]]=People!$B$4,People!$A$4, IF(Orders1[[#This Row],[Region]]=People!$B$5,People!$A$5))))</f>
        <v>Kelly Williams</v>
      </c>
      <c r="W3146" s="3" t="str">
        <f>IFERROR(INDEX(Returns!A3146:A3945, MATCH(Orders1[[#This Row],[Order ID]],Returns!B3146:B3945)), "No")</f>
        <v>No</v>
      </c>
      <c r="X3146" s="3">
        <f>IF(Orders1[[#This Row],[Return]]="Yes", 1, 0)</f>
        <v>0</v>
      </c>
    </row>
    <row r="3147" spans="1:24" x14ac:dyDescent="0.2">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7">
        <v>963.13600000000008</v>
      </c>
      <c r="S3147" s="1">
        <v>4</v>
      </c>
      <c r="T3147" s="1">
        <v>0.2</v>
      </c>
      <c r="U3147" s="7">
        <v>108.35279999999986</v>
      </c>
      <c r="V3147" s="3" t="str">
        <f>IF(Orders1[[#This Row],[Region]]=People!$B$2, People!$A$2, IF(Orders1[[#This Row],[Region]]=People!$B$3,People!$A$3, IF(Orders1[[#This Row],[Region]]=People!$B$4,People!$A$4, IF(Orders1[[#This Row],[Region]]=People!$B$5,People!$A$5))))</f>
        <v>Anna Andreadi</v>
      </c>
      <c r="W3147" s="3" t="str">
        <f>IFERROR(INDEX(Returns!A3147:A3946, MATCH(Orders1[[#This Row],[Order ID]],Returns!B3147:B3946)), "No")</f>
        <v>No</v>
      </c>
      <c r="X3147" s="3">
        <f>IF(Orders1[[#This Row],[Return]]="Yes", 1, 0)</f>
        <v>0</v>
      </c>
    </row>
    <row r="3148" spans="1:24" x14ac:dyDescent="0.2">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7">
        <v>88.77600000000001</v>
      </c>
      <c r="S3148" s="1">
        <v>3</v>
      </c>
      <c r="T3148" s="1">
        <v>0.2</v>
      </c>
      <c r="U3148" s="7">
        <v>7.7679000000000009</v>
      </c>
      <c r="V3148" s="3" t="str">
        <f>IF(Orders1[[#This Row],[Region]]=People!$B$2, People!$A$2, IF(Orders1[[#This Row],[Region]]=People!$B$3,People!$A$3, IF(Orders1[[#This Row],[Region]]=People!$B$4,People!$A$4, IF(Orders1[[#This Row],[Region]]=People!$B$5,People!$A$5))))</f>
        <v>Anna Andreadi</v>
      </c>
      <c r="W3148" s="3" t="str">
        <f>IFERROR(INDEX(Returns!A3148:A3947, MATCH(Orders1[[#This Row],[Order ID]],Returns!B3148:B3947)), "No")</f>
        <v>No</v>
      </c>
      <c r="X3148" s="3">
        <f>IF(Orders1[[#This Row],[Return]]="Yes", 1, 0)</f>
        <v>0</v>
      </c>
    </row>
    <row r="3149" spans="1:24" x14ac:dyDescent="0.2">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7">
        <v>32.400000000000006</v>
      </c>
      <c r="S3149" s="1">
        <v>5</v>
      </c>
      <c r="T3149" s="1">
        <v>0</v>
      </c>
      <c r="U3149" s="7">
        <v>10.367999999999999</v>
      </c>
      <c r="V3149" s="3" t="str">
        <f>IF(Orders1[[#This Row],[Region]]=People!$B$2, People!$A$2, IF(Orders1[[#This Row],[Region]]=People!$B$3,People!$A$3, IF(Orders1[[#This Row],[Region]]=People!$B$4,People!$A$4, IF(Orders1[[#This Row],[Region]]=People!$B$5,People!$A$5))))</f>
        <v>Anna Andreadi</v>
      </c>
      <c r="W3149" s="3" t="str">
        <f>IFERROR(INDEX(Returns!A3149:A3948, MATCH(Orders1[[#This Row],[Order ID]],Returns!B3149:B3948)), "No")</f>
        <v>No</v>
      </c>
      <c r="X3149" s="3">
        <f>IF(Orders1[[#This Row],[Return]]="Yes", 1, 0)</f>
        <v>0</v>
      </c>
    </row>
    <row r="3150" spans="1:24" x14ac:dyDescent="0.2">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7">
        <v>32.400000000000006</v>
      </c>
      <c r="S3150" s="1">
        <v>5</v>
      </c>
      <c r="T3150" s="1">
        <v>0</v>
      </c>
      <c r="U3150" s="7">
        <v>15.552000000000001</v>
      </c>
      <c r="V3150" s="3" t="str">
        <f>IF(Orders1[[#This Row],[Region]]=People!$B$2, People!$A$2, IF(Orders1[[#This Row],[Region]]=People!$B$3,People!$A$3, IF(Orders1[[#This Row],[Region]]=People!$B$4,People!$A$4, IF(Orders1[[#This Row],[Region]]=People!$B$5,People!$A$5))))</f>
        <v>Chuck Magee</v>
      </c>
      <c r="W3150" s="3" t="str">
        <f>IFERROR(INDEX(Returns!A3150:A3949, MATCH(Orders1[[#This Row],[Order ID]],Returns!B3150:B3949)), "No")</f>
        <v>No</v>
      </c>
      <c r="X3150" s="3">
        <f>IF(Orders1[[#This Row],[Return]]="Yes", 1, 0)</f>
        <v>0</v>
      </c>
    </row>
    <row r="3151" spans="1:24" x14ac:dyDescent="0.2">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7">
        <v>31.049999999999997</v>
      </c>
      <c r="S3151" s="1">
        <v>3</v>
      </c>
      <c r="T3151" s="1">
        <v>0</v>
      </c>
      <c r="U3151" s="7">
        <v>14.904</v>
      </c>
      <c r="V3151" s="3" t="str">
        <f>IF(Orders1[[#This Row],[Region]]=People!$B$2, People!$A$2, IF(Orders1[[#This Row],[Region]]=People!$B$3,People!$A$3, IF(Orders1[[#This Row],[Region]]=People!$B$4,People!$A$4, IF(Orders1[[#This Row],[Region]]=People!$B$5,People!$A$5))))</f>
        <v>Anna Andreadi</v>
      </c>
      <c r="W3151" s="3" t="str">
        <f>IFERROR(INDEX(Returns!A3151:A3950, MATCH(Orders1[[#This Row],[Order ID]],Returns!B3151:B3950)), "No")</f>
        <v>No</v>
      </c>
      <c r="X3151" s="3">
        <f>IF(Orders1[[#This Row],[Return]]="Yes", 1, 0)</f>
        <v>0</v>
      </c>
    </row>
    <row r="3152" spans="1:24" x14ac:dyDescent="0.2">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7">
        <v>2025.3600000000001</v>
      </c>
      <c r="S3152" s="1">
        <v>6</v>
      </c>
      <c r="T3152" s="1">
        <v>0.2</v>
      </c>
      <c r="U3152" s="7">
        <v>607.60800000000006</v>
      </c>
      <c r="V3152" s="3" t="str">
        <f>IF(Orders1[[#This Row],[Region]]=People!$B$2, People!$A$2, IF(Orders1[[#This Row],[Region]]=People!$B$3,People!$A$3, IF(Orders1[[#This Row],[Region]]=People!$B$4,People!$A$4, IF(Orders1[[#This Row],[Region]]=People!$B$5,People!$A$5))))</f>
        <v>Chuck Magee</v>
      </c>
      <c r="W3152" s="3" t="str">
        <f>IFERROR(INDEX(Returns!A3152:A3951, MATCH(Orders1[[#This Row],[Order ID]],Returns!B3152:B3951)), "No")</f>
        <v>No</v>
      </c>
      <c r="X3152" s="3">
        <f>IF(Orders1[[#This Row],[Return]]="Yes", 1, 0)</f>
        <v>0</v>
      </c>
    </row>
    <row r="3153" spans="1:24" x14ac:dyDescent="0.2">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7">
        <v>1799.9940000000001</v>
      </c>
      <c r="S3153" s="1">
        <v>2</v>
      </c>
      <c r="T3153" s="1">
        <v>0.7</v>
      </c>
      <c r="U3153" s="7">
        <v>-2639.9912000000004</v>
      </c>
      <c r="V3153" s="3" t="str">
        <f>IF(Orders1[[#This Row],[Region]]=People!$B$2, People!$A$2, IF(Orders1[[#This Row],[Region]]=People!$B$3,People!$A$3, IF(Orders1[[#This Row],[Region]]=People!$B$4,People!$A$4, IF(Orders1[[#This Row],[Region]]=People!$B$5,People!$A$5))))</f>
        <v>Chuck Magee</v>
      </c>
      <c r="W3153" s="3" t="str">
        <f>IFERROR(INDEX(Returns!A3153:A3952, MATCH(Orders1[[#This Row],[Order ID]],Returns!B3153:B3952)), "No")</f>
        <v>No</v>
      </c>
      <c r="X3153" s="3">
        <f>IF(Orders1[[#This Row],[Return]]="Yes", 1, 0)</f>
        <v>0</v>
      </c>
    </row>
    <row r="3154" spans="1:24" x14ac:dyDescent="0.2">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7">
        <v>101.98799999999999</v>
      </c>
      <c r="S3154" s="1">
        <v>2</v>
      </c>
      <c r="T3154" s="1">
        <v>0.4</v>
      </c>
      <c r="U3154" s="7">
        <v>-16.998000000000019</v>
      </c>
      <c r="V3154" s="3" t="str">
        <f>IF(Orders1[[#This Row],[Region]]=People!$B$2, People!$A$2, IF(Orders1[[#This Row],[Region]]=People!$B$3,People!$A$3, IF(Orders1[[#This Row],[Region]]=People!$B$4,People!$A$4, IF(Orders1[[#This Row],[Region]]=People!$B$5,People!$A$5))))</f>
        <v>Chuck Magee</v>
      </c>
      <c r="W3154" s="3" t="str">
        <f>IFERROR(INDEX(Returns!A3154:A3953, MATCH(Orders1[[#This Row],[Order ID]],Returns!B3154:B3953)), "No")</f>
        <v>No</v>
      </c>
      <c r="X3154" s="3">
        <f>IF(Orders1[[#This Row],[Return]]="Yes", 1, 0)</f>
        <v>0</v>
      </c>
    </row>
    <row r="3155" spans="1:24" x14ac:dyDescent="0.2">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7">
        <v>262.86399999999998</v>
      </c>
      <c r="S3155" s="1">
        <v>7</v>
      </c>
      <c r="T3155" s="1">
        <v>0.2</v>
      </c>
      <c r="U3155" s="7">
        <v>69.001800000000017</v>
      </c>
      <c r="V3155" s="3" t="str">
        <f>IF(Orders1[[#This Row],[Region]]=People!$B$2, People!$A$2, IF(Orders1[[#This Row],[Region]]=People!$B$3,People!$A$3, IF(Orders1[[#This Row],[Region]]=People!$B$4,People!$A$4, IF(Orders1[[#This Row],[Region]]=People!$B$5,People!$A$5))))</f>
        <v>Chuck Magee</v>
      </c>
      <c r="W3155" s="3" t="str">
        <f>IFERROR(INDEX(Returns!A3155:A3954, MATCH(Orders1[[#This Row],[Order ID]],Returns!B3155:B3954)), "No")</f>
        <v>No</v>
      </c>
      <c r="X3155" s="3">
        <f>IF(Orders1[[#This Row],[Return]]="Yes", 1, 0)</f>
        <v>0</v>
      </c>
    </row>
    <row r="3156" spans="1:24" x14ac:dyDescent="0.2">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7">
        <v>735.98</v>
      </c>
      <c r="S3156" s="1">
        <v>2</v>
      </c>
      <c r="T3156" s="1">
        <v>0</v>
      </c>
      <c r="U3156" s="7">
        <v>331.19099999999997</v>
      </c>
      <c r="V3156" s="3" t="str">
        <f>IF(Orders1[[#This Row],[Region]]=People!$B$2, People!$A$2, IF(Orders1[[#This Row],[Region]]=People!$B$3,People!$A$3, IF(Orders1[[#This Row],[Region]]=People!$B$4,People!$A$4, IF(Orders1[[#This Row],[Region]]=People!$B$5,People!$A$5))))</f>
        <v>Kelly Williams</v>
      </c>
      <c r="W3156" s="3" t="str">
        <f>IFERROR(INDEX(Returns!A3156:A3955, MATCH(Orders1[[#This Row],[Order ID]],Returns!B3156:B3955)), "No")</f>
        <v>No</v>
      </c>
      <c r="X3156" s="3">
        <f>IF(Orders1[[#This Row],[Return]]="Yes", 1, 0)</f>
        <v>0</v>
      </c>
    </row>
    <row r="3157" spans="1:24" x14ac:dyDescent="0.2">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7">
        <v>93.024000000000001</v>
      </c>
      <c r="S3157" s="1">
        <v>3</v>
      </c>
      <c r="T3157" s="1">
        <v>0.2</v>
      </c>
      <c r="U3157" s="7">
        <v>33.721199999999996</v>
      </c>
      <c r="V3157" s="3" t="str">
        <f>IF(Orders1[[#This Row],[Region]]=People!$B$2, People!$A$2, IF(Orders1[[#This Row],[Region]]=People!$B$3,People!$A$3, IF(Orders1[[#This Row],[Region]]=People!$B$4,People!$A$4, IF(Orders1[[#This Row],[Region]]=People!$B$5,People!$A$5))))</f>
        <v>Anna Andreadi</v>
      </c>
      <c r="W3157" s="3" t="str">
        <f>IFERROR(INDEX(Returns!A3157:A3956, MATCH(Orders1[[#This Row],[Order ID]],Returns!B3157:B3956)), "No")</f>
        <v>No</v>
      </c>
      <c r="X3157" s="3">
        <f>IF(Orders1[[#This Row],[Return]]="Yes", 1, 0)</f>
        <v>0</v>
      </c>
    </row>
    <row r="3158" spans="1:24" x14ac:dyDescent="0.2">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7">
        <v>284.36399999999998</v>
      </c>
      <c r="S3158" s="1">
        <v>2</v>
      </c>
      <c r="T3158" s="1">
        <v>0.4</v>
      </c>
      <c r="U3158" s="7">
        <v>-75.830400000000054</v>
      </c>
      <c r="V3158" s="3" t="str">
        <f>IF(Orders1[[#This Row],[Region]]=People!$B$2, People!$A$2, IF(Orders1[[#This Row],[Region]]=People!$B$3,People!$A$3, IF(Orders1[[#This Row],[Region]]=People!$B$4,People!$A$4, IF(Orders1[[#This Row],[Region]]=People!$B$5,People!$A$5))))</f>
        <v>Chuck Magee</v>
      </c>
      <c r="W3158" s="3" t="str">
        <f>IFERROR(INDEX(Returns!A3158:A3957, MATCH(Orders1[[#This Row],[Order ID]],Returns!B3158:B3957)), "No")</f>
        <v>No</v>
      </c>
      <c r="X3158" s="3">
        <f>IF(Orders1[[#This Row],[Return]]="Yes", 1, 0)</f>
        <v>0</v>
      </c>
    </row>
    <row r="3159" spans="1:24" x14ac:dyDescent="0.2">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7">
        <v>26</v>
      </c>
      <c r="S3159" s="1">
        <v>2</v>
      </c>
      <c r="T3159" s="1">
        <v>0</v>
      </c>
      <c r="U3159" s="7">
        <v>11.7</v>
      </c>
      <c r="V3159" s="3" t="str">
        <f>IF(Orders1[[#This Row],[Region]]=People!$B$2, People!$A$2, IF(Orders1[[#This Row],[Region]]=People!$B$3,People!$A$3, IF(Orders1[[#This Row],[Region]]=People!$B$4,People!$A$4, IF(Orders1[[#This Row],[Region]]=People!$B$5,People!$A$5))))</f>
        <v>Chuck Magee</v>
      </c>
      <c r="W3159" s="3" t="str">
        <f>IFERROR(INDEX(Returns!A3159:A3958, MATCH(Orders1[[#This Row],[Order ID]],Returns!B3159:B3958)), "No")</f>
        <v>No</v>
      </c>
      <c r="X3159" s="3">
        <f>IF(Orders1[[#This Row],[Return]]="Yes", 1, 0)</f>
        <v>0</v>
      </c>
    </row>
    <row r="3160" spans="1:24" x14ac:dyDescent="0.2">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7">
        <v>67.64</v>
      </c>
      <c r="S3160" s="1">
        <v>5</v>
      </c>
      <c r="T3160" s="1">
        <v>0.2</v>
      </c>
      <c r="U3160" s="7">
        <v>5.9184999999999981</v>
      </c>
      <c r="V3160" s="3" t="str">
        <f>IF(Orders1[[#This Row],[Region]]=People!$B$2, People!$A$2, IF(Orders1[[#This Row],[Region]]=People!$B$3,People!$A$3, IF(Orders1[[#This Row],[Region]]=People!$B$4,People!$A$4, IF(Orders1[[#This Row],[Region]]=People!$B$5,People!$A$5))))</f>
        <v>Cassandra Brandow</v>
      </c>
      <c r="W3160" s="3" t="str">
        <f>IFERROR(INDEX(Returns!A3160:A3959, MATCH(Orders1[[#This Row],[Order ID]],Returns!B3160:B3959)), "No")</f>
        <v>No</v>
      </c>
      <c r="X3160" s="3">
        <f>IF(Orders1[[#This Row],[Return]]="Yes", 1, 0)</f>
        <v>0</v>
      </c>
    </row>
    <row r="3161" spans="1:24" x14ac:dyDescent="0.2">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7">
        <v>119.97600000000001</v>
      </c>
      <c r="S3161" s="1">
        <v>3</v>
      </c>
      <c r="T3161" s="1">
        <v>0.2</v>
      </c>
      <c r="U3161" s="7">
        <v>-17.996400000000019</v>
      </c>
      <c r="V3161" s="3" t="str">
        <f>IF(Orders1[[#This Row],[Region]]=People!$B$2, People!$A$2, IF(Orders1[[#This Row],[Region]]=People!$B$3,People!$A$3, IF(Orders1[[#This Row],[Region]]=People!$B$4,People!$A$4, IF(Orders1[[#This Row],[Region]]=People!$B$5,People!$A$5))))</f>
        <v>Cassandra Brandow</v>
      </c>
      <c r="W3161" s="3" t="str">
        <f>IFERROR(INDEX(Returns!A3161:A3960, MATCH(Orders1[[#This Row],[Order ID]],Returns!B3161:B3960)), "No")</f>
        <v>No</v>
      </c>
      <c r="X3161" s="3">
        <f>IF(Orders1[[#This Row],[Return]]="Yes", 1, 0)</f>
        <v>0</v>
      </c>
    </row>
    <row r="3162" spans="1:24" x14ac:dyDescent="0.2">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7">
        <v>5.1799999999999988</v>
      </c>
      <c r="S3162" s="1">
        <v>5</v>
      </c>
      <c r="T3162" s="1">
        <v>0.8</v>
      </c>
      <c r="U3162" s="7">
        <v>-8.0289999999999999</v>
      </c>
      <c r="V3162" s="3" t="str">
        <f>IF(Orders1[[#This Row],[Region]]=People!$B$2, People!$A$2, IF(Orders1[[#This Row],[Region]]=People!$B$3,People!$A$3, IF(Orders1[[#This Row],[Region]]=People!$B$4,People!$A$4, IF(Orders1[[#This Row],[Region]]=People!$B$5,People!$A$5))))</f>
        <v>Kelly Williams</v>
      </c>
      <c r="W3162" s="3" t="str">
        <f>IFERROR(INDEX(Returns!A3162:A3961, MATCH(Orders1[[#This Row],[Order ID]],Returns!B3162:B3961)), "No")</f>
        <v>No</v>
      </c>
      <c r="X3162" s="3">
        <f>IF(Orders1[[#This Row],[Return]]="Yes", 1, 0)</f>
        <v>0</v>
      </c>
    </row>
    <row r="3163" spans="1:24" x14ac:dyDescent="0.2">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7">
        <v>15.56</v>
      </c>
      <c r="S3163" s="1">
        <v>2</v>
      </c>
      <c r="T3163" s="1">
        <v>0</v>
      </c>
      <c r="U3163" s="7">
        <v>7.3132000000000001</v>
      </c>
      <c r="V3163" s="3" t="str">
        <f>IF(Orders1[[#This Row],[Region]]=People!$B$2, People!$A$2, IF(Orders1[[#This Row],[Region]]=People!$B$3,People!$A$3, IF(Orders1[[#This Row],[Region]]=People!$B$4,People!$A$4, IF(Orders1[[#This Row],[Region]]=People!$B$5,People!$A$5))))</f>
        <v>Anna Andreadi</v>
      </c>
      <c r="W3163" s="3" t="str">
        <f>IFERROR(INDEX(Returns!A3163:A3962, MATCH(Orders1[[#This Row],[Order ID]],Returns!B3163:B3962)), "No")</f>
        <v>No</v>
      </c>
      <c r="X3163" s="3">
        <f>IF(Orders1[[#This Row],[Return]]="Yes", 1, 0)</f>
        <v>0</v>
      </c>
    </row>
    <row r="3164" spans="1:24" x14ac:dyDescent="0.2">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7">
        <v>78.349999999999994</v>
      </c>
      <c r="S3164" s="1">
        <v>5</v>
      </c>
      <c r="T3164" s="1">
        <v>0</v>
      </c>
      <c r="U3164" s="7">
        <v>36.824499999999993</v>
      </c>
      <c r="V3164" s="3" t="str">
        <f>IF(Orders1[[#This Row],[Region]]=People!$B$2, People!$A$2, IF(Orders1[[#This Row],[Region]]=People!$B$3,People!$A$3, IF(Orders1[[#This Row],[Region]]=People!$B$4,People!$A$4, IF(Orders1[[#This Row],[Region]]=People!$B$5,People!$A$5))))</f>
        <v>Anna Andreadi</v>
      </c>
      <c r="W3164" s="3" t="str">
        <f>IFERROR(INDEX(Returns!A3164:A3963, MATCH(Orders1[[#This Row],[Order ID]],Returns!B3164:B3963)), "No")</f>
        <v>No</v>
      </c>
      <c r="X3164" s="3">
        <f>IF(Orders1[[#This Row],[Return]]="Yes", 1, 0)</f>
        <v>0</v>
      </c>
    </row>
    <row r="3165" spans="1:24" x14ac:dyDescent="0.2">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7">
        <v>59.519999999999996</v>
      </c>
      <c r="S3165" s="1">
        <v>3</v>
      </c>
      <c r="T3165" s="1">
        <v>0</v>
      </c>
      <c r="U3165" s="7">
        <v>15.475200000000001</v>
      </c>
      <c r="V3165" s="3" t="str">
        <f>IF(Orders1[[#This Row],[Region]]=People!$B$2, People!$A$2, IF(Orders1[[#This Row],[Region]]=People!$B$3,People!$A$3, IF(Orders1[[#This Row],[Region]]=People!$B$4,People!$A$4, IF(Orders1[[#This Row],[Region]]=People!$B$5,People!$A$5))))</f>
        <v>Anna Andreadi</v>
      </c>
      <c r="W3165" s="3" t="str">
        <f>IFERROR(INDEX(Returns!A3165:A3964, MATCH(Orders1[[#This Row],[Order ID]],Returns!B3165:B3964)), "No")</f>
        <v>No</v>
      </c>
      <c r="X3165" s="3">
        <f>IF(Orders1[[#This Row],[Return]]="Yes", 1, 0)</f>
        <v>0</v>
      </c>
    </row>
    <row r="3166" spans="1:24" x14ac:dyDescent="0.2">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7">
        <v>38.520000000000003</v>
      </c>
      <c r="S3166" s="1">
        <v>9</v>
      </c>
      <c r="T3166" s="1">
        <v>0</v>
      </c>
      <c r="U3166" s="7">
        <v>17.333999999999996</v>
      </c>
      <c r="V3166" s="3" t="str">
        <f>IF(Orders1[[#This Row],[Region]]=People!$B$2, People!$A$2, IF(Orders1[[#This Row],[Region]]=People!$B$3,People!$A$3, IF(Orders1[[#This Row],[Region]]=People!$B$4,People!$A$4, IF(Orders1[[#This Row],[Region]]=People!$B$5,People!$A$5))))</f>
        <v>Anna Andreadi</v>
      </c>
      <c r="W3166" s="3" t="str">
        <f>IFERROR(INDEX(Returns!A3166:A3965, MATCH(Orders1[[#This Row],[Order ID]],Returns!B3166:B3965)), "No")</f>
        <v>No</v>
      </c>
      <c r="X3166" s="3">
        <f>IF(Orders1[[#This Row],[Return]]="Yes", 1, 0)</f>
        <v>0</v>
      </c>
    </row>
    <row r="3167" spans="1:24" x14ac:dyDescent="0.2">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7">
        <v>239.98400000000004</v>
      </c>
      <c r="S3167" s="1">
        <v>2</v>
      </c>
      <c r="T3167" s="1">
        <v>0.2</v>
      </c>
      <c r="U3167" s="7">
        <v>23.998400000000004</v>
      </c>
      <c r="V3167" s="3" t="str">
        <f>IF(Orders1[[#This Row],[Region]]=People!$B$2, People!$A$2, IF(Orders1[[#This Row],[Region]]=People!$B$3,People!$A$3, IF(Orders1[[#This Row],[Region]]=People!$B$4,People!$A$4, IF(Orders1[[#This Row],[Region]]=People!$B$5,People!$A$5))))</f>
        <v>Anna Andreadi</v>
      </c>
      <c r="W3167" s="3" t="str">
        <f>IFERROR(INDEX(Returns!A3167:A3966, MATCH(Orders1[[#This Row],[Order ID]],Returns!B3167:B3966)), "No")</f>
        <v>No</v>
      </c>
      <c r="X3167" s="3">
        <f>IF(Orders1[[#This Row],[Return]]="Yes", 1, 0)</f>
        <v>0</v>
      </c>
    </row>
    <row r="3168" spans="1:24" x14ac:dyDescent="0.2">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7">
        <v>19.350000000000001</v>
      </c>
      <c r="S3168" s="1">
        <v>3</v>
      </c>
      <c r="T3168" s="1">
        <v>0</v>
      </c>
      <c r="U3168" s="7">
        <v>9.4815000000000005</v>
      </c>
      <c r="V3168" s="3" t="str">
        <f>IF(Orders1[[#This Row],[Region]]=People!$B$2, People!$A$2, IF(Orders1[[#This Row],[Region]]=People!$B$3,People!$A$3, IF(Orders1[[#This Row],[Region]]=People!$B$4,People!$A$4, IF(Orders1[[#This Row],[Region]]=People!$B$5,People!$A$5))))</f>
        <v>Anna Andreadi</v>
      </c>
      <c r="W3168" s="3" t="str">
        <f>IFERROR(INDEX(Returns!A3168:A3967, MATCH(Orders1[[#This Row],[Order ID]],Returns!B3168:B3967)), "No")</f>
        <v>No</v>
      </c>
      <c r="X3168" s="3">
        <f>IF(Orders1[[#This Row],[Return]]="Yes", 1, 0)</f>
        <v>0</v>
      </c>
    </row>
    <row r="3169" spans="1:24" x14ac:dyDescent="0.2">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7">
        <v>67</v>
      </c>
      <c r="S3169" s="1">
        <v>5</v>
      </c>
      <c r="T3169" s="1">
        <v>0</v>
      </c>
      <c r="U3169" s="7">
        <v>32.159999999999997</v>
      </c>
      <c r="V3169" s="3" t="str">
        <f>IF(Orders1[[#This Row],[Region]]=People!$B$2, People!$A$2, IF(Orders1[[#This Row],[Region]]=People!$B$3,People!$A$3, IF(Orders1[[#This Row],[Region]]=People!$B$4,People!$A$4, IF(Orders1[[#This Row],[Region]]=People!$B$5,People!$A$5))))</f>
        <v>Kelly Williams</v>
      </c>
      <c r="W3169" s="3" t="str">
        <f>IFERROR(INDEX(Returns!A3169:A3968, MATCH(Orders1[[#This Row],[Order ID]],Returns!B3169:B3968)), "No")</f>
        <v>No</v>
      </c>
      <c r="X3169" s="3">
        <f>IF(Orders1[[#This Row],[Return]]="Yes", 1, 0)</f>
        <v>0</v>
      </c>
    </row>
    <row r="3170" spans="1:24" x14ac:dyDescent="0.2">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7">
        <v>390.27199999999999</v>
      </c>
      <c r="S3170" s="1">
        <v>8</v>
      </c>
      <c r="T3170" s="1">
        <v>0.2</v>
      </c>
      <c r="U3170" s="7">
        <v>-24.39200000000001</v>
      </c>
      <c r="V3170" s="3" t="str">
        <f>IF(Orders1[[#This Row],[Region]]=People!$B$2, People!$A$2, IF(Orders1[[#This Row],[Region]]=People!$B$3,People!$A$3, IF(Orders1[[#This Row],[Region]]=People!$B$4,People!$A$4, IF(Orders1[[#This Row],[Region]]=People!$B$5,People!$A$5))))</f>
        <v>Cassandra Brandow</v>
      </c>
      <c r="W3170" s="3" t="str">
        <f>IFERROR(INDEX(Returns!A3170:A3969, MATCH(Orders1[[#This Row],[Order ID]],Returns!B3170:B3969)), "No")</f>
        <v>No</v>
      </c>
      <c r="X3170" s="3">
        <f>IF(Orders1[[#This Row],[Return]]="Yes", 1, 0)</f>
        <v>0</v>
      </c>
    </row>
    <row r="3171" spans="1:24" x14ac:dyDescent="0.2">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7">
        <v>62.192000000000007</v>
      </c>
      <c r="S3171" s="1">
        <v>13</v>
      </c>
      <c r="T3171" s="1">
        <v>0.2</v>
      </c>
      <c r="U3171" s="7">
        <v>19.434999999999995</v>
      </c>
      <c r="V3171" s="3" t="str">
        <f>IF(Orders1[[#This Row],[Region]]=People!$B$2, People!$A$2, IF(Orders1[[#This Row],[Region]]=People!$B$3,People!$A$3, IF(Orders1[[#This Row],[Region]]=People!$B$4,People!$A$4, IF(Orders1[[#This Row],[Region]]=People!$B$5,People!$A$5))))</f>
        <v>Cassandra Brandow</v>
      </c>
      <c r="W3171" s="3" t="str">
        <f>IFERROR(INDEX(Returns!A3171:A3970, MATCH(Orders1[[#This Row],[Order ID]],Returns!B3171:B3970)), "No")</f>
        <v>No</v>
      </c>
      <c r="X3171" s="3">
        <f>IF(Orders1[[#This Row],[Return]]="Yes", 1, 0)</f>
        <v>0</v>
      </c>
    </row>
    <row r="3172" spans="1:24" x14ac:dyDescent="0.2">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7">
        <v>23.88</v>
      </c>
      <c r="S3172" s="1">
        <v>6</v>
      </c>
      <c r="T3172" s="1">
        <v>0</v>
      </c>
      <c r="U3172" s="7">
        <v>11.223600000000001</v>
      </c>
      <c r="V3172" s="3" t="str">
        <f>IF(Orders1[[#This Row],[Region]]=People!$B$2, People!$A$2, IF(Orders1[[#This Row],[Region]]=People!$B$3,People!$A$3, IF(Orders1[[#This Row],[Region]]=People!$B$4,People!$A$4, IF(Orders1[[#This Row],[Region]]=People!$B$5,People!$A$5))))</f>
        <v>Cassandra Brandow</v>
      </c>
      <c r="W3172" s="3" t="str">
        <f>IFERROR(INDEX(Returns!A3172:A3971, MATCH(Orders1[[#This Row],[Order ID]],Returns!B3172:B3971)), "No")</f>
        <v>No</v>
      </c>
      <c r="X3172" s="3">
        <f>IF(Orders1[[#This Row],[Return]]="Yes", 1, 0)</f>
        <v>0</v>
      </c>
    </row>
    <row r="3173" spans="1:24" x14ac:dyDescent="0.2">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7">
        <v>3.1679999999999993</v>
      </c>
      <c r="S3173" s="1">
        <v>2</v>
      </c>
      <c r="T3173" s="1">
        <v>0.8</v>
      </c>
      <c r="U3173" s="7">
        <v>-4.7520000000000007</v>
      </c>
      <c r="V3173" s="3" t="str">
        <f>IF(Orders1[[#This Row],[Region]]=People!$B$2, People!$A$2, IF(Orders1[[#This Row],[Region]]=People!$B$3,People!$A$3, IF(Orders1[[#This Row],[Region]]=People!$B$4,People!$A$4, IF(Orders1[[#This Row],[Region]]=People!$B$5,People!$A$5))))</f>
        <v>Kelly Williams</v>
      </c>
      <c r="W3173" s="3" t="str">
        <f>IFERROR(INDEX(Returns!A3173:A3972, MATCH(Orders1[[#This Row],[Order ID]],Returns!B3173:B3972)), "No")</f>
        <v>No</v>
      </c>
      <c r="X3173" s="3">
        <f>IF(Orders1[[#This Row],[Return]]="Yes", 1, 0)</f>
        <v>0</v>
      </c>
    </row>
    <row r="3174" spans="1:24" x14ac:dyDescent="0.2">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7">
        <v>528.42999999999995</v>
      </c>
      <c r="S3174" s="1">
        <v>5</v>
      </c>
      <c r="T3174" s="1">
        <v>0.3</v>
      </c>
      <c r="U3174" s="7">
        <v>0</v>
      </c>
      <c r="V3174" s="3" t="str">
        <f>IF(Orders1[[#This Row],[Region]]=People!$B$2, People!$A$2, IF(Orders1[[#This Row],[Region]]=People!$B$3,People!$A$3, IF(Orders1[[#This Row],[Region]]=People!$B$4,People!$A$4, IF(Orders1[[#This Row],[Region]]=People!$B$5,People!$A$5))))</f>
        <v>Kelly Williams</v>
      </c>
      <c r="W3174" s="3" t="str">
        <f>IFERROR(INDEX(Returns!A3174:A3973, MATCH(Orders1[[#This Row],[Order ID]],Returns!B3174:B3973)), "No")</f>
        <v>No</v>
      </c>
      <c r="X3174" s="3">
        <f>IF(Orders1[[#This Row],[Return]]="Yes", 1, 0)</f>
        <v>0</v>
      </c>
    </row>
    <row r="3175" spans="1:24" x14ac:dyDescent="0.2">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7">
        <v>13.392000000000001</v>
      </c>
      <c r="S3175" s="1">
        <v>3</v>
      </c>
      <c r="T3175" s="1">
        <v>0.2</v>
      </c>
      <c r="U3175" s="7">
        <v>1.5065999999999975</v>
      </c>
      <c r="V3175" s="3" t="str">
        <f>IF(Orders1[[#This Row],[Region]]=People!$B$2, People!$A$2, IF(Orders1[[#This Row],[Region]]=People!$B$3,People!$A$3, IF(Orders1[[#This Row],[Region]]=People!$B$4,People!$A$4, IF(Orders1[[#This Row],[Region]]=People!$B$5,People!$A$5))))</f>
        <v>Kelly Williams</v>
      </c>
      <c r="W3175" s="3" t="str">
        <f>IFERROR(INDEX(Returns!A3175:A3974, MATCH(Orders1[[#This Row],[Order ID]],Returns!B3175:B3974)), "No")</f>
        <v>No</v>
      </c>
      <c r="X3175" s="3">
        <f>IF(Orders1[[#This Row],[Return]]="Yes", 1, 0)</f>
        <v>0</v>
      </c>
    </row>
    <row r="3176" spans="1:24" x14ac:dyDescent="0.2">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7">
        <v>181.86</v>
      </c>
      <c r="S3176" s="1">
        <v>7</v>
      </c>
      <c r="T3176" s="1">
        <v>0</v>
      </c>
      <c r="U3176" s="7">
        <v>50.9208</v>
      </c>
      <c r="V3176" s="3" t="str">
        <f>IF(Orders1[[#This Row],[Region]]=People!$B$2, People!$A$2, IF(Orders1[[#This Row],[Region]]=People!$B$3,People!$A$3, IF(Orders1[[#This Row],[Region]]=People!$B$4,People!$A$4, IF(Orders1[[#This Row],[Region]]=People!$B$5,People!$A$5))))</f>
        <v>Kelly Williams</v>
      </c>
      <c r="W3176" s="3" t="str">
        <f>IFERROR(INDEX(Returns!A3176:A3975, MATCH(Orders1[[#This Row],[Order ID]],Returns!B3176:B3975)), "No")</f>
        <v>No</v>
      </c>
      <c r="X3176" s="3">
        <f>IF(Orders1[[#This Row],[Return]]="Yes", 1, 0)</f>
        <v>0</v>
      </c>
    </row>
    <row r="3177" spans="1:24" x14ac:dyDescent="0.2">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7">
        <v>180.58800000000005</v>
      </c>
      <c r="S3177" s="1">
        <v>2</v>
      </c>
      <c r="T3177" s="1">
        <v>0.7</v>
      </c>
      <c r="U3177" s="7">
        <v>-240.78400000000005</v>
      </c>
      <c r="V3177" s="3" t="str">
        <f>IF(Orders1[[#This Row],[Region]]=People!$B$2, People!$A$2, IF(Orders1[[#This Row],[Region]]=People!$B$3,People!$A$3, IF(Orders1[[#This Row],[Region]]=People!$B$4,People!$A$4, IF(Orders1[[#This Row],[Region]]=People!$B$5,People!$A$5))))</f>
        <v>Anna Andreadi</v>
      </c>
      <c r="W3177" s="3" t="str">
        <f>IFERROR(INDEX(Returns!A3177:A3976, MATCH(Orders1[[#This Row],[Order ID]],Returns!B3177:B3976)), "No")</f>
        <v>No</v>
      </c>
      <c r="X3177" s="3">
        <f>IF(Orders1[[#This Row],[Return]]="Yes", 1, 0)</f>
        <v>0</v>
      </c>
    </row>
    <row r="3178" spans="1:24" x14ac:dyDescent="0.2">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7">
        <v>47.984000000000002</v>
      </c>
      <c r="S3178" s="1">
        <v>2</v>
      </c>
      <c r="T3178" s="1">
        <v>0.2</v>
      </c>
      <c r="U3178" s="7">
        <v>0.59979999999999656</v>
      </c>
      <c r="V3178" s="3" t="str">
        <f>IF(Orders1[[#This Row],[Region]]=People!$B$2, People!$A$2, IF(Orders1[[#This Row],[Region]]=People!$B$3,People!$A$3, IF(Orders1[[#This Row],[Region]]=People!$B$4,People!$A$4, IF(Orders1[[#This Row],[Region]]=People!$B$5,People!$A$5))))</f>
        <v>Anna Andreadi</v>
      </c>
      <c r="W3178" s="3" t="str">
        <f>IFERROR(INDEX(Returns!A3178:A3977, MATCH(Orders1[[#This Row],[Order ID]],Returns!B3178:B3977)), "No")</f>
        <v>No</v>
      </c>
      <c r="X3178" s="3">
        <f>IF(Orders1[[#This Row],[Return]]="Yes", 1, 0)</f>
        <v>0</v>
      </c>
    </row>
    <row r="3179" spans="1:24" x14ac:dyDescent="0.2">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7">
        <v>18.760000000000002</v>
      </c>
      <c r="S3179" s="1">
        <v>2</v>
      </c>
      <c r="T3179" s="1">
        <v>0</v>
      </c>
      <c r="U3179" s="7">
        <v>9.0048000000000012</v>
      </c>
      <c r="V3179" s="3" t="str">
        <f>IF(Orders1[[#This Row],[Region]]=People!$B$2, People!$A$2, IF(Orders1[[#This Row],[Region]]=People!$B$3,People!$A$3, IF(Orders1[[#This Row],[Region]]=People!$B$4,People!$A$4, IF(Orders1[[#This Row],[Region]]=People!$B$5,People!$A$5))))</f>
        <v>Chuck Magee</v>
      </c>
      <c r="W3179" s="3" t="str">
        <f>IFERROR(INDEX(Returns!A3179:A3978, MATCH(Orders1[[#This Row],[Order ID]],Returns!B3179:B3978)), "No")</f>
        <v>No</v>
      </c>
      <c r="X3179" s="3">
        <f>IF(Orders1[[#This Row],[Return]]="Yes", 1, 0)</f>
        <v>0</v>
      </c>
    </row>
    <row r="3180" spans="1:24" x14ac:dyDescent="0.2">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7">
        <v>20.94</v>
      </c>
      <c r="S3180" s="1">
        <v>3</v>
      </c>
      <c r="T3180" s="1">
        <v>0</v>
      </c>
      <c r="U3180" s="7">
        <v>6.0725999999999987</v>
      </c>
      <c r="V3180" s="3" t="str">
        <f>IF(Orders1[[#This Row],[Region]]=People!$B$2, People!$A$2, IF(Orders1[[#This Row],[Region]]=People!$B$3,People!$A$3, IF(Orders1[[#This Row],[Region]]=People!$B$4,People!$A$4, IF(Orders1[[#This Row],[Region]]=People!$B$5,People!$A$5))))</f>
        <v>Chuck Magee</v>
      </c>
      <c r="W3180" s="3" t="str">
        <f>IFERROR(INDEX(Returns!A3180:A3979, MATCH(Orders1[[#This Row],[Order ID]],Returns!B3180:B3979)), "No")</f>
        <v>No</v>
      </c>
      <c r="X3180" s="3">
        <f>IF(Orders1[[#This Row],[Return]]="Yes", 1, 0)</f>
        <v>0</v>
      </c>
    </row>
    <row r="3181" spans="1:24" x14ac:dyDescent="0.2">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7">
        <v>58.68</v>
      </c>
      <c r="S3181" s="1">
        <v>2</v>
      </c>
      <c r="T3181" s="1">
        <v>0</v>
      </c>
      <c r="U3181" s="7">
        <v>18.190799999999996</v>
      </c>
      <c r="V3181" s="3" t="str">
        <f>IF(Orders1[[#This Row],[Region]]=People!$B$2, People!$A$2, IF(Orders1[[#This Row],[Region]]=People!$B$3,People!$A$3, IF(Orders1[[#This Row],[Region]]=People!$B$4,People!$A$4, IF(Orders1[[#This Row],[Region]]=People!$B$5,People!$A$5))))</f>
        <v>Chuck Magee</v>
      </c>
      <c r="W3181" s="3" t="str">
        <f>IFERROR(INDEX(Returns!A3181:A3980, MATCH(Orders1[[#This Row],[Order ID]],Returns!B3181:B3980)), "No")</f>
        <v>No</v>
      </c>
      <c r="X3181" s="3">
        <f>IF(Orders1[[#This Row],[Return]]="Yes", 1, 0)</f>
        <v>0</v>
      </c>
    </row>
    <row r="3182" spans="1:24" x14ac:dyDescent="0.2">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7">
        <v>254.89999999999998</v>
      </c>
      <c r="S3182" s="1">
        <v>5</v>
      </c>
      <c r="T3182" s="1">
        <v>0</v>
      </c>
      <c r="U3182" s="7">
        <v>68.823000000000008</v>
      </c>
      <c r="V3182" s="3" t="str">
        <f>IF(Orders1[[#This Row],[Region]]=People!$B$2, People!$A$2, IF(Orders1[[#This Row],[Region]]=People!$B$3,People!$A$3, IF(Orders1[[#This Row],[Region]]=People!$B$4,People!$A$4, IF(Orders1[[#This Row],[Region]]=People!$B$5,People!$A$5))))</f>
        <v>Chuck Magee</v>
      </c>
      <c r="W3182" s="3" t="str">
        <f>IFERROR(INDEX(Returns!A3182:A3981, MATCH(Orders1[[#This Row],[Order ID]],Returns!B3182:B3981)), "No")</f>
        <v>No</v>
      </c>
      <c r="X3182" s="3">
        <f>IF(Orders1[[#This Row],[Return]]="Yes", 1, 0)</f>
        <v>0</v>
      </c>
    </row>
    <row r="3183" spans="1:24" x14ac:dyDescent="0.2">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7">
        <v>9.64</v>
      </c>
      <c r="S3183" s="1">
        <v>2</v>
      </c>
      <c r="T3183" s="1">
        <v>0</v>
      </c>
      <c r="U3183" s="7">
        <v>4.4344000000000001</v>
      </c>
      <c r="V3183" s="3" t="str">
        <f>IF(Orders1[[#This Row],[Region]]=People!$B$2, People!$A$2, IF(Orders1[[#This Row],[Region]]=People!$B$3,People!$A$3, IF(Orders1[[#This Row],[Region]]=People!$B$4,People!$A$4, IF(Orders1[[#This Row],[Region]]=People!$B$5,People!$A$5))))</f>
        <v>Chuck Magee</v>
      </c>
      <c r="W3183" s="3" t="str">
        <f>IFERROR(INDEX(Returns!A3183:A3982, MATCH(Orders1[[#This Row],[Order ID]],Returns!B3183:B3982)), "No")</f>
        <v>No</v>
      </c>
      <c r="X3183" s="3">
        <f>IF(Orders1[[#This Row],[Return]]="Yes", 1, 0)</f>
        <v>0</v>
      </c>
    </row>
    <row r="3184" spans="1:24" x14ac:dyDescent="0.2">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7">
        <v>826.62000000000012</v>
      </c>
      <c r="S3184" s="1">
        <v>3</v>
      </c>
      <c r="T3184" s="1">
        <v>0</v>
      </c>
      <c r="U3184" s="7">
        <v>355.4466000000001</v>
      </c>
      <c r="V3184" s="3" t="str">
        <f>IF(Orders1[[#This Row],[Region]]=People!$B$2, People!$A$2, IF(Orders1[[#This Row],[Region]]=People!$B$3,People!$A$3, IF(Orders1[[#This Row],[Region]]=People!$B$4,People!$A$4, IF(Orders1[[#This Row],[Region]]=People!$B$5,People!$A$5))))</f>
        <v>Chuck Magee</v>
      </c>
      <c r="W3184" s="3" t="str">
        <f>IFERROR(INDEX(Returns!A3184:A3983, MATCH(Orders1[[#This Row],[Order ID]],Returns!B3184:B3983)), "No")</f>
        <v>No</v>
      </c>
      <c r="X3184" s="3">
        <f>IF(Orders1[[#This Row],[Return]]="Yes", 1, 0)</f>
        <v>0</v>
      </c>
    </row>
    <row r="3185" spans="1:24" x14ac:dyDescent="0.2">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7">
        <v>1633.14</v>
      </c>
      <c r="S3185" s="1">
        <v>9</v>
      </c>
      <c r="T3185" s="1">
        <v>0</v>
      </c>
      <c r="U3185" s="7">
        <v>473.61059999999975</v>
      </c>
      <c r="V3185" s="3" t="str">
        <f>IF(Orders1[[#This Row],[Region]]=People!$B$2, People!$A$2, IF(Orders1[[#This Row],[Region]]=People!$B$3,People!$A$3, IF(Orders1[[#This Row],[Region]]=People!$B$4,People!$A$4, IF(Orders1[[#This Row],[Region]]=People!$B$5,People!$A$5))))</f>
        <v>Chuck Magee</v>
      </c>
      <c r="W3185" s="3" t="str">
        <f>IFERROR(INDEX(Returns!A3185:A3984, MATCH(Orders1[[#This Row],[Order ID]],Returns!B3185:B3984)), "No")</f>
        <v>No</v>
      </c>
      <c r="X3185" s="3">
        <f>IF(Orders1[[#This Row],[Return]]="Yes", 1, 0)</f>
        <v>0</v>
      </c>
    </row>
    <row r="3186" spans="1:24" x14ac:dyDescent="0.2">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7">
        <v>544.38</v>
      </c>
      <c r="S3186" s="1">
        <v>3</v>
      </c>
      <c r="T3186" s="1">
        <v>0</v>
      </c>
      <c r="U3186" s="7">
        <v>157.87019999999993</v>
      </c>
      <c r="V3186" s="3" t="str">
        <f>IF(Orders1[[#This Row],[Region]]=People!$B$2, People!$A$2, IF(Orders1[[#This Row],[Region]]=People!$B$3,People!$A$3, IF(Orders1[[#This Row],[Region]]=People!$B$4,People!$A$4, IF(Orders1[[#This Row],[Region]]=People!$B$5,People!$A$5))))</f>
        <v>Chuck Magee</v>
      </c>
      <c r="W3186" s="3" t="str">
        <f>IFERROR(INDEX(Returns!A3186:A3985, MATCH(Orders1[[#This Row],[Order ID]],Returns!B3186:B3985)), "No")</f>
        <v>No</v>
      </c>
      <c r="X3186" s="3">
        <f>IF(Orders1[[#This Row],[Return]]="Yes", 1, 0)</f>
        <v>0</v>
      </c>
    </row>
    <row r="3187" spans="1:24" x14ac:dyDescent="0.2">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7">
        <v>26.045999999999992</v>
      </c>
      <c r="S3187" s="1">
        <v>3</v>
      </c>
      <c r="T3187" s="1">
        <v>0.8</v>
      </c>
      <c r="U3187" s="7">
        <v>-44.278199999999998</v>
      </c>
      <c r="V3187" s="3" t="str">
        <f>IF(Orders1[[#This Row],[Region]]=People!$B$2, People!$A$2, IF(Orders1[[#This Row],[Region]]=People!$B$3,People!$A$3, IF(Orders1[[#This Row],[Region]]=People!$B$4,People!$A$4, IF(Orders1[[#This Row],[Region]]=People!$B$5,People!$A$5))))</f>
        <v>Kelly Williams</v>
      </c>
      <c r="W3187" s="3" t="str">
        <f>IFERROR(INDEX(Returns!A3187:A3986, MATCH(Orders1[[#This Row],[Order ID]],Returns!B3187:B3986)), "No")</f>
        <v>No</v>
      </c>
      <c r="X3187" s="3">
        <f>IF(Orders1[[#This Row],[Return]]="Yes", 1, 0)</f>
        <v>0</v>
      </c>
    </row>
    <row r="3188" spans="1:24" x14ac:dyDescent="0.2">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7">
        <v>74.352000000000004</v>
      </c>
      <c r="S3188" s="1">
        <v>3</v>
      </c>
      <c r="T3188" s="1">
        <v>0.2</v>
      </c>
      <c r="U3188" s="7">
        <v>26.952599999999997</v>
      </c>
      <c r="V3188" s="3" t="str">
        <f>IF(Orders1[[#This Row],[Region]]=People!$B$2, People!$A$2, IF(Orders1[[#This Row],[Region]]=People!$B$3,People!$A$3, IF(Orders1[[#This Row],[Region]]=People!$B$4,People!$A$4, IF(Orders1[[#This Row],[Region]]=People!$B$5,People!$A$5))))</f>
        <v>Kelly Williams</v>
      </c>
      <c r="W3188" s="3" t="str">
        <f>IFERROR(INDEX(Returns!A3188:A3987, MATCH(Orders1[[#This Row],[Order ID]],Returns!B3188:B3987)), "No")</f>
        <v>No</v>
      </c>
      <c r="X3188" s="3">
        <f>IF(Orders1[[#This Row],[Return]]="Yes", 1, 0)</f>
        <v>0</v>
      </c>
    </row>
    <row r="3189" spans="1:24" x14ac:dyDescent="0.2">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7">
        <v>69.930000000000007</v>
      </c>
      <c r="S3189" s="1">
        <v>7</v>
      </c>
      <c r="T3189" s="1">
        <v>0</v>
      </c>
      <c r="U3189" s="7">
        <v>32.1678</v>
      </c>
      <c r="V3189" s="3" t="str">
        <f>IF(Orders1[[#This Row],[Region]]=People!$B$2, People!$A$2, IF(Orders1[[#This Row],[Region]]=People!$B$3,People!$A$3, IF(Orders1[[#This Row],[Region]]=People!$B$4,People!$A$4, IF(Orders1[[#This Row],[Region]]=People!$B$5,People!$A$5))))</f>
        <v>Chuck Magee</v>
      </c>
      <c r="W3189" s="3" t="str">
        <f>IFERROR(INDEX(Returns!A3189:A3988, MATCH(Orders1[[#This Row],[Order ID]],Returns!B3189:B3988)), "No")</f>
        <v>No</v>
      </c>
      <c r="X3189" s="3">
        <f>IF(Orders1[[#This Row],[Return]]="Yes", 1, 0)</f>
        <v>0</v>
      </c>
    </row>
    <row r="3190" spans="1:24" x14ac:dyDescent="0.2">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7">
        <v>3.75</v>
      </c>
      <c r="S3190" s="1">
        <v>1</v>
      </c>
      <c r="T3190" s="1">
        <v>0</v>
      </c>
      <c r="U3190" s="7">
        <v>1.7999999999999998</v>
      </c>
      <c r="V3190" s="3" t="str">
        <f>IF(Orders1[[#This Row],[Region]]=People!$B$2, People!$A$2, IF(Orders1[[#This Row],[Region]]=People!$B$3,People!$A$3, IF(Orders1[[#This Row],[Region]]=People!$B$4,People!$A$4, IF(Orders1[[#This Row],[Region]]=People!$B$5,People!$A$5))))</f>
        <v>Anna Andreadi</v>
      </c>
      <c r="W3190" s="3" t="str">
        <f>IFERROR(INDEX(Returns!A3190:A3989, MATCH(Orders1[[#This Row],[Order ID]],Returns!B3190:B3989)), "No")</f>
        <v>No</v>
      </c>
      <c r="X3190" s="3">
        <f>IF(Orders1[[#This Row],[Return]]="Yes", 1, 0)</f>
        <v>0</v>
      </c>
    </row>
    <row r="3191" spans="1:24" x14ac:dyDescent="0.2">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7">
        <v>20.928000000000001</v>
      </c>
      <c r="S3191" s="1">
        <v>4</v>
      </c>
      <c r="T3191" s="1">
        <v>0.2</v>
      </c>
      <c r="U3191" s="7">
        <v>7.5864000000000003</v>
      </c>
      <c r="V3191" s="3" t="str">
        <f>IF(Orders1[[#This Row],[Region]]=People!$B$2, People!$A$2, IF(Orders1[[#This Row],[Region]]=People!$B$3,People!$A$3, IF(Orders1[[#This Row],[Region]]=People!$B$4,People!$A$4, IF(Orders1[[#This Row],[Region]]=People!$B$5,People!$A$5))))</f>
        <v>Anna Andreadi</v>
      </c>
      <c r="W3191" s="3" t="str">
        <f>IFERROR(INDEX(Returns!A3191:A3990, MATCH(Orders1[[#This Row],[Order ID]],Returns!B3191:B3990)), "No")</f>
        <v>No</v>
      </c>
      <c r="X3191" s="3">
        <f>IF(Orders1[[#This Row],[Return]]="Yes", 1, 0)</f>
        <v>0</v>
      </c>
    </row>
    <row r="3192" spans="1:24" x14ac:dyDescent="0.2">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7">
        <v>12.672000000000001</v>
      </c>
      <c r="S3192" s="1">
        <v>3</v>
      </c>
      <c r="T3192" s="1">
        <v>0.2</v>
      </c>
      <c r="U3192" s="7">
        <v>-3.1680000000000001</v>
      </c>
      <c r="V3192" s="3" t="str">
        <f>IF(Orders1[[#This Row],[Region]]=People!$B$2, People!$A$2, IF(Orders1[[#This Row],[Region]]=People!$B$3,People!$A$3, IF(Orders1[[#This Row],[Region]]=People!$B$4,People!$A$4, IF(Orders1[[#This Row],[Region]]=People!$B$5,People!$A$5))))</f>
        <v>Kelly Williams</v>
      </c>
      <c r="W3192" s="3" t="str">
        <f>IFERROR(INDEX(Returns!A3192:A3991, MATCH(Orders1[[#This Row],[Order ID]],Returns!B3192:B3991)), "No")</f>
        <v>No</v>
      </c>
      <c r="X3192" s="3">
        <f>IF(Orders1[[#This Row],[Return]]="Yes", 1, 0)</f>
        <v>0</v>
      </c>
    </row>
    <row r="3193" spans="1:24" x14ac:dyDescent="0.2">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7">
        <v>65.989999999999995</v>
      </c>
      <c r="S3193" s="1">
        <v>1</v>
      </c>
      <c r="T3193" s="1">
        <v>0</v>
      </c>
      <c r="U3193" s="7">
        <v>17.157400000000003</v>
      </c>
      <c r="V3193" s="3" t="str">
        <f>IF(Orders1[[#This Row],[Region]]=People!$B$2, People!$A$2, IF(Orders1[[#This Row],[Region]]=People!$B$3,People!$A$3, IF(Orders1[[#This Row],[Region]]=People!$B$4,People!$A$4, IF(Orders1[[#This Row],[Region]]=People!$B$5,People!$A$5))))</f>
        <v>Chuck Magee</v>
      </c>
      <c r="W3193" s="3" t="str">
        <f>IFERROR(INDEX(Returns!A3193:A3992, MATCH(Orders1[[#This Row],[Order ID]],Returns!B3193:B3992)), "No")</f>
        <v>No</v>
      </c>
      <c r="X3193" s="3">
        <f>IF(Orders1[[#This Row],[Return]]="Yes", 1, 0)</f>
        <v>0</v>
      </c>
    </row>
    <row r="3194" spans="1:24" x14ac:dyDescent="0.2">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7">
        <v>6.3699999999999983</v>
      </c>
      <c r="S3194" s="1">
        <v>7</v>
      </c>
      <c r="T3194" s="1">
        <v>0.8</v>
      </c>
      <c r="U3194" s="7">
        <v>-9.5550000000000015</v>
      </c>
      <c r="V3194" s="3" t="str">
        <f>IF(Orders1[[#This Row],[Region]]=People!$B$2, People!$A$2, IF(Orders1[[#This Row],[Region]]=People!$B$3,People!$A$3, IF(Orders1[[#This Row],[Region]]=People!$B$4,People!$A$4, IF(Orders1[[#This Row],[Region]]=People!$B$5,People!$A$5))))</f>
        <v>Kelly Williams</v>
      </c>
      <c r="W3194" s="3" t="str">
        <f>IFERROR(INDEX(Returns!A3194:A3993, MATCH(Orders1[[#This Row],[Order ID]],Returns!B3194:B3993)), "No")</f>
        <v>No</v>
      </c>
      <c r="X3194" s="3">
        <f>IF(Orders1[[#This Row],[Return]]="Yes", 1, 0)</f>
        <v>0</v>
      </c>
    </row>
    <row r="3195" spans="1:24" x14ac:dyDescent="0.2">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7">
        <v>3.6479999999999992</v>
      </c>
      <c r="S3195" s="1">
        <v>3</v>
      </c>
      <c r="T3195" s="1">
        <v>0.8</v>
      </c>
      <c r="U3195" s="7">
        <v>-6.0192000000000032</v>
      </c>
      <c r="V3195" s="3" t="str">
        <f>IF(Orders1[[#This Row],[Region]]=People!$B$2, People!$A$2, IF(Orders1[[#This Row],[Region]]=People!$B$3,People!$A$3, IF(Orders1[[#This Row],[Region]]=People!$B$4,People!$A$4, IF(Orders1[[#This Row],[Region]]=People!$B$5,People!$A$5))))</f>
        <v>Kelly Williams</v>
      </c>
      <c r="W3195" s="3" t="str">
        <f>IFERROR(INDEX(Returns!A3195:A3994, MATCH(Orders1[[#This Row],[Order ID]],Returns!B3195:B3994)), "No")</f>
        <v>No</v>
      </c>
      <c r="X3195" s="3">
        <f>IF(Orders1[[#This Row],[Return]]="Yes", 1, 0)</f>
        <v>0</v>
      </c>
    </row>
    <row r="3196" spans="1:24" x14ac:dyDescent="0.2">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7">
        <v>31.104000000000006</v>
      </c>
      <c r="S3196" s="1">
        <v>6</v>
      </c>
      <c r="T3196" s="1">
        <v>0.2</v>
      </c>
      <c r="U3196" s="7">
        <v>10.8864</v>
      </c>
      <c r="V3196" s="3" t="str">
        <f>IF(Orders1[[#This Row],[Region]]=People!$B$2, People!$A$2, IF(Orders1[[#This Row],[Region]]=People!$B$3,People!$A$3, IF(Orders1[[#This Row],[Region]]=People!$B$4,People!$A$4, IF(Orders1[[#This Row],[Region]]=People!$B$5,People!$A$5))))</f>
        <v>Kelly Williams</v>
      </c>
      <c r="W3196" s="3" t="str">
        <f>IFERROR(INDEX(Returns!A3196:A3995, MATCH(Orders1[[#This Row],[Order ID]],Returns!B3196:B3995)), "No")</f>
        <v>No</v>
      </c>
      <c r="X3196" s="3">
        <f>IF(Orders1[[#This Row],[Return]]="Yes", 1, 0)</f>
        <v>0</v>
      </c>
    </row>
    <row r="3197" spans="1:24" x14ac:dyDescent="0.2">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7">
        <v>23.34</v>
      </c>
      <c r="S3197" s="1">
        <v>3</v>
      </c>
      <c r="T3197" s="1">
        <v>0</v>
      </c>
      <c r="U3197" s="7">
        <v>0.23339999999999961</v>
      </c>
      <c r="V3197" s="3" t="str">
        <f>IF(Orders1[[#This Row],[Region]]=People!$B$2, People!$A$2, IF(Orders1[[#This Row],[Region]]=People!$B$3,People!$A$3, IF(Orders1[[#This Row],[Region]]=People!$B$4,People!$A$4, IF(Orders1[[#This Row],[Region]]=People!$B$5,People!$A$5))))</f>
        <v>Cassandra Brandow</v>
      </c>
      <c r="W3197" s="3" t="str">
        <f>IFERROR(INDEX(Returns!A3197:A3996, MATCH(Orders1[[#This Row],[Order ID]],Returns!B3197:B3996)), "No")</f>
        <v>No</v>
      </c>
      <c r="X3197" s="3">
        <f>IF(Orders1[[#This Row],[Return]]="Yes", 1, 0)</f>
        <v>0</v>
      </c>
    </row>
    <row r="3198" spans="1:24" x14ac:dyDescent="0.2">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7">
        <v>29.97</v>
      </c>
      <c r="S3198" s="1">
        <v>3</v>
      </c>
      <c r="T3198" s="1">
        <v>0</v>
      </c>
      <c r="U3198" s="7">
        <v>14.085899999999999</v>
      </c>
      <c r="V3198" s="3" t="str">
        <f>IF(Orders1[[#This Row],[Region]]=People!$B$2, People!$A$2, IF(Orders1[[#This Row],[Region]]=People!$B$3,People!$A$3, IF(Orders1[[#This Row],[Region]]=People!$B$4,People!$A$4, IF(Orders1[[#This Row],[Region]]=People!$B$5,People!$A$5))))</f>
        <v>Chuck Magee</v>
      </c>
      <c r="W3198" s="3" t="str">
        <f>IFERROR(INDEX(Returns!A3198:A3997, MATCH(Orders1[[#This Row],[Order ID]],Returns!B3198:B3997)), "No")</f>
        <v>No</v>
      </c>
      <c r="X3198" s="3">
        <f>IF(Orders1[[#This Row],[Return]]="Yes", 1, 0)</f>
        <v>0</v>
      </c>
    </row>
    <row r="3199" spans="1:24" x14ac:dyDescent="0.2">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7">
        <v>3.366000000000001</v>
      </c>
      <c r="S3199" s="1">
        <v>3</v>
      </c>
      <c r="T3199" s="1">
        <v>0.7</v>
      </c>
      <c r="U3199" s="7">
        <v>-2.2439999999999989</v>
      </c>
      <c r="V3199" s="3" t="str">
        <f>IF(Orders1[[#This Row],[Region]]=People!$B$2, People!$A$2, IF(Orders1[[#This Row],[Region]]=People!$B$3,People!$A$3, IF(Orders1[[#This Row],[Region]]=People!$B$4,People!$A$4, IF(Orders1[[#This Row],[Region]]=People!$B$5,People!$A$5))))</f>
        <v>Anna Andreadi</v>
      </c>
      <c r="W3199" s="3" t="str">
        <f>IFERROR(INDEX(Returns!A3199:A3998, MATCH(Orders1[[#This Row],[Order ID]],Returns!B3199:B3998)), "No")</f>
        <v>No</v>
      </c>
      <c r="X3199" s="3">
        <f>IF(Orders1[[#This Row],[Return]]="Yes", 1, 0)</f>
        <v>0</v>
      </c>
    </row>
    <row r="3200" spans="1:24" x14ac:dyDescent="0.2">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7">
        <v>95.968000000000004</v>
      </c>
      <c r="S3200" s="1">
        <v>4</v>
      </c>
      <c r="T3200" s="1">
        <v>0.2</v>
      </c>
      <c r="U3200" s="7">
        <v>9.5968000000000053</v>
      </c>
      <c r="V3200" s="3" t="str">
        <f>IF(Orders1[[#This Row],[Region]]=People!$B$2, People!$A$2, IF(Orders1[[#This Row],[Region]]=People!$B$3,People!$A$3, IF(Orders1[[#This Row],[Region]]=People!$B$4,People!$A$4, IF(Orders1[[#This Row],[Region]]=People!$B$5,People!$A$5))))</f>
        <v>Cassandra Brandow</v>
      </c>
      <c r="W3200" s="3" t="str">
        <f>IFERROR(INDEX(Returns!A3200:A3999, MATCH(Orders1[[#This Row],[Order ID]],Returns!B3200:B3999)), "No")</f>
        <v>No</v>
      </c>
      <c r="X3200" s="3">
        <f>IF(Orders1[[#This Row],[Return]]="Yes", 1, 0)</f>
        <v>0</v>
      </c>
    </row>
    <row r="3201" spans="1:24" x14ac:dyDescent="0.2">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7">
        <v>18.704000000000001</v>
      </c>
      <c r="S3201" s="1">
        <v>7</v>
      </c>
      <c r="T3201" s="1">
        <v>0.2</v>
      </c>
      <c r="U3201" s="7">
        <v>2.3379999999999983</v>
      </c>
      <c r="V3201" s="3" t="str">
        <f>IF(Orders1[[#This Row],[Region]]=People!$B$2, People!$A$2, IF(Orders1[[#This Row],[Region]]=People!$B$3,People!$A$3, IF(Orders1[[#This Row],[Region]]=People!$B$4,People!$A$4, IF(Orders1[[#This Row],[Region]]=People!$B$5,People!$A$5))))</f>
        <v>Chuck Magee</v>
      </c>
      <c r="W3201" s="3" t="str">
        <f>IFERROR(INDEX(Returns!A3201:A4000, MATCH(Orders1[[#This Row],[Order ID]],Returns!B3201:B4000)), "No")</f>
        <v>No</v>
      </c>
      <c r="X3201" s="3">
        <f>IF(Orders1[[#This Row],[Return]]="Yes", 1, 0)</f>
        <v>0</v>
      </c>
    </row>
    <row r="3202" spans="1:24" x14ac:dyDescent="0.2">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7">
        <v>149.232</v>
      </c>
      <c r="S3202" s="1">
        <v>3</v>
      </c>
      <c r="T3202" s="1">
        <v>0.2</v>
      </c>
      <c r="U3202" s="7">
        <v>3.7308000000000021</v>
      </c>
      <c r="V3202" s="3" t="str">
        <f>IF(Orders1[[#This Row],[Region]]=People!$B$2, People!$A$2, IF(Orders1[[#This Row],[Region]]=People!$B$3,People!$A$3, IF(Orders1[[#This Row],[Region]]=People!$B$4,People!$A$4, IF(Orders1[[#This Row],[Region]]=People!$B$5,People!$A$5))))</f>
        <v>Chuck Magee</v>
      </c>
      <c r="W3202" s="3" t="str">
        <f>IFERROR(INDEX(Returns!A3202:A4001, MATCH(Orders1[[#This Row],[Order ID]],Returns!B3202:B4001)), "No")</f>
        <v>No</v>
      </c>
      <c r="X3202" s="3">
        <f>IF(Orders1[[#This Row],[Return]]="Yes", 1, 0)</f>
        <v>0</v>
      </c>
    </row>
    <row r="3203" spans="1:24" x14ac:dyDescent="0.2">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7">
        <v>15.936000000000002</v>
      </c>
      <c r="S3203" s="1">
        <v>4</v>
      </c>
      <c r="T3203" s="1">
        <v>0.2</v>
      </c>
      <c r="U3203" s="7">
        <v>5.7768000000000015</v>
      </c>
      <c r="V3203" s="3" t="str">
        <f>IF(Orders1[[#This Row],[Region]]=People!$B$2, People!$A$2, IF(Orders1[[#This Row],[Region]]=People!$B$3,People!$A$3, IF(Orders1[[#This Row],[Region]]=People!$B$4,People!$A$4, IF(Orders1[[#This Row],[Region]]=People!$B$5,People!$A$5))))</f>
        <v>Chuck Magee</v>
      </c>
      <c r="W3203" s="3" t="str">
        <f>IFERROR(INDEX(Returns!A3203:A4002, MATCH(Orders1[[#This Row],[Order ID]],Returns!B3203:B4002)), "No")</f>
        <v>No</v>
      </c>
      <c r="X3203" s="3">
        <f>IF(Orders1[[#This Row],[Return]]="Yes", 1, 0)</f>
        <v>0</v>
      </c>
    </row>
    <row r="3204" spans="1:24" x14ac:dyDescent="0.2">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7">
        <v>601.53599999999994</v>
      </c>
      <c r="S3204" s="1">
        <v>8</v>
      </c>
      <c r="T3204" s="1">
        <v>0.2</v>
      </c>
      <c r="U3204" s="7">
        <v>60.153600000000012</v>
      </c>
      <c r="V3204" s="3" t="str">
        <f>IF(Orders1[[#This Row],[Region]]=People!$B$2, People!$A$2, IF(Orders1[[#This Row],[Region]]=People!$B$3,People!$A$3, IF(Orders1[[#This Row],[Region]]=People!$B$4,People!$A$4, IF(Orders1[[#This Row],[Region]]=People!$B$5,People!$A$5))))</f>
        <v>Anna Andreadi</v>
      </c>
      <c r="W3204" s="3" t="str">
        <f>IFERROR(INDEX(Returns!A3204:A4003, MATCH(Orders1[[#This Row],[Order ID]],Returns!B3204:B4003)), "No")</f>
        <v>No</v>
      </c>
      <c r="X3204" s="3">
        <f>IF(Orders1[[#This Row],[Return]]="Yes", 1, 0)</f>
        <v>0</v>
      </c>
    </row>
    <row r="3205" spans="1:24" x14ac:dyDescent="0.2">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7">
        <v>10.99</v>
      </c>
      <c r="S3205" s="1">
        <v>1</v>
      </c>
      <c r="T3205" s="1">
        <v>0</v>
      </c>
      <c r="U3205" s="7">
        <v>4.2861000000000002</v>
      </c>
      <c r="V3205" s="3" t="str">
        <f>IF(Orders1[[#This Row],[Region]]=People!$B$2, People!$A$2, IF(Orders1[[#This Row],[Region]]=People!$B$3,People!$A$3, IF(Orders1[[#This Row],[Region]]=People!$B$4,People!$A$4, IF(Orders1[[#This Row],[Region]]=People!$B$5,People!$A$5))))</f>
        <v>Anna Andreadi</v>
      </c>
      <c r="W3205" s="3" t="str">
        <f>IFERROR(INDEX(Returns!A3205:A4004, MATCH(Orders1[[#This Row],[Order ID]],Returns!B3205:B4004)), "No")</f>
        <v>No</v>
      </c>
      <c r="X3205" s="3">
        <f>IF(Orders1[[#This Row],[Return]]="Yes", 1, 0)</f>
        <v>0</v>
      </c>
    </row>
    <row r="3206" spans="1:24" x14ac:dyDescent="0.2">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7">
        <v>39.880000000000003</v>
      </c>
      <c r="S3206" s="1">
        <v>2</v>
      </c>
      <c r="T3206" s="1">
        <v>0</v>
      </c>
      <c r="U3206" s="7">
        <v>11.166400000000003</v>
      </c>
      <c r="V3206" s="3" t="str">
        <f>IF(Orders1[[#This Row],[Region]]=People!$B$2, People!$A$2, IF(Orders1[[#This Row],[Region]]=People!$B$3,People!$A$3, IF(Orders1[[#This Row],[Region]]=People!$B$4,People!$A$4, IF(Orders1[[#This Row],[Region]]=People!$B$5,People!$A$5))))</f>
        <v>Anna Andreadi</v>
      </c>
      <c r="W3206" s="3" t="str">
        <f>IFERROR(INDEX(Returns!A3206:A4005, MATCH(Orders1[[#This Row],[Order ID]],Returns!B3206:B4005)), "No")</f>
        <v>No</v>
      </c>
      <c r="X3206" s="3">
        <f>IF(Orders1[[#This Row],[Return]]="Yes", 1, 0)</f>
        <v>0</v>
      </c>
    </row>
    <row r="3207" spans="1:24" x14ac:dyDescent="0.2">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7">
        <v>62.24</v>
      </c>
      <c r="S3207" s="1">
        <v>8</v>
      </c>
      <c r="T3207" s="1">
        <v>0</v>
      </c>
      <c r="U3207" s="7">
        <v>28.007999999999996</v>
      </c>
      <c r="V3207" s="3" t="str">
        <f>IF(Orders1[[#This Row],[Region]]=People!$B$2, People!$A$2, IF(Orders1[[#This Row],[Region]]=People!$B$3,People!$A$3, IF(Orders1[[#This Row],[Region]]=People!$B$4,People!$A$4, IF(Orders1[[#This Row],[Region]]=People!$B$5,People!$A$5))))</f>
        <v>Anna Andreadi</v>
      </c>
      <c r="W3207" s="3" t="str">
        <f>IFERROR(INDEX(Returns!A3207:A4006, MATCH(Orders1[[#This Row],[Order ID]],Returns!B3207:B4006)), "No")</f>
        <v>No</v>
      </c>
      <c r="X3207" s="3">
        <f>IF(Orders1[[#This Row],[Return]]="Yes", 1, 0)</f>
        <v>0</v>
      </c>
    </row>
    <row r="3208" spans="1:24" x14ac:dyDescent="0.2">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7">
        <v>53.2</v>
      </c>
      <c r="S3208" s="1">
        <v>5</v>
      </c>
      <c r="T3208" s="1">
        <v>0</v>
      </c>
      <c r="U3208" s="7">
        <v>14.896000000000003</v>
      </c>
      <c r="V3208" s="3" t="str">
        <f>IF(Orders1[[#This Row],[Region]]=People!$B$2, People!$A$2, IF(Orders1[[#This Row],[Region]]=People!$B$3,People!$A$3, IF(Orders1[[#This Row],[Region]]=People!$B$4,People!$A$4, IF(Orders1[[#This Row],[Region]]=People!$B$5,People!$A$5))))</f>
        <v>Anna Andreadi</v>
      </c>
      <c r="W3208" s="3" t="str">
        <f>IFERROR(INDEX(Returns!A3208:A4007, MATCH(Orders1[[#This Row],[Order ID]],Returns!B3208:B4007)), "No")</f>
        <v>No</v>
      </c>
      <c r="X3208" s="3">
        <f>IF(Orders1[[#This Row],[Return]]="Yes", 1, 0)</f>
        <v>0</v>
      </c>
    </row>
    <row r="3209" spans="1:24" x14ac:dyDescent="0.2">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7">
        <v>39.840000000000003</v>
      </c>
      <c r="S3209" s="1">
        <v>8</v>
      </c>
      <c r="T3209" s="1">
        <v>0</v>
      </c>
      <c r="U3209" s="7">
        <v>18.3264</v>
      </c>
      <c r="V3209" s="3" t="str">
        <f>IF(Orders1[[#This Row],[Region]]=People!$B$2, People!$A$2, IF(Orders1[[#This Row],[Region]]=People!$B$3,People!$A$3, IF(Orders1[[#This Row],[Region]]=People!$B$4,People!$A$4, IF(Orders1[[#This Row],[Region]]=People!$B$5,People!$A$5))))</f>
        <v>Anna Andreadi</v>
      </c>
      <c r="W3209" s="3" t="str">
        <f>IFERROR(INDEX(Returns!A3209:A4008, MATCH(Orders1[[#This Row],[Order ID]],Returns!B3209:B4008)), "No")</f>
        <v>No</v>
      </c>
      <c r="X3209" s="3">
        <f>IF(Orders1[[#This Row],[Return]]="Yes", 1, 0)</f>
        <v>0</v>
      </c>
    </row>
    <row r="3210" spans="1:24" x14ac:dyDescent="0.2">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7">
        <v>349.95</v>
      </c>
      <c r="S3210" s="1">
        <v>5</v>
      </c>
      <c r="T3210" s="1">
        <v>0</v>
      </c>
      <c r="U3210" s="7">
        <v>118.98299999999999</v>
      </c>
      <c r="V3210" s="3" t="str">
        <f>IF(Orders1[[#This Row],[Region]]=People!$B$2, People!$A$2, IF(Orders1[[#This Row],[Region]]=People!$B$3,People!$A$3, IF(Orders1[[#This Row],[Region]]=People!$B$4,People!$A$4, IF(Orders1[[#This Row],[Region]]=People!$B$5,People!$A$5))))</f>
        <v>Anna Andreadi</v>
      </c>
      <c r="W3210" s="3" t="str">
        <f>IFERROR(INDEX(Returns!A3210:A4009, MATCH(Orders1[[#This Row],[Order ID]],Returns!B3210:B4009)), "No")</f>
        <v>No</v>
      </c>
      <c r="X3210" s="3">
        <f>IF(Orders1[[#This Row],[Return]]="Yes", 1, 0)</f>
        <v>0</v>
      </c>
    </row>
    <row r="3211" spans="1:24" x14ac:dyDescent="0.2">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7">
        <v>377.92800000000005</v>
      </c>
      <c r="S3211" s="1">
        <v>9</v>
      </c>
      <c r="T3211" s="1">
        <v>0.2</v>
      </c>
      <c r="U3211" s="7">
        <v>141.72300000000001</v>
      </c>
      <c r="V3211" s="3" t="str">
        <f>IF(Orders1[[#This Row],[Region]]=People!$B$2, People!$A$2, IF(Orders1[[#This Row],[Region]]=People!$B$3,People!$A$3, IF(Orders1[[#This Row],[Region]]=People!$B$4,People!$A$4, IF(Orders1[[#This Row],[Region]]=People!$B$5,People!$A$5))))</f>
        <v>Anna Andreadi</v>
      </c>
      <c r="W3211" s="3" t="str">
        <f>IFERROR(INDEX(Returns!A3211:A4010, MATCH(Orders1[[#This Row],[Order ID]],Returns!B3211:B4010)), "No")</f>
        <v>No</v>
      </c>
      <c r="X3211" s="3">
        <f>IF(Orders1[[#This Row],[Return]]="Yes", 1, 0)</f>
        <v>0</v>
      </c>
    </row>
    <row r="3212" spans="1:24" x14ac:dyDescent="0.2">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7">
        <v>13.392000000000001</v>
      </c>
      <c r="S3212" s="1">
        <v>3</v>
      </c>
      <c r="T3212" s="1">
        <v>0.2</v>
      </c>
      <c r="U3212" s="7">
        <v>5.0220000000000002</v>
      </c>
      <c r="V3212" s="3" t="str">
        <f>IF(Orders1[[#This Row],[Region]]=People!$B$2, People!$A$2, IF(Orders1[[#This Row],[Region]]=People!$B$3,People!$A$3, IF(Orders1[[#This Row],[Region]]=People!$B$4,People!$A$4, IF(Orders1[[#This Row],[Region]]=People!$B$5,People!$A$5))))</f>
        <v>Kelly Williams</v>
      </c>
      <c r="W3212" s="3" t="str">
        <f>IFERROR(INDEX(Returns!A3212:A4011, MATCH(Orders1[[#This Row],[Order ID]],Returns!B3212:B4011)), "No")</f>
        <v>No</v>
      </c>
      <c r="X3212" s="3">
        <f>IF(Orders1[[#This Row],[Return]]="Yes", 1, 0)</f>
        <v>0</v>
      </c>
    </row>
    <row r="3213" spans="1:24" x14ac:dyDescent="0.2">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7">
        <v>11.227999999999998</v>
      </c>
      <c r="S3213" s="1">
        <v>7</v>
      </c>
      <c r="T3213" s="1">
        <v>0.8</v>
      </c>
      <c r="U3213" s="7">
        <v>-18.52620000000001</v>
      </c>
      <c r="V3213" s="3" t="str">
        <f>IF(Orders1[[#This Row],[Region]]=People!$B$2, People!$A$2, IF(Orders1[[#This Row],[Region]]=People!$B$3,People!$A$3, IF(Orders1[[#This Row],[Region]]=People!$B$4,People!$A$4, IF(Orders1[[#This Row],[Region]]=People!$B$5,People!$A$5))))</f>
        <v>Kelly Williams</v>
      </c>
      <c r="W3213" s="3" t="str">
        <f>IFERROR(INDEX(Returns!A3213:A4012, MATCH(Orders1[[#This Row],[Order ID]],Returns!B3213:B4012)), "No")</f>
        <v>No</v>
      </c>
      <c r="X3213" s="3">
        <f>IF(Orders1[[#This Row],[Return]]="Yes", 1, 0)</f>
        <v>0</v>
      </c>
    </row>
    <row r="3214" spans="1:24" x14ac:dyDescent="0.2">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7">
        <v>207.24</v>
      </c>
      <c r="S3214" s="1">
        <v>11</v>
      </c>
      <c r="T3214" s="1">
        <v>0</v>
      </c>
      <c r="U3214" s="7">
        <v>58.027200000000001</v>
      </c>
      <c r="V3214" s="3" t="str">
        <f>IF(Orders1[[#This Row],[Region]]=People!$B$2, People!$A$2, IF(Orders1[[#This Row],[Region]]=People!$B$3,People!$A$3, IF(Orders1[[#This Row],[Region]]=People!$B$4,People!$A$4, IF(Orders1[[#This Row],[Region]]=People!$B$5,People!$A$5))))</f>
        <v>Kelly Williams</v>
      </c>
      <c r="W3214" s="3" t="str">
        <f>IFERROR(INDEX(Returns!A3214:A4013, MATCH(Orders1[[#This Row],[Order ID]],Returns!B3214:B4013)), "No")</f>
        <v>No</v>
      </c>
      <c r="X3214" s="3">
        <f>IF(Orders1[[#This Row],[Return]]="Yes", 1, 0)</f>
        <v>0</v>
      </c>
    </row>
    <row r="3215" spans="1:24" x14ac:dyDescent="0.2">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7">
        <v>1.504</v>
      </c>
      <c r="S3215" s="1">
        <v>1</v>
      </c>
      <c r="T3215" s="1">
        <v>0.2</v>
      </c>
      <c r="U3215" s="7">
        <v>0.16919999999999991</v>
      </c>
      <c r="V3215" s="3" t="str">
        <f>IF(Orders1[[#This Row],[Region]]=People!$B$2, People!$A$2, IF(Orders1[[#This Row],[Region]]=People!$B$3,People!$A$3, IF(Orders1[[#This Row],[Region]]=People!$B$4,People!$A$4, IF(Orders1[[#This Row],[Region]]=People!$B$5,People!$A$5))))</f>
        <v>Chuck Magee</v>
      </c>
      <c r="W3215" s="3" t="str">
        <f>IFERROR(INDEX(Returns!A3215:A4014, MATCH(Orders1[[#This Row],[Order ID]],Returns!B3215:B4014)), "No")</f>
        <v>No</v>
      </c>
      <c r="X3215" s="3">
        <f>IF(Orders1[[#This Row],[Return]]="Yes", 1, 0)</f>
        <v>0</v>
      </c>
    </row>
    <row r="3216" spans="1:24" x14ac:dyDescent="0.2">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7">
        <v>34.848000000000006</v>
      </c>
      <c r="S3216" s="1">
        <v>2</v>
      </c>
      <c r="T3216" s="1">
        <v>0.2</v>
      </c>
      <c r="U3216" s="7">
        <v>6.5339999999999971</v>
      </c>
      <c r="V3216" s="3" t="str">
        <f>IF(Orders1[[#This Row],[Region]]=People!$B$2, People!$A$2, IF(Orders1[[#This Row],[Region]]=People!$B$3,People!$A$3, IF(Orders1[[#This Row],[Region]]=People!$B$4,People!$A$4, IF(Orders1[[#This Row],[Region]]=People!$B$5,People!$A$5))))</f>
        <v>Chuck Magee</v>
      </c>
      <c r="W3216" s="3" t="str">
        <f>IFERROR(INDEX(Returns!A3216:A4015, MATCH(Orders1[[#This Row],[Order ID]],Returns!B3216:B4015)), "No")</f>
        <v>No</v>
      </c>
      <c r="X3216" s="3">
        <f>IF(Orders1[[#This Row],[Return]]="Yes", 1, 0)</f>
        <v>0</v>
      </c>
    </row>
    <row r="3217" spans="1:24" x14ac:dyDescent="0.2">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7">
        <v>75.179999999999993</v>
      </c>
      <c r="S3217" s="1">
        <v>6</v>
      </c>
      <c r="T3217" s="1">
        <v>0</v>
      </c>
      <c r="U3217" s="7">
        <v>35.334599999999995</v>
      </c>
      <c r="V3217" s="3" t="str">
        <f>IF(Orders1[[#This Row],[Region]]=People!$B$2, People!$A$2, IF(Orders1[[#This Row],[Region]]=People!$B$3,People!$A$3, IF(Orders1[[#This Row],[Region]]=People!$B$4,People!$A$4, IF(Orders1[[#This Row],[Region]]=People!$B$5,People!$A$5))))</f>
        <v>Anna Andreadi</v>
      </c>
      <c r="W3217" s="3" t="str">
        <f>IFERROR(INDEX(Returns!A3217:A4016, MATCH(Orders1[[#This Row],[Order ID]],Returns!B3217:B4016)), "No")</f>
        <v>No</v>
      </c>
      <c r="X3217" s="3">
        <f>IF(Orders1[[#This Row],[Return]]="Yes", 1, 0)</f>
        <v>0</v>
      </c>
    </row>
    <row r="3218" spans="1:24" x14ac:dyDescent="0.2">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7">
        <v>149.97</v>
      </c>
      <c r="S3218" s="1">
        <v>3</v>
      </c>
      <c r="T3218" s="1">
        <v>0</v>
      </c>
      <c r="U3218" s="7">
        <v>52.489499999999992</v>
      </c>
      <c r="V3218" s="3" t="str">
        <f>IF(Orders1[[#This Row],[Region]]=People!$B$2, People!$A$2, IF(Orders1[[#This Row],[Region]]=People!$B$3,People!$A$3, IF(Orders1[[#This Row],[Region]]=People!$B$4,People!$A$4, IF(Orders1[[#This Row],[Region]]=People!$B$5,People!$A$5))))</f>
        <v>Anna Andreadi</v>
      </c>
      <c r="W3218" s="3" t="str">
        <f>IFERROR(INDEX(Returns!A3218:A4017, MATCH(Orders1[[#This Row],[Order ID]],Returns!B3218:B4017)), "No")</f>
        <v>No</v>
      </c>
      <c r="X3218" s="3">
        <f>IF(Orders1[[#This Row],[Return]]="Yes", 1, 0)</f>
        <v>0</v>
      </c>
    </row>
    <row r="3219" spans="1:24" x14ac:dyDescent="0.2">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7">
        <v>931.17600000000016</v>
      </c>
      <c r="S3219" s="1">
        <v>3</v>
      </c>
      <c r="T3219" s="1">
        <v>0.2</v>
      </c>
      <c r="U3219" s="7">
        <v>314.27190000000002</v>
      </c>
      <c r="V3219" s="3" t="str">
        <f>IF(Orders1[[#This Row],[Region]]=People!$B$2, People!$A$2, IF(Orders1[[#This Row],[Region]]=People!$B$3,People!$A$3, IF(Orders1[[#This Row],[Region]]=People!$B$4,People!$A$4, IF(Orders1[[#This Row],[Region]]=People!$B$5,People!$A$5))))</f>
        <v>Chuck Magee</v>
      </c>
      <c r="W3219" s="3" t="str">
        <f>IFERROR(INDEX(Returns!A3219:A4018, MATCH(Orders1[[#This Row],[Order ID]],Returns!B3219:B4018)), "No")</f>
        <v>No</v>
      </c>
      <c r="X3219" s="3">
        <f>IF(Orders1[[#This Row],[Return]]="Yes", 1, 0)</f>
        <v>0</v>
      </c>
    </row>
    <row r="3220" spans="1:24" x14ac:dyDescent="0.2">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7">
        <v>430.88</v>
      </c>
      <c r="S3220" s="1">
        <v>2</v>
      </c>
      <c r="T3220" s="1">
        <v>0</v>
      </c>
      <c r="U3220" s="7">
        <v>124.95519999999999</v>
      </c>
      <c r="V3220" s="3" t="str">
        <f>IF(Orders1[[#This Row],[Region]]=People!$B$2, People!$A$2, IF(Orders1[[#This Row],[Region]]=People!$B$3,People!$A$3, IF(Orders1[[#This Row],[Region]]=People!$B$4,People!$A$4, IF(Orders1[[#This Row],[Region]]=People!$B$5,People!$A$5))))</f>
        <v>Chuck Magee</v>
      </c>
      <c r="W3220" s="3" t="str">
        <f>IFERROR(INDEX(Returns!A3220:A4019, MATCH(Orders1[[#This Row],[Order ID]],Returns!B3220:B4019)), "No")</f>
        <v>No</v>
      </c>
      <c r="X3220" s="3">
        <f>IF(Orders1[[#This Row],[Return]]="Yes", 1, 0)</f>
        <v>0</v>
      </c>
    </row>
    <row r="3221" spans="1:24" x14ac:dyDescent="0.2">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7">
        <v>94.85</v>
      </c>
      <c r="S3221" s="1">
        <v>5</v>
      </c>
      <c r="T3221" s="1">
        <v>0</v>
      </c>
      <c r="U3221" s="7">
        <v>45.527999999999992</v>
      </c>
      <c r="V3221" s="3" t="str">
        <f>IF(Orders1[[#This Row],[Region]]=People!$B$2, People!$A$2, IF(Orders1[[#This Row],[Region]]=People!$B$3,People!$A$3, IF(Orders1[[#This Row],[Region]]=People!$B$4,People!$A$4, IF(Orders1[[#This Row],[Region]]=People!$B$5,People!$A$5))))</f>
        <v>Chuck Magee</v>
      </c>
      <c r="W3221" s="3" t="str">
        <f>IFERROR(INDEX(Returns!A3221:A4020, MATCH(Orders1[[#This Row],[Order ID]],Returns!B3221:B4020)), "No")</f>
        <v>No</v>
      </c>
      <c r="X3221" s="3">
        <f>IF(Orders1[[#This Row],[Return]]="Yes", 1, 0)</f>
        <v>0</v>
      </c>
    </row>
    <row r="3222" spans="1:24" x14ac:dyDescent="0.2">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7">
        <v>51.12</v>
      </c>
      <c r="S3222" s="1">
        <v>4</v>
      </c>
      <c r="T3222" s="1">
        <v>0</v>
      </c>
      <c r="U3222" s="7">
        <v>23.003999999999998</v>
      </c>
      <c r="V3222" s="3" t="str">
        <f>IF(Orders1[[#This Row],[Region]]=People!$B$2, People!$A$2, IF(Orders1[[#This Row],[Region]]=People!$B$3,People!$A$3, IF(Orders1[[#This Row],[Region]]=People!$B$4,People!$A$4, IF(Orders1[[#This Row],[Region]]=People!$B$5,People!$A$5))))</f>
        <v>Chuck Magee</v>
      </c>
      <c r="W3222" s="3" t="str">
        <f>IFERROR(INDEX(Returns!A3222:A4021, MATCH(Orders1[[#This Row],[Order ID]],Returns!B3222:B4021)), "No")</f>
        <v>No</v>
      </c>
      <c r="X3222" s="3">
        <f>IF(Orders1[[#This Row],[Return]]="Yes", 1, 0)</f>
        <v>0</v>
      </c>
    </row>
    <row r="3223" spans="1:24" x14ac:dyDescent="0.2">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7">
        <v>90</v>
      </c>
      <c r="S3223" s="1">
        <v>1</v>
      </c>
      <c r="T3223" s="1">
        <v>0</v>
      </c>
      <c r="U3223" s="7">
        <v>32.4</v>
      </c>
      <c r="V3223" s="3" t="str">
        <f>IF(Orders1[[#This Row],[Region]]=People!$B$2, People!$A$2, IF(Orders1[[#This Row],[Region]]=People!$B$3,People!$A$3, IF(Orders1[[#This Row],[Region]]=People!$B$4,People!$A$4, IF(Orders1[[#This Row],[Region]]=People!$B$5,People!$A$5))))</f>
        <v>Chuck Magee</v>
      </c>
      <c r="W3223" s="3" t="str">
        <f>IFERROR(INDEX(Returns!A3223:A4022, MATCH(Orders1[[#This Row],[Order ID]],Returns!B3223:B4022)), "No")</f>
        <v>No</v>
      </c>
      <c r="X3223" s="3">
        <f>IF(Orders1[[#This Row],[Return]]="Yes", 1, 0)</f>
        <v>0</v>
      </c>
    </row>
    <row r="3224" spans="1:24" x14ac:dyDescent="0.2">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7">
        <v>9.4079999999999995</v>
      </c>
      <c r="S3224" s="1">
        <v>2</v>
      </c>
      <c r="T3224" s="1">
        <v>0.2</v>
      </c>
      <c r="U3224" s="7">
        <v>3.4103999999999997</v>
      </c>
      <c r="V3224" s="3" t="str">
        <f>IF(Orders1[[#This Row],[Region]]=People!$B$2, People!$A$2, IF(Orders1[[#This Row],[Region]]=People!$B$3,People!$A$3, IF(Orders1[[#This Row],[Region]]=People!$B$4,People!$A$4, IF(Orders1[[#This Row],[Region]]=People!$B$5,People!$A$5))))</f>
        <v>Anna Andreadi</v>
      </c>
      <c r="W3224" s="3" t="str">
        <f>IFERROR(INDEX(Returns!A3224:A4023, MATCH(Orders1[[#This Row],[Order ID]],Returns!B3224:B4023)), "No")</f>
        <v>No</v>
      </c>
      <c r="X3224" s="3">
        <f>IF(Orders1[[#This Row],[Return]]="Yes", 1, 0)</f>
        <v>0</v>
      </c>
    </row>
    <row r="3225" spans="1:24" x14ac:dyDescent="0.2">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7">
        <v>4.6719999999999997</v>
      </c>
      <c r="S3225" s="1">
        <v>2</v>
      </c>
      <c r="T3225" s="1">
        <v>0.2</v>
      </c>
      <c r="U3225" s="7">
        <v>1.4599999999999997</v>
      </c>
      <c r="V3225" s="3" t="str">
        <f>IF(Orders1[[#This Row],[Region]]=People!$B$2, People!$A$2, IF(Orders1[[#This Row],[Region]]=People!$B$3,People!$A$3, IF(Orders1[[#This Row],[Region]]=People!$B$4,People!$A$4, IF(Orders1[[#This Row],[Region]]=People!$B$5,People!$A$5))))</f>
        <v>Anna Andreadi</v>
      </c>
      <c r="W3225" s="3" t="str">
        <f>IFERROR(INDEX(Returns!A3225:A4024, MATCH(Orders1[[#This Row],[Order ID]],Returns!B3225:B4024)), "No")</f>
        <v>No</v>
      </c>
      <c r="X3225" s="3">
        <f>IF(Orders1[[#This Row],[Return]]="Yes", 1, 0)</f>
        <v>0</v>
      </c>
    </row>
    <row r="3226" spans="1:24" x14ac:dyDescent="0.2">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7">
        <v>318.40000000000003</v>
      </c>
      <c r="S3226" s="1">
        <v>2</v>
      </c>
      <c r="T3226" s="1">
        <v>0.2</v>
      </c>
      <c r="U3226" s="7">
        <v>107.46</v>
      </c>
      <c r="V3226" s="3" t="str">
        <f>IF(Orders1[[#This Row],[Region]]=People!$B$2, People!$A$2, IF(Orders1[[#This Row],[Region]]=People!$B$3,People!$A$3, IF(Orders1[[#This Row],[Region]]=People!$B$4,People!$A$4, IF(Orders1[[#This Row],[Region]]=People!$B$5,People!$A$5))))</f>
        <v>Anna Andreadi</v>
      </c>
      <c r="W3226" s="3" t="str">
        <f>IFERROR(INDEX(Returns!A3226:A4025, MATCH(Orders1[[#This Row],[Order ID]],Returns!B3226:B4025)), "No")</f>
        <v>No</v>
      </c>
      <c r="X3226" s="3">
        <f>IF(Orders1[[#This Row],[Return]]="Yes", 1, 0)</f>
        <v>0</v>
      </c>
    </row>
    <row r="3227" spans="1:24" x14ac:dyDescent="0.2">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7">
        <v>12.768000000000001</v>
      </c>
      <c r="S3227" s="1">
        <v>6</v>
      </c>
      <c r="T3227" s="1">
        <v>0.2</v>
      </c>
      <c r="U3227" s="7">
        <v>4.628400000000001</v>
      </c>
      <c r="V3227" s="3" t="str">
        <f>IF(Orders1[[#This Row],[Region]]=People!$B$2, People!$A$2, IF(Orders1[[#This Row],[Region]]=People!$B$3,People!$A$3, IF(Orders1[[#This Row],[Region]]=People!$B$4,People!$A$4, IF(Orders1[[#This Row],[Region]]=People!$B$5,People!$A$5))))</f>
        <v>Anna Andreadi</v>
      </c>
      <c r="W3227" s="3" t="str">
        <f>IFERROR(INDEX(Returns!A3227:A4026, MATCH(Orders1[[#This Row],[Order ID]],Returns!B3227:B4026)), "No")</f>
        <v>No</v>
      </c>
      <c r="X3227" s="3">
        <f>IF(Orders1[[#This Row],[Return]]="Yes", 1, 0)</f>
        <v>0</v>
      </c>
    </row>
    <row r="3228" spans="1:24" x14ac:dyDescent="0.2">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7">
        <v>15.36</v>
      </c>
      <c r="S3228" s="1">
        <v>2</v>
      </c>
      <c r="T3228" s="1">
        <v>0.2</v>
      </c>
      <c r="U3228" s="7">
        <v>-3.2639999999999993</v>
      </c>
      <c r="V3228" s="3" t="str">
        <f>IF(Orders1[[#This Row],[Region]]=People!$B$2, People!$A$2, IF(Orders1[[#This Row],[Region]]=People!$B$3,People!$A$3, IF(Orders1[[#This Row],[Region]]=People!$B$4,People!$A$4, IF(Orders1[[#This Row],[Region]]=People!$B$5,People!$A$5))))</f>
        <v>Anna Andreadi</v>
      </c>
      <c r="W3228" s="3" t="str">
        <f>IFERROR(INDEX(Returns!A3228:A4027, MATCH(Orders1[[#This Row],[Order ID]],Returns!B3228:B4027)), "No")</f>
        <v>No</v>
      </c>
      <c r="X3228" s="3">
        <f>IF(Orders1[[#This Row],[Return]]="Yes", 1, 0)</f>
        <v>0</v>
      </c>
    </row>
    <row r="3229" spans="1:24" x14ac:dyDescent="0.2">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7">
        <v>230.376</v>
      </c>
      <c r="S3229" s="1">
        <v>3</v>
      </c>
      <c r="T3229" s="1">
        <v>0.2</v>
      </c>
      <c r="U3229" s="7">
        <v>20.157899999999991</v>
      </c>
      <c r="V3229" s="3" t="str">
        <f>IF(Orders1[[#This Row],[Region]]=People!$B$2, People!$A$2, IF(Orders1[[#This Row],[Region]]=People!$B$3,People!$A$3, IF(Orders1[[#This Row],[Region]]=People!$B$4,People!$A$4, IF(Orders1[[#This Row],[Region]]=People!$B$5,People!$A$5))))</f>
        <v>Anna Andreadi</v>
      </c>
      <c r="W3229" s="3" t="str">
        <f>IFERROR(INDEX(Returns!A3229:A4028, MATCH(Orders1[[#This Row],[Order ID]],Returns!B3229:B4028)), "No")</f>
        <v>No</v>
      </c>
      <c r="X3229" s="3">
        <f>IF(Orders1[[#This Row],[Return]]="Yes", 1, 0)</f>
        <v>0</v>
      </c>
    </row>
    <row r="3230" spans="1:24" x14ac:dyDescent="0.2">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7">
        <v>7.16</v>
      </c>
      <c r="S3230" s="1">
        <v>1</v>
      </c>
      <c r="T3230" s="1">
        <v>0.2</v>
      </c>
      <c r="U3230" s="7">
        <v>-8.9500000000001023E-2</v>
      </c>
      <c r="V3230" s="3" t="str">
        <f>IF(Orders1[[#This Row],[Region]]=People!$B$2, People!$A$2, IF(Orders1[[#This Row],[Region]]=People!$B$3,People!$A$3, IF(Orders1[[#This Row],[Region]]=People!$B$4,People!$A$4, IF(Orders1[[#This Row],[Region]]=People!$B$5,People!$A$5))))</f>
        <v>Anna Andreadi</v>
      </c>
      <c r="W3230" s="3" t="str">
        <f>IFERROR(INDEX(Returns!A3230:A4029, MATCH(Orders1[[#This Row],[Order ID]],Returns!B3230:B4029)), "No")</f>
        <v>No</v>
      </c>
      <c r="X3230" s="3">
        <f>IF(Orders1[[#This Row],[Return]]="Yes", 1, 0)</f>
        <v>0</v>
      </c>
    </row>
    <row r="3231" spans="1:24" x14ac:dyDescent="0.2">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7">
        <v>375.34</v>
      </c>
      <c r="S3231" s="1">
        <v>1</v>
      </c>
      <c r="T3231" s="1">
        <v>0</v>
      </c>
      <c r="U3231" s="7">
        <v>18.766999999999996</v>
      </c>
      <c r="V3231" s="3" t="str">
        <f>IF(Orders1[[#This Row],[Region]]=People!$B$2, People!$A$2, IF(Orders1[[#This Row],[Region]]=People!$B$3,People!$A$3, IF(Orders1[[#This Row],[Region]]=People!$B$4,People!$A$4, IF(Orders1[[#This Row],[Region]]=People!$B$5,People!$A$5))))</f>
        <v>Chuck Magee</v>
      </c>
      <c r="W3231" s="3" t="str">
        <f>IFERROR(INDEX(Returns!A3231:A4030, MATCH(Orders1[[#This Row],[Order ID]],Returns!B3231:B4030)), "No")</f>
        <v>No</v>
      </c>
      <c r="X3231" s="3">
        <f>IF(Orders1[[#This Row],[Return]]="Yes", 1, 0)</f>
        <v>0</v>
      </c>
    </row>
    <row r="3232" spans="1:24" x14ac:dyDescent="0.2">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7">
        <v>114.9</v>
      </c>
      <c r="S3232" s="1">
        <v>5</v>
      </c>
      <c r="T3232" s="1">
        <v>0</v>
      </c>
      <c r="U3232" s="7">
        <v>39.066000000000003</v>
      </c>
      <c r="V3232" s="3" t="str">
        <f>IF(Orders1[[#This Row],[Region]]=People!$B$2, People!$A$2, IF(Orders1[[#This Row],[Region]]=People!$B$3,People!$A$3, IF(Orders1[[#This Row],[Region]]=People!$B$4,People!$A$4, IF(Orders1[[#This Row],[Region]]=People!$B$5,People!$A$5))))</f>
        <v>Chuck Magee</v>
      </c>
      <c r="W3232" s="3" t="str">
        <f>IFERROR(INDEX(Returns!A3232:A4031, MATCH(Orders1[[#This Row],[Order ID]],Returns!B3232:B4031)), "No")</f>
        <v>No</v>
      </c>
      <c r="X3232" s="3">
        <f>IF(Orders1[[#This Row],[Return]]="Yes", 1, 0)</f>
        <v>0</v>
      </c>
    </row>
    <row r="3233" spans="1:24" x14ac:dyDescent="0.2">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7">
        <v>26.045999999999992</v>
      </c>
      <c r="S3233" s="1">
        <v>3</v>
      </c>
      <c r="T3233" s="1">
        <v>0.8</v>
      </c>
      <c r="U3233" s="7">
        <v>-44.278199999999998</v>
      </c>
      <c r="V3233" s="3" t="str">
        <f>IF(Orders1[[#This Row],[Region]]=People!$B$2, People!$A$2, IF(Orders1[[#This Row],[Region]]=People!$B$3,People!$A$3, IF(Orders1[[#This Row],[Region]]=People!$B$4,People!$A$4, IF(Orders1[[#This Row],[Region]]=People!$B$5,People!$A$5))))</f>
        <v>Kelly Williams</v>
      </c>
      <c r="W3233" s="3" t="str">
        <f>IFERROR(INDEX(Returns!A3233:A4032, MATCH(Orders1[[#This Row],[Order ID]],Returns!B3233:B4032)), "No")</f>
        <v>No</v>
      </c>
      <c r="X3233" s="3">
        <f>IF(Orders1[[#This Row],[Return]]="Yes", 1, 0)</f>
        <v>0</v>
      </c>
    </row>
    <row r="3234" spans="1:24" x14ac:dyDescent="0.2">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7">
        <v>2.8959999999999995</v>
      </c>
      <c r="S3234" s="1">
        <v>1</v>
      </c>
      <c r="T3234" s="1">
        <v>0.8</v>
      </c>
      <c r="U3234" s="7">
        <v>-4.7784000000000013</v>
      </c>
      <c r="V3234" s="3" t="str">
        <f>IF(Orders1[[#This Row],[Region]]=People!$B$2, People!$A$2, IF(Orders1[[#This Row],[Region]]=People!$B$3,People!$A$3, IF(Orders1[[#This Row],[Region]]=People!$B$4,People!$A$4, IF(Orders1[[#This Row],[Region]]=People!$B$5,People!$A$5))))</f>
        <v>Kelly Williams</v>
      </c>
      <c r="W3234" s="3" t="str">
        <f>IFERROR(INDEX(Returns!A3234:A4033, MATCH(Orders1[[#This Row],[Order ID]],Returns!B3234:B4033)), "No")</f>
        <v>No</v>
      </c>
      <c r="X3234" s="3">
        <f>IF(Orders1[[#This Row],[Return]]="Yes", 1, 0)</f>
        <v>0</v>
      </c>
    </row>
    <row r="3235" spans="1:24" x14ac:dyDescent="0.2">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7">
        <v>32.544000000000004</v>
      </c>
      <c r="S3235" s="1">
        <v>2</v>
      </c>
      <c r="T3235" s="1">
        <v>0.2</v>
      </c>
      <c r="U3235" s="7">
        <v>-7.7292000000000041</v>
      </c>
      <c r="V3235" s="3" t="str">
        <f>IF(Orders1[[#This Row],[Region]]=People!$B$2, People!$A$2, IF(Orders1[[#This Row],[Region]]=People!$B$3,People!$A$3, IF(Orders1[[#This Row],[Region]]=People!$B$4,People!$A$4, IF(Orders1[[#This Row],[Region]]=People!$B$5,People!$A$5))))</f>
        <v>Kelly Williams</v>
      </c>
      <c r="W3235" s="3" t="str">
        <f>IFERROR(INDEX(Returns!A3235:A4034, MATCH(Orders1[[#This Row],[Order ID]],Returns!B3235:B4034)), "No")</f>
        <v>No</v>
      </c>
      <c r="X3235" s="3">
        <f>IF(Orders1[[#This Row],[Return]]="Yes", 1, 0)</f>
        <v>0</v>
      </c>
    </row>
    <row r="3236" spans="1:24" x14ac:dyDescent="0.2">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7">
        <v>3.9840000000000004</v>
      </c>
      <c r="S3236" s="1">
        <v>1</v>
      </c>
      <c r="T3236" s="1">
        <v>0.2</v>
      </c>
      <c r="U3236" s="7">
        <v>1.3944000000000001</v>
      </c>
      <c r="V3236" s="3" t="str">
        <f>IF(Orders1[[#This Row],[Region]]=People!$B$2, People!$A$2, IF(Orders1[[#This Row],[Region]]=People!$B$3,People!$A$3, IF(Orders1[[#This Row],[Region]]=People!$B$4,People!$A$4, IF(Orders1[[#This Row],[Region]]=People!$B$5,People!$A$5))))</f>
        <v>Anna Andreadi</v>
      </c>
      <c r="W3236" s="3" t="str">
        <f>IFERROR(INDEX(Returns!A3236:A4035, MATCH(Orders1[[#This Row],[Order ID]],Returns!B3236:B4035)), "No")</f>
        <v>No</v>
      </c>
      <c r="X3236" s="3">
        <f>IF(Orders1[[#This Row],[Return]]="Yes", 1, 0)</f>
        <v>0</v>
      </c>
    </row>
    <row r="3237" spans="1:24" x14ac:dyDescent="0.2">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7">
        <v>181.79699999999997</v>
      </c>
      <c r="S3237" s="1">
        <v>1</v>
      </c>
      <c r="T3237" s="1">
        <v>0.3</v>
      </c>
      <c r="U3237" s="7">
        <v>-15.582599999999999</v>
      </c>
      <c r="V3237" s="3" t="str">
        <f>IF(Orders1[[#This Row],[Region]]=People!$B$2, People!$A$2, IF(Orders1[[#This Row],[Region]]=People!$B$3,People!$A$3, IF(Orders1[[#This Row],[Region]]=People!$B$4,People!$A$4, IF(Orders1[[#This Row],[Region]]=People!$B$5,People!$A$5))))</f>
        <v>Chuck Magee</v>
      </c>
      <c r="W3237" s="3" t="str">
        <f>IFERROR(INDEX(Returns!A3237:A4036, MATCH(Orders1[[#This Row],[Order ID]],Returns!B3237:B4036)), "No")</f>
        <v>No</v>
      </c>
      <c r="X3237" s="3">
        <f>IF(Orders1[[#This Row],[Return]]="Yes", 1, 0)</f>
        <v>0</v>
      </c>
    </row>
    <row r="3238" spans="1:24" x14ac:dyDescent="0.2">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7">
        <v>44.94</v>
      </c>
      <c r="S3238" s="1">
        <v>3</v>
      </c>
      <c r="T3238" s="1">
        <v>0</v>
      </c>
      <c r="U3238" s="7">
        <v>12.5832</v>
      </c>
      <c r="V3238" s="3" t="str">
        <f>IF(Orders1[[#This Row],[Region]]=People!$B$2, People!$A$2, IF(Orders1[[#This Row],[Region]]=People!$B$3,People!$A$3, IF(Orders1[[#This Row],[Region]]=People!$B$4,People!$A$4, IF(Orders1[[#This Row],[Region]]=People!$B$5,People!$A$5))))</f>
        <v>Chuck Magee</v>
      </c>
      <c r="W3238" s="3" t="str">
        <f>IFERROR(INDEX(Returns!A3238:A4037, MATCH(Orders1[[#This Row],[Order ID]],Returns!B3238:B4037)), "No")</f>
        <v>No</v>
      </c>
      <c r="X3238" s="3">
        <f>IF(Orders1[[#This Row],[Return]]="Yes", 1, 0)</f>
        <v>0</v>
      </c>
    </row>
    <row r="3239" spans="1:24" x14ac:dyDescent="0.2">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7">
        <v>45.576000000000001</v>
      </c>
      <c r="S3239" s="1">
        <v>3</v>
      </c>
      <c r="T3239" s="1">
        <v>0.2</v>
      </c>
      <c r="U3239" s="7">
        <v>15.951599999999997</v>
      </c>
      <c r="V3239" s="3" t="str">
        <f>IF(Orders1[[#This Row],[Region]]=People!$B$2, People!$A$2, IF(Orders1[[#This Row],[Region]]=People!$B$3,People!$A$3, IF(Orders1[[#This Row],[Region]]=People!$B$4,People!$A$4, IF(Orders1[[#This Row],[Region]]=People!$B$5,People!$A$5))))</f>
        <v>Chuck Magee</v>
      </c>
      <c r="W3239" s="3" t="str">
        <f>IFERROR(INDEX(Returns!A3239:A4038, MATCH(Orders1[[#This Row],[Order ID]],Returns!B3239:B4038)), "No")</f>
        <v>No</v>
      </c>
      <c r="X3239" s="3">
        <f>IF(Orders1[[#This Row],[Return]]="Yes", 1, 0)</f>
        <v>0</v>
      </c>
    </row>
    <row r="3240" spans="1:24" x14ac:dyDescent="0.2">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7">
        <v>318.43</v>
      </c>
      <c r="S3240" s="1">
        <v>5</v>
      </c>
      <c r="T3240" s="1">
        <v>0.3</v>
      </c>
      <c r="U3240" s="7">
        <v>-77.333000000000013</v>
      </c>
      <c r="V3240" s="3" t="str">
        <f>IF(Orders1[[#This Row],[Region]]=People!$B$2, People!$A$2, IF(Orders1[[#This Row],[Region]]=People!$B$3,People!$A$3, IF(Orders1[[#This Row],[Region]]=People!$B$4,People!$A$4, IF(Orders1[[#This Row],[Region]]=People!$B$5,People!$A$5))))</f>
        <v>Kelly Williams</v>
      </c>
      <c r="W3240" s="3" t="str">
        <f>IFERROR(INDEX(Returns!A3240:A4039, MATCH(Orders1[[#This Row],[Order ID]],Returns!B3240:B4039)), "No")</f>
        <v>No</v>
      </c>
      <c r="X3240" s="3">
        <f>IF(Orders1[[#This Row],[Return]]="Yes", 1, 0)</f>
        <v>0</v>
      </c>
    </row>
    <row r="3241" spans="1:24" x14ac:dyDescent="0.2">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7">
        <v>122.91999999999999</v>
      </c>
      <c r="S3241" s="1">
        <v>7</v>
      </c>
      <c r="T3241" s="1">
        <v>0.2</v>
      </c>
      <c r="U3241" s="7">
        <v>46.095000000000006</v>
      </c>
      <c r="V3241" s="3" t="str">
        <f>IF(Orders1[[#This Row],[Region]]=People!$B$2, People!$A$2, IF(Orders1[[#This Row],[Region]]=People!$B$3,People!$A$3, IF(Orders1[[#This Row],[Region]]=People!$B$4,People!$A$4, IF(Orders1[[#This Row],[Region]]=People!$B$5,People!$A$5))))</f>
        <v>Kelly Williams</v>
      </c>
      <c r="W3241" s="3" t="str">
        <f>IFERROR(INDEX(Returns!A3241:A4040, MATCH(Orders1[[#This Row],[Order ID]],Returns!B3241:B4040)), "No")</f>
        <v>No</v>
      </c>
      <c r="X3241" s="3">
        <f>IF(Orders1[[#This Row],[Return]]="Yes", 1, 0)</f>
        <v>0</v>
      </c>
    </row>
    <row r="3242" spans="1:24" x14ac:dyDescent="0.2">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7">
        <v>7.0679999999999996</v>
      </c>
      <c r="S3242" s="1">
        <v>3</v>
      </c>
      <c r="T3242" s="1">
        <v>0.6</v>
      </c>
      <c r="U3242" s="7">
        <v>-2.8271999999999995</v>
      </c>
      <c r="V3242" s="3" t="str">
        <f>IF(Orders1[[#This Row],[Region]]=People!$B$2, People!$A$2, IF(Orders1[[#This Row],[Region]]=People!$B$3,People!$A$3, IF(Orders1[[#This Row],[Region]]=People!$B$4,People!$A$4, IF(Orders1[[#This Row],[Region]]=People!$B$5,People!$A$5))))</f>
        <v>Kelly Williams</v>
      </c>
      <c r="W3242" s="3" t="str">
        <f>IFERROR(INDEX(Returns!A3242:A4041, MATCH(Orders1[[#This Row],[Order ID]],Returns!B3242:B4041)), "No")</f>
        <v>No</v>
      </c>
      <c r="X3242" s="3">
        <f>IF(Orders1[[#This Row],[Return]]="Yes", 1, 0)</f>
        <v>0</v>
      </c>
    </row>
    <row r="3243" spans="1:24" x14ac:dyDescent="0.2">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7">
        <v>56.449999999999996</v>
      </c>
      <c r="S3243" s="1">
        <v>5</v>
      </c>
      <c r="T3243" s="1">
        <v>0</v>
      </c>
      <c r="U3243" s="7">
        <v>14.676999999999998</v>
      </c>
      <c r="V3243" s="3" t="str">
        <f>IF(Orders1[[#This Row],[Region]]=People!$B$2, People!$A$2, IF(Orders1[[#This Row],[Region]]=People!$B$3,People!$A$3, IF(Orders1[[#This Row],[Region]]=People!$B$4,People!$A$4, IF(Orders1[[#This Row],[Region]]=People!$B$5,People!$A$5))))</f>
        <v>Cassandra Brandow</v>
      </c>
      <c r="W3243" s="3" t="str">
        <f>IFERROR(INDEX(Returns!A3243:A4042, MATCH(Orders1[[#This Row],[Order ID]],Returns!B3243:B4042)), "No")</f>
        <v>No</v>
      </c>
      <c r="X3243" s="3">
        <f>IF(Orders1[[#This Row],[Return]]="Yes", 1, 0)</f>
        <v>0</v>
      </c>
    </row>
    <row r="3244" spans="1:24" x14ac:dyDescent="0.2">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7">
        <v>13.467999999999998</v>
      </c>
      <c r="S3244" s="1">
        <v>13</v>
      </c>
      <c r="T3244" s="1">
        <v>0.8</v>
      </c>
      <c r="U3244" s="7">
        <v>-22.895600000000005</v>
      </c>
      <c r="V3244" s="3" t="str">
        <f>IF(Orders1[[#This Row],[Region]]=People!$B$2, People!$A$2, IF(Orders1[[#This Row],[Region]]=People!$B$3,People!$A$3, IF(Orders1[[#This Row],[Region]]=People!$B$4,People!$A$4, IF(Orders1[[#This Row],[Region]]=People!$B$5,People!$A$5))))</f>
        <v>Kelly Williams</v>
      </c>
      <c r="W3244" s="3" t="str">
        <f>IFERROR(INDEX(Returns!A3244:A4043, MATCH(Orders1[[#This Row],[Order ID]],Returns!B3244:B4043)), "No")</f>
        <v>No</v>
      </c>
      <c r="X3244" s="3">
        <f>IF(Orders1[[#This Row],[Return]]="Yes", 1, 0)</f>
        <v>0</v>
      </c>
    </row>
    <row r="3245" spans="1:24" x14ac:dyDescent="0.2">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7">
        <v>219.80000000000004</v>
      </c>
      <c r="S3245" s="1">
        <v>5</v>
      </c>
      <c r="T3245" s="1">
        <v>0.2</v>
      </c>
      <c r="U3245" s="7">
        <v>24.727499999999971</v>
      </c>
      <c r="V3245" s="3" t="str">
        <f>IF(Orders1[[#This Row],[Region]]=People!$B$2, People!$A$2, IF(Orders1[[#This Row],[Region]]=People!$B$3,People!$A$3, IF(Orders1[[#This Row],[Region]]=People!$B$4,People!$A$4, IF(Orders1[[#This Row],[Region]]=People!$B$5,People!$A$5))))</f>
        <v>Kelly Williams</v>
      </c>
      <c r="W3245" s="3" t="str">
        <f>IFERROR(INDEX(Returns!A3245:A4044, MATCH(Orders1[[#This Row],[Order ID]],Returns!B3245:B4044)), "No")</f>
        <v>No</v>
      </c>
      <c r="X3245" s="3">
        <f>IF(Orders1[[#This Row],[Return]]="Yes", 1, 0)</f>
        <v>0</v>
      </c>
    </row>
    <row r="3246" spans="1:24" x14ac:dyDescent="0.2">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7">
        <v>317.05799999999999</v>
      </c>
      <c r="S3246" s="1">
        <v>3</v>
      </c>
      <c r="T3246" s="1">
        <v>0.3</v>
      </c>
      <c r="U3246" s="7">
        <v>-18.117599999999996</v>
      </c>
      <c r="V3246" s="3" t="str">
        <f>IF(Orders1[[#This Row],[Region]]=People!$B$2, People!$A$2, IF(Orders1[[#This Row],[Region]]=People!$B$3,People!$A$3, IF(Orders1[[#This Row],[Region]]=People!$B$4,People!$A$4, IF(Orders1[[#This Row],[Region]]=People!$B$5,People!$A$5))))</f>
        <v>Kelly Williams</v>
      </c>
      <c r="W3246" s="3" t="str">
        <f>IFERROR(INDEX(Returns!A3246:A4045, MATCH(Orders1[[#This Row],[Order ID]],Returns!B3246:B4045)), "No")</f>
        <v>No</v>
      </c>
      <c r="X3246" s="3">
        <f>IF(Orders1[[#This Row],[Return]]="Yes", 1, 0)</f>
        <v>0</v>
      </c>
    </row>
    <row r="3247" spans="1:24" x14ac:dyDescent="0.2">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7">
        <v>49.08</v>
      </c>
      <c r="S3247" s="1">
        <v>3</v>
      </c>
      <c r="T3247" s="1">
        <v>0</v>
      </c>
      <c r="U3247" s="7">
        <v>4.9079999999999977</v>
      </c>
      <c r="V3247" s="3" t="str">
        <f>IF(Orders1[[#This Row],[Region]]=People!$B$2, People!$A$2, IF(Orders1[[#This Row],[Region]]=People!$B$3,People!$A$3, IF(Orders1[[#This Row],[Region]]=People!$B$4,People!$A$4, IF(Orders1[[#This Row],[Region]]=People!$B$5,People!$A$5))))</f>
        <v>Anna Andreadi</v>
      </c>
      <c r="W3247" s="3" t="str">
        <f>IFERROR(INDEX(Returns!A3247:A4046, MATCH(Orders1[[#This Row],[Order ID]],Returns!B3247:B4046)), "No")</f>
        <v>No</v>
      </c>
      <c r="X3247" s="3">
        <f>IF(Orders1[[#This Row],[Return]]="Yes", 1, 0)</f>
        <v>0</v>
      </c>
    </row>
    <row r="3248" spans="1:24" x14ac:dyDescent="0.2">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7">
        <v>324.90000000000003</v>
      </c>
      <c r="S3248" s="1">
        <v>5</v>
      </c>
      <c r="T3248" s="1">
        <v>0</v>
      </c>
      <c r="U3248" s="7">
        <v>38.988000000000014</v>
      </c>
      <c r="V3248" s="3" t="str">
        <f>IF(Orders1[[#This Row],[Region]]=People!$B$2, People!$A$2, IF(Orders1[[#This Row],[Region]]=People!$B$3,People!$A$3, IF(Orders1[[#This Row],[Region]]=People!$B$4,People!$A$4, IF(Orders1[[#This Row],[Region]]=People!$B$5,People!$A$5))))</f>
        <v>Anna Andreadi</v>
      </c>
      <c r="W3248" s="3" t="str">
        <f>IFERROR(INDEX(Returns!A3248:A4047, MATCH(Orders1[[#This Row],[Order ID]],Returns!B3248:B4047)), "No")</f>
        <v>No</v>
      </c>
      <c r="X3248" s="3">
        <f>IF(Orders1[[#This Row],[Return]]="Yes", 1, 0)</f>
        <v>0</v>
      </c>
    </row>
    <row r="3249" spans="1:24" x14ac:dyDescent="0.2">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7">
        <v>18.240000000000002</v>
      </c>
      <c r="S3249" s="1">
        <v>3</v>
      </c>
      <c r="T3249" s="1">
        <v>0</v>
      </c>
      <c r="U3249" s="7">
        <v>5.2895999999999983</v>
      </c>
      <c r="V3249" s="3" t="str">
        <f>IF(Orders1[[#This Row],[Region]]=People!$B$2, People!$A$2, IF(Orders1[[#This Row],[Region]]=People!$B$3,People!$A$3, IF(Orders1[[#This Row],[Region]]=People!$B$4,People!$A$4, IF(Orders1[[#This Row],[Region]]=People!$B$5,People!$A$5))))</f>
        <v>Anna Andreadi</v>
      </c>
      <c r="W3249" s="3" t="str">
        <f>IFERROR(INDEX(Returns!A3249:A4048, MATCH(Orders1[[#This Row],[Order ID]],Returns!B3249:B4048)), "No")</f>
        <v>No</v>
      </c>
      <c r="X3249" s="3">
        <f>IF(Orders1[[#This Row],[Return]]="Yes", 1, 0)</f>
        <v>0</v>
      </c>
    </row>
    <row r="3250" spans="1:24" x14ac:dyDescent="0.2">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7">
        <v>113.88800000000002</v>
      </c>
      <c r="S3250" s="1">
        <v>2</v>
      </c>
      <c r="T3250" s="1">
        <v>0.2</v>
      </c>
      <c r="U3250" s="7">
        <v>9.9651999999999994</v>
      </c>
      <c r="V3250" s="3" t="str">
        <f>IF(Orders1[[#This Row],[Region]]=People!$B$2, People!$A$2, IF(Orders1[[#This Row],[Region]]=People!$B$3,People!$A$3, IF(Orders1[[#This Row],[Region]]=People!$B$4,People!$A$4, IF(Orders1[[#This Row],[Region]]=People!$B$5,People!$A$5))))</f>
        <v>Anna Andreadi</v>
      </c>
      <c r="W3250" s="3" t="str">
        <f>IFERROR(INDEX(Returns!A3250:A4049, MATCH(Orders1[[#This Row],[Order ID]],Returns!B3250:B4049)), "No")</f>
        <v>No</v>
      </c>
      <c r="X3250" s="3">
        <f>IF(Orders1[[#This Row],[Return]]="Yes", 1, 0)</f>
        <v>0</v>
      </c>
    </row>
    <row r="3251" spans="1:24" x14ac:dyDescent="0.2">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7">
        <v>105.584</v>
      </c>
      <c r="S3251" s="1">
        <v>2</v>
      </c>
      <c r="T3251" s="1">
        <v>0.2</v>
      </c>
      <c r="U3251" s="7">
        <v>7.9188000000000045</v>
      </c>
      <c r="V3251" s="3" t="str">
        <f>IF(Orders1[[#This Row],[Region]]=People!$B$2, People!$A$2, IF(Orders1[[#This Row],[Region]]=People!$B$3,People!$A$3, IF(Orders1[[#This Row],[Region]]=People!$B$4,People!$A$4, IF(Orders1[[#This Row],[Region]]=People!$B$5,People!$A$5))))</f>
        <v>Anna Andreadi</v>
      </c>
      <c r="W3251" s="3" t="str">
        <f>IFERROR(INDEX(Returns!A3251:A4050, MATCH(Orders1[[#This Row],[Order ID]],Returns!B3251:B4050)), "No")</f>
        <v>No</v>
      </c>
      <c r="X3251" s="3">
        <f>IF(Orders1[[#This Row],[Return]]="Yes", 1, 0)</f>
        <v>0</v>
      </c>
    </row>
    <row r="3252" spans="1:24" x14ac:dyDescent="0.2">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7">
        <v>24.849999999999998</v>
      </c>
      <c r="S3252" s="1">
        <v>7</v>
      </c>
      <c r="T3252" s="1">
        <v>0</v>
      </c>
      <c r="U3252" s="7">
        <v>11.679499999999999</v>
      </c>
      <c r="V3252" s="3" t="str">
        <f>IF(Orders1[[#This Row],[Region]]=People!$B$2, People!$A$2, IF(Orders1[[#This Row],[Region]]=People!$B$3,People!$A$3, IF(Orders1[[#This Row],[Region]]=People!$B$4,People!$A$4, IF(Orders1[[#This Row],[Region]]=People!$B$5,People!$A$5))))</f>
        <v>Kelly Williams</v>
      </c>
      <c r="W3252" s="3" t="str">
        <f>IFERROR(INDEX(Returns!A3252:A4051, MATCH(Orders1[[#This Row],[Order ID]],Returns!B3252:B4051)), "No")</f>
        <v>No</v>
      </c>
      <c r="X3252" s="3">
        <f>IF(Orders1[[#This Row],[Return]]="Yes", 1, 0)</f>
        <v>0</v>
      </c>
    </row>
    <row r="3253" spans="1:24" x14ac:dyDescent="0.2">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7">
        <v>60.311999999999998</v>
      </c>
      <c r="S3253" s="1">
        <v>3</v>
      </c>
      <c r="T3253" s="1">
        <v>0.2</v>
      </c>
      <c r="U3253" s="7">
        <v>5.2773000000000003</v>
      </c>
      <c r="V3253" s="3" t="str">
        <f>IF(Orders1[[#This Row],[Region]]=People!$B$2, People!$A$2, IF(Orders1[[#This Row],[Region]]=People!$B$3,People!$A$3, IF(Orders1[[#This Row],[Region]]=People!$B$4,People!$A$4, IF(Orders1[[#This Row],[Region]]=People!$B$5,People!$A$5))))</f>
        <v>Chuck Magee</v>
      </c>
      <c r="W3253" s="3" t="str">
        <f>IFERROR(INDEX(Returns!A3253:A4052, MATCH(Orders1[[#This Row],[Order ID]],Returns!B3253:B4052)), "No")</f>
        <v>No</v>
      </c>
      <c r="X3253" s="3">
        <f>IF(Orders1[[#This Row],[Return]]="Yes", 1, 0)</f>
        <v>0</v>
      </c>
    </row>
    <row r="3254" spans="1:24" x14ac:dyDescent="0.2">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7">
        <v>7.0559999999999992</v>
      </c>
      <c r="S3254" s="1">
        <v>3</v>
      </c>
      <c r="T3254" s="1">
        <v>0.2</v>
      </c>
      <c r="U3254" s="7">
        <v>2.2050000000000001</v>
      </c>
      <c r="V3254" s="3" t="str">
        <f>IF(Orders1[[#This Row],[Region]]=People!$B$2, People!$A$2, IF(Orders1[[#This Row],[Region]]=People!$B$3,People!$A$3, IF(Orders1[[#This Row],[Region]]=People!$B$4,People!$A$4, IF(Orders1[[#This Row],[Region]]=People!$B$5,People!$A$5))))</f>
        <v>Kelly Williams</v>
      </c>
      <c r="W3254" s="3" t="str">
        <f>IFERROR(INDEX(Returns!A3254:A4053, MATCH(Orders1[[#This Row],[Order ID]],Returns!B3254:B4053)), "No")</f>
        <v>No</v>
      </c>
      <c r="X3254" s="3">
        <f>IF(Orders1[[#This Row],[Return]]="Yes", 1, 0)</f>
        <v>0</v>
      </c>
    </row>
    <row r="3255" spans="1:24" x14ac:dyDescent="0.2">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7">
        <v>27.183999999999997</v>
      </c>
      <c r="S3255" s="1">
        <v>2</v>
      </c>
      <c r="T3255" s="1">
        <v>0.2</v>
      </c>
      <c r="U3255" s="7">
        <v>2.0387999999999984</v>
      </c>
      <c r="V3255" s="3" t="str">
        <f>IF(Orders1[[#This Row],[Region]]=People!$B$2, People!$A$2, IF(Orders1[[#This Row],[Region]]=People!$B$3,People!$A$3, IF(Orders1[[#This Row],[Region]]=People!$B$4,People!$A$4, IF(Orders1[[#This Row],[Region]]=People!$B$5,People!$A$5))))</f>
        <v>Kelly Williams</v>
      </c>
      <c r="W3255" s="3" t="str">
        <f>IFERROR(INDEX(Returns!A3255:A4054, MATCH(Orders1[[#This Row],[Order ID]],Returns!B3255:B4054)), "No")</f>
        <v>No</v>
      </c>
      <c r="X3255" s="3">
        <f>IF(Orders1[[#This Row],[Return]]="Yes", 1, 0)</f>
        <v>0</v>
      </c>
    </row>
    <row r="3256" spans="1:24" x14ac:dyDescent="0.2">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7">
        <v>107.98399999999999</v>
      </c>
      <c r="S3256" s="1">
        <v>1</v>
      </c>
      <c r="T3256" s="1">
        <v>0.2</v>
      </c>
      <c r="U3256" s="7">
        <v>9.4485999999999954</v>
      </c>
      <c r="V3256" s="3" t="str">
        <f>IF(Orders1[[#This Row],[Region]]=People!$B$2, People!$A$2, IF(Orders1[[#This Row],[Region]]=People!$B$3,People!$A$3, IF(Orders1[[#This Row],[Region]]=People!$B$4,People!$A$4, IF(Orders1[[#This Row],[Region]]=People!$B$5,People!$A$5))))</f>
        <v>Anna Andreadi</v>
      </c>
      <c r="W3256" s="3" t="str">
        <f>IFERROR(INDEX(Returns!A3256:A4055, MATCH(Orders1[[#This Row],[Order ID]],Returns!B3256:B4055)), "No")</f>
        <v>No</v>
      </c>
      <c r="X3256" s="3">
        <f>IF(Orders1[[#This Row],[Return]]="Yes", 1, 0)</f>
        <v>0</v>
      </c>
    </row>
    <row r="3257" spans="1:24" x14ac:dyDescent="0.2">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7">
        <v>19.295999999999999</v>
      </c>
      <c r="S3257" s="1">
        <v>3</v>
      </c>
      <c r="T3257" s="1">
        <v>0.2</v>
      </c>
      <c r="U3257" s="7">
        <v>6.0299999999999994</v>
      </c>
      <c r="V3257" s="3" t="str">
        <f>IF(Orders1[[#This Row],[Region]]=People!$B$2, People!$A$2, IF(Orders1[[#This Row],[Region]]=People!$B$3,People!$A$3, IF(Orders1[[#This Row],[Region]]=People!$B$4,People!$A$4, IF(Orders1[[#This Row],[Region]]=People!$B$5,People!$A$5))))</f>
        <v>Anna Andreadi</v>
      </c>
      <c r="W3257" s="3" t="str">
        <f>IFERROR(INDEX(Returns!A3257:A4056, MATCH(Orders1[[#This Row],[Order ID]],Returns!B3257:B4056)), "No")</f>
        <v>No</v>
      </c>
      <c r="X3257" s="3">
        <f>IF(Orders1[[#This Row],[Return]]="Yes", 1, 0)</f>
        <v>0</v>
      </c>
    </row>
    <row r="3258" spans="1:24" x14ac:dyDescent="0.2">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7">
        <v>4.6079999999999997</v>
      </c>
      <c r="S3258" s="1">
        <v>2</v>
      </c>
      <c r="T3258" s="1">
        <v>0.2</v>
      </c>
      <c r="U3258" s="7">
        <v>1.6704000000000001</v>
      </c>
      <c r="V3258" s="3" t="str">
        <f>IF(Orders1[[#This Row],[Region]]=People!$B$2, People!$A$2, IF(Orders1[[#This Row],[Region]]=People!$B$3,People!$A$3, IF(Orders1[[#This Row],[Region]]=People!$B$4,People!$A$4, IF(Orders1[[#This Row],[Region]]=People!$B$5,People!$A$5))))</f>
        <v>Cassandra Brandow</v>
      </c>
      <c r="W3258" s="3" t="str">
        <f>IFERROR(INDEX(Returns!A3258:A4057, MATCH(Orders1[[#This Row],[Order ID]],Returns!B3258:B4057)), "No")</f>
        <v>No</v>
      </c>
      <c r="X3258" s="3">
        <f>IF(Orders1[[#This Row],[Return]]="Yes", 1, 0)</f>
        <v>0</v>
      </c>
    </row>
    <row r="3259" spans="1:24" x14ac:dyDescent="0.2">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7">
        <v>79.97399999999999</v>
      </c>
      <c r="S3259" s="1">
        <v>3</v>
      </c>
      <c r="T3259" s="1">
        <v>0.4</v>
      </c>
      <c r="U3259" s="7">
        <v>-29.323800000000006</v>
      </c>
      <c r="V3259" s="3" t="str">
        <f>IF(Orders1[[#This Row],[Region]]=People!$B$2, People!$A$2, IF(Orders1[[#This Row],[Region]]=People!$B$3,People!$A$3, IF(Orders1[[#This Row],[Region]]=People!$B$4,People!$A$4, IF(Orders1[[#This Row],[Region]]=People!$B$5,People!$A$5))))</f>
        <v>Cassandra Brandow</v>
      </c>
      <c r="W3259" s="3" t="str">
        <f>IFERROR(INDEX(Returns!A3259:A4058, MATCH(Orders1[[#This Row],[Order ID]],Returns!B3259:B4058)), "No")</f>
        <v>No</v>
      </c>
      <c r="X3259" s="3">
        <f>IF(Orders1[[#This Row],[Return]]="Yes", 1, 0)</f>
        <v>0</v>
      </c>
    </row>
    <row r="3260" spans="1:24" x14ac:dyDescent="0.2">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7">
        <v>2.9460000000000006</v>
      </c>
      <c r="S3260" s="1">
        <v>2</v>
      </c>
      <c r="T3260" s="1">
        <v>0.7</v>
      </c>
      <c r="U3260" s="7">
        <v>-2.0621999999999998</v>
      </c>
      <c r="V3260" s="3" t="str">
        <f>IF(Orders1[[#This Row],[Region]]=People!$B$2, People!$A$2, IF(Orders1[[#This Row],[Region]]=People!$B$3,People!$A$3, IF(Orders1[[#This Row],[Region]]=People!$B$4,People!$A$4, IF(Orders1[[#This Row],[Region]]=People!$B$5,People!$A$5))))</f>
        <v>Cassandra Brandow</v>
      </c>
      <c r="W3260" s="3" t="str">
        <f>IFERROR(INDEX(Returns!A3260:A4059, MATCH(Orders1[[#This Row],[Order ID]],Returns!B3260:B4059)), "No")</f>
        <v>No</v>
      </c>
      <c r="X3260" s="3">
        <f>IF(Orders1[[#This Row],[Return]]="Yes", 1, 0)</f>
        <v>0</v>
      </c>
    </row>
    <row r="3261" spans="1:24" x14ac:dyDescent="0.2">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7">
        <v>3.1359999999999992</v>
      </c>
      <c r="S3261" s="1">
        <v>2</v>
      </c>
      <c r="T3261" s="1">
        <v>0.8</v>
      </c>
      <c r="U3261" s="7">
        <v>-4.7040000000000006</v>
      </c>
      <c r="V3261" s="3" t="str">
        <f>IF(Orders1[[#This Row],[Region]]=People!$B$2, People!$A$2, IF(Orders1[[#This Row],[Region]]=People!$B$3,People!$A$3, IF(Orders1[[#This Row],[Region]]=People!$B$4,People!$A$4, IF(Orders1[[#This Row],[Region]]=People!$B$5,People!$A$5))))</f>
        <v>Kelly Williams</v>
      </c>
      <c r="W3261" s="3" t="str">
        <f>IFERROR(INDEX(Returns!A3261:A4060, MATCH(Orders1[[#This Row],[Order ID]],Returns!B3261:B4060)), "No")</f>
        <v>No</v>
      </c>
      <c r="X3261" s="3">
        <f>IF(Orders1[[#This Row],[Return]]="Yes", 1, 0)</f>
        <v>0</v>
      </c>
    </row>
    <row r="3262" spans="1:24" x14ac:dyDescent="0.2">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7">
        <v>20.736000000000004</v>
      </c>
      <c r="S3262" s="1">
        <v>4</v>
      </c>
      <c r="T3262" s="1">
        <v>0.2</v>
      </c>
      <c r="U3262" s="7">
        <v>7.2576000000000001</v>
      </c>
      <c r="V3262" s="3" t="str">
        <f>IF(Orders1[[#This Row],[Region]]=People!$B$2, People!$A$2, IF(Orders1[[#This Row],[Region]]=People!$B$3,People!$A$3, IF(Orders1[[#This Row],[Region]]=People!$B$4,People!$A$4, IF(Orders1[[#This Row],[Region]]=People!$B$5,People!$A$5))))</f>
        <v>Kelly Williams</v>
      </c>
      <c r="W3262" s="3" t="str">
        <f>IFERROR(INDEX(Returns!A3262:A4061, MATCH(Orders1[[#This Row],[Order ID]],Returns!B3262:B4061)), "No")</f>
        <v>No</v>
      </c>
      <c r="X3262" s="3">
        <f>IF(Orders1[[#This Row],[Return]]="Yes", 1, 0)</f>
        <v>0</v>
      </c>
    </row>
    <row r="3263" spans="1:24" x14ac:dyDescent="0.2">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7">
        <v>99.98</v>
      </c>
      <c r="S3263" s="1">
        <v>2</v>
      </c>
      <c r="T3263" s="1">
        <v>0</v>
      </c>
      <c r="U3263" s="7">
        <v>7.9983999999999895</v>
      </c>
      <c r="V3263" s="3" t="str">
        <f>IF(Orders1[[#This Row],[Region]]=People!$B$2, People!$A$2, IF(Orders1[[#This Row],[Region]]=People!$B$3,People!$A$3, IF(Orders1[[#This Row],[Region]]=People!$B$4,People!$A$4, IF(Orders1[[#This Row],[Region]]=People!$B$5,People!$A$5))))</f>
        <v>Anna Andreadi</v>
      </c>
      <c r="W3263" s="3" t="str">
        <f>IFERROR(INDEX(Returns!A3263:A4062, MATCH(Orders1[[#This Row],[Order ID]],Returns!B3263:B4062)), "No")</f>
        <v>No</v>
      </c>
      <c r="X3263" s="3">
        <f>IF(Orders1[[#This Row],[Return]]="Yes", 1, 0)</f>
        <v>0</v>
      </c>
    </row>
    <row r="3264" spans="1:24" x14ac:dyDescent="0.2">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7">
        <v>733.94999999999993</v>
      </c>
      <c r="S3264" s="1">
        <v>7</v>
      </c>
      <c r="T3264" s="1">
        <v>0</v>
      </c>
      <c r="U3264" s="7">
        <v>352.29599999999999</v>
      </c>
      <c r="V3264" s="3" t="str">
        <f>IF(Orders1[[#This Row],[Region]]=People!$B$2, People!$A$2, IF(Orders1[[#This Row],[Region]]=People!$B$3,People!$A$3, IF(Orders1[[#This Row],[Region]]=People!$B$4,People!$A$4, IF(Orders1[[#This Row],[Region]]=People!$B$5,People!$A$5))))</f>
        <v>Anna Andreadi</v>
      </c>
      <c r="W3264" s="3" t="str">
        <f>IFERROR(INDEX(Returns!A3264:A4063, MATCH(Orders1[[#This Row],[Order ID]],Returns!B3264:B4063)), "No")</f>
        <v>No</v>
      </c>
      <c r="X3264" s="3">
        <f>IF(Orders1[[#This Row],[Return]]="Yes", 1, 0)</f>
        <v>0</v>
      </c>
    </row>
    <row r="3265" spans="1:24" x14ac:dyDescent="0.2">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7">
        <v>241.44</v>
      </c>
      <c r="S3265" s="1">
        <v>3</v>
      </c>
      <c r="T3265" s="1">
        <v>0</v>
      </c>
      <c r="U3265" s="7">
        <v>72.431999999999988</v>
      </c>
      <c r="V3265" s="3" t="str">
        <f>IF(Orders1[[#This Row],[Region]]=People!$B$2, People!$A$2, IF(Orders1[[#This Row],[Region]]=People!$B$3,People!$A$3, IF(Orders1[[#This Row],[Region]]=People!$B$4,People!$A$4, IF(Orders1[[#This Row],[Region]]=People!$B$5,People!$A$5))))</f>
        <v>Anna Andreadi</v>
      </c>
      <c r="W3265" s="3" t="str">
        <f>IFERROR(INDEX(Returns!A3265:A4064, MATCH(Orders1[[#This Row],[Order ID]],Returns!B3265:B4064)), "No")</f>
        <v>No</v>
      </c>
      <c r="X3265" s="3">
        <f>IF(Orders1[[#This Row],[Return]]="Yes", 1, 0)</f>
        <v>0</v>
      </c>
    </row>
    <row r="3266" spans="1:24" x14ac:dyDescent="0.2">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7">
        <v>10.08</v>
      </c>
      <c r="S3266" s="1">
        <v>4</v>
      </c>
      <c r="T3266" s="1">
        <v>0.2</v>
      </c>
      <c r="U3266" s="7">
        <v>3.528</v>
      </c>
      <c r="V3266" s="3" t="str">
        <f>IF(Orders1[[#This Row],[Region]]=People!$B$2, People!$A$2, IF(Orders1[[#This Row],[Region]]=People!$B$3,People!$A$3, IF(Orders1[[#This Row],[Region]]=People!$B$4,People!$A$4, IF(Orders1[[#This Row],[Region]]=People!$B$5,People!$A$5))))</f>
        <v>Cassandra Brandow</v>
      </c>
      <c r="W3266" s="3" t="str">
        <f>IFERROR(INDEX(Returns!A3266:A4065, MATCH(Orders1[[#This Row],[Order ID]],Returns!B3266:B4065)), "No")</f>
        <v>No</v>
      </c>
      <c r="X3266" s="3">
        <f>IF(Orders1[[#This Row],[Return]]="Yes", 1, 0)</f>
        <v>0</v>
      </c>
    </row>
    <row r="3267" spans="1:24" x14ac:dyDescent="0.2">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7">
        <v>281.904</v>
      </c>
      <c r="S3267" s="1">
        <v>2</v>
      </c>
      <c r="T3267" s="1">
        <v>0.2</v>
      </c>
      <c r="U3267" s="7">
        <v>10.571399999999983</v>
      </c>
      <c r="V3267" s="3" t="str">
        <f>IF(Orders1[[#This Row],[Region]]=People!$B$2, People!$A$2, IF(Orders1[[#This Row],[Region]]=People!$B$3,People!$A$3, IF(Orders1[[#This Row],[Region]]=People!$B$4,People!$A$4, IF(Orders1[[#This Row],[Region]]=People!$B$5,People!$A$5))))</f>
        <v>Chuck Magee</v>
      </c>
      <c r="W3267" s="3" t="str">
        <f>IFERROR(INDEX(Returns!A3267:A4066, MATCH(Orders1[[#This Row],[Order ID]],Returns!B3267:B4066)), "No")</f>
        <v>No</v>
      </c>
      <c r="X3267" s="3">
        <f>IF(Orders1[[#This Row],[Return]]="Yes", 1, 0)</f>
        <v>0</v>
      </c>
    </row>
    <row r="3268" spans="1:24" x14ac:dyDescent="0.2">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7">
        <v>201.43200000000002</v>
      </c>
      <c r="S3268" s="1">
        <v>3</v>
      </c>
      <c r="T3268" s="1">
        <v>0.2</v>
      </c>
      <c r="U3268" s="7">
        <v>67.983299999999986</v>
      </c>
      <c r="V3268" s="3" t="str">
        <f>IF(Orders1[[#This Row],[Region]]=People!$B$2, People!$A$2, IF(Orders1[[#This Row],[Region]]=People!$B$3,People!$A$3, IF(Orders1[[#This Row],[Region]]=People!$B$4,People!$A$4, IF(Orders1[[#This Row],[Region]]=People!$B$5,People!$A$5))))</f>
        <v>Chuck Magee</v>
      </c>
      <c r="W3268" s="3" t="str">
        <f>IFERROR(INDEX(Returns!A3268:A4067, MATCH(Orders1[[#This Row],[Order ID]],Returns!B3268:B4067)), "No")</f>
        <v>No</v>
      </c>
      <c r="X3268" s="3">
        <f>IF(Orders1[[#This Row],[Return]]="Yes", 1, 0)</f>
        <v>0</v>
      </c>
    </row>
    <row r="3269" spans="1:24" x14ac:dyDescent="0.2">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7">
        <v>135.97999999999999</v>
      </c>
      <c r="S3269" s="1">
        <v>2</v>
      </c>
      <c r="T3269" s="1">
        <v>0</v>
      </c>
      <c r="U3269" s="7">
        <v>33.995000000000005</v>
      </c>
      <c r="V3269" s="3" t="str">
        <f>IF(Orders1[[#This Row],[Region]]=People!$B$2, People!$A$2, IF(Orders1[[#This Row],[Region]]=People!$B$3,People!$A$3, IF(Orders1[[#This Row],[Region]]=People!$B$4,People!$A$4, IF(Orders1[[#This Row],[Region]]=People!$B$5,People!$A$5))))</f>
        <v>Cassandra Brandow</v>
      </c>
      <c r="W3269" s="3" t="str">
        <f>IFERROR(INDEX(Returns!A3269:A4068, MATCH(Orders1[[#This Row],[Order ID]],Returns!B3269:B4068)), "No")</f>
        <v>No</v>
      </c>
      <c r="X3269" s="3">
        <f>IF(Orders1[[#This Row],[Return]]="Yes", 1, 0)</f>
        <v>0</v>
      </c>
    </row>
    <row r="3270" spans="1:24" x14ac:dyDescent="0.2">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7">
        <v>44.95</v>
      </c>
      <c r="S3270" s="1">
        <v>1</v>
      </c>
      <c r="T3270" s="1">
        <v>0</v>
      </c>
      <c r="U3270" s="7">
        <v>12.585999999999999</v>
      </c>
      <c r="V3270" s="3" t="str">
        <f>IF(Orders1[[#This Row],[Region]]=People!$B$2, People!$A$2, IF(Orders1[[#This Row],[Region]]=People!$B$3,People!$A$3, IF(Orders1[[#This Row],[Region]]=People!$B$4,People!$A$4, IF(Orders1[[#This Row],[Region]]=People!$B$5,People!$A$5))))</f>
        <v>Cassandra Brandow</v>
      </c>
      <c r="W3270" s="3" t="str">
        <f>IFERROR(INDEX(Returns!A3270:A4069, MATCH(Orders1[[#This Row],[Order ID]],Returns!B3270:B4069)), "No")</f>
        <v>No</v>
      </c>
      <c r="X3270" s="3">
        <f>IF(Orders1[[#This Row],[Return]]="Yes", 1, 0)</f>
        <v>0</v>
      </c>
    </row>
    <row r="3271" spans="1:24" x14ac:dyDescent="0.2">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7">
        <v>2.9699999999999998</v>
      </c>
      <c r="S3271" s="1">
        <v>3</v>
      </c>
      <c r="T3271" s="1">
        <v>0</v>
      </c>
      <c r="U3271" s="7">
        <v>1.3068000000000004</v>
      </c>
      <c r="V3271" s="3" t="str">
        <f>IF(Orders1[[#This Row],[Region]]=People!$B$2, People!$A$2, IF(Orders1[[#This Row],[Region]]=People!$B$3,People!$A$3, IF(Orders1[[#This Row],[Region]]=People!$B$4,People!$A$4, IF(Orders1[[#This Row],[Region]]=People!$B$5,People!$A$5))))</f>
        <v>Kelly Williams</v>
      </c>
      <c r="W3271" s="3" t="str">
        <f>IFERROR(INDEX(Returns!A3271:A4070, MATCH(Orders1[[#This Row],[Order ID]],Returns!B3271:B4070)), "No")</f>
        <v>No</v>
      </c>
      <c r="X3271" s="3">
        <f>IF(Orders1[[#This Row],[Return]]="Yes", 1, 0)</f>
        <v>0</v>
      </c>
    </row>
    <row r="3272" spans="1:24" x14ac:dyDescent="0.2">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7">
        <v>6.5400000000000009</v>
      </c>
      <c r="S3272" s="1">
        <v>3</v>
      </c>
      <c r="T3272" s="1">
        <v>0</v>
      </c>
      <c r="U3272" s="7">
        <v>2.6814000000000004</v>
      </c>
      <c r="V3272" s="3" t="str">
        <f>IF(Orders1[[#This Row],[Region]]=People!$B$2, People!$A$2, IF(Orders1[[#This Row],[Region]]=People!$B$3,People!$A$3, IF(Orders1[[#This Row],[Region]]=People!$B$4,People!$A$4, IF(Orders1[[#This Row],[Region]]=People!$B$5,People!$A$5))))</f>
        <v>Kelly Williams</v>
      </c>
      <c r="W3272" s="3" t="str">
        <f>IFERROR(INDEX(Returns!A3272:A4071, MATCH(Orders1[[#This Row],[Order ID]],Returns!B3272:B4071)), "No")</f>
        <v>No</v>
      </c>
      <c r="X3272" s="3">
        <f>IF(Orders1[[#This Row],[Return]]="Yes", 1, 0)</f>
        <v>0</v>
      </c>
    </row>
    <row r="3273" spans="1:24" x14ac:dyDescent="0.2">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7">
        <v>7.92</v>
      </c>
      <c r="S3273" s="1">
        <v>8</v>
      </c>
      <c r="T3273" s="1">
        <v>0</v>
      </c>
      <c r="U3273" s="7">
        <v>3.4848000000000008</v>
      </c>
      <c r="V3273" s="3" t="str">
        <f>IF(Orders1[[#This Row],[Region]]=People!$B$2, People!$A$2, IF(Orders1[[#This Row],[Region]]=People!$B$3,People!$A$3, IF(Orders1[[#This Row],[Region]]=People!$B$4,People!$A$4, IF(Orders1[[#This Row],[Region]]=People!$B$5,People!$A$5))))</f>
        <v>Anna Andreadi</v>
      </c>
      <c r="W3273" s="3" t="str">
        <f>IFERROR(INDEX(Returns!A3273:A4072, MATCH(Orders1[[#This Row],[Order ID]],Returns!B3273:B4072)), "No")</f>
        <v>No</v>
      </c>
      <c r="X3273" s="3">
        <f>IF(Orders1[[#This Row],[Return]]="Yes", 1, 0)</f>
        <v>0</v>
      </c>
    </row>
    <row r="3274" spans="1:24" x14ac:dyDescent="0.2">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7">
        <v>203.92</v>
      </c>
      <c r="S3274" s="1">
        <v>5</v>
      </c>
      <c r="T3274" s="1">
        <v>0.2</v>
      </c>
      <c r="U3274" s="7">
        <v>22.940999999999995</v>
      </c>
      <c r="V3274" s="3" t="str">
        <f>IF(Orders1[[#This Row],[Region]]=People!$B$2, People!$A$2, IF(Orders1[[#This Row],[Region]]=People!$B$3,People!$A$3, IF(Orders1[[#This Row],[Region]]=People!$B$4,People!$A$4, IF(Orders1[[#This Row],[Region]]=People!$B$5,People!$A$5))))</f>
        <v>Anna Andreadi</v>
      </c>
      <c r="W3274" s="3" t="str">
        <f>IFERROR(INDEX(Returns!A3274:A4073, MATCH(Orders1[[#This Row],[Order ID]],Returns!B3274:B4073)), "No")</f>
        <v>No</v>
      </c>
      <c r="X3274" s="3">
        <f>IF(Orders1[[#This Row],[Return]]="Yes", 1, 0)</f>
        <v>0</v>
      </c>
    </row>
    <row r="3275" spans="1:24" x14ac:dyDescent="0.2">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7">
        <v>3359.9520000000002</v>
      </c>
      <c r="S3275" s="1">
        <v>6</v>
      </c>
      <c r="T3275" s="1">
        <v>0.2</v>
      </c>
      <c r="U3275" s="7">
        <v>1049.9849999999999</v>
      </c>
      <c r="V3275" s="3" t="str">
        <f>IF(Orders1[[#This Row],[Region]]=People!$B$2, People!$A$2, IF(Orders1[[#This Row],[Region]]=People!$B$3,People!$A$3, IF(Orders1[[#This Row],[Region]]=People!$B$4,People!$A$4, IF(Orders1[[#This Row],[Region]]=People!$B$5,People!$A$5))))</f>
        <v>Anna Andreadi</v>
      </c>
      <c r="W3275" s="3" t="str">
        <f>IFERROR(INDEX(Returns!A3275:A4074, MATCH(Orders1[[#This Row],[Order ID]],Returns!B3275:B4074)), "No")</f>
        <v>No</v>
      </c>
      <c r="X3275" s="3">
        <f>IF(Orders1[[#This Row],[Return]]="Yes", 1, 0)</f>
        <v>0</v>
      </c>
    </row>
    <row r="3276" spans="1:24" x14ac:dyDescent="0.2">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7">
        <v>18.240000000000002</v>
      </c>
      <c r="S3276" s="1">
        <v>3</v>
      </c>
      <c r="T3276" s="1">
        <v>0</v>
      </c>
      <c r="U3276" s="7">
        <v>9.120000000000001</v>
      </c>
      <c r="V3276" s="3" t="str">
        <f>IF(Orders1[[#This Row],[Region]]=People!$B$2, People!$A$2, IF(Orders1[[#This Row],[Region]]=People!$B$3,People!$A$3, IF(Orders1[[#This Row],[Region]]=People!$B$4,People!$A$4, IF(Orders1[[#This Row],[Region]]=People!$B$5,People!$A$5))))</f>
        <v>Kelly Williams</v>
      </c>
      <c r="W3276" s="3" t="str">
        <f>IFERROR(INDEX(Returns!A3276:A4075, MATCH(Orders1[[#This Row],[Order ID]],Returns!B3276:B4075)), "No")</f>
        <v>No</v>
      </c>
      <c r="X3276" s="3">
        <f>IF(Orders1[[#This Row],[Return]]="Yes", 1, 0)</f>
        <v>0</v>
      </c>
    </row>
    <row r="3277" spans="1:24" x14ac:dyDescent="0.2">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7">
        <v>27.78</v>
      </c>
      <c r="S3277" s="1">
        <v>6</v>
      </c>
      <c r="T3277" s="1">
        <v>0</v>
      </c>
      <c r="U3277" s="7">
        <v>9.1673999999999989</v>
      </c>
      <c r="V3277" s="3" t="str">
        <f>IF(Orders1[[#This Row],[Region]]=People!$B$2, People!$A$2, IF(Orders1[[#This Row],[Region]]=People!$B$3,People!$A$3, IF(Orders1[[#This Row],[Region]]=People!$B$4,People!$A$4, IF(Orders1[[#This Row],[Region]]=People!$B$5,People!$A$5))))</f>
        <v>Kelly Williams</v>
      </c>
      <c r="W3277" s="3" t="str">
        <f>IFERROR(INDEX(Returns!A3277:A4076, MATCH(Orders1[[#This Row],[Order ID]],Returns!B3277:B4076)), "No")</f>
        <v>No</v>
      </c>
      <c r="X3277" s="3">
        <f>IF(Orders1[[#This Row],[Return]]="Yes", 1, 0)</f>
        <v>0</v>
      </c>
    </row>
    <row r="3278" spans="1:24" x14ac:dyDescent="0.2">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7">
        <v>22.959999999999997</v>
      </c>
      <c r="S3278" s="1">
        <v>7</v>
      </c>
      <c r="T3278" s="1">
        <v>0</v>
      </c>
      <c r="U3278" s="7">
        <v>7.5767999999999986</v>
      </c>
      <c r="V3278" s="3" t="str">
        <f>IF(Orders1[[#This Row],[Region]]=People!$B$2, People!$A$2, IF(Orders1[[#This Row],[Region]]=People!$B$3,People!$A$3, IF(Orders1[[#This Row],[Region]]=People!$B$4,People!$A$4, IF(Orders1[[#This Row],[Region]]=People!$B$5,People!$A$5))))</f>
        <v>Cassandra Brandow</v>
      </c>
      <c r="W3278" s="3" t="str">
        <f>IFERROR(INDEX(Returns!A3278:A4077, MATCH(Orders1[[#This Row],[Order ID]],Returns!B3278:B4077)), "No")</f>
        <v>No</v>
      </c>
      <c r="X3278" s="3">
        <f>IF(Orders1[[#This Row],[Return]]="Yes", 1, 0)</f>
        <v>0</v>
      </c>
    </row>
    <row r="3279" spans="1:24" x14ac:dyDescent="0.2">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7">
        <v>28.99</v>
      </c>
      <c r="S3279" s="1">
        <v>1</v>
      </c>
      <c r="T3279" s="1">
        <v>0</v>
      </c>
      <c r="U3279" s="7">
        <v>8.4070999999999962</v>
      </c>
      <c r="V3279" s="3" t="str">
        <f>IF(Orders1[[#This Row],[Region]]=People!$B$2, People!$A$2, IF(Orders1[[#This Row],[Region]]=People!$B$3,People!$A$3, IF(Orders1[[#This Row],[Region]]=People!$B$4,People!$A$4, IF(Orders1[[#This Row],[Region]]=People!$B$5,People!$A$5))))</f>
        <v>Cassandra Brandow</v>
      </c>
      <c r="W3279" s="3" t="str">
        <f>IFERROR(INDEX(Returns!A3279:A4078, MATCH(Orders1[[#This Row],[Order ID]],Returns!B3279:B4078)), "No")</f>
        <v>No</v>
      </c>
      <c r="X3279" s="3">
        <f>IF(Orders1[[#This Row],[Return]]="Yes", 1, 0)</f>
        <v>0</v>
      </c>
    </row>
    <row r="3280" spans="1:24" x14ac:dyDescent="0.2">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7">
        <v>12.96</v>
      </c>
      <c r="S3280" s="1">
        <v>2</v>
      </c>
      <c r="T3280" s="1">
        <v>0</v>
      </c>
      <c r="U3280" s="7">
        <v>6.3504000000000005</v>
      </c>
      <c r="V3280" s="3" t="str">
        <f>IF(Orders1[[#This Row],[Region]]=People!$B$2, People!$A$2, IF(Orders1[[#This Row],[Region]]=People!$B$3,People!$A$3, IF(Orders1[[#This Row],[Region]]=People!$B$4,People!$A$4, IF(Orders1[[#This Row],[Region]]=People!$B$5,People!$A$5))))</f>
        <v>Cassandra Brandow</v>
      </c>
      <c r="W3280" s="3" t="str">
        <f>IFERROR(INDEX(Returns!A3280:A4079, MATCH(Orders1[[#This Row],[Order ID]],Returns!B3280:B4079)), "No")</f>
        <v>No</v>
      </c>
      <c r="X3280" s="3">
        <f>IF(Orders1[[#This Row],[Return]]="Yes", 1, 0)</f>
        <v>0</v>
      </c>
    </row>
    <row r="3281" spans="1:24" x14ac:dyDescent="0.2">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7">
        <v>22.959999999999997</v>
      </c>
      <c r="S3281" s="1">
        <v>7</v>
      </c>
      <c r="T3281" s="1">
        <v>0</v>
      </c>
      <c r="U3281" s="7">
        <v>6.6583999999999968</v>
      </c>
      <c r="V3281" s="3" t="str">
        <f>IF(Orders1[[#This Row],[Region]]=People!$B$2, People!$A$2, IF(Orders1[[#This Row],[Region]]=People!$B$3,People!$A$3, IF(Orders1[[#This Row],[Region]]=People!$B$4,People!$A$4, IF(Orders1[[#This Row],[Region]]=People!$B$5,People!$A$5))))</f>
        <v>Cassandra Brandow</v>
      </c>
      <c r="W3281" s="3" t="str">
        <f>IFERROR(INDEX(Returns!A3281:A4080, MATCH(Orders1[[#This Row],[Order ID]],Returns!B3281:B4080)), "No")</f>
        <v>No</v>
      </c>
      <c r="X3281" s="3">
        <f>IF(Orders1[[#This Row],[Return]]="Yes", 1, 0)</f>
        <v>0</v>
      </c>
    </row>
    <row r="3282" spans="1:24" x14ac:dyDescent="0.2">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7">
        <v>4164.0499999999993</v>
      </c>
      <c r="S3282" s="1">
        <v>5</v>
      </c>
      <c r="T3282" s="1">
        <v>0</v>
      </c>
      <c r="U3282" s="7">
        <v>83.281000000000063</v>
      </c>
      <c r="V3282" s="3" t="str">
        <f>IF(Orders1[[#This Row],[Region]]=People!$B$2, People!$A$2, IF(Orders1[[#This Row],[Region]]=People!$B$3,People!$A$3, IF(Orders1[[#This Row],[Region]]=People!$B$4,People!$A$4, IF(Orders1[[#This Row],[Region]]=People!$B$5,People!$A$5))))</f>
        <v>Cassandra Brandow</v>
      </c>
      <c r="W3282" s="3" t="str">
        <f>IFERROR(INDEX(Returns!A3282:A4081, MATCH(Orders1[[#This Row],[Order ID]],Returns!B3282:B4081)), "No")</f>
        <v>No</v>
      </c>
      <c r="X3282" s="3">
        <f>IF(Orders1[[#This Row],[Return]]="Yes", 1, 0)</f>
        <v>0</v>
      </c>
    </row>
    <row r="3283" spans="1:24" x14ac:dyDescent="0.2">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7">
        <v>47.984000000000002</v>
      </c>
      <c r="S3283" s="1">
        <v>2</v>
      </c>
      <c r="T3283" s="1">
        <v>0.2</v>
      </c>
      <c r="U3283" s="7">
        <v>13.195600000000001</v>
      </c>
      <c r="V3283" s="3" t="str">
        <f>IF(Orders1[[#This Row],[Region]]=People!$B$2, People!$A$2, IF(Orders1[[#This Row],[Region]]=People!$B$3,People!$A$3, IF(Orders1[[#This Row],[Region]]=People!$B$4,People!$A$4, IF(Orders1[[#This Row],[Region]]=People!$B$5,People!$A$5))))</f>
        <v>Cassandra Brandow</v>
      </c>
      <c r="W3283" s="3" t="str">
        <f>IFERROR(INDEX(Returns!A3283:A4082, MATCH(Orders1[[#This Row],[Order ID]],Returns!B3283:B4082)), "No")</f>
        <v>No</v>
      </c>
      <c r="X3283" s="3">
        <f>IF(Orders1[[#This Row],[Return]]="Yes", 1, 0)</f>
        <v>0</v>
      </c>
    </row>
    <row r="3284" spans="1:24" x14ac:dyDescent="0.2">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7">
        <v>4.6240000000000006</v>
      </c>
      <c r="S3284" s="1">
        <v>1</v>
      </c>
      <c r="T3284" s="1">
        <v>0.2</v>
      </c>
      <c r="U3284" s="7">
        <v>1.6762000000000001</v>
      </c>
      <c r="V3284" s="3" t="str">
        <f>IF(Orders1[[#This Row],[Region]]=People!$B$2, People!$A$2, IF(Orders1[[#This Row],[Region]]=People!$B$3,People!$A$3, IF(Orders1[[#This Row],[Region]]=People!$B$4,People!$A$4, IF(Orders1[[#This Row],[Region]]=People!$B$5,People!$A$5))))</f>
        <v>Cassandra Brandow</v>
      </c>
      <c r="W3284" s="3" t="str">
        <f>IFERROR(INDEX(Returns!A3284:A4083, MATCH(Orders1[[#This Row],[Order ID]],Returns!B3284:B4083)), "No")</f>
        <v>No</v>
      </c>
      <c r="X3284" s="3">
        <f>IF(Orders1[[#This Row],[Return]]="Yes", 1, 0)</f>
        <v>0</v>
      </c>
    </row>
    <row r="3285" spans="1:24" x14ac:dyDescent="0.2">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7">
        <v>15.24</v>
      </c>
      <c r="S3285" s="1">
        <v>3</v>
      </c>
      <c r="T3285" s="1">
        <v>0</v>
      </c>
      <c r="U3285" s="7">
        <v>5.1815999999999995</v>
      </c>
      <c r="V3285" s="3" t="str">
        <f>IF(Orders1[[#This Row],[Region]]=People!$B$2, People!$A$2, IF(Orders1[[#This Row],[Region]]=People!$B$3,People!$A$3, IF(Orders1[[#This Row],[Region]]=People!$B$4,People!$A$4, IF(Orders1[[#This Row],[Region]]=People!$B$5,People!$A$5))))</f>
        <v>Chuck Magee</v>
      </c>
      <c r="W3285" s="3" t="str">
        <f>IFERROR(INDEX(Returns!A3285:A4084, MATCH(Orders1[[#This Row],[Order ID]],Returns!B3285:B4084)), "No")</f>
        <v>No</v>
      </c>
      <c r="X3285" s="3">
        <f>IF(Orders1[[#This Row],[Return]]="Yes", 1, 0)</f>
        <v>0</v>
      </c>
    </row>
    <row r="3286" spans="1:24" x14ac:dyDescent="0.2">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7">
        <v>63.924000000000007</v>
      </c>
      <c r="S3286" s="1">
        <v>7</v>
      </c>
      <c r="T3286" s="1">
        <v>0.7</v>
      </c>
      <c r="U3286" s="7">
        <v>-46.877600000000001</v>
      </c>
      <c r="V3286" s="3" t="str">
        <f>IF(Orders1[[#This Row],[Region]]=People!$B$2, People!$A$2, IF(Orders1[[#This Row],[Region]]=People!$B$3,People!$A$3, IF(Orders1[[#This Row],[Region]]=People!$B$4,People!$A$4, IF(Orders1[[#This Row],[Region]]=People!$B$5,People!$A$5))))</f>
        <v>Chuck Magee</v>
      </c>
      <c r="W3286" s="3" t="str">
        <f>IFERROR(INDEX(Returns!A3286:A4085, MATCH(Orders1[[#This Row],[Order ID]],Returns!B3286:B4085)), "No")</f>
        <v>No</v>
      </c>
      <c r="X3286" s="3">
        <f>IF(Orders1[[#This Row],[Return]]="Yes", 1, 0)</f>
        <v>0</v>
      </c>
    </row>
    <row r="3287" spans="1:24" x14ac:dyDescent="0.2">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7">
        <v>6.56</v>
      </c>
      <c r="S3287" s="1">
        <v>2</v>
      </c>
      <c r="T3287" s="1">
        <v>0</v>
      </c>
      <c r="U3287" s="7">
        <v>1.9023999999999992</v>
      </c>
      <c r="V3287" s="3" t="str">
        <f>IF(Orders1[[#This Row],[Region]]=People!$B$2, People!$A$2, IF(Orders1[[#This Row],[Region]]=People!$B$3,People!$A$3, IF(Orders1[[#This Row],[Region]]=People!$B$4,People!$A$4, IF(Orders1[[#This Row],[Region]]=People!$B$5,People!$A$5))))</f>
        <v>Kelly Williams</v>
      </c>
      <c r="W3287" s="3" t="str">
        <f>IFERROR(INDEX(Returns!A3287:A4086, MATCH(Orders1[[#This Row],[Order ID]],Returns!B3287:B4086)), "No")</f>
        <v>No</v>
      </c>
      <c r="X3287" s="3">
        <f>IF(Orders1[[#This Row],[Return]]="Yes", 1, 0)</f>
        <v>0</v>
      </c>
    </row>
    <row r="3288" spans="1:24" x14ac:dyDescent="0.2">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7">
        <v>13.11</v>
      </c>
      <c r="S3288" s="1">
        <v>3</v>
      </c>
      <c r="T3288" s="1">
        <v>0</v>
      </c>
      <c r="U3288" s="7">
        <v>3.4086000000000003</v>
      </c>
      <c r="V3288" s="3" t="str">
        <f>IF(Orders1[[#This Row],[Region]]=People!$B$2, People!$A$2, IF(Orders1[[#This Row],[Region]]=People!$B$3,People!$A$3, IF(Orders1[[#This Row],[Region]]=People!$B$4,People!$A$4, IF(Orders1[[#This Row],[Region]]=People!$B$5,People!$A$5))))</f>
        <v>Kelly Williams</v>
      </c>
      <c r="W3288" s="3" t="str">
        <f>IFERROR(INDEX(Returns!A3288:A4087, MATCH(Orders1[[#This Row],[Order ID]],Returns!B3288:B4087)), "No")</f>
        <v>No</v>
      </c>
      <c r="X3288" s="3">
        <f>IF(Orders1[[#This Row],[Return]]="Yes", 1, 0)</f>
        <v>0</v>
      </c>
    </row>
    <row r="3289" spans="1:24" x14ac:dyDescent="0.2">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7">
        <v>494.37600000000009</v>
      </c>
      <c r="S3289" s="1">
        <v>3</v>
      </c>
      <c r="T3289" s="1">
        <v>0.2</v>
      </c>
      <c r="U3289" s="7">
        <v>49.437599999999975</v>
      </c>
      <c r="V3289" s="3" t="str">
        <f>IF(Orders1[[#This Row],[Region]]=People!$B$2, People!$A$2, IF(Orders1[[#This Row],[Region]]=People!$B$3,People!$A$3, IF(Orders1[[#This Row],[Region]]=People!$B$4,People!$A$4, IF(Orders1[[#This Row],[Region]]=People!$B$5,People!$A$5))))</f>
        <v>Anna Andreadi</v>
      </c>
      <c r="W3289" s="3" t="str">
        <f>IFERROR(INDEX(Returns!A3289:A4088, MATCH(Orders1[[#This Row],[Order ID]],Returns!B3289:B4088)), "No")</f>
        <v>No</v>
      </c>
      <c r="X3289" s="3">
        <f>IF(Orders1[[#This Row],[Return]]="Yes", 1, 0)</f>
        <v>0</v>
      </c>
    </row>
    <row r="3290" spans="1:24" x14ac:dyDescent="0.2">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7">
        <v>29.2</v>
      </c>
      <c r="S3290" s="1">
        <v>5</v>
      </c>
      <c r="T3290" s="1">
        <v>0.2</v>
      </c>
      <c r="U3290" s="7">
        <v>9.8549999999999969</v>
      </c>
      <c r="V3290" s="3" t="str">
        <f>IF(Orders1[[#This Row],[Region]]=People!$B$2, People!$A$2, IF(Orders1[[#This Row],[Region]]=People!$B$3,People!$A$3, IF(Orders1[[#This Row],[Region]]=People!$B$4,People!$A$4, IF(Orders1[[#This Row],[Region]]=People!$B$5,People!$A$5))))</f>
        <v>Anna Andreadi</v>
      </c>
      <c r="W3290" s="3" t="str">
        <f>IFERROR(INDEX(Returns!A3290:A4089, MATCH(Orders1[[#This Row],[Order ID]],Returns!B3290:B4089)), "No")</f>
        <v>No</v>
      </c>
      <c r="X3290" s="3">
        <f>IF(Orders1[[#This Row],[Return]]="Yes", 1, 0)</f>
        <v>0</v>
      </c>
    </row>
    <row r="3291" spans="1:24" x14ac:dyDescent="0.2">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7">
        <v>248.85000000000002</v>
      </c>
      <c r="S3291" s="1">
        <v>5</v>
      </c>
      <c r="T3291" s="1">
        <v>0</v>
      </c>
      <c r="U3291" s="7">
        <v>27.373499999999993</v>
      </c>
      <c r="V3291" s="3" t="str">
        <f>IF(Orders1[[#This Row],[Region]]=People!$B$2, People!$A$2, IF(Orders1[[#This Row],[Region]]=People!$B$3,People!$A$3, IF(Orders1[[#This Row],[Region]]=People!$B$4,People!$A$4, IF(Orders1[[#This Row],[Region]]=People!$B$5,People!$A$5))))</f>
        <v>Anna Andreadi</v>
      </c>
      <c r="W3291" s="3" t="str">
        <f>IFERROR(INDEX(Returns!A3291:A4090, MATCH(Orders1[[#This Row],[Order ID]],Returns!B3291:B4090)), "No")</f>
        <v>No</v>
      </c>
      <c r="X3291" s="3">
        <f>IF(Orders1[[#This Row],[Return]]="Yes", 1, 0)</f>
        <v>0</v>
      </c>
    </row>
    <row r="3292" spans="1:24" x14ac:dyDescent="0.2">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7">
        <v>36.24</v>
      </c>
      <c r="S3292" s="1">
        <v>1</v>
      </c>
      <c r="T3292" s="1">
        <v>0</v>
      </c>
      <c r="U3292" s="7">
        <v>15.220800000000001</v>
      </c>
      <c r="V3292" s="3" t="str">
        <f>IF(Orders1[[#This Row],[Region]]=People!$B$2, People!$A$2, IF(Orders1[[#This Row],[Region]]=People!$B$3,People!$A$3, IF(Orders1[[#This Row],[Region]]=People!$B$4,People!$A$4, IF(Orders1[[#This Row],[Region]]=People!$B$5,People!$A$5))))</f>
        <v>Anna Andreadi</v>
      </c>
      <c r="W3292" s="3" t="str">
        <f>IFERROR(INDEX(Returns!A3292:A4091, MATCH(Orders1[[#This Row],[Order ID]],Returns!B3292:B4091)), "No")</f>
        <v>No</v>
      </c>
      <c r="X3292" s="3">
        <f>IF(Orders1[[#This Row],[Return]]="Yes", 1, 0)</f>
        <v>0</v>
      </c>
    </row>
    <row r="3293" spans="1:24" x14ac:dyDescent="0.2">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7">
        <v>11.68</v>
      </c>
      <c r="S3293" s="1">
        <v>2</v>
      </c>
      <c r="T3293" s="1">
        <v>0</v>
      </c>
      <c r="U3293" s="7">
        <v>3.5039999999999996</v>
      </c>
      <c r="V3293" s="3" t="str">
        <f>IF(Orders1[[#This Row],[Region]]=People!$B$2, People!$A$2, IF(Orders1[[#This Row],[Region]]=People!$B$3,People!$A$3, IF(Orders1[[#This Row],[Region]]=People!$B$4,People!$A$4, IF(Orders1[[#This Row],[Region]]=People!$B$5,People!$A$5))))</f>
        <v>Kelly Williams</v>
      </c>
      <c r="W3293" s="3" t="str">
        <f>IFERROR(INDEX(Returns!A3293:A4092, MATCH(Orders1[[#This Row],[Order ID]],Returns!B3293:B4092)), "No")</f>
        <v>No</v>
      </c>
      <c r="X3293" s="3">
        <f>IF(Orders1[[#This Row],[Return]]="Yes", 1, 0)</f>
        <v>0</v>
      </c>
    </row>
    <row r="3294" spans="1:24" x14ac:dyDescent="0.2">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7">
        <v>11.91</v>
      </c>
      <c r="S3294" s="1">
        <v>3</v>
      </c>
      <c r="T3294" s="1">
        <v>0</v>
      </c>
      <c r="U3294" s="7">
        <v>0.11909999999999954</v>
      </c>
      <c r="V3294" s="3" t="str">
        <f>IF(Orders1[[#This Row],[Region]]=People!$B$2, People!$A$2, IF(Orders1[[#This Row],[Region]]=People!$B$3,People!$A$3, IF(Orders1[[#This Row],[Region]]=People!$B$4,People!$A$4, IF(Orders1[[#This Row],[Region]]=People!$B$5,People!$A$5))))</f>
        <v>Anna Andreadi</v>
      </c>
      <c r="W3294" s="3" t="str">
        <f>IFERROR(INDEX(Returns!A3294:A4093, MATCH(Orders1[[#This Row],[Order ID]],Returns!B3294:B4093)), "No")</f>
        <v>No</v>
      </c>
      <c r="X3294" s="3">
        <f>IF(Orders1[[#This Row],[Return]]="Yes", 1, 0)</f>
        <v>0</v>
      </c>
    </row>
    <row r="3295" spans="1:24" x14ac:dyDescent="0.2">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7">
        <v>3.48</v>
      </c>
      <c r="S3295" s="1">
        <v>2</v>
      </c>
      <c r="T3295" s="1">
        <v>0</v>
      </c>
      <c r="U3295" s="7">
        <v>1.1135999999999999</v>
      </c>
      <c r="V3295" s="3" t="str">
        <f>IF(Orders1[[#This Row],[Region]]=People!$B$2, People!$A$2, IF(Orders1[[#This Row],[Region]]=People!$B$3,People!$A$3, IF(Orders1[[#This Row],[Region]]=People!$B$4,People!$A$4, IF(Orders1[[#This Row],[Region]]=People!$B$5,People!$A$5))))</f>
        <v>Anna Andreadi</v>
      </c>
      <c r="W3295" s="3" t="str">
        <f>IFERROR(INDEX(Returns!A3295:A4094, MATCH(Orders1[[#This Row],[Order ID]],Returns!B3295:B4094)), "No")</f>
        <v>No</v>
      </c>
      <c r="X3295" s="3">
        <f>IF(Orders1[[#This Row],[Return]]="Yes", 1, 0)</f>
        <v>0</v>
      </c>
    </row>
    <row r="3296" spans="1:24" x14ac:dyDescent="0.2">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7">
        <v>30.959999999999994</v>
      </c>
      <c r="S3296" s="1">
        <v>8</v>
      </c>
      <c r="T3296" s="1">
        <v>0.8</v>
      </c>
      <c r="U3296" s="7">
        <v>-52.632000000000019</v>
      </c>
      <c r="V3296" s="3" t="str">
        <f>IF(Orders1[[#This Row],[Region]]=People!$B$2, People!$A$2, IF(Orders1[[#This Row],[Region]]=People!$B$3,People!$A$3, IF(Orders1[[#This Row],[Region]]=People!$B$4,People!$A$4, IF(Orders1[[#This Row],[Region]]=People!$B$5,People!$A$5))))</f>
        <v>Kelly Williams</v>
      </c>
      <c r="W3296" s="3" t="str">
        <f>IFERROR(INDEX(Returns!A3296:A4095, MATCH(Orders1[[#This Row],[Order ID]],Returns!B3296:B4095)), "No")</f>
        <v>No</v>
      </c>
      <c r="X3296" s="3">
        <f>IF(Orders1[[#This Row],[Return]]="Yes", 1, 0)</f>
        <v>0</v>
      </c>
    </row>
    <row r="3297" spans="1:24" x14ac:dyDescent="0.2">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7">
        <v>1704.89</v>
      </c>
      <c r="S3297" s="1">
        <v>11</v>
      </c>
      <c r="T3297" s="1">
        <v>0</v>
      </c>
      <c r="U3297" s="7">
        <v>767.20049999999992</v>
      </c>
      <c r="V3297" s="3" t="str">
        <f>IF(Orders1[[#This Row],[Region]]=People!$B$2, People!$A$2, IF(Orders1[[#This Row],[Region]]=People!$B$3,People!$A$3, IF(Orders1[[#This Row],[Region]]=People!$B$4,People!$A$4, IF(Orders1[[#This Row],[Region]]=People!$B$5,People!$A$5))))</f>
        <v>Chuck Magee</v>
      </c>
      <c r="W3297" s="3" t="str">
        <f>IFERROR(INDEX(Returns!A3297:A4096, MATCH(Orders1[[#This Row],[Order ID]],Returns!B3297:B4096)), "No")</f>
        <v>No</v>
      </c>
      <c r="X3297" s="3">
        <f>IF(Orders1[[#This Row],[Return]]="Yes", 1, 0)</f>
        <v>0</v>
      </c>
    </row>
    <row r="3298" spans="1:24" x14ac:dyDescent="0.2">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7">
        <v>19.194000000000003</v>
      </c>
      <c r="S3298" s="1">
        <v>7</v>
      </c>
      <c r="T3298" s="1">
        <v>0.7</v>
      </c>
      <c r="U3298" s="7">
        <v>-12.795999999999999</v>
      </c>
      <c r="V3298" s="3" t="str">
        <f>IF(Orders1[[#This Row],[Region]]=People!$B$2, People!$A$2, IF(Orders1[[#This Row],[Region]]=People!$B$3,People!$A$3, IF(Orders1[[#This Row],[Region]]=People!$B$4,People!$A$4, IF(Orders1[[#This Row],[Region]]=People!$B$5,People!$A$5))))</f>
        <v>Anna Andreadi</v>
      </c>
      <c r="W3298" s="3" t="str">
        <f>IFERROR(INDEX(Returns!A3298:A4097, MATCH(Orders1[[#This Row],[Order ID]],Returns!B3298:B4097)), "No")</f>
        <v>No</v>
      </c>
      <c r="X3298" s="3">
        <f>IF(Orders1[[#This Row],[Return]]="Yes", 1, 0)</f>
        <v>0</v>
      </c>
    </row>
    <row r="3299" spans="1:24" x14ac:dyDescent="0.2">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7">
        <v>121.79200000000002</v>
      </c>
      <c r="S3299" s="1">
        <v>4</v>
      </c>
      <c r="T3299" s="1">
        <v>0.2</v>
      </c>
      <c r="U3299" s="7">
        <v>13.701599999999988</v>
      </c>
      <c r="V3299" s="3" t="str">
        <f>IF(Orders1[[#This Row],[Region]]=People!$B$2, People!$A$2, IF(Orders1[[#This Row],[Region]]=People!$B$3,People!$A$3, IF(Orders1[[#This Row],[Region]]=People!$B$4,People!$A$4, IF(Orders1[[#This Row],[Region]]=People!$B$5,People!$A$5))))</f>
        <v>Anna Andreadi</v>
      </c>
      <c r="W3299" s="3" t="str">
        <f>IFERROR(INDEX(Returns!A3299:A4098, MATCH(Orders1[[#This Row],[Order ID]],Returns!B3299:B4098)), "No")</f>
        <v>No</v>
      </c>
      <c r="X3299" s="3">
        <f>IF(Orders1[[#This Row],[Return]]="Yes", 1, 0)</f>
        <v>0</v>
      </c>
    </row>
    <row r="3300" spans="1:24" x14ac:dyDescent="0.2">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7">
        <v>1919.9760000000001</v>
      </c>
      <c r="S3300" s="1">
        <v>3</v>
      </c>
      <c r="T3300" s="1">
        <v>0.2</v>
      </c>
      <c r="U3300" s="7">
        <v>215.99729999999977</v>
      </c>
      <c r="V3300" s="3" t="str">
        <f>IF(Orders1[[#This Row],[Region]]=People!$B$2, People!$A$2, IF(Orders1[[#This Row],[Region]]=People!$B$3,People!$A$3, IF(Orders1[[#This Row],[Region]]=People!$B$4,People!$A$4, IF(Orders1[[#This Row],[Region]]=People!$B$5,People!$A$5))))</f>
        <v>Anna Andreadi</v>
      </c>
      <c r="W3300" s="3" t="str">
        <f>IFERROR(INDEX(Returns!A3300:A4099, MATCH(Orders1[[#This Row],[Order ID]],Returns!B3300:B4099)), "No")</f>
        <v>No</v>
      </c>
      <c r="X3300" s="3">
        <f>IF(Orders1[[#This Row],[Return]]="Yes", 1, 0)</f>
        <v>0</v>
      </c>
    </row>
    <row r="3301" spans="1:24" x14ac:dyDescent="0.2">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7">
        <v>50.997000000000007</v>
      </c>
      <c r="S3301" s="1">
        <v>1</v>
      </c>
      <c r="T3301" s="1">
        <v>0.7</v>
      </c>
      <c r="U3301" s="7">
        <v>-40.797600000000003</v>
      </c>
      <c r="V3301" s="3" t="str">
        <f>IF(Orders1[[#This Row],[Region]]=People!$B$2, People!$A$2, IF(Orders1[[#This Row],[Region]]=People!$B$3,People!$A$3, IF(Orders1[[#This Row],[Region]]=People!$B$4,People!$A$4, IF(Orders1[[#This Row],[Region]]=People!$B$5,People!$A$5))))</f>
        <v>Chuck Magee</v>
      </c>
      <c r="W3301" s="3" t="str">
        <f>IFERROR(INDEX(Returns!A3301:A4100, MATCH(Orders1[[#This Row],[Order ID]],Returns!B3301:B4100)), "No")</f>
        <v>No</v>
      </c>
      <c r="X3301" s="3">
        <f>IF(Orders1[[#This Row],[Return]]="Yes", 1, 0)</f>
        <v>0</v>
      </c>
    </row>
    <row r="3302" spans="1:24" x14ac:dyDescent="0.2">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7">
        <v>76.792000000000002</v>
      </c>
      <c r="S3302" s="1">
        <v>1</v>
      </c>
      <c r="T3302" s="1">
        <v>0.2</v>
      </c>
      <c r="U3302" s="7">
        <v>-16.318300000000001</v>
      </c>
      <c r="V3302" s="3" t="str">
        <f>IF(Orders1[[#This Row],[Region]]=People!$B$2, People!$A$2, IF(Orders1[[#This Row],[Region]]=People!$B$3,People!$A$3, IF(Orders1[[#This Row],[Region]]=People!$B$4,People!$A$4, IF(Orders1[[#This Row],[Region]]=People!$B$5,People!$A$5))))</f>
        <v>Chuck Magee</v>
      </c>
      <c r="W3302" s="3" t="str">
        <f>IFERROR(INDEX(Returns!A3302:A4101, MATCH(Orders1[[#This Row],[Order ID]],Returns!B3302:B4101)), "No")</f>
        <v>No</v>
      </c>
      <c r="X3302" s="3">
        <f>IF(Orders1[[#This Row],[Return]]="Yes", 1, 0)</f>
        <v>0</v>
      </c>
    </row>
    <row r="3303" spans="1:24" x14ac:dyDescent="0.2">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7">
        <v>539.96399999999994</v>
      </c>
      <c r="S3303" s="1">
        <v>6</v>
      </c>
      <c r="T3303" s="1">
        <v>0.4</v>
      </c>
      <c r="U3303" s="7">
        <v>-107.99280000000002</v>
      </c>
      <c r="V3303" s="3" t="str">
        <f>IF(Orders1[[#This Row],[Region]]=People!$B$2, People!$A$2, IF(Orders1[[#This Row],[Region]]=People!$B$3,People!$A$3, IF(Orders1[[#This Row],[Region]]=People!$B$4,People!$A$4, IF(Orders1[[#This Row],[Region]]=People!$B$5,People!$A$5))))</f>
        <v>Chuck Magee</v>
      </c>
      <c r="W3303" s="3" t="str">
        <f>IFERROR(INDEX(Returns!A3303:A4102, MATCH(Orders1[[#This Row],[Order ID]],Returns!B3303:B4102)), "No")</f>
        <v>No</v>
      </c>
      <c r="X3303" s="3">
        <f>IF(Orders1[[#This Row],[Return]]="Yes", 1, 0)</f>
        <v>0</v>
      </c>
    </row>
    <row r="3304" spans="1:24" x14ac:dyDescent="0.2">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7">
        <v>60.311999999999998</v>
      </c>
      <c r="S3304" s="1">
        <v>3</v>
      </c>
      <c r="T3304" s="1">
        <v>0.2</v>
      </c>
      <c r="U3304" s="7">
        <v>5.2773000000000003</v>
      </c>
      <c r="V3304" s="3" t="str">
        <f>IF(Orders1[[#This Row],[Region]]=People!$B$2, People!$A$2, IF(Orders1[[#This Row],[Region]]=People!$B$3,People!$A$3, IF(Orders1[[#This Row],[Region]]=People!$B$4,People!$A$4, IF(Orders1[[#This Row],[Region]]=People!$B$5,People!$A$5))))</f>
        <v>Chuck Magee</v>
      </c>
      <c r="W3304" s="3" t="str">
        <f>IFERROR(INDEX(Returns!A3304:A4103, MATCH(Orders1[[#This Row],[Order ID]],Returns!B3304:B4103)), "No")</f>
        <v>No</v>
      </c>
      <c r="X3304" s="3">
        <f>IF(Orders1[[#This Row],[Return]]="Yes", 1, 0)</f>
        <v>0</v>
      </c>
    </row>
    <row r="3305" spans="1:24" x14ac:dyDescent="0.2">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7">
        <v>1.9440000000000004</v>
      </c>
      <c r="S3305" s="1">
        <v>3</v>
      </c>
      <c r="T3305" s="1">
        <v>0.7</v>
      </c>
      <c r="U3305" s="7">
        <v>-1.4255999999999998</v>
      </c>
      <c r="V3305" s="3" t="str">
        <f>IF(Orders1[[#This Row],[Region]]=People!$B$2, People!$A$2, IF(Orders1[[#This Row],[Region]]=People!$B$3,People!$A$3, IF(Orders1[[#This Row],[Region]]=People!$B$4,People!$A$4, IF(Orders1[[#This Row],[Region]]=People!$B$5,People!$A$5))))</f>
        <v>Chuck Magee</v>
      </c>
      <c r="W3305" s="3" t="str">
        <f>IFERROR(INDEX(Returns!A3305:A4104, MATCH(Orders1[[#This Row],[Order ID]],Returns!B3305:B4104)), "No")</f>
        <v>No</v>
      </c>
      <c r="X3305" s="3">
        <f>IF(Orders1[[#This Row],[Return]]="Yes", 1, 0)</f>
        <v>0</v>
      </c>
    </row>
    <row r="3306" spans="1:24" x14ac:dyDescent="0.2">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7">
        <v>12.984000000000002</v>
      </c>
      <c r="S3306" s="1">
        <v>3</v>
      </c>
      <c r="T3306" s="1">
        <v>0.2</v>
      </c>
      <c r="U3306" s="7">
        <v>4.7066999999999997</v>
      </c>
      <c r="V3306" s="3" t="str">
        <f>IF(Orders1[[#This Row],[Region]]=People!$B$2, People!$A$2, IF(Orders1[[#This Row],[Region]]=People!$B$3,People!$A$3, IF(Orders1[[#This Row],[Region]]=People!$B$4,People!$A$4, IF(Orders1[[#This Row],[Region]]=People!$B$5,People!$A$5))))</f>
        <v>Kelly Williams</v>
      </c>
      <c r="W3306" s="3" t="str">
        <f>IFERROR(INDEX(Returns!A3306:A4105, MATCH(Orders1[[#This Row],[Order ID]],Returns!B3306:B4105)), "No")</f>
        <v>No</v>
      </c>
      <c r="X3306" s="3">
        <f>IF(Orders1[[#This Row],[Return]]="Yes", 1, 0)</f>
        <v>0</v>
      </c>
    </row>
    <row r="3307" spans="1:24" x14ac:dyDescent="0.2">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7">
        <v>217.58400000000003</v>
      </c>
      <c r="S3307" s="1">
        <v>2</v>
      </c>
      <c r="T3307" s="1">
        <v>0.2</v>
      </c>
      <c r="U3307" s="7">
        <v>19.03860000000001</v>
      </c>
      <c r="V3307" s="3" t="str">
        <f>IF(Orders1[[#This Row],[Region]]=People!$B$2, People!$A$2, IF(Orders1[[#This Row],[Region]]=People!$B$3,People!$A$3, IF(Orders1[[#This Row],[Region]]=People!$B$4,People!$A$4, IF(Orders1[[#This Row],[Region]]=People!$B$5,People!$A$5))))</f>
        <v>Kelly Williams</v>
      </c>
      <c r="W3307" s="3" t="str">
        <f>IFERROR(INDEX(Returns!A3307:A4106, MATCH(Orders1[[#This Row],[Order ID]],Returns!B3307:B4106)), "No")</f>
        <v>No</v>
      </c>
      <c r="X3307" s="3">
        <f>IF(Orders1[[#This Row],[Return]]="Yes", 1, 0)</f>
        <v>0</v>
      </c>
    </row>
    <row r="3308" spans="1:24" x14ac:dyDescent="0.2">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7">
        <v>328.77600000000007</v>
      </c>
      <c r="S3308" s="1">
        <v>3</v>
      </c>
      <c r="T3308" s="1">
        <v>0.2</v>
      </c>
      <c r="U3308" s="7">
        <v>28.767899999999997</v>
      </c>
      <c r="V3308" s="3" t="str">
        <f>IF(Orders1[[#This Row],[Region]]=People!$B$2, People!$A$2, IF(Orders1[[#This Row],[Region]]=People!$B$3,People!$A$3, IF(Orders1[[#This Row],[Region]]=People!$B$4,People!$A$4, IF(Orders1[[#This Row],[Region]]=People!$B$5,People!$A$5))))</f>
        <v>Kelly Williams</v>
      </c>
      <c r="W3308" s="3" t="str">
        <f>IFERROR(INDEX(Returns!A3308:A4107, MATCH(Orders1[[#This Row],[Order ID]],Returns!B3308:B4107)), "No")</f>
        <v>No</v>
      </c>
      <c r="X3308" s="3">
        <f>IF(Orders1[[#This Row],[Return]]="Yes", 1, 0)</f>
        <v>0</v>
      </c>
    </row>
    <row r="3309" spans="1:24" x14ac:dyDescent="0.2">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7">
        <v>2.2859999999999996</v>
      </c>
      <c r="S3309" s="1">
        <v>3</v>
      </c>
      <c r="T3309" s="1">
        <v>0.8</v>
      </c>
      <c r="U3309" s="7">
        <v>-3.6576000000000004</v>
      </c>
      <c r="V3309" s="3" t="str">
        <f>IF(Orders1[[#This Row],[Region]]=People!$B$2, People!$A$2, IF(Orders1[[#This Row],[Region]]=People!$B$3,People!$A$3, IF(Orders1[[#This Row],[Region]]=People!$B$4,People!$A$4, IF(Orders1[[#This Row],[Region]]=People!$B$5,People!$A$5))))</f>
        <v>Kelly Williams</v>
      </c>
      <c r="W3309" s="3" t="str">
        <f>IFERROR(INDEX(Returns!A3309:A4108, MATCH(Orders1[[#This Row],[Order ID]],Returns!B3309:B4108)), "No")</f>
        <v>No</v>
      </c>
      <c r="X3309" s="3">
        <f>IF(Orders1[[#This Row],[Return]]="Yes", 1, 0)</f>
        <v>0</v>
      </c>
    </row>
    <row r="3310" spans="1:24" x14ac:dyDescent="0.2">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7">
        <v>47.984000000000002</v>
      </c>
      <c r="S3310" s="1">
        <v>2</v>
      </c>
      <c r="T3310" s="1">
        <v>0.2</v>
      </c>
      <c r="U3310" s="7">
        <v>14.395200000000004</v>
      </c>
      <c r="V3310" s="3" t="str">
        <f>IF(Orders1[[#This Row],[Region]]=People!$B$2, People!$A$2, IF(Orders1[[#This Row],[Region]]=People!$B$3,People!$A$3, IF(Orders1[[#This Row],[Region]]=People!$B$4,People!$A$4, IF(Orders1[[#This Row],[Region]]=People!$B$5,People!$A$5))))</f>
        <v>Kelly Williams</v>
      </c>
      <c r="W3310" s="3" t="str">
        <f>IFERROR(INDEX(Returns!A3310:A4109, MATCH(Orders1[[#This Row],[Order ID]],Returns!B3310:B4109)), "No")</f>
        <v>No</v>
      </c>
      <c r="X3310" s="3">
        <f>IF(Orders1[[#This Row],[Return]]="Yes", 1, 0)</f>
        <v>0</v>
      </c>
    </row>
    <row r="3311" spans="1:24" x14ac:dyDescent="0.2">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7">
        <v>25.344000000000001</v>
      </c>
      <c r="S3311" s="1">
        <v>6</v>
      </c>
      <c r="T3311" s="1">
        <v>0.2</v>
      </c>
      <c r="U3311" s="7">
        <v>8.8704000000000018</v>
      </c>
      <c r="V3311" s="3" t="str">
        <f>IF(Orders1[[#This Row],[Region]]=People!$B$2, People!$A$2, IF(Orders1[[#This Row],[Region]]=People!$B$3,People!$A$3, IF(Orders1[[#This Row],[Region]]=People!$B$4,People!$A$4, IF(Orders1[[#This Row],[Region]]=People!$B$5,People!$A$5))))</f>
        <v>Chuck Magee</v>
      </c>
      <c r="W3311" s="3" t="str">
        <f>IFERROR(INDEX(Returns!A3311:A4110, MATCH(Orders1[[#This Row],[Order ID]],Returns!B3311:B4110)), "No")</f>
        <v>No</v>
      </c>
      <c r="X3311" s="3">
        <f>IF(Orders1[[#This Row],[Return]]="Yes", 1, 0)</f>
        <v>0</v>
      </c>
    </row>
    <row r="3312" spans="1:24" x14ac:dyDescent="0.2">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7">
        <v>232.40000000000003</v>
      </c>
      <c r="S3312" s="1">
        <v>5</v>
      </c>
      <c r="T3312" s="1">
        <v>0.2</v>
      </c>
      <c r="U3312" s="7">
        <v>78.434999999999988</v>
      </c>
      <c r="V3312" s="3" t="str">
        <f>IF(Orders1[[#This Row],[Region]]=People!$B$2, People!$A$2, IF(Orders1[[#This Row],[Region]]=People!$B$3,People!$A$3, IF(Orders1[[#This Row],[Region]]=People!$B$4,People!$A$4, IF(Orders1[[#This Row],[Region]]=People!$B$5,People!$A$5))))</f>
        <v>Chuck Magee</v>
      </c>
      <c r="W3312" s="3" t="str">
        <f>IFERROR(INDEX(Returns!A3312:A4111, MATCH(Orders1[[#This Row],[Order ID]],Returns!B3312:B4111)), "No")</f>
        <v>No</v>
      </c>
      <c r="X3312" s="3">
        <f>IF(Orders1[[#This Row],[Return]]="Yes", 1, 0)</f>
        <v>0</v>
      </c>
    </row>
    <row r="3313" spans="1:24" x14ac:dyDescent="0.2">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7">
        <v>86.45</v>
      </c>
      <c r="S3313" s="1">
        <v>7</v>
      </c>
      <c r="T3313" s="1">
        <v>0</v>
      </c>
      <c r="U3313" s="7">
        <v>38.038000000000004</v>
      </c>
      <c r="V3313" s="3" t="str">
        <f>IF(Orders1[[#This Row],[Region]]=People!$B$2, People!$A$2, IF(Orders1[[#This Row],[Region]]=People!$B$3,People!$A$3, IF(Orders1[[#This Row],[Region]]=People!$B$4,People!$A$4, IF(Orders1[[#This Row],[Region]]=People!$B$5,People!$A$5))))</f>
        <v>Cassandra Brandow</v>
      </c>
      <c r="W3313" s="3" t="str">
        <f>IFERROR(INDEX(Returns!A3313:A4112, MATCH(Orders1[[#This Row],[Order ID]],Returns!B3313:B4112)), "No")</f>
        <v>No</v>
      </c>
      <c r="X3313" s="3">
        <f>IF(Orders1[[#This Row],[Return]]="Yes", 1, 0)</f>
        <v>0</v>
      </c>
    </row>
    <row r="3314" spans="1:24" x14ac:dyDescent="0.2">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7">
        <v>603.91999999999996</v>
      </c>
      <c r="S3314" s="1">
        <v>5</v>
      </c>
      <c r="T3314" s="1">
        <v>0.2</v>
      </c>
      <c r="U3314" s="7">
        <v>45.294000000000011</v>
      </c>
      <c r="V3314" s="3" t="str">
        <f>IF(Orders1[[#This Row],[Region]]=People!$B$2, People!$A$2, IF(Orders1[[#This Row],[Region]]=People!$B$3,People!$A$3, IF(Orders1[[#This Row],[Region]]=People!$B$4,People!$A$4, IF(Orders1[[#This Row],[Region]]=People!$B$5,People!$A$5))))</f>
        <v>Anna Andreadi</v>
      </c>
      <c r="W3314" s="3" t="str">
        <f>IFERROR(INDEX(Returns!A3314:A4113, MATCH(Orders1[[#This Row],[Order ID]],Returns!B3314:B4113)), "No")</f>
        <v>No</v>
      </c>
      <c r="X3314" s="3">
        <f>IF(Orders1[[#This Row],[Return]]="Yes", 1, 0)</f>
        <v>0</v>
      </c>
    </row>
    <row r="3315" spans="1:24" x14ac:dyDescent="0.2">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7">
        <v>81.98</v>
      </c>
      <c r="S3315" s="1">
        <v>2</v>
      </c>
      <c r="T3315" s="1">
        <v>0</v>
      </c>
      <c r="U3315" s="7">
        <v>40.170200000000001</v>
      </c>
      <c r="V3315" s="3" t="str">
        <f>IF(Orders1[[#This Row],[Region]]=People!$B$2, People!$A$2, IF(Orders1[[#This Row],[Region]]=People!$B$3,People!$A$3, IF(Orders1[[#This Row],[Region]]=People!$B$4,People!$A$4, IF(Orders1[[#This Row],[Region]]=People!$B$5,People!$A$5))))</f>
        <v>Anna Andreadi</v>
      </c>
      <c r="W3315" s="3" t="str">
        <f>IFERROR(INDEX(Returns!A3315:A4114, MATCH(Orders1[[#This Row],[Order ID]],Returns!B3315:B4114)), "No")</f>
        <v>No</v>
      </c>
      <c r="X3315" s="3">
        <f>IF(Orders1[[#This Row],[Return]]="Yes", 1, 0)</f>
        <v>0</v>
      </c>
    </row>
    <row r="3316" spans="1:24" x14ac:dyDescent="0.2">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7">
        <v>271.76400000000001</v>
      </c>
      <c r="S3316" s="1">
        <v>2</v>
      </c>
      <c r="T3316" s="1">
        <v>0.1</v>
      </c>
      <c r="U3316" s="7">
        <v>48.313600000000008</v>
      </c>
      <c r="V3316" s="3" t="str">
        <f>IF(Orders1[[#This Row],[Region]]=People!$B$2, People!$A$2, IF(Orders1[[#This Row],[Region]]=People!$B$3,People!$A$3, IF(Orders1[[#This Row],[Region]]=People!$B$4,People!$A$4, IF(Orders1[[#This Row],[Region]]=People!$B$5,People!$A$5))))</f>
        <v>Chuck Magee</v>
      </c>
      <c r="W3316" s="3" t="str">
        <f>IFERROR(INDEX(Returns!A3316:A4115, MATCH(Orders1[[#This Row],[Order ID]],Returns!B3316:B4115)), "No")</f>
        <v>No</v>
      </c>
      <c r="X3316" s="3">
        <f>IF(Orders1[[#This Row],[Return]]="Yes", 1, 0)</f>
        <v>0</v>
      </c>
    </row>
    <row r="3317" spans="1:24" x14ac:dyDescent="0.2">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7">
        <v>14.376000000000001</v>
      </c>
      <c r="S3317" s="1">
        <v>3</v>
      </c>
      <c r="T3317" s="1">
        <v>0.2</v>
      </c>
      <c r="U3317" s="7">
        <v>4.8518999999999997</v>
      </c>
      <c r="V3317" s="3" t="str">
        <f>IF(Orders1[[#This Row],[Region]]=People!$B$2, People!$A$2, IF(Orders1[[#This Row],[Region]]=People!$B$3,People!$A$3, IF(Orders1[[#This Row],[Region]]=People!$B$4,People!$A$4, IF(Orders1[[#This Row],[Region]]=People!$B$5,People!$A$5))))</f>
        <v>Chuck Magee</v>
      </c>
      <c r="W3317" s="3" t="str">
        <f>IFERROR(INDEX(Returns!A3317:A4116, MATCH(Orders1[[#This Row],[Order ID]],Returns!B3317:B4116)), "No")</f>
        <v>No</v>
      </c>
      <c r="X3317" s="3">
        <f>IF(Orders1[[#This Row],[Return]]="Yes", 1, 0)</f>
        <v>0</v>
      </c>
    </row>
    <row r="3318" spans="1:24" x14ac:dyDescent="0.2">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7">
        <v>341.96</v>
      </c>
      <c r="S3318" s="1">
        <v>5</v>
      </c>
      <c r="T3318" s="1">
        <v>0.6</v>
      </c>
      <c r="U3318" s="7">
        <v>-427.45000000000005</v>
      </c>
      <c r="V3318" s="3" t="str">
        <f>IF(Orders1[[#This Row],[Region]]=People!$B$2, People!$A$2, IF(Orders1[[#This Row],[Region]]=People!$B$3,People!$A$3, IF(Orders1[[#This Row],[Region]]=People!$B$4,People!$A$4, IF(Orders1[[#This Row],[Region]]=People!$B$5,People!$A$5))))</f>
        <v>Kelly Williams</v>
      </c>
      <c r="W3318" s="3" t="str">
        <f>IFERROR(INDEX(Returns!A3318:A4117, MATCH(Orders1[[#This Row],[Order ID]],Returns!B3318:B4117)), "No")</f>
        <v>No</v>
      </c>
      <c r="X3318" s="3">
        <f>IF(Orders1[[#This Row],[Return]]="Yes", 1, 0)</f>
        <v>0</v>
      </c>
    </row>
    <row r="3319" spans="1:24" x14ac:dyDescent="0.2">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7">
        <v>181.35</v>
      </c>
      <c r="S3319" s="1">
        <v>9</v>
      </c>
      <c r="T3319" s="1">
        <v>0</v>
      </c>
      <c r="U3319" s="7">
        <v>48.964500000000001</v>
      </c>
      <c r="V3319" s="3" t="str">
        <f>IF(Orders1[[#This Row],[Region]]=People!$B$2, People!$A$2, IF(Orders1[[#This Row],[Region]]=People!$B$3,People!$A$3, IF(Orders1[[#This Row],[Region]]=People!$B$4,People!$A$4, IF(Orders1[[#This Row],[Region]]=People!$B$5,People!$A$5))))</f>
        <v>Anna Andreadi</v>
      </c>
      <c r="W3319" s="3" t="str">
        <f>IFERROR(INDEX(Returns!A3319:A4118, MATCH(Orders1[[#This Row],[Order ID]],Returns!B3319:B4118)), "No")</f>
        <v>No</v>
      </c>
      <c r="X3319" s="3">
        <f>IF(Orders1[[#This Row],[Return]]="Yes", 1, 0)</f>
        <v>0</v>
      </c>
    </row>
    <row r="3320" spans="1:24" x14ac:dyDescent="0.2">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7">
        <v>8.64</v>
      </c>
      <c r="S3320" s="1">
        <v>3</v>
      </c>
      <c r="T3320" s="1">
        <v>0</v>
      </c>
      <c r="U3320" s="7">
        <v>4.2336</v>
      </c>
      <c r="V3320" s="3" t="str">
        <f>IF(Orders1[[#This Row],[Region]]=People!$B$2, People!$A$2, IF(Orders1[[#This Row],[Region]]=People!$B$3,People!$A$3, IF(Orders1[[#This Row],[Region]]=People!$B$4,People!$A$4, IF(Orders1[[#This Row],[Region]]=People!$B$5,People!$A$5))))</f>
        <v>Anna Andreadi</v>
      </c>
      <c r="W3320" s="3" t="str">
        <f>IFERROR(INDEX(Returns!A3320:A4119, MATCH(Orders1[[#This Row],[Order ID]],Returns!B3320:B4119)), "No")</f>
        <v>No</v>
      </c>
      <c r="X3320" s="3">
        <f>IF(Orders1[[#This Row],[Return]]="Yes", 1, 0)</f>
        <v>0</v>
      </c>
    </row>
    <row r="3321" spans="1:24" x14ac:dyDescent="0.2">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7">
        <v>43.512</v>
      </c>
      <c r="S3321" s="1">
        <v>7</v>
      </c>
      <c r="T3321" s="1">
        <v>0.2</v>
      </c>
      <c r="U3321" s="7">
        <v>3.8073000000000015</v>
      </c>
      <c r="V3321" s="3" t="str">
        <f>IF(Orders1[[#This Row],[Region]]=People!$B$2, People!$A$2, IF(Orders1[[#This Row],[Region]]=People!$B$3,People!$A$3, IF(Orders1[[#This Row],[Region]]=People!$B$4,People!$A$4, IF(Orders1[[#This Row],[Region]]=People!$B$5,People!$A$5))))</f>
        <v>Cassandra Brandow</v>
      </c>
      <c r="W3321" s="3" t="str">
        <f>IFERROR(INDEX(Returns!A3321:A4120, MATCH(Orders1[[#This Row],[Order ID]],Returns!B3321:B4120)), "No")</f>
        <v>No</v>
      </c>
      <c r="X3321" s="3">
        <f>IF(Orders1[[#This Row],[Return]]="Yes", 1, 0)</f>
        <v>0</v>
      </c>
    </row>
    <row r="3322" spans="1:24" x14ac:dyDescent="0.2">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7">
        <v>662.88</v>
      </c>
      <c r="S3322" s="1">
        <v>3</v>
      </c>
      <c r="T3322" s="1">
        <v>0.2</v>
      </c>
      <c r="U3322" s="7">
        <v>74.573999999999955</v>
      </c>
      <c r="V3322" s="3" t="str">
        <f>IF(Orders1[[#This Row],[Region]]=People!$B$2, People!$A$2, IF(Orders1[[#This Row],[Region]]=People!$B$3,People!$A$3, IF(Orders1[[#This Row],[Region]]=People!$B$4,People!$A$4, IF(Orders1[[#This Row],[Region]]=People!$B$5,People!$A$5))))</f>
        <v>Cassandra Brandow</v>
      </c>
      <c r="W3322" s="3" t="str">
        <f>IFERROR(INDEX(Returns!A3322:A4121, MATCH(Orders1[[#This Row],[Order ID]],Returns!B3322:B4121)), "No")</f>
        <v>No</v>
      </c>
      <c r="X3322" s="3">
        <f>IF(Orders1[[#This Row],[Return]]="Yes", 1, 0)</f>
        <v>0</v>
      </c>
    </row>
    <row r="3323" spans="1:24" x14ac:dyDescent="0.2">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7">
        <v>25.920000000000005</v>
      </c>
      <c r="S3323" s="1">
        <v>5</v>
      </c>
      <c r="T3323" s="1">
        <v>0.2</v>
      </c>
      <c r="U3323" s="7">
        <v>9.0719999999999992</v>
      </c>
      <c r="V3323" s="3" t="str">
        <f>IF(Orders1[[#This Row],[Region]]=People!$B$2, People!$A$2, IF(Orders1[[#This Row],[Region]]=People!$B$3,People!$A$3, IF(Orders1[[#This Row],[Region]]=People!$B$4,People!$A$4, IF(Orders1[[#This Row],[Region]]=People!$B$5,People!$A$5))))</f>
        <v>Cassandra Brandow</v>
      </c>
      <c r="W3323" s="3" t="str">
        <f>IFERROR(INDEX(Returns!A3323:A4122, MATCH(Orders1[[#This Row],[Order ID]],Returns!B3323:B4122)), "No")</f>
        <v>No</v>
      </c>
      <c r="X3323" s="3">
        <f>IF(Orders1[[#This Row],[Return]]="Yes", 1, 0)</f>
        <v>0</v>
      </c>
    </row>
    <row r="3324" spans="1:24" x14ac:dyDescent="0.2">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7">
        <v>68.94</v>
      </c>
      <c r="S3324" s="1">
        <v>3</v>
      </c>
      <c r="T3324" s="1">
        <v>0</v>
      </c>
      <c r="U3324" s="7">
        <v>20.681999999999995</v>
      </c>
      <c r="V3324" s="3" t="str">
        <f>IF(Orders1[[#This Row],[Region]]=People!$B$2, People!$A$2, IF(Orders1[[#This Row],[Region]]=People!$B$3,People!$A$3, IF(Orders1[[#This Row],[Region]]=People!$B$4,People!$A$4, IF(Orders1[[#This Row],[Region]]=People!$B$5,People!$A$5))))</f>
        <v>Chuck Magee</v>
      </c>
      <c r="W3324" s="3" t="str">
        <f>IFERROR(INDEX(Returns!A3324:A4123, MATCH(Orders1[[#This Row],[Order ID]],Returns!B3324:B4123)), "No")</f>
        <v>No</v>
      </c>
      <c r="X3324" s="3">
        <f>IF(Orders1[[#This Row],[Return]]="Yes", 1, 0)</f>
        <v>0</v>
      </c>
    </row>
    <row r="3325" spans="1:24" x14ac:dyDescent="0.2">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7">
        <v>128.82</v>
      </c>
      <c r="S3325" s="1">
        <v>3</v>
      </c>
      <c r="T3325" s="1">
        <v>0</v>
      </c>
      <c r="U3325" s="7">
        <v>50.239800000000002</v>
      </c>
      <c r="V3325" s="3" t="str">
        <f>IF(Orders1[[#This Row],[Region]]=People!$B$2, People!$A$2, IF(Orders1[[#This Row],[Region]]=People!$B$3,People!$A$3, IF(Orders1[[#This Row],[Region]]=People!$B$4,People!$A$4, IF(Orders1[[#This Row],[Region]]=People!$B$5,People!$A$5))))</f>
        <v>Chuck Magee</v>
      </c>
      <c r="W3325" s="3" t="str">
        <f>IFERROR(INDEX(Returns!A3325:A4124, MATCH(Orders1[[#This Row],[Order ID]],Returns!B3325:B4124)), "No")</f>
        <v>No</v>
      </c>
      <c r="X3325" s="3">
        <f>IF(Orders1[[#This Row],[Return]]="Yes", 1, 0)</f>
        <v>0</v>
      </c>
    </row>
    <row r="3326" spans="1:24" x14ac:dyDescent="0.2">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7">
        <v>896.98999999999978</v>
      </c>
      <c r="S3326" s="1">
        <v>5</v>
      </c>
      <c r="T3326" s="1">
        <v>0.8</v>
      </c>
      <c r="U3326" s="7">
        <v>-1480.0335000000009</v>
      </c>
      <c r="V3326" s="3" t="str">
        <f>IF(Orders1[[#This Row],[Region]]=People!$B$2, People!$A$2, IF(Orders1[[#This Row],[Region]]=People!$B$3,People!$A$3, IF(Orders1[[#This Row],[Region]]=People!$B$4,People!$A$4, IF(Orders1[[#This Row],[Region]]=People!$B$5,People!$A$5))))</f>
        <v>Kelly Williams</v>
      </c>
      <c r="W3326" s="3" t="str">
        <f>IFERROR(INDEX(Returns!A3326:A4125, MATCH(Orders1[[#This Row],[Order ID]],Returns!B3326:B4125)), "No")</f>
        <v>No</v>
      </c>
      <c r="X3326" s="3">
        <f>IF(Orders1[[#This Row],[Return]]="Yes", 1, 0)</f>
        <v>0</v>
      </c>
    </row>
    <row r="3327" spans="1:24" x14ac:dyDescent="0.2">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7">
        <v>1.2339999999999998</v>
      </c>
      <c r="S3327" s="1">
        <v>1</v>
      </c>
      <c r="T3327" s="1">
        <v>0.8</v>
      </c>
      <c r="U3327" s="7">
        <v>-1.9744000000000002</v>
      </c>
      <c r="V3327" s="3" t="str">
        <f>IF(Orders1[[#This Row],[Region]]=People!$B$2, People!$A$2, IF(Orders1[[#This Row],[Region]]=People!$B$3,People!$A$3, IF(Orders1[[#This Row],[Region]]=People!$B$4,People!$A$4, IF(Orders1[[#This Row],[Region]]=People!$B$5,People!$A$5))))</f>
        <v>Kelly Williams</v>
      </c>
      <c r="W3327" s="3" t="str">
        <f>IFERROR(INDEX(Returns!A3327:A4126, MATCH(Orders1[[#This Row],[Order ID]],Returns!B3327:B4126)), "No")</f>
        <v>No</v>
      </c>
      <c r="X3327" s="3">
        <f>IF(Orders1[[#This Row],[Return]]="Yes", 1, 0)</f>
        <v>0</v>
      </c>
    </row>
    <row r="3328" spans="1:24" x14ac:dyDescent="0.2">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7">
        <v>67.56</v>
      </c>
      <c r="S3328" s="1">
        <v>3</v>
      </c>
      <c r="T3328" s="1">
        <v>0.2</v>
      </c>
      <c r="U3328" s="7">
        <v>6.7560000000000038</v>
      </c>
      <c r="V3328" s="3" t="str">
        <f>IF(Orders1[[#This Row],[Region]]=People!$B$2, People!$A$2, IF(Orders1[[#This Row],[Region]]=People!$B$3,People!$A$3, IF(Orders1[[#This Row],[Region]]=People!$B$4,People!$A$4, IF(Orders1[[#This Row],[Region]]=People!$B$5,People!$A$5))))</f>
        <v>Kelly Williams</v>
      </c>
      <c r="W3328" s="3" t="str">
        <f>IFERROR(INDEX(Returns!A3328:A4127, MATCH(Orders1[[#This Row],[Order ID]],Returns!B3328:B4127)), "No")</f>
        <v>No</v>
      </c>
      <c r="X3328" s="3">
        <f>IF(Orders1[[#This Row],[Return]]="Yes", 1, 0)</f>
        <v>0</v>
      </c>
    </row>
    <row r="3329" spans="1:24" x14ac:dyDescent="0.2">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7">
        <v>21.720000000000002</v>
      </c>
      <c r="S3329" s="1">
        <v>5</v>
      </c>
      <c r="T3329" s="1">
        <v>0.2</v>
      </c>
      <c r="U3329" s="7">
        <v>7.8734999999999991</v>
      </c>
      <c r="V3329" s="3" t="str">
        <f>IF(Orders1[[#This Row],[Region]]=People!$B$2, People!$A$2, IF(Orders1[[#This Row],[Region]]=People!$B$3,People!$A$3, IF(Orders1[[#This Row],[Region]]=People!$B$4,People!$A$4, IF(Orders1[[#This Row],[Region]]=People!$B$5,People!$A$5))))</f>
        <v>Kelly Williams</v>
      </c>
      <c r="W3329" s="3" t="str">
        <f>IFERROR(INDEX(Returns!A3329:A4128, MATCH(Orders1[[#This Row],[Order ID]],Returns!B3329:B4128)), "No")</f>
        <v>No</v>
      </c>
      <c r="X3329" s="3">
        <f>IF(Orders1[[#This Row],[Return]]="Yes", 1, 0)</f>
        <v>0</v>
      </c>
    </row>
    <row r="3330" spans="1:24" x14ac:dyDescent="0.2">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7">
        <v>262.33600000000001</v>
      </c>
      <c r="S3330" s="1">
        <v>8</v>
      </c>
      <c r="T3330" s="1">
        <v>0.2</v>
      </c>
      <c r="U3330" s="7">
        <v>95.096800000000002</v>
      </c>
      <c r="V3330" s="3" t="str">
        <f>IF(Orders1[[#This Row],[Region]]=People!$B$2, People!$A$2, IF(Orders1[[#This Row],[Region]]=People!$B$3,People!$A$3, IF(Orders1[[#This Row],[Region]]=People!$B$4,People!$A$4, IF(Orders1[[#This Row],[Region]]=People!$B$5,People!$A$5))))</f>
        <v>Kelly Williams</v>
      </c>
      <c r="W3330" s="3" t="str">
        <f>IFERROR(INDEX(Returns!A3330:A4129, MATCH(Orders1[[#This Row],[Order ID]],Returns!B3330:B4129)), "No")</f>
        <v>No</v>
      </c>
      <c r="X3330" s="3">
        <f>IF(Orders1[[#This Row],[Return]]="Yes", 1, 0)</f>
        <v>0</v>
      </c>
    </row>
    <row r="3331" spans="1:24" x14ac:dyDescent="0.2">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7">
        <v>148.47999999999999</v>
      </c>
      <c r="S3331" s="1">
        <v>2</v>
      </c>
      <c r="T3331" s="1">
        <v>0.2</v>
      </c>
      <c r="U3331" s="7">
        <v>16.703999999999986</v>
      </c>
      <c r="V3331" s="3" t="str">
        <f>IF(Orders1[[#This Row],[Region]]=People!$B$2, People!$A$2, IF(Orders1[[#This Row],[Region]]=People!$B$3,People!$A$3, IF(Orders1[[#This Row],[Region]]=People!$B$4,People!$A$4, IF(Orders1[[#This Row],[Region]]=People!$B$5,People!$A$5))))</f>
        <v>Kelly Williams</v>
      </c>
      <c r="W3331" s="3" t="str">
        <f>IFERROR(INDEX(Returns!A3331:A4130, MATCH(Orders1[[#This Row],[Order ID]],Returns!B3331:B4130)), "No")</f>
        <v>No</v>
      </c>
      <c r="X3331" s="3">
        <f>IF(Orders1[[#This Row],[Return]]="Yes", 1, 0)</f>
        <v>0</v>
      </c>
    </row>
    <row r="3332" spans="1:24" x14ac:dyDescent="0.2">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7">
        <v>241.17599999999999</v>
      </c>
      <c r="S3332" s="1">
        <v>3</v>
      </c>
      <c r="T3332" s="1">
        <v>0.2</v>
      </c>
      <c r="U3332" s="7">
        <v>15.07350000000001</v>
      </c>
      <c r="V3332" s="3" t="str">
        <f>IF(Orders1[[#This Row],[Region]]=People!$B$2, People!$A$2, IF(Orders1[[#This Row],[Region]]=People!$B$3,People!$A$3, IF(Orders1[[#This Row],[Region]]=People!$B$4,People!$A$4, IF(Orders1[[#This Row],[Region]]=People!$B$5,People!$A$5))))</f>
        <v>Kelly Williams</v>
      </c>
      <c r="W3332" s="3" t="str">
        <f>IFERROR(INDEX(Returns!A3332:A4131, MATCH(Orders1[[#This Row],[Order ID]],Returns!B3332:B4131)), "No")</f>
        <v>No</v>
      </c>
      <c r="X3332" s="3">
        <f>IF(Orders1[[#This Row],[Return]]="Yes", 1, 0)</f>
        <v>0</v>
      </c>
    </row>
    <row r="3333" spans="1:24" x14ac:dyDescent="0.2">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7">
        <v>227.976</v>
      </c>
      <c r="S3333" s="1">
        <v>3</v>
      </c>
      <c r="T3333" s="1">
        <v>0.2</v>
      </c>
      <c r="U3333" s="7">
        <v>28.496999999999957</v>
      </c>
      <c r="V3333" s="3" t="str">
        <f>IF(Orders1[[#This Row],[Region]]=People!$B$2, People!$A$2, IF(Orders1[[#This Row],[Region]]=People!$B$3,People!$A$3, IF(Orders1[[#This Row],[Region]]=People!$B$4,People!$A$4, IF(Orders1[[#This Row],[Region]]=People!$B$5,People!$A$5))))</f>
        <v>Kelly Williams</v>
      </c>
      <c r="W3333" s="3" t="str">
        <f>IFERROR(INDEX(Returns!A3333:A4132, MATCH(Orders1[[#This Row],[Order ID]],Returns!B3333:B4132)), "No")</f>
        <v>No</v>
      </c>
      <c r="X3333" s="3">
        <f>IF(Orders1[[#This Row],[Return]]="Yes", 1, 0)</f>
        <v>0</v>
      </c>
    </row>
    <row r="3334" spans="1:24" x14ac:dyDescent="0.2">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7">
        <v>52.679999999999993</v>
      </c>
      <c r="S3334" s="1">
        <v>3</v>
      </c>
      <c r="T3334" s="1">
        <v>0.2</v>
      </c>
      <c r="U3334" s="7">
        <v>19.754999999999999</v>
      </c>
      <c r="V3334" s="3" t="str">
        <f>IF(Orders1[[#This Row],[Region]]=People!$B$2, People!$A$2, IF(Orders1[[#This Row],[Region]]=People!$B$3,People!$A$3, IF(Orders1[[#This Row],[Region]]=People!$B$4,People!$A$4, IF(Orders1[[#This Row],[Region]]=People!$B$5,People!$A$5))))</f>
        <v>Kelly Williams</v>
      </c>
      <c r="W3334" s="3" t="str">
        <f>IFERROR(INDEX(Returns!A3334:A4133, MATCH(Orders1[[#This Row],[Order ID]],Returns!B3334:B4133)), "No")</f>
        <v>No</v>
      </c>
      <c r="X3334" s="3">
        <f>IF(Orders1[[#This Row],[Return]]="Yes", 1, 0)</f>
        <v>0</v>
      </c>
    </row>
    <row r="3335" spans="1:24" x14ac:dyDescent="0.2">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7">
        <v>2.032</v>
      </c>
      <c r="S3335" s="1">
        <v>1</v>
      </c>
      <c r="T3335" s="1">
        <v>0.6</v>
      </c>
      <c r="U3335" s="7">
        <v>-1.3208000000000002</v>
      </c>
      <c r="V3335" s="3" t="str">
        <f>IF(Orders1[[#This Row],[Region]]=People!$B$2, People!$A$2, IF(Orders1[[#This Row],[Region]]=People!$B$3,People!$A$3, IF(Orders1[[#This Row],[Region]]=People!$B$4,People!$A$4, IF(Orders1[[#This Row],[Region]]=People!$B$5,People!$A$5))))</f>
        <v>Kelly Williams</v>
      </c>
      <c r="W3335" s="3" t="str">
        <f>IFERROR(INDEX(Returns!A3335:A4134, MATCH(Orders1[[#This Row],[Order ID]],Returns!B3335:B4134)), "No")</f>
        <v>No</v>
      </c>
      <c r="X3335" s="3">
        <f>IF(Orders1[[#This Row],[Return]]="Yes", 1, 0)</f>
        <v>0</v>
      </c>
    </row>
    <row r="3336" spans="1:24" x14ac:dyDescent="0.2">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7">
        <v>17.12</v>
      </c>
      <c r="S3336" s="1">
        <v>4</v>
      </c>
      <c r="T3336" s="1">
        <v>0</v>
      </c>
      <c r="U3336" s="7">
        <v>4.9647999999999985</v>
      </c>
      <c r="V3336" s="3" t="str">
        <f>IF(Orders1[[#This Row],[Region]]=People!$B$2, People!$A$2, IF(Orders1[[#This Row],[Region]]=People!$B$3,People!$A$3, IF(Orders1[[#This Row],[Region]]=People!$B$4,People!$A$4, IF(Orders1[[#This Row],[Region]]=People!$B$5,People!$A$5))))</f>
        <v>Anna Andreadi</v>
      </c>
      <c r="W3336" s="3" t="str">
        <f>IFERROR(INDEX(Returns!A3336:A4135, MATCH(Orders1[[#This Row],[Order ID]],Returns!B3336:B4135)), "No")</f>
        <v>No</v>
      </c>
      <c r="X3336" s="3">
        <f>IF(Orders1[[#This Row],[Return]]="Yes", 1, 0)</f>
        <v>0</v>
      </c>
    </row>
    <row r="3337" spans="1:24" x14ac:dyDescent="0.2">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7">
        <v>431.96800000000007</v>
      </c>
      <c r="S3337" s="1">
        <v>4</v>
      </c>
      <c r="T3337" s="1">
        <v>0.2</v>
      </c>
      <c r="U3337" s="7">
        <v>37.797199999999975</v>
      </c>
      <c r="V3337" s="3" t="str">
        <f>IF(Orders1[[#This Row],[Region]]=People!$B$2, People!$A$2, IF(Orders1[[#This Row],[Region]]=People!$B$3,People!$A$3, IF(Orders1[[#This Row],[Region]]=People!$B$4,People!$A$4, IF(Orders1[[#This Row],[Region]]=People!$B$5,People!$A$5))))</f>
        <v>Anna Andreadi</v>
      </c>
      <c r="W3337" s="3" t="str">
        <f>IFERROR(INDEX(Returns!A3337:A4136, MATCH(Orders1[[#This Row],[Order ID]],Returns!B3337:B4136)), "No")</f>
        <v>No</v>
      </c>
      <c r="X3337" s="3">
        <f>IF(Orders1[[#This Row],[Return]]="Yes", 1, 0)</f>
        <v>0</v>
      </c>
    </row>
    <row r="3338" spans="1:24" x14ac:dyDescent="0.2">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7">
        <v>129.91999999999999</v>
      </c>
      <c r="S3338" s="1">
        <v>4</v>
      </c>
      <c r="T3338" s="1">
        <v>0</v>
      </c>
      <c r="U3338" s="7">
        <v>10.393599999999992</v>
      </c>
      <c r="V3338" s="3" t="str">
        <f>IF(Orders1[[#This Row],[Region]]=People!$B$2, People!$A$2, IF(Orders1[[#This Row],[Region]]=People!$B$3,People!$A$3, IF(Orders1[[#This Row],[Region]]=People!$B$4,People!$A$4, IF(Orders1[[#This Row],[Region]]=People!$B$5,People!$A$5))))</f>
        <v>Anna Andreadi</v>
      </c>
      <c r="W3338" s="3" t="str">
        <f>IFERROR(INDEX(Returns!A3338:A4137, MATCH(Orders1[[#This Row],[Order ID]],Returns!B3338:B4137)), "No")</f>
        <v>No</v>
      </c>
      <c r="X3338" s="3">
        <f>IF(Orders1[[#This Row],[Return]]="Yes", 1, 0)</f>
        <v>0</v>
      </c>
    </row>
    <row r="3339" spans="1:24" x14ac:dyDescent="0.2">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7">
        <v>568.72800000000007</v>
      </c>
      <c r="S3339" s="1">
        <v>3</v>
      </c>
      <c r="T3339" s="1">
        <v>0.2</v>
      </c>
      <c r="U3339" s="7">
        <v>28.436399999999935</v>
      </c>
      <c r="V3339" s="3" t="str">
        <f>IF(Orders1[[#This Row],[Region]]=People!$B$2, People!$A$2, IF(Orders1[[#This Row],[Region]]=People!$B$3,People!$A$3, IF(Orders1[[#This Row],[Region]]=People!$B$4,People!$A$4, IF(Orders1[[#This Row],[Region]]=People!$B$5,People!$A$5))))</f>
        <v>Anna Andreadi</v>
      </c>
      <c r="W3339" s="3" t="str">
        <f>IFERROR(INDEX(Returns!A3339:A4138, MATCH(Orders1[[#This Row],[Order ID]],Returns!B3339:B4138)), "No")</f>
        <v>No</v>
      </c>
      <c r="X3339" s="3">
        <f>IF(Orders1[[#This Row],[Return]]="Yes", 1, 0)</f>
        <v>0</v>
      </c>
    </row>
    <row r="3340" spans="1:24" x14ac:dyDescent="0.2">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7">
        <v>117.14400000000001</v>
      </c>
      <c r="S3340" s="1">
        <v>9</v>
      </c>
      <c r="T3340" s="1">
        <v>0.2</v>
      </c>
      <c r="U3340" s="7">
        <v>42.464699999999993</v>
      </c>
      <c r="V3340" s="3" t="str">
        <f>IF(Orders1[[#This Row],[Region]]=People!$B$2, People!$A$2, IF(Orders1[[#This Row],[Region]]=People!$B$3,People!$A$3, IF(Orders1[[#This Row],[Region]]=People!$B$4,People!$A$4, IF(Orders1[[#This Row],[Region]]=People!$B$5,People!$A$5))))</f>
        <v>Anna Andreadi</v>
      </c>
      <c r="W3340" s="3" t="str">
        <f>IFERROR(INDEX(Returns!A3340:A4139, MATCH(Orders1[[#This Row],[Order ID]],Returns!B3340:B4139)), "No")</f>
        <v>No</v>
      </c>
      <c r="X3340" s="3">
        <f>IF(Orders1[[#This Row],[Return]]="Yes", 1, 0)</f>
        <v>0</v>
      </c>
    </row>
    <row r="3341" spans="1:24" x14ac:dyDescent="0.2">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7">
        <v>203.52</v>
      </c>
      <c r="S3341" s="1">
        <v>3</v>
      </c>
      <c r="T3341" s="1">
        <v>0</v>
      </c>
      <c r="U3341" s="7">
        <v>54.950400000000002</v>
      </c>
      <c r="V3341" s="3" t="str">
        <f>IF(Orders1[[#This Row],[Region]]=People!$B$2, People!$A$2, IF(Orders1[[#This Row],[Region]]=People!$B$3,People!$A$3, IF(Orders1[[#This Row],[Region]]=People!$B$4,People!$A$4, IF(Orders1[[#This Row],[Region]]=People!$B$5,People!$A$5))))</f>
        <v>Anna Andreadi</v>
      </c>
      <c r="W3341" s="3" t="str">
        <f>IFERROR(INDEX(Returns!A3341:A4140, MATCH(Orders1[[#This Row],[Order ID]],Returns!B3341:B4140)), "No")</f>
        <v>No</v>
      </c>
      <c r="X3341" s="3">
        <f>IF(Orders1[[#This Row],[Return]]="Yes", 1, 0)</f>
        <v>0</v>
      </c>
    </row>
    <row r="3342" spans="1:24" x14ac:dyDescent="0.2">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7">
        <v>51.75</v>
      </c>
      <c r="S3342" s="1">
        <v>5</v>
      </c>
      <c r="T3342" s="1">
        <v>0</v>
      </c>
      <c r="U3342" s="7">
        <v>24.84</v>
      </c>
      <c r="V3342" s="3" t="str">
        <f>IF(Orders1[[#This Row],[Region]]=People!$B$2, People!$A$2, IF(Orders1[[#This Row],[Region]]=People!$B$3,People!$A$3, IF(Orders1[[#This Row],[Region]]=People!$B$4,People!$A$4, IF(Orders1[[#This Row],[Region]]=People!$B$5,People!$A$5))))</f>
        <v>Anna Andreadi</v>
      </c>
      <c r="W3342" s="3" t="str">
        <f>IFERROR(INDEX(Returns!A3342:A4141, MATCH(Orders1[[#This Row],[Order ID]],Returns!B3342:B4141)), "No")</f>
        <v>No</v>
      </c>
      <c r="X3342" s="3">
        <f>IF(Orders1[[#This Row],[Return]]="Yes", 1, 0)</f>
        <v>0</v>
      </c>
    </row>
    <row r="3343" spans="1:24" x14ac:dyDescent="0.2">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7">
        <v>122.97</v>
      </c>
      <c r="S3343" s="1">
        <v>3</v>
      </c>
      <c r="T3343" s="1">
        <v>0</v>
      </c>
      <c r="U3343" s="7">
        <v>60.255300000000005</v>
      </c>
      <c r="V3343" s="3" t="str">
        <f>IF(Orders1[[#This Row],[Region]]=People!$B$2, People!$A$2, IF(Orders1[[#This Row],[Region]]=People!$B$3,People!$A$3, IF(Orders1[[#This Row],[Region]]=People!$B$4,People!$A$4, IF(Orders1[[#This Row],[Region]]=People!$B$5,People!$A$5))))</f>
        <v>Chuck Magee</v>
      </c>
      <c r="W3343" s="3" t="str">
        <f>IFERROR(INDEX(Returns!A3343:A4142, MATCH(Orders1[[#This Row],[Order ID]],Returns!B3343:B4142)), "No")</f>
        <v>No</v>
      </c>
      <c r="X3343" s="3">
        <f>IF(Orders1[[#This Row],[Return]]="Yes", 1, 0)</f>
        <v>0</v>
      </c>
    </row>
    <row r="3344" spans="1:24" x14ac:dyDescent="0.2">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7">
        <v>244.61499999999998</v>
      </c>
      <c r="S3344" s="1">
        <v>1</v>
      </c>
      <c r="T3344" s="1">
        <v>0.3</v>
      </c>
      <c r="U3344" s="7">
        <v>20.966999999999999</v>
      </c>
      <c r="V3344" s="3" t="str">
        <f>IF(Orders1[[#This Row],[Region]]=People!$B$2, People!$A$2, IF(Orders1[[#This Row],[Region]]=People!$B$3,People!$A$3, IF(Orders1[[#This Row],[Region]]=People!$B$4,People!$A$4, IF(Orders1[[#This Row],[Region]]=People!$B$5,People!$A$5))))</f>
        <v>Chuck Magee</v>
      </c>
      <c r="W3344" s="3" t="str">
        <f>IFERROR(INDEX(Returns!A3344:A4143, MATCH(Orders1[[#This Row],[Order ID]],Returns!B3344:B4143)), "No")</f>
        <v>No</v>
      </c>
      <c r="X3344" s="3">
        <f>IF(Orders1[[#This Row],[Return]]="Yes", 1, 0)</f>
        <v>0</v>
      </c>
    </row>
    <row r="3345" spans="1:24" x14ac:dyDescent="0.2">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7">
        <v>59.97</v>
      </c>
      <c r="S3345" s="1">
        <v>3</v>
      </c>
      <c r="T3345" s="1">
        <v>0</v>
      </c>
      <c r="U3345" s="7">
        <v>28.785599999999995</v>
      </c>
      <c r="V3345" s="3" t="str">
        <f>IF(Orders1[[#This Row],[Region]]=People!$B$2, People!$A$2, IF(Orders1[[#This Row],[Region]]=People!$B$3,People!$A$3, IF(Orders1[[#This Row],[Region]]=People!$B$4,People!$A$4, IF(Orders1[[#This Row],[Region]]=People!$B$5,People!$A$5))))</f>
        <v>Chuck Magee</v>
      </c>
      <c r="W3345" s="3" t="str">
        <f>IFERROR(INDEX(Returns!A3345:A4144, MATCH(Orders1[[#This Row],[Order ID]],Returns!B3345:B4144)), "No")</f>
        <v>No</v>
      </c>
      <c r="X3345" s="3">
        <f>IF(Orders1[[#This Row],[Return]]="Yes", 1, 0)</f>
        <v>0</v>
      </c>
    </row>
    <row r="3346" spans="1:24" x14ac:dyDescent="0.2">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7">
        <v>81.540000000000006</v>
      </c>
      <c r="S3346" s="1">
        <v>9</v>
      </c>
      <c r="T3346" s="1">
        <v>0</v>
      </c>
      <c r="U3346" s="7">
        <v>36.692999999999998</v>
      </c>
      <c r="V3346" s="3" t="str">
        <f>IF(Orders1[[#This Row],[Region]]=People!$B$2, People!$A$2, IF(Orders1[[#This Row],[Region]]=People!$B$3,People!$A$3, IF(Orders1[[#This Row],[Region]]=People!$B$4,People!$A$4, IF(Orders1[[#This Row],[Region]]=People!$B$5,People!$A$5))))</f>
        <v>Chuck Magee</v>
      </c>
      <c r="W3346" s="3" t="str">
        <f>IFERROR(INDEX(Returns!A3346:A4145, MATCH(Orders1[[#This Row],[Order ID]],Returns!B3346:B4145)), "No")</f>
        <v>No</v>
      </c>
      <c r="X3346" s="3">
        <f>IF(Orders1[[#This Row],[Return]]="Yes", 1, 0)</f>
        <v>0</v>
      </c>
    </row>
    <row r="3347" spans="1:24" x14ac:dyDescent="0.2">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7">
        <v>11.68</v>
      </c>
      <c r="S3347" s="1">
        <v>4</v>
      </c>
      <c r="T3347" s="1">
        <v>0</v>
      </c>
      <c r="U3347" s="7">
        <v>5.2559999999999993</v>
      </c>
      <c r="V3347" s="3" t="str">
        <f>IF(Orders1[[#This Row],[Region]]=People!$B$2, People!$A$2, IF(Orders1[[#This Row],[Region]]=People!$B$3,People!$A$3, IF(Orders1[[#This Row],[Region]]=People!$B$4,People!$A$4, IF(Orders1[[#This Row],[Region]]=People!$B$5,People!$A$5))))</f>
        <v>Chuck Magee</v>
      </c>
      <c r="W3347" s="3" t="str">
        <f>IFERROR(INDEX(Returns!A3347:A4146, MATCH(Orders1[[#This Row],[Order ID]],Returns!B3347:B4146)), "No")</f>
        <v>No</v>
      </c>
      <c r="X3347" s="3">
        <f>IF(Orders1[[#This Row],[Return]]="Yes", 1, 0)</f>
        <v>0</v>
      </c>
    </row>
    <row r="3348" spans="1:24" x14ac:dyDescent="0.2">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7">
        <v>29</v>
      </c>
      <c r="S3348" s="1">
        <v>5</v>
      </c>
      <c r="T3348" s="1">
        <v>0</v>
      </c>
      <c r="U3348" s="7">
        <v>13.919999999999998</v>
      </c>
      <c r="V3348" s="3" t="str">
        <f>IF(Orders1[[#This Row],[Region]]=People!$B$2, People!$A$2, IF(Orders1[[#This Row],[Region]]=People!$B$3,People!$A$3, IF(Orders1[[#This Row],[Region]]=People!$B$4,People!$A$4, IF(Orders1[[#This Row],[Region]]=People!$B$5,People!$A$5))))</f>
        <v>Chuck Magee</v>
      </c>
      <c r="W3348" s="3" t="str">
        <f>IFERROR(INDEX(Returns!A3348:A4147, MATCH(Orders1[[#This Row],[Order ID]],Returns!B3348:B4147)), "No")</f>
        <v>No</v>
      </c>
      <c r="X3348" s="3">
        <f>IF(Orders1[[#This Row],[Return]]="Yes", 1, 0)</f>
        <v>0</v>
      </c>
    </row>
    <row r="3349" spans="1:24" x14ac:dyDescent="0.2">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7">
        <v>50.8</v>
      </c>
      <c r="S3349" s="1">
        <v>5</v>
      </c>
      <c r="T3349" s="1">
        <v>0</v>
      </c>
      <c r="U3349" s="7">
        <v>13.208000000000002</v>
      </c>
      <c r="V3349" s="3" t="str">
        <f>IF(Orders1[[#This Row],[Region]]=People!$B$2, People!$A$2, IF(Orders1[[#This Row],[Region]]=People!$B$3,People!$A$3, IF(Orders1[[#This Row],[Region]]=People!$B$4,People!$A$4, IF(Orders1[[#This Row],[Region]]=People!$B$5,People!$A$5))))</f>
        <v>Anna Andreadi</v>
      </c>
      <c r="W3349" s="3" t="str">
        <f>IFERROR(INDEX(Returns!A3349:A4148, MATCH(Orders1[[#This Row],[Order ID]],Returns!B3349:B4148)), "No")</f>
        <v>No</v>
      </c>
      <c r="X3349" s="3">
        <f>IF(Orders1[[#This Row],[Return]]="Yes", 1, 0)</f>
        <v>0</v>
      </c>
    </row>
    <row r="3350" spans="1:24" x14ac:dyDescent="0.2">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7">
        <v>16.029999999999998</v>
      </c>
      <c r="S3350" s="1">
        <v>5</v>
      </c>
      <c r="T3350" s="1">
        <v>0.8</v>
      </c>
      <c r="U3350" s="7">
        <v>-25.648000000000003</v>
      </c>
      <c r="V3350" s="3" t="str">
        <f>IF(Orders1[[#This Row],[Region]]=People!$B$2, People!$A$2, IF(Orders1[[#This Row],[Region]]=People!$B$3,People!$A$3, IF(Orders1[[#This Row],[Region]]=People!$B$4,People!$A$4, IF(Orders1[[#This Row],[Region]]=People!$B$5,People!$A$5))))</f>
        <v>Kelly Williams</v>
      </c>
      <c r="W3350" s="3" t="str">
        <f>IFERROR(INDEX(Returns!A3350:A4149, MATCH(Orders1[[#This Row],[Order ID]],Returns!B3350:B4149)), "No")</f>
        <v>No</v>
      </c>
      <c r="X3350" s="3">
        <f>IF(Orders1[[#This Row],[Return]]="Yes", 1, 0)</f>
        <v>0</v>
      </c>
    </row>
    <row r="3351" spans="1:24" x14ac:dyDescent="0.2">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7">
        <v>15.712000000000002</v>
      </c>
      <c r="S3351" s="1">
        <v>4</v>
      </c>
      <c r="T3351" s="1">
        <v>0.2</v>
      </c>
      <c r="U3351" s="7">
        <v>5.6955999999999989</v>
      </c>
      <c r="V3351" s="3" t="str">
        <f>IF(Orders1[[#This Row],[Region]]=People!$B$2, People!$A$2, IF(Orders1[[#This Row],[Region]]=People!$B$3,People!$A$3, IF(Orders1[[#This Row],[Region]]=People!$B$4,People!$A$4, IF(Orders1[[#This Row],[Region]]=People!$B$5,People!$A$5))))</f>
        <v>Anna Andreadi</v>
      </c>
      <c r="W3351" s="3" t="str">
        <f>IFERROR(INDEX(Returns!A3351:A4150, MATCH(Orders1[[#This Row],[Order ID]],Returns!B3351:B4150)), "No")</f>
        <v>No</v>
      </c>
      <c r="X3351" s="3">
        <f>IF(Orders1[[#This Row],[Return]]="Yes", 1, 0)</f>
        <v>0</v>
      </c>
    </row>
    <row r="3352" spans="1:24" x14ac:dyDescent="0.2">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7">
        <v>89.97</v>
      </c>
      <c r="S3352" s="1">
        <v>3</v>
      </c>
      <c r="T3352" s="1">
        <v>0</v>
      </c>
      <c r="U3352" s="7">
        <v>18.893699999999995</v>
      </c>
      <c r="V3352" s="3" t="str">
        <f>IF(Orders1[[#This Row],[Region]]=People!$B$2, People!$A$2, IF(Orders1[[#This Row],[Region]]=People!$B$3,People!$A$3, IF(Orders1[[#This Row],[Region]]=People!$B$4,People!$A$4, IF(Orders1[[#This Row],[Region]]=People!$B$5,People!$A$5))))</f>
        <v>Chuck Magee</v>
      </c>
      <c r="W3352" s="3" t="str">
        <f>IFERROR(INDEX(Returns!A3352:A4151, MATCH(Orders1[[#This Row],[Order ID]],Returns!B3352:B4151)), "No")</f>
        <v>No</v>
      </c>
      <c r="X3352" s="3">
        <f>IF(Orders1[[#This Row],[Return]]="Yes", 1, 0)</f>
        <v>0</v>
      </c>
    </row>
    <row r="3353" spans="1:24" x14ac:dyDescent="0.2">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7">
        <v>435.99900000000002</v>
      </c>
      <c r="S3353" s="1">
        <v>3</v>
      </c>
      <c r="T3353" s="1">
        <v>0.15</v>
      </c>
      <c r="U3353" s="7">
        <v>20.517599999999987</v>
      </c>
      <c r="V3353" s="3" t="str">
        <f>IF(Orders1[[#This Row],[Region]]=People!$B$2, People!$A$2, IF(Orders1[[#This Row],[Region]]=People!$B$3,People!$A$3, IF(Orders1[[#This Row],[Region]]=People!$B$4,People!$A$4, IF(Orders1[[#This Row],[Region]]=People!$B$5,People!$A$5))))</f>
        <v>Anna Andreadi</v>
      </c>
      <c r="W3353" s="3" t="str">
        <f>IFERROR(INDEX(Returns!A3353:A4152, MATCH(Orders1[[#This Row],[Order ID]],Returns!B3353:B4152)), "No")</f>
        <v>No</v>
      </c>
      <c r="X3353" s="3">
        <f>IF(Orders1[[#This Row],[Return]]="Yes", 1, 0)</f>
        <v>0</v>
      </c>
    </row>
    <row r="3354" spans="1:24" x14ac:dyDescent="0.2">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7">
        <v>83.984000000000009</v>
      </c>
      <c r="S3354" s="1">
        <v>2</v>
      </c>
      <c r="T3354" s="1">
        <v>0.2</v>
      </c>
      <c r="U3354" s="7">
        <v>31.494</v>
      </c>
      <c r="V3354" s="3" t="str">
        <f>IF(Orders1[[#This Row],[Region]]=People!$B$2, People!$A$2, IF(Orders1[[#This Row],[Region]]=People!$B$3,People!$A$3, IF(Orders1[[#This Row],[Region]]=People!$B$4,People!$A$4, IF(Orders1[[#This Row],[Region]]=People!$B$5,People!$A$5))))</f>
        <v>Anna Andreadi</v>
      </c>
      <c r="W3354" s="3" t="str">
        <f>IFERROR(INDEX(Returns!A3354:A4153, MATCH(Orders1[[#This Row],[Order ID]],Returns!B3354:B4153)), "No")</f>
        <v>No</v>
      </c>
      <c r="X3354" s="3">
        <f>IF(Orders1[[#This Row],[Return]]="Yes", 1, 0)</f>
        <v>0</v>
      </c>
    </row>
    <row r="3355" spans="1:24" x14ac:dyDescent="0.2">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7">
        <v>359.98</v>
      </c>
      <c r="S3355" s="1">
        <v>2</v>
      </c>
      <c r="T3355" s="1">
        <v>0</v>
      </c>
      <c r="U3355" s="7">
        <v>93.594800000000021</v>
      </c>
      <c r="V3355" s="3" t="str">
        <f>IF(Orders1[[#This Row],[Region]]=People!$B$2, People!$A$2, IF(Orders1[[#This Row],[Region]]=People!$B$3,People!$A$3, IF(Orders1[[#This Row],[Region]]=People!$B$4,People!$A$4, IF(Orders1[[#This Row],[Region]]=People!$B$5,People!$A$5))))</f>
        <v>Chuck Magee</v>
      </c>
      <c r="W3355" s="3" t="str">
        <f>IFERROR(INDEX(Returns!A3355:A4154, MATCH(Orders1[[#This Row],[Order ID]],Returns!B3355:B4154)), "No")</f>
        <v>No</v>
      </c>
      <c r="X3355" s="3">
        <f>IF(Orders1[[#This Row],[Return]]="Yes", 1, 0)</f>
        <v>0</v>
      </c>
    </row>
    <row r="3356" spans="1:24" x14ac:dyDescent="0.2">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7">
        <v>70.559999999999988</v>
      </c>
      <c r="S3356" s="1">
        <v>1</v>
      </c>
      <c r="T3356" s="1">
        <v>0.3</v>
      </c>
      <c r="U3356" s="7">
        <v>-4.032</v>
      </c>
      <c r="V3356" s="3" t="str">
        <f>IF(Orders1[[#This Row],[Region]]=People!$B$2, People!$A$2, IF(Orders1[[#This Row],[Region]]=People!$B$3,People!$A$3, IF(Orders1[[#This Row],[Region]]=People!$B$4,People!$A$4, IF(Orders1[[#This Row],[Region]]=People!$B$5,People!$A$5))))</f>
        <v>Chuck Magee</v>
      </c>
      <c r="W3356" s="3" t="str">
        <f>IFERROR(INDEX(Returns!A3356:A4155, MATCH(Orders1[[#This Row],[Order ID]],Returns!B3356:B4155)), "No")</f>
        <v>No</v>
      </c>
      <c r="X3356" s="3">
        <f>IF(Orders1[[#This Row],[Return]]="Yes", 1, 0)</f>
        <v>0</v>
      </c>
    </row>
    <row r="3357" spans="1:24" x14ac:dyDescent="0.2">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7">
        <v>20.88</v>
      </c>
      <c r="S3357" s="1">
        <v>2</v>
      </c>
      <c r="T3357" s="1">
        <v>0</v>
      </c>
      <c r="U3357" s="7">
        <v>9.6047999999999991</v>
      </c>
      <c r="V3357" s="3" t="str">
        <f>IF(Orders1[[#This Row],[Region]]=People!$B$2, People!$A$2, IF(Orders1[[#This Row],[Region]]=People!$B$3,People!$A$3, IF(Orders1[[#This Row],[Region]]=People!$B$4,People!$A$4, IF(Orders1[[#This Row],[Region]]=People!$B$5,People!$A$5))))</f>
        <v>Chuck Magee</v>
      </c>
      <c r="W3357" s="3" t="str">
        <f>IFERROR(INDEX(Returns!A3357:A4156, MATCH(Orders1[[#This Row],[Order ID]],Returns!B3357:B4156)), "No")</f>
        <v>No</v>
      </c>
      <c r="X3357" s="3">
        <f>IF(Orders1[[#This Row],[Return]]="Yes", 1, 0)</f>
        <v>0</v>
      </c>
    </row>
    <row r="3358" spans="1:24" x14ac:dyDescent="0.2">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7">
        <v>3.81</v>
      </c>
      <c r="S3358" s="1">
        <v>1</v>
      </c>
      <c r="T3358" s="1">
        <v>0</v>
      </c>
      <c r="U3358" s="7">
        <v>1.8288</v>
      </c>
      <c r="V3358" s="3" t="str">
        <f>IF(Orders1[[#This Row],[Region]]=People!$B$2, People!$A$2, IF(Orders1[[#This Row],[Region]]=People!$B$3,People!$A$3, IF(Orders1[[#This Row],[Region]]=People!$B$4,People!$A$4, IF(Orders1[[#This Row],[Region]]=People!$B$5,People!$A$5))))</f>
        <v>Chuck Magee</v>
      </c>
      <c r="W3358" s="3" t="str">
        <f>IFERROR(INDEX(Returns!A3358:A4157, MATCH(Orders1[[#This Row],[Order ID]],Returns!B3358:B4157)), "No")</f>
        <v>No</v>
      </c>
      <c r="X3358" s="3">
        <f>IF(Orders1[[#This Row],[Return]]="Yes", 1, 0)</f>
        <v>0</v>
      </c>
    </row>
    <row r="3359" spans="1:24" x14ac:dyDescent="0.2">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7">
        <v>73.007999999999996</v>
      </c>
      <c r="S3359" s="1">
        <v>9</v>
      </c>
      <c r="T3359" s="1">
        <v>0.2</v>
      </c>
      <c r="U3359" s="7">
        <v>26.465400000000006</v>
      </c>
      <c r="V3359" s="3" t="str">
        <f>IF(Orders1[[#This Row],[Region]]=People!$B$2, People!$A$2, IF(Orders1[[#This Row],[Region]]=People!$B$3,People!$A$3, IF(Orders1[[#This Row],[Region]]=People!$B$4,People!$A$4, IF(Orders1[[#This Row],[Region]]=People!$B$5,People!$A$5))))</f>
        <v>Kelly Williams</v>
      </c>
      <c r="W3359" s="3" t="str">
        <f>IFERROR(INDEX(Returns!A3359:A4158, MATCH(Orders1[[#This Row],[Order ID]],Returns!B3359:B4158)), "No")</f>
        <v>No</v>
      </c>
      <c r="X3359" s="3">
        <f>IF(Orders1[[#This Row],[Return]]="Yes", 1, 0)</f>
        <v>0</v>
      </c>
    </row>
    <row r="3360" spans="1:24" x14ac:dyDescent="0.2">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7">
        <v>3.2079999999999993</v>
      </c>
      <c r="S3360" s="1">
        <v>2</v>
      </c>
      <c r="T3360" s="1">
        <v>0.8</v>
      </c>
      <c r="U3360" s="7">
        <v>-5.2932000000000023</v>
      </c>
      <c r="V3360" s="3" t="str">
        <f>IF(Orders1[[#This Row],[Region]]=People!$B$2, People!$A$2, IF(Orders1[[#This Row],[Region]]=People!$B$3,People!$A$3, IF(Orders1[[#This Row],[Region]]=People!$B$4,People!$A$4, IF(Orders1[[#This Row],[Region]]=People!$B$5,People!$A$5))))</f>
        <v>Kelly Williams</v>
      </c>
      <c r="W3360" s="3" t="str">
        <f>IFERROR(INDEX(Returns!A3360:A4159, MATCH(Orders1[[#This Row],[Order ID]],Returns!B3360:B4159)), "No")</f>
        <v>No</v>
      </c>
      <c r="X3360" s="3">
        <f>IF(Orders1[[#This Row],[Return]]="Yes", 1, 0)</f>
        <v>0</v>
      </c>
    </row>
    <row r="3361" spans="1:24" x14ac:dyDescent="0.2">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7">
        <v>26.176000000000002</v>
      </c>
      <c r="S3361" s="1">
        <v>2</v>
      </c>
      <c r="T3361" s="1">
        <v>0.2</v>
      </c>
      <c r="U3361" s="7">
        <v>-3.272000000000002</v>
      </c>
      <c r="V3361" s="3" t="str">
        <f>IF(Orders1[[#This Row],[Region]]=People!$B$2, People!$A$2, IF(Orders1[[#This Row],[Region]]=People!$B$3,People!$A$3, IF(Orders1[[#This Row],[Region]]=People!$B$4,People!$A$4, IF(Orders1[[#This Row],[Region]]=People!$B$5,People!$A$5))))</f>
        <v>Kelly Williams</v>
      </c>
      <c r="W3361" s="3" t="str">
        <f>IFERROR(INDEX(Returns!A3361:A4160, MATCH(Orders1[[#This Row],[Order ID]],Returns!B3361:B4160)), "No")</f>
        <v>No</v>
      </c>
      <c r="X3361" s="3">
        <f>IF(Orders1[[#This Row],[Return]]="Yes", 1, 0)</f>
        <v>0</v>
      </c>
    </row>
    <row r="3362" spans="1:24" x14ac:dyDescent="0.2">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7">
        <v>30.44</v>
      </c>
      <c r="S3362" s="1">
        <v>4</v>
      </c>
      <c r="T3362" s="1">
        <v>0</v>
      </c>
      <c r="U3362" s="7">
        <v>14.306799999999999</v>
      </c>
      <c r="V3362" s="3" t="str">
        <f>IF(Orders1[[#This Row],[Region]]=People!$B$2, People!$A$2, IF(Orders1[[#This Row],[Region]]=People!$B$3,People!$A$3, IF(Orders1[[#This Row],[Region]]=People!$B$4,People!$A$4, IF(Orders1[[#This Row],[Region]]=People!$B$5,People!$A$5))))</f>
        <v>Chuck Magee</v>
      </c>
      <c r="W3362" s="3" t="str">
        <f>IFERROR(INDEX(Returns!A3362:A4161, MATCH(Orders1[[#This Row],[Order ID]],Returns!B3362:B4161)), "No")</f>
        <v>No</v>
      </c>
      <c r="X3362" s="3">
        <f>IF(Orders1[[#This Row],[Return]]="Yes", 1, 0)</f>
        <v>0</v>
      </c>
    </row>
    <row r="3363" spans="1:24" x14ac:dyDescent="0.2">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7">
        <v>35.28</v>
      </c>
      <c r="S3363" s="1">
        <v>3</v>
      </c>
      <c r="T3363" s="1">
        <v>0</v>
      </c>
      <c r="U3363" s="7">
        <v>11.995199999999997</v>
      </c>
      <c r="V3363" s="3" t="str">
        <f>IF(Orders1[[#This Row],[Region]]=People!$B$2, People!$A$2, IF(Orders1[[#This Row],[Region]]=People!$B$3,People!$A$3, IF(Orders1[[#This Row],[Region]]=People!$B$4,People!$A$4, IF(Orders1[[#This Row],[Region]]=People!$B$5,People!$A$5))))</f>
        <v>Chuck Magee</v>
      </c>
      <c r="W3363" s="3" t="str">
        <f>IFERROR(INDEX(Returns!A3363:A4162, MATCH(Orders1[[#This Row],[Order ID]],Returns!B3363:B4162)), "No")</f>
        <v>No</v>
      </c>
      <c r="X3363" s="3">
        <f>IF(Orders1[[#This Row],[Return]]="Yes", 1, 0)</f>
        <v>0</v>
      </c>
    </row>
    <row r="3364" spans="1:24" x14ac:dyDescent="0.2">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7">
        <v>19.440000000000001</v>
      </c>
      <c r="S3364" s="1">
        <v>3</v>
      </c>
      <c r="T3364" s="1">
        <v>0</v>
      </c>
      <c r="U3364" s="7">
        <v>9.3312000000000008</v>
      </c>
      <c r="V3364" s="3" t="str">
        <f>IF(Orders1[[#This Row],[Region]]=People!$B$2, People!$A$2, IF(Orders1[[#This Row],[Region]]=People!$B$3,People!$A$3, IF(Orders1[[#This Row],[Region]]=People!$B$4,People!$A$4, IF(Orders1[[#This Row],[Region]]=People!$B$5,People!$A$5))))</f>
        <v>Chuck Magee</v>
      </c>
      <c r="W3364" s="3" t="str">
        <f>IFERROR(INDEX(Returns!A3364:A4163, MATCH(Orders1[[#This Row],[Order ID]],Returns!B3364:B4163)), "No")</f>
        <v>No</v>
      </c>
      <c r="X3364" s="3">
        <f>IF(Orders1[[#This Row],[Return]]="Yes", 1, 0)</f>
        <v>0</v>
      </c>
    </row>
    <row r="3365" spans="1:24" x14ac:dyDescent="0.2">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7">
        <v>37.880000000000003</v>
      </c>
      <c r="S3365" s="1">
        <v>2</v>
      </c>
      <c r="T3365" s="1">
        <v>0</v>
      </c>
      <c r="U3365" s="7">
        <v>18.940000000000001</v>
      </c>
      <c r="V3365" s="3" t="str">
        <f>IF(Orders1[[#This Row],[Region]]=People!$B$2, People!$A$2, IF(Orders1[[#This Row],[Region]]=People!$B$3,People!$A$3, IF(Orders1[[#This Row],[Region]]=People!$B$4,People!$A$4, IF(Orders1[[#This Row],[Region]]=People!$B$5,People!$A$5))))</f>
        <v>Chuck Magee</v>
      </c>
      <c r="W3365" s="3" t="str">
        <f>IFERROR(INDEX(Returns!A3365:A4164, MATCH(Orders1[[#This Row],[Order ID]],Returns!B3365:B4164)), "No")</f>
        <v>No</v>
      </c>
      <c r="X3365" s="3">
        <f>IF(Orders1[[#This Row],[Return]]="Yes", 1, 0)</f>
        <v>0</v>
      </c>
    </row>
    <row r="3366" spans="1:24" x14ac:dyDescent="0.2">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7">
        <v>9.5519999999999996</v>
      </c>
      <c r="S3366" s="1">
        <v>3</v>
      </c>
      <c r="T3366" s="1">
        <v>0.6</v>
      </c>
      <c r="U3366" s="7">
        <v>-3.8207999999999984</v>
      </c>
      <c r="V3366" s="3" t="str">
        <f>IF(Orders1[[#This Row],[Region]]=People!$B$2, People!$A$2, IF(Orders1[[#This Row],[Region]]=People!$B$3,People!$A$3, IF(Orders1[[#This Row],[Region]]=People!$B$4,People!$A$4, IF(Orders1[[#This Row],[Region]]=People!$B$5,People!$A$5))))</f>
        <v>Kelly Williams</v>
      </c>
      <c r="W3366" s="3" t="str">
        <f>IFERROR(INDEX(Returns!A3366:A4165, MATCH(Orders1[[#This Row],[Order ID]],Returns!B3366:B4165)), "No")</f>
        <v>No</v>
      </c>
      <c r="X3366" s="3">
        <f>IF(Orders1[[#This Row],[Return]]="Yes", 1, 0)</f>
        <v>0</v>
      </c>
    </row>
    <row r="3367" spans="1:24" x14ac:dyDescent="0.2">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7">
        <v>290.666</v>
      </c>
      <c r="S3367" s="1">
        <v>2</v>
      </c>
      <c r="T3367" s="1">
        <v>0.15</v>
      </c>
      <c r="U3367" s="7">
        <v>3.4195999999999884</v>
      </c>
      <c r="V3367" s="3" t="str">
        <f>IF(Orders1[[#This Row],[Region]]=People!$B$2, People!$A$2, IF(Orders1[[#This Row],[Region]]=People!$B$3,People!$A$3, IF(Orders1[[#This Row],[Region]]=People!$B$4,People!$A$4, IF(Orders1[[#This Row],[Region]]=People!$B$5,People!$A$5))))</f>
        <v>Anna Andreadi</v>
      </c>
      <c r="W3367" s="3" t="str">
        <f>IFERROR(INDEX(Returns!A3367:A4166, MATCH(Orders1[[#This Row],[Order ID]],Returns!B3367:B4166)), "No")</f>
        <v>No</v>
      </c>
      <c r="X3367" s="3">
        <f>IF(Orders1[[#This Row],[Return]]="Yes", 1, 0)</f>
        <v>0</v>
      </c>
    </row>
    <row r="3368" spans="1:24" x14ac:dyDescent="0.2">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7">
        <v>10.368000000000002</v>
      </c>
      <c r="S3368" s="1">
        <v>2</v>
      </c>
      <c r="T3368" s="1">
        <v>0.2</v>
      </c>
      <c r="U3368" s="7">
        <v>3.6288</v>
      </c>
      <c r="V3368" s="3" t="str">
        <f>IF(Orders1[[#This Row],[Region]]=People!$B$2, People!$A$2, IF(Orders1[[#This Row],[Region]]=People!$B$3,People!$A$3, IF(Orders1[[#This Row],[Region]]=People!$B$4,People!$A$4, IF(Orders1[[#This Row],[Region]]=People!$B$5,People!$A$5))))</f>
        <v>Kelly Williams</v>
      </c>
      <c r="W3368" s="3" t="str">
        <f>IFERROR(INDEX(Returns!A3368:A4167, MATCH(Orders1[[#This Row],[Order ID]],Returns!B3368:B4167)), "No")</f>
        <v>No</v>
      </c>
      <c r="X3368" s="3">
        <f>IF(Orders1[[#This Row],[Return]]="Yes", 1, 0)</f>
        <v>0</v>
      </c>
    </row>
    <row r="3369" spans="1:24" x14ac:dyDescent="0.2">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7">
        <v>14.352000000000002</v>
      </c>
      <c r="S3369" s="1">
        <v>3</v>
      </c>
      <c r="T3369" s="1">
        <v>0.2</v>
      </c>
      <c r="U3369" s="7">
        <v>4.4849999999999994</v>
      </c>
      <c r="V3369" s="3" t="str">
        <f>IF(Orders1[[#This Row],[Region]]=People!$B$2, People!$A$2, IF(Orders1[[#This Row],[Region]]=People!$B$3,People!$A$3, IF(Orders1[[#This Row],[Region]]=People!$B$4,People!$A$4, IF(Orders1[[#This Row],[Region]]=People!$B$5,People!$A$5))))</f>
        <v>Kelly Williams</v>
      </c>
      <c r="W3369" s="3" t="str">
        <f>IFERROR(INDEX(Returns!A3369:A4168, MATCH(Orders1[[#This Row],[Order ID]],Returns!B3369:B4168)), "No")</f>
        <v>No</v>
      </c>
      <c r="X3369" s="3">
        <f>IF(Orders1[[#This Row],[Return]]="Yes", 1, 0)</f>
        <v>0</v>
      </c>
    </row>
    <row r="3370" spans="1:24" x14ac:dyDescent="0.2">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7">
        <v>141.96</v>
      </c>
      <c r="S3370" s="1">
        <v>2</v>
      </c>
      <c r="T3370" s="1">
        <v>0</v>
      </c>
      <c r="U3370" s="7">
        <v>41.168399999999991</v>
      </c>
      <c r="V3370" s="3" t="str">
        <f>IF(Orders1[[#This Row],[Region]]=People!$B$2, People!$A$2, IF(Orders1[[#This Row],[Region]]=People!$B$3,People!$A$3, IF(Orders1[[#This Row],[Region]]=People!$B$4,People!$A$4, IF(Orders1[[#This Row],[Region]]=People!$B$5,People!$A$5))))</f>
        <v>Anna Andreadi</v>
      </c>
      <c r="W3370" s="3" t="str">
        <f>IFERROR(INDEX(Returns!A3370:A4169, MATCH(Orders1[[#This Row],[Order ID]],Returns!B3370:B4169)), "No")</f>
        <v>No</v>
      </c>
      <c r="X3370" s="3">
        <f>IF(Orders1[[#This Row],[Return]]="Yes", 1, 0)</f>
        <v>0</v>
      </c>
    </row>
    <row r="3371" spans="1:24" x14ac:dyDescent="0.2">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7">
        <v>66.048000000000002</v>
      </c>
      <c r="S3371" s="1">
        <v>4</v>
      </c>
      <c r="T3371" s="1">
        <v>0.2</v>
      </c>
      <c r="U3371" s="7">
        <v>23.116799999999998</v>
      </c>
      <c r="V3371" s="3" t="str">
        <f>IF(Orders1[[#This Row],[Region]]=People!$B$2, People!$A$2, IF(Orders1[[#This Row],[Region]]=People!$B$3,People!$A$3, IF(Orders1[[#This Row],[Region]]=People!$B$4,People!$A$4, IF(Orders1[[#This Row],[Region]]=People!$B$5,People!$A$5))))</f>
        <v>Anna Andreadi</v>
      </c>
      <c r="W3371" s="3" t="str">
        <f>IFERROR(INDEX(Returns!A3371:A4170, MATCH(Orders1[[#This Row],[Order ID]],Returns!B3371:B4170)), "No")</f>
        <v>No</v>
      </c>
      <c r="X3371" s="3">
        <f>IF(Orders1[[#This Row],[Return]]="Yes", 1, 0)</f>
        <v>0</v>
      </c>
    </row>
    <row r="3372" spans="1:24" x14ac:dyDescent="0.2">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7">
        <v>1287.45</v>
      </c>
      <c r="S3372" s="1">
        <v>5</v>
      </c>
      <c r="T3372" s="1">
        <v>0</v>
      </c>
      <c r="U3372" s="7">
        <v>244.61549999999988</v>
      </c>
      <c r="V3372" s="3" t="str">
        <f>IF(Orders1[[#This Row],[Region]]=People!$B$2, People!$A$2, IF(Orders1[[#This Row],[Region]]=People!$B$3,People!$A$3, IF(Orders1[[#This Row],[Region]]=People!$B$4,People!$A$4, IF(Orders1[[#This Row],[Region]]=People!$B$5,People!$A$5))))</f>
        <v>Kelly Williams</v>
      </c>
      <c r="W3372" s="3" t="str">
        <f>IFERROR(INDEX(Returns!A3372:A4171, MATCH(Orders1[[#This Row],[Order ID]],Returns!B3372:B4171)), "No")</f>
        <v>No</v>
      </c>
      <c r="X3372" s="3">
        <f>IF(Orders1[[#This Row],[Return]]="Yes", 1, 0)</f>
        <v>0</v>
      </c>
    </row>
    <row r="3373" spans="1:24" x14ac:dyDescent="0.2">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7">
        <v>25.824000000000002</v>
      </c>
      <c r="S3373" s="1">
        <v>6</v>
      </c>
      <c r="T3373" s="1">
        <v>0.2</v>
      </c>
      <c r="U3373" s="7">
        <v>9.0383999999999993</v>
      </c>
      <c r="V3373" s="3" t="str">
        <f>IF(Orders1[[#This Row],[Region]]=People!$B$2, People!$A$2, IF(Orders1[[#This Row],[Region]]=People!$B$3,People!$A$3, IF(Orders1[[#This Row],[Region]]=People!$B$4,People!$A$4, IF(Orders1[[#This Row],[Region]]=People!$B$5,People!$A$5))))</f>
        <v>Anna Andreadi</v>
      </c>
      <c r="W3373" s="3" t="str">
        <f>IFERROR(INDEX(Returns!A3373:A4172, MATCH(Orders1[[#This Row],[Order ID]],Returns!B3373:B4172)), "No")</f>
        <v>No</v>
      </c>
      <c r="X3373" s="3">
        <f>IF(Orders1[[#This Row],[Return]]="Yes", 1, 0)</f>
        <v>0</v>
      </c>
    </row>
    <row r="3374" spans="1:24" x14ac:dyDescent="0.2">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7">
        <v>160.96</v>
      </c>
      <c r="S3374" s="1">
        <v>2</v>
      </c>
      <c r="T3374" s="1">
        <v>0</v>
      </c>
      <c r="U3374" s="7">
        <v>48.287999999999997</v>
      </c>
      <c r="V3374" s="3" t="str">
        <f>IF(Orders1[[#This Row],[Region]]=People!$B$2, People!$A$2, IF(Orders1[[#This Row],[Region]]=People!$B$3,People!$A$3, IF(Orders1[[#This Row],[Region]]=People!$B$4,People!$A$4, IF(Orders1[[#This Row],[Region]]=People!$B$5,People!$A$5))))</f>
        <v>Anna Andreadi</v>
      </c>
      <c r="W3374" s="3" t="str">
        <f>IFERROR(INDEX(Returns!A3374:A4173, MATCH(Orders1[[#This Row],[Order ID]],Returns!B3374:B4173)), "No")</f>
        <v>No</v>
      </c>
      <c r="X3374" s="3">
        <f>IF(Orders1[[#This Row],[Return]]="Yes", 1, 0)</f>
        <v>0</v>
      </c>
    </row>
    <row r="3375" spans="1:24" x14ac:dyDescent="0.2">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7">
        <v>28.44</v>
      </c>
      <c r="S3375" s="1">
        <v>3</v>
      </c>
      <c r="T3375" s="1">
        <v>0</v>
      </c>
      <c r="U3375" s="7">
        <v>11.376000000000001</v>
      </c>
      <c r="V3375" s="3" t="str">
        <f>IF(Orders1[[#This Row],[Region]]=People!$B$2, People!$A$2, IF(Orders1[[#This Row],[Region]]=People!$B$3,People!$A$3, IF(Orders1[[#This Row],[Region]]=People!$B$4,People!$A$4, IF(Orders1[[#This Row],[Region]]=People!$B$5,People!$A$5))))</f>
        <v>Chuck Magee</v>
      </c>
      <c r="W3375" s="3" t="str">
        <f>IFERROR(INDEX(Returns!A3375:A4174, MATCH(Orders1[[#This Row],[Order ID]],Returns!B3375:B4174)), "No")</f>
        <v>No</v>
      </c>
      <c r="X3375" s="3">
        <f>IF(Orders1[[#This Row],[Return]]="Yes", 1, 0)</f>
        <v>0</v>
      </c>
    </row>
    <row r="3376" spans="1:24" x14ac:dyDescent="0.2">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7">
        <v>364.41</v>
      </c>
      <c r="S3376" s="1">
        <v>5</v>
      </c>
      <c r="T3376" s="1">
        <v>0.1</v>
      </c>
      <c r="U3376" s="7">
        <v>8.0980000000000203</v>
      </c>
      <c r="V3376" s="3" t="str">
        <f>IF(Orders1[[#This Row],[Region]]=People!$B$2, People!$A$2, IF(Orders1[[#This Row],[Region]]=People!$B$3,People!$A$3, IF(Orders1[[#This Row],[Region]]=People!$B$4,People!$A$4, IF(Orders1[[#This Row],[Region]]=People!$B$5,People!$A$5))))</f>
        <v>Chuck Magee</v>
      </c>
      <c r="W3376" s="3" t="str">
        <f>IFERROR(INDEX(Returns!A3376:A4175, MATCH(Orders1[[#This Row],[Order ID]],Returns!B3376:B4175)), "No")</f>
        <v>No</v>
      </c>
      <c r="X3376" s="3">
        <f>IF(Orders1[[#This Row],[Return]]="Yes", 1, 0)</f>
        <v>0</v>
      </c>
    </row>
    <row r="3377" spans="1:24" x14ac:dyDescent="0.2">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7">
        <v>39.96</v>
      </c>
      <c r="S3377" s="1">
        <v>4</v>
      </c>
      <c r="T3377" s="1">
        <v>0</v>
      </c>
      <c r="U3377" s="7">
        <v>10.389600000000002</v>
      </c>
      <c r="V3377" s="3" t="str">
        <f>IF(Orders1[[#This Row],[Region]]=People!$B$2, People!$A$2, IF(Orders1[[#This Row],[Region]]=People!$B$3,People!$A$3, IF(Orders1[[#This Row],[Region]]=People!$B$4,People!$A$4, IF(Orders1[[#This Row],[Region]]=People!$B$5,People!$A$5))))</f>
        <v>Chuck Magee</v>
      </c>
      <c r="W3377" s="3" t="str">
        <f>IFERROR(INDEX(Returns!A3377:A4176, MATCH(Orders1[[#This Row],[Order ID]],Returns!B3377:B4176)), "No")</f>
        <v>No</v>
      </c>
      <c r="X3377" s="3">
        <f>IF(Orders1[[#This Row],[Return]]="Yes", 1, 0)</f>
        <v>0</v>
      </c>
    </row>
    <row r="3378" spans="1:24" x14ac:dyDescent="0.2">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7">
        <v>361.76400000000001</v>
      </c>
      <c r="S3378" s="1">
        <v>2</v>
      </c>
      <c r="T3378" s="1">
        <v>0.1</v>
      </c>
      <c r="U3378" s="7">
        <v>68.333200000000005</v>
      </c>
      <c r="V3378" s="3" t="str">
        <f>IF(Orders1[[#This Row],[Region]]=People!$B$2, People!$A$2, IF(Orders1[[#This Row],[Region]]=People!$B$3,People!$A$3, IF(Orders1[[#This Row],[Region]]=People!$B$4,People!$A$4, IF(Orders1[[#This Row],[Region]]=People!$B$5,People!$A$5))))</f>
        <v>Chuck Magee</v>
      </c>
      <c r="W3378" s="3" t="str">
        <f>IFERROR(INDEX(Returns!A3378:A4177, MATCH(Orders1[[#This Row],[Order ID]],Returns!B3378:B4177)), "No")</f>
        <v>No</v>
      </c>
      <c r="X3378" s="3">
        <f>IF(Orders1[[#This Row],[Return]]="Yes", 1, 0)</f>
        <v>0</v>
      </c>
    </row>
    <row r="3379" spans="1:24" x14ac:dyDescent="0.2">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7">
        <v>111.67200000000001</v>
      </c>
      <c r="S3379" s="1">
        <v>9</v>
      </c>
      <c r="T3379" s="1">
        <v>0.2</v>
      </c>
      <c r="U3379" s="7">
        <v>6.9794999999999909</v>
      </c>
      <c r="V3379" s="3" t="str">
        <f>IF(Orders1[[#This Row],[Region]]=People!$B$2, People!$A$2, IF(Orders1[[#This Row],[Region]]=People!$B$3,People!$A$3, IF(Orders1[[#This Row],[Region]]=People!$B$4,People!$A$4, IF(Orders1[[#This Row],[Region]]=People!$B$5,People!$A$5))))</f>
        <v>Kelly Williams</v>
      </c>
      <c r="W3379" s="3" t="str">
        <f>IFERROR(INDEX(Returns!A3379:A4178, MATCH(Orders1[[#This Row],[Order ID]],Returns!B3379:B4178)), "No")</f>
        <v>No</v>
      </c>
      <c r="X3379" s="3">
        <f>IF(Orders1[[#This Row],[Return]]="Yes", 1, 0)</f>
        <v>0</v>
      </c>
    </row>
    <row r="3380" spans="1:24" x14ac:dyDescent="0.2">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7">
        <v>13.775999999999996</v>
      </c>
      <c r="S3380" s="1">
        <v>6</v>
      </c>
      <c r="T3380" s="1">
        <v>0.8</v>
      </c>
      <c r="U3380" s="7">
        <v>-22.04160000000001</v>
      </c>
      <c r="V3380" s="3" t="str">
        <f>IF(Orders1[[#This Row],[Region]]=People!$B$2, People!$A$2, IF(Orders1[[#This Row],[Region]]=People!$B$3,People!$A$3, IF(Orders1[[#This Row],[Region]]=People!$B$4,People!$A$4, IF(Orders1[[#This Row],[Region]]=People!$B$5,People!$A$5))))</f>
        <v>Kelly Williams</v>
      </c>
      <c r="W3380" s="3" t="str">
        <f>IFERROR(INDEX(Returns!A3380:A4179, MATCH(Orders1[[#This Row],[Order ID]],Returns!B3380:B4179)), "No")</f>
        <v>No</v>
      </c>
      <c r="X3380" s="3">
        <f>IF(Orders1[[#This Row],[Return]]="Yes", 1, 0)</f>
        <v>0</v>
      </c>
    </row>
    <row r="3381" spans="1:24" x14ac:dyDescent="0.2">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7">
        <v>10.272000000000002</v>
      </c>
      <c r="S3381" s="1">
        <v>3</v>
      </c>
      <c r="T3381" s="1">
        <v>0.2</v>
      </c>
      <c r="U3381" s="7">
        <v>3.2099999999999982</v>
      </c>
      <c r="V3381" s="3" t="str">
        <f>IF(Orders1[[#This Row],[Region]]=People!$B$2, People!$A$2, IF(Orders1[[#This Row],[Region]]=People!$B$3,People!$A$3, IF(Orders1[[#This Row],[Region]]=People!$B$4,People!$A$4, IF(Orders1[[#This Row],[Region]]=People!$B$5,People!$A$5))))</f>
        <v>Kelly Williams</v>
      </c>
      <c r="W3381" s="3" t="str">
        <f>IFERROR(INDEX(Returns!A3381:A4180, MATCH(Orders1[[#This Row],[Order ID]],Returns!B3381:B4180)), "No")</f>
        <v>No</v>
      </c>
      <c r="X3381" s="3">
        <f>IF(Orders1[[#This Row],[Return]]="Yes", 1, 0)</f>
        <v>0</v>
      </c>
    </row>
    <row r="3382" spans="1:24" x14ac:dyDescent="0.2">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7">
        <v>24.048000000000002</v>
      </c>
      <c r="S3382" s="1">
        <v>9</v>
      </c>
      <c r="T3382" s="1">
        <v>0.2</v>
      </c>
      <c r="U3382" s="7">
        <v>7.2144000000000013</v>
      </c>
      <c r="V3382" s="3" t="str">
        <f>IF(Orders1[[#This Row],[Region]]=People!$B$2, People!$A$2, IF(Orders1[[#This Row],[Region]]=People!$B$3,People!$A$3, IF(Orders1[[#This Row],[Region]]=People!$B$4,People!$A$4, IF(Orders1[[#This Row],[Region]]=People!$B$5,People!$A$5))))</f>
        <v>Chuck Magee</v>
      </c>
      <c r="W3382" s="3" t="str">
        <f>IFERROR(INDEX(Returns!A3382:A4181, MATCH(Orders1[[#This Row],[Order ID]],Returns!B3382:B4181)), "No")</f>
        <v>No</v>
      </c>
      <c r="X3382" s="3">
        <f>IF(Orders1[[#This Row],[Return]]="Yes", 1, 0)</f>
        <v>0</v>
      </c>
    </row>
    <row r="3383" spans="1:24" x14ac:dyDescent="0.2">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7">
        <v>2.8960000000000004</v>
      </c>
      <c r="S3383" s="1">
        <v>1</v>
      </c>
      <c r="T3383" s="1">
        <v>0.2</v>
      </c>
      <c r="U3383" s="7">
        <v>0.97739999999999994</v>
      </c>
      <c r="V3383" s="3" t="str">
        <f>IF(Orders1[[#This Row],[Region]]=People!$B$2, People!$A$2, IF(Orders1[[#This Row],[Region]]=People!$B$3,People!$A$3, IF(Orders1[[#This Row],[Region]]=People!$B$4,People!$A$4, IF(Orders1[[#This Row],[Region]]=People!$B$5,People!$A$5))))</f>
        <v>Cassandra Brandow</v>
      </c>
      <c r="W3383" s="3" t="str">
        <f>IFERROR(INDEX(Returns!A3383:A4182, MATCH(Orders1[[#This Row],[Order ID]],Returns!B3383:B4182)), "No")</f>
        <v>No</v>
      </c>
      <c r="X3383" s="3">
        <f>IF(Orders1[[#This Row],[Return]]="Yes", 1, 0)</f>
        <v>0</v>
      </c>
    </row>
    <row r="3384" spans="1:24" x14ac:dyDescent="0.2">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7">
        <v>17.940000000000001</v>
      </c>
      <c r="S3384" s="1">
        <v>3</v>
      </c>
      <c r="T3384" s="1">
        <v>0</v>
      </c>
      <c r="U3384" s="7">
        <v>8.7906000000000013</v>
      </c>
      <c r="V3384" s="3" t="str">
        <f>IF(Orders1[[#This Row],[Region]]=People!$B$2, People!$A$2, IF(Orders1[[#This Row],[Region]]=People!$B$3,People!$A$3, IF(Orders1[[#This Row],[Region]]=People!$B$4,People!$A$4, IF(Orders1[[#This Row],[Region]]=People!$B$5,People!$A$5))))</f>
        <v>Chuck Magee</v>
      </c>
      <c r="W3384" s="3" t="str">
        <f>IFERROR(INDEX(Returns!A3384:A4183, MATCH(Orders1[[#This Row],[Order ID]],Returns!B3384:B4183)), "No")</f>
        <v>No</v>
      </c>
      <c r="X3384" s="3">
        <f>IF(Orders1[[#This Row],[Return]]="Yes", 1, 0)</f>
        <v>0</v>
      </c>
    </row>
    <row r="3385" spans="1:24" x14ac:dyDescent="0.2">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7">
        <v>384.17399999999998</v>
      </c>
      <c r="S3385" s="1">
        <v>7</v>
      </c>
      <c r="T3385" s="1">
        <v>0.1</v>
      </c>
      <c r="U3385" s="7">
        <v>29.880199999999981</v>
      </c>
      <c r="V3385" s="3" t="str">
        <f>IF(Orders1[[#This Row],[Region]]=People!$B$2, People!$A$2, IF(Orders1[[#This Row],[Region]]=People!$B$3,People!$A$3, IF(Orders1[[#This Row],[Region]]=People!$B$4,People!$A$4, IF(Orders1[[#This Row],[Region]]=People!$B$5,People!$A$5))))</f>
        <v>Chuck Magee</v>
      </c>
      <c r="W3385" s="3" t="str">
        <f>IFERROR(INDEX(Returns!A3385:A4184, MATCH(Orders1[[#This Row],[Order ID]],Returns!B3385:B4184)), "No")</f>
        <v>No</v>
      </c>
      <c r="X3385" s="3">
        <f>IF(Orders1[[#This Row],[Return]]="Yes", 1, 0)</f>
        <v>0</v>
      </c>
    </row>
    <row r="3386" spans="1:24" x14ac:dyDescent="0.2">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7">
        <v>1799.75</v>
      </c>
      <c r="S3386" s="1">
        <v>5</v>
      </c>
      <c r="T3386" s="1">
        <v>0</v>
      </c>
      <c r="U3386" s="7">
        <v>539.92499999999995</v>
      </c>
      <c r="V3386" s="3" t="str">
        <f>IF(Orders1[[#This Row],[Region]]=People!$B$2, People!$A$2, IF(Orders1[[#This Row],[Region]]=People!$B$3,People!$A$3, IF(Orders1[[#This Row],[Region]]=People!$B$4,People!$A$4, IF(Orders1[[#This Row],[Region]]=People!$B$5,People!$A$5))))</f>
        <v>Chuck Magee</v>
      </c>
      <c r="W3386" s="3" t="str">
        <f>IFERROR(INDEX(Returns!A3386:A4185, MATCH(Orders1[[#This Row],[Order ID]],Returns!B3386:B4185)), "No")</f>
        <v>No</v>
      </c>
      <c r="X3386" s="3">
        <f>IF(Orders1[[#This Row],[Return]]="Yes", 1, 0)</f>
        <v>0</v>
      </c>
    </row>
    <row r="3387" spans="1:24" x14ac:dyDescent="0.2">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7">
        <v>580.67200000000003</v>
      </c>
      <c r="S3387" s="1">
        <v>4</v>
      </c>
      <c r="T3387" s="1">
        <v>0.2</v>
      </c>
      <c r="U3387" s="7">
        <v>65.325599999999895</v>
      </c>
      <c r="V3387" s="3" t="str">
        <f>IF(Orders1[[#This Row],[Region]]=People!$B$2, People!$A$2, IF(Orders1[[#This Row],[Region]]=People!$B$3,People!$A$3, IF(Orders1[[#This Row],[Region]]=People!$B$4,People!$A$4, IF(Orders1[[#This Row],[Region]]=People!$B$5,People!$A$5))))</f>
        <v>Cassandra Brandow</v>
      </c>
      <c r="W3387" s="3" t="str">
        <f>IFERROR(INDEX(Returns!A3387:A4186, MATCH(Orders1[[#This Row],[Order ID]],Returns!B3387:B4186)), "No")</f>
        <v>No</v>
      </c>
      <c r="X3387" s="3">
        <f>IF(Orders1[[#This Row],[Return]]="Yes", 1, 0)</f>
        <v>0</v>
      </c>
    </row>
    <row r="3388" spans="1:24" x14ac:dyDescent="0.2">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7">
        <v>18.936</v>
      </c>
      <c r="S3388" s="1">
        <v>3</v>
      </c>
      <c r="T3388" s="1">
        <v>0.2</v>
      </c>
      <c r="U3388" s="7">
        <v>5.9174999999999986</v>
      </c>
      <c r="V3388" s="3" t="str">
        <f>IF(Orders1[[#This Row],[Region]]=People!$B$2, People!$A$2, IF(Orders1[[#This Row],[Region]]=People!$B$3,People!$A$3, IF(Orders1[[#This Row],[Region]]=People!$B$4,People!$A$4, IF(Orders1[[#This Row],[Region]]=People!$B$5,People!$A$5))))</f>
        <v>Cassandra Brandow</v>
      </c>
      <c r="W3388" s="3" t="str">
        <f>IFERROR(INDEX(Returns!A3388:A4187, MATCH(Orders1[[#This Row],[Order ID]],Returns!B3388:B4187)), "No")</f>
        <v>No</v>
      </c>
      <c r="X3388" s="3">
        <f>IF(Orders1[[#This Row],[Return]]="Yes", 1, 0)</f>
        <v>0</v>
      </c>
    </row>
    <row r="3389" spans="1:24" x14ac:dyDescent="0.2">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7">
        <v>222.38400000000001</v>
      </c>
      <c r="S3389" s="1">
        <v>2</v>
      </c>
      <c r="T3389" s="1">
        <v>0.2</v>
      </c>
      <c r="U3389" s="7">
        <v>16.678799999999995</v>
      </c>
      <c r="V3389" s="3" t="str">
        <f>IF(Orders1[[#This Row],[Region]]=People!$B$2, People!$A$2, IF(Orders1[[#This Row],[Region]]=People!$B$3,People!$A$3, IF(Orders1[[#This Row],[Region]]=People!$B$4,People!$A$4, IF(Orders1[[#This Row],[Region]]=People!$B$5,People!$A$5))))</f>
        <v>Cassandra Brandow</v>
      </c>
      <c r="W3389" s="3" t="str">
        <f>IFERROR(INDEX(Returns!A3389:A4188, MATCH(Orders1[[#This Row],[Order ID]],Returns!B3389:B4188)), "No")</f>
        <v>No</v>
      </c>
      <c r="X3389" s="3">
        <f>IF(Orders1[[#This Row],[Return]]="Yes", 1, 0)</f>
        <v>0</v>
      </c>
    </row>
    <row r="3390" spans="1:24" x14ac:dyDescent="0.2">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7">
        <v>50.454000000000015</v>
      </c>
      <c r="S3390" s="1">
        <v>6</v>
      </c>
      <c r="T3390" s="1">
        <v>0.7</v>
      </c>
      <c r="U3390" s="7">
        <v>-33.635999999999996</v>
      </c>
      <c r="V3390" s="3" t="str">
        <f>IF(Orders1[[#This Row],[Region]]=People!$B$2, People!$A$2, IF(Orders1[[#This Row],[Region]]=People!$B$3,People!$A$3, IF(Orders1[[#This Row],[Region]]=People!$B$4,People!$A$4, IF(Orders1[[#This Row],[Region]]=People!$B$5,People!$A$5))))</f>
        <v>Cassandra Brandow</v>
      </c>
      <c r="W3390" s="3" t="str">
        <f>IFERROR(INDEX(Returns!A3390:A4189, MATCH(Orders1[[#This Row],[Order ID]],Returns!B3390:B4189)), "No")</f>
        <v>No</v>
      </c>
      <c r="X3390" s="3">
        <f>IF(Orders1[[#This Row],[Return]]="Yes", 1, 0)</f>
        <v>0</v>
      </c>
    </row>
    <row r="3391" spans="1:24" x14ac:dyDescent="0.2">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7">
        <v>154.76400000000001</v>
      </c>
      <c r="S3391" s="1">
        <v>3</v>
      </c>
      <c r="T3391" s="1">
        <v>0.4</v>
      </c>
      <c r="U3391" s="7">
        <v>-36.11160000000001</v>
      </c>
      <c r="V3391" s="3" t="str">
        <f>IF(Orders1[[#This Row],[Region]]=People!$B$2, People!$A$2, IF(Orders1[[#This Row],[Region]]=People!$B$3,People!$A$3, IF(Orders1[[#This Row],[Region]]=People!$B$4,People!$A$4, IF(Orders1[[#This Row],[Region]]=People!$B$5,People!$A$5))))</f>
        <v>Cassandra Brandow</v>
      </c>
      <c r="W3391" s="3" t="str">
        <f>IFERROR(INDEX(Returns!A3391:A4190, MATCH(Orders1[[#This Row],[Order ID]],Returns!B3391:B4190)), "No")</f>
        <v>No</v>
      </c>
      <c r="X3391" s="3">
        <f>IF(Orders1[[#This Row],[Return]]="Yes", 1, 0)</f>
        <v>0</v>
      </c>
    </row>
    <row r="3392" spans="1:24" x14ac:dyDescent="0.2">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7">
        <v>6.8480000000000008</v>
      </c>
      <c r="S3392" s="1">
        <v>2</v>
      </c>
      <c r="T3392" s="1">
        <v>0.2</v>
      </c>
      <c r="U3392" s="7">
        <v>2.1399999999999992</v>
      </c>
      <c r="V3392" s="3" t="str">
        <f>IF(Orders1[[#This Row],[Region]]=People!$B$2, People!$A$2, IF(Orders1[[#This Row],[Region]]=People!$B$3,People!$A$3, IF(Orders1[[#This Row],[Region]]=People!$B$4,People!$A$4, IF(Orders1[[#This Row],[Region]]=People!$B$5,People!$A$5))))</f>
        <v>Kelly Williams</v>
      </c>
      <c r="W3392" s="3" t="str">
        <f>IFERROR(INDEX(Returns!A3392:A4191, MATCH(Orders1[[#This Row],[Order ID]],Returns!B3392:B4191)), "No")</f>
        <v>No</v>
      </c>
      <c r="X3392" s="3">
        <f>IF(Orders1[[#This Row],[Return]]="Yes", 1, 0)</f>
        <v>0</v>
      </c>
    </row>
    <row r="3393" spans="1:24" x14ac:dyDescent="0.2">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7">
        <v>1091.1680000000001</v>
      </c>
      <c r="S3393" s="1">
        <v>4</v>
      </c>
      <c r="T3393" s="1">
        <v>0.2</v>
      </c>
      <c r="U3393" s="7">
        <v>68.197999999999979</v>
      </c>
      <c r="V3393" s="3" t="str">
        <f>IF(Orders1[[#This Row],[Region]]=People!$B$2, People!$A$2, IF(Orders1[[#This Row],[Region]]=People!$B$3,People!$A$3, IF(Orders1[[#This Row],[Region]]=People!$B$4,People!$A$4, IF(Orders1[[#This Row],[Region]]=People!$B$5,People!$A$5))))</f>
        <v>Anna Andreadi</v>
      </c>
      <c r="W3393" s="3" t="str">
        <f>IFERROR(INDEX(Returns!A3393:A4192, MATCH(Orders1[[#This Row],[Order ID]],Returns!B3393:B4192)), "No")</f>
        <v>No</v>
      </c>
      <c r="X3393" s="3">
        <f>IF(Orders1[[#This Row],[Return]]="Yes", 1, 0)</f>
        <v>0</v>
      </c>
    </row>
    <row r="3394" spans="1:24" x14ac:dyDescent="0.2">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7">
        <v>219.16800000000001</v>
      </c>
      <c r="S3394" s="1">
        <v>2</v>
      </c>
      <c r="T3394" s="1">
        <v>0.2</v>
      </c>
      <c r="U3394" s="7">
        <v>-43.833600000000018</v>
      </c>
      <c r="V3394" s="3" t="str">
        <f>IF(Orders1[[#This Row],[Region]]=People!$B$2, People!$A$2, IF(Orders1[[#This Row],[Region]]=People!$B$3,People!$A$3, IF(Orders1[[#This Row],[Region]]=People!$B$4,People!$A$4, IF(Orders1[[#This Row],[Region]]=People!$B$5,People!$A$5))))</f>
        <v>Anna Andreadi</v>
      </c>
      <c r="W3394" s="3" t="str">
        <f>IFERROR(INDEX(Returns!A3394:A4193, MATCH(Orders1[[#This Row],[Order ID]],Returns!B3394:B4193)), "No")</f>
        <v>No</v>
      </c>
      <c r="X3394" s="3">
        <f>IF(Orders1[[#This Row],[Return]]="Yes", 1, 0)</f>
        <v>0</v>
      </c>
    </row>
    <row r="3395" spans="1:24" x14ac:dyDescent="0.2">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7">
        <v>6.9279999999999982</v>
      </c>
      <c r="S3395" s="1">
        <v>1</v>
      </c>
      <c r="T3395" s="1">
        <v>0.8</v>
      </c>
      <c r="U3395" s="7">
        <v>-11.084800000000005</v>
      </c>
      <c r="V3395" s="3" t="str">
        <f>IF(Orders1[[#This Row],[Region]]=People!$B$2, People!$A$2, IF(Orders1[[#This Row],[Region]]=People!$B$3,People!$A$3, IF(Orders1[[#This Row],[Region]]=People!$B$4,People!$A$4, IF(Orders1[[#This Row],[Region]]=People!$B$5,People!$A$5))))</f>
        <v>Kelly Williams</v>
      </c>
      <c r="W3395" s="3" t="str">
        <f>IFERROR(INDEX(Returns!A3395:A4194, MATCH(Orders1[[#This Row],[Order ID]],Returns!B3395:B4194)), "No")</f>
        <v>No</v>
      </c>
      <c r="X3395" s="3">
        <f>IF(Orders1[[#This Row],[Return]]="Yes", 1, 0)</f>
        <v>0</v>
      </c>
    </row>
    <row r="3396" spans="1:24" x14ac:dyDescent="0.2">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7">
        <v>40.032000000000004</v>
      </c>
      <c r="S3396" s="1">
        <v>6</v>
      </c>
      <c r="T3396" s="1">
        <v>0.2</v>
      </c>
      <c r="U3396" s="7">
        <v>15.011999999999999</v>
      </c>
      <c r="V3396" s="3" t="str">
        <f>IF(Orders1[[#This Row],[Region]]=People!$B$2, People!$A$2, IF(Orders1[[#This Row],[Region]]=People!$B$3,People!$A$3, IF(Orders1[[#This Row],[Region]]=People!$B$4,People!$A$4, IF(Orders1[[#This Row],[Region]]=People!$B$5,People!$A$5))))</f>
        <v>Chuck Magee</v>
      </c>
      <c r="W3396" s="3" t="str">
        <f>IFERROR(INDEX(Returns!A3396:A4195, MATCH(Orders1[[#This Row],[Order ID]],Returns!B3396:B4195)), "No")</f>
        <v>No</v>
      </c>
      <c r="X3396" s="3">
        <f>IF(Orders1[[#This Row],[Return]]="Yes", 1, 0)</f>
        <v>0</v>
      </c>
    </row>
    <row r="3397" spans="1:24" x14ac:dyDescent="0.2">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7">
        <v>443.92</v>
      </c>
      <c r="S3397" s="1">
        <v>4</v>
      </c>
      <c r="T3397" s="1">
        <v>0</v>
      </c>
      <c r="U3397" s="7">
        <v>13.317600000000027</v>
      </c>
      <c r="V3397" s="3" t="str">
        <f>IF(Orders1[[#This Row],[Region]]=People!$B$2, People!$A$2, IF(Orders1[[#This Row],[Region]]=People!$B$3,People!$A$3, IF(Orders1[[#This Row],[Region]]=People!$B$4,People!$A$4, IF(Orders1[[#This Row],[Region]]=People!$B$5,People!$A$5))))</f>
        <v>Kelly Williams</v>
      </c>
      <c r="W3397" s="3" t="str">
        <f>IFERROR(INDEX(Returns!A3397:A4196, MATCH(Orders1[[#This Row],[Order ID]],Returns!B3397:B4196)), "No")</f>
        <v>No</v>
      </c>
      <c r="X3397" s="3">
        <f>IF(Orders1[[#This Row],[Return]]="Yes", 1, 0)</f>
        <v>0</v>
      </c>
    </row>
    <row r="3398" spans="1:24" x14ac:dyDescent="0.2">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7">
        <v>169.99</v>
      </c>
      <c r="S3398" s="1">
        <v>1</v>
      </c>
      <c r="T3398" s="1">
        <v>0</v>
      </c>
      <c r="U3398" s="7">
        <v>78.195399999999992</v>
      </c>
      <c r="V3398" s="3" t="str">
        <f>IF(Orders1[[#This Row],[Region]]=People!$B$2, People!$A$2, IF(Orders1[[#This Row],[Region]]=People!$B$3,People!$A$3, IF(Orders1[[#This Row],[Region]]=People!$B$4,People!$A$4, IF(Orders1[[#This Row],[Region]]=People!$B$5,People!$A$5))))</f>
        <v>Kelly Williams</v>
      </c>
      <c r="W3398" s="3" t="str">
        <f>IFERROR(INDEX(Returns!A3398:A4197, MATCH(Orders1[[#This Row],[Order ID]],Returns!B3398:B4197)), "No")</f>
        <v>No</v>
      </c>
      <c r="X3398" s="3">
        <f>IF(Orders1[[#This Row],[Return]]="Yes", 1, 0)</f>
        <v>0</v>
      </c>
    </row>
    <row r="3399" spans="1:24" x14ac:dyDescent="0.2">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7">
        <v>25.92</v>
      </c>
      <c r="S3399" s="1">
        <v>4</v>
      </c>
      <c r="T3399" s="1">
        <v>0</v>
      </c>
      <c r="U3399" s="7">
        <v>12.441600000000001</v>
      </c>
      <c r="V3399" s="3" t="str">
        <f>IF(Orders1[[#This Row],[Region]]=People!$B$2, People!$A$2, IF(Orders1[[#This Row],[Region]]=People!$B$3,People!$A$3, IF(Orders1[[#This Row],[Region]]=People!$B$4,People!$A$4, IF(Orders1[[#This Row],[Region]]=People!$B$5,People!$A$5))))</f>
        <v>Kelly Williams</v>
      </c>
      <c r="W3399" s="3" t="str">
        <f>IFERROR(INDEX(Returns!A3399:A4198, MATCH(Orders1[[#This Row],[Order ID]],Returns!B3399:B4198)), "No")</f>
        <v>No</v>
      </c>
      <c r="X3399" s="3">
        <f>IF(Orders1[[#This Row],[Return]]="Yes", 1, 0)</f>
        <v>0</v>
      </c>
    </row>
    <row r="3400" spans="1:24" x14ac:dyDescent="0.2">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7">
        <v>36.99</v>
      </c>
      <c r="S3400" s="1">
        <v>1</v>
      </c>
      <c r="T3400" s="1">
        <v>0</v>
      </c>
      <c r="U3400" s="7">
        <v>9.9873000000000012</v>
      </c>
      <c r="V3400" s="3" t="str">
        <f>IF(Orders1[[#This Row],[Region]]=People!$B$2, People!$A$2, IF(Orders1[[#This Row],[Region]]=People!$B$3,People!$A$3, IF(Orders1[[#This Row],[Region]]=People!$B$4,People!$A$4, IF(Orders1[[#This Row],[Region]]=People!$B$5,People!$A$5))))</f>
        <v>Cassandra Brandow</v>
      </c>
      <c r="W3400" s="3" t="str">
        <f>IFERROR(INDEX(Returns!A3400:A4199, MATCH(Orders1[[#This Row],[Order ID]],Returns!B3400:B4199)), "No")</f>
        <v>No</v>
      </c>
      <c r="X3400" s="3">
        <f>IF(Orders1[[#This Row],[Return]]="Yes", 1, 0)</f>
        <v>0</v>
      </c>
    </row>
    <row r="3401" spans="1:24" x14ac:dyDescent="0.2">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7">
        <v>629.09999999999991</v>
      </c>
      <c r="S3401" s="1">
        <v>6</v>
      </c>
      <c r="T3401" s="1">
        <v>0</v>
      </c>
      <c r="U3401" s="7">
        <v>301.96799999999996</v>
      </c>
      <c r="V3401" s="3" t="str">
        <f>IF(Orders1[[#This Row],[Region]]=People!$B$2, People!$A$2, IF(Orders1[[#This Row],[Region]]=People!$B$3,People!$A$3, IF(Orders1[[#This Row],[Region]]=People!$B$4,People!$A$4, IF(Orders1[[#This Row],[Region]]=People!$B$5,People!$A$5))))</f>
        <v>Cassandra Brandow</v>
      </c>
      <c r="W3401" s="3" t="str">
        <f>IFERROR(INDEX(Returns!A3401:A4200, MATCH(Orders1[[#This Row],[Order ID]],Returns!B3401:B4200)), "No")</f>
        <v>No</v>
      </c>
      <c r="X3401" s="3">
        <f>IF(Orders1[[#This Row],[Return]]="Yes", 1, 0)</f>
        <v>0</v>
      </c>
    </row>
    <row r="3402" spans="1:24" x14ac:dyDescent="0.2">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7">
        <v>193.95000000000002</v>
      </c>
      <c r="S3402" s="1">
        <v>3</v>
      </c>
      <c r="T3402" s="1">
        <v>0</v>
      </c>
      <c r="U3402" s="7">
        <v>9.6974999999999838</v>
      </c>
      <c r="V3402" s="3" t="str">
        <f>IF(Orders1[[#This Row],[Region]]=People!$B$2, People!$A$2, IF(Orders1[[#This Row],[Region]]=People!$B$3,People!$A$3, IF(Orders1[[#This Row],[Region]]=People!$B$4,People!$A$4, IF(Orders1[[#This Row],[Region]]=People!$B$5,People!$A$5))))</f>
        <v>Cassandra Brandow</v>
      </c>
      <c r="W3402" s="3" t="str">
        <f>IFERROR(INDEX(Returns!A3402:A4201, MATCH(Orders1[[#This Row],[Order ID]],Returns!B3402:B4201)), "No")</f>
        <v>No</v>
      </c>
      <c r="X3402" s="3">
        <f>IF(Orders1[[#This Row],[Return]]="Yes", 1, 0)</f>
        <v>0</v>
      </c>
    </row>
    <row r="3403" spans="1:24" x14ac:dyDescent="0.2">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7">
        <v>5.46</v>
      </c>
      <c r="S3403" s="1">
        <v>3</v>
      </c>
      <c r="T3403" s="1">
        <v>0</v>
      </c>
      <c r="U3403" s="7">
        <v>1.4742000000000002</v>
      </c>
      <c r="V3403" s="3" t="str">
        <f>IF(Orders1[[#This Row],[Region]]=People!$B$2, People!$A$2, IF(Orders1[[#This Row],[Region]]=People!$B$3,People!$A$3, IF(Orders1[[#This Row],[Region]]=People!$B$4,People!$A$4, IF(Orders1[[#This Row],[Region]]=People!$B$5,People!$A$5))))</f>
        <v>Cassandra Brandow</v>
      </c>
      <c r="W3403" s="3" t="str">
        <f>IFERROR(INDEX(Returns!A3403:A4202, MATCH(Orders1[[#This Row],[Order ID]],Returns!B3403:B4202)), "No")</f>
        <v>No</v>
      </c>
      <c r="X3403" s="3">
        <f>IF(Orders1[[#This Row],[Return]]="Yes", 1, 0)</f>
        <v>0</v>
      </c>
    </row>
    <row r="3404" spans="1:24" x14ac:dyDescent="0.2">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7">
        <v>22.288</v>
      </c>
      <c r="S3404" s="1">
        <v>7</v>
      </c>
      <c r="T3404" s="1">
        <v>0.6</v>
      </c>
      <c r="U3404" s="7">
        <v>-8.9151999999999987</v>
      </c>
      <c r="V3404" s="3" t="str">
        <f>IF(Orders1[[#This Row],[Region]]=People!$B$2, People!$A$2, IF(Orders1[[#This Row],[Region]]=People!$B$3,People!$A$3, IF(Orders1[[#This Row],[Region]]=People!$B$4,People!$A$4, IF(Orders1[[#This Row],[Region]]=People!$B$5,People!$A$5))))</f>
        <v>Kelly Williams</v>
      </c>
      <c r="W3404" s="3" t="str">
        <f>IFERROR(INDEX(Returns!A3404:A4203, MATCH(Orders1[[#This Row],[Order ID]],Returns!B3404:B4203)), "No")</f>
        <v>No</v>
      </c>
      <c r="X3404" s="3">
        <f>IF(Orders1[[#This Row],[Return]]="Yes", 1, 0)</f>
        <v>0</v>
      </c>
    </row>
    <row r="3405" spans="1:24" x14ac:dyDescent="0.2">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7">
        <v>65.424000000000007</v>
      </c>
      <c r="S3405" s="1">
        <v>4</v>
      </c>
      <c r="T3405" s="1">
        <v>0.6</v>
      </c>
      <c r="U3405" s="7">
        <v>-52.339199999999991</v>
      </c>
      <c r="V3405" s="3" t="str">
        <f>IF(Orders1[[#This Row],[Region]]=People!$B$2, People!$A$2, IF(Orders1[[#This Row],[Region]]=People!$B$3,People!$A$3, IF(Orders1[[#This Row],[Region]]=People!$B$4,People!$A$4, IF(Orders1[[#This Row],[Region]]=People!$B$5,People!$A$5))))</f>
        <v>Kelly Williams</v>
      </c>
      <c r="W3405" s="3" t="str">
        <f>IFERROR(INDEX(Returns!A3405:A4204, MATCH(Orders1[[#This Row],[Order ID]],Returns!B3405:B4204)), "No")</f>
        <v>No</v>
      </c>
      <c r="X3405" s="3">
        <f>IF(Orders1[[#This Row],[Return]]="Yes", 1, 0)</f>
        <v>0</v>
      </c>
    </row>
    <row r="3406" spans="1:24" x14ac:dyDescent="0.2">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7">
        <v>77.88</v>
      </c>
      <c r="S3406" s="1">
        <v>2</v>
      </c>
      <c r="T3406" s="1">
        <v>0</v>
      </c>
      <c r="U3406" s="7">
        <v>3.8939999999999912</v>
      </c>
      <c r="V3406" s="3" t="str">
        <f>IF(Orders1[[#This Row],[Region]]=People!$B$2, People!$A$2, IF(Orders1[[#This Row],[Region]]=People!$B$3,People!$A$3, IF(Orders1[[#This Row],[Region]]=People!$B$4,People!$A$4, IF(Orders1[[#This Row],[Region]]=People!$B$5,People!$A$5))))</f>
        <v>Anna Andreadi</v>
      </c>
      <c r="W3406" s="3" t="str">
        <f>IFERROR(INDEX(Returns!A3406:A4205, MATCH(Orders1[[#This Row],[Order ID]],Returns!B3406:B4205)), "No")</f>
        <v>No</v>
      </c>
      <c r="X3406" s="3">
        <f>IF(Orders1[[#This Row],[Return]]="Yes", 1, 0)</f>
        <v>0</v>
      </c>
    </row>
    <row r="3407" spans="1:24" x14ac:dyDescent="0.2">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7">
        <v>281.37199999999996</v>
      </c>
      <c r="S3407" s="1">
        <v>2</v>
      </c>
      <c r="T3407" s="1">
        <v>0.3</v>
      </c>
      <c r="U3407" s="7">
        <v>-12.058799999999991</v>
      </c>
      <c r="V3407" s="3" t="str">
        <f>IF(Orders1[[#This Row],[Region]]=People!$B$2, People!$A$2, IF(Orders1[[#This Row],[Region]]=People!$B$3,People!$A$3, IF(Orders1[[#This Row],[Region]]=People!$B$4,People!$A$4, IF(Orders1[[#This Row],[Region]]=People!$B$5,People!$A$5))))</f>
        <v>Chuck Magee</v>
      </c>
      <c r="W3407" s="3" t="str">
        <f>IFERROR(INDEX(Returns!A3407:A4206, MATCH(Orders1[[#This Row],[Order ID]],Returns!B3407:B4206)), "No")</f>
        <v>No</v>
      </c>
      <c r="X3407" s="3">
        <f>IF(Orders1[[#This Row],[Return]]="Yes", 1, 0)</f>
        <v>0</v>
      </c>
    </row>
    <row r="3408" spans="1:24" x14ac:dyDescent="0.2">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7">
        <v>281.37199999999996</v>
      </c>
      <c r="S3408" s="1">
        <v>2</v>
      </c>
      <c r="T3408" s="1">
        <v>0.3</v>
      </c>
      <c r="U3408" s="7">
        <v>-12.058799999999991</v>
      </c>
      <c r="V3408" s="3" t="str">
        <f>IF(Orders1[[#This Row],[Region]]=People!$B$2, People!$A$2, IF(Orders1[[#This Row],[Region]]=People!$B$3,People!$A$3, IF(Orders1[[#This Row],[Region]]=People!$B$4,People!$A$4, IF(Orders1[[#This Row],[Region]]=People!$B$5,People!$A$5))))</f>
        <v>Chuck Magee</v>
      </c>
      <c r="W3408" s="3" t="str">
        <f>IFERROR(INDEX(Returns!A3408:A4207, MATCH(Orders1[[#This Row],[Order ID]],Returns!B3408:B4207)), "No")</f>
        <v>No</v>
      </c>
      <c r="X3408" s="3">
        <f>IF(Orders1[[#This Row],[Return]]="Yes", 1, 0)</f>
        <v>0</v>
      </c>
    </row>
    <row r="3409" spans="1:24" x14ac:dyDescent="0.2">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7">
        <v>7.4880000000000013</v>
      </c>
      <c r="S3409" s="1">
        <v>8</v>
      </c>
      <c r="T3409" s="1">
        <v>0.7</v>
      </c>
      <c r="U3409" s="7">
        <v>-5.2415999999999983</v>
      </c>
      <c r="V3409" s="3" t="str">
        <f>IF(Orders1[[#This Row],[Region]]=People!$B$2, People!$A$2, IF(Orders1[[#This Row],[Region]]=People!$B$3,People!$A$3, IF(Orders1[[#This Row],[Region]]=People!$B$4,People!$A$4, IF(Orders1[[#This Row],[Region]]=People!$B$5,People!$A$5))))</f>
        <v>Chuck Magee</v>
      </c>
      <c r="W3409" s="3" t="str">
        <f>IFERROR(INDEX(Returns!A3409:A4208, MATCH(Orders1[[#This Row],[Order ID]],Returns!B3409:B4208)), "No")</f>
        <v>No</v>
      </c>
      <c r="X3409" s="3">
        <f>IF(Orders1[[#This Row],[Return]]="Yes", 1, 0)</f>
        <v>0</v>
      </c>
    </row>
    <row r="3410" spans="1:24" x14ac:dyDescent="0.2">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7">
        <v>22.336000000000002</v>
      </c>
      <c r="S3410" s="1">
        <v>4</v>
      </c>
      <c r="T3410" s="1">
        <v>0.2</v>
      </c>
      <c r="U3410" s="7">
        <v>7.8175999999999997</v>
      </c>
      <c r="V3410" s="3" t="str">
        <f>IF(Orders1[[#This Row],[Region]]=People!$B$2, People!$A$2, IF(Orders1[[#This Row],[Region]]=People!$B$3,People!$A$3, IF(Orders1[[#This Row],[Region]]=People!$B$4,People!$A$4, IF(Orders1[[#This Row],[Region]]=People!$B$5,People!$A$5))))</f>
        <v>Chuck Magee</v>
      </c>
      <c r="W3410" s="3" t="str">
        <f>IFERROR(INDEX(Returns!A3410:A4209, MATCH(Orders1[[#This Row],[Order ID]],Returns!B3410:B4209)), "No")</f>
        <v>No</v>
      </c>
      <c r="X3410" s="3">
        <f>IF(Orders1[[#This Row],[Return]]="Yes", 1, 0)</f>
        <v>0</v>
      </c>
    </row>
    <row r="3411" spans="1:24" x14ac:dyDescent="0.2">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7">
        <v>10.368000000000002</v>
      </c>
      <c r="S3411" s="1">
        <v>2</v>
      </c>
      <c r="T3411" s="1">
        <v>0.2</v>
      </c>
      <c r="U3411" s="7">
        <v>3.6288</v>
      </c>
      <c r="V3411" s="3" t="str">
        <f>IF(Orders1[[#This Row],[Region]]=People!$B$2, People!$A$2, IF(Orders1[[#This Row],[Region]]=People!$B$3,People!$A$3, IF(Orders1[[#This Row],[Region]]=People!$B$4,People!$A$4, IF(Orders1[[#This Row],[Region]]=People!$B$5,People!$A$5))))</f>
        <v>Chuck Magee</v>
      </c>
      <c r="W3411" s="3" t="str">
        <f>IFERROR(INDEX(Returns!A3411:A4210, MATCH(Orders1[[#This Row],[Order ID]],Returns!B3411:B4210)), "No")</f>
        <v>No</v>
      </c>
      <c r="X3411" s="3">
        <f>IF(Orders1[[#This Row],[Return]]="Yes", 1, 0)</f>
        <v>0</v>
      </c>
    </row>
    <row r="3412" spans="1:24" x14ac:dyDescent="0.2">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7">
        <v>65.789999999999992</v>
      </c>
      <c r="S3412" s="1">
        <v>9</v>
      </c>
      <c r="T3412" s="1">
        <v>0</v>
      </c>
      <c r="U3412" s="7">
        <v>30.263399999999997</v>
      </c>
      <c r="V3412" s="3" t="str">
        <f>IF(Orders1[[#This Row],[Region]]=People!$B$2, People!$A$2, IF(Orders1[[#This Row],[Region]]=People!$B$3,People!$A$3, IF(Orders1[[#This Row],[Region]]=People!$B$4,People!$A$4, IF(Orders1[[#This Row],[Region]]=People!$B$5,People!$A$5))))</f>
        <v>Anna Andreadi</v>
      </c>
      <c r="W3412" s="3" t="str">
        <f>IFERROR(INDEX(Returns!A3412:A4211, MATCH(Orders1[[#This Row],[Order ID]],Returns!B3412:B4211)), "No")</f>
        <v>No</v>
      </c>
      <c r="X3412" s="3">
        <f>IF(Orders1[[#This Row],[Return]]="Yes", 1, 0)</f>
        <v>0</v>
      </c>
    </row>
    <row r="3413" spans="1:24" x14ac:dyDescent="0.2">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7">
        <v>271.98400000000004</v>
      </c>
      <c r="S3413" s="1">
        <v>2</v>
      </c>
      <c r="T3413" s="1">
        <v>0.2</v>
      </c>
      <c r="U3413" s="7">
        <v>88.394799999999975</v>
      </c>
      <c r="V3413" s="3" t="str">
        <f>IF(Orders1[[#This Row],[Region]]=People!$B$2, People!$A$2, IF(Orders1[[#This Row],[Region]]=People!$B$3,People!$A$3, IF(Orders1[[#This Row],[Region]]=People!$B$4,People!$A$4, IF(Orders1[[#This Row],[Region]]=People!$B$5,People!$A$5))))</f>
        <v>Anna Andreadi</v>
      </c>
      <c r="W3413" s="3" t="str">
        <f>IFERROR(INDEX(Returns!A3413:A4212, MATCH(Orders1[[#This Row],[Order ID]],Returns!B3413:B4212)), "No")</f>
        <v>No</v>
      </c>
      <c r="X3413" s="3">
        <f>IF(Orders1[[#This Row],[Return]]="Yes", 1, 0)</f>
        <v>0</v>
      </c>
    </row>
    <row r="3414" spans="1:24" x14ac:dyDescent="0.2">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7">
        <v>11.76</v>
      </c>
      <c r="S3414" s="1">
        <v>4</v>
      </c>
      <c r="T3414" s="1">
        <v>0</v>
      </c>
      <c r="U3414" s="7">
        <v>3.1752000000000002</v>
      </c>
      <c r="V3414" s="3" t="str">
        <f>IF(Orders1[[#This Row],[Region]]=People!$B$2, People!$A$2, IF(Orders1[[#This Row],[Region]]=People!$B$3,People!$A$3, IF(Orders1[[#This Row],[Region]]=People!$B$4,People!$A$4, IF(Orders1[[#This Row],[Region]]=People!$B$5,People!$A$5))))</f>
        <v>Anna Andreadi</v>
      </c>
      <c r="W3414" s="3" t="str">
        <f>IFERROR(INDEX(Returns!A3414:A4213, MATCH(Orders1[[#This Row],[Order ID]],Returns!B3414:B4213)), "No")</f>
        <v>No</v>
      </c>
      <c r="X3414" s="3">
        <f>IF(Orders1[[#This Row],[Return]]="Yes", 1, 0)</f>
        <v>0</v>
      </c>
    </row>
    <row r="3415" spans="1:24" x14ac:dyDescent="0.2">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7">
        <v>77.52</v>
      </c>
      <c r="S3415" s="1">
        <v>2</v>
      </c>
      <c r="T3415" s="1">
        <v>0</v>
      </c>
      <c r="U3415" s="7">
        <v>37.9848</v>
      </c>
      <c r="V3415" s="3" t="str">
        <f>IF(Orders1[[#This Row],[Region]]=People!$B$2, People!$A$2, IF(Orders1[[#This Row],[Region]]=People!$B$3,People!$A$3, IF(Orders1[[#This Row],[Region]]=People!$B$4,People!$A$4, IF(Orders1[[#This Row],[Region]]=People!$B$5,People!$A$5))))</f>
        <v>Anna Andreadi</v>
      </c>
      <c r="W3415" s="3" t="str">
        <f>IFERROR(INDEX(Returns!A3415:A4214, MATCH(Orders1[[#This Row],[Order ID]],Returns!B3415:B4214)), "No")</f>
        <v>No</v>
      </c>
      <c r="X3415" s="3">
        <f>IF(Orders1[[#This Row],[Return]]="Yes", 1, 0)</f>
        <v>0</v>
      </c>
    </row>
    <row r="3416" spans="1:24" x14ac:dyDescent="0.2">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7">
        <v>48.64</v>
      </c>
      <c r="S3416" s="1">
        <v>2</v>
      </c>
      <c r="T3416" s="1">
        <v>0.2</v>
      </c>
      <c r="U3416" s="7">
        <v>15.807999999999996</v>
      </c>
      <c r="V3416" s="3" t="str">
        <f>IF(Orders1[[#This Row],[Region]]=People!$B$2, People!$A$2, IF(Orders1[[#This Row],[Region]]=People!$B$3,People!$A$3, IF(Orders1[[#This Row],[Region]]=People!$B$4,People!$A$4, IF(Orders1[[#This Row],[Region]]=People!$B$5,People!$A$5))))</f>
        <v>Anna Andreadi</v>
      </c>
      <c r="W3416" s="3" t="str">
        <f>IFERROR(INDEX(Returns!A3416:A4215, MATCH(Orders1[[#This Row],[Order ID]],Returns!B3416:B4215)), "No")</f>
        <v>No</v>
      </c>
      <c r="X3416" s="3">
        <f>IF(Orders1[[#This Row],[Return]]="Yes", 1, 0)</f>
        <v>0</v>
      </c>
    </row>
    <row r="3417" spans="1:24" x14ac:dyDescent="0.2">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7">
        <v>1.81</v>
      </c>
      <c r="S3417" s="1">
        <v>1</v>
      </c>
      <c r="T3417" s="1">
        <v>0</v>
      </c>
      <c r="U3417" s="7">
        <v>0.65159999999999996</v>
      </c>
      <c r="V3417" s="3" t="str">
        <f>IF(Orders1[[#This Row],[Region]]=People!$B$2, People!$A$2, IF(Orders1[[#This Row],[Region]]=People!$B$3,People!$A$3, IF(Orders1[[#This Row],[Region]]=People!$B$4,People!$A$4, IF(Orders1[[#This Row],[Region]]=People!$B$5,People!$A$5))))</f>
        <v>Kelly Williams</v>
      </c>
      <c r="W3417" s="3" t="str">
        <f>IFERROR(INDEX(Returns!A3417:A4216, MATCH(Orders1[[#This Row],[Order ID]],Returns!B3417:B4216)), "No")</f>
        <v>No</v>
      </c>
      <c r="X3417" s="3">
        <f>IF(Orders1[[#This Row],[Return]]="Yes", 1, 0)</f>
        <v>0</v>
      </c>
    </row>
    <row r="3418" spans="1:24" x14ac:dyDescent="0.2">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7">
        <v>8.26</v>
      </c>
      <c r="S3418" s="1">
        <v>2</v>
      </c>
      <c r="T3418" s="1">
        <v>0</v>
      </c>
      <c r="U3418" s="7">
        <v>3.8822000000000001</v>
      </c>
      <c r="V3418" s="3" t="str">
        <f>IF(Orders1[[#This Row],[Region]]=People!$B$2, People!$A$2, IF(Orders1[[#This Row],[Region]]=People!$B$3,People!$A$3, IF(Orders1[[#This Row],[Region]]=People!$B$4,People!$A$4, IF(Orders1[[#This Row],[Region]]=People!$B$5,People!$A$5))))</f>
        <v>Kelly Williams</v>
      </c>
      <c r="W3418" s="3" t="str">
        <f>IFERROR(INDEX(Returns!A3418:A4217, MATCH(Orders1[[#This Row],[Order ID]],Returns!B3418:B4217)), "No")</f>
        <v>No</v>
      </c>
      <c r="X3418" s="3">
        <f>IF(Orders1[[#This Row],[Return]]="Yes", 1, 0)</f>
        <v>0</v>
      </c>
    </row>
    <row r="3419" spans="1:24" x14ac:dyDescent="0.2">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7">
        <v>43.560000000000009</v>
      </c>
      <c r="S3419" s="1">
        <v>5</v>
      </c>
      <c r="T3419" s="1">
        <v>0.2</v>
      </c>
      <c r="U3419" s="7">
        <v>3.2669999999999995</v>
      </c>
      <c r="V3419" s="3" t="str">
        <f>IF(Orders1[[#This Row],[Region]]=People!$B$2, People!$A$2, IF(Orders1[[#This Row],[Region]]=People!$B$3,People!$A$3, IF(Orders1[[#This Row],[Region]]=People!$B$4,People!$A$4, IF(Orders1[[#This Row],[Region]]=People!$B$5,People!$A$5))))</f>
        <v>Anna Andreadi</v>
      </c>
      <c r="W3419" s="3" t="str">
        <f>IFERROR(INDEX(Returns!A3419:A4218, MATCH(Orders1[[#This Row],[Order ID]],Returns!B3419:B4218)), "No")</f>
        <v>No</v>
      </c>
      <c r="X3419" s="3">
        <f>IF(Orders1[[#This Row],[Return]]="Yes", 1, 0)</f>
        <v>0</v>
      </c>
    </row>
    <row r="3420" spans="1:24" x14ac:dyDescent="0.2">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7">
        <v>5.84</v>
      </c>
      <c r="S3420" s="1">
        <v>2</v>
      </c>
      <c r="T3420" s="1">
        <v>0.2</v>
      </c>
      <c r="U3420" s="7">
        <v>0.72999999999999954</v>
      </c>
      <c r="V3420" s="3" t="str">
        <f>IF(Orders1[[#This Row],[Region]]=People!$B$2, People!$A$2, IF(Orders1[[#This Row],[Region]]=People!$B$3,People!$A$3, IF(Orders1[[#This Row],[Region]]=People!$B$4,People!$A$4, IF(Orders1[[#This Row],[Region]]=People!$B$5,People!$A$5))))</f>
        <v>Anna Andreadi</v>
      </c>
      <c r="W3420" s="3" t="str">
        <f>IFERROR(INDEX(Returns!A3420:A4219, MATCH(Orders1[[#This Row],[Order ID]],Returns!B3420:B4219)), "No")</f>
        <v>No</v>
      </c>
      <c r="X3420" s="3">
        <f>IF(Orders1[[#This Row],[Return]]="Yes", 1, 0)</f>
        <v>0</v>
      </c>
    </row>
    <row r="3421" spans="1:24" x14ac:dyDescent="0.2">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7">
        <v>271.76400000000001</v>
      </c>
      <c r="S3421" s="1">
        <v>2</v>
      </c>
      <c r="T3421" s="1">
        <v>0.1</v>
      </c>
      <c r="U3421" s="7">
        <v>60.391999999999967</v>
      </c>
      <c r="V3421" s="3" t="str">
        <f>IF(Orders1[[#This Row],[Region]]=People!$B$2, People!$A$2, IF(Orders1[[#This Row],[Region]]=People!$B$3,People!$A$3, IF(Orders1[[#This Row],[Region]]=People!$B$4,People!$A$4, IF(Orders1[[#This Row],[Region]]=People!$B$5,People!$A$5))))</f>
        <v>Chuck Magee</v>
      </c>
      <c r="W3421" s="3" t="str">
        <f>IFERROR(INDEX(Returns!A3421:A4220, MATCH(Orders1[[#This Row],[Order ID]],Returns!B3421:B4220)), "No")</f>
        <v>No</v>
      </c>
      <c r="X3421" s="3">
        <f>IF(Orders1[[#This Row],[Return]]="Yes", 1, 0)</f>
        <v>0</v>
      </c>
    </row>
    <row r="3422" spans="1:24" x14ac:dyDescent="0.2">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7">
        <v>262.24</v>
      </c>
      <c r="S3422" s="1">
        <v>2</v>
      </c>
      <c r="T3422" s="1">
        <v>0</v>
      </c>
      <c r="U3422" s="7">
        <v>78.671999999999997</v>
      </c>
      <c r="V3422" s="3" t="str">
        <f>IF(Orders1[[#This Row],[Region]]=People!$B$2, People!$A$2, IF(Orders1[[#This Row],[Region]]=People!$B$3,People!$A$3, IF(Orders1[[#This Row],[Region]]=People!$B$4,People!$A$4, IF(Orders1[[#This Row],[Region]]=People!$B$5,People!$A$5))))</f>
        <v>Anna Andreadi</v>
      </c>
      <c r="W3422" s="3" t="str">
        <f>IFERROR(INDEX(Returns!A3422:A4221, MATCH(Orders1[[#This Row],[Order ID]],Returns!B3422:B4221)), "No")</f>
        <v>No</v>
      </c>
      <c r="X3422" s="3">
        <f>IF(Orders1[[#This Row],[Return]]="Yes", 1, 0)</f>
        <v>0</v>
      </c>
    </row>
    <row r="3423" spans="1:24" x14ac:dyDescent="0.2">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7">
        <v>182.72</v>
      </c>
      <c r="S3423" s="1">
        <v>8</v>
      </c>
      <c r="T3423" s="1">
        <v>0</v>
      </c>
      <c r="U3423" s="7">
        <v>84.051199999999994</v>
      </c>
      <c r="V3423" s="3" t="str">
        <f>IF(Orders1[[#This Row],[Region]]=People!$B$2, People!$A$2, IF(Orders1[[#This Row],[Region]]=People!$B$3,People!$A$3, IF(Orders1[[#This Row],[Region]]=People!$B$4,People!$A$4, IF(Orders1[[#This Row],[Region]]=People!$B$5,People!$A$5))))</f>
        <v>Anna Andreadi</v>
      </c>
      <c r="W3423" s="3" t="str">
        <f>IFERROR(INDEX(Returns!A3423:A4222, MATCH(Orders1[[#This Row],[Order ID]],Returns!B3423:B4222)), "No")</f>
        <v>No</v>
      </c>
      <c r="X3423" s="3">
        <f>IF(Orders1[[#This Row],[Return]]="Yes", 1, 0)</f>
        <v>0</v>
      </c>
    </row>
    <row r="3424" spans="1:24" x14ac:dyDescent="0.2">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7">
        <v>131.6</v>
      </c>
      <c r="S3424" s="1">
        <v>7</v>
      </c>
      <c r="T3424" s="1">
        <v>0</v>
      </c>
      <c r="U3424" s="7">
        <v>7.8960000000000008</v>
      </c>
      <c r="V3424" s="3" t="str">
        <f>IF(Orders1[[#This Row],[Region]]=People!$B$2, People!$A$2, IF(Orders1[[#This Row],[Region]]=People!$B$3,People!$A$3, IF(Orders1[[#This Row],[Region]]=People!$B$4,People!$A$4, IF(Orders1[[#This Row],[Region]]=People!$B$5,People!$A$5))))</f>
        <v>Anna Andreadi</v>
      </c>
      <c r="W3424" s="3" t="str">
        <f>IFERROR(INDEX(Returns!A3424:A4223, MATCH(Orders1[[#This Row],[Order ID]],Returns!B3424:B4223)), "No")</f>
        <v>No</v>
      </c>
      <c r="X3424" s="3">
        <f>IF(Orders1[[#This Row],[Return]]="Yes", 1, 0)</f>
        <v>0</v>
      </c>
    </row>
    <row r="3425" spans="1:24" x14ac:dyDescent="0.2">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7">
        <v>22.72</v>
      </c>
      <c r="S3425" s="1">
        <v>4</v>
      </c>
      <c r="T3425" s="1">
        <v>0.2</v>
      </c>
      <c r="U3425" s="7">
        <v>7.3839999999999986</v>
      </c>
      <c r="V3425" s="3" t="str">
        <f>IF(Orders1[[#This Row],[Region]]=People!$B$2, People!$A$2, IF(Orders1[[#This Row],[Region]]=People!$B$3,People!$A$3, IF(Orders1[[#This Row],[Region]]=People!$B$4,People!$A$4, IF(Orders1[[#This Row],[Region]]=People!$B$5,People!$A$5))))</f>
        <v>Anna Andreadi</v>
      </c>
      <c r="W3425" s="3" t="str">
        <f>IFERROR(INDEX(Returns!A3425:A4224, MATCH(Orders1[[#This Row],[Order ID]],Returns!B3425:B4224)), "No")</f>
        <v>No</v>
      </c>
      <c r="X3425" s="3">
        <f>IF(Orders1[[#This Row],[Return]]="Yes", 1, 0)</f>
        <v>0</v>
      </c>
    </row>
    <row r="3426" spans="1:24" x14ac:dyDescent="0.2">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7">
        <v>558.4</v>
      </c>
      <c r="S3426" s="1">
        <v>2</v>
      </c>
      <c r="T3426" s="1">
        <v>0.2</v>
      </c>
      <c r="U3426" s="7">
        <v>41.880000000000024</v>
      </c>
      <c r="V3426" s="3" t="str">
        <f>IF(Orders1[[#This Row],[Region]]=People!$B$2, People!$A$2, IF(Orders1[[#This Row],[Region]]=People!$B$3,People!$A$3, IF(Orders1[[#This Row],[Region]]=People!$B$4,People!$A$4, IF(Orders1[[#This Row],[Region]]=People!$B$5,People!$A$5))))</f>
        <v>Anna Andreadi</v>
      </c>
      <c r="W3426" s="3" t="str">
        <f>IFERROR(INDEX(Returns!A3426:A4225, MATCH(Orders1[[#This Row],[Order ID]],Returns!B3426:B4225)), "No")</f>
        <v>No</v>
      </c>
      <c r="X3426" s="3">
        <f>IF(Orders1[[#This Row],[Return]]="Yes", 1, 0)</f>
        <v>0</v>
      </c>
    </row>
    <row r="3427" spans="1:24" x14ac:dyDescent="0.2">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7">
        <v>15.24</v>
      </c>
      <c r="S3427" s="1">
        <v>4</v>
      </c>
      <c r="T3427" s="1">
        <v>0</v>
      </c>
      <c r="U3427" s="7">
        <v>6.8579999999999988</v>
      </c>
      <c r="V3427" s="3" t="str">
        <f>IF(Orders1[[#This Row],[Region]]=People!$B$2, People!$A$2, IF(Orders1[[#This Row],[Region]]=People!$B$3,People!$A$3, IF(Orders1[[#This Row],[Region]]=People!$B$4,People!$A$4, IF(Orders1[[#This Row],[Region]]=People!$B$5,People!$A$5))))</f>
        <v>Kelly Williams</v>
      </c>
      <c r="W3427" s="3" t="str">
        <f>IFERROR(INDEX(Returns!A3427:A4226, MATCH(Orders1[[#This Row],[Order ID]],Returns!B3427:B4226)), "No")</f>
        <v>No</v>
      </c>
      <c r="X3427" s="3">
        <f>IF(Orders1[[#This Row],[Return]]="Yes", 1, 0)</f>
        <v>0</v>
      </c>
    </row>
    <row r="3428" spans="1:24" x14ac:dyDescent="0.2">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7">
        <v>1408.1</v>
      </c>
      <c r="S3428" s="1">
        <v>10</v>
      </c>
      <c r="T3428" s="1">
        <v>0</v>
      </c>
      <c r="U3428" s="7">
        <v>394.26800000000003</v>
      </c>
      <c r="V3428" s="3" t="str">
        <f>IF(Orders1[[#This Row],[Region]]=People!$B$2, People!$A$2, IF(Orders1[[#This Row],[Region]]=People!$B$3,People!$A$3, IF(Orders1[[#This Row],[Region]]=People!$B$4,People!$A$4, IF(Orders1[[#This Row],[Region]]=People!$B$5,People!$A$5))))</f>
        <v>Kelly Williams</v>
      </c>
      <c r="W3428" s="3" t="str">
        <f>IFERROR(INDEX(Returns!A3428:A4227, MATCH(Orders1[[#This Row],[Order ID]],Returns!B3428:B4227)), "No")</f>
        <v>No</v>
      </c>
      <c r="X3428" s="3">
        <f>IF(Orders1[[#This Row],[Return]]="Yes", 1, 0)</f>
        <v>0</v>
      </c>
    </row>
    <row r="3429" spans="1:24" x14ac:dyDescent="0.2">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7">
        <v>32.896000000000001</v>
      </c>
      <c r="S3429" s="1">
        <v>4</v>
      </c>
      <c r="T3429" s="1">
        <v>0.2</v>
      </c>
      <c r="U3429" s="7">
        <v>11.102399999999996</v>
      </c>
      <c r="V3429" s="3" t="str">
        <f>IF(Orders1[[#This Row],[Region]]=People!$B$2, People!$A$2, IF(Orders1[[#This Row],[Region]]=People!$B$3,People!$A$3, IF(Orders1[[#This Row],[Region]]=People!$B$4,People!$A$4, IF(Orders1[[#This Row],[Region]]=People!$B$5,People!$A$5))))</f>
        <v>Chuck Magee</v>
      </c>
      <c r="W3429" s="3" t="str">
        <f>IFERROR(INDEX(Returns!A3429:A4228, MATCH(Orders1[[#This Row],[Order ID]],Returns!B3429:B4228)), "No")</f>
        <v>No</v>
      </c>
      <c r="X3429" s="3">
        <f>IF(Orders1[[#This Row],[Return]]="Yes", 1, 0)</f>
        <v>0</v>
      </c>
    </row>
    <row r="3430" spans="1:24" x14ac:dyDescent="0.2">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7">
        <v>215.148</v>
      </c>
      <c r="S3430" s="1">
        <v>2</v>
      </c>
      <c r="T3430" s="1">
        <v>0.4</v>
      </c>
      <c r="U3430" s="7">
        <v>-103.98819999999998</v>
      </c>
      <c r="V3430" s="3" t="str">
        <f>IF(Orders1[[#This Row],[Region]]=People!$B$2, People!$A$2, IF(Orders1[[#This Row],[Region]]=People!$B$3,People!$A$3, IF(Orders1[[#This Row],[Region]]=People!$B$4,People!$A$4, IF(Orders1[[#This Row],[Region]]=People!$B$5,People!$A$5))))</f>
        <v>Chuck Magee</v>
      </c>
      <c r="W3430" s="3" t="str">
        <f>IFERROR(INDEX(Returns!A3430:A4229, MATCH(Orders1[[#This Row],[Order ID]],Returns!B3430:B4229)), "No")</f>
        <v>No</v>
      </c>
      <c r="X3430" s="3">
        <f>IF(Orders1[[#This Row],[Return]]="Yes", 1, 0)</f>
        <v>0</v>
      </c>
    </row>
    <row r="3431" spans="1:24" x14ac:dyDescent="0.2">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7">
        <v>30.96</v>
      </c>
      <c r="S3431" s="1">
        <v>6</v>
      </c>
      <c r="T3431" s="1">
        <v>0.2</v>
      </c>
      <c r="U3431" s="7">
        <v>11.223000000000001</v>
      </c>
      <c r="V3431" s="3" t="str">
        <f>IF(Orders1[[#This Row],[Region]]=People!$B$2, People!$A$2, IF(Orders1[[#This Row],[Region]]=People!$B$3,People!$A$3, IF(Orders1[[#This Row],[Region]]=People!$B$4,People!$A$4, IF(Orders1[[#This Row],[Region]]=People!$B$5,People!$A$5))))</f>
        <v>Chuck Magee</v>
      </c>
      <c r="W3431" s="3" t="str">
        <f>IFERROR(INDEX(Returns!A3431:A4230, MATCH(Orders1[[#This Row],[Order ID]],Returns!B3431:B4230)), "No")</f>
        <v>No</v>
      </c>
      <c r="X3431" s="3">
        <f>IF(Orders1[[#This Row],[Return]]="Yes", 1, 0)</f>
        <v>0</v>
      </c>
    </row>
    <row r="3432" spans="1:24" x14ac:dyDescent="0.2">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7">
        <v>29.79</v>
      </c>
      <c r="S3432" s="1">
        <v>3</v>
      </c>
      <c r="T3432" s="1">
        <v>0</v>
      </c>
      <c r="U3432" s="7">
        <v>8.6390999999999956</v>
      </c>
      <c r="V3432" s="3" t="str">
        <f>IF(Orders1[[#This Row],[Region]]=People!$B$2, People!$A$2, IF(Orders1[[#This Row],[Region]]=People!$B$3,People!$A$3, IF(Orders1[[#This Row],[Region]]=People!$B$4,People!$A$4, IF(Orders1[[#This Row],[Region]]=People!$B$5,People!$A$5))))</f>
        <v>Anna Andreadi</v>
      </c>
      <c r="W3432" s="3" t="str">
        <f>IFERROR(INDEX(Returns!A3432:A4231, MATCH(Orders1[[#This Row],[Order ID]],Returns!B3432:B4231)), "No")</f>
        <v>No</v>
      </c>
      <c r="X3432" s="3">
        <f>IF(Orders1[[#This Row],[Return]]="Yes", 1, 0)</f>
        <v>0</v>
      </c>
    </row>
    <row r="3433" spans="1:24" x14ac:dyDescent="0.2">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7">
        <v>128.9</v>
      </c>
      <c r="S3433" s="1">
        <v>2</v>
      </c>
      <c r="T3433" s="1">
        <v>0</v>
      </c>
      <c r="U3433" s="7">
        <v>15.468000000000004</v>
      </c>
      <c r="V3433" s="3" t="str">
        <f>IF(Orders1[[#This Row],[Region]]=People!$B$2, People!$A$2, IF(Orders1[[#This Row],[Region]]=People!$B$3,People!$A$3, IF(Orders1[[#This Row],[Region]]=People!$B$4,People!$A$4, IF(Orders1[[#This Row],[Region]]=People!$B$5,People!$A$5))))</f>
        <v>Anna Andreadi</v>
      </c>
      <c r="W3433" s="3" t="str">
        <f>IFERROR(INDEX(Returns!A3433:A4232, MATCH(Orders1[[#This Row],[Order ID]],Returns!B3433:B4232)), "No")</f>
        <v>No</v>
      </c>
      <c r="X3433" s="3">
        <f>IF(Orders1[[#This Row],[Return]]="Yes", 1, 0)</f>
        <v>0</v>
      </c>
    </row>
    <row r="3434" spans="1:24" x14ac:dyDescent="0.2">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7">
        <v>60.12</v>
      </c>
      <c r="S3434" s="1">
        <v>9</v>
      </c>
      <c r="T3434" s="1">
        <v>0</v>
      </c>
      <c r="U3434" s="7">
        <v>28.857599999999998</v>
      </c>
      <c r="V3434" s="3" t="str">
        <f>IF(Orders1[[#This Row],[Region]]=People!$B$2, People!$A$2, IF(Orders1[[#This Row],[Region]]=People!$B$3,People!$A$3, IF(Orders1[[#This Row],[Region]]=People!$B$4,People!$A$4, IF(Orders1[[#This Row],[Region]]=People!$B$5,People!$A$5))))</f>
        <v>Anna Andreadi</v>
      </c>
      <c r="W3434" s="3" t="str">
        <f>IFERROR(INDEX(Returns!A3434:A4233, MATCH(Orders1[[#This Row],[Order ID]],Returns!B3434:B4233)), "No")</f>
        <v>No</v>
      </c>
      <c r="X3434" s="3">
        <f>IF(Orders1[[#This Row],[Return]]="Yes", 1, 0)</f>
        <v>0</v>
      </c>
    </row>
    <row r="3435" spans="1:24" x14ac:dyDescent="0.2">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7">
        <v>24.816000000000003</v>
      </c>
      <c r="S3435" s="1">
        <v>3</v>
      </c>
      <c r="T3435" s="1">
        <v>0.2</v>
      </c>
      <c r="U3435" s="7">
        <v>8.3753999999999991</v>
      </c>
      <c r="V3435" s="3" t="str">
        <f>IF(Orders1[[#This Row],[Region]]=People!$B$2, People!$A$2, IF(Orders1[[#This Row],[Region]]=People!$B$3,People!$A$3, IF(Orders1[[#This Row],[Region]]=People!$B$4,People!$A$4, IF(Orders1[[#This Row],[Region]]=People!$B$5,People!$A$5))))</f>
        <v>Anna Andreadi</v>
      </c>
      <c r="W3435" s="3" t="str">
        <f>IFERROR(INDEX(Returns!A3435:A4234, MATCH(Orders1[[#This Row],[Order ID]],Returns!B3435:B4234)), "No")</f>
        <v>No</v>
      </c>
      <c r="X3435" s="3">
        <f>IF(Orders1[[#This Row],[Return]]="Yes", 1, 0)</f>
        <v>0</v>
      </c>
    </row>
    <row r="3436" spans="1:24" x14ac:dyDescent="0.2">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7">
        <v>14.976000000000003</v>
      </c>
      <c r="S3436" s="1">
        <v>6</v>
      </c>
      <c r="T3436" s="1">
        <v>0.2</v>
      </c>
      <c r="U3436" s="7">
        <v>5.4287999999999981</v>
      </c>
      <c r="V3436" s="3" t="str">
        <f>IF(Orders1[[#This Row],[Region]]=People!$B$2, People!$A$2, IF(Orders1[[#This Row],[Region]]=People!$B$3,People!$A$3, IF(Orders1[[#This Row],[Region]]=People!$B$4,People!$A$4, IF(Orders1[[#This Row],[Region]]=People!$B$5,People!$A$5))))</f>
        <v>Anna Andreadi</v>
      </c>
      <c r="W3436" s="3" t="str">
        <f>IFERROR(INDEX(Returns!A3436:A4235, MATCH(Orders1[[#This Row],[Order ID]],Returns!B3436:B4235)), "No")</f>
        <v>No</v>
      </c>
      <c r="X3436" s="3">
        <f>IF(Orders1[[#This Row],[Return]]="Yes", 1, 0)</f>
        <v>0</v>
      </c>
    </row>
    <row r="3437" spans="1:24" x14ac:dyDescent="0.2">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7">
        <v>15.079999999999998</v>
      </c>
      <c r="S3437" s="1">
        <v>2</v>
      </c>
      <c r="T3437" s="1">
        <v>0.8</v>
      </c>
      <c r="U3437" s="7">
        <v>-22.620000000000005</v>
      </c>
      <c r="V3437" s="3" t="str">
        <f>IF(Orders1[[#This Row],[Region]]=People!$B$2, People!$A$2, IF(Orders1[[#This Row],[Region]]=People!$B$3,People!$A$3, IF(Orders1[[#This Row],[Region]]=People!$B$4,People!$A$4, IF(Orders1[[#This Row],[Region]]=People!$B$5,People!$A$5))))</f>
        <v>Kelly Williams</v>
      </c>
      <c r="W3437" s="3" t="str">
        <f>IFERROR(INDEX(Returns!A3437:A4236, MATCH(Orders1[[#This Row],[Order ID]],Returns!B3437:B4236)), "No")</f>
        <v>No</v>
      </c>
      <c r="X3437" s="3">
        <f>IF(Orders1[[#This Row],[Return]]="Yes", 1, 0)</f>
        <v>0</v>
      </c>
    </row>
    <row r="3438" spans="1:24" x14ac:dyDescent="0.2">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7">
        <v>24.288</v>
      </c>
      <c r="S3438" s="1">
        <v>3</v>
      </c>
      <c r="T3438" s="1">
        <v>0.6</v>
      </c>
      <c r="U3438" s="7">
        <v>-12.751199999999997</v>
      </c>
      <c r="V3438" s="3" t="str">
        <f>IF(Orders1[[#This Row],[Region]]=People!$B$2, People!$A$2, IF(Orders1[[#This Row],[Region]]=People!$B$3,People!$A$3, IF(Orders1[[#This Row],[Region]]=People!$B$4,People!$A$4, IF(Orders1[[#This Row],[Region]]=People!$B$5,People!$A$5))))</f>
        <v>Kelly Williams</v>
      </c>
      <c r="W3438" s="3" t="str">
        <f>IFERROR(INDEX(Returns!A3438:A4237, MATCH(Orders1[[#This Row],[Order ID]],Returns!B3438:B4237)), "No")</f>
        <v>No</v>
      </c>
      <c r="X3438" s="3">
        <f>IF(Orders1[[#This Row],[Return]]="Yes", 1, 0)</f>
        <v>0</v>
      </c>
    </row>
    <row r="3439" spans="1:24" x14ac:dyDescent="0.2">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7">
        <v>16.192</v>
      </c>
      <c r="S3439" s="1">
        <v>2</v>
      </c>
      <c r="T3439" s="1">
        <v>0.6</v>
      </c>
      <c r="U3439" s="7">
        <v>-8.5007999999999981</v>
      </c>
      <c r="V3439" s="3" t="str">
        <f>IF(Orders1[[#This Row],[Region]]=People!$B$2, People!$A$2, IF(Orders1[[#This Row],[Region]]=People!$B$3,People!$A$3, IF(Orders1[[#This Row],[Region]]=People!$B$4,People!$A$4, IF(Orders1[[#This Row],[Region]]=People!$B$5,People!$A$5))))</f>
        <v>Kelly Williams</v>
      </c>
      <c r="W3439" s="3" t="str">
        <f>IFERROR(INDEX(Returns!A3439:A4238, MATCH(Orders1[[#This Row],[Order ID]],Returns!B3439:B4238)), "No")</f>
        <v>No</v>
      </c>
      <c r="X3439" s="3">
        <f>IF(Orders1[[#This Row],[Return]]="Yes", 1, 0)</f>
        <v>0</v>
      </c>
    </row>
    <row r="3440" spans="1:24" x14ac:dyDescent="0.2">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7">
        <v>251.00599999999997</v>
      </c>
      <c r="S3440" s="1">
        <v>2</v>
      </c>
      <c r="T3440" s="1">
        <v>0.3</v>
      </c>
      <c r="U3440" s="7">
        <v>-68.130199999999988</v>
      </c>
      <c r="V3440" s="3" t="str">
        <f>IF(Orders1[[#This Row],[Region]]=People!$B$2, People!$A$2, IF(Orders1[[#This Row],[Region]]=People!$B$3,People!$A$3, IF(Orders1[[#This Row],[Region]]=People!$B$4,People!$A$4, IF(Orders1[[#This Row],[Region]]=People!$B$5,People!$A$5))))</f>
        <v>Kelly Williams</v>
      </c>
      <c r="W3440" s="3" t="str">
        <f>IFERROR(INDEX(Returns!A3440:A4239, MATCH(Orders1[[#This Row],[Order ID]],Returns!B3440:B4239)), "No")</f>
        <v>No</v>
      </c>
      <c r="X3440" s="3">
        <f>IF(Orders1[[#This Row],[Return]]="Yes", 1, 0)</f>
        <v>0</v>
      </c>
    </row>
    <row r="3441" spans="1:24" x14ac:dyDescent="0.2">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7">
        <v>54.192</v>
      </c>
      <c r="S3441" s="1">
        <v>6</v>
      </c>
      <c r="T3441" s="1">
        <v>0.2</v>
      </c>
      <c r="U3441" s="7">
        <v>4.0643999999999973</v>
      </c>
      <c r="V3441" s="3" t="str">
        <f>IF(Orders1[[#This Row],[Region]]=People!$B$2, People!$A$2, IF(Orders1[[#This Row],[Region]]=People!$B$3,People!$A$3, IF(Orders1[[#This Row],[Region]]=People!$B$4,People!$A$4, IF(Orders1[[#This Row],[Region]]=People!$B$5,People!$A$5))))</f>
        <v>Kelly Williams</v>
      </c>
      <c r="W3441" s="3" t="str">
        <f>IFERROR(INDEX(Returns!A3441:A4240, MATCH(Orders1[[#This Row],[Order ID]],Returns!B3441:B4240)), "No")</f>
        <v>No</v>
      </c>
      <c r="X3441" s="3">
        <f>IF(Orders1[[#This Row],[Return]]="Yes", 1, 0)</f>
        <v>0</v>
      </c>
    </row>
    <row r="3442" spans="1:24" x14ac:dyDescent="0.2">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7">
        <v>4.3040000000000003</v>
      </c>
      <c r="S3442" s="1">
        <v>1</v>
      </c>
      <c r="T3442" s="1">
        <v>0.2</v>
      </c>
      <c r="U3442" s="7">
        <v>1.5602</v>
      </c>
      <c r="V3442" s="3" t="str">
        <f>IF(Orders1[[#This Row],[Region]]=People!$B$2, People!$A$2, IF(Orders1[[#This Row],[Region]]=People!$B$3,People!$A$3, IF(Orders1[[#This Row],[Region]]=People!$B$4,People!$A$4, IF(Orders1[[#This Row],[Region]]=People!$B$5,People!$A$5))))</f>
        <v>Anna Andreadi</v>
      </c>
      <c r="W3442" s="3" t="str">
        <f>IFERROR(INDEX(Returns!A3442:A4241, MATCH(Orders1[[#This Row],[Order ID]],Returns!B3442:B4241)), "No")</f>
        <v>No</v>
      </c>
      <c r="X3442" s="3">
        <f>IF(Orders1[[#This Row],[Return]]="Yes", 1, 0)</f>
        <v>0</v>
      </c>
    </row>
    <row r="3443" spans="1:24" x14ac:dyDescent="0.2">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7">
        <v>108.92</v>
      </c>
      <c r="S3443" s="1">
        <v>14</v>
      </c>
      <c r="T3443" s="1">
        <v>0</v>
      </c>
      <c r="U3443" s="7">
        <v>49.013999999999996</v>
      </c>
      <c r="V3443" s="3" t="str">
        <f>IF(Orders1[[#This Row],[Region]]=People!$B$2, People!$A$2, IF(Orders1[[#This Row],[Region]]=People!$B$3,People!$A$3, IF(Orders1[[#This Row],[Region]]=People!$B$4,People!$A$4, IF(Orders1[[#This Row],[Region]]=People!$B$5,People!$A$5))))</f>
        <v>Chuck Magee</v>
      </c>
      <c r="W3443" s="3" t="str">
        <f>IFERROR(INDEX(Returns!A3443:A4242, MATCH(Orders1[[#This Row],[Order ID]],Returns!B3443:B4242)), "No")</f>
        <v>No</v>
      </c>
      <c r="X3443" s="3">
        <f>IF(Orders1[[#This Row],[Return]]="Yes", 1, 0)</f>
        <v>0</v>
      </c>
    </row>
    <row r="3444" spans="1:24" x14ac:dyDescent="0.2">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7">
        <v>16.740000000000002</v>
      </c>
      <c r="S3444" s="1">
        <v>3</v>
      </c>
      <c r="T3444" s="1">
        <v>0</v>
      </c>
      <c r="U3444" s="7">
        <v>8.370000000000001</v>
      </c>
      <c r="V3444" s="3" t="str">
        <f>IF(Orders1[[#This Row],[Region]]=People!$B$2, People!$A$2, IF(Orders1[[#This Row],[Region]]=People!$B$3,People!$A$3, IF(Orders1[[#This Row],[Region]]=People!$B$4,People!$A$4, IF(Orders1[[#This Row],[Region]]=People!$B$5,People!$A$5))))</f>
        <v>Chuck Magee</v>
      </c>
      <c r="W3444" s="3" t="str">
        <f>IFERROR(INDEX(Returns!A3444:A4243, MATCH(Orders1[[#This Row],[Order ID]],Returns!B3444:B4243)), "No")</f>
        <v>No</v>
      </c>
      <c r="X3444" s="3">
        <f>IF(Orders1[[#This Row],[Return]]="Yes", 1, 0)</f>
        <v>0</v>
      </c>
    </row>
    <row r="3445" spans="1:24" x14ac:dyDescent="0.2">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7">
        <v>2504.7399999999998</v>
      </c>
      <c r="S3445" s="1">
        <v>7</v>
      </c>
      <c r="T3445" s="1">
        <v>0</v>
      </c>
      <c r="U3445" s="7">
        <v>626.18499999999995</v>
      </c>
      <c r="V3445" s="3" t="str">
        <f>IF(Orders1[[#This Row],[Region]]=People!$B$2, People!$A$2, IF(Orders1[[#This Row],[Region]]=People!$B$3,People!$A$3, IF(Orders1[[#This Row],[Region]]=People!$B$4,People!$A$4, IF(Orders1[[#This Row],[Region]]=People!$B$5,People!$A$5))))</f>
        <v>Chuck Magee</v>
      </c>
      <c r="W3445" s="3" t="str">
        <f>IFERROR(INDEX(Returns!A3445:A4244, MATCH(Orders1[[#This Row],[Order ID]],Returns!B3445:B4244)), "No")</f>
        <v>No</v>
      </c>
      <c r="X3445" s="3">
        <f>IF(Orders1[[#This Row],[Return]]="Yes", 1, 0)</f>
        <v>0</v>
      </c>
    </row>
    <row r="3446" spans="1:24" x14ac:dyDescent="0.2">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7">
        <v>84.784000000000006</v>
      </c>
      <c r="S3446" s="1">
        <v>2</v>
      </c>
      <c r="T3446" s="1">
        <v>0.2</v>
      </c>
      <c r="U3446" s="7">
        <v>-16.956800000000005</v>
      </c>
      <c r="V3446" s="3" t="str">
        <f>IF(Orders1[[#This Row],[Region]]=People!$B$2, People!$A$2, IF(Orders1[[#This Row],[Region]]=People!$B$3,People!$A$3, IF(Orders1[[#This Row],[Region]]=People!$B$4,People!$A$4, IF(Orders1[[#This Row],[Region]]=People!$B$5,People!$A$5))))</f>
        <v>Chuck Magee</v>
      </c>
      <c r="W3446" s="3" t="str">
        <f>IFERROR(INDEX(Returns!A3446:A4245, MATCH(Orders1[[#This Row],[Order ID]],Returns!B3446:B4245)), "No")</f>
        <v>No</v>
      </c>
      <c r="X3446" s="3">
        <f>IF(Orders1[[#This Row],[Return]]="Yes", 1, 0)</f>
        <v>0</v>
      </c>
    </row>
    <row r="3447" spans="1:24" x14ac:dyDescent="0.2">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7">
        <v>29.900000000000002</v>
      </c>
      <c r="S3447" s="1">
        <v>5</v>
      </c>
      <c r="T3447" s="1">
        <v>0</v>
      </c>
      <c r="U3447" s="7">
        <v>5.0829999999999975</v>
      </c>
      <c r="V3447" s="3" t="str">
        <f>IF(Orders1[[#This Row],[Region]]=People!$B$2, People!$A$2, IF(Orders1[[#This Row],[Region]]=People!$B$3,People!$A$3, IF(Orders1[[#This Row],[Region]]=People!$B$4,People!$A$4, IF(Orders1[[#This Row],[Region]]=People!$B$5,People!$A$5))))</f>
        <v>Chuck Magee</v>
      </c>
      <c r="W3447" s="3" t="str">
        <f>IFERROR(INDEX(Returns!A3447:A4246, MATCH(Orders1[[#This Row],[Order ID]],Returns!B3447:B4246)), "No")</f>
        <v>No</v>
      </c>
      <c r="X3447" s="3">
        <f>IF(Orders1[[#This Row],[Return]]="Yes", 1, 0)</f>
        <v>0</v>
      </c>
    </row>
    <row r="3448" spans="1:24" x14ac:dyDescent="0.2">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7">
        <v>70.88</v>
      </c>
      <c r="S3448" s="1">
        <v>2</v>
      </c>
      <c r="T3448" s="1">
        <v>0</v>
      </c>
      <c r="U3448" s="7">
        <v>33.313599999999994</v>
      </c>
      <c r="V3448" s="3" t="str">
        <f>IF(Orders1[[#This Row],[Region]]=People!$B$2, People!$A$2, IF(Orders1[[#This Row],[Region]]=People!$B$3,People!$A$3, IF(Orders1[[#This Row],[Region]]=People!$B$4,People!$A$4, IF(Orders1[[#This Row],[Region]]=People!$B$5,People!$A$5))))</f>
        <v>Chuck Magee</v>
      </c>
      <c r="W3448" s="3" t="str">
        <f>IFERROR(INDEX(Returns!A3448:A4247, MATCH(Orders1[[#This Row],[Order ID]],Returns!B3448:B4247)), "No")</f>
        <v>No</v>
      </c>
      <c r="X3448" s="3">
        <f>IF(Orders1[[#This Row],[Return]]="Yes", 1, 0)</f>
        <v>0</v>
      </c>
    </row>
    <row r="3449" spans="1:24" x14ac:dyDescent="0.2">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7">
        <v>3.76</v>
      </c>
      <c r="S3449" s="1">
        <v>2</v>
      </c>
      <c r="T3449" s="1">
        <v>0</v>
      </c>
      <c r="U3449" s="7">
        <v>1.0903999999999998</v>
      </c>
      <c r="V3449" s="3" t="str">
        <f>IF(Orders1[[#This Row],[Region]]=People!$B$2, People!$A$2, IF(Orders1[[#This Row],[Region]]=People!$B$3,People!$A$3, IF(Orders1[[#This Row],[Region]]=People!$B$4,People!$A$4, IF(Orders1[[#This Row],[Region]]=People!$B$5,People!$A$5))))</f>
        <v>Cassandra Brandow</v>
      </c>
      <c r="W3449" s="3" t="str">
        <f>IFERROR(INDEX(Returns!A3449:A4248, MATCH(Orders1[[#This Row],[Order ID]],Returns!B3449:B4248)), "No")</f>
        <v>No</v>
      </c>
      <c r="X3449" s="3">
        <f>IF(Orders1[[#This Row],[Return]]="Yes", 1, 0)</f>
        <v>0</v>
      </c>
    </row>
    <row r="3450" spans="1:24" x14ac:dyDescent="0.2">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7">
        <v>27.263999999999999</v>
      </c>
      <c r="S3450" s="1">
        <v>2</v>
      </c>
      <c r="T3450" s="1">
        <v>0.2</v>
      </c>
      <c r="U3450" s="7">
        <v>8.8607999999999976</v>
      </c>
      <c r="V3450" s="3" t="str">
        <f>IF(Orders1[[#This Row],[Region]]=People!$B$2, People!$A$2, IF(Orders1[[#This Row],[Region]]=People!$B$3,People!$A$3, IF(Orders1[[#This Row],[Region]]=People!$B$4,People!$A$4, IF(Orders1[[#This Row],[Region]]=People!$B$5,People!$A$5))))</f>
        <v>Anna Andreadi</v>
      </c>
      <c r="W3450" s="3" t="str">
        <f>IFERROR(INDEX(Returns!A3450:A4249, MATCH(Orders1[[#This Row],[Order ID]],Returns!B3450:B4249)), "No")</f>
        <v>No</v>
      </c>
      <c r="X3450" s="3">
        <f>IF(Orders1[[#This Row],[Return]]="Yes", 1, 0)</f>
        <v>0</v>
      </c>
    </row>
    <row r="3451" spans="1:24" x14ac:dyDescent="0.2">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7">
        <v>56.65</v>
      </c>
      <c r="S3451" s="1">
        <v>5</v>
      </c>
      <c r="T3451" s="1">
        <v>0</v>
      </c>
      <c r="U3451" s="7">
        <v>24.359500000000004</v>
      </c>
      <c r="V3451" s="3" t="str">
        <f>IF(Orders1[[#This Row],[Region]]=People!$B$2, People!$A$2, IF(Orders1[[#This Row],[Region]]=People!$B$3,People!$A$3, IF(Orders1[[#This Row],[Region]]=People!$B$4,People!$A$4, IF(Orders1[[#This Row],[Region]]=People!$B$5,People!$A$5))))</f>
        <v>Anna Andreadi</v>
      </c>
      <c r="W3451" s="3" t="str">
        <f>IFERROR(INDEX(Returns!A3451:A4250, MATCH(Orders1[[#This Row],[Order ID]],Returns!B3451:B4250)), "No")</f>
        <v>No</v>
      </c>
      <c r="X3451" s="3">
        <f>IF(Orders1[[#This Row],[Return]]="Yes", 1, 0)</f>
        <v>0</v>
      </c>
    </row>
    <row r="3452" spans="1:24" x14ac:dyDescent="0.2">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7">
        <v>14.97</v>
      </c>
      <c r="S3452" s="1">
        <v>1</v>
      </c>
      <c r="T3452" s="1">
        <v>0</v>
      </c>
      <c r="U3452" s="7">
        <v>4.1916000000000011</v>
      </c>
      <c r="V3452" s="3" t="str">
        <f>IF(Orders1[[#This Row],[Region]]=People!$B$2, People!$A$2, IF(Orders1[[#This Row],[Region]]=People!$B$3,People!$A$3, IF(Orders1[[#This Row],[Region]]=People!$B$4,People!$A$4, IF(Orders1[[#This Row],[Region]]=People!$B$5,People!$A$5))))</f>
        <v>Anna Andreadi</v>
      </c>
      <c r="W3452" s="3" t="str">
        <f>IFERROR(INDEX(Returns!A3452:A4251, MATCH(Orders1[[#This Row],[Order ID]],Returns!B3452:B4251)), "No")</f>
        <v>No</v>
      </c>
      <c r="X3452" s="3">
        <f>IF(Orders1[[#This Row],[Return]]="Yes", 1, 0)</f>
        <v>0</v>
      </c>
    </row>
    <row r="3453" spans="1:24" x14ac:dyDescent="0.2">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7">
        <v>4.0199999999999996</v>
      </c>
      <c r="S3453" s="1">
        <v>2</v>
      </c>
      <c r="T3453" s="1">
        <v>0</v>
      </c>
      <c r="U3453" s="7">
        <v>1.9697999999999998</v>
      </c>
      <c r="V3453" s="3" t="str">
        <f>IF(Orders1[[#This Row],[Region]]=People!$B$2, People!$A$2, IF(Orders1[[#This Row],[Region]]=People!$B$3,People!$A$3, IF(Orders1[[#This Row],[Region]]=People!$B$4,People!$A$4, IF(Orders1[[#This Row],[Region]]=People!$B$5,People!$A$5))))</f>
        <v>Anna Andreadi</v>
      </c>
      <c r="W3453" s="3" t="str">
        <f>IFERROR(INDEX(Returns!A3453:A4252, MATCH(Orders1[[#This Row],[Order ID]],Returns!B3453:B4252)), "No")</f>
        <v>No</v>
      </c>
      <c r="X3453" s="3">
        <f>IF(Orders1[[#This Row],[Return]]="Yes", 1, 0)</f>
        <v>0</v>
      </c>
    </row>
    <row r="3454" spans="1:24" x14ac:dyDescent="0.2">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7">
        <v>471.92</v>
      </c>
      <c r="S3454" s="1">
        <v>2</v>
      </c>
      <c r="T3454" s="1">
        <v>0.2</v>
      </c>
      <c r="U3454" s="7">
        <v>29.495000000000019</v>
      </c>
      <c r="V3454" s="3" t="str">
        <f>IF(Orders1[[#This Row],[Region]]=People!$B$2, People!$A$2, IF(Orders1[[#This Row],[Region]]=People!$B$3,People!$A$3, IF(Orders1[[#This Row],[Region]]=People!$B$4,People!$A$4, IF(Orders1[[#This Row],[Region]]=People!$B$5,People!$A$5))))</f>
        <v>Cassandra Brandow</v>
      </c>
      <c r="W3454" s="3" t="str">
        <f>IFERROR(INDEX(Returns!A3454:A4253, MATCH(Orders1[[#This Row],[Order ID]],Returns!B3454:B4253)), "No")</f>
        <v>No</v>
      </c>
      <c r="X3454" s="3">
        <f>IF(Orders1[[#This Row],[Return]]="Yes", 1, 0)</f>
        <v>0</v>
      </c>
    </row>
    <row r="3455" spans="1:24" x14ac:dyDescent="0.2">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7">
        <v>58.72</v>
      </c>
      <c r="S3455" s="1">
        <v>4</v>
      </c>
      <c r="T3455" s="1">
        <v>0</v>
      </c>
      <c r="U3455" s="7">
        <v>27.011199999999999</v>
      </c>
      <c r="V3455" s="3" t="str">
        <f>IF(Orders1[[#This Row],[Region]]=People!$B$2, People!$A$2, IF(Orders1[[#This Row],[Region]]=People!$B$3,People!$A$3, IF(Orders1[[#This Row],[Region]]=People!$B$4,People!$A$4, IF(Orders1[[#This Row],[Region]]=People!$B$5,People!$A$5))))</f>
        <v>Cassandra Brandow</v>
      </c>
      <c r="W3455" s="3" t="str">
        <f>IFERROR(INDEX(Returns!A3455:A4254, MATCH(Orders1[[#This Row],[Order ID]],Returns!B3455:B4254)), "No")</f>
        <v>No</v>
      </c>
      <c r="X3455" s="3">
        <f>IF(Orders1[[#This Row],[Return]]="Yes", 1, 0)</f>
        <v>0</v>
      </c>
    </row>
    <row r="3456" spans="1:24" x14ac:dyDescent="0.2">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7">
        <v>5.16</v>
      </c>
      <c r="S3456" s="1">
        <v>3</v>
      </c>
      <c r="T3456" s="1">
        <v>0.2</v>
      </c>
      <c r="U3456" s="7">
        <v>0.83849999999999936</v>
      </c>
      <c r="V3456" s="3" t="str">
        <f>IF(Orders1[[#This Row],[Region]]=People!$B$2, People!$A$2, IF(Orders1[[#This Row],[Region]]=People!$B$3,People!$A$3, IF(Orders1[[#This Row],[Region]]=People!$B$4,People!$A$4, IF(Orders1[[#This Row],[Region]]=People!$B$5,People!$A$5))))</f>
        <v>Cassandra Brandow</v>
      </c>
      <c r="W3456" s="3" t="str">
        <f>IFERROR(INDEX(Returns!A3456:A4255, MATCH(Orders1[[#This Row],[Order ID]],Returns!B3456:B4255)), "No")</f>
        <v>No</v>
      </c>
      <c r="X3456" s="3">
        <f>IF(Orders1[[#This Row],[Return]]="Yes", 1, 0)</f>
        <v>0</v>
      </c>
    </row>
    <row r="3457" spans="1:24" x14ac:dyDescent="0.2">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7">
        <v>16.496000000000002</v>
      </c>
      <c r="S3457" s="1">
        <v>2</v>
      </c>
      <c r="T3457" s="1">
        <v>0.2</v>
      </c>
      <c r="U3457" s="7">
        <v>5.5673999999999992</v>
      </c>
      <c r="V3457" s="3" t="str">
        <f>IF(Orders1[[#This Row],[Region]]=People!$B$2, People!$A$2, IF(Orders1[[#This Row],[Region]]=People!$B$3,People!$A$3, IF(Orders1[[#This Row],[Region]]=People!$B$4,People!$A$4, IF(Orders1[[#This Row],[Region]]=People!$B$5,People!$A$5))))</f>
        <v>Cassandra Brandow</v>
      </c>
      <c r="W3457" s="3" t="str">
        <f>IFERROR(INDEX(Returns!A3457:A4256, MATCH(Orders1[[#This Row],[Order ID]],Returns!B3457:B4256)), "No")</f>
        <v>No</v>
      </c>
      <c r="X3457" s="3">
        <f>IF(Orders1[[#This Row],[Return]]="Yes", 1, 0)</f>
        <v>0</v>
      </c>
    </row>
    <row r="3458" spans="1:24" x14ac:dyDescent="0.2">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7">
        <v>71.975999999999999</v>
      </c>
      <c r="S3458" s="1">
        <v>3</v>
      </c>
      <c r="T3458" s="1">
        <v>0.2</v>
      </c>
      <c r="U3458" s="7">
        <v>19.793400000000005</v>
      </c>
      <c r="V3458" s="3" t="str">
        <f>IF(Orders1[[#This Row],[Region]]=People!$B$2, People!$A$2, IF(Orders1[[#This Row],[Region]]=People!$B$3,People!$A$3, IF(Orders1[[#This Row],[Region]]=People!$B$4,People!$A$4, IF(Orders1[[#This Row],[Region]]=People!$B$5,People!$A$5))))</f>
        <v>Chuck Magee</v>
      </c>
      <c r="W3458" s="3" t="str">
        <f>IFERROR(INDEX(Returns!A3458:A4257, MATCH(Orders1[[#This Row],[Order ID]],Returns!B3458:B4257)), "No")</f>
        <v>No</v>
      </c>
      <c r="X3458" s="3">
        <f>IF(Orders1[[#This Row],[Return]]="Yes", 1, 0)</f>
        <v>0</v>
      </c>
    </row>
    <row r="3459" spans="1:24" x14ac:dyDescent="0.2">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7">
        <v>22.512000000000004</v>
      </c>
      <c r="S3459" s="1">
        <v>3</v>
      </c>
      <c r="T3459" s="1">
        <v>0.2</v>
      </c>
      <c r="U3459" s="7">
        <v>2.2511999999999999</v>
      </c>
      <c r="V3459" s="3" t="str">
        <f>IF(Orders1[[#This Row],[Region]]=People!$B$2, People!$A$2, IF(Orders1[[#This Row],[Region]]=People!$B$3,People!$A$3, IF(Orders1[[#This Row],[Region]]=People!$B$4,People!$A$4, IF(Orders1[[#This Row],[Region]]=People!$B$5,People!$A$5))))</f>
        <v>Chuck Magee</v>
      </c>
      <c r="W3459" s="3" t="str">
        <f>IFERROR(INDEX(Returns!A3459:A4258, MATCH(Orders1[[#This Row],[Order ID]],Returns!B3459:B4258)), "No")</f>
        <v>No</v>
      </c>
      <c r="X3459" s="3">
        <f>IF(Orders1[[#This Row],[Return]]="Yes", 1, 0)</f>
        <v>0</v>
      </c>
    </row>
    <row r="3460" spans="1:24" x14ac:dyDescent="0.2">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7">
        <v>3.4440000000000008</v>
      </c>
      <c r="S3460" s="1">
        <v>2</v>
      </c>
      <c r="T3460" s="1">
        <v>0.7</v>
      </c>
      <c r="U3460" s="7">
        <v>-2.7551999999999994</v>
      </c>
      <c r="V3460" s="3" t="str">
        <f>IF(Orders1[[#This Row],[Region]]=People!$B$2, People!$A$2, IF(Orders1[[#This Row],[Region]]=People!$B$3,People!$A$3, IF(Orders1[[#This Row],[Region]]=People!$B$4,People!$A$4, IF(Orders1[[#This Row],[Region]]=People!$B$5,People!$A$5))))</f>
        <v>Chuck Magee</v>
      </c>
      <c r="W3460" s="3" t="str">
        <f>IFERROR(INDEX(Returns!A3460:A4259, MATCH(Orders1[[#This Row],[Order ID]],Returns!B3460:B4259)), "No")</f>
        <v>No</v>
      </c>
      <c r="X3460" s="3">
        <f>IF(Orders1[[#This Row],[Return]]="Yes", 1, 0)</f>
        <v>0</v>
      </c>
    </row>
    <row r="3461" spans="1:24" x14ac:dyDescent="0.2">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7">
        <v>538.19400000000007</v>
      </c>
      <c r="S3461" s="1">
        <v>2</v>
      </c>
      <c r="T3461" s="1">
        <v>0.7</v>
      </c>
      <c r="U3461" s="7">
        <v>-412.61539999999991</v>
      </c>
      <c r="V3461" s="3" t="str">
        <f>IF(Orders1[[#This Row],[Region]]=People!$B$2, People!$A$2, IF(Orders1[[#This Row],[Region]]=People!$B$3,People!$A$3, IF(Orders1[[#This Row],[Region]]=People!$B$4,People!$A$4, IF(Orders1[[#This Row],[Region]]=People!$B$5,People!$A$5))))</f>
        <v>Chuck Magee</v>
      </c>
      <c r="W3461" s="3" t="str">
        <f>IFERROR(INDEX(Returns!A3461:A4260, MATCH(Orders1[[#This Row],[Order ID]],Returns!B3461:B4260)), "No")</f>
        <v>No</v>
      </c>
      <c r="X3461" s="3">
        <f>IF(Orders1[[#This Row],[Return]]="Yes", 1, 0)</f>
        <v>0</v>
      </c>
    </row>
    <row r="3462" spans="1:24" x14ac:dyDescent="0.2">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7">
        <v>47.984000000000002</v>
      </c>
      <c r="S3462" s="1">
        <v>2</v>
      </c>
      <c r="T3462" s="1">
        <v>0.2</v>
      </c>
      <c r="U3462" s="7">
        <v>14.395200000000004</v>
      </c>
      <c r="V3462" s="3" t="str">
        <f>IF(Orders1[[#This Row],[Region]]=People!$B$2, People!$A$2, IF(Orders1[[#This Row],[Region]]=People!$B$3,People!$A$3, IF(Orders1[[#This Row],[Region]]=People!$B$4,People!$A$4, IF(Orders1[[#This Row],[Region]]=People!$B$5,People!$A$5))))</f>
        <v>Chuck Magee</v>
      </c>
      <c r="W3462" s="3" t="str">
        <f>IFERROR(INDEX(Returns!A3462:A4261, MATCH(Orders1[[#This Row],[Order ID]],Returns!B3462:B4261)), "No")</f>
        <v>No</v>
      </c>
      <c r="X3462" s="3">
        <f>IF(Orders1[[#This Row],[Return]]="Yes", 1, 0)</f>
        <v>0</v>
      </c>
    </row>
    <row r="3463" spans="1:24" x14ac:dyDescent="0.2">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7">
        <v>492.76800000000003</v>
      </c>
      <c r="S3463" s="1">
        <v>4</v>
      </c>
      <c r="T3463" s="1">
        <v>0.2</v>
      </c>
      <c r="U3463" s="7">
        <v>55.436399999999935</v>
      </c>
      <c r="V3463" s="3" t="str">
        <f>IF(Orders1[[#This Row],[Region]]=People!$B$2, People!$A$2, IF(Orders1[[#This Row],[Region]]=People!$B$3,People!$A$3, IF(Orders1[[#This Row],[Region]]=People!$B$4,People!$A$4, IF(Orders1[[#This Row],[Region]]=People!$B$5,People!$A$5))))</f>
        <v>Kelly Williams</v>
      </c>
      <c r="W3463" s="3" t="str">
        <f>IFERROR(INDEX(Returns!A3463:A4262, MATCH(Orders1[[#This Row],[Order ID]],Returns!B3463:B4262)), "No")</f>
        <v>No</v>
      </c>
      <c r="X3463" s="3">
        <f>IF(Orders1[[#This Row],[Return]]="Yes", 1, 0)</f>
        <v>0</v>
      </c>
    </row>
    <row r="3464" spans="1:24" x14ac:dyDescent="0.2">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7">
        <v>286.78999999999996</v>
      </c>
      <c r="S3464" s="1">
        <v>7</v>
      </c>
      <c r="T3464" s="1">
        <v>0</v>
      </c>
      <c r="U3464" s="7">
        <v>74.565400000000011</v>
      </c>
      <c r="V3464" s="3" t="str">
        <f>IF(Orders1[[#This Row],[Region]]=People!$B$2, People!$A$2, IF(Orders1[[#This Row],[Region]]=People!$B$3,People!$A$3, IF(Orders1[[#This Row],[Region]]=People!$B$4,People!$A$4, IF(Orders1[[#This Row],[Region]]=People!$B$5,People!$A$5))))</f>
        <v>Chuck Magee</v>
      </c>
      <c r="W3464" s="3" t="str">
        <f>IFERROR(INDEX(Returns!A3464:A4263, MATCH(Orders1[[#This Row],[Order ID]],Returns!B3464:B4263)), "No")</f>
        <v>No</v>
      </c>
      <c r="X3464" s="3">
        <f>IF(Orders1[[#This Row],[Return]]="Yes", 1, 0)</f>
        <v>0</v>
      </c>
    </row>
    <row r="3465" spans="1:24" x14ac:dyDescent="0.2">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7">
        <v>5.08</v>
      </c>
      <c r="S3465" s="1">
        <v>1</v>
      </c>
      <c r="T3465" s="1">
        <v>0.2</v>
      </c>
      <c r="U3465" s="7">
        <v>1.6509999999999998</v>
      </c>
      <c r="V3465" s="3" t="str">
        <f>IF(Orders1[[#This Row],[Region]]=People!$B$2, People!$A$2, IF(Orders1[[#This Row],[Region]]=People!$B$3,People!$A$3, IF(Orders1[[#This Row],[Region]]=People!$B$4,People!$A$4, IF(Orders1[[#This Row],[Region]]=People!$B$5,People!$A$5))))</f>
        <v>Cassandra Brandow</v>
      </c>
      <c r="W3465" s="3" t="str">
        <f>IFERROR(INDEX(Returns!A3465:A4264, MATCH(Orders1[[#This Row],[Order ID]],Returns!B3465:B4264)), "No")</f>
        <v>No</v>
      </c>
      <c r="X3465" s="3">
        <f>IF(Orders1[[#This Row],[Return]]="Yes", 1, 0)</f>
        <v>0</v>
      </c>
    </row>
    <row r="3466" spans="1:24" x14ac:dyDescent="0.2">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7">
        <v>47.992000000000004</v>
      </c>
      <c r="S3466" s="1">
        <v>1</v>
      </c>
      <c r="T3466" s="1">
        <v>0.2</v>
      </c>
      <c r="U3466" s="7">
        <v>7.198799999999995</v>
      </c>
      <c r="V3466" s="3" t="str">
        <f>IF(Orders1[[#This Row],[Region]]=People!$B$2, People!$A$2, IF(Orders1[[#This Row],[Region]]=People!$B$3,People!$A$3, IF(Orders1[[#This Row],[Region]]=People!$B$4,People!$A$4, IF(Orders1[[#This Row],[Region]]=People!$B$5,People!$A$5))))</f>
        <v>Cassandra Brandow</v>
      </c>
      <c r="W3466" s="3" t="str">
        <f>IFERROR(INDEX(Returns!A3466:A4265, MATCH(Orders1[[#This Row],[Order ID]],Returns!B3466:B4265)), "No")</f>
        <v>No</v>
      </c>
      <c r="X3466" s="3">
        <f>IF(Orders1[[#This Row],[Return]]="Yes", 1, 0)</f>
        <v>0</v>
      </c>
    </row>
    <row r="3467" spans="1:24" x14ac:dyDescent="0.2">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7">
        <v>61.96</v>
      </c>
      <c r="S3467" s="1">
        <v>2</v>
      </c>
      <c r="T3467" s="1">
        <v>0</v>
      </c>
      <c r="U3467" s="7">
        <v>16.1096</v>
      </c>
      <c r="V3467" s="3" t="str">
        <f>IF(Orders1[[#This Row],[Region]]=People!$B$2, People!$A$2, IF(Orders1[[#This Row],[Region]]=People!$B$3,People!$A$3, IF(Orders1[[#This Row],[Region]]=People!$B$4,People!$A$4, IF(Orders1[[#This Row],[Region]]=People!$B$5,People!$A$5))))</f>
        <v>Chuck Magee</v>
      </c>
      <c r="W3467" s="3" t="str">
        <f>IFERROR(INDEX(Returns!A3467:A4266, MATCH(Orders1[[#This Row],[Order ID]],Returns!B3467:B4266)), "No")</f>
        <v>No</v>
      </c>
      <c r="X3467" s="3">
        <f>IF(Orders1[[#This Row],[Return]]="Yes", 1, 0)</f>
        <v>0</v>
      </c>
    </row>
    <row r="3468" spans="1:24" x14ac:dyDescent="0.2">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7">
        <v>361.96</v>
      </c>
      <c r="S3468" s="1">
        <v>2</v>
      </c>
      <c r="T3468" s="1">
        <v>0</v>
      </c>
      <c r="U3468" s="7">
        <v>83.25079999999997</v>
      </c>
      <c r="V3468" s="3" t="str">
        <f>IF(Orders1[[#This Row],[Region]]=People!$B$2, People!$A$2, IF(Orders1[[#This Row],[Region]]=People!$B$3,People!$A$3, IF(Orders1[[#This Row],[Region]]=People!$B$4,People!$A$4, IF(Orders1[[#This Row],[Region]]=People!$B$5,People!$A$5))))</f>
        <v>Chuck Magee</v>
      </c>
      <c r="W3468" s="3" t="str">
        <f>IFERROR(INDEX(Returns!A3468:A4267, MATCH(Orders1[[#This Row],[Order ID]],Returns!B3468:B4267)), "No")</f>
        <v>No</v>
      </c>
      <c r="X3468" s="3">
        <f>IF(Orders1[[#This Row],[Return]]="Yes", 1, 0)</f>
        <v>0</v>
      </c>
    </row>
    <row r="3469" spans="1:24" x14ac:dyDescent="0.2">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7">
        <v>278.82</v>
      </c>
      <c r="S3469" s="1">
        <v>9</v>
      </c>
      <c r="T3469" s="1">
        <v>0</v>
      </c>
      <c r="U3469" s="7">
        <v>125.46899999999999</v>
      </c>
      <c r="V3469" s="3" t="str">
        <f>IF(Orders1[[#This Row],[Region]]=People!$B$2, People!$A$2, IF(Orders1[[#This Row],[Region]]=People!$B$3,People!$A$3, IF(Orders1[[#This Row],[Region]]=People!$B$4,People!$A$4, IF(Orders1[[#This Row],[Region]]=People!$B$5,People!$A$5))))</f>
        <v>Chuck Magee</v>
      </c>
      <c r="W3469" s="3" t="str">
        <f>IFERROR(INDEX(Returns!A3469:A4268, MATCH(Orders1[[#This Row],[Order ID]],Returns!B3469:B4268)), "No")</f>
        <v>No</v>
      </c>
      <c r="X3469" s="3">
        <f>IF(Orders1[[#This Row],[Return]]="Yes", 1, 0)</f>
        <v>0</v>
      </c>
    </row>
    <row r="3470" spans="1:24" x14ac:dyDescent="0.2">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7">
        <v>133.38</v>
      </c>
      <c r="S3470" s="1">
        <v>6</v>
      </c>
      <c r="T3470" s="1">
        <v>0</v>
      </c>
      <c r="U3470" s="7">
        <v>58.687200000000011</v>
      </c>
      <c r="V3470" s="3" t="str">
        <f>IF(Orders1[[#This Row],[Region]]=People!$B$2, People!$A$2, IF(Orders1[[#This Row],[Region]]=People!$B$3,People!$A$3, IF(Orders1[[#This Row],[Region]]=People!$B$4,People!$A$4, IF(Orders1[[#This Row],[Region]]=People!$B$5,People!$A$5))))</f>
        <v>Cassandra Brandow</v>
      </c>
      <c r="W3470" s="3" t="str">
        <f>IFERROR(INDEX(Returns!A3470:A4269, MATCH(Orders1[[#This Row],[Order ID]],Returns!B3470:B4269)), "No")</f>
        <v>No</v>
      </c>
      <c r="X3470" s="3">
        <f>IF(Orders1[[#This Row],[Return]]="Yes", 1, 0)</f>
        <v>0</v>
      </c>
    </row>
    <row r="3471" spans="1:24" x14ac:dyDescent="0.2">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7">
        <v>47.952000000000005</v>
      </c>
      <c r="S3471" s="1">
        <v>3</v>
      </c>
      <c r="T3471" s="1">
        <v>0.2</v>
      </c>
      <c r="U3471" s="7">
        <v>16.183799999999998</v>
      </c>
      <c r="V3471" s="3" t="str">
        <f>IF(Orders1[[#This Row],[Region]]=People!$B$2, People!$A$2, IF(Orders1[[#This Row],[Region]]=People!$B$3,People!$A$3, IF(Orders1[[#This Row],[Region]]=People!$B$4,People!$A$4, IF(Orders1[[#This Row],[Region]]=People!$B$5,People!$A$5))))</f>
        <v>Cassandra Brandow</v>
      </c>
      <c r="W3471" s="3" t="str">
        <f>IFERROR(INDEX(Returns!A3471:A4270, MATCH(Orders1[[#This Row],[Order ID]],Returns!B3471:B4270)), "No")</f>
        <v>No</v>
      </c>
      <c r="X3471" s="3">
        <f>IF(Orders1[[#This Row],[Return]]="Yes", 1, 0)</f>
        <v>0</v>
      </c>
    </row>
    <row r="3472" spans="1:24" x14ac:dyDescent="0.2">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7">
        <v>16.739999999999998</v>
      </c>
      <c r="S3472" s="1">
        <v>2</v>
      </c>
      <c r="T3472" s="1">
        <v>0</v>
      </c>
      <c r="U3472" s="7">
        <v>4.3523999999999994</v>
      </c>
      <c r="V3472" s="3" t="str">
        <f>IF(Orders1[[#This Row],[Region]]=People!$B$2, People!$A$2, IF(Orders1[[#This Row],[Region]]=People!$B$3,People!$A$3, IF(Orders1[[#This Row],[Region]]=People!$B$4,People!$A$4, IF(Orders1[[#This Row],[Region]]=People!$B$5,People!$A$5))))</f>
        <v>Anna Andreadi</v>
      </c>
      <c r="W3472" s="3" t="str">
        <f>IFERROR(INDEX(Returns!A3472:A4271, MATCH(Orders1[[#This Row],[Order ID]],Returns!B3472:B4271)), "No")</f>
        <v>No</v>
      </c>
      <c r="X3472" s="3">
        <f>IF(Orders1[[#This Row],[Return]]="Yes", 1, 0)</f>
        <v>0</v>
      </c>
    </row>
    <row r="3473" spans="1:24" x14ac:dyDescent="0.2">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7">
        <v>10.848000000000001</v>
      </c>
      <c r="S3473" s="1">
        <v>2</v>
      </c>
      <c r="T3473" s="1">
        <v>0.2</v>
      </c>
      <c r="U3473" s="7">
        <v>3.5255999999999994</v>
      </c>
      <c r="V3473" s="3" t="str">
        <f>IF(Orders1[[#This Row],[Region]]=People!$B$2, People!$A$2, IF(Orders1[[#This Row],[Region]]=People!$B$3,People!$A$3, IF(Orders1[[#This Row],[Region]]=People!$B$4,People!$A$4, IF(Orders1[[#This Row],[Region]]=People!$B$5,People!$A$5))))</f>
        <v>Chuck Magee</v>
      </c>
      <c r="W3473" s="3" t="str">
        <f>IFERROR(INDEX(Returns!A3473:A4272, MATCH(Orders1[[#This Row],[Order ID]],Returns!B3473:B4272)), "No")</f>
        <v>No</v>
      </c>
      <c r="X3473" s="3">
        <f>IF(Orders1[[#This Row],[Return]]="Yes", 1, 0)</f>
        <v>0</v>
      </c>
    </row>
    <row r="3474" spans="1:24" x14ac:dyDescent="0.2">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7">
        <v>18.544</v>
      </c>
      <c r="S3474" s="1">
        <v>2</v>
      </c>
      <c r="T3474" s="1">
        <v>0.2</v>
      </c>
      <c r="U3474" s="7">
        <v>3.0133999999999981</v>
      </c>
      <c r="V3474" s="3" t="str">
        <f>IF(Orders1[[#This Row],[Region]]=People!$B$2, People!$A$2, IF(Orders1[[#This Row],[Region]]=People!$B$3,People!$A$3, IF(Orders1[[#This Row],[Region]]=People!$B$4,People!$A$4, IF(Orders1[[#This Row],[Region]]=People!$B$5,People!$A$5))))</f>
        <v>Chuck Magee</v>
      </c>
      <c r="W3474" s="3" t="str">
        <f>IFERROR(INDEX(Returns!A3474:A4273, MATCH(Orders1[[#This Row],[Order ID]],Returns!B3474:B4273)), "No")</f>
        <v>No</v>
      </c>
      <c r="X3474" s="3">
        <f>IF(Orders1[[#This Row],[Return]]="Yes", 1, 0)</f>
        <v>0</v>
      </c>
    </row>
    <row r="3475" spans="1:24" x14ac:dyDescent="0.2">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7">
        <v>180.98</v>
      </c>
      <c r="S3475" s="1">
        <v>1</v>
      </c>
      <c r="T3475" s="1">
        <v>0</v>
      </c>
      <c r="U3475" s="7">
        <v>47.0548</v>
      </c>
      <c r="V3475" s="3" t="str">
        <f>IF(Orders1[[#This Row],[Region]]=People!$B$2, People!$A$2, IF(Orders1[[#This Row],[Region]]=People!$B$3,People!$A$3, IF(Orders1[[#This Row],[Region]]=People!$B$4,People!$A$4, IF(Orders1[[#This Row],[Region]]=People!$B$5,People!$A$5))))</f>
        <v>Kelly Williams</v>
      </c>
      <c r="W3475" s="3" t="str">
        <f>IFERROR(INDEX(Returns!A3475:A4274, MATCH(Orders1[[#This Row],[Order ID]],Returns!B3475:B4274)), "No")</f>
        <v>No</v>
      </c>
      <c r="X3475" s="3">
        <f>IF(Orders1[[#This Row],[Return]]="Yes", 1, 0)</f>
        <v>0</v>
      </c>
    </row>
    <row r="3476" spans="1:24" x14ac:dyDescent="0.2">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7">
        <v>99.98</v>
      </c>
      <c r="S3476" s="1">
        <v>2</v>
      </c>
      <c r="T3476" s="1">
        <v>0</v>
      </c>
      <c r="U3476" s="7">
        <v>42.991400000000006</v>
      </c>
      <c r="V3476" s="3" t="str">
        <f>IF(Orders1[[#This Row],[Region]]=People!$B$2, People!$A$2, IF(Orders1[[#This Row],[Region]]=People!$B$3,People!$A$3, IF(Orders1[[#This Row],[Region]]=People!$B$4,People!$A$4, IF(Orders1[[#This Row],[Region]]=People!$B$5,People!$A$5))))</f>
        <v>Kelly Williams</v>
      </c>
      <c r="W3476" s="3" t="str">
        <f>IFERROR(INDEX(Returns!A3476:A4275, MATCH(Orders1[[#This Row],[Order ID]],Returns!B3476:B4275)), "No")</f>
        <v>No</v>
      </c>
      <c r="X3476" s="3">
        <f>IF(Orders1[[#This Row],[Return]]="Yes", 1, 0)</f>
        <v>0</v>
      </c>
    </row>
    <row r="3477" spans="1:24" x14ac:dyDescent="0.2">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7">
        <v>34.950000000000003</v>
      </c>
      <c r="S3477" s="1">
        <v>5</v>
      </c>
      <c r="T3477" s="1">
        <v>0</v>
      </c>
      <c r="U3477" s="7">
        <v>15.378000000000004</v>
      </c>
      <c r="V3477" s="3" t="str">
        <f>IF(Orders1[[#This Row],[Region]]=People!$B$2, People!$A$2, IF(Orders1[[#This Row],[Region]]=People!$B$3,People!$A$3, IF(Orders1[[#This Row],[Region]]=People!$B$4,People!$A$4, IF(Orders1[[#This Row],[Region]]=People!$B$5,People!$A$5))))</f>
        <v>Kelly Williams</v>
      </c>
      <c r="W3477" s="3" t="str">
        <f>IFERROR(INDEX(Returns!A3477:A4276, MATCH(Orders1[[#This Row],[Order ID]],Returns!B3477:B4276)), "No")</f>
        <v>No</v>
      </c>
      <c r="X3477" s="3">
        <f>IF(Orders1[[#This Row],[Return]]="Yes", 1, 0)</f>
        <v>0</v>
      </c>
    </row>
    <row r="3478" spans="1:24" x14ac:dyDescent="0.2">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7">
        <v>152</v>
      </c>
      <c r="S3478" s="1">
        <v>5</v>
      </c>
      <c r="T3478" s="1">
        <v>0</v>
      </c>
      <c r="U3478" s="7">
        <v>69.919999999999987</v>
      </c>
      <c r="V3478" s="3" t="str">
        <f>IF(Orders1[[#This Row],[Region]]=People!$B$2, People!$A$2, IF(Orders1[[#This Row],[Region]]=People!$B$3,People!$A$3, IF(Orders1[[#This Row],[Region]]=People!$B$4,People!$A$4, IF(Orders1[[#This Row],[Region]]=People!$B$5,People!$A$5))))</f>
        <v>Kelly Williams</v>
      </c>
      <c r="W3478" s="3" t="str">
        <f>IFERROR(INDEX(Returns!A3478:A4277, MATCH(Orders1[[#This Row],[Order ID]],Returns!B3478:B4277)), "No")</f>
        <v>No</v>
      </c>
      <c r="X3478" s="3">
        <f>IF(Orders1[[#This Row],[Return]]="Yes", 1, 0)</f>
        <v>0</v>
      </c>
    </row>
    <row r="3479" spans="1:24" x14ac:dyDescent="0.2">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7">
        <v>92.52</v>
      </c>
      <c r="S3479" s="1">
        <v>9</v>
      </c>
      <c r="T3479" s="1">
        <v>0</v>
      </c>
      <c r="U3479" s="7">
        <v>18.503999999999991</v>
      </c>
      <c r="V3479" s="3" t="str">
        <f>IF(Orders1[[#This Row],[Region]]=People!$B$2, People!$A$2, IF(Orders1[[#This Row],[Region]]=People!$B$3,People!$A$3, IF(Orders1[[#This Row],[Region]]=People!$B$4,People!$A$4, IF(Orders1[[#This Row],[Region]]=People!$B$5,People!$A$5))))</f>
        <v>Anna Andreadi</v>
      </c>
      <c r="W3479" s="3" t="str">
        <f>IFERROR(INDEX(Returns!A3479:A4278, MATCH(Orders1[[#This Row],[Order ID]],Returns!B3479:B4278)), "No")</f>
        <v>No</v>
      </c>
      <c r="X3479" s="3">
        <f>IF(Orders1[[#This Row],[Return]]="Yes", 1, 0)</f>
        <v>0</v>
      </c>
    </row>
    <row r="3480" spans="1:24" x14ac:dyDescent="0.2">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7">
        <v>8.56</v>
      </c>
      <c r="S3480" s="1">
        <v>2</v>
      </c>
      <c r="T3480" s="1">
        <v>0</v>
      </c>
      <c r="U3480" s="7">
        <v>2.4823999999999993</v>
      </c>
      <c r="V3480" s="3" t="str">
        <f>IF(Orders1[[#This Row],[Region]]=People!$B$2, People!$A$2, IF(Orders1[[#This Row],[Region]]=People!$B$3,People!$A$3, IF(Orders1[[#This Row],[Region]]=People!$B$4,People!$A$4, IF(Orders1[[#This Row],[Region]]=People!$B$5,People!$A$5))))</f>
        <v>Anna Andreadi</v>
      </c>
      <c r="W3480" s="3" t="str">
        <f>IFERROR(INDEX(Returns!A3480:A4279, MATCH(Orders1[[#This Row],[Order ID]],Returns!B3480:B4279)), "No")</f>
        <v>No</v>
      </c>
      <c r="X3480" s="3">
        <f>IF(Orders1[[#This Row],[Return]]="Yes", 1, 0)</f>
        <v>0</v>
      </c>
    </row>
    <row r="3481" spans="1:24" x14ac:dyDescent="0.2">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7">
        <v>45.36</v>
      </c>
      <c r="S3481" s="1">
        <v>7</v>
      </c>
      <c r="T3481" s="1">
        <v>0</v>
      </c>
      <c r="U3481" s="7">
        <v>21.772800000000004</v>
      </c>
      <c r="V3481" s="3" t="str">
        <f>IF(Orders1[[#This Row],[Region]]=People!$B$2, People!$A$2, IF(Orders1[[#This Row],[Region]]=People!$B$3,People!$A$3, IF(Orders1[[#This Row],[Region]]=People!$B$4,People!$A$4, IF(Orders1[[#This Row],[Region]]=People!$B$5,People!$A$5))))</f>
        <v>Anna Andreadi</v>
      </c>
      <c r="W3481" s="3" t="str">
        <f>IFERROR(INDEX(Returns!A3481:A4280, MATCH(Orders1[[#This Row],[Order ID]],Returns!B3481:B4280)), "No")</f>
        <v>No</v>
      </c>
      <c r="X3481" s="3">
        <f>IF(Orders1[[#This Row],[Return]]="Yes", 1, 0)</f>
        <v>0</v>
      </c>
    </row>
    <row r="3482" spans="1:24" x14ac:dyDescent="0.2">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7">
        <v>1421.6640000000002</v>
      </c>
      <c r="S3482" s="1">
        <v>6</v>
      </c>
      <c r="T3482" s="1">
        <v>0.2</v>
      </c>
      <c r="U3482" s="7">
        <v>-195.47879999999998</v>
      </c>
      <c r="V3482" s="3" t="str">
        <f>IF(Orders1[[#This Row],[Region]]=People!$B$2, People!$A$2, IF(Orders1[[#This Row],[Region]]=People!$B$3,People!$A$3, IF(Orders1[[#This Row],[Region]]=People!$B$4,People!$A$4, IF(Orders1[[#This Row],[Region]]=People!$B$5,People!$A$5))))</f>
        <v>Anna Andreadi</v>
      </c>
      <c r="W3482" s="3" t="str">
        <f>IFERROR(INDEX(Returns!A3482:A4281, MATCH(Orders1[[#This Row],[Order ID]],Returns!B3482:B4281)), "No")</f>
        <v>No</v>
      </c>
      <c r="X3482" s="3">
        <f>IF(Orders1[[#This Row],[Return]]="Yes", 1, 0)</f>
        <v>0</v>
      </c>
    </row>
    <row r="3483" spans="1:24" x14ac:dyDescent="0.2">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7">
        <v>8.9600000000000009</v>
      </c>
      <c r="S3483" s="1">
        <v>2</v>
      </c>
      <c r="T3483" s="1">
        <v>0</v>
      </c>
      <c r="U3483" s="7">
        <v>2.7775999999999996</v>
      </c>
      <c r="V3483" s="3" t="str">
        <f>IF(Orders1[[#This Row],[Region]]=People!$B$2, People!$A$2, IF(Orders1[[#This Row],[Region]]=People!$B$3,People!$A$3, IF(Orders1[[#This Row],[Region]]=People!$B$4,People!$A$4, IF(Orders1[[#This Row],[Region]]=People!$B$5,People!$A$5))))</f>
        <v>Cassandra Brandow</v>
      </c>
      <c r="W3483" s="3" t="str">
        <f>IFERROR(INDEX(Returns!A3483:A4282, MATCH(Orders1[[#This Row],[Order ID]],Returns!B3483:B4282)), "No")</f>
        <v>No</v>
      </c>
      <c r="X3483" s="3">
        <f>IF(Orders1[[#This Row],[Return]]="Yes", 1, 0)</f>
        <v>0</v>
      </c>
    </row>
    <row r="3484" spans="1:24" x14ac:dyDescent="0.2">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7">
        <v>579.94999999999993</v>
      </c>
      <c r="S3484" s="1">
        <v>5</v>
      </c>
      <c r="T3484" s="1">
        <v>0</v>
      </c>
      <c r="U3484" s="7">
        <v>168.18549999999993</v>
      </c>
      <c r="V3484" s="3" t="str">
        <f>IF(Orders1[[#This Row],[Region]]=People!$B$2, People!$A$2, IF(Orders1[[#This Row],[Region]]=People!$B$3,People!$A$3, IF(Orders1[[#This Row],[Region]]=People!$B$4,People!$A$4, IF(Orders1[[#This Row],[Region]]=People!$B$5,People!$A$5))))</f>
        <v>Cassandra Brandow</v>
      </c>
      <c r="W3484" s="3" t="str">
        <f>IFERROR(INDEX(Returns!A3484:A4283, MATCH(Orders1[[#This Row],[Order ID]],Returns!B3484:B4283)), "No")</f>
        <v>No</v>
      </c>
      <c r="X3484" s="3">
        <f>IF(Orders1[[#This Row],[Return]]="Yes", 1, 0)</f>
        <v>0</v>
      </c>
    </row>
    <row r="3485" spans="1:24" x14ac:dyDescent="0.2">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7">
        <v>29.12</v>
      </c>
      <c r="S3485" s="1">
        <v>4</v>
      </c>
      <c r="T3485" s="1">
        <v>0</v>
      </c>
      <c r="U3485" s="7">
        <v>12.521600000000003</v>
      </c>
      <c r="V3485" s="3" t="str">
        <f>IF(Orders1[[#This Row],[Region]]=People!$B$2, People!$A$2, IF(Orders1[[#This Row],[Region]]=People!$B$3,People!$A$3, IF(Orders1[[#This Row],[Region]]=People!$B$4,People!$A$4, IF(Orders1[[#This Row],[Region]]=People!$B$5,People!$A$5))))</f>
        <v>Cassandra Brandow</v>
      </c>
      <c r="W3485" s="3" t="str">
        <f>IFERROR(INDEX(Returns!A3485:A4284, MATCH(Orders1[[#This Row],[Order ID]],Returns!B3485:B4284)), "No")</f>
        <v>No</v>
      </c>
      <c r="X3485" s="3">
        <f>IF(Orders1[[#This Row],[Return]]="Yes", 1, 0)</f>
        <v>0</v>
      </c>
    </row>
    <row r="3486" spans="1:24" x14ac:dyDescent="0.2">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7">
        <v>1202.94</v>
      </c>
      <c r="S3486" s="1">
        <v>3</v>
      </c>
      <c r="T3486" s="1">
        <v>0</v>
      </c>
      <c r="U3486" s="7">
        <v>300.73500000000001</v>
      </c>
      <c r="V3486" s="3" t="str">
        <f>IF(Orders1[[#This Row],[Region]]=People!$B$2, People!$A$2, IF(Orders1[[#This Row],[Region]]=People!$B$3,People!$A$3, IF(Orders1[[#This Row],[Region]]=People!$B$4,People!$A$4, IF(Orders1[[#This Row],[Region]]=People!$B$5,People!$A$5))))</f>
        <v>Cassandra Brandow</v>
      </c>
      <c r="W3486" s="3" t="str">
        <f>IFERROR(INDEX(Returns!A3486:A4285, MATCH(Orders1[[#This Row],[Order ID]],Returns!B3486:B4285)), "No")</f>
        <v>No</v>
      </c>
      <c r="X3486" s="3">
        <f>IF(Orders1[[#This Row],[Return]]="Yes", 1, 0)</f>
        <v>0</v>
      </c>
    </row>
    <row r="3487" spans="1:24" x14ac:dyDescent="0.2">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7">
        <v>7.92</v>
      </c>
      <c r="S3487" s="1">
        <v>4</v>
      </c>
      <c r="T3487" s="1">
        <v>0</v>
      </c>
      <c r="U3487" s="7">
        <v>3.5640000000000001</v>
      </c>
      <c r="V3487" s="3" t="str">
        <f>IF(Orders1[[#This Row],[Region]]=People!$B$2, People!$A$2, IF(Orders1[[#This Row],[Region]]=People!$B$3,People!$A$3, IF(Orders1[[#This Row],[Region]]=People!$B$4,People!$A$4, IF(Orders1[[#This Row],[Region]]=People!$B$5,People!$A$5))))</f>
        <v>Chuck Magee</v>
      </c>
      <c r="W3487" s="3" t="str">
        <f>IFERROR(INDEX(Returns!A3487:A4286, MATCH(Orders1[[#This Row],[Order ID]],Returns!B3487:B4286)), "No")</f>
        <v>No</v>
      </c>
      <c r="X3487" s="3">
        <f>IF(Orders1[[#This Row],[Return]]="Yes", 1, 0)</f>
        <v>0</v>
      </c>
    </row>
    <row r="3488" spans="1:24" x14ac:dyDescent="0.2">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7">
        <v>36.192</v>
      </c>
      <c r="S3488" s="1">
        <v>1</v>
      </c>
      <c r="T3488" s="1">
        <v>0.2</v>
      </c>
      <c r="U3488" s="7">
        <v>2.7143999999999995</v>
      </c>
      <c r="V3488" s="3" t="str">
        <f>IF(Orders1[[#This Row],[Region]]=People!$B$2, People!$A$2, IF(Orders1[[#This Row],[Region]]=People!$B$3,People!$A$3, IF(Orders1[[#This Row],[Region]]=People!$B$4,People!$A$4, IF(Orders1[[#This Row],[Region]]=People!$B$5,People!$A$5))))</f>
        <v>Cassandra Brandow</v>
      </c>
      <c r="W3488" s="3" t="str">
        <f>IFERROR(INDEX(Returns!A3488:A4287, MATCH(Orders1[[#This Row],[Order ID]],Returns!B3488:B4287)), "No")</f>
        <v>No</v>
      </c>
      <c r="X3488" s="3">
        <f>IF(Orders1[[#This Row],[Return]]="Yes", 1, 0)</f>
        <v>0</v>
      </c>
    </row>
    <row r="3489" spans="1:24" x14ac:dyDescent="0.2">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7">
        <v>147.184</v>
      </c>
      <c r="S3489" s="1">
        <v>2</v>
      </c>
      <c r="T3489" s="1">
        <v>0.2</v>
      </c>
      <c r="U3489" s="7">
        <v>-29.436800000000012</v>
      </c>
      <c r="V3489" s="3" t="str">
        <f>IF(Orders1[[#This Row],[Region]]=People!$B$2, People!$A$2, IF(Orders1[[#This Row],[Region]]=People!$B$3,People!$A$3, IF(Orders1[[#This Row],[Region]]=People!$B$4,People!$A$4, IF(Orders1[[#This Row],[Region]]=People!$B$5,People!$A$5))))</f>
        <v>Cassandra Brandow</v>
      </c>
      <c r="W3489" s="3" t="str">
        <f>IFERROR(INDEX(Returns!A3489:A4288, MATCH(Orders1[[#This Row],[Order ID]],Returns!B3489:B4288)), "No")</f>
        <v>No</v>
      </c>
      <c r="X3489" s="3">
        <f>IF(Orders1[[#This Row],[Return]]="Yes", 1, 0)</f>
        <v>0</v>
      </c>
    </row>
    <row r="3490" spans="1:24" x14ac:dyDescent="0.2">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7">
        <v>408.42200000000003</v>
      </c>
      <c r="S3490" s="1">
        <v>2</v>
      </c>
      <c r="T3490" s="1">
        <v>0.3</v>
      </c>
      <c r="U3490" s="7">
        <v>-5.8346000000000231</v>
      </c>
      <c r="V3490" s="3" t="str">
        <f>IF(Orders1[[#This Row],[Region]]=People!$B$2, People!$A$2, IF(Orders1[[#This Row],[Region]]=People!$B$3,People!$A$3, IF(Orders1[[#This Row],[Region]]=People!$B$4,People!$A$4, IF(Orders1[[#This Row],[Region]]=People!$B$5,People!$A$5))))</f>
        <v>Kelly Williams</v>
      </c>
      <c r="W3490" s="3" t="str">
        <f>IFERROR(INDEX(Returns!A3490:A4289, MATCH(Orders1[[#This Row],[Order ID]],Returns!B3490:B4289)), "No")</f>
        <v>No</v>
      </c>
      <c r="X3490" s="3">
        <f>IF(Orders1[[#This Row],[Return]]="Yes", 1, 0)</f>
        <v>0</v>
      </c>
    </row>
    <row r="3491" spans="1:24" x14ac:dyDescent="0.2">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7">
        <v>382.11599999999999</v>
      </c>
      <c r="S3491" s="1">
        <v>6</v>
      </c>
      <c r="T3491" s="1">
        <v>0.3</v>
      </c>
      <c r="U3491" s="7">
        <v>-92.799600000000027</v>
      </c>
      <c r="V3491" s="3" t="str">
        <f>IF(Orders1[[#This Row],[Region]]=People!$B$2, People!$A$2, IF(Orders1[[#This Row],[Region]]=People!$B$3,People!$A$3, IF(Orders1[[#This Row],[Region]]=People!$B$4,People!$A$4, IF(Orders1[[#This Row],[Region]]=People!$B$5,People!$A$5))))</f>
        <v>Kelly Williams</v>
      </c>
      <c r="W3491" s="3" t="str">
        <f>IFERROR(INDEX(Returns!A3491:A4290, MATCH(Orders1[[#This Row],[Order ID]],Returns!B3491:B4290)), "No")</f>
        <v>No</v>
      </c>
      <c r="X3491" s="3">
        <f>IF(Orders1[[#This Row],[Return]]="Yes", 1, 0)</f>
        <v>0</v>
      </c>
    </row>
    <row r="3492" spans="1:24" x14ac:dyDescent="0.2">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7">
        <v>68.599999999999994</v>
      </c>
      <c r="S3492" s="1">
        <v>5</v>
      </c>
      <c r="T3492" s="1">
        <v>0.2</v>
      </c>
      <c r="U3492" s="7">
        <v>6.0024999999999977</v>
      </c>
      <c r="V3492" s="3" t="str">
        <f>IF(Orders1[[#This Row],[Region]]=People!$B$2, People!$A$2, IF(Orders1[[#This Row],[Region]]=People!$B$3,People!$A$3, IF(Orders1[[#This Row],[Region]]=People!$B$4,People!$A$4, IF(Orders1[[#This Row],[Region]]=People!$B$5,People!$A$5))))</f>
        <v>Kelly Williams</v>
      </c>
      <c r="W3492" s="3" t="str">
        <f>IFERROR(INDEX(Returns!A3492:A4291, MATCH(Orders1[[#This Row],[Order ID]],Returns!B3492:B4291)), "No")</f>
        <v>No</v>
      </c>
      <c r="X3492" s="3">
        <f>IF(Orders1[[#This Row],[Return]]="Yes", 1, 0)</f>
        <v>0</v>
      </c>
    </row>
    <row r="3493" spans="1:24" x14ac:dyDescent="0.2">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7">
        <v>435.50400000000002</v>
      </c>
      <c r="S3493" s="1">
        <v>3</v>
      </c>
      <c r="T3493" s="1">
        <v>0.2</v>
      </c>
      <c r="U3493" s="7">
        <v>48.994199999999921</v>
      </c>
      <c r="V3493" s="3" t="str">
        <f>IF(Orders1[[#This Row],[Region]]=People!$B$2, People!$A$2, IF(Orders1[[#This Row],[Region]]=People!$B$3,People!$A$3, IF(Orders1[[#This Row],[Region]]=People!$B$4,People!$A$4, IF(Orders1[[#This Row],[Region]]=People!$B$5,People!$A$5))))</f>
        <v>Kelly Williams</v>
      </c>
      <c r="W3493" s="3" t="str">
        <f>IFERROR(INDEX(Returns!A3493:A4292, MATCH(Orders1[[#This Row],[Order ID]],Returns!B3493:B4292)), "No")</f>
        <v>No</v>
      </c>
      <c r="X3493" s="3">
        <f>IF(Orders1[[#This Row],[Return]]="Yes", 1, 0)</f>
        <v>0</v>
      </c>
    </row>
    <row r="3494" spans="1:24" x14ac:dyDescent="0.2">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7">
        <v>11.168000000000001</v>
      </c>
      <c r="S3494" s="1">
        <v>2</v>
      </c>
      <c r="T3494" s="1">
        <v>0.2</v>
      </c>
      <c r="U3494" s="7">
        <v>3.7692000000000001</v>
      </c>
      <c r="V3494" s="3" t="str">
        <f>IF(Orders1[[#This Row],[Region]]=People!$B$2, People!$A$2, IF(Orders1[[#This Row],[Region]]=People!$B$3,People!$A$3, IF(Orders1[[#This Row],[Region]]=People!$B$4,People!$A$4, IF(Orders1[[#This Row],[Region]]=People!$B$5,People!$A$5))))</f>
        <v>Kelly Williams</v>
      </c>
      <c r="W3494" s="3" t="str">
        <f>IFERROR(INDEX(Returns!A3494:A4293, MATCH(Orders1[[#This Row],[Order ID]],Returns!B3494:B4293)), "No")</f>
        <v>No</v>
      </c>
      <c r="X3494" s="3">
        <f>IF(Orders1[[#This Row],[Return]]="Yes", 1, 0)</f>
        <v>0</v>
      </c>
    </row>
    <row r="3495" spans="1:24" x14ac:dyDescent="0.2">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7">
        <v>72</v>
      </c>
      <c r="S3495" s="1">
        <v>4</v>
      </c>
      <c r="T3495" s="1">
        <v>0</v>
      </c>
      <c r="U3495" s="7">
        <v>12.959999999999994</v>
      </c>
      <c r="V3495" s="3" t="str">
        <f>IF(Orders1[[#This Row],[Region]]=People!$B$2, People!$A$2, IF(Orders1[[#This Row],[Region]]=People!$B$3,People!$A$3, IF(Orders1[[#This Row],[Region]]=People!$B$4,People!$A$4, IF(Orders1[[#This Row],[Region]]=People!$B$5,People!$A$5))))</f>
        <v>Kelly Williams</v>
      </c>
      <c r="W3495" s="3" t="str">
        <f>IFERROR(INDEX(Returns!A3495:A4294, MATCH(Orders1[[#This Row],[Order ID]],Returns!B3495:B4294)), "No")</f>
        <v>No</v>
      </c>
      <c r="X3495" s="3">
        <f>IF(Orders1[[#This Row],[Return]]="Yes", 1, 0)</f>
        <v>0</v>
      </c>
    </row>
    <row r="3496" spans="1:24" x14ac:dyDescent="0.2">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7">
        <v>655.90000000000009</v>
      </c>
      <c r="S3496" s="1">
        <v>5</v>
      </c>
      <c r="T3496" s="1">
        <v>0</v>
      </c>
      <c r="U3496" s="7">
        <v>275.47800000000001</v>
      </c>
      <c r="V3496" s="3" t="str">
        <f>IF(Orders1[[#This Row],[Region]]=People!$B$2, People!$A$2, IF(Orders1[[#This Row],[Region]]=People!$B$3,People!$A$3, IF(Orders1[[#This Row],[Region]]=People!$B$4,People!$A$4, IF(Orders1[[#This Row],[Region]]=People!$B$5,People!$A$5))))</f>
        <v>Kelly Williams</v>
      </c>
      <c r="W3496" s="3" t="str">
        <f>IFERROR(INDEX(Returns!A3496:A4295, MATCH(Orders1[[#This Row],[Order ID]],Returns!B3496:B4295)), "No")</f>
        <v>No</v>
      </c>
      <c r="X3496" s="3">
        <f>IF(Orders1[[#This Row],[Return]]="Yes", 1, 0)</f>
        <v>0</v>
      </c>
    </row>
    <row r="3497" spans="1:24" x14ac:dyDescent="0.2">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7">
        <v>603.91999999999996</v>
      </c>
      <c r="S3497" s="1">
        <v>4</v>
      </c>
      <c r="T3497" s="1">
        <v>0</v>
      </c>
      <c r="U3497" s="7">
        <v>181.17599999999993</v>
      </c>
      <c r="V3497" s="3" t="str">
        <f>IF(Orders1[[#This Row],[Region]]=People!$B$2, People!$A$2, IF(Orders1[[#This Row],[Region]]=People!$B$3,People!$A$3, IF(Orders1[[#This Row],[Region]]=People!$B$4,People!$A$4, IF(Orders1[[#This Row],[Region]]=People!$B$5,People!$A$5))))</f>
        <v>Kelly Williams</v>
      </c>
      <c r="W3497" s="3" t="str">
        <f>IFERROR(INDEX(Returns!A3497:A4296, MATCH(Orders1[[#This Row],[Order ID]],Returns!B3497:B4296)), "No")</f>
        <v>No</v>
      </c>
      <c r="X3497" s="3">
        <f>IF(Orders1[[#This Row],[Return]]="Yes", 1, 0)</f>
        <v>0</v>
      </c>
    </row>
    <row r="3498" spans="1:24" x14ac:dyDescent="0.2">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7">
        <v>513.024</v>
      </c>
      <c r="S3498" s="1">
        <v>2</v>
      </c>
      <c r="T3498" s="1">
        <v>0.2</v>
      </c>
      <c r="U3498" s="7">
        <v>12.82559999999998</v>
      </c>
      <c r="V3498" s="3" t="str">
        <f>IF(Orders1[[#This Row],[Region]]=People!$B$2, People!$A$2, IF(Orders1[[#This Row],[Region]]=People!$B$3,People!$A$3, IF(Orders1[[#This Row],[Region]]=People!$B$4,People!$A$4, IF(Orders1[[#This Row],[Region]]=People!$B$5,People!$A$5))))</f>
        <v>Anna Andreadi</v>
      </c>
      <c r="W3498" s="3" t="str">
        <f>IFERROR(INDEX(Returns!A3498:A4297, MATCH(Orders1[[#This Row],[Order ID]],Returns!B3498:B4297)), "No")</f>
        <v>No</v>
      </c>
      <c r="X3498" s="3">
        <f>IF(Orders1[[#This Row],[Return]]="Yes", 1, 0)</f>
        <v>0</v>
      </c>
    </row>
    <row r="3499" spans="1:24" x14ac:dyDescent="0.2">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7">
        <v>487.91999999999996</v>
      </c>
      <c r="S3499" s="1">
        <v>6</v>
      </c>
      <c r="T3499" s="1">
        <v>0</v>
      </c>
      <c r="U3499" s="7">
        <v>136.61759999999998</v>
      </c>
      <c r="V3499" s="3" t="str">
        <f>IF(Orders1[[#This Row],[Region]]=People!$B$2, People!$A$2, IF(Orders1[[#This Row],[Region]]=People!$B$3,People!$A$3, IF(Orders1[[#This Row],[Region]]=People!$B$4,People!$A$4, IF(Orders1[[#This Row],[Region]]=People!$B$5,People!$A$5))))</f>
        <v>Anna Andreadi</v>
      </c>
      <c r="W3499" s="3" t="str">
        <f>IFERROR(INDEX(Returns!A3499:A4298, MATCH(Orders1[[#This Row],[Order ID]],Returns!B3499:B4298)), "No")</f>
        <v>No</v>
      </c>
      <c r="X3499" s="3">
        <f>IF(Orders1[[#This Row],[Return]]="Yes", 1, 0)</f>
        <v>0</v>
      </c>
    </row>
    <row r="3500" spans="1:24" x14ac:dyDescent="0.2">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7">
        <v>15.24</v>
      </c>
      <c r="S3500" s="1">
        <v>5</v>
      </c>
      <c r="T3500" s="1">
        <v>0.2</v>
      </c>
      <c r="U3500" s="7">
        <v>5.3339999999999996</v>
      </c>
      <c r="V3500" s="3" t="str">
        <f>IF(Orders1[[#This Row],[Region]]=People!$B$2, People!$A$2, IF(Orders1[[#This Row],[Region]]=People!$B$3,People!$A$3, IF(Orders1[[#This Row],[Region]]=People!$B$4,People!$A$4, IF(Orders1[[#This Row],[Region]]=People!$B$5,People!$A$5))))</f>
        <v>Anna Andreadi</v>
      </c>
      <c r="W3500" s="3" t="str">
        <f>IFERROR(INDEX(Returns!A3500:A4299, MATCH(Orders1[[#This Row],[Order ID]],Returns!B3500:B4299)), "No")</f>
        <v>No</v>
      </c>
      <c r="X3500" s="3">
        <f>IF(Orders1[[#This Row],[Return]]="Yes", 1, 0)</f>
        <v>0</v>
      </c>
    </row>
    <row r="3501" spans="1:24" x14ac:dyDescent="0.2">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7">
        <v>209.96999999999997</v>
      </c>
      <c r="S3501" s="1">
        <v>3</v>
      </c>
      <c r="T3501" s="1">
        <v>0</v>
      </c>
      <c r="U3501" s="7">
        <v>71.389799999999994</v>
      </c>
      <c r="V3501" s="3" t="str">
        <f>IF(Orders1[[#This Row],[Region]]=People!$B$2, People!$A$2, IF(Orders1[[#This Row],[Region]]=People!$B$3,People!$A$3, IF(Orders1[[#This Row],[Region]]=People!$B$4,People!$A$4, IF(Orders1[[#This Row],[Region]]=People!$B$5,People!$A$5))))</f>
        <v>Cassandra Brandow</v>
      </c>
      <c r="W3501" s="3" t="str">
        <f>IFERROR(INDEX(Returns!A3501:A4300, MATCH(Orders1[[#This Row],[Order ID]],Returns!B3501:B4300)), "No")</f>
        <v>No</v>
      </c>
      <c r="X3501" s="3">
        <f>IF(Orders1[[#This Row],[Return]]="Yes", 1, 0)</f>
        <v>0</v>
      </c>
    </row>
    <row r="3502" spans="1:24" x14ac:dyDescent="0.2">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7">
        <v>62.94</v>
      </c>
      <c r="S3502" s="1">
        <v>3</v>
      </c>
      <c r="T3502" s="1">
        <v>0</v>
      </c>
      <c r="U3502" s="7">
        <v>30.211199999999998</v>
      </c>
      <c r="V3502" s="3" t="str">
        <f>IF(Orders1[[#This Row],[Region]]=People!$B$2, People!$A$2, IF(Orders1[[#This Row],[Region]]=People!$B$3,People!$A$3, IF(Orders1[[#This Row],[Region]]=People!$B$4,People!$A$4, IF(Orders1[[#This Row],[Region]]=People!$B$5,People!$A$5))))</f>
        <v>Cassandra Brandow</v>
      </c>
      <c r="W3502" s="3" t="str">
        <f>IFERROR(INDEX(Returns!A3502:A4301, MATCH(Orders1[[#This Row],[Order ID]],Returns!B3502:B4301)), "No")</f>
        <v>No</v>
      </c>
      <c r="X3502" s="3">
        <f>IF(Orders1[[#This Row],[Return]]="Yes", 1, 0)</f>
        <v>0</v>
      </c>
    </row>
    <row r="3503" spans="1:24" x14ac:dyDescent="0.2">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7">
        <v>25.919999999999998</v>
      </c>
      <c r="S3503" s="1">
        <v>9</v>
      </c>
      <c r="T3503" s="1">
        <v>0</v>
      </c>
      <c r="U3503" s="7">
        <v>7.7759999999999989</v>
      </c>
      <c r="V3503" s="3" t="str">
        <f>IF(Orders1[[#This Row],[Region]]=People!$B$2, People!$A$2, IF(Orders1[[#This Row],[Region]]=People!$B$3,People!$A$3, IF(Orders1[[#This Row],[Region]]=People!$B$4,People!$A$4, IF(Orders1[[#This Row],[Region]]=People!$B$5,People!$A$5))))</f>
        <v>Cassandra Brandow</v>
      </c>
      <c r="W3503" s="3" t="str">
        <f>IFERROR(INDEX(Returns!A3503:A4302, MATCH(Orders1[[#This Row],[Order ID]],Returns!B3503:B4302)), "No")</f>
        <v>No</v>
      </c>
      <c r="X3503" s="3">
        <f>IF(Orders1[[#This Row],[Return]]="Yes", 1, 0)</f>
        <v>0</v>
      </c>
    </row>
    <row r="3504" spans="1:24" x14ac:dyDescent="0.2">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7">
        <v>10.368000000000002</v>
      </c>
      <c r="S3504" s="1">
        <v>2</v>
      </c>
      <c r="T3504" s="1">
        <v>0.2</v>
      </c>
      <c r="U3504" s="7">
        <v>3.6288</v>
      </c>
      <c r="V3504" s="3" t="str">
        <f>IF(Orders1[[#This Row],[Region]]=People!$B$2, People!$A$2, IF(Orders1[[#This Row],[Region]]=People!$B$3,People!$A$3, IF(Orders1[[#This Row],[Region]]=People!$B$4,People!$A$4, IF(Orders1[[#This Row],[Region]]=People!$B$5,People!$A$5))))</f>
        <v>Kelly Williams</v>
      </c>
      <c r="W3504" s="3" t="str">
        <f>IFERROR(INDEX(Returns!A3504:A4303, MATCH(Orders1[[#This Row],[Order ID]],Returns!B3504:B4303)), "No")</f>
        <v>No</v>
      </c>
      <c r="X3504" s="3">
        <f>IF(Orders1[[#This Row],[Return]]="Yes", 1, 0)</f>
        <v>0</v>
      </c>
    </row>
    <row r="3505" spans="1:24" x14ac:dyDescent="0.2">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7">
        <v>95.736000000000004</v>
      </c>
      <c r="S3505" s="1">
        <v>3</v>
      </c>
      <c r="T3505" s="1">
        <v>0.2</v>
      </c>
      <c r="U3505" s="7">
        <v>20.343900000000001</v>
      </c>
      <c r="V3505" s="3" t="str">
        <f>IF(Orders1[[#This Row],[Region]]=People!$B$2, People!$A$2, IF(Orders1[[#This Row],[Region]]=People!$B$3,People!$A$3, IF(Orders1[[#This Row],[Region]]=People!$B$4,People!$A$4, IF(Orders1[[#This Row],[Region]]=People!$B$5,People!$A$5))))</f>
        <v>Kelly Williams</v>
      </c>
      <c r="W3505" s="3" t="str">
        <f>IFERROR(INDEX(Returns!A3505:A4304, MATCH(Orders1[[#This Row],[Order ID]],Returns!B3505:B4304)), "No")</f>
        <v>No</v>
      </c>
      <c r="X3505" s="3">
        <f>IF(Orders1[[#This Row],[Return]]="Yes", 1, 0)</f>
        <v>0</v>
      </c>
    </row>
    <row r="3506" spans="1:24" x14ac:dyDescent="0.2">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7">
        <v>900.08</v>
      </c>
      <c r="S3506" s="1">
        <v>4</v>
      </c>
      <c r="T3506" s="1">
        <v>0</v>
      </c>
      <c r="U3506" s="7">
        <v>117.0104</v>
      </c>
      <c r="V3506" s="3" t="str">
        <f>IF(Orders1[[#This Row],[Region]]=People!$B$2, People!$A$2, IF(Orders1[[#This Row],[Region]]=People!$B$3,People!$A$3, IF(Orders1[[#This Row],[Region]]=People!$B$4,People!$A$4, IF(Orders1[[#This Row],[Region]]=People!$B$5,People!$A$5))))</f>
        <v>Chuck Magee</v>
      </c>
      <c r="W3506" s="3" t="str">
        <f>IFERROR(INDEX(Returns!A3506:A4305, MATCH(Orders1[[#This Row],[Order ID]],Returns!B3506:B4305)), "No")</f>
        <v>No</v>
      </c>
      <c r="X3506" s="3">
        <f>IF(Orders1[[#This Row],[Return]]="Yes", 1, 0)</f>
        <v>0</v>
      </c>
    </row>
    <row r="3507" spans="1:24" x14ac:dyDescent="0.2">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7">
        <v>201.584</v>
      </c>
      <c r="S3507" s="1">
        <v>2</v>
      </c>
      <c r="T3507" s="1">
        <v>0.2</v>
      </c>
      <c r="U3507" s="7">
        <v>20.158400000000015</v>
      </c>
      <c r="V3507" s="3" t="str">
        <f>IF(Orders1[[#This Row],[Region]]=People!$B$2, People!$A$2, IF(Orders1[[#This Row],[Region]]=People!$B$3,People!$A$3, IF(Orders1[[#This Row],[Region]]=People!$B$4,People!$A$4, IF(Orders1[[#This Row],[Region]]=People!$B$5,People!$A$5))))</f>
        <v>Kelly Williams</v>
      </c>
      <c r="W3507" s="3" t="str">
        <f>IFERROR(INDEX(Returns!A3507:A4306, MATCH(Orders1[[#This Row],[Order ID]],Returns!B3507:B4306)), "No")</f>
        <v>No</v>
      </c>
      <c r="X3507" s="3">
        <f>IF(Orders1[[#This Row],[Return]]="Yes", 1, 0)</f>
        <v>0</v>
      </c>
    </row>
    <row r="3508" spans="1:24" x14ac:dyDescent="0.2">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7">
        <v>3.3919999999999995</v>
      </c>
      <c r="S3508" s="1">
        <v>4</v>
      </c>
      <c r="T3508" s="1">
        <v>0.8</v>
      </c>
      <c r="U3508" s="7">
        <v>-5.088000000000001</v>
      </c>
      <c r="V3508" s="3" t="str">
        <f>IF(Orders1[[#This Row],[Region]]=People!$B$2, People!$A$2, IF(Orders1[[#This Row],[Region]]=People!$B$3,People!$A$3, IF(Orders1[[#This Row],[Region]]=People!$B$4,People!$A$4, IF(Orders1[[#This Row],[Region]]=People!$B$5,People!$A$5))))</f>
        <v>Kelly Williams</v>
      </c>
      <c r="W3508" s="3" t="str">
        <f>IFERROR(INDEX(Returns!A3508:A4307, MATCH(Orders1[[#This Row],[Order ID]],Returns!B3508:B4307)), "No")</f>
        <v>No</v>
      </c>
      <c r="X3508" s="3">
        <f>IF(Orders1[[#This Row],[Return]]="Yes", 1, 0)</f>
        <v>0</v>
      </c>
    </row>
    <row r="3509" spans="1:24" x14ac:dyDescent="0.2">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7">
        <v>193.06559999999999</v>
      </c>
      <c r="S3509" s="1">
        <v>4</v>
      </c>
      <c r="T3509" s="1">
        <v>0.32</v>
      </c>
      <c r="U3509" s="7">
        <v>-19.874399999999994</v>
      </c>
      <c r="V3509" s="3" t="str">
        <f>IF(Orders1[[#This Row],[Region]]=People!$B$2, People!$A$2, IF(Orders1[[#This Row],[Region]]=People!$B$3,People!$A$3, IF(Orders1[[#This Row],[Region]]=People!$B$4,People!$A$4, IF(Orders1[[#This Row],[Region]]=People!$B$5,People!$A$5))))</f>
        <v>Kelly Williams</v>
      </c>
      <c r="W3509" s="3" t="str">
        <f>IFERROR(INDEX(Returns!A3509:A4308, MATCH(Orders1[[#This Row],[Order ID]],Returns!B3509:B4308)), "No")</f>
        <v>No</v>
      </c>
      <c r="X3509" s="3">
        <f>IF(Orders1[[#This Row],[Return]]="Yes", 1, 0)</f>
        <v>0</v>
      </c>
    </row>
    <row r="3510" spans="1:24" x14ac:dyDescent="0.2">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7">
        <v>15.552000000000003</v>
      </c>
      <c r="S3510" s="1">
        <v>3</v>
      </c>
      <c r="T3510" s="1">
        <v>0.2</v>
      </c>
      <c r="U3510" s="7">
        <v>5.4432</v>
      </c>
      <c r="V3510" s="3" t="str">
        <f>IF(Orders1[[#This Row],[Region]]=People!$B$2, People!$A$2, IF(Orders1[[#This Row],[Region]]=People!$B$3,People!$A$3, IF(Orders1[[#This Row],[Region]]=People!$B$4,People!$A$4, IF(Orders1[[#This Row],[Region]]=People!$B$5,People!$A$5))))</f>
        <v>Kelly Williams</v>
      </c>
      <c r="W3510" s="3" t="str">
        <f>IFERROR(INDEX(Returns!A3510:A4309, MATCH(Orders1[[#This Row],[Order ID]],Returns!B3510:B4309)), "No")</f>
        <v>No</v>
      </c>
      <c r="X3510" s="3">
        <f>IF(Orders1[[#This Row],[Return]]="Yes", 1, 0)</f>
        <v>0</v>
      </c>
    </row>
    <row r="3511" spans="1:24" x14ac:dyDescent="0.2">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7">
        <v>11.648000000000001</v>
      </c>
      <c r="S3511" s="1">
        <v>2</v>
      </c>
      <c r="T3511" s="1">
        <v>0.2</v>
      </c>
      <c r="U3511" s="7">
        <v>4.0768000000000004</v>
      </c>
      <c r="V3511" s="3" t="str">
        <f>IF(Orders1[[#This Row],[Region]]=People!$B$2, People!$A$2, IF(Orders1[[#This Row],[Region]]=People!$B$3,People!$A$3, IF(Orders1[[#This Row],[Region]]=People!$B$4,People!$A$4, IF(Orders1[[#This Row],[Region]]=People!$B$5,People!$A$5))))</f>
        <v>Kelly Williams</v>
      </c>
      <c r="W3511" s="3" t="str">
        <f>IFERROR(INDEX(Returns!A3511:A4310, MATCH(Orders1[[#This Row],[Order ID]],Returns!B3511:B4310)), "No")</f>
        <v>No</v>
      </c>
      <c r="X3511" s="3">
        <f>IF(Orders1[[#This Row],[Return]]="Yes", 1, 0)</f>
        <v>0</v>
      </c>
    </row>
    <row r="3512" spans="1:24" x14ac:dyDescent="0.2">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7">
        <v>418.8</v>
      </c>
      <c r="S3512" s="1">
        <v>2</v>
      </c>
      <c r="T3512" s="1">
        <v>0.4</v>
      </c>
      <c r="U3512" s="7">
        <v>-97.71999999999997</v>
      </c>
      <c r="V3512" s="3" t="str">
        <f>IF(Orders1[[#This Row],[Region]]=People!$B$2, People!$A$2, IF(Orders1[[#This Row],[Region]]=People!$B$3,People!$A$3, IF(Orders1[[#This Row],[Region]]=People!$B$4,People!$A$4, IF(Orders1[[#This Row],[Region]]=People!$B$5,People!$A$5))))</f>
        <v>Kelly Williams</v>
      </c>
      <c r="W3512" s="3" t="str">
        <f>IFERROR(INDEX(Returns!A3512:A4311, MATCH(Orders1[[#This Row],[Order ID]],Returns!B3512:B4311)), "No")</f>
        <v>No</v>
      </c>
      <c r="X3512" s="3">
        <f>IF(Orders1[[#This Row],[Return]]="Yes", 1, 0)</f>
        <v>0</v>
      </c>
    </row>
    <row r="3513" spans="1:24" x14ac:dyDescent="0.2">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7">
        <v>509.48800000000006</v>
      </c>
      <c r="S3513" s="1">
        <v>7</v>
      </c>
      <c r="T3513" s="1">
        <v>0.2</v>
      </c>
      <c r="U3513" s="7">
        <v>-127.37200000000001</v>
      </c>
      <c r="V3513" s="3" t="str">
        <f>IF(Orders1[[#This Row],[Region]]=People!$B$2, People!$A$2, IF(Orders1[[#This Row],[Region]]=People!$B$3,People!$A$3, IF(Orders1[[#This Row],[Region]]=People!$B$4,People!$A$4, IF(Orders1[[#This Row],[Region]]=People!$B$5,People!$A$5))))</f>
        <v>Kelly Williams</v>
      </c>
      <c r="W3513" s="3" t="str">
        <f>IFERROR(INDEX(Returns!A3513:A4312, MATCH(Orders1[[#This Row],[Order ID]],Returns!B3513:B4312)), "No")</f>
        <v>No</v>
      </c>
      <c r="X3513" s="3">
        <f>IF(Orders1[[#This Row],[Return]]="Yes", 1, 0)</f>
        <v>0</v>
      </c>
    </row>
    <row r="3514" spans="1:24" x14ac:dyDescent="0.2">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7">
        <v>825.17399999999998</v>
      </c>
      <c r="S3514" s="1">
        <v>9</v>
      </c>
      <c r="T3514" s="1">
        <v>0.3</v>
      </c>
      <c r="U3514" s="7">
        <v>-117.88199999999998</v>
      </c>
      <c r="V3514" s="3" t="str">
        <f>IF(Orders1[[#This Row],[Region]]=People!$B$2, People!$A$2, IF(Orders1[[#This Row],[Region]]=People!$B$3,People!$A$3, IF(Orders1[[#This Row],[Region]]=People!$B$4,People!$A$4, IF(Orders1[[#This Row],[Region]]=People!$B$5,People!$A$5))))</f>
        <v>Kelly Williams</v>
      </c>
      <c r="W3514" s="3" t="str">
        <f>IFERROR(INDEX(Returns!A3514:A4313, MATCH(Orders1[[#This Row],[Order ID]],Returns!B3514:B4313)), "No")</f>
        <v>No</v>
      </c>
      <c r="X3514" s="3">
        <f>IF(Orders1[[#This Row],[Return]]="Yes", 1, 0)</f>
        <v>0</v>
      </c>
    </row>
    <row r="3515" spans="1:24" x14ac:dyDescent="0.2">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7">
        <v>17.760000000000002</v>
      </c>
      <c r="S3515" s="1">
        <v>3</v>
      </c>
      <c r="T3515" s="1">
        <v>0.2</v>
      </c>
      <c r="U3515" s="7">
        <v>5.55</v>
      </c>
      <c r="V3515" s="3" t="str">
        <f>IF(Orders1[[#This Row],[Region]]=People!$B$2, People!$A$2, IF(Orders1[[#This Row],[Region]]=People!$B$3,People!$A$3, IF(Orders1[[#This Row],[Region]]=People!$B$4,People!$A$4, IF(Orders1[[#This Row],[Region]]=People!$B$5,People!$A$5))))</f>
        <v>Kelly Williams</v>
      </c>
      <c r="W3515" s="3" t="str">
        <f>IFERROR(INDEX(Returns!A3515:A4314, MATCH(Orders1[[#This Row],[Order ID]],Returns!B3515:B4314)), "No")</f>
        <v>No</v>
      </c>
      <c r="X3515" s="3">
        <f>IF(Orders1[[#This Row],[Return]]="Yes", 1, 0)</f>
        <v>0</v>
      </c>
    </row>
    <row r="3516" spans="1:24" x14ac:dyDescent="0.2">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7">
        <v>6.911999999999999</v>
      </c>
      <c r="S3516" s="1">
        <v>3</v>
      </c>
      <c r="T3516" s="1">
        <v>0.2</v>
      </c>
      <c r="U3516" s="7">
        <v>0.86399999999999988</v>
      </c>
      <c r="V3516" s="3" t="str">
        <f>IF(Orders1[[#This Row],[Region]]=People!$B$2, People!$A$2, IF(Orders1[[#This Row],[Region]]=People!$B$3,People!$A$3, IF(Orders1[[#This Row],[Region]]=People!$B$4,People!$A$4, IF(Orders1[[#This Row],[Region]]=People!$B$5,People!$A$5))))</f>
        <v>Kelly Williams</v>
      </c>
      <c r="W3516" s="3" t="str">
        <f>IFERROR(INDEX(Returns!A3516:A4315, MATCH(Orders1[[#This Row],[Order ID]],Returns!B3516:B4315)), "No")</f>
        <v>No</v>
      </c>
      <c r="X3516" s="3">
        <f>IF(Orders1[[#This Row],[Return]]="Yes", 1, 0)</f>
        <v>0</v>
      </c>
    </row>
    <row r="3517" spans="1:24" x14ac:dyDescent="0.2">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7">
        <v>66.300000000000011</v>
      </c>
      <c r="S3517" s="1">
        <v>3</v>
      </c>
      <c r="T3517" s="1">
        <v>0</v>
      </c>
      <c r="U3517" s="7">
        <v>8.6190000000000033</v>
      </c>
      <c r="V3517" s="3" t="str">
        <f>IF(Orders1[[#This Row],[Region]]=People!$B$2, People!$A$2, IF(Orders1[[#This Row],[Region]]=People!$B$3,People!$A$3, IF(Orders1[[#This Row],[Region]]=People!$B$4,People!$A$4, IF(Orders1[[#This Row],[Region]]=People!$B$5,People!$A$5))))</f>
        <v>Cassandra Brandow</v>
      </c>
      <c r="W3517" s="3" t="str">
        <f>IFERROR(INDEX(Returns!A3517:A4316, MATCH(Orders1[[#This Row],[Order ID]],Returns!B3517:B4316)), "No")</f>
        <v>No</v>
      </c>
      <c r="X3517" s="3">
        <f>IF(Orders1[[#This Row],[Return]]="Yes", 1, 0)</f>
        <v>0</v>
      </c>
    </row>
    <row r="3518" spans="1:24" x14ac:dyDescent="0.2">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7">
        <v>30.816000000000003</v>
      </c>
      <c r="S3518" s="1">
        <v>9</v>
      </c>
      <c r="T3518" s="1">
        <v>0.2</v>
      </c>
      <c r="U3518" s="7">
        <v>9.6299999999999955</v>
      </c>
      <c r="V3518" s="3" t="str">
        <f>IF(Orders1[[#This Row],[Region]]=People!$B$2, People!$A$2, IF(Orders1[[#This Row],[Region]]=People!$B$3,People!$A$3, IF(Orders1[[#This Row],[Region]]=People!$B$4,People!$A$4, IF(Orders1[[#This Row],[Region]]=People!$B$5,People!$A$5))))</f>
        <v>Cassandra Brandow</v>
      </c>
      <c r="W3518" s="3" t="str">
        <f>IFERROR(INDEX(Returns!A3518:A4317, MATCH(Orders1[[#This Row],[Order ID]],Returns!B3518:B4317)), "No")</f>
        <v>No</v>
      </c>
      <c r="X3518" s="3">
        <f>IF(Orders1[[#This Row],[Return]]="Yes", 1, 0)</f>
        <v>0</v>
      </c>
    </row>
    <row r="3519" spans="1:24" x14ac:dyDescent="0.2">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7">
        <v>44.783999999999999</v>
      </c>
      <c r="S3519" s="1">
        <v>2</v>
      </c>
      <c r="T3519" s="1">
        <v>0.2</v>
      </c>
      <c r="U3519" s="7">
        <v>4.4783999999999988</v>
      </c>
      <c r="V3519" s="3" t="str">
        <f>IF(Orders1[[#This Row],[Region]]=People!$B$2, People!$A$2, IF(Orders1[[#This Row],[Region]]=People!$B$3,People!$A$3, IF(Orders1[[#This Row],[Region]]=People!$B$4,People!$A$4, IF(Orders1[[#This Row],[Region]]=People!$B$5,People!$A$5))))</f>
        <v>Cassandra Brandow</v>
      </c>
      <c r="W3519" s="3" t="str">
        <f>IFERROR(INDEX(Returns!A3519:A4318, MATCH(Orders1[[#This Row],[Order ID]],Returns!B3519:B4318)), "No")</f>
        <v>No</v>
      </c>
      <c r="X3519" s="3">
        <f>IF(Orders1[[#This Row],[Return]]="Yes", 1, 0)</f>
        <v>0</v>
      </c>
    </row>
    <row r="3520" spans="1:24" x14ac:dyDescent="0.2">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7">
        <v>569.53599999999994</v>
      </c>
      <c r="S3520" s="1">
        <v>4</v>
      </c>
      <c r="T3520" s="1">
        <v>0.2</v>
      </c>
      <c r="U3520" s="7">
        <v>64.072799999999944</v>
      </c>
      <c r="V3520" s="3" t="str">
        <f>IF(Orders1[[#This Row],[Region]]=People!$B$2, People!$A$2, IF(Orders1[[#This Row],[Region]]=People!$B$3,People!$A$3, IF(Orders1[[#This Row],[Region]]=People!$B$4,People!$A$4, IF(Orders1[[#This Row],[Region]]=People!$B$5,People!$A$5))))</f>
        <v>Cassandra Brandow</v>
      </c>
      <c r="W3520" s="3" t="str">
        <f>IFERROR(INDEX(Returns!A3520:A4319, MATCH(Orders1[[#This Row],[Order ID]],Returns!B3520:B4319)), "No")</f>
        <v>No</v>
      </c>
      <c r="X3520" s="3">
        <f>IF(Orders1[[#This Row],[Return]]="Yes", 1, 0)</f>
        <v>0</v>
      </c>
    </row>
    <row r="3521" spans="1:24" x14ac:dyDescent="0.2">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7">
        <v>796.42500000000007</v>
      </c>
      <c r="S3521" s="1">
        <v>7</v>
      </c>
      <c r="T3521" s="1">
        <v>0.5</v>
      </c>
      <c r="U3521" s="7">
        <v>-525.6405000000002</v>
      </c>
      <c r="V3521" s="3" t="str">
        <f>IF(Orders1[[#This Row],[Region]]=People!$B$2, People!$A$2, IF(Orders1[[#This Row],[Region]]=People!$B$3,People!$A$3, IF(Orders1[[#This Row],[Region]]=People!$B$4,People!$A$4, IF(Orders1[[#This Row],[Region]]=People!$B$5,People!$A$5))))</f>
        <v>Kelly Williams</v>
      </c>
      <c r="W3521" s="3" t="str">
        <f>IFERROR(INDEX(Returns!A3521:A4320, MATCH(Orders1[[#This Row],[Order ID]],Returns!B3521:B4320)), "No")</f>
        <v>No</v>
      </c>
      <c r="X3521" s="3">
        <f>IF(Orders1[[#This Row],[Return]]="Yes", 1, 0)</f>
        <v>0</v>
      </c>
    </row>
    <row r="3522" spans="1:24" x14ac:dyDescent="0.2">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7">
        <v>12.832000000000001</v>
      </c>
      <c r="S3522" s="1">
        <v>2</v>
      </c>
      <c r="T3522" s="1">
        <v>0.2</v>
      </c>
      <c r="U3522" s="7">
        <v>4.3307999999999982</v>
      </c>
      <c r="V3522" s="3" t="str">
        <f>IF(Orders1[[#This Row],[Region]]=People!$B$2, People!$A$2, IF(Orders1[[#This Row],[Region]]=People!$B$3,People!$A$3, IF(Orders1[[#This Row],[Region]]=People!$B$4,People!$A$4, IF(Orders1[[#This Row],[Region]]=People!$B$5,People!$A$5))))</f>
        <v>Anna Andreadi</v>
      </c>
      <c r="W3522" s="3" t="str">
        <f>IFERROR(INDEX(Returns!A3522:A4321, MATCH(Orders1[[#This Row],[Order ID]],Returns!B3522:B4321)), "No")</f>
        <v>No</v>
      </c>
      <c r="X3522" s="3">
        <f>IF(Orders1[[#This Row],[Return]]="Yes", 1, 0)</f>
        <v>0</v>
      </c>
    </row>
    <row r="3523" spans="1:24" x14ac:dyDescent="0.2">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7">
        <v>40.46</v>
      </c>
      <c r="S3523" s="1">
        <v>7</v>
      </c>
      <c r="T3523" s="1">
        <v>0</v>
      </c>
      <c r="U3523" s="7">
        <v>19.825400000000002</v>
      </c>
      <c r="V3523" s="3" t="str">
        <f>IF(Orders1[[#This Row],[Region]]=People!$B$2, People!$A$2, IF(Orders1[[#This Row],[Region]]=People!$B$3,People!$A$3, IF(Orders1[[#This Row],[Region]]=People!$B$4,People!$A$4, IF(Orders1[[#This Row],[Region]]=People!$B$5,People!$A$5))))</f>
        <v>Kelly Williams</v>
      </c>
      <c r="W3523" s="3" t="str">
        <f>IFERROR(INDEX(Returns!A3523:A4322, MATCH(Orders1[[#This Row],[Order ID]],Returns!B3523:B4322)), "No")</f>
        <v>No</v>
      </c>
      <c r="X3523" s="3">
        <f>IF(Orders1[[#This Row],[Return]]="Yes", 1, 0)</f>
        <v>0</v>
      </c>
    </row>
    <row r="3524" spans="1:24" x14ac:dyDescent="0.2">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7">
        <v>404.93999999999994</v>
      </c>
      <c r="S3524" s="1">
        <v>3</v>
      </c>
      <c r="T3524" s="1">
        <v>0</v>
      </c>
      <c r="U3524" s="7">
        <v>109.33379999999998</v>
      </c>
      <c r="V3524" s="3" t="str">
        <f>IF(Orders1[[#This Row],[Region]]=People!$B$2, People!$A$2, IF(Orders1[[#This Row],[Region]]=People!$B$3,People!$A$3, IF(Orders1[[#This Row],[Region]]=People!$B$4,People!$A$4, IF(Orders1[[#This Row],[Region]]=People!$B$5,People!$A$5))))</f>
        <v>Kelly Williams</v>
      </c>
      <c r="W3524" s="3" t="str">
        <f>IFERROR(INDEX(Returns!A3524:A4323, MATCH(Orders1[[#This Row],[Order ID]],Returns!B3524:B4323)), "No")</f>
        <v>No</v>
      </c>
      <c r="X3524" s="3">
        <f>IF(Orders1[[#This Row],[Return]]="Yes", 1, 0)</f>
        <v>0</v>
      </c>
    </row>
    <row r="3525" spans="1:24" x14ac:dyDescent="0.2">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7">
        <v>116</v>
      </c>
      <c r="S3525" s="1">
        <v>8</v>
      </c>
      <c r="T3525" s="1">
        <v>0</v>
      </c>
      <c r="U3525" s="7">
        <v>29</v>
      </c>
      <c r="V3525" s="3" t="str">
        <f>IF(Orders1[[#This Row],[Region]]=People!$B$2, People!$A$2, IF(Orders1[[#This Row],[Region]]=People!$B$3,People!$A$3, IF(Orders1[[#This Row],[Region]]=People!$B$4,People!$A$4, IF(Orders1[[#This Row],[Region]]=People!$B$5,People!$A$5))))</f>
        <v>Anna Andreadi</v>
      </c>
      <c r="W3525" s="3" t="str">
        <f>IFERROR(INDEX(Returns!A3525:A4324, MATCH(Orders1[[#This Row],[Order ID]],Returns!B3525:B4324)), "No")</f>
        <v>No</v>
      </c>
      <c r="X3525" s="3">
        <f>IF(Orders1[[#This Row],[Return]]="Yes", 1, 0)</f>
        <v>0</v>
      </c>
    </row>
    <row r="3526" spans="1:24" x14ac:dyDescent="0.2">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7">
        <v>657.55200000000013</v>
      </c>
      <c r="S3526" s="1">
        <v>6</v>
      </c>
      <c r="T3526" s="1">
        <v>0.2</v>
      </c>
      <c r="U3526" s="7">
        <v>49.316399999999987</v>
      </c>
      <c r="V3526" s="3" t="str">
        <f>IF(Orders1[[#This Row],[Region]]=People!$B$2, People!$A$2, IF(Orders1[[#This Row],[Region]]=People!$B$3,People!$A$3, IF(Orders1[[#This Row],[Region]]=People!$B$4,People!$A$4, IF(Orders1[[#This Row],[Region]]=People!$B$5,People!$A$5))))</f>
        <v>Kelly Williams</v>
      </c>
      <c r="W3526" s="3" t="str">
        <f>IFERROR(INDEX(Returns!A3526:A4325, MATCH(Orders1[[#This Row],[Order ID]],Returns!B3526:B4325)), "No")</f>
        <v>No</v>
      </c>
      <c r="X3526" s="3">
        <f>IF(Orders1[[#This Row],[Return]]="Yes", 1, 0)</f>
        <v>0</v>
      </c>
    </row>
    <row r="3527" spans="1:24" x14ac:dyDescent="0.2">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7">
        <v>599.97</v>
      </c>
      <c r="S3527" s="1">
        <v>3</v>
      </c>
      <c r="T3527" s="1">
        <v>0</v>
      </c>
      <c r="U3527" s="7">
        <v>257.98710000000005</v>
      </c>
      <c r="V3527" s="3" t="str">
        <f>IF(Orders1[[#This Row],[Region]]=People!$B$2, People!$A$2, IF(Orders1[[#This Row],[Region]]=People!$B$3,People!$A$3, IF(Orders1[[#This Row],[Region]]=People!$B$4,People!$A$4, IF(Orders1[[#This Row],[Region]]=People!$B$5,People!$A$5))))</f>
        <v>Cassandra Brandow</v>
      </c>
      <c r="W3527" s="3" t="str">
        <f>IFERROR(INDEX(Returns!A3527:A4326, MATCH(Orders1[[#This Row],[Order ID]],Returns!B3527:B4326)), "No")</f>
        <v>No</v>
      </c>
      <c r="X3527" s="3">
        <f>IF(Orders1[[#This Row],[Return]]="Yes", 1, 0)</f>
        <v>0</v>
      </c>
    </row>
    <row r="3528" spans="1:24" x14ac:dyDescent="0.2">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7">
        <v>38.97</v>
      </c>
      <c r="S3528" s="1">
        <v>3</v>
      </c>
      <c r="T3528" s="1">
        <v>0</v>
      </c>
      <c r="U3528" s="7">
        <v>0.77940000000000076</v>
      </c>
      <c r="V3528" s="3" t="str">
        <f>IF(Orders1[[#This Row],[Region]]=People!$B$2, People!$A$2, IF(Orders1[[#This Row],[Region]]=People!$B$3,People!$A$3, IF(Orders1[[#This Row],[Region]]=People!$B$4,People!$A$4, IF(Orders1[[#This Row],[Region]]=People!$B$5,People!$A$5))))</f>
        <v>Cassandra Brandow</v>
      </c>
      <c r="W3528" s="3" t="str">
        <f>IFERROR(INDEX(Returns!A3528:A4327, MATCH(Orders1[[#This Row],[Order ID]],Returns!B3528:B4327)), "No")</f>
        <v>No</v>
      </c>
      <c r="X3528" s="3">
        <f>IF(Orders1[[#This Row],[Return]]="Yes", 1, 0)</f>
        <v>0</v>
      </c>
    </row>
    <row r="3529" spans="1:24" x14ac:dyDescent="0.2">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7">
        <v>45.84</v>
      </c>
      <c r="S3529" s="1">
        <v>8</v>
      </c>
      <c r="T3529" s="1">
        <v>0</v>
      </c>
      <c r="U3529" s="7">
        <v>22.0032</v>
      </c>
      <c r="V3529" s="3" t="str">
        <f>IF(Orders1[[#This Row],[Region]]=People!$B$2, People!$A$2, IF(Orders1[[#This Row],[Region]]=People!$B$3,People!$A$3, IF(Orders1[[#This Row],[Region]]=People!$B$4,People!$A$4, IF(Orders1[[#This Row],[Region]]=People!$B$5,People!$A$5))))</f>
        <v>Cassandra Brandow</v>
      </c>
      <c r="W3529" s="3" t="str">
        <f>IFERROR(INDEX(Returns!A3529:A4328, MATCH(Orders1[[#This Row],[Order ID]],Returns!B3529:B4328)), "No")</f>
        <v>No</v>
      </c>
      <c r="X3529" s="3">
        <f>IF(Orders1[[#This Row],[Return]]="Yes", 1, 0)</f>
        <v>0</v>
      </c>
    </row>
    <row r="3530" spans="1:24" x14ac:dyDescent="0.2">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7">
        <v>38.24</v>
      </c>
      <c r="S3530" s="1">
        <v>4</v>
      </c>
      <c r="T3530" s="1">
        <v>0.2</v>
      </c>
      <c r="U3530" s="7">
        <v>-9.56</v>
      </c>
      <c r="V3530" s="3" t="str">
        <f>IF(Orders1[[#This Row],[Region]]=People!$B$2, People!$A$2, IF(Orders1[[#This Row],[Region]]=People!$B$3,People!$A$3, IF(Orders1[[#This Row],[Region]]=People!$B$4,People!$A$4, IF(Orders1[[#This Row],[Region]]=People!$B$5,People!$A$5))))</f>
        <v>Anna Andreadi</v>
      </c>
      <c r="W3530" s="3" t="str">
        <f>IFERROR(INDEX(Returns!A3530:A4329, MATCH(Orders1[[#This Row],[Order ID]],Returns!B3530:B4329)), "No")</f>
        <v>No</v>
      </c>
      <c r="X3530" s="3">
        <f>IF(Orders1[[#This Row],[Return]]="Yes", 1, 0)</f>
        <v>0</v>
      </c>
    </row>
    <row r="3531" spans="1:24" x14ac:dyDescent="0.2">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7">
        <v>87.168000000000006</v>
      </c>
      <c r="S3531" s="1">
        <v>3</v>
      </c>
      <c r="T3531" s="1">
        <v>0.2</v>
      </c>
      <c r="U3531" s="7">
        <v>10.895999999999987</v>
      </c>
      <c r="V3531" s="3" t="str">
        <f>IF(Orders1[[#This Row],[Region]]=People!$B$2, People!$A$2, IF(Orders1[[#This Row],[Region]]=People!$B$3,People!$A$3, IF(Orders1[[#This Row],[Region]]=People!$B$4,People!$A$4, IF(Orders1[[#This Row],[Region]]=People!$B$5,People!$A$5))))</f>
        <v>Cassandra Brandow</v>
      </c>
      <c r="W3531" s="3" t="str">
        <f>IFERROR(INDEX(Returns!A3531:A4330, MATCH(Orders1[[#This Row],[Order ID]],Returns!B3531:B4330)), "No")</f>
        <v>No</v>
      </c>
      <c r="X3531" s="3">
        <f>IF(Orders1[[#This Row],[Return]]="Yes", 1, 0)</f>
        <v>0</v>
      </c>
    </row>
    <row r="3532" spans="1:24" x14ac:dyDescent="0.2">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7">
        <v>21.400000000000002</v>
      </c>
      <c r="S3532" s="1">
        <v>5</v>
      </c>
      <c r="T3532" s="1">
        <v>0</v>
      </c>
      <c r="U3532" s="7">
        <v>6.2059999999999977</v>
      </c>
      <c r="V3532" s="3" t="str">
        <f>IF(Orders1[[#This Row],[Region]]=People!$B$2, People!$A$2, IF(Orders1[[#This Row],[Region]]=People!$B$3,People!$A$3, IF(Orders1[[#This Row],[Region]]=People!$B$4,People!$A$4, IF(Orders1[[#This Row],[Region]]=People!$B$5,People!$A$5))))</f>
        <v>Kelly Williams</v>
      </c>
      <c r="W3532" s="3" t="str">
        <f>IFERROR(INDEX(Returns!A3532:A4331, MATCH(Orders1[[#This Row],[Order ID]],Returns!B3532:B4331)), "No")</f>
        <v>No</v>
      </c>
      <c r="X3532" s="3">
        <f>IF(Orders1[[#This Row],[Return]]="Yes", 1, 0)</f>
        <v>0</v>
      </c>
    </row>
    <row r="3533" spans="1:24" x14ac:dyDescent="0.2">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7">
        <v>54.900000000000006</v>
      </c>
      <c r="S3533" s="1">
        <v>5</v>
      </c>
      <c r="T3533" s="1">
        <v>0</v>
      </c>
      <c r="U3533" s="7">
        <v>15.372000000000003</v>
      </c>
      <c r="V3533" s="3" t="str">
        <f>IF(Orders1[[#This Row],[Region]]=People!$B$2, People!$A$2, IF(Orders1[[#This Row],[Region]]=People!$B$3,People!$A$3, IF(Orders1[[#This Row],[Region]]=People!$B$4,People!$A$4, IF(Orders1[[#This Row],[Region]]=People!$B$5,People!$A$5))))</f>
        <v>Chuck Magee</v>
      </c>
      <c r="W3533" s="3" t="str">
        <f>IFERROR(INDEX(Returns!A3533:A4332, MATCH(Orders1[[#This Row],[Order ID]],Returns!B3533:B4332)), "No")</f>
        <v>No</v>
      </c>
      <c r="X3533" s="3">
        <f>IF(Orders1[[#This Row],[Return]]="Yes", 1, 0)</f>
        <v>0</v>
      </c>
    </row>
    <row r="3534" spans="1:24" x14ac:dyDescent="0.2">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7">
        <v>287.96800000000002</v>
      </c>
      <c r="S3534" s="1">
        <v>4</v>
      </c>
      <c r="T3534" s="1">
        <v>0.2</v>
      </c>
      <c r="U3534" s="7">
        <v>97.189199999999985</v>
      </c>
      <c r="V3534" s="3" t="str">
        <f>IF(Orders1[[#This Row],[Region]]=People!$B$2, People!$A$2, IF(Orders1[[#This Row],[Region]]=People!$B$3,People!$A$3, IF(Orders1[[#This Row],[Region]]=People!$B$4,People!$A$4, IF(Orders1[[#This Row],[Region]]=People!$B$5,People!$A$5))))</f>
        <v>Anna Andreadi</v>
      </c>
      <c r="W3534" s="3" t="str">
        <f>IFERROR(INDEX(Returns!A3534:A4333, MATCH(Orders1[[#This Row],[Order ID]],Returns!B3534:B4333)), "No")</f>
        <v>No</v>
      </c>
      <c r="X3534" s="3">
        <f>IF(Orders1[[#This Row],[Return]]="Yes", 1, 0)</f>
        <v>0</v>
      </c>
    </row>
    <row r="3535" spans="1:24" x14ac:dyDescent="0.2">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7">
        <v>13.12</v>
      </c>
      <c r="S3535" s="1">
        <v>4</v>
      </c>
      <c r="T3535" s="1">
        <v>0</v>
      </c>
      <c r="U3535" s="7">
        <v>3.8047999999999984</v>
      </c>
      <c r="V3535" s="3" t="str">
        <f>IF(Orders1[[#This Row],[Region]]=People!$B$2, People!$A$2, IF(Orders1[[#This Row],[Region]]=People!$B$3,People!$A$3, IF(Orders1[[#This Row],[Region]]=People!$B$4,People!$A$4, IF(Orders1[[#This Row],[Region]]=People!$B$5,People!$A$5))))</f>
        <v>Anna Andreadi</v>
      </c>
      <c r="W3535" s="3" t="str">
        <f>IFERROR(INDEX(Returns!A3535:A4334, MATCH(Orders1[[#This Row],[Order ID]],Returns!B3535:B4334)), "No")</f>
        <v>No</v>
      </c>
      <c r="X3535" s="3">
        <f>IF(Orders1[[#This Row],[Return]]="Yes", 1, 0)</f>
        <v>0</v>
      </c>
    </row>
    <row r="3536" spans="1:24" x14ac:dyDescent="0.2">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7">
        <v>10.75</v>
      </c>
      <c r="S3536" s="1">
        <v>5</v>
      </c>
      <c r="T3536" s="1">
        <v>0</v>
      </c>
      <c r="U3536" s="7">
        <v>3.547499999999999</v>
      </c>
      <c r="V3536" s="3" t="str">
        <f>IF(Orders1[[#This Row],[Region]]=People!$B$2, People!$A$2, IF(Orders1[[#This Row],[Region]]=People!$B$3,People!$A$3, IF(Orders1[[#This Row],[Region]]=People!$B$4,People!$A$4, IF(Orders1[[#This Row],[Region]]=People!$B$5,People!$A$5))))</f>
        <v>Anna Andreadi</v>
      </c>
      <c r="W3536" s="3" t="str">
        <f>IFERROR(INDEX(Returns!A3536:A4335, MATCH(Orders1[[#This Row],[Order ID]],Returns!B3536:B4335)), "No")</f>
        <v>No</v>
      </c>
      <c r="X3536" s="3">
        <f>IF(Orders1[[#This Row],[Return]]="Yes", 1, 0)</f>
        <v>0</v>
      </c>
    </row>
    <row r="3537" spans="1:24" x14ac:dyDescent="0.2">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7">
        <v>11.62</v>
      </c>
      <c r="S3537" s="1">
        <v>2</v>
      </c>
      <c r="T3537" s="1">
        <v>0</v>
      </c>
      <c r="U3537" s="7">
        <v>3.6021999999999998</v>
      </c>
      <c r="V3537" s="3" t="str">
        <f>IF(Orders1[[#This Row],[Region]]=People!$B$2, People!$A$2, IF(Orders1[[#This Row],[Region]]=People!$B$3,People!$A$3, IF(Orders1[[#This Row],[Region]]=People!$B$4,People!$A$4, IF(Orders1[[#This Row],[Region]]=People!$B$5,People!$A$5))))</f>
        <v>Anna Andreadi</v>
      </c>
      <c r="W3537" s="3" t="str">
        <f>IFERROR(INDEX(Returns!A3537:A4336, MATCH(Orders1[[#This Row],[Order ID]],Returns!B3537:B4336)), "No")</f>
        <v>No</v>
      </c>
      <c r="X3537" s="3">
        <f>IF(Orders1[[#This Row],[Return]]="Yes", 1, 0)</f>
        <v>0</v>
      </c>
    </row>
    <row r="3538" spans="1:24" x14ac:dyDescent="0.2">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7">
        <v>40.74</v>
      </c>
      <c r="S3538" s="1">
        <v>3</v>
      </c>
      <c r="T3538" s="1">
        <v>0</v>
      </c>
      <c r="U3538" s="7">
        <v>0.4073999999999991</v>
      </c>
      <c r="V3538" s="3" t="str">
        <f>IF(Orders1[[#This Row],[Region]]=People!$B$2, People!$A$2, IF(Orders1[[#This Row],[Region]]=People!$B$3,People!$A$3, IF(Orders1[[#This Row],[Region]]=People!$B$4,People!$A$4, IF(Orders1[[#This Row],[Region]]=People!$B$5,People!$A$5))))</f>
        <v>Chuck Magee</v>
      </c>
      <c r="W3538" s="3" t="str">
        <f>IFERROR(INDEX(Returns!A3538:A4337, MATCH(Orders1[[#This Row],[Order ID]],Returns!B3538:B4337)), "No")</f>
        <v>No</v>
      </c>
      <c r="X3538" s="3">
        <f>IF(Orders1[[#This Row],[Return]]="Yes", 1, 0)</f>
        <v>0</v>
      </c>
    </row>
    <row r="3539" spans="1:24" x14ac:dyDescent="0.2">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7">
        <v>83.25</v>
      </c>
      <c r="S3539" s="1">
        <v>3</v>
      </c>
      <c r="T3539" s="1">
        <v>0</v>
      </c>
      <c r="U3539" s="7">
        <v>14.984999999999992</v>
      </c>
      <c r="V3539" s="3" t="str">
        <f>IF(Orders1[[#This Row],[Region]]=People!$B$2, People!$A$2, IF(Orders1[[#This Row],[Region]]=People!$B$3,People!$A$3, IF(Orders1[[#This Row],[Region]]=People!$B$4,People!$A$4, IF(Orders1[[#This Row],[Region]]=People!$B$5,People!$A$5))))</f>
        <v>Cassandra Brandow</v>
      </c>
      <c r="W3539" s="3" t="str">
        <f>IFERROR(INDEX(Returns!A3539:A4338, MATCH(Orders1[[#This Row],[Order ID]],Returns!B3539:B4338)), "No")</f>
        <v>No</v>
      </c>
      <c r="X3539" s="3">
        <f>IF(Orders1[[#This Row],[Return]]="Yes", 1, 0)</f>
        <v>0</v>
      </c>
    </row>
    <row r="3540" spans="1:24" x14ac:dyDescent="0.2">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7">
        <v>9.4499999999999993</v>
      </c>
      <c r="S3540" s="1">
        <v>3</v>
      </c>
      <c r="T3540" s="1">
        <v>0</v>
      </c>
      <c r="U3540" s="7">
        <v>4.5359999999999996</v>
      </c>
      <c r="V3540" s="3" t="str">
        <f>IF(Orders1[[#This Row],[Region]]=People!$B$2, People!$A$2, IF(Orders1[[#This Row],[Region]]=People!$B$3,People!$A$3, IF(Orders1[[#This Row],[Region]]=People!$B$4,People!$A$4, IF(Orders1[[#This Row],[Region]]=People!$B$5,People!$A$5))))</f>
        <v>Cassandra Brandow</v>
      </c>
      <c r="W3540" s="3" t="str">
        <f>IFERROR(INDEX(Returns!A3540:A4339, MATCH(Orders1[[#This Row],[Order ID]],Returns!B3540:B4339)), "No")</f>
        <v>No</v>
      </c>
      <c r="X3540" s="3">
        <f>IF(Orders1[[#This Row],[Return]]="Yes", 1, 0)</f>
        <v>0</v>
      </c>
    </row>
    <row r="3541" spans="1:24" x14ac:dyDescent="0.2">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7">
        <v>20.65</v>
      </c>
      <c r="S3541" s="1">
        <v>5</v>
      </c>
      <c r="T3541" s="1">
        <v>0</v>
      </c>
      <c r="U3541" s="7">
        <v>9.4989999999999988</v>
      </c>
      <c r="V3541" s="3" t="str">
        <f>IF(Orders1[[#This Row],[Region]]=People!$B$2, People!$A$2, IF(Orders1[[#This Row],[Region]]=People!$B$3,People!$A$3, IF(Orders1[[#This Row],[Region]]=People!$B$4,People!$A$4, IF(Orders1[[#This Row],[Region]]=People!$B$5,People!$A$5))))</f>
        <v>Cassandra Brandow</v>
      </c>
      <c r="W3541" s="3" t="str">
        <f>IFERROR(INDEX(Returns!A3541:A4340, MATCH(Orders1[[#This Row],[Order ID]],Returns!B3541:B4340)), "No")</f>
        <v>No</v>
      </c>
      <c r="X3541" s="3">
        <f>IF(Orders1[[#This Row],[Return]]="Yes", 1, 0)</f>
        <v>0</v>
      </c>
    </row>
    <row r="3542" spans="1:24" x14ac:dyDescent="0.2">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7">
        <v>45.36</v>
      </c>
      <c r="S3542" s="1">
        <v>7</v>
      </c>
      <c r="T3542" s="1">
        <v>0</v>
      </c>
      <c r="U3542" s="7">
        <v>21.772800000000004</v>
      </c>
      <c r="V3542" s="3" t="str">
        <f>IF(Orders1[[#This Row],[Region]]=People!$B$2, People!$A$2, IF(Orders1[[#This Row],[Region]]=People!$B$3,People!$A$3, IF(Orders1[[#This Row],[Region]]=People!$B$4,People!$A$4, IF(Orders1[[#This Row],[Region]]=People!$B$5,People!$A$5))))</f>
        <v>Cassandra Brandow</v>
      </c>
      <c r="W3542" s="3" t="str">
        <f>IFERROR(INDEX(Returns!A3542:A4341, MATCH(Orders1[[#This Row],[Order ID]],Returns!B3542:B4341)), "No")</f>
        <v>No</v>
      </c>
      <c r="X3542" s="3">
        <f>IF(Orders1[[#This Row],[Return]]="Yes", 1, 0)</f>
        <v>0</v>
      </c>
    </row>
    <row r="3543" spans="1:24" x14ac:dyDescent="0.2">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7">
        <v>5.3520000000000003</v>
      </c>
      <c r="S3543" s="1">
        <v>3</v>
      </c>
      <c r="T3543" s="1">
        <v>0.2</v>
      </c>
      <c r="U3543" s="7">
        <v>1.6055999999999999</v>
      </c>
      <c r="V3543" s="3" t="str">
        <f>IF(Orders1[[#This Row],[Region]]=People!$B$2, People!$A$2, IF(Orders1[[#This Row],[Region]]=People!$B$3,People!$A$3, IF(Orders1[[#This Row],[Region]]=People!$B$4,People!$A$4, IF(Orders1[[#This Row],[Region]]=People!$B$5,People!$A$5))))</f>
        <v>Chuck Magee</v>
      </c>
      <c r="W3543" s="3" t="str">
        <f>IFERROR(INDEX(Returns!A3543:A4342, MATCH(Orders1[[#This Row],[Order ID]],Returns!B3543:B4342)), "No")</f>
        <v>No</v>
      </c>
      <c r="X3543" s="3">
        <f>IF(Orders1[[#This Row],[Return]]="Yes", 1, 0)</f>
        <v>0</v>
      </c>
    </row>
    <row r="3544" spans="1:24" x14ac:dyDescent="0.2">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7">
        <v>99.372</v>
      </c>
      <c r="S3544" s="1">
        <v>2</v>
      </c>
      <c r="T3544" s="1">
        <v>0.3</v>
      </c>
      <c r="U3544" s="7">
        <v>-7.0979999999999919</v>
      </c>
      <c r="V3544" s="3" t="str">
        <f>IF(Orders1[[#This Row],[Region]]=People!$B$2, People!$A$2, IF(Orders1[[#This Row],[Region]]=People!$B$3,People!$A$3, IF(Orders1[[#This Row],[Region]]=People!$B$4,People!$A$4, IF(Orders1[[#This Row],[Region]]=People!$B$5,People!$A$5))))</f>
        <v>Chuck Magee</v>
      </c>
      <c r="W3544" s="3" t="str">
        <f>IFERROR(INDEX(Returns!A3544:A4343, MATCH(Orders1[[#This Row],[Order ID]],Returns!B3544:B4343)), "No")</f>
        <v>No</v>
      </c>
      <c r="X3544" s="3">
        <f>IF(Orders1[[#This Row],[Return]]="Yes", 1, 0)</f>
        <v>0</v>
      </c>
    </row>
    <row r="3545" spans="1:24" x14ac:dyDescent="0.2">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7">
        <v>2.6720000000000002</v>
      </c>
      <c r="S3545" s="1">
        <v>1</v>
      </c>
      <c r="T3545" s="1">
        <v>0.2</v>
      </c>
      <c r="U3545" s="7">
        <v>0.36739999999999962</v>
      </c>
      <c r="V3545" s="3" t="str">
        <f>IF(Orders1[[#This Row],[Region]]=People!$B$2, People!$A$2, IF(Orders1[[#This Row],[Region]]=People!$B$3,People!$A$3, IF(Orders1[[#This Row],[Region]]=People!$B$4,People!$A$4, IF(Orders1[[#This Row],[Region]]=People!$B$5,People!$A$5))))</f>
        <v>Chuck Magee</v>
      </c>
      <c r="W3545" s="3" t="str">
        <f>IFERROR(INDEX(Returns!A3545:A4344, MATCH(Orders1[[#This Row],[Order ID]],Returns!B3545:B4344)), "No")</f>
        <v>No</v>
      </c>
      <c r="X3545" s="3">
        <f>IF(Orders1[[#This Row],[Return]]="Yes", 1, 0)</f>
        <v>0</v>
      </c>
    </row>
    <row r="3546" spans="1:24" x14ac:dyDescent="0.2">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7">
        <v>28.672000000000004</v>
      </c>
      <c r="S3546" s="1">
        <v>8</v>
      </c>
      <c r="T3546" s="1">
        <v>0.2</v>
      </c>
      <c r="U3546" s="7">
        <v>10.393600000000001</v>
      </c>
      <c r="V3546" s="3" t="str">
        <f>IF(Orders1[[#This Row],[Region]]=People!$B$2, People!$A$2, IF(Orders1[[#This Row],[Region]]=People!$B$3,People!$A$3, IF(Orders1[[#This Row],[Region]]=People!$B$4,People!$A$4, IF(Orders1[[#This Row],[Region]]=People!$B$5,People!$A$5))))</f>
        <v>Kelly Williams</v>
      </c>
      <c r="W3546" s="3" t="str">
        <f>IFERROR(INDEX(Returns!A3546:A4345, MATCH(Orders1[[#This Row],[Order ID]],Returns!B3546:B4345)), "No")</f>
        <v>No</v>
      </c>
      <c r="X3546" s="3">
        <f>IF(Orders1[[#This Row],[Return]]="Yes", 1, 0)</f>
        <v>0</v>
      </c>
    </row>
    <row r="3547" spans="1:24" x14ac:dyDescent="0.2">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7">
        <v>29.311999999999994</v>
      </c>
      <c r="S3547" s="1">
        <v>8</v>
      </c>
      <c r="T3547" s="1">
        <v>0.8</v>
      </c>
      <c r="U3547" s="7">
        <v>-74.74560000000001</v>
      </c>
      <c r="V3547" s="3" t="str">
        <f>IF(Orders1[[#This Row],[Region]]=People!$B$2, People!$A$2, IF(Orders1[[#This Row],[Region]]=People!$B$3,People!$A$3, IF(Orders1[[#This Row],[Region]]=People!$B$4,People!$A$4, IF(Orders1[[#This Row],[Region]]=People!$B$5,People!$A$5))))</f>
        <v>Kelly Williams</v>
      </c>
      <c r="W3547" s="3" t="str">
        <f>IFERROR(INDEX(Returns!A3547:A4346, MATCH(Orders1[[#This Row],[Order ID]],Returns!B3547:B4346)), "No")</f>
        <v>No</v>
      </c>
      <c r="X3547" s="3">
        <f>IF(Orders1[[#This Row],[Return]]="Yes", 1, 0)</f>
        <v>0</v>
      </c>
    </row>
    <row r="3548" spans="1:24" x14ac:dyDescent="0.2">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7">
        <v>105.98</v>
      </c>
      <c r="S3548" s="1">
        <v>7</v>
      </c>
      <c r="T3548" s="1">
        <v>0</v>
      </c>
      <c r="U3548" s="7">
        <v>4.2391999999999932</v>
      </c>
      <c r="V3548" s="3" t="str">
        <f>IF(Orders1[[#This Row],[Region]]=People!$B$2, People!$A$2, IF(Orders1[[#This Row],[Region]]=People!$B$3,People!$A$3, IF(Orders1[[#This Row],[Region]]=People!$B$4,People!$A$4, IF(Orders1[[#This Row],[Region]]=People!$B$5,People!$A$5))))</f>
        <v>Cassandra Brandow</v>
      </c>
      <c r="W3548" s="3" t="str">
        <f>IFERROR(INDEX(Returns!A3548:A4347, MATCH(Orders1[[#This Row],[Order ID]],Returns!B3548:B4347)), "No")</f>
        <v>No</v>
      </c>
      <c r="X3548" s="3">
        <f>IF(Orders1[[#This Row],[Return]]="Yes", 1, 0)</f>
        <v>0</v>
      </c>
    </row>
    <row r="3549" spans="1:24" x14ac:dyDescent="0.2">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7">
        <v>35.06</v>
      </c>
      <c r="S3549" s="1">
        <v>2</v>
      </c>
      <c r="T3549" s="1">
        <v>0</v>
      </c>
      <c r="U3549" s="7">
        <v>10.517999999999997</v>
      </c>
      <c r="V3549" s="3" t="str">
        <f>IF(Orders1[[#This Row],[Region]]=People!$B$2, People!$A$2, IF(Orders1[[#This Row],[Region]]=People!$B$3,People!$A$3, IF(Orders1[[#This Row],[Region]]=People!$B$4,People!$A$4, IF(Orders1[[#This Row],[Region]]=People!$B$5,People!$A$5))))</f>
        <v>Cassandra Brandow</v>
      </c>
      <c r="W3549" s="3" t="str">
        <f>IFERROR(INDEX(Returns!A3549:A4348, MATCH(Orders1[[#This Row],[Order ID]],Returns!B3549:B4348)), "No")</f>
        <v>No</v>
      </c>
      <c r="X3549" s="3">
        <f>IF(Orders1[[#This Row],[Return]]="Yes", 1, 0)</f>
        <v>0</v>
      </c>
    </row>
    <row r="3550" spans="1:24" x14ac:dyDescent="0.2">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7">
        <v>33.94</v>
      </c>
      <c r="S3550" s="1">
        <v>1</v>
      </c>
      <c r="T3550" s="1">
        <v>0</v>
      </c>
      <c r="U3550" s="7">
        <v>9.1637999999999984</v>
      </c>
      <c r="V3550" s="3" t="str">
        <f>IF(Orders1[[#This Row],[Region]]=People!$B$2, People!$A$2, IF(Orders1[[#This Row],[Region]]=People!$B$3,People!$A$3, IF(Orders1[[#This Row],[Region]]=People!$B$4,People!$A$4, IF(Orders1[[#This Row],[Region]]=People!$B$5,People!$A$5))))</f>
        <v>Cassandra Brandow</v>
      </c>
      <c r="W3550" s="3" t="str">
        <f>IFERROR(INDEX(Returns!A3550:A4349, MATCH(Orders1[[#This Row],[Order ID]],Returns!B3550:B4349)), "No")</f>
        <v>No</v>
      </c>
      <c r="X3550" s="3">
        <f>IF(Orders1[[#This Row],[Return]]="Yes", 1, 0)</f>
        <v>0</v>
      </c>
    </row>
    <row r="3551" spans="1:24" x14ac:dyDescent="0.2">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7">
        <v>30</v>
      </c>
      <c r="S3551" s="1">
        <v>8</v>
      </c>
      <c r="T3551" s="1">
        <v>0</v>
      </c>
      <c r="U3551" s="7">
        <v>14.399999999999999</v>
      </c>
      <c r="V3551" s="3" t="str">
        <f>IF(Orders1[[#This Row],[Region]]=People!$B$2, People!$A$2, IF(Orders1[[#This Row],[Region]]=People!$B$3,People!$A$3, IF(Orders1[[#This Row],[Region]]=People!$B$4,People!$A$4, IF(Orders1[[#This Row],[Region]]=People!$B$5,People!$A$5))))</f>
        <v>Cassandra Brandow</v>
      </c>
      <c r="W3551" s="3" t="str">
        <f>IFERROR(INDEX(Returns!A3551:A4350, MATCH(Orders1[[#This Row],[Order ID]],Returns!B3551:B4350)), "No")</f>
        <v>No</v>
      </c>
      <c r="X3551" s="3">
        <f>IF(Orders1[[#This Row],[Return]]="Yes", 1, 0)</f>
        <v>0</v>
      </c>
    </row>
    <row r="3552" spans="1:24" x14ac:dyDescent="0.2">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7">
        <v>45.527999999999999</v>
      </c>
      <c r="S3552" s="1">
        <v>3</v>
      </c>
      <c r="T3552" s="1">
        <v>0.2</v>
      </c>
      <c r="U3552" s="7">
        <v>15.934799999999997</v>
      </c>
      <c r="V3552" s="3" t="str">
        <f>IF(Orders1[[#This Row],[Region]]=People!$B$2, People!$A$2, IF(Orders1[[#This Row],[Region]]=People!$B$3,People!$A$3, IF(Orders1[[#This Row],[Region]]=People!$B$4,People!$A$4, IF(Orders1[[#This Row],[Region]]=People!$B$5,People!$A$5))))</f>
        <v>Kelly Williams</v>
      </c>
      <c r="W3552" s="3" t="str">
        <f>IFERROR(INDEX(Returns!A3552:A4351, MATCH(Orders1[[#This Row],[Order ID]],Returns!B3552:B4351)), "No")</f>
        <v>No</v>
      </c>
      <c r="X3552" s="3">
        <f>IF(Orders1[[#This Row],[Return]]="Yes", 1, 0)</f>
        <v>0</v>
      </c>
    </row>
    <row r="3553" spans="1:24" x14ac:dyDescent="0.2">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7">
        <v>844.11599999999987</v>
      </c>
      <c r="S3553" s="1">
        <v>6</v>
      </c>
      <c r="T3553" s="1">
        <v>0.3</v>
      </c>
      <c r="U3553" s="7">
        <v>-36.176400000000001</v>
      </c>
      <c r="V3553" s="3" t="str">
        <f>IF(Orders1[[#This Row],[Region]]=People!$B$2, People!$A$2, IF(Orders1[[#This Row],[Region]]=People!$B$3,People!$A$3, IF(Orders1[[#This Row],[Region]]=People!$B$4,People!$A$4, IF(Orders1[[#This Row],[Region]]=People!$B$5,People!$A$5))))</f>
        <v>Kelly Williams</v>
      </c>
      <c r="W3553" s="3" t="str">
        <f>IFERROR(INDEX(Returns!A3553:A4352, MATCH(Orders1[[#This Row],[Order ID]],Returns!B3553:B4352)), "No")</f>
        <v>No</v>
      </c>
      <c r="X3553" s="3">
        <f>IF(Orders1[[#This Row],[Return]]="Yes", 1, 0)</f>
        <v>0</v>
      </c>
    </row>
    <row r="3554" spans="1:24" x14ac:dyDescent="0.2">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7">
        <v>812.73599999999999</v>
      </c>
      <c r="S3554" s="1">
        <v>8</v>
      </c>
      <c r="T3554" s="1">
        <v>0.2</v>
      </c>
      <c r="U3554" s="7">
        <v>60.955199999999962</v>
      </c>
      <c r="V3554" s="3" t="str">
        <f>IF(Orders1[[#This Row],[Region]]=People!$B$2, People!$A$2, IF(Orders1[[#This Row],[Region]]=People!$B$3,People!$A$3, IF(Orders1[[#This Row],[Region]]=People!$B$4,People!$A$4, IF(Orders1[[#This Row],[Region]]=People!$B$5,People!$A$5))))</f>
        <v>Kelly Williams</v>
      </c>
      <c r="W3554" s="3" t="str">
        <f>IFERROR(INDEX(Returns!A3554:A4353, MATCH(Orders1[[#This Row],[Order ID]],Returns!B3554:B4353)), "No")</f>
        <v>No</v>
      </c>
      <c r="X3554" s="3">
        <f>IF(Orders1[[#This Row],[Return]]="Yes", 1, 0)</f>
        <v>0</v>
      </c>
    </row>
    <row r="3555" spans="1:24" x14ac:dyDescent="0.2">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7">
        <v>7.4760000000000018</v>
      </c>
      <c r="S3555" s="1">
        <v>1</v>
      </c>
      <c r="T3555" s="1">
        <v>0.7</v>
      </c>
      <c r="U3555" s="7">
        <v>-5.9807999999999986</v>
      </c>
      <c r="V3555" s="3" t="str">
        <f>IF(Orders1[[#This Row],[Region]]=People!$B$2, People!$A$2, IF(Orders1[[#This Row],[Region]]=People!$B$3,People!$A$3, IF(Orders1[[#This Row],[Region]]=People!$B$4,People!$A$4, IF(Orders1[[#This Row],[Region]]=People!$B$5,People!$A$5))))</f>
        <v>Chuck Magee</v>
      </c>
      <c r="W3555" s="3" t="str">
        <f>IFERROR(INDEX(Returns!A3555:A4354, MATCH(Orders1[[#This Row],[Order ID]],Returns!B3555:B4354)), "No")</f>
        <v>No</v>
      </c>
      <c r="X3555" s="3">
        <f>IF(Orders1[[#This Row],[Return]]="Yes", 1, 0)</f>
        <v>0</v>
      </c>
    </row>
    <row r="3556" spans="1:24" x14ac:dyDescent="0.2">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7">
        <v>330.4</v>
      </c>
      <c r="S3556" s="1">
        <v>2</v>
      </c>
      <c r="T3556" s="1">
        <v>0</v>
      </c>
      <c r="U3556" s="7">
        <v>85.903999999999996</v>
      </c>
      <c r="V3556" s="3" t="str">
        <f>IF(Orders1[[#This Row],[Region]]=People!$B$2, People!$A$2, IF(Orders1[[#This Row],[Region]]=People!$B$3,People!$A$3, IF(Orders1[[#This Row],[Region]]=People!$B$4,People!$A$4, IF(Orders1[[#This Row],[Region]]=People!$B$5,People!$A$5))))</f>
        <v>Anna Andreadi</v>
      </c>
      <c r="W3556" s="3" t="str">
        <f>IFERROR(INDEX(Returns!A3556:A4355, MATCH(Orders1[[#This Row],[Order ID]],Returns!B3556:B4355)), "No")</f>
        <v>No</v>
      </c>
      <c r="X3556" s="3">
        <f>IF(Orders1[[#This Row],[Return]]="Yes", 1, 0)</f>
        <v>0</v>
      </c>
    </row>
    <row r="3557" spans="1:24" x14ac:dyDescent="0.2">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7">
        <v>604.75199999999995</v>
      </c>
      <c r="S3557" s="1">
        <v>6</v>
      </c>
      <c r="T3557" s="1">
        <v>0.2</v>
      </c>
      <c r="U3557" s="7">
        <v>37.797000000000025</v>
      </c>
      <c r="V3557" s="3" t="str">
        <f>IF(Orders1[[#This Row],[Region]]=People!$B$2, People!$A$2, IF(Orders1[[#This Row],[Region]]=People!$B$3,People!$A$3, IF(Orders1[[#This Row],[Region]]=People!$B$4,People!$A$4, IF(Orders1[[#This Row],[Region]]=People!$B$5,People!$A$5))))</f>
        <v>Anna Andreadi</v>
      </c>
      <c r="W3557" s="3" t="str">
        <f>IFERROR(INDEX(Returns!A3557:A4356, MATCH(Orders1[[#This Row],[Order ID]],Returns!B3557:B4356)), "No")</f>
        <v>No</v>
      </c>
      <c r="X3557" s="3">
        <f>IF(Orders1[[#This Row],[Return]]="Yes", 1, 0)</f>
        <v>0</v>
      </c>
    </row>
    <row r="3558" spans="1:24" x14ac:dyDescent="0.2">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7">
        <v>45.36</v>
      </c>
      <c r="S3558" s="1">
        <v>7</v>
      </c>
      <c r="T3558" s="1">
        <v>0</v>
      </c>
      <c r="U3558" s="7">
        <v>21.772800000000004</v>
      </c>
      <c r="V3558" s="3" t="str">
        <f>IF(Orders1[[#This Row],[Region]]=People!$B$2, People!$A$2, IF(Orders1[[#This Row],[Region]]=People!$B$3,People!$A$3, IF(Orders1[[#This Row],[Region]]=People!$B$4,People!$A$4, IF(Orders1[[#This Row],[Region]]=People!$B$5,People!$A$5))))</f>
        <v>Anna Andreadi</v>
      </c>
      <c r="W3558" s="3" t="str">
        <f>IFERROR(INDEX(Returns!A3558:A4357, MATCH(Orders1[[#This Row],[Order ID]],Returns!B3558:B4357)), "No")</f>
        <v>No</v>
      </c>
      <c r="X3558" s="3">
        <f>IF(Orders1[[#This Row],[Return]]="Yes", 1, 0)</f>
        <v>0</v>
      </c>
    </row>
    <row r="3559" spans="1:24" x14ac:dyDescent="0.2">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7">
        <v>10.128</v>
      </c>
      <c r="S3559" s="1">
        <v>2</v>
      </c>
      <c r="T3559" s="1">
        <v>0.2</v>
      </c>
      <c r="U3559" s="7">
        <v>3.6714000000000002</v>
      </c>
      <c r="V3559" s="3" t="str">
        <f>IF(Orders1[[#This Row],[Region]]=People!$B$2, People!$A$2, IF(Orders1[[#This Row],[Region]]=People!$B$3,People!$A$3, IF(Orders1[[#This Row],[Region]]=People!$B$4,People!$A$4, IF(Orders1[[#This Row],[Region]]=People!$B$5,People!$A$5))))</f>
        <v>Anna Andreadi</v>
      </c>
      <c r="W3559" s="3" t="str">
        <f>IFERROR(INDEX(Returns!A3559:A4358, MATCH(Orders1[[#This Row],[Order ID]],Returns!B3559:B4358)), "No")</f>
        <v>No</v>
      </c>
      <c r="X3559" s="3">
        <f>IF(Orders1[[#This Row],[Return]]="Yes", 1, 0)</f>
        <v>0</v>
      </c>
    </row>
    <row r="3560" spans="1:24" x14ac:dyDescent="0.2">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7">
        <v>21.792000000000002</v>
      </c>
      <c r="S3560" s="1">
        <v>4</v>
      </c>
      <c r="T3560" s="1">
        <v>0.2</v>
      </c>
      <c r="U3560" s="7">
        <v>7.6271999999999984</v>
      </c>
      <c r="V3560" s="3" t="str">
        <f>IF(Orders1[[#This Row],[Region]]=People!$B$2, People!$A$2, IF(Orders1[[#This Row],[Region]]=People!$B$3,People!$A$3, IF(Orders1[[#This Row],[Region]]=People!$B$4,People!$A$4, IF(Orders1[[#This Row],[Region]]=People!$B$5,People!$A$5))))</f>
        <v>Anna Andreadi</v>
      </c>
      <c r="W3560" s="3" t="str">
        <f>IFERROR(INDEX(Returns!A3560:A4359, MATCH(Orders1[[#This Row],[Order ID]],Returns!B3560:B4359)), "No")</f>
        <v>No</v>
      </c>
      <c r="X3560" s="3">
        <f>IF(Orders1[[#This Row],[Return]]="Yes", 1, 0)</f>
        <v>0</v>
      </c>
    </row>
    <row r="3561" spans="1:24" x14ac:dyDescent="0.2">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7">
        <v>439.8</v>
      </c>
      <c r="S3561" s="1">
        <v>4</v>
      </c>
      <c r="T3561" s="1">
        <v>0</v>
      </c>
      <c r="U3561" s="7">
        <v>145.13400000000001</v>
      </c>
      <c r="V3561" s="3" t="str">
        <f>IF(Orders1[[#This Row],[Region]]=People!$B$2, People!$A$2, IF(Orders1[[#This Row],[Region]]=People!$B$3,People!$A$3, IF(Orders1[[#This Row],[Region]]=People!$B$4,People!$A$4, IF(Orders1[[#This Row],[Region]]=People!$B$5,People!$A$5))))</f>
        <v>Anna Andreadi</v>
      </c>
      <c r="W3561" s="3" t="str">
        <f>IFERROR(INDEX(Returns!A3561:A4360, MATCH(Orders1[[#This Row],[Order ID]],Returns!B3561:B4360)), "No")</f>
        <v>No</v>
      </c>
      <c r="X3561" s="3">
        <f>IF(Orders1[[#This Row],[Return]]="Yes", 1, 0)</f>
        <v>0</v>
      </c>
    </row>
    <row r="3562" spans="1:24" x14ac:dyDescent="0.2">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7">
        <v>8.2560000000000002</v>
      </c>
      <c r="S3562" s="1">
        <v>4</v>
      </c>
      <c r="T3562" s="1">
        <v>0.2</v>
      </c>
      <c r="U3562" s="7">
        <v>0.61920000000000019</v>
      </c>
      <c r="V3562" s="3" t="str">
        <f>IF(Orders1[[#This Row],[Region]]=People!$B$2, People!$A$2, IF(Orders1[[#This Row],[Region]]=People!$B$3,People!$A$3, IF(Orders1[[#This Row],[Region]]=People!$B$4,People!$A$4, IF(Orders1[[#This Row],[Region]]=People!$B$5,People!$A$5))))</f>
        <v>Chuck Magee</v>
      </c>
      <c r="W3562" s="3" t="str">
        <f>IFERROR(INDEX(Returns!A3562:A4361, MATCH(Orders1[[#This Row],[Order ID]],Returns!B3562:B4361)), "No")</f>
        <v>No</v>
      </c>
      <c r="X3562" s="3">
        <f>IF(Orders1[[#This Row],[Return]]="Yes", 1, 0)</f>
        <v>0</v>
      </c>
    </row>
    <row r="3563" spans="1:24" x14ac:dyDescent="0.2">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7">
        <v>25.560000000000002</v>
      </c>
      <c r="S3563" s="1">
        <v>5</v>
      </c>
      <c r="T3563" s="1">
        <v>0.7</v>
      </c>
      <c r="U3563" s="7">
        <v>-20.448</v>
      </c>
      <c r="V3563" s="3" t="str">
        <f>IF(Orders1[[#This Row],[Region]]=People!$B$2, People!$A$2, IF(Orders1[[#This Row],[Region]]=People!$B$3,People!$A$3, IF(Orders1[[#This Row],[Region]]=People!$B$4,People!$A$4, IF(Orders1[[#This Row],[Region]]=People!$B$5,People!$A$5))))</f>
        <v>Chuck Magee</v>
      </c>
      <c r="W3563" s="3" t="str">
        <f>IFERROR(INDEX(Returns!A3563:A4362, MATCH(Orders1[[#This Row],[Order ID]],Returns!B3563:B4362)), "No")</f>
        <v>No</v>
      </c>
      <c r="X3563" s="3">
        <f>IF(Orders1[[#This Row],[Return]]="Yes", 1, 0)</f>
        <v>0</v>
      </c>
    </row>
    <row r="3564" spans="1:24" x14ac:dyDescent="0.2">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7">
        <v>4.3680000000000012</v>
      </c>
      <c r="S3564" s="1">
        <v>2</v>
      </c>
      <c r="T3564" s="1">
        <v>0.7</v>
      </c>
      <c r="U3564" s="7">
        <v>-3.0575999999999999</v>
      </c>
      <c r="V3564" s="3" t="str">
        <f>IF(Orders1[[#This Row],[Region]]=People!$B$2, People!$A$2, IF(Orders1[[#This Row],[Region]]=People!$B$3,People!$A$3, IF(Orders1[[#This Row],[Region]]=People!$B$4,People!$A$4, IF(Orders1[[#This Row],[Region]]=People!$B$5,People!$A$5))))</f>
        <v>Chuck Magee</v>
      </c>
      <c r="W3564" s="3" t="str">
        <f>IFERROR(INDEX(Returns!A3564:A4363, MATCH(Orders1[[#This Row],[Order ID]],Returns!B3564:B4363)), "No")</f>
        <v>No</v>
      </c>
      <c r="X3564" s="3">
        <f>IF(Orders1[[#This Row],[Return]]="Yes", 1, 0)</f>
        <v>0</v>
      </c>
    </row>
    <row r="3565" spans="1:24" x14ac:dyDescent="0.2">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7">
        <v>11.520000000000001</v>
      </c>
      <c r="S3565" s="1">
        <v>4</v>
      </c>
      <c r="T3565" s="1">
        <v>0.2</v>
      </c>
      <c r="U3565" s="7">
        <v>3.7439999999999993</v>
      </c>
      <c r="V3565" s="3" t="str">
        <f>IF(Orders1[[#This Row],[Region]]=People!$B$2, People!$A$2, IF(Orders1[[#This Row],[Region]]=People!$B$3,People!$A$3, IF(Orders1[[#This Row],[Region]]=People!$B$4,People!$A$4, IF(Orders1[[#This Row],[Region]]=People!$B$5,People!$A$5))))</f>
        <v>Chuck Magee</v>
      </c>
      <c r="W3565" s="3" t="str">
        <f>IFERROR(INDEX(Returns!A3565:A4364, MATCH(Orders1[[#This Row],[Order ID]],Returns!B3565:B4364)), "No")</f>
        <v>No</v>
      </c>
      <c r="X3565" s="3">
        <f>IF(Orders1[[#This Row],[Return]]="Yes", 1, 0)</f>
        <v>0</v>
      </c>
    </row>
    <row r="3566" spans="1:24" x14ac:dyDescent="0.2">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7">
        <v>12.96</v>
      </c>
      <c r="S3566" s="1">
        <v>2</v>
      </c>
      <c r="T3566" s="1">
        <v>0</v>
      </c>
      <c r="U3566" s="7">
        <v>6.2208000000000006</v>
      </c>
      <c r="V3566" s="3" t="str">
        <f>IF(Orders1[[#This Row],[Region]]=People!$B$2, People!$A$2, IF(Orders1[[#This Row],[Region]]=People!$B$3,People!$A$3, IF(Orders1[[#This Row],[Region]]=People!$B$4,People!$A$4, IF(Orders1[[#This Row],[Region]]=People!$B$5,People!$A$5))))</f>
        <v>Anna Andreadi</v>
      </c>
      <c r="W3566" s="3" t="str">
        <f>IFERROR(INDEX(Returns!A3566:A4365, MATCH(Orders1[[#This Row],[Order ID]],Returns!B3566:B4365)), "No")</f>
        <v>No</v>
      </c>
      <c r="X3566" s="3">
        <f>IF(Orders1[[#This Row],[Return]]="Yes", 1, 0)</f>
        <v>0</v>
      </c>
    </row>
    <row r="3567" spans="1:24" x14ac:dyDescent="0.2">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7">
        <v>3.96</v>
      </c>
      <c r="S3567" s="1">
        <v>2</v>
      </c>
      <c r="T3567" s="1">
        <v>0</v>
      </c>
      <c r="U3567" s="7">
        <v>7.9200000000000159E-2</v>
      </c>
      <c r="V3567" s="3" t="str">
        <f>IF(Orders1[[#This Row],[Region]]=People!$B$2, People!$A$2, IF(Orders1[[#This Row],[Region]]=People!$B$3,People!$A$3, IF(Orders1[[#This Row],[Region]]=People!$B$4,People!$A$4, IF(Orders1[[#This Row],[Region]]=People!$B$5,People!$A$5))))</f>
        <v>Anna Andreadi</v>
      </c>
      <c r="W3567" s="3" t="str">
        <f>IFERROR(INDEX(Returns!A3567:A4366, MATCH(Orders1[[#This Row],[Order ID]],Returns!B3567:B4366)), "No")</f>
        <v>No</v>
      </c>
      <c r="X3567" s="3">
        <f>IF(Orders1[[#This Row],[Return]]="Yes", 1, 0)</f>
        <v>0</v>
      </c>
    </row>
    <row r="3568" spans="1:24" x14ac:dyDescent="0.2">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7">
        <v>1577.94</v>
      </c>
      <c r="S3568" s="1">
        <v>3</v>
      </c>
      <c r="T3568" s="1">
        <v>0</v>
      </c>
      <c r="U3568" s="7">
        <v>757.41120000000001</v>
      </c>
      <c r="V3568" s="3" t="str">
        <f>IF(Orders1[[#This Row],[Region]]=People!$B$2, People!$A$2, IF(Orders1[[#This Row],[Region]]=People!$B$3,People!$A$3, IF(Orders1[[#This Row],[Region]]=People!$B$4,People!$A$4, IF(Orders1[[#This Row],[Region]]=People!$B$5,People!$A$5))))</f>
        <v>Kelly Williams</v>
      </c>
      <c r="W3568" s="3" t="str">
        <f>IFERROR(INDEX(Returns!A3568:A4367, MATCH(Orders1[[#This Row],[Order ID]],Returns!B3568:B4367)), "No")</f>
        <v>No</v>
      </c>
      <c r="X3568" s="3">
        <f>IF(Orders1[[#This Row],[Return]]="Yes", 1, 0)</f>
        <v>0</v>
      </c>
    </row>
    <row r="3569" spans="1:24" x14ac:dyDescent="0.2">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7">
        <v>15.008000000000003</v>
      </c>
      <c r="S3569" s="1">
        <v>4</v>
      </c>
      <c r="T3569" s="1">
        <v>0.6</v>
      </c>
      <c r="U3569" s="7">
        <v>-12.006399999999999</v>
      </c>
      <c r="V3569" s="3" t="str">
        <f>IF(Orders1[[#This Row],[Region]]=People!$B$2, People!$A$2, IF(Orders1[[#This Row],[Region]]=People!$B$3,People!$A$3, IF(Orders1[[#This Row],[Region]]=People!$B$4,People!$A$4, IF(Orders1[[#This Row],[Region]]=People!$B$5,People!$A$5))))</f>
        <v>Kelly Williams</v>
      </c>
      <c r="W3569" s="3" t="str">
        <f>IFERROR(INDEX(Returns!A3569:A4368, MATCH(Orders1[[#This Row],[Order ID]],Returns!B3569:B4368)), "No")</f>
        <v>No</v>
      </c>
      <c r="X3569" s="3">
        <f>IF(Orders1[[#This Row],[Return]]="Yes", 1, 0)</f>
        <v>0</v>
      </c>
    </row>
    <row r="3570" spans="1:24" x14ac:dyDescent="0.2">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7">
        <v>59.98</v>
      </c>
      <c r="S3570" s="1">
        <v>2</v>
      </c>
      <c r="T3570" s="1">
        <v>0</v>
      </c>
      <c r="U3570" s="7">
        <v>26.391200000000005</v>
      </c>
      <c r="V3570" s="3" t="str">
        <f>IF(Orders1[[#This Row],[Region]]=People!$B$2, People!$A$2, IF(Orders1[[#This Row],[Region]]=People!$B$3,People!$A$3, IF(Orders1[[#This Row],[Region]]=People!$B$4,People!$A$4, IF(Orders1[[#This Row],[Region]]=People!$B$5,People!$A$5))))</f>
        <v>Anna Andreadi</v>
      </c>
      <c r="W3570" s="3" t="str">
        <f>IFERROR(INDEX(Returns!A3570:A4369, MATCH(Orders1[[#This Row],[Order ID]],Returns!B3570:B4369)), "No")</f>
        <v>No</v>
      </c>
      <c r="X3570" s="3">
        <f>IF(Orders1[[#This Row],[Return]]="Yes", 1, 0)</f>
        <v>0</v>
      </c>
    </row>
    <row r="3571" spans="1:24" x14ac:dyDescent="0.2">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7">
        <v>2395.2000000000003</v>
      </c>
      <c r="S3571" s="1">
        <v>6</v>
      </c>
      <c r="T3571" s="1">
        <v>0.2</v>
      </c>
      <c r="U3571" s="7">
        <v>209.58000000000004</v>
      </c>
      <c r="V3571" s="3" t="str">
        <f>IF(Orders1[[#This Row],[Region]]=People!$B$2, People!$A$2, IF(Orders1[[#This Row],[Region]]=People!$B$3,People!$A$3, IF(Orders1[[#This Row],[Region]]=People!$B$4,People!$A$4, IF(Orders1[[#This Row],[Region]]=People!$B$5,People!$A$5))))</f>
        <v>Anna Andreadi</v>
      </c>
      <c r="W3571" s="3" t="str">
        <f>IFERROR(INDEX(Returns!A3571:A4370, MATCH(Orders1[[#This Row],[Order ID]],Returns!B3571:B4370)), "No")</f>
        <v>No</v>
      </c>
      <c r="X3571" s="3">
        <f>IF(Orders1[[#This Row],[Return]]="Yes", 1, 0)</f>
        <v>0</v>
      </c>
    </row>
    <row r="3572" spans="1:24" x14ac:dyDescent="0.2">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7">
        <v>1687.8</v>
      </c>
      <c r="S3572" s="1">
        <v>4</v>
      </c>
      <c r="T3572" s="1">
        <v>0</v>
      </c>
      <c r="U3572" s="7">
        <v>742.63200000000006</v>
      </c>
      <c r="V3572" s="3" t="str">
        <f>IF(Orders1[[#This Row],[Region]]=People!$B$2, People!$A$2, IF(Orders1[[#This Row],[Region]]=People!$B$3,People!$A$3, IF(Orders1[[#This Row],[Region]]=People!$B$4,People!$A$4, IF(Orders1[[#This Row],[Region]]=People!$B$5,People!$A$5))))</f>
        <v>Anna Andreadi</v>
      </c>
      <c r="W3572" s="3" t="str">
        <f>IFERROR(INDEX(Returns!A3572:A4371, MATCH(Orders1[[#This Row],[Order ID]],Returns!B3572:B4371)), "No")</f>
        <v>No</v>
      </c>
      <c r="X3572" s="3">
        <f>IF(Orders1[[#This Row],[Return]]="Yes", 1, 0)</f>
        <v>0</v>
      </c>
    </row>
    <row r="3573" spans="1:24" x14ac:dyDescent="0.2">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7">
        <v>7.9920000000000009</v>
      </c>
      <c r="S3573" s="1">
        <v>1</v>
      </c>
      <c r="T3573" s="1">
        <v>0.2</v>
      </c>
      <c r="U3573" s="7">
        <v>2.6972999999999994</v>
      </c>
      <c r="V3573" s="3" t="str">
        <f>IF(Orders1[[#This Row],[Region]]=People!$B$2, People!$A$2, IF(Orders1[[#This Row],[Region]]=People!$B$3,People!$A$3, IF(Orders1[[#This Row],[Region]]=People!$B$4,People!$A$4, IF(Orders1[[#This Row],[Region]]=People!$B$5,People!$A$5))))</f>
        <v>Anna Andreadi</v>
      </c>
      <c r="W3573" s="3" t="str">
        <f>IFERROR(INDEX(Returns!A3573:A4372, MATCH(Orders1[[#This Row],[Order ID]],Returns!B3573:B4372)), "No")</f>
        <v>No</v>
      </c>
      <c r="X3573" s="3">
        <f>IF(Orders1[[#This Row],[Return]]="Yes", 1, 0)</f>
        <v>0</v>
      </c>
    </row>
    <row r="3574" spans="1:24" x14ac:dyDescent="0.2">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7">
        <v>5.1840000000000011</v>
      </c>
      <c r="S3574" s="1">
        <v>1</v>
      </c>
      <c r="T3574" s="1">
        <v>0.2</v>
      </c>
      <c r="U3574" s="7">
        <v>1.8144</v>
      </c>
      <c r="V3574" s="3" t="str">
        <f>IF(Orders1[[#This Row],[Region]]=People!$B$2, People!$A$2, IF(Orders1[[#This Row],[Region]]=People!$B$3,People!$A$3, IF(Orders1[[#This Row],[Region]]=People!$B$4,People!$A$4, IF(Orders1[[#This Row],[Region]]=People!$B$5,People!$A$5))))</f>
        <v>Kelly Williams</v>
      </c>
      <c r="W3574" s="3" t="str">
        <f>IFERROR(INDEX(Returns!A3574:A4373, MATCH(Orders1[[#This Row],[Order ID]],Returns!B3574:B4373)), "No")</f>
        <v>No</v>
      </c>
      <c r="X3574" s="3">
        <f>IF(Orders1[[#This Row],[Return]]="Yes", 1, 0)</f>
        <v>0</v>
      </c>
    </row>
    <row r="3575" spans="1:24" x14ac:dyDescent="0.2">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7">
        <v>11.68</v>
      </c>
      <c r="S3575" s="1">
        <v>2</v>
      </c>
      <c r="T3575" s="1">
        <v>0</v>
      </c>
      <c r="U3575" s="7">
        <v>5.4895999999999994</v>
      </c>
      <c r="V3575" s="3" t="str">
        <f>IF(Orders1[[#This Row],[Region]]=People!$B$2, People!$A$2, IF(Orders1[[#This Row],[Region]]=People!$B$3,People!$A$3, IF(Orders1[[#This Row],[Region]]=People!$B$4,People!$A$4, IF(Orders1[[#This Row],[Region]]=People!$B$5,People!$A$5))))</f>
        <v>Chuck Magee</v>
      </c>
      <c r="W3575" s="3" t="str">
        <f>IFERROR(INDEX(Returns!A3575:A4374, MATCH(Orders1[[#This Row],[Order ID]],Returns!B3575:B4374)), "No")</f>
        <v>No</v>
      </c>
      <c r="X3575" s="3">
        <f>IF(Orders1[[#This Row],[Return]]="Yes", 1, 0)</f>
        <v>0</v>
      </c>
    </row>
    <row r="3576" spans="1:24" x14ac:dyDescent="0.2">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7">
        <v>104.80000000000001</v>
      </c>
      <c r="S3576" s="1">
        <v>10</v>
      </c>
      <c r="T3576" s="1">
        <v>0</v>
      </c>
      <c r="U3576" s="7">
        <v>26.200000000000003</v>
      </c>
      <c r="V3576" s="3" t="str">
        <f>IF(Orders1[[#This Row],[Region]]=People!$B$2, People!$A$2, IF(Orders1[[#This Row],[Region]]=People!$B$3,People!$A$3, IF(Orders1[[#This Row],[Region]]=People!$B$4,People!$A$4, IF(Orders1[[#This Row],[Region]]=People!$B$5,People!$A$5))))</f>
        <v>Chuck Magee</v>
      </c>
      <c r="W3576" s="3" t="str">
        <f>IFERROR(INDEX(Returns!A3576:A4375, MATCH(Orders1[[#This Row],[Order ID]],Returns!B3576:B4375)), "No")</f>
        <v>No</v>
      </c>
      <c r="X3576" s="3">
        <f>IF(Orders1[[#This Row],[Return]]="Yes", 1, 0)</f>
        <v>0</v>
      </c>
    </row>
    <row r="3577" spans="1:24" x14ac:dyDescent="0.2">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7">
        <v>14.496000000000002</v>
      </c>
      <c r="S3577" s="1">
        <v>3</v>
      </c>
      <c r="T3577" s="1">
        <v>0.2</v>
      </c>
      <c r="U3577" s="7">
        <v>4.8924000000000003</v>
      </c>
      <c r="V3577" s="3" t="str">
        <f>IF(Orders1[[#This Row],[Region]]=People!$B$2, People!$A$2, IF(Orders1[[#This Row],[Region]]=People!$B$3,People!$A$3, IF(Orders1[[#This Row],[Region]]=People!$B$4,People!$A$4, IF(Orders1[[#This Row],[Region]]=People!$B$5,People!$A$5))))</f>
        <v>Cassandra Brandow</v>
      </c>
      <c r="W3577" s="3" t="str">
        <f>IFERROR(INDEX(Returns!A3577:A4376, MATCH(Orders1[[#This Row],[Order ID]],Returns!B3577:B4376)), "No")</f>
        <v>No</v>
      </c>
      <c r="X3577" s="3">
        <f>IF(Orders1[[#This Row],[Return]]="Yes", 1, 0)</f>
        <v>0</v>
      </c>
    </row>
    <row r="3578" spans="1:24" x14ac:dyDescent="0.2">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7">
        <v>4.7840000000000007</v>
      </c>
      <c r="S3578" s="1">
        <v>1</v>
      </c>
      <c r="T3578" s="1">
        <v>0.2</v>
      </c>
      <c r="U3578" s="7">
        <v>1.5547999999999997</v>
      </c>
      <c r="V3578" s="3" t="str">
        <f>IF(Orders1[[#This Row],[Region]]=People!$B$2, People!$A$2, IF(Orders1[[#This Row],[Region]]=People!$B$3,People!$A$3, IF(Orders1[[#This Row],[Region]]=People!$B$4,People!$A$4, IF(Orders1[[#This Row],[Region]]=People!$B$5,People!$A$5))))</f>
        <v>Anna Andreadi</v>
      </c>
      <c r="W3578" s="3" t="str">
        <f>IFERROR(INDEX(Returns!A3578:A4377, MATCH(Orders1[[#This Row],[Order ID]],Returns!B3578:B4377)), "No")</f>
        <v>No</v>
      </c>
      <c r="X3578" s="3">
        <f>IF(Orders1[[#This Row],[Return]]="Yes", 1, 0)</f>
        <v>0</v>
      </c>
    </row>
    <row r="3579" spans="1:24" x14ac:dyDescent="0.2">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7">
        <v>4.7300000000000004</v>
      </c>
      <c r="S3579" s="1">
        <v>1</v>
      </c>
      <c r="T3579" s="1">
        <v>0</v>
      </c>
      <c r="U3579" s="7">
        <v>2.3177000000000003</v>
      </c>
      <c r="V3579" s="3" t="str">
        <f>IF(Orders1[[#This Row],[Region]]=People!$B$2, People!$A$2, IF(Orders1[[#This Row],[Region]]=People!$B$3,People!$A$3, IF(Orders1[[#This Row],[Region]]=People!$B$4,People!$A$4, IF(Orders1[[#This Row],[Region]]=People!$B$5,People!$A$5))))</f>
        <v>Anna Andreadi</v>
      </c>
      <c r="W3579" s="3" t="str">
        <f>IFERROR(INDEX(Returns!A3579:A4378, MATCH(Orders1[[#This Row],[Order ID]],Returns!B3579:B4378)), "No")</f>
        <v>No</v>
      </c>
      <c r="X3579" s="3">
        <f>IF(Orders1[[#This Row],[Return]]="Yes", 1, 0)</f>
        <v>0</v>
      </c>
    </row>
    <row r="3580" spans="1:24" x14ac:dyDescent="0.2">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7">
        <v>7.89</v>
      </c>
      <c r="S3580" s="1">
        <v>1</v>
      </c>
      <c r="T3580" s="1">
        <v>0</v>
      </c>
      <c r="U3580" s="7">
        <v>0.31559999999999899</v>
      </c>
      <c r="V3580" s="3" t="str">
        <f>IF(Orders1[[#This Row],[Region]]=People!$B$2, People!$A$2, IF(Orders1[[#This Row],[Region]]=People!$B$3,People!$A$3, IF(Orders1[[#This Row],[Region]]=People!$B$4,People!$A$4, IF(Orders1[[#This Row],[Region]]=People!$B$5,People!$A$5))))</f>
        <v>Cassandra Brandow</v>
      </c>
      <c r="W3580" s="3" t="str">
        <f>IFERROR(INDEX(Returns!A3580:A4379, MATCH(Orders1[[#This Row],[Order ID]],Returns!B3580:B4379)), "No")</f>
        <v>No</v>
      </c>
      <c r="X3580" s="3">
        <f>IF(Orders1[[#This Row],[Return]]="Yes", 1, 0)</f>
        <v>0</v>
      </c>
    </row>
    <row r="3581" spans="1:24" x14ac:dyDescent="0.2">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7">
        <v>65.5</v>
      </c>
      <c r="S3581" s="1">
        <v>5</v>
      </c>
      <c r="T3581" s="1">
        <v>0</v>
      </c>
      <c r="U3581" s="7">
        <v>32.094999999999999</v>
      </c>
      <c r="V3581" s="3" t="str">
        <f>IF(Orders1[[#This Row],[Region]]=People!$B$2, People!$A$2, IF(Orders1[[#This Row],[Region]]=People!$B$3,People!$A$3, IF(Orders1[[#This Row],[Region]]=People!$B$4,People!$A$4, IF(Orders1[[#This Row],[Region]]=People!$B$5,People!$A$5))))</f>
        <v>Cassandra Brandow</v>
      </c>
      <c r="W3581" s="3" t="str">
        <f>IFERROR(INDEX(Returns!A3581:A4380, MATCH(Orders1[[#This Row],[Order ID]],Returns!B3581:B4380)), "No")</f>
        <v>No</v>
      </c>
      <c r="X3581" s="3">
        <f>IF(Orders1[[#This Row],[Return]]="Yes", 1, 0)</f>
        <v>0</v>
      </c>
    </row>
    <row r="3582" spans="1:24" x14ac:dyDescent="0.2">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7">
        <v>2430.08</v>
      </c>
      <c r="S3582" s="1">
        <v>8</v>
      </c>
      <c r="T3582" s="1">
        <v>0</v>
      </c>
      <c r="U3582" s="7">
        <v>388.81280000000015</v>
      </c>
      <c r="V3582" s="3" t="str">
        <f>IF(Orders1[[#This Row],[Region]]=People!$B$2, People!$A$2, IF(Orders1[[#This Row],[Region]]=People!$B$3,People!$A$3, IF(Orders1[[#This Row],[Region]]=People!$B$4,People!$A$4, IF(Orders1[[#This Row],[Region]]=People!$B$5,People!$A$5))))</f>
        <v>Cassandra Brandow</v>
      </c>
      <c r="W3582" s="3" t="str">
        <f>IFERROR(INDEX(Returns!A3582:A4381, MATCH(Orders1[[#This Row],[Order ID]],Returns!B3582:B4381)), "No")</f>
        <v>No</v>
      </c>
      <c r="X3582" s="3">
        <f>IF(Orders1[[#This Row],[Return]]="Yes", 1, 0)</f>
        <v>0</v>
      </c>
    </row>
    <row r="3583" spans="1:24" x14ac:dyDescent="0.2">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7">
        <v>104.85</v>
      </c>
      <c r="S3583" s="1">
        <v>1</v>
      </c>
      <c r="T3583" s="1">
        <v>0</v>
      </c>
      <c r="U3583" s="7">
        <v>50.327999999999996</v>
      </c>
      <c r="V3583" s="3" t="str">
        <f>IF(Orders1[[#This Row],[Region]]=People!$B$2, People!$A$2, IF(Orders1[[#This Row],[Region]]=People!$B$3,People!$A$3, IF(Orders1[[#This Row],[Region]]=People!$B$4,People!$A$4, IF(Orders1[[#This Row],[Region]]=People!$B$5,People!$A$5))))</f>
        <v>Kelly Williams</v>
      </c>
      <c r="W3583" s="3" t="str">
        <f>IFERROR(INDEX(Returns!A3583:A4382, MATCH(Orders1[[#This Row],[Order ID]],Returns!B3583:B4382)), "No")</f>
        <v>No</v>
      </c>
      <c r="X3583" s="3">
        <f>IF(Orders1[[#This Row],[Return]]="Yes", 1, 0)</f>
        <v>0</v>
      </c>
    </row>
    <row r="3584" spans="1:24" x14ac:dyDescent="0.2">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7">
        <v>3.9</v>
      </c>
      <c r="S3584" s="1">
        <v>2</v>
      </c>
      <c r="T3584" s="1">
        <v>0</v>
      </c>
      <c r="U3584" s="7">
        <v>1.5209999999999999</v>
      </c>
      <c r="V3584" s="3" t="str">
        <f>IF(Orders1[[#This Row],[Region]]=People!$B$2, People!$A$2, IF(Orders1[[#This Row],[Region]]=People!$B$3,People!$A$3, IF(Orders1[[#This Row],[Region]]=People!$B$4,People!$A$4, IF(Orders1[[#This Row],[Region]]=People!$B$5,People!$A$5))))</f>
        <v>Kelly Williams</v>
      </c>
      <c r="W3584" s="3" t="str">
        <f>IFERROR(INDEX(Returns!A3584:A4383, MATCH(Orders1[[#This Row],[Order ID]],Returns!B3584:B4383)), "No")</f>
        <v>No</v>
      </c>
      <c r="X3584" s="3">
        <f>IF(Orders1[[#This Row],[Return]]="Yes", 1, 0)</f>
        <v>0</v>
      </c>
    </row>
    <row r="3585" spans="1:24" x14ac:dyDescent="0.2">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7">
        <v>801.96</v>
      </c>
      <c r="S3585" s="1">
        <v>2</v>
      </c>
      <c r="T3585" s="1">
        <v>0</v>
      </c>
      <c r="U3585" s="7">
        <v>200.49</v>
      </c>
      <c r="V3585" s="3" t="str">
        <f>IF(Orders1[[#This Row],[Region]]=People!$B$2, People!$A$2, IF(Orders1[[#This Row],[Region]]=People!$B$3,People!$A$3, IF(Orders1[[#This Row],[Region]]=People!$B$4,People!$A$4, IF(Orders1[[#This Row],[Region]]=People!$B$5,People!$A$5))))</f>
        <v>Kelly Williams</v>
      </c>
      <c r="W3585" s="3" t="str">
        <f>IFERROR(INDEX(Returns!A3585:A4384, MATCH(Orders1[[#This Row],[Order ID]],Returns!B3585:B4384)), "No")</f>
        <v>No</v>
      </c>
      <c r="X3585" s="3">
        <f>IF(Orders1[[#This Row],[Return]]="Yes", 1, 0)</f>
        <v>0</v>
      </c>
    </row>
    <row r="3586" spans="1:24" x14ac:dyDescent="0.2">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7">
        <v>191.96</v>
      </c>
      <c r="S3586" s="1">
        <v>2</v>
      </c>
      <c r="T3586" s="1">
        <v>0</v>
      </c>
      <c r="U3586" s="7">
        <v>32.633199999999988</v>
      </c>
      <c r="V3586" s="3" t="str">
        <f>IF(Orders1[[#This Row],[Region]]=People!$B$2, People!$A$2, IF(Orders1[[#This Row],[Region]]=People!$B$3,People!$A$3, IF(Orders1[[#This Row],[Region]]=People!$B$4,People!$A$4, IF(Orders1[[#This Row],[Region]]=People!$B$5,People!$A$5))))</f>
        <v>Kelly Williams</v>
      </c>
      <c r="W3586" s="3" t="str">
        <f>IFERROR(INDEX(Returns!A3586:A4385, MATCH(Orders1[[#This Row],[Order ID]],Returns!B3586:B4385)), "No")</f>
        <v>No</v>
      </c>
      <c r="X3586" s="3">
        <f>IF(Orders1[[#This Row],[Return]]="Yes", 1, 0)</f>
        <v>0</v>
      </c>
    </row>
    <row r="3587" spans="1:24" x14ac:dyDescent="0.2">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7">
        <v>2.61</v>
      </c>
      <c r="S3587" s="1">
        <v>1</v>
      </c>
      <c r="T3587" s="1">
        <v>0</v>
      </c>
      <c r="U3587" s="7">
        <v>1.2005999999999999</v>
      </c>
      <c r="V3587" s="3" t="str">
        <f>IF(Orders1[[#This Row],[Region]]=People!$B$2, People!$A$2, IF(Orders1[[#This Row],[Region]]=People!$B$3,People!$A$3, IF(Orders1[[#This Row],[Region]]=People!$B$4,People!$A$4, IF(Orders1[[#This Row],[Region]]=People!$B$5,People!$A$5))))</f>
        <v>Kelly Williams</v>
      </c>
      <c r="W3587" s="3" t="str">
        <f>IFERROR(INDEX(Returns!A3587:A4386, MATCH(Orders1[[#This Row],[Order ID]],Returns!B3587:B4386)), "No")</f>
        <v>No</v>
      </c>
      <c r="X3587" s="3">
        <f>IF(Orders1[[#This Row],[Return]]="Yes", 1, 0)</f>
        <v>0</v>
      </c>
    </row>
    <row r="3588" spans="1:24" x14ac:dyDescent="0.2">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7">
        <v>5.96</v>
      </c>
      <c r="S3588" s="1">
        <v>2</v>
      </c>
      <c r="T3588" s="1">
        <v>0</v>
      </c>
      <c r="U3588" s="7">
        <v>1.6688000000000001</v>
      </c>
      <c r="V3588" s="3" t="str">
        <f>IF(Orders1[[#This Row],[Region]]=People!$B$2, People!$A$2, IF(Orders1[[#This Row],[Region]]=People!$B$3,People!$A$3, IF(Orders1[[#This Row],[Region]]=People!$B$4,People!$A$4, IF(Orders1[[#This Row],[Region]]=People!$B$5,People!$A$5))))</f>
        <v>Anna Andreadi</v>
      </c>
      <c r="W3588" s="3" t="str">
        <f>IFERROR(INDEX(Returns!A3588:A4387, MATCH(Orders1[[#This Row],[Order ID]],Returns!B3588:B4387)), "No")</f>
        <v>No</v>
      </c>
      <c r="X3588" s="3">
        <f>IF(Orders1[[#This Row],[Return]]="Yes", 1, 0)</f>
        <v>0</v>
      </c>
    </row>
    <row r="3589" spans="1:24" x14ac:dyDescent="0.2">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7">
        <v>1169.694</v>
      </c>
      <c r="S3589" s="1">
        <v>3</v>
      </c>
      <c r="T3589" s="1">
        <v>0.4</v>
      </c>
      <c r="U3589" s="7">
        <v>-253.43369999999993</v>
      </c>
      <c r="V3589" s="3" t="str">
        <f>IF(Orders1[[#This Row],[Region]]=People!$B$2, People!$A$2, IF(Orders1[[#This Row],[Region]]=People!$B$3,People!$A$3, IF(Orders1[[#This Row],[Region]]=People!$B$4,People!$A$4, IF(Orders1[[#This Row],[Region]]=People!$B$5,People!$A$5))))</f>
        <v>Chuck Magee</v>
      </c>
      <c r="W3589" s="3" t="str">
        <f>IFERROR(INDEX(Returns!A3589:A4388, MATCH(Orders1[[#This Row],[Order ID]],Returns!B3589:B4388)), "No")</f>
        <v>No</v>
      </c>
      <c r="X3589" s="3">
        <f>IF(Orders1[[#This Row],[Return]]="Yes", 1, 0)</f>
        <v>0</v>
      </c>
    </row>
    <row r="3590" spans="1:24" x14ac:dyDescent="0.2">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7">
        <v>1665.62</v>
      </c>
      <c r="S3590" s="1">
        <v>2</v>
      </c>
      <c r="T3590" s="1">
        <v>0</v>
      </c>
      <c r="U3590" s="7">
        <v>33.312400000000025</v>
      </c>
      <c r="V3590" s="3" t="str">
        <f>IF(Orders1[[#This Row],[Region]]=People!$B$2, People!$A$2, IF(Orders1[[#This Row],[Region]]=People!$B$3,People!$A$3, IF(Orders1[[#This Row],[Region]]=People!$B$4,People!$A$4, IF(Orders1[[#This Row],[Region]]=People!$B$5,People!$A$5))))</f>
        <v>Cassandra Brandow</v>
      </c>
      <c r="W3590" s="3" t="str">
        <f>IFERROR(INDEX(Returns!A3590:A4389, MATCH(Orders1[[#This Row],[Order ID]],Returns!B3590:B4389)), "No")</f>
        <v>No</v>
      </c>
      <c r="X3590" s="3">
        <f>IF(Orders1[[#This Row],[Return]]="Yes", 1, 0)</f>
        <v>0</v>
      </c>
    </row>
    <row r="3591" spans="1:24" x14ac:dyDescent="0.2">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7">
        <v>2.88</v>
      </c>
      <c r="S3591" s="1">
        <v>1</v>
      </c>
      <c r="T3591" s="1">
        <v>0</v>
      </c>
      <c r="U3591" s="7">
        <v>1.4112</v>
      </c>
      <c r="V3591" s="3" t="str">
        <f>IF(Orders1[[#This Row],[Region]]=People!$B$2, People!$A$2, IF(Orders1[[#This Row],[Region]]=People!$B$3,People!$A$3, IF(Orders1[[#This Row],[Region]]=People!$B$4,People!$A$4, IF(Orders1[[#This Row],[Region]]=People!$B$5,People!$A$5))))</f>
        <v>Cassandra Brandow</v>
      </c>
      <c r="W3591" s="3" t="str">
        <f>IFERROR(INDEX(Returns!A3591:A4390, MATCH(Orders1[[#This Row],[Order ID]],Returns!B3591:B4390)), "No")</f>
        <v>No</v>
      </c>
      <c r="X3591" s="3">
        <f>IF(Orders1[[#This Row],[Return]]="Yes", 1, 0)</f>
        <v>0</v>
      </c>
    </row>
    <row r="3592" spans="1:24" x14ac:dyDescent="0.2">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7">
        <v>1443.96</v>
      </c>
      <c r="S3592" s="1">
        <v>12</v>
      </c>
      <c r="T3592" s="1">
        <v>0</v>
      </c>
      <c r="U3592" s="7">
        <v>375.42959999999994</v>
      </c>
      <c r="V3592" s="3" t="str">
        <f>IF(Orders1[[#This Row],[Region]]=People!$B$2, People!$A$2, IF(Orders1[[#This Row],[Region]]=People!$B$3,People!$A$3, IF(Orders1[[#This Row],[Region]]=People!$B$4,People!$A$4, IF(Orders1[[#This Row],[Region]]=People!$B$5,People!$A$5))))</f>
        <v>Cassandra Brandow</v>
      </c>
      <c r="W3592" s="3" t="str">
        <f>IFERROR(INDEX(Returns!A3592:A4391, MATCH(Orders1[[#This Row],[Order ID]],Returns!B3592:B4391)), "No")</f>
        <v>No</v>
      </c>
      <c r="X3592" s="3">
        <f>IF(Orders1[[#This Row],[Return]]="Yes", 1, 0)</f>
        <v>0</v>
      </c>
    </row>
    <row r="3593" spans="1:24" x14ac:dyDescent="0.2">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7">
        <v>2.92</v>
      </c>
      <c r="S3593" s="1">
        <v>1</v>
      </c>
      <c r="T3593" s="1">
        <v>0.2</v>
      </c>
      <c r="U3593" s="7">
        <v>0.36499999999999977</v>
      </c>
      <c r="V3593" s="3" t="str">
        <f>IF(Orders1[[#This Row],[Region]]=People!$B$2, People!$A$2, IF(Orders1[[#This Row],[Region]]=People!$B$3,People!$A$3, IF(Orders1[[#This Row],[Region]]=People!$B$4,People!$A$4, IF(Orders1[[#This Row],[Region]]=People!$B$5,People!$A$5))))</f>
        <v>Kelly Williams</v>
      </c>
      <c r="W3593" s="3" t="str">
        <f>IFERROR(INDEX(Returns!A3593:A4392, MATCH(Orders1[[#This Row],[Order ID]],Returns!B3593:B4392)), "No")</f>
        <v>No</v>
      </c>
      <c r="X3593" s="3">
        <f>IF(Orders1[[#This Row],[Return]]="Yes", 1, 0)</f>
        <v>0</v>
      </c>
    </row>
    <row r="3594" spans="1:24" x14ac:dyDescent="0.2">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7">
        <v>465.18</v>
      </c>
      <c r="S3594" s="1">
        <v>3</v>
      </c>
      <c r="T3594" s="1">
        <v>0</v>
      </c>
      <c r="U3594" s="7">
        <v>120.94680000000001</v>
      </c>
      <c r="V3594" s="3" t="str">
        <f>IF(Orders1[[#This Row],[Region]]=People!$B$2, People!$A$2, IF(Orders1[[#This Row],[Region]]=People!$B$3,People!$A$3, IF(Orders1[[#This Row],[Region]]=People!$B$4,People!$A$4, IF(Orders1[[#This Row],[Region]]=People!$B$5,People!$A$5))))</f>
        <v>Chuck Magee</v>
      </c>
      <c r="W3594" s="3" t="str">
        <f>IFERROR(INDEX(Returns!A3594:A4393, MATCH(Orders1[[#This Row],[Order ID]],Returns!B3594:B4393)), "No")</f>
        <v>No</v>
      </c>
      <c r="X3594" s="3">
        <f>IF(Orders1[[#This Row],[Return]]="Yes", 1, 0)</f>
        <v>0</v>
      </c>
    </row>
    <row r="3595" spans="1:24" x14ac:dyDescent="0.2">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7">
        <v>22.428000000000004</v>
      </c>
      <c r="S3595" s="1">
        <v>3</v>
      </c>
      <c r="T3595" s="1">
        <v>0.7</v>
      </c>
      <c r="U3595" s="7">
        <v>-17.942399999999992</v>
      </c>
      <c r="V3595" s="3" t="str">
        <f>IF(Orders1[[#This Row],[Region]]=People!$B$2, People!$A$2, IF(Orders1[[#This Row],[Region]]=People!$B$3,People!$A$3, IF(Orders1[[#This Row],[Region]]=People!$B$4,People!$A$4, IF(Orders1[[#This Row],[Region]]=People!$B$5,People!$A$5))))</f>
        <v>Chuck Magee</v>
      </c>
      <c r="W3595" s="3" t="str">
        <f>IFERROR(INDEX(Returns!A3595:A4394, MATCH(Orders1[[#This Row],[Order ID]],Returns!B3595:B4394)), "No")</f>
        <v>No</v>
      </c>
      <c r="X3595" s="3">
        <f>IF(Orders1[[#This Row],[Return]]="Yes", 1, 0)</f>
        <v>0</v>
      </c>
    </row>
    <row r="3596" spans="1:24" x14ac:dyDescent="0.2">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7">
        <v>37.52000000000001</v>
      </c>
      <c r="S3596" s="1">
        <v>5</v>
      </c>
      <c r="T3596" s="1">
        <v>0.2</v>
      </c>
      <c r="U3596" s="7">
        <v>3.7519999999999989</v>
      </c>
      <c r="V3596" s="3" t="str">
        <f>IF(Orders1[[#This Row],[Region]]=People!$B$2, People!$A$2, IF(Orders1[[#This Row],[Region]]=People!$B$3,People!$A$3, IF(Orders1[[#This Row],[Region]]=People!$B$4,People!$A$4, IF(Orders1[[#This Row],[Region]]=People!$B$5,People!$A$5))))</f>
        <v>Chuck Magee</v>
      </c>
      <c r="W3596" s="3" t="str">
        <f>IFERROR(INDEX(Returns!A3596:A4395, MATCH(Orders1[[#This Row],[Order ID]],Returns!B3596:B4395)), "No")</f>
        <v>No</v>
      </c>
      <c r="X3596" s="3">
        <f>IF(Orders1[[#This Row],[Return]]="Yes", 1, 0)</f>
        <v>0</v>
      </c>
    </row>
    <row r="3597" spans="1:24" x14ac:dyDescent="0.2">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7">
        <v>2.6240000000000001</v>
      </c>
      <c r="S3597" s="1">
        <v>1</v>
      </c>
      <c r="T3597" s="1">
        <v>0.2</v>
      </c>
      <c r="U3597" s="7">
        <v>0.42639999999999978</v>
      </c>
      <c r="V3597" s="3" t="str">
        <f>IF(Orders1[[#This Row],[Region]]=People!$B$2, People!$A$2, IF(Orders1[[#This Row],[Region]]=People!$B$3,People!$A$3, IF(Orders1[[#This Row],[Region]]=People!$B$4,People!$A$4, IF(Orders1[[#This Row],[Region]]=People!$B$5,People!$A$5))))</f>
        <v>Chuck Magee</v>
      </c>
      <c r="W3597" s="3" t="str">
        <f>IFERROR(INDEX(Returns!A3597:A4396, MATCH(Orders1[[#This Row],[Order ID]],Returns!B3597:B4396)), "No")</f>
        <v>No</v>
      </c>
      <c r="X3597" s="3">
        <f>IF(Orders1[[#This Row],[Return]]="Yes", 1, 0)</f>
        <v>0</v>
      </c>
    </row>
    <row r="3598" spans="1:24" x14ac:dyDescent="0.2">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7">
        <v>15.552000000000003</v>
      </c>
      <c r="S3598" s="1">
        <v>3</v>
      </c>
      <c r="T3598" s="1">
        <v>0.2</v>
      </c>
      <c r="U3598" s="7">
        <v>5.4432</v>
      </c>
      <c r="V3598" s="3" t="str">
        <f>IF(Orders1[[#This Row],[Region]]=People!$B$2, People!$A$2, IF(Orders1[[#This Row],[Region]]=People!$B$3,People!$A$3, IF(Orders1[[#This Row],[Region]]=People!$B$4,People!$A$4, IF(Orders1[[#This Row],[Region]]=People!$B$5,People!$A$5))))</f>
        <v>Chuck Magee</v>
      </c>
      <c r="W3598" s="3" t="str">
        <f>IFERROR(INDEX(Returns!A3598:A4397, MATCH(Orders1[[#This Row],[Order ID]],Returns!B3598:B4397)), "No")</f>
        <v>No</v>
      </c>
      <c r="X3598" s="3">
        <f>IF(Orders1[[#This Row],[Return]]="Yes", 1, 0)</f>
        <v>0</v>
      </c>
    </row>
    <row r="3599" spans="1:24" x14ac:dyDescent="0.2">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7">
        <v>64.704000000000008</v>
      </c>
      <c r="S3599" s="1">
        <v>6</v>
      </c>
      <c r="T3599" s="1">
        <v>0.2</v>
      </c>
      <c r="U3599" s="7">
        <v>-4.852800000000002</v>
      </c>
      <c r="V3599" s="3" t="str">
        <f>IF(Orders1[[#This Row],[Region]]=People!$B$2, People!$A$2, IF(Orders1[[#This Row],[Region]]=People!$B$3,People!$A$3, IF(Orders1[[#This Row],[Region]]=People!$B$4,People!$A$4, IF(Orders1[[#This Row],[Region]]=People!$B$5,People!$A$5))))</f>
        <v>Chuck Magee</v>
      </c>
      <c r="W3599" s="3" t="str">
        <f>IFERROR(INDEX(Returns!A3599:A4398, MATCH(Orders1[[#This Row],[Order ID]],Returns!B3599:B4398)), "No")</f>
        <v>No</v>
      </c>
      <c r="X3599" s="3">
        <f>IF(Orders1[[#This Row],[Return]]="Yes", 1, 0)</f>
        <v>0</v>
      </c>
    </row>
    <row r="3600" spans="1:24" x14ac:dyDescent="0.2">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7">
        <v>17.472000000000001</v>
      </c>
      <c r="S3600" s="1">
        <v>3</v>
      </c>
      <c r="T3600" s="1">
        <v>0.2</v>
      </c>
      <c r="U3600" s="7">
        <v>5.023200000000001</v>
      </c>
      <c r="V3600" s="3" t="str">
        <f>IF(Orders1[[#This Row],[Region]]=People!$B$2, People!$A$2, IF(Orders1[[#This Row],[Region]]=People!$B$3,People!$A$3, IF(Orders1[[#This Row],[Region]]=People!$B$4,People!$A$4, IF(Orders1[[#This Row],[Region]]=People!$B$5,People!$A$5))))</f>
        <v>Chuck Magee</v>
      </c>
      <c r="W3600" s="3" t="str">
        <f>IFERROR(INDEX(Returns!A3600:A4399, MATCH(Orders1[[#This Row],[Order ID]],Returns!B3600:B4399)), "No")</f>
        <v>No</v>
      </c>
      <c r="X3600" s="3">
        <f>IF(Orders1[[#This Row],[Return]]="Yes", 1, 0)</f>
        <v>0</v>
      </c>
    </row>
    <row r="3601" spans="1:24" x14ac:dyDescent="0.2">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7">
        <v>135.51599999999999</v>
      </c>
      <c r="S3601" s="1">
        <v>1</v>
      </c>
      <c r="T3601" s="1">
        <v>0.4</v>
      </c>
      <c r="U3601" s="7">
        <v>-31.620400000000004</v>
      </c>
      <c r="V3601" s="3" t="str">
        <f>IF(Orders1[[#This Row],[Region]]=People!$B$2, People!$A$2, IF(Orders1[[#This Row],[Region]]=People!$B$3,People!$A$3, IF(Orders1[[#This Row],[Region]]=People!$B$4,People!$A$4, IF(Orders1[[#This Row],[Region]]=People!$B$5,People!$A$5))))</f>
        <v>Chuck Magee</v>
      </c>
      <c r="W3601" s="3" t="str">
        <f>IFERROR(INDEX(Returns!A3601:A4400, MATCH(Orders1[[#This Row],[Order ID]],Returns!B3601:B4400)), "No")</f>
        <v>No</v>
      </c>
      <c r="X3601" s="3">
        <f>IF(Orders1[[#This Row],[Return]]="Yes", 1, 0)</f>
        <v>0</v>
      </c>
    </row>
    <row r="3602" spans="1:24" x14ac:dyDescent="0.2">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7">
        <v>431.92800000000005</v>
      </c>
      <c r="S3602" s="1">
        <v>9</v>
      </c>
      <c r="T3602" s="1">
        <v>0.2</v>
      </c>
      <c r="U3602" s="7">
        <v>64.789199999999951</v>
      </c>
      <c r="V3602" s="3" t="str">
        <f>IF(Orders1[[#This Row],[Region]]=People!$B$2, People!$A$2, IF(Orders1[[#This Row],[Region]]=People!$B$3,People!$A$3, IF(Orders1[[#This Row],[Region]]=People!$B$4,People!$A$4, IF(Orders1[[#This Row],[Region]]=People!$B$5,People!$A$5))))</f>
        <v>Anna Andreadi</v>
      </c>
      <c r="W3602" s="3" t="str">
        <f>IFERROR(INDEX(Returns!A3602:A4401, MATCH(Orders1[[#This Row],[Order ID]],Returns!B3602:B4401)), "No")</f>
        <v>No</v>
      </c>
      <c r="X3602" s="3">
        <f>IF(Orders1[[#This Row],[Return]]="Yes", 1, 0)</f>
        <v>0</v>
      </c>
    </row>
    <row r="3603" spans="1:24" x14ac:dyDescent="0.2">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7">
        <v>12.448</v>
      </c>
      <c r="S3603" s="1">
        <v>2</v>
      </c>
      <c r="T3603" s="1">
        <v>0.2</v>
      </c>
      <c r="U3603" s="7">
        <v>3.8899999999999988</v>
      </c>
      <c r="V3603" s="3" t="str">
        <f>IF(Orders1[[#This Row],[Region]]=People!$B$2, People!$A$2, IF(Orders1[[#This Row],[Region]]=People!$B$3,People!$A$3, IF(Orders1[[#This Row],[Region]]=People!$B$4,People!$A$4, IF(Orders1[[#This Row],[Region]]=People!$B$5,People!$A$5))))</f>
        <v>Chuck Magee</v>
      </c>
      <c r="W3603" s="3" t="str">
        <f>IFERROR(INDEX(Returns!A3603:A4402, MATCH(Orders1[[#This Row],[Order ID]],Returns!B3603:B4402)), "No")</f>
        <v>No</v>
      </c>
      <c r="X3603" s="3">
        <f>IF(Orders1[[#This Row],[Return]]="Yes", 1, 0)</f>
        <v>0</v>
      </c>
    </row>
    <row r="3604" spans="1:24" x14ac:dyDescent="0.2">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7">
        <v>657.93</v>
      </c>
      <c r="S3604" s="1">
        <v>5</v>
      </c>
      <c r="T3604" s="1">
        <v>0.3</v>
      </c>
      <c r="U3604" s="7">
        <v>-93.989999999999952</v>
      </c>
      <c r="V3604" s="3" t="str">
        <f>IF(Orders1[[#This Row],[Region]]=People!$B$2, People!$A$2, IF(Orders1[[#This Row],[Region]]=People!$B$3,People!$A$3, IF(Orders1[[#This Row],[Region]]=People!$B$4,People!$A$4, IF(Orders1[[#This Row],[Region]]=People!$B$5,People!$A$5))))</f>
        <v>Chuck Magee</v>
      </c>
      <c r="W3604" s="3" t="str">
        <f>IFERROR(INDEX(Returns!A3604:A4403, MATCH(Orders1[[#This Row],[Order ID]],Returns!B3604:B4403)), "No")</f>
        <v>No</v>
      </c>
      <c r="X3604" s="3">
        <f>IF(Orders1[[#This Row],[Return]]="Yes", 1, 0)</f>
        <v>0</v>
      </c>
    </row>
    <row r="3605" spans="1:24" x14ac:dyDescent="0.2">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7">
        <v>277.39999999999998</v>
      </c>
      <c r="S3605" s="1">
        <v>5</v>
      </c>
      <c r="T3605" s="1">
        <v>0</v>
      </c>
      <c r="U3605" s="7">
        <v>133.15199999999999</v>
      </c>
      <c r="V3605" s="3" t="str">
        <f>IF(Orders1[[#This Row],[Region]]=People!$B$2, People!$A$2, IF(Orders1[[#This Row],[Region]]=People!$B$3,People!$A$3, IF(Orders1[[#This Row],[Region]]=People!$B$4,People!$A$4, IF(Orders1[[#This Row],[Region]]=People!$B$5,People!$A$5))))</f>
        <v>Chuck Magee</v>
      </c>
      <c r="W3605" s="3" t="str">
        <f>IFERROR(INDEX(Returns!A3605:A4404, MATCH(Orders1[[#This Row],[Order ID]],Returns!B3605:B4404)), "No")</f>
        <v>No</v>
      </c>
      <c r="X3605" s="3">
        <f>IF(Orders1[[#This Row],[Return]]="Yes", 1, 0)</f>
        <v>0</v>
      </c>
    </row>
    <row r="3606" spans="1:24" x14ac:dyDescent="0.2">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7">
        <v>25.16</v>
      </c>
      <c r="S3606" s="1">
        <v>2</v>
      </c>
      <c r="T3606" s="1">
        <v>0</v>
      </c>
      <c r="U3606" s="7">
        <v>8.5543999999999976</v>
      </c>
      <c r="V3606" s="3" t="str">
        <f>IF(Orders1[[#This Row],[Region]]=People!$B$2, People!$A$2, IF(Orders1[[#This Row],[Region]]=People!$B$3,People!$A$3, IF(Orders1[[#This Row],[Region]]=People!$B$4,People!$A$4, IF(Orders1[[#This Row],[Region]]=People!$B$5,People!$A$5))))</f>
        <v>Chuck Magee</v>
      </c>
      <c r="W3606" s="3" t="str">
        <f>IFERROR(INDEX(Returns!A3606:A4405, MATCH(Orders1[[#This Row],[Order ID]],Returns!B3606:B4405)), "No")</f>
        <v>No</v>
      </c>
      <c r="X3606" s="3">
        <f>IF(Orders1[[#This Row],[Return]]="Yes", 1, 0)</f>
        <v>0</v>
      </c>
    </row>
    <row r="3607" spans="1:24" x14ac:dyDescent="0.2">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7">
        <v>91.92</v>
      </c>
      <c r="S3607" s="1">
        <v>4</v>
      </c>
      <c r="T3607" s="1">
        <v>0</v>
      </c>
      <c r="U3607" s="7">
        <v>31.252800000000001</v>
      </c>
      <c r="V3607" s="3" t="str">
        <f>IF(Orders1[[#This Row],[Region]]=People!$B$2, People!$A$2, IF(Orders1[[#This Row],[Region]]=People!$B$3,People!$A$3, IF(Orders1[[#This Row],[Region]]=People!$B$4,People!$A$4, IF(Orders1[[#This Row],[Region]]=People!$B$5,People!$A$5))))</f>
        <v>Chuck Magee</v>
      </c>
      <c r="W3607" s="3" t="str">
        <f>IFERROR(INDEX(Returns!A3607:A4406, MATCH(Orders1[[#This Row],[Order ID]],Returns!B3607:B4406)), "No")</f>
        <v>No</v>
      </c>
      <c r="X3607" s="3">
        <f>IF(Orders1[[#This Row],[Return]]="Yes", 1, 0)</f>
        <v>0</v>
      </c>
    </row>
    <row r="3608" spans="1:24" x14ac:dyDescent="0.2">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7">
        <v>29.339999999999996</v>
      </c>
      <c r="S3608" s="1">
        <v>3</v>
      </c>
      <c r="T3608" s="1">
        <v>0</v>
      </c>
      <c r="U3608" s="7">
        <v>13.496399999999998</v>
      </c>
      <c r="V3608" s="3" t="str">
        <f>IF(Orders1[[#This Row],[Region]]=People!$B$2, People!$A$2, IF(Orders1[[#This Row],[Region]]=People!$B$3,People!$A$3, IF(Orders1[[#This Row],[Region]]=People!$B$4,People!$A$4, IF(Orders1[[#This Row],[Region]]=People!$B$5,People!$A$5))))</f>
        <v>Chuck Magee</v>
      </c>
      <c r="W3608" s="3" t="str">
        <f>IFERROR(INDEX(Returns!A3608:A4407, MATCH(Orders1[[#This Row],[Order ID]],Returns!B3608:B4407)), "No")</f>
        <v>No</v>
      </c>
      <c r="X3608" s="3">
        <f>IF(Orders1[[#This Row],[Return]]="Yes", 1, 0)</f>
        <v>0</v>
      </c>
    </row>
    <row r="3609" spans="1:24" x14ac:dyDescent="0.2">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7">
        <v>139.44</v>
      </c>
      <c r="S3609" s="1">
        <v>3</v>
      </c>
      <c r="T3609" s="1">
        <v>0.2</v>
      </c>
      <c r="U3609" s="7">
        <v>47.060999999999993</v>
      </c>
      <c r="V3609" s="3" t="str">
        <f>IF(Orders1[[#This Row],[Region]]=People!$B$2, People!$A$2, IF(Orders1[[#This Row],[Region]]=People!$B$3,People!$A$3, IF(Orders1[[#This Row],[Region]]=People!$B$4,People!$A$4, IF(Orders1[[#This Row],[Region]]=People!$B$5,People!$A$5))))</f>
        <v>Chuck Magee</v>
      </c>
      <c r="W3609" s="3" t="str">
        <f>IFERROR(INDEX(Returns!A3609:A4408, MATCH(Orders1[[#This Row],[Order ID]],Returns!B3609:B4408)), "No")</f>
        <v>No</v>
      </c>
      <c r="X3609" s="3">
        <f>IF(Orders1[[#This Row],[Return]]="Yes", 1, 0)</f>
        <v>0</v>
      </c>
    </row>
    <row r="3610" spans="1:24" x14ac:dyDescent="0.2">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7">
        <v>6.911999999999999</v>
      </c>
      <c r="S3610" s="1">
        <v>3</v>
      </c>
      <c r="T3610" s="1">
        <v>0.2</v>
      </c>
      <c r="U3610" s="7">
        <v>2.5056000000000003</v>
      </c>
      <c r="V3610" s="3" t="str">
        <f>IF(Orders1[[#This Row],[Region]]=People!$B$2, People!$A$2, IF(Orders1[[#This Row],[Region]]=People!$B$3,People!$A$3, IF(Orders1[[#This Row],[Region]]=People!$B$4,People!$A$4, IF(Orders1[[#This Row],[Region]]=People!$B$5,People!$A$5))))</f>
        <v>Chuck Magee</v>
      </c>
      <c r="W3610" s="3" t="str">
        <f>IFERROR(INDEX(Returns!A3610:A4409, MATCH(Orders1[[#This Row],[Order ID]],Returns!B3610:B4409)), "No")</f>
        <v>No</v>
      </c>
      <c r="X3610" s="3">
        <f>IF(Orders1[[#This Row],[Return]]="Yes", 1, 0)</f>
        <v>0</v>
      </c>
    </row>
    <row r="3611" spans="1:24" x14ac:dyDescent="0.2">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7">
        <v>27.096</v>
      </c>
      <c r="S3611" s="1">
        <v>3</v>
      </c>
      <c r="T3611" s="1">
        <v>0.2</v>
      </c>
      <c r="U3611" s="7">
        <v>2.0321999999999987</v>
      </c>
      <c r="V3611" s="3" t="str">
        <f>IF(Orders1[[#This Row],[Region]]=People!$B$2, People!$A$2, IF(Orders1[[#This Row],[Region]]=People!$B$3,People!$A$3, IF(Orders1[[#This Row],[Region]]=People!$B$4,People!$A$4, IF(Orders1[[#This Row],[Region]]=People!$B$5,People!$A$5))))</f>
        <v>Chuck Magee</v>
      </c>
      <c r="W3611" s="3" t="str">
        <f>IFERROR(INDEX(Returns!A3611:A4410, MATCH(Orders1[[#This Row],[Order ID]],Returns!B3611:B4410)), "No")</f>
        <v>No</v>
      </c>
      <c r="X3611" s="3">
        <f>IF(Orders1[[#This Row],[Return]]="Yes", 1, 0)</f>
        <v>0</v>
      </c>
    </row>
    <row r="3612" spans="1:24" x14ac:dyDescent="0.2">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7">
        <v>177.56800000000001</v>
      </c>
      <c r="S3612" s="1">
        <v>2</v>
      </c>
      <c r="T3612" s="1">
        <v>0.2</v>
      </c>
      <c r="U3612" s="7">
        <v>-37.733199999999989</v>
      </c>
      <c r="V3612" s="3" t="str">
        <f>IF(Orders1[[#This Row],[Region]]=People!$B$2, People!$A$2, IF(Orders1[[#This Row],[Region]]=People!$B$3,People!$A$3, IF(Orders1[[#This Row],[Region]]=People!$B$4,People!$A$4, IF(Orders1[[#This Row],[Region]]=People!$B$5,People!$A$5))))</f>
        <v>Chuck Magee</v>
      </c>
      <c r="W3612" s="3" t="str">
        <f>IFERROR(INDEX(Returns!A3612:A4411, MATCH(Orders1[[#This Row],[Order ID]],Returns!B3612:B4411)), "No")</f>
        <v>No</v>
      </c>
      <c r="X3612" s="3">
        <f>IF(Orders1[[#This Row],[Return]]="Yes", 1, 0)</f>
        <v>0</v>
      </c>
    </row>
    <row r="3613" spans="1:24" x14ac:dyDescent="0.2">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7">
        <v>58.415999999999997</v>
      </c>
      <c r="S3613" s="1">
        <v>2</v>
      </c>
      <c r="T3613" s="1">
        <v>0.2</v>
      </c>
      <c r="U3613" s="7">
        <v>16.794600000000003</v>
      </c>
      <c r="V3613" s="3" t="str">
        <f>IF(Orders1[[#This Row],[Region]]=People!$B$2, People!$A$2, IF(Orders1[[#This Row],[Region]]=People!$B$3,People!$A$3, IF(Orders1[[#This Row],[Region]]=People!$B$4,People!$A$4, IF(Orders1[[#This Row],[Region]]=People!$B$5,People!$A$5))))</f>
        <v>Kelly Williams</v>
      </c>
      <c r="W3613" s="3" t="str">
        <f>IFERROR(INDEX(Returns!A3613:A4412, MATCH(Orders1[[#This Row],[Order ID]],Returns!B3613:B4412)), "No")</f>
        <v>No</v>
      </c>
      <c r="X3613" s="3">
        <f>IF(Orders1[[#This Row],[Return]]="Yes", 1, 0)</f>
        <v>0</v>
      </c>
    </row>
    <row r="3614" spans="1:24" x14ac:dyDescent="0.2">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7">
        <v>16.448</v>
      </c>
      <c r="S3614" s="1">
        <v>2</v>
      </c>
      <c r="T3614" s="1">
        <v>0.2</v>
      </c>
      <c r="U3614" s="7">
        <v>5.5511999999999979</v>
      </c>
      <c r="V3614" s="3" t="str">
        <f>IF(Orders1[[#This Row],[Region]]=People!$B$2, People!$A$2, IF(Orders1[[#This Row],[Region]]=People!$B$3,People!$A$3, IF(Orders1[[#This Row],[Region]]=People!$B$4,People!$A$4, IF(Orders1[[#This Row],[Region]]=People!$B$5,People!$A$5))))</f>
        <v>Chuck Magee</v>
      </c>
      <c r="W3614" s="3" t="str">
        <f>IFERROR(INDEX(Returns!A3614:A4413, MATCH(Orders1[[#This Row],[Order ID]],Returns!B3614:B4413)), "No")</f>
        <v>No</v>
      </c>
      <c r="X3614" s="3">
        <f>IF(Orders1[[#This Row],[Return]]="Yes", 1, 0)</f>
        <v>0</v>
      </c>
    </row>
    <row r="3615" spans="1:24" x14ac:dyDescent="0.2">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7">
        <v>36.783999999999999</v>
      </c>
      <c r="S3615" s="1">
        <v>2</v>
      </c>
      <c r="T3615" s="1">
        <v>0.2</v>
      </c>
      <c r="U3615" s="7">
        <v>10.5754</v>
      </c>
      <c r="V3615" s="3" t="str">
        <f>IF(Orders1[[#This Row],[Region]]=People!$B$2, People!$A$2, IF(Orders1[[#This Row],[Region]]=People!$B$3,People!$A$3, IF(Orders1[[#This Row],[Region]]=People!$B$4,People!$A$4, IF(Orders1[[#This Row],[Region]]=People!$B$5,People!$A$5))))</f>
        <v>Chuck Magee</v>
      </c>
      <c r="W3615" s="3" t="str">
        <f>IFERROR(INDEX(Returns!A3615:A4414, MATCH(Orders1[[#This Row],[Order ID]],Returns!B3615:B4414)), "No")</f>
        <v>No</v>
      </c>
      <c r="X3615" s="3">
        <f>IF(Orders1[[#This Row],[Return]]="Yes", 1, 0)</f>
        <v>0</v>
      </c>
    </row>
    <row r="3616" spans="1:24" x14ac:dyDescent="0.2">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7">
        <v>718.11599999999987</v>
      </c>
      <c r="S3616" s="1">
        <v>6</v>
      </c>
      <c r="T3616" s="1">
        <v>0.3</v>
      </c>
      <c r="U3616" s="7">
        <v>-71.811599999999999</v>
      </c>
      <c r="V3616" s="3" t="str">
        <f>IF(Orders1[[#This Row],[Region]]=People!$B$2, People!$A$2, IF(Orders1[[#This Row],[Region]]=People!$B$3,People!$A$3, IF(Orders1[[#This Row],[Region]]=People!$B$4,People!$A$4, IF(Orders1[[#This Row],[Region]]=People!$B$5,People!$A$5))))</f>
        <v>Kelly Williams</v>
      </c>
      <c r="W3616" s="3" t="str">
        <f>IFERROR(INDEX(Returns!A3616:A4415, MATCH(Orders1[[#This Row],[Order ID]],Returns!B3616:B4415)), "No")</f>
        <v>No</v>
      </c>
      <c r="X3616" s="3">
        <f>IF(Orders1[[#This Row],[Return]]="Yes", 1, 0)</f>
        <v>0</v>
      </c>
    </row>
    <row r="3617" spans="1:24" x14ac:dyDescent="0.2">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7">
        <v>31.776</v>
      </c>
      <c r="S3617" s="1">
        <v>4</v>
      </c>
      <c r="T3617" s="1">
        <v>0.2</v>
      </c>
      <c r="U3617" s="7">
        <v>8.7384000000000022</v>
      </c>
      <c r="V3617" s="3" t="str">
        <f>IF(Orders1[[#This Row],[Region]]=People!$B$2, People!$A$2, IF(Orders1[[#This Row],[Region]]=People!$B$3,People!$A$3, IF(Orders1[[#This Row],[Region]]=People!$B$4,People!$A$4, IF(Orders1[[#This Row],[Region]]=People!$B$5,People!$A$5))))</f>
        <v>Kelly Williams</v>
      </c>
      <c r="W3617" s="3" t="str">
        <f>IFERROR(INDEX(Returns!A3617:A4416, MATCH(Orders1[[#This Row],[Order ID]],Returns!B3617:B4416)), "No")</f>
        <v>No</v>
      </c>
      <c r="X3617" s="3">
        <f>IF(Orders1[[#This Row],[Return]]="Yes", 1, 0)</f>
        <v>0</v>
      </c>
    </row>
    <row r="3618" spans="1:24" x14ac:dyDescent="0.2">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7">
        <v>9.5550000000000015</v>
      </c>
      <c r="S3618" s="1">
        <v>5</v>
      </c>
      <c r="T3618" s="1">
        <v>0.7</v>
      </c>
      <c r="U3618" s="7">
        <v>-7.3254999999999981</v>
      </c>
      <c r="V3618" s="3" t="str">
        <f>IF(Orders1[[#This Row],[Region]]=People!$B$2, People!$A$2, IF(Orders1[[#This Row],[Region]]=People!$B$3,People!$A$3, IF(Orders1[[#This Row],[Region]]=People!$B$4,People!$A$4, IF(Orders1[[#This Row],[Region]]=People!$B$5,People!$A$5))))</f>
        <v>Chuck Magee</v>
      </c>
      <c r="W3618" s="3" t="str">
        <f>IFERROR(INDEX(Returns!A3618:A4417, MATCH(Orders1[[#This Row],[Order ID]],Returns!B3618:B4417)), "No")</f>
        <v>No</v>
      </c>
      <c r="X3618" s="3">
        <f>IF(Orders1[[#This Row],[Return]]="Yes", 1, 0)</f>
        <v>0</v>
      </c>
    </row>
    <row r="3619" spans="1:24" x14ac:dyDescent="0.2">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7">
        <v>487.98400000000004</v>
      </c>
      <c r="S3619" s="1">
        <v>2</v>
      </c>
      <c r="T3619" s="1">
        <v>0.2</v>
      </c>
      <c r="U3619" s="7">
        <v>152.49499999999998</v>
      </c>
      <c r="V3619" s="3" t="str">
        <f>IF(Orders1[[#This Row],[Region]]=People!$B$2, People!$A$2, IF(Orders1[[#This Row],[Region]]=People!$B$3,People!$A$3, IF(Orders1[[#This Row],[Region]]=People!$B$4,People!$A$4, IF(Orders1[[#This Row],[Region]]=People!$B$5,People!$A$5))))</f>
        <v>Anna Andreadi</v>
      </c>
      <c r="W3619" s="3" t="str">
        <f>IFERROR(INDEX(Returns!A3619:A4418, MATCH(Orders1[[#This Row],[Order ID]],Returns!B3619:B4418)), "No")</f>
        <v>No</v>
      </c>
      <c r="X3619" s="3">
        <f>IF(Orders1[[#This Row],[Return]]="Yes", 1, 0)</f>
        <v>0</v>
      </c>
    </row>
    <row r="3620" spans="1:24" x14ac:dyDescent="0.2">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7">
        <v>5.5600000000000005</v>
      </c>
      <c r="S3620" s="1">
        <v>1</v>
      </c>
      <c r="T3620" s="1">
        <v>0.2</v>
      </c>
      <c r="U3620" s="7">
        <v>1.7374999999999998</v>
      </c>
      <c r="V3620" s="3" t="str">
        <f>IF(Orders1[[#This Row],[Region]]=People!$B$2, People!$A$2, IF(Orders1[[#This Row],[Region]]=People!$B$3,People!$A$3, IF(Orders1[[#This Row],[Region]]=People!$B$4,People!$A$4, IF(Orders1[[#This Row],[Region]]=People!$B$5,People!$A$5))))</f>
        <v>Anna Andreadi</v>
      </c>
      <c r="W3620" s="3" t="str">
        <f>IFERROR(INDEX(Returns!A3620:A4419, MATCH(Orders1[[#This Row],[Order ID]],Returns!B3620:B4419)), "No")</f>
        <v>No</v>
      </c>
      <c r="X3620" s="3">
        <f>IF(Orders1[[#This Row],[Return]]="Yes", 1, 0)</f>
        <v>0</v>
      </c>
    </row>
    <row r="3621" spans="1:24" x14ac:dyDescent="0.2">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7">
        <v>217.85</v>
      </c>
      <c r="S3621" s="1">
        <v>5</v>
      </c>
      <c r="T3621" s="1">
        <v>0</v>
      </c>
      <c r="U3621" s="7">
        <v>65.35499999999999</v>
      </c>
      <c r="V3621" s="3" t="str">
        <f>IF(Orders1[[#This Row],[Region]]=People!$B$2, People!$A$2, IF(Orders1[[#This Row],[Region]]=People!$B$3,People!$A$3, IF(Orders1[[#This Row],[Region]]=People!$B$4,People!$A$4, IF(Orders1[[#This Row],[Region]]=People!$B$5,People!$A$5))))</f>
        <v>Anna Andreadi</v>
      </c>
      <c r="W3621" s="3" t="str">
        <f>IFERROR(INDEX(Returns!A3621:A4420, MATCH(Orders1[[#This Row],[Order ID]],Returns!B3621:B4420)), "No")</f>
        <v>No</v>
      </c>
      <c r="X3621" s="3">
        <f>IF(Orders1[[#This Row],[Return]]="Yes", 1, 0)</f>
        <v>0</v>
      </c>
    </row>
    <row r="3622" spans="1:24" x14ac:dyDescent="0.2">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7">
        <v>40.775999999999996</v>
      </c>
      <c r="S3622" s="1">
        <v>3</v>
      </c>
      <c r="T3622" s="1">
        <v>0.2</v>
      </c>
      <c r="U3622" s="7">
        <v>4.5872999999999937</v>
      </c>
      <c r="V3622" s="3" t="str">
        <f>IF(Orders1[[#This Row],[Region]]=People!$B$2, People!$A$2, IF(Orders1[[#This Row],[Region]]=People!$B$3,People!$A$3, IF(Orders1[[#This Row],[Region]]=People!$B$4,People!$A$4, IF(Orders1[[#This Row],[Region]]=People!$B$5,People!$A$5))))</f>
        <v>Cassandra Brandow</v>
      </c>
      <c r="W3622" s="3" t="str">
        <f>IFERROR(INDEX(Returns!A3622:A4421, MATCH(Orders1[[#This Row],[Order ID]],Returns!B3622:B4421)), "No")</f>
        <v>No</v>
      </c>
      <c r="X3622" s="3">
        <f>IF(Orders1[[#This Row],[Return]]="Yes", 1, 0)</f>
        <v>0</v>
      </c>
    </row>
    <row r="3623" spans="1:24" x14ac:dyDescent="0.2">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7">
        <v>63.936000000000007</v>
      </c>
      <c r="S3623" s="1">
        <v>8</v>
      </c>
      <c r="T3623" s="1">
        <v>0.2</v>
      </c>
      <c r="U3623" s="7">
        <v>5.5944000000000003</v>
      </c>
      <c r="V3623" s="3" t="str">
        <f>IF(Orders1[[#This Row],[Region]]=People!$B$2, People!$A$2, IF(Orders1[[#This Row],[Region]]=People!$B$3,People!$A$3, IF(Orders1[[#This Row],[Region]]=People!$B$4,People!$A$4, IF(Orders1[[#This Row],[Region]]=People!$B$5,People!$A$5))))</f>
        <v>Cassandra Brandow</v>
      </c>
      <c r="W3623" s="3" t="str">
        <f>IFERROR(INDEX(Returns!A3623:A4422, MATCH(Orders1[[#This Row],[Order ID]],Returns!B3623:B4422)), "No")</f>
        <v>No</v>
      </c>
      <c r="X3623" s="3">
        <f>IF(Orders1[[#This Row],[Return]]="Yes", 1, 0)</f>
        <v>0</v>
      </c>
    </row>
    <row r="3624" spans="1:24" x14ac:dyDescent="0.2">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7">
        <v>142.4</v>
      </c>
      <c r="S3624" s="1">
        <v>5</v>
      </c>
      <c r="T3624" s="1">
        <v>0</v>
      </c>
      <c r="U3624" s="7">
        <v>52.688000000000002</v>
      </c>
      <c r="V3624" s="3" t="str">
        <f>IF(Orders1[[#This Row],[Region]]=People!$B$2, People!$A$2, IF(Orders1[[#This Row],[Region]]=People!$B$3,People!$A$3, IF(Orders1[[#This Row],[Region]]=People!$B$4,People!$A$4, IF(Orders1[[#This Row],[Region]]=People!$B$5,People!$A$5))))</f>
        <v>Cassandra Brandow</v>
      </c>
      <c r="W3624" s="3" t="str">
        <f>IFERROR(INDEX(Returns!A3624:A4423, MATCH(Orders1[[#This Row],[Order ID]],Returns!B3624:B4423)), "No")</f>
        <v>No</v>
      </c>
      <c r="X3624" s="3">
        <f>IF(Orders1[[#This Row],[Return]]="Yes", 1, 0)</f>
        <v>0</v>
      </c>
    </row>
    <row r="3625" spans="1:24" x14ac:dyDescent="0.2">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7">
        <v>7.16</v>
      </c>
      <c r="S3625" s="1">
        <v>2</v>
      </c>
      <c r="T3625" s="1">
        <v>0</v>
      </c>
      <c r="U3625" s="7">
        <v>3.4367999999999999</v>
      </c>
      <c r="V3625" s="3" t="str">
        <f>IF(Orders1[[#This Row],[Region]]=People!$B$2, People!$A$2, IF(Orders1[[#This Row],[Region]]=People!$B$3,People!$A$3, IF(Orders1[[#This Row],[Region]]=People!$B$4,People!$A$4, IF(Orders1[[#This Row],[Region]]=People!$B$5,People!$A$5))))</f>
        <v>Cassandra Brandow</v>
      </c>
      <c r="W3625" s="3" t="str">
        <f>IFERROR(INDEX(Returns!A3625:A4424, MATCH(Orders1[[#This Row],[Order ID]],Returns!B3625:B4424)), "No")</f>
        <v>No</v>
      </c>
      <c r="X3625" s="3">
        <f>IF(Orders1[[#This Row],[Return]]="Yes", 1, 0)</f>
        <v>0</v>
      </c>
    </row>
    <row r="3626" spans="1:24" x14ac:dyDescent="0.2">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7">
        <v>681.40800000000013</v>
      </c>
      <c r="S3626" s="1">
        <v>12</v>
      </c>
      <c r="T3626" s="1">
        <v>0.2</v>
      </c>
      <c r="U3626" s="7">
        <v>42.588000000000022</v>
      </c>
      <c r="V3626" s="3" t="str">
        <f>IF(Orders1[[#This Row],[Region]]=People!$B$2, People!$A$2, IF(Orders1[[#This Row],[Region]]=People!$B$3,People!$A$3, IF(Orders1[[#This Row],[Region]]=People!$B$4,People!$A$4, IF(Orders1[[#This Row],[Region]]=People!$B$5,People!$A$5))))</f>
        <v>Anna Andreadi</v>
      </c>
      <c r="W3626" s="3" t="str">
        <f>IFERROR(INDEX(Returns!A3626:A4425, MATCH(Orders1[[#This Row],[Order ID]],Returns!B3626:B4425)), "No")</f>
        <v>No</v>
      </c>
      <c r="X3626" s="3">
        <f>IF(Orders1[[#This Row],[Return]]="Yes", 1, 0)</f>
        <v>0</v>
      </c>
    </row>
    <row r="3627" spans="1:24" x14ac:dyDescent="0.2">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7">
        <v>3.52</v>
      </c>
      <c r="S3627" s="1">
        <v>2</v>
      </c>
      <c r="T3627" s="1">
        <v>0</v>
      </c>
      <c r="U3627" s="7">
        <v>1.0207999999999999</v>
      </c>
      <c r="V3627" s="3" t="str">
        <f>IF(Orders1[[#This Row],[Region]]=People!$B$2, People!$A$2, IF(Orders1[[#This Row],[Region]]=People!$B$3,People!$A$3, IF(Orders1[[#This Row],[Region]]=People!$B$4,People!$A$4, IF(Orders1[[#This Row],[Region]]=People!$B$5,People!$A$5))))</f>
        <v>Anna Andreadi</v>
      </c>
      <c r="W3627" s="3" t="str">
        <f>IFERROR(INDEX(Returns!A3627:A4426, MATCH(Orders1[[#This Row],[Order ID]],Returns!B3627:B4426)), "No")</f>
        <v>No</v>
      </c>
      <c r="X3627" s="3">
        <f>IF(Orders1[[#This Row],[Return]]="Yes", 1, 0)</f>
        <v>0</v>
      </c>
    </row>
    <row r="3628" spans="1:24" x14ac:dyDescent="0.2">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7">
        <v>5.58</v>
      </c>
      <c r="S3628" s="1">
        <v>1</v>
      </c>
      <c r="T3628" s="1">
        <v>0</v>
      </c>
      <c r="U3628" s="7">
        <v>1.3949999999999996</v>
      </c>
      <c r="V3628" s="3" t="str">
        <f>IF(Orders1[[#This Row],[Region]]=People!$B$2, People!$A$2, IF(Orders1[[#This Row],[Region]]=People!$B$3,People!$A$3, IF(Orders1[[#This Row],[Region]]=People!$B$4,People!$A$4, IF(Orders1[[#This Row],[Region]]=People!$B$5,People!$A$5))))</f>
        <v>Anna Andreadi</v>
      </c>
      <c r="W3628" s="3" t="str">
        <f>IFERROR(INDEX(Returns!A3628:A4427, MATCH(Orders1[[#This Row],[Order ID]],Returns!B3628:B4427)), "No")</f>
        <v>No</v>
      </c>
      <c r="X3628" s="3">
        <f>IF(Orders1[[#This Row],[Return]]="Yes", 1, 0)</f>
        <v>0</v>
      </c>
    </row>
    <row r="3629" spans="1:24" x14ac:dyDescent="0.2">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7">
        <v>36.32</v>
      </c>
      <c r="S3629" s="1">
        <v>1</v>
      </c>
      <c r="T3629" s="1">
        <v>0</v>
      </c>
      <c r="U3629" s="7">
        <v>10.895999999999997</v>
      </c>
      <c r="V3629" s="3" t="str">
        <f>IF(Orders1[[#This Row],[Region]]=People!$B$2, People!$A$2, IF(Orders1[[#This Row],[Region]]=People!$B$3,People!$A$3, IF(Orders1[[#This Row],[Region]]=People!$B$4,People!$A$4, IF(Orders1[[#This Row],[Region]]=People!$B$5,People!$A$5))))</f>
        <v>Anna Andreadi</v>
      </c>
      <c r="W3629" s="3" t="str">
        <f>IFERROR(INDEX(Returns!A3629:A4428, MATCH(Orders1[[#This Row],[Order ID]],Returns!B3629:B4428)), "No")</f>
        <v>No</v>
      </c>
      <c r="X3629" s="3">
        <f>IF(Orders1[[#This Row],[Return]]="Yes", 1, 0)</f>
        <v>0</v>
      </c>
    </row>
    <row r="3630" spans="1:24" x14ac:dyDescent="0.2">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7">
        <v>2060.7440000000001</v>
      </c>
      <c r="S3630" s="1">
        <v>7</v>
      </c>
      <c r="T3630" s="1">
        <v>0.2</v>
      </c>
      <c r="U3630" s="7">
        <v>643.98249999999996</v>
      </c>
      <c r="V3630" s="3" t="str">
        <f>IF(Orders1[[#This Row],[Region]]=People!$B$2, People!$A$2, IF(Orders1[[#This Row],[Region]]=People!$B$3,People!$A$3, IF(Orders1[[#This Row],[Region]]=People!$B$4,People!$A$4, IF(Orders1[[#This Row],[Region]]=People!$B$5,People!$A$5))))</f>
        <v>Anna Andreadi</v>
      </c>
      <c r="W3630" s="3" t="str">
        <f>IFERROR(INDEX(Returns!A3630:A4429, MATCH(Orders1[[#This Row],[Order ID]],Returns!B3630:B4429)), "No")</f>
        <v>No</v>
      </c>
      <c r="X3630" s="3">
        <f>IF(Orders1[[#This Row],[Return]]="Yes", 1, 0)</f>
        <v>0</v>
      </c>
    </row>
    <row r="3631" spans="1:24" x14ac:dyDescent="0.2">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7">
        <v>52.272000000000006</v>
      </c>
      <c r="S3631" s="1">
        <v>3</v>
      </c>
      <c r="T3631" s="1">
        <v>0.2</v>
      </c>
      <c r="U3631" s="7">
        <v>9.8009999999999984</v>
      </c>
      <c r="V3631" s="3" t="str">
        <f>IF(Orders1[[#This Row],[Region]]=People!$B$2, People!$A$2, IF(Orders1[[#This Row],[Region]]=People!$B$3,People!$A$3, IF(Orders1[[#This Row],[Region]]=People!$B$4,People!$A$4, IF(Orders1[[#This Row],[Region]]=People!$B$5,People!$A$5))))</f>
        <v>Chuck Magee</v>
      </c>
      <c r="W3631" s="3" t="str">
        <f>IFERROR(INDEX(Returns!A3631:A4430, MATCH(Orders1[[#This Row],[Order ID]],Returns!B3631:B4430)), "No")</f>
        <v>No</v>
      </c>
      <c r="X3631" s="3">
        <f>IF(Orders1[[#This Row],[Return]]="Yes", 1, 0)</f>
        <v>0</v>
      </c>
    </row>
    <row r="3632" spans="1:24" x14ac:dyDescent="0.2">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7">
        <v>213.13600000000002</v>
      </c>
      <c r="S3632" s="1">
        <v>7</v>
      </c>
      <c r="T3632" s="1">
        <v>0.2</v>
      </c>
      <c r="U3632" s="7">
        <v>23.977799999999988</v>
      </c>
      <c r="V3632" s="3" t="str">
        <f>IF(Orders1[[#This Row],[Region]]=People!$B$2, People!$A$2, IF(Orders1[[#This Row],[Region]]=People!$B$3,People!$A$3, IF(Orders1[[#This Row],[Region]]=People!$B$4,People!$A$4, IF(Orders1[[#This Row],[Region]]=People!$B$5,People!$A$5))))</f>
        <v>Chuck Magee</v>
      </c>
      <c r="W3632" s="3" t="str">
        <f>IFERROR(INDEX(Returns!A3632:A4431, MATCH(Orders1[[#This Row],[Order ID]],Returns!B3632:B4431)), "No")</f>
        <v>No</v>
      </c>
      <c r="X3632" s="3">
        <f>IF(Orders1[[#This Row],[Return]]="Yes", 1, 0)</f>
        <v>0</v>
      </c>
    </row>
    <row r="3633" spans="1:24" x14ac:dyDescent="0.2">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7">
        <v>69.52</v>
      </c>
      <c r="S3633" s="1">
        <v>2</v>
      </c>
      <c r="T3633" s="1">
        <v>0</v>
      </c>
      <c r="U3633" s="7">
        <v>19.465600000000002</v>
      </c>
      <c r="V3633" s="3" t="str">
        <f>IF(Orders1[[#This Row],[Region]]=People!$B$2, People!$A$2, IF(Orders1[[#This Row],[Region]]=People!$B$3,People!$A$3, IF(Orders1[[#This Row],[Region]]=People!$B$4,People!$A$4, IF(Orders1[[#This Row],[Region]]=People!$B$5,People!$A$5))))</f>
        <v>Anna Andreadi</v>
      </c>
      <c r="W3633" s="3" t="str">
        <f>IFERROR(INDEX(Returns!A3633:A4432, MATCH(Orders1[[#This Row],[Order ID]],Returns!B3633:B4432)), "No")</f>
        <v>No</v>
      </c>
      <c r="X3633" s="3">
        <f>IF(Orders1[[#This Row],[Return]]="Yes", 1, 0)</f>
        <v>0</v>
      </c>
    </row>
    <row r="3634" spans="1:24" x14ac:dyDescent="0.2">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7">
        <v>763.44</v>
      </c>
      <c r="S3634" s="1">
        <v>8</v>
      </c>
      <c r="T3634" s="1">
        <v>0</v>
      </c>
      <c r="U3634" s="7">
        <v>45.80639999999994</v>
      </c>
      <c r="V3634" s="3" t="str">
        <f>IF(Orders1[[#This Row],[Region]]=People!$B$2, People!$A$2, IF(Orders1[[#This Row],[Region]]=People!$B$3,People!$A$3, IF(Orders1[[#This Row],[Region]]=People!$B$4,People!$A$4, IF(Orders1[[#This Row],[Region]]=People!$B$5,People!$A$5))))</f>
        <v>Anna Andreadi</v>
      </c>
      <c r="W3634" s="3" t="str">
        <f>IFERROR(INDEX(Returns!A3634:A4433, MATCH(Orders1[[#This Row],[Order ID]],Returns!B3634:B4433)), "No")</f>
        <v>No</v>
      </c>
      <c r="X3634" s="3">
        <f>IF(Orders1[[#This Row],[Return]]="Yes", 1, 0)</f>
        <v>0</v>
      </c>
    </row>
    <row r="3635" spans="1:24" x14ac:dyDescent="0.2">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7">
        <v>9.2159999999999993</v>
      </c>
      <c r="S3635" s="1">
        <v>4</v>
      </c>
      <c r="T3635" s="1">
        <v>0.2</v>
      </c>
      <c r="U3635" s="7">
        <v>3.3408000000000002</v>
      </c>
      <c r="V3635" s="3" t="str">
        <f>IF(Orders1[[#This Row],[Region]]=People!$B$2, People!$A$2, IF(Orders1[[#This Row],[Region]]=People!$B$3,People!$A$3, IF(Orders1[[#This Row],[Region]]=People!$B$4,People!$A$4, IF(Orders1[[#This Row],[Region]]=People!$B$5,People!$A$5))))</f>
        <v>Chuck Magee</v>
      </c>
      <c r="W3635" s="3" t="str">
        <f>IFERROR(INDEX(Returns!A3635:A4434, MATCH(Orders1[[#This Row],[Order ID]],Returns!B3635:B4434)), "No")</f>
        <v>No</v>
      </c>
      <c r="X3635" s="3">
        <f>IF(Orders1[[#This Row],[Return]]="Yes", 1, 0)</f>
        <v>0</v>
      </c>
    </row>
    <row r="3636" spans="1:24" x14ac:dyDescent="0.2">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7">
        <v>41.957999999999998</v>
      </c>
      <c r="S3636" s="1">
        <v>7</v>
      </c>
      <c r="T3636" s="1">
        <v>0.4</v>
      </c>
      <c r="U3636" s="7">
        <v>-9.7901999999999987</v>
      </c>
      <c r="V3636" s="3" t="str">
        <f>IF(Orders1[[#This Row],[Region]]=People!$B$2, People!$A$2, IF(Orders1[[#This Row],[Region]]=People!$B$3,People!$A$3, IF(Orders1[[#This Row],[Region]]=People!$B$4,People!$A$4, IF(Orders1[[#This Row],[Region]]=People!$B$5,People!$A$5))))</f>
        <v>Chuck Magee</v>
      </c>
      <c r="W3636" s="3" t="str">
        <f>IFERROR(INDEX(Returns!A3636:A4435, MATCH(Orders1[[#This Row],[Order ID]],Returns!B3636:B4435)), "No")</f>
        <v>No</v>
      </c>
      <c r="X3636" s="3">
        <f>IF(Orders1[[#This Row],[Return]]="Yes", 1, 0)</f>
        <v>0</v>
      </c>
    </row>
    <row r="3637" spans="1:24" x14ac:dyDescent="0.2">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7">
        <v>89.567999999999998</v>
      </c>
      <c r="S3637" s="1">
        <v>2</v>
      </c>
      <c r="T3637" s="1">
        <v>0.2</v>
      </c>
      <c r="U3637" s="7">
        <v>32.468400000000003</v>
      </c>
      <c r="V3637" s="3" t="str">
        <f>IF(Orders1[[#This Row],[Region]]=People!$B$2, People!$A$2, IF(Orders1[[#This Row],[Region]]=People!$B$3,People!$A$3, IF(Orders1[[#This Row],[Region]]=People!$B$4,People!$A$4, IF(Orders1[[#This Row],[Region]]=People!$B$5,People!$A$5))))</f>
        <v>Chuck Magee</v>
      </c>
      <c r="W3637" s="3" t="str">
        <f>IFERROR(INDEX(Returns!A3637:A4436, MATCH(Orders1[[#This Row],[Order ID]],Returns!B3637:B4436)), "No")</f>
        <v>No</v>
      </c>
      <c r="X3637" s="3">
        <f>IF(Orders1[[#This Row],[Return]]="Yes", 1, 0)</f>
        <v>0</v>
      </c>
    </row>
    <row r="3638" spans="1:24" x14ac:dyDescent="0.2">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7">
        <v>22.248000000000001</v>
      </c>
      <c r="S3638" s="1">
        <v>3</v>
      </c>
      <c r="T3638" s="1">
        <v>0.2</v>
      </c>
      <c r="U3638" s="7">
        <v>7.5086999999999984</v>
      </c>
      <c r="V3638" s="3" t="str">
        <f>IF(Orders1[[#This Row],[Region]]=People!$B$2, People!$A$2, IF(Orders1[[#This Row],[Region]]=People!$B$3,People!$A$3, IF(Orders1[[#This Row],[Region]]=People!$B$4,People!$A$4, IF(Orders1[[#This Row],[Region]]=People!$B$5,People!$A$5))))</f>
        <v>Chuck Magee</v>
      </c>
      <c r="W3638" s="3" t="str">
        <f>IFERROR(INDEX(Returns!A3638:A4437, MATCH(Orders1[[#This Row],[Order ID]],Returns!B3638:B4437)), "No")</f>
        <v>No</v>
      </c>
      <c r="X3638" s="3">
        <f>IF(Orders1[[#This Row],[Return]]="Yes", 1, 0)</f>
        <v>0</v>
      </c>
    </row>
    <row r="3639" spans="1:24" x14ac:dyDescent="0.2">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7">
        <v>334.88000000000005</v>
      </c>
      <c r="S3639" s="1">
        <v>4</v>
      </c>
      <c r="T3639" s="1">
        <v>0.2</v>
      </c>
      <c r="U3639" s="7">
        <v>29.301999999999978</v>
      </c>
      <c r="V3639" s="3" t="str">
        <f>IF(Orders1[[#This Row],[Region]]=People!$B$2, People!$A$2, IF(Orders1[[#This Row],[Region]]=People!$B$3,People!$A$3, IF(Orders1[[#This Row],[Region]]=People!$B$4,People!$A$4, IF(Orders1[[#This Row],[Region]]=People!$B$5,People!$A$5))))</f>
        <v>Chuck Magee</v>
      </c>
      <c r="W3639" s="3" t="str">
        <f>IFERROR(INDEX(Returns!A3639:A4438, MATCH(Orders1[[#This Row],[Order ID]],Returns!B3639:B4438)), "No")</f>
        <v>No</v>
      </c>
      <c r="X3639" s="3">
        <f>IF(Orders1[[#This Row],[Return]]="Yes", 1, 0)</f>
        <v>0</v>
      </c>
    </row>
    <row r="3640" spans="1:24" x14ac:dyDescent="0.2">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7">
        <v>148.28800000000001</v>
      </c>
      <c r="S3640" s="1">
        <v>7</v>
      </c>
      <c r="T3640" s="1">
        <v>0.2</v>
      </c>
      <c r="U3640" s="7">
        <v>29.657599999999988</v>
      </c>
      <c r="V3640" s="3" t="str">
        <f>IF(Orders1[[#This Row],[Region]]=People!$B$2, People!$A$2, IF(Orders1[[#This Row],[Region]]=People!$B$3,People!$A$3, IF(Orders1[[#This Row],[Region]]=People!$B$4,People!$A$4, IF(Orders1[[#This Row],[Region]]=People!$B$5,People!$A$5))))</f>
        <v>Chuck Magee</v>
      </c>
      <c r="W3640" s="3" t="str">
        <f>IFERROR(INDEX(Returns!A3640:A4439, MATCH(Orders1[[#This Row],[Order ID]],Returns!B3640:B4439)), "No")</f>
        <v>No</v>
      </c>
      <c r="X3640" s="3">
        <f>IF(Orders1[[#This Row],[Return]]="Yes", 1, 0)</f>
        <v>0</v>
      </c>
    </row>
    <row r="3641" spans="1:24" x14ac:dyDescent="0.2">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7">
        <v>4.6240000000000006</v>
      </c>
      <c r="S3641" s="1">
        <v>1</v>
      </c>
      <c r="T3641" s="1">
        <v>0.2</v>
      </c>
      <c r="U3641" s="7">
        <v>1.6762000000000001</v>
      </c>
      <c r="V3641" s="3" t="str">
        <f>IF(Orders1[[#This Row],[Region]]=People!$B$2, People!$A$2, IF(Orders1[[#This Row],[Region]]=People!$B$3,People!$A$3, IF(Orders1[[#This Row],[Region]]=People!$B$4,People!$A$4, IF(Orders1[[#This Row],[Region]]=People!$B$5,People!$A$5))))</f>
        <v>Chuck Magee</v>
      </c>
      <c r="W3641" s="3" t="str">
        <f>IFERROR(INDEX(Returns!A3641:A4440, MATCH(Orders1[[#This Row],[Order ID]],Returns!B3641:B4440)), "No")</f>
        <v>No</v>
      </c>
      <c r="X3641" s="3">
        <f>IF(Orders1[[#This Row],[Return]]="Yes", 1, 0)</f>
        <v>0</v>
      </c>
    </row>
    <row r="3642" spans="1:24" x14ac:dyDescent="0.2">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7">
        <v>178.92000000000002</v>
      </c>
      <c r="S3642" s="1">
        <v>7</v>
      </c>
      <c r="T3642" s="1">
        <v>0.2</v>
      </c>
      <c r="U3642" s="7">
        <v>-29.074500000000008</v>
      </c>
      <c r="V3642" s="3" t="str">
        <f>IF(Orders1[[#This Row],[Region]]=People!$B$2, People!$A$2, IF(Orders1[[#This Row],[Region]]=People!$B$3,People!$A$3, IF(Orders1[[#This Row],[Region]]=People!$B$4,People!$A$4, IF(Orders1[[#This Row],[Region]]=People!$B$5,People!$A$5))))</f>
        <v>Chuck Magee</v>
      </c>
      <c r="W3642" s="3" t="str">
        <f>IFERROR(INDEX(Returns!A3642:A4441, MATCH(Orders1[[#This Row],[Order ID]],Returns!B3642:B4441)), "No")</f>
        <v>No</v>
      </c>
      <c r="X3642" s="3">
        <f>IF(Orders1[[#This Row],[Return]]="Yes", 1, 0)</f>
        <v>0</v>
      </c>
    </row>
    <row r="3643" spans="1:24" x14ac:dyDescent="0.2">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7">
        <v>69.888000000000005</v>
      </c>
      <c r="S3643" s="1">
        <v>7</v>
      </c>
      <c r="T3643" s="1">
        <v>0.7</v>
      </c>
      <c r="U3643" s="7">
        <v>-46.591999999999999</v>
      </c>
      <c r="V3643" s="3" t="str">
        <f>IF(Orders1[[#This Row],[Region]]=People!$B$2, People!$A$2, IF(Orders1[[#This Row],[Region]]=People!$B$3,People!$A$3, IF(Orders1[[#This Row],[Region]]=People!$B$4,People!$A$4, IF(Orders1[[#This Row],[Region]]=People!$B$5,People!$A$5))))</f>
        <v>Chuck Magee</v>
      </c>
      <c r="W3643" s="3" t="str">
        <f>IFERROR(INDEX(Returns!A3643:A4442, MATCH(Orders1[[#This Row],[Order ID]],Returns!B3643:B4442)), "No")</f>
        <v>No</v>
      </c>
      <c r="X3643" s="3">
        <f>IF(Orders1[[#This Row],[Return]]="Yes", 1, 0)</f>
        <v>0</v>
      </c>
    </row>
    <row r="3644" spans="1:24" x14ac:dyDescent="0.2">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7">
        <v>487.98400000000004</v>
      </c>
      <c r="S3644" s="1">
        <v>2</v>
      </c>
      <c r="T3644" s="1">
        <v>0.2</v>
      </c>
      <c r="U3644" s="7">
        <v>152.49499999999998</v>
      </c>
      <c r="V3644" s="3" t="str">
        <f>IF(Orders1[[#This Row],[Region]]=People!$B$2, People!$A$2, IF(Orders1[[#This Row],[Region]]=People!$B$3,People!$A$3, IF(Orders1[[#This Row],[Region]]=People!$B$4,People!$A$4, IF(Orders1[[#This Row],[Region]]=People!$B$5,People!$A$5))))</f>
        <v>Anna Andreadi</v>
      </c>
      <c r="W3644" s="3" t="str">
        <f>IFERROR(INDEX(Returns!A3644:A4443, MATCH(Orders1[[#This Row],[Order ID]],Returns!B3644:B4443)), "No")</f>
        <v>No</v>
      </c>
      <c r="X3644" s="3">
        <f>IF(Orders1[[#This Row],[Return]]="Yes", 1, 0)</f>
        <v>0</v>
      </c>
    </row>
    <row r="3645" spans="1:24" x14ac:dyDescent="0.2">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7">
        <v>47.3</v>
      </c>
      <c r="S3645" s="1">
        <v>2</v>
      </c>
      <c r="T3645" s="1">
        <v>0</v>
      </c>
      <c r="U3645" s="7">
        <v>12.298000000000002</v>
      </c>
      <c r="V3645" s="3" t="str">
        <f>IF(Orders1[[#This Row],[Region]]=People!$B$2, People!$A$2, IF(Orders1[[#This Row],[Region]]=People!$B$3,People!$A$3, IF(Orders1[[#This Row],[Region]]=People!$B$4,People!$A$4, IF(Orders1[[#This Row],[Region]]=People!$B$5,People!$A$5))))</f>
        <v>Anna Andreadi</v>
      </c>
      <c r="W3645" s="3" t="str">
        <f>IFERROR(INDEX(Returns!A3645:A4444, MATCH(Orders1[[#This Row],[Order ID]],Returns!B3645:B4444)), "No")</f>
        <v>No</v>
      </c>
      <c r="X3645" s="3">
        <f>IF(Orders1[[#This Row],[Return]]="Yes", 1, 0)</f>
        <v>0</v>
      </c>
    </row>
    <row r="3646" spans="1:24" x14ac:dyDescent="0.2">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7">
        <v>4.13</v>
      </c>
      <c r="S3646" s="1">
        <v>1</v>
      </c>
      <c r="T3646" s="1">
        <v>0</v>
      </c>
      <c r="U3646" s="7">
        <v>1.1564000000000001</v>
      </c>
      <c r="V3646" s="3" t="str">
        <f>IF(Orders1[[#This Row],[Region]]=People!$B$2, People!$A$2, IF(Orders1[[#This Row],[Region]]=People!$B$3,People!$A$3, IF(Orders1[[#This Row],[Region]]=People!$B$4,People!$A$4, IF(Orders1[[#This Row],[Region]]=People!$B$5,People!$A$5))))</f>
        <v>Anna Andreadi</v>
      </c>
      <c r="W3646" s="3" t="str">
        <f>IFERROR(INDEX(Returns!A3646:A4445, MATCH(Orders1[[#This Row],[Order ID]],Returns!B3646:B4445)), "No")</f>
        <v>No</v>
      </c>
      <c r="X3646" s="3">
        <f>IF(Orders1[[#This Row],[Return]]="Yes", 1, 0)</f>
        <v>0</v>
      </c>
    </row>
    <row r="3647" spans="1:24" x14ac:dyDescent="0.2">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7">
        <v>155.12</v>
      </c>
      <c r="S3647" s="1">
        <v>5</v>
      </c>
      <c r="T3647" s="1">
        <v>0.2</v>
      </c>
      <c r="U3647" s="7">
        <v>50.413999999999987</v>
      </c>
      <c r="V3647" s="3" t="str">
        <f>IF(Orders1[[#This Row],[Region]]=People!$B$2, People!$A$2, IF(Orders1[[#This Row],[Region]]=People!$B$3,People!$A$3, IF(Orders1[[#This Row],[Region]]=People!$B$4,People!$A$4, IF(Orders1[[#This Row],[Region]]=People!$B$5,People!$A$5))))</f>
        <v>Anna Andreadi</v>
      </c>
      <c r="W3647" s="3" t="str">
        <f>IFERROR(INDEX(Returns!A3647:A4446, MATCH(Orders1[[#This Row],[Order ID]],Returns!B3647:B4446)), "No")</f>
        <v>No</v>
      </c>
      <c r="X3647" s="3">
        <f>IF(Orders1[[#This Row],[Return]]="Yes", 1, 0)</f>
        <v>0</v>
      </c>
    </row>
    <row r="3648" spans="1:24" x14ac:dyDescent="0.2">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7">
        <v>6.48</v>
      </c>
      <c r="S3648" s="1">
        <v>1</v>
      </c>
      <c r="T3648" s="1">
        <v>0</v>
      </c>
      <c r="U3648" s="7">
        <v>3.1752000000000002</v>
      </c>
      <c r="V3648" s="3" t="str">
        <f>IF(Orders1[[#This Row],[Region]]=People!$B$2, People!$A$2, IF(Orders1[[#This Row],[Region]]=People!$B$3,People!$A$3, IF(Orders1[[#This Row],[Region]]=People!$B$4,People!$A$4, IF(Orders1[[#This Row],[Region]]=People!$B$5,People!$A$5))))</f>
        <v>Anna Andreadi</v>
      </c>
      <c r="W3648" s="3" t="str">
        <f>IFERROR(INDEX(Returns!A3648:A4447, MATCH(Orders1[[#This Row],[Order ID]],Returns!B3648:B4447)), "No")</f>
        <v>No</v>
      </c>
      <c r="X3648" s="3">
        <f>IF(Orders1[[#This Row],[Return]]="Yes", 1, 0)</f>
        <v>0</v>
      </c>
    </row>
    <row r="3649" spans="1:24" x14ac:dyDescent="0.2">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7">
        <v>15.52</v>
      </c>
      <c r="S3649" s="1">
        <v>4</v>
      </c>
      <c r="T3649" s="1">
        <v>0</v>
      </c>
      <c r="U3649" s="7">
        <v>4.5007999999999981</v>
      </c>
      <c r="V3649" s="3" t="str">
        <f>IF(Orders1[[#This Row],[Region]]=People!$B$2, People!$A$2, IF(Orders1[[#This Row],[Region]]=People!$B$3,People!$A$3, IF(Orders1[[#This Row],[Region]]=People!$B$4,People!$A$4, IF(Orders1[[#This Row],[Region]]=People!$B$5,People!$A$5))))</f>
        <v>Anna Andreadi</v>
      </c>
      <c r="W3649" s="3" t="str">
        <f>IFERROR(INDEX(Returns!A3649:A4448, MATCH(Orders1[[#This Row],[Order ID]],Returns!B3649:B4448)), "No")</f>
        <v>No</v>
      </c>
      <c r="X3649" s="3">
        <f>IF(Orders1[[#This Row],[Return]]="Yes", 1, 0)</f>
        <v>0</v>
      </c>
    </row>
    <row r="3650" spans="1:24" x14ac:dyDescent="0.2">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7">
        <v>2.9460000000000006</v>
      </c>
      <c r="S3650" s="1">
        <v>2</v>
      </c>
      <c r="T3650" s="1">
        <v>0.7</v>
      </c>
      <c r="U3650" s="7">
        <v>-2.0621999999999998</v>
      </c>
      <c r="V3650" s="3" t="str">
        <f>IF(Orders1[[#This Row],[Region]]=People!$B$2, People!$A$2, IF(Orders1[[#This Row],[Region]]=People!$B$3,People!$A$3, IF(Orders1[[#This Row],[Region]]=People!$B$4,People!$A$4, IF(Orders1[[#This Row],[Region]]=People!$B$5,People!$A$5))))</f>
        <v>Cassandra Brandow</v>
      </c>
      <c r="W3650" s="3" t="str">
        <f>IFERROR(INDEX(Returns!A3650:A4449, MATCH(Orders1[[#This Row],[Order ID]],Returns!B3650:B4449)), "No")</f>
        <v>No</v>
      </c>
      <c r="X3650" s="3">
        <f>IF(Orders1[[#This Row],[Return]]="Yes", 1, 0)</f>
        <v>0</v>
      </c>
    </row>
    <row r="3651" spans="1:24" x14ac:dyDescent="0.2">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7">
        <v>55.104000000000006</v>
      </c>
      <c r="S3651" s="1">
        <v>6</v>
      </c>
      <c r="T3651" s="1">
        <v>0.2</v>
      </c>
      <c r="U3651" s="7">
        <v>18.597599999999993</v>
      </c>
      <c r="V3651" s="3" t="str">
        <f>IF(Orders1[[#This Row],[Region]]=People!$B$2, People!$A$2, IF(Orders1[[#This Row],[Region]]=People!$B$3,People!$A$3, IF(Orders1[[#This Row],[Region]]=People!$B$4,People!$A$4, IF(Orders1[[#This Row],[Region]]=People!$B$5,People!$A$5))))</f>
        <v>Cassandra Brandow</v>
      </c>
      <c r="W3651" s="3" t="str">
        <f>IFERROR(INDEX(Returns!A3651:A4450, MATCH(Orders1[[#This Row],[Order ID]],Returns!B3651:B4450)), "No")</f>
        <v>No</v>
      </c>
      <c r="X3651" s="3">
        <f>IF(Orders1[[#This Row],[Return]]="Yes", 1, 0)</f>
        <v>0</v>
      </c>
    </row>
    <row r="3652" spans="1:24" x14ac:dyDescent="0.2">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7">
        <v>104.88</v>
      </c>
      <c r="S3652" s="1">
        <v>6</v>
      </c>
      <c r="T3652" s="1">
        <v>0</v>
      </c>
      <c r="U3652" s="7">
        <v>41.952000000000005</v>
      </c>
      <c r="V3652" s="3" t="str">
        <f>IF(Orders1[[#This Row],[Region]]=People!$B$2, People!$A$2, IF(Orders1[[#This Row],[Region]]=People!$B$3,People!$A$3, IF(Orders1[[#This Row],[Region]]=People!$B$4,People!$A$4, IF(Orders1[[#This Row],[Region]]=People!$B$5,People!$A$5))))</f>
        <v>Kelly Williams</v>
      </c>
      <c r="W3652" s="3" t="str">
        <f>IFERROR(INDEX(Returns!A3652:A4451, MATCH(Orders1[[#This Row],[Order ID]],Returns!B3652:B4451)), "No")</f>
        <v>No</v>
      </c>
      <c r="X3652" s="3">
        <f>IF(Orders1[[#This Row],[Return]]="Yes", 1, 0)</f>
        <v>0</v>
      </c>
    </row>
    <row r="3653" spans="1:24" x14ac:dyDescent="0.2">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7">
        <v>34.700000000000003</v>
      </c>
      <c r="S3653" s="1">
        <v>5</v>
      </c>
      <c r="T3653" s="1">
        <v>0</v>
      </c>
      <c r="U3653" s="7">
        <v>12.492000000000001</v>
      </c>
      <c r="V3653" s="3" t="str">
        <f>IF(Orders1[[#This Row],[Region]]=People!$B$2, People!$A$2, IF(Orders1[[#This Row],[Region]]=People!$B$3,People!$A$3, IF(Orders1[[#This Row],[Region]]=People!$B$4,People!$A$4, IF(Orders1[[#This Row],[Region]]=People!$B$5,People!$A$5))))</f>
        <v>Kelly Williams</v>
      </c>
      <c r="W3653" s="3" t="str">
        <f>IFERROR(INDEX(Returns!A3653:A4452, MATCH(Orders1[[#This Row],[Order ID]],Returns!B3653:B4452)), "No")</f>
        <v>No</v>
      </c>
      <c r="X3653" s="3">
        <f>IF(Orders1[[#This Row],[Return]]="Yes", 1, 0)</f>
        <v>0</v>
      </c>
    </row>
    <row r="3654" spans="1:24" x14ac:dyDescent="0.2">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7">
        <v>33.72</v>
      </c>
      <c r="S3654" s="1">
        <v>4</v>
      </c>
      <c r="T3654" s="1">
        <v>0</v>
      </c>
      <c r="U3654" s="7">
        <v>15.511199999999999</v>
      </c>
      <c r="V3654" s="3" t="str">
        <f>IF(Orders1[[#This Row],[Region]]=People!$B$2, People!$A$2, IF(Orders1[[#This Row],[Region]]=People!$B$3,People!$A$3, IF(Orders1[[#This Row],[Region]]=People!$B$4,People!$A$4, IF(Orders1[[#This Row],[Region]]=People!$B$5,People!$A$5))))</f>
        <v>Kelly Williams</v>
      </c>
      <c r="W3654" s="3" t="str">
        <f>IFERROR(INDEX(Returns!A3654:A4453, MATCH(Orders1[[#This Row],[Order ID]],Returns!B3654:B4453)), "No")</f>
        <v>No</v>
      </c>
      <c r="X3654" s="3">
        <f>IF(Orders1[[#This Row],[Return]]="Yes", 1, 0)</f>
        <v>0</v>
      </c>
    </row>
    <row r="3655" spans="1:24" x14ac:dyDescent="0.2">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7">
        <v>14.940000000000001</v>
      </c>
      <c r="S3655" s="1">
        <v>3</v>
      </c>
      <c r="T3655" s="1">
        <v>0</v>
      </c>
      <c r="U3655" s="7">
        <v>7.0218000000000007</v>
      </c>
      <c r="V3655" s="3" t="str">
        <f>IF(Orders1[[#This Row],[Region]]=People!$B$2, People!$A$2, IF(Orders1[[#This Row],[Region]]=People!$B$3,People!$A$3, IF(Orders1[[#This Row],[Region]]=People!$B$4,People!$A$4, IF(Orders1[[#This Row],[Region]]=People!$B$5,People!$A$5))))</f>
        <v>Kelly Williams</v>
      </c>
      <c r="W3655" s="3" t="str">
        <f>IFERROR(INDEX(Returns!A3655:A4454, MATCH(Orders1[[#This Row],[Order ID]],Returns!B3655:B4454)), "No")</f>
        <v>No</v>
      </c>
      <c r="X3655" s="3">
        <f>IF(Orders1[[#This Row],[Return]]="Yes", 1, 0)</f>
        <v>0</v>
      </c>
    </row>
    <row r="3656" spans="1:24" x14ac:dyDescent="0.2">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7">
        <v>638.73</v>
      </c>
      <c r="S3656" s="1">
        <v>9</v>
      </c>
      <c r="T3656" s="1">
        <v>0</v>
      </c>
      <c r="U3656" s="7">
        <v>166.06979999999999</v>
      </c>
      <c r="V3656" s="3" t="str">
        <f>IF(Orders1[[#This Row],[Region]]=People!$B$2, People!$A$2, IF(Orders1[[#This Row],[Region]]=People!$B$3,People!$A$3, IF(Orders1[[#This Row],[Region]]=People!$B$4,People!$A$4, IF(Orders1[[#This Row],[Region]]=People!$B$5,People!$A$5))))</f>
        <v>Kelly Williams</v>
      </c>
      <c r="W3656" s="3" t="str">
        <f>IFERROR(INDEX(Returns!A3656:A4455, MATCH(Orders1[[#This Row],[Order ID]],Returns!B3656:B4455)), "No")</f>
        <v>No</v>
      </c>
      <c r="X3656" s="3">
        <f>IF(Orders1[[#This Row],[Return]]="Yes", 1, 0)</f>
        <v>0</v>
      </c>
    </row>
    <row r="3657" spans="1:24" x14ac:dyDescent="0.2">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7">
        <v>113.56800000000001</v>
      </c>
      <c r="S3657" s="1">
        <v>2</v>
      </c>
      <c r="T3657" s="1">
        <v>0.2</v>
      </c>
      <c r="U3657" s="7">
        <v>-21.294000000000018</v>
      </c>
      <c r="V3657" s="3" t="str">
        <f>IF(Orders1[[#This Row],[Region]]=People!$B$2, People!$A$2, IF(Orders1[[#This Row],[Region]]=People!$B$3,People!$A$3, IF(Orders1[[#This Row],[Region]]=People!$B$4,People!$A$4, IF(Orders1[[#This Row],[Region]]=People!$B$5,People!$A$5))))</f>
        <v>Cassandra Brandow</v>
      </c>
      <c r="W3657" s="3" t="str">
        <f>IFERROR(INDEX(Returns!A3657:A4456, MATCH(Orders1[[#This Row],[Order ID]],Returns!B3657:B4456)), "No")</f>
        <v>No</v>
      </c>
      <c r="X3657" s="3">
        <f>IF(Orders1[[#This Row],[Return]]="Yes", 1, 0)</f>
        <v>0</v>
      </c>
    </row>
    <row r="3658" spans="1:24" x14ac:dyDescent="0.2">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7">
        <v>9.0960000000000001</v>
      </c>
      <c r="S3658" s="1">
        <v>1</v>
      </c>
      <c r="T3658" s="1">
        <v>0.2</v>
      </c>
      <c r="U3658" s="7">
        <v>1.7054999999999998</v>
      </c>
      <c r="V3658" s="3" t="str">
        <f>IF(Orders1[[#This Row],[Region]]=People!$B$2, People!$A$2, IF(Orders1[[#This Row],[Region]]=People!$B$3,People!$A$3, IF(Orders1[[#This Row],[Region]]=People!$B$4,People!$A$4, IF(Orders1[[#This Row],[Region]]=People!$B$5,People!$A$5))))</f>
        <v>Chuck Magee</v>
      </c>
      <c r="W3658" s="3" t="str">
        <f>IFERROR(INDEX(Returns!A3658:A4457, MATCH(Orders1[[#This Row],[Order ID]],Returns!B3658:B4457)), "No")</f>
        <v>No</v>
      </c>
      <c r="X3658" s="3">
        <f>IF(Orders1[[#This Row],[Return]]="Yes", 1, 0)</f>
        <v>0</v>
      </c>
    </row>
    <row r="3659" spans="1:24" x14ac:dyDescent="0.2">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7">
        <v>8.6880000000000006</v>
      </c>
      <c r="S3659" s="1">
        <v>3</v>
      </c>
      <c r="T3659" s="1">
        <v>0.2</v>
      </c>
      <c r="U3659" s="7">
        <v>2.9322000000000004</v>
      </c>
      <c r="V3659" s="3" t="str">
        <f>IF(Orders1[[#This Row],[Region]]=People!$B$2, People!$A$2, IF(Orders1[[#This Row],[Region]]=People!$B$3,People!$A$3, IF(Orders1[[#This Row],[Region]]=People!$B$4,People!$A$4, IF(Orders1[[#This Row],[Region]]=People!$B$5,People!$A$5))))</f>
        <v>Cassandra Brandow</v>
      </c>
      <c r="W3659" s="3" t="str">
        <f>IFERROR(INDEX(Returns!A3659:A4458, MATCH(Orders1[[#This Row],[Order ID]],Returns!B3659:B4458)), "No")</f>
        <v>No</v>
      </c>
      <c r="X3659" s="3">
        <f>IF(Orders1[[#This Row],[Return]]="Yes", 1, 0)</f>
        <v>0</v>
      </c>
    </row>
    <row r="3660" spans="1:24" x14ac:dyDescent="0.2">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7">
        <v>30.880000000000003</v>
      </c>
      <c r="S3660" s="1">
        <v>4</v>
      </c>
      <c r="T3660" s="1">
        <v>0.2</v>
      </c>
      <c r="U3660" s="7">
        <v>3.8599999999999977</v>
      </c>
      <c r="V3660" s="3" t="str">
        <f>IF(Orders1[[#This Row],[Region]]=People!$B$2, People!$A$2, IF(Orders1[[#This Row],[Region]]=People!$B$3,People!$A$3, IF(Orders1[[#This Row],[Region]]=People!$B$4,People!$A$4, IF(Orders1[[#This Row],[Region]]=People!$B$5,People!$A$5))))</f>
        <v>Cassandra Brandow</v>
      </c>
      <c r="W3660" s="3" t="str">
        <f>IFERROR(INDEX(Returns!A3660:A4459, MATCH(Orders1[[#This Row],[Order ID]],Returns!B3660:B4459)), "No")</f>
        <v>No</v>
      </c>
      <c r="X3660" s="3">
        <f>IF(Orders1[[#This Row],[Return]]="Yes", 1, 0)</f>
        <v>0</v>
      </c>
    </row>
    <row r="3661" spans="1:24" x14ac:dyDescent="0.2">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7">
        <v>6.4080000000000004</v>
      </c>
      <c r="S3661" s="1">
        <v>3</v>
      </c>
      <c r="T3661" s="1">
        <v>0.2</v>
      </c>
      <c r="U3661" s="7">
        <v>1.4418</v>
      </c>
      <c r="V3661" s="3" t="str">
        <f>IF(Orders1[[#This Row],[Region]]=People!$B$2, People!$A$2, IF(Orders1[[#This Row],[Region]]=People!$B$3,People!$A$3, IF(Orders1[[#This Row],[Region]]=People!$B$4,People!$A$4, IF(Orders1[[#This Row],[Region]]=People!$B$5,People!$A$5))))</f>
        <v>Cassandra Brandow</v>
      </c>
      <c r="W3661" s="3" t="str">
        <f>IFERROR(INDEX(Returns!A3661:A4460, MATCH(Orders1[[#This Row],[Order ID]],Returns!B3661:B4460)), "No")</f>
        <v>No</v>
      </c>
      <c r="X3661" s="3">
        <f>IF(Orders1[[#This Row],[Return]]="Yes", 1, 0)</f>
        <v>0</v>
      </c>
    </row>
    <row r="3662" spans="1:24" x14ac:dyDescent="0.2">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7">
        <v>33.799999999999997</v>
      </c>
      <c r="S3662" s="1">
        <v>5</v>
      </c>
      <c r="T3662" s="1">
        <v>0.2</v>
      </c>
      <c r="U3662" s="7">
        <v>4.2249999999999979</v>
      </c>
      <c r="V3662" s="3" t="str">
        <f>IF(Orders1[[#This Row],[Region]]=People!$B$2, People!$A$2, IF(Orders1[[#This Row],[Region]]=People!$B$3,People!$A$3, IF(Orders1[[#This Row],[Region]]=People!$B$4,People!$A$4, IF(Orders1[[#This Row],[Region]]=People!$B$5,People!$A$5))))</f>
        <v>Anna Andreadi</v>
      </c>
      <c r="W3662" s="3" t="str">
        <f>IFERROR(INDEX(Returns!A3662:A4461, MATCH(Orders1[[#This Row],[Order ID]],Returns!B3662:B4461)), "No")</f>
        <v>No</v>
      </c>
      <c r="X3662" s="3">
        <f>IF(Orders1[[#This Row],[Return]]="Yes", 1, 0)</f>
        <v>0</v>
      </c>
    </row>
    <row r="3663" spans="1:24" x14ac:dyDescent="0.2">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7">
        <v>377.96999999999997</v>
      </c>
      <c r="S3663" s="1">
        <v>3</v>
      </c>
      <c r="T3663" s="1">
        <v>0</v>
      </c>
      <c r="U3663" s="7">
        <v>94.492500000000007</v>
      </c>
      <c r="V3663" s="3" t="str">
        <f>IF(Orders1[[#This Row],[Region]]=People!$B$2, People!$A$2, IF(Orders1[[#This Row],[Region]]=People!$B$3,People!$A$3, IF(Orders1[[#This Row],[Region]]=People!$B$4,People!$A$4, IF(Orders1[[#This Row],[Region]]=People!$B$5,People!$A$5))))</f>
        <v>Kelly Williams</v>
      </c>
      <c r="W3663" s="3" t="str">
        <f>IFERROR(INDEX(Returns!A3663:A4462, MATCH(Orders1[[#This Row],[Order ID]],Returns!B3663:B4462)), "No")</f>
        <v>No</v>
      </c>
      <c r="X3663" s="3">
        <f>IF(Orders1[[#This Row],[Return]]="Yes", 1, 0)</f>
        <v>0</v>
      </c>
    </row>
    <row r="3664" spans="1:24" x14ac:dyDescent="0.2">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7">
        <v>258.89999999999998</v>
      </c>
      <c r="S3664" s="1">
        <v>10</v>
      </c>
      <c r="T3664" s="1">
        <v>0</v>
      </c>
      <c r="U3664" s="7">
        <v>93.203999999999994</v>
      </c>
      <c r="V3664" s="3" t="str">
        <f>IF(Orders1[[#This Row],[Region]]=People!$B$2, People!$A$2, IF(Orders1[[#This Row],[Region]]=People!$B$3,People!$A$3, IF(Orders1[[#This Row],[Region]]=People!$B$4,People!$A$4, IF(Orders1[[#This Row],[Region]]=People!$B$5,People!$A$5))))</f>
        <v>Chuck Magee</v>
      </c>
      <c r="W3664" s="3" t="str">
        <f>IFERROR(INDEX(Returns!A3664:A4463, MATCH(Orders1[[#This Row],[Order ID]],Returns!B3664:B4463)), "No")</f>
        <v>No</v>
      </c>
      <c r="X3664" s="3">
        <f>IF(Orders1[[#This Row],[Return]]="Yes", 1, 0)</f>
        <v>0</v>
      </c>
    </row>
    <row r="3665" spans="1:24" x14ac:dyDescent="0.2">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7">
        <v>24.56</v>
      </c>
      <c r="S3665" s="1">
        <v>2</v>
      </c>
      <c r="T3665" s="1">
        <v>0</v>
      </c>
      <c r="U3665" s="7">
        <v>11.543199999999999</v>
      </c>
      <c r="V3665" s="3" t="str">
        <f>IF(Orders1[[#This Row],[Region]]=People!$B$2, People!$A$2, IF(Orders1[[#This Row],[Region]]=People!$B$3,People!$A$3, IF(Orders1[[#This Row],[Region]]=People!$B$4,People!$A$4, IF(Orders1[[#This Row],[Region]]=People!$B$5,People!$A$5))))</f>
        <v>Chuck Magee</v>
      </c>
      <c r="W3665" s="3" t="str">
        <f>IFERROR(INDEX(Returns!A3665:A4464, MATCH(Orders1[[#This Row],[Order ID]],Returns!B3665:B4464)), "No")</f>
        <v>No</v>
      </c>
      <c r="X3665" s="3">
        <f>IF(Orders1[[#This Row],[Return]]="Yes", 1, 0)</f>
        <v>0</v>
      </c>
    </row>
    <row r="3666" spans="1:24" x14ac:dyDescent="0.2">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7">
        <v>27.888000000000002</v>
      </c>
      <c r="S3666" s="1">
        <v>7</v>
      </c>
      <c r="T3666" s="1">
        <v>0.2</v>
      </c>
      <c r="U3666" s="7">
        <v>9.0635999999999974</v>
      </c>
      <c r="V3666" s="3" t="str">
        <f>IF(Orders1[[#This Row],[Region]]=People!$B$2, People!$A$2, IF(Orders1[[#This Row],[Region]]=People!$B$3,People!$A$3, IF(Orders1[[#This Row],[Region]]=People!$B$4,People!$A$4, IF(Orders1[[#This Row],[Region]]=People!$B$5,People!$A$5))))</f>
        <v>Anna Andreadi</v>
      </c>
      <c r="W3666" s="3" t="str">
        <f>IFERROR(INDEX(Returns!A3666:A4465, MATCH(Orders1[[#This Row],[Order ID]],Returns!B3666:B4465)), "No")</f>
        <v>No</v>
      </c>
      <c r="X3666" s="3">
        <f>IF(Orders1[[#This Row],[Return]]="Yes", 1, 0)</f>
        <v>0</v>
      </c>
    </row>
    <row r="3667" spans="1:24" x14ac:dyDescent="0.2">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7">
        <v>6.4560000000000004</v>
      </c>
      <c r="S3667" s="1">
        <v>4</v>
      </c>
      <c r="T3667" s="1">
        <v>0.7</v>
      </c>
      <c r="U3667" s="7">
        <v>-4.5191999999999979</v>
      </c>
      <c r="V3667" s="3" t="str">
        <f>IF(Orders1[[#This Row],[Region]]=People!$B$2, People!$A$2, IF(Orders1[[#This Row],[Region]]=People!$B$3,People!$A$3, IF(Orders1[[#This Row],[Region]]=People!$B$4,People!$A$4, IF(Orders1[[#This Row],[Region]]=People!$B$5,People!$A$5))))</f>
        <v>Anna Andreadi</v>
      </c>
      <c r="W3667" s="3" t="str">
        <f>IFERROR(INDEX(Returns!A3667:A4466, MATCH(Orders1[[#This Row],[Order ID]],Returns!B3667:B4466)), "No")</f>
        <v>No</v>
      </c>
      <c r="X3667" s="3">
        <f>IF(Orders1[[#This Row],[Return]]="Yes", 1, 0)</f>
        <v>0</v>
      </c>
    </row>
    <row r="3668" spans="1:24" x14ac:dyDescent="0.2">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7">
        <v>52.679999999999993</v>
      </c>
      <c r="S3668" s="1">
        <v>3</v>
      </c>
      <c r="T3668" s="1">
        <v>0.2</v>
      </c>
      <c r="U3668" s="7">
        <v>19.754999999999999</v>
      </c>
      <c r="V3668" s="3" t="str">
        <f>IF(Orders1[[#This Row],[Region]]=People!$B$2, People!$A$2, IF(Orders1[[#This Row],[Region]]=People!$B$3,People!$A$3, IF(Orders1[[#This Row],[Region]]=People!$B$4,People!$A$4, IF(Orders1[[#This Row],[Region]]=People!$B$5,People!$A$5))))</f>
        <v>Anna Andreadi</v>
      </c>
      <c r="W3668" s="3" t="str">
        <f>IFERROR(INDEX(Returns!A3668:A4467, MATCH(Orders1[[#This Row],[Order ID]],Returns!B3668:B4467)), "No")</f>
        <v>No</v>
      </c>
      <c r="X3668" s="3">
        <f>IF(Orders1[[#This Row],[Return]]="Yes", 1, 0)</f>
        <v>0</v>
      </c>
    </row>
    <row r="3669" spans="1:24" x14ac:dyDescent="0.2">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7">
        <v>13.88</v>
      </c>
      <c r="S3669" s="1">
        <v>5</v>
      </c>
      <c r="T3669" s="1">
        <v>0.2</v>
      </c>
      <c r="U3669" s="7">
        <v>-2.6025000000000014</v>
      </c>
      <c r="V3669" s="3" t="str">
        <f>IF(Orders1[[#This Row],[Region]]=People!$B$2, People!$A$2, IF(Orders1[[#This Row],[Region]]=People!$B$3,People!$A$3, IF(Orders1[[#This Row],[Region]]=People!$B$4,People!$A$4, IF(Orders1[[#This Row],[Region]]=People!$B$5,People!$A$5))))</f>
        <v>Anna Andreadi</v>
      </c>
      <c r="W3669" s="3" t="str">
        <f>IFERROR(INDEX(Returns!A3669:A4468, MATCH(Orders1[[#This Row],[Order ID]],Returns!B3669:B4468)), "No")</f>
        <v>No</v>
      </c>
      <c r="X3669" s="3">
        <f>IF(Orders1[[#This Row],[Return]]="Yes", 1, 0)</f>
        <v>0</v>
      </c>
    </row>
    <row r="3670" spans="1:24" x14ac:dyDescent="0.2">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7">
        <v>103.92000000000002</v>
      </c>
      <c r="S3670" s="1">
        <v>10</v>
      </c>
      <c r="T3670" s="1">
        <v>0.2</v>
      </c>
      <c r="U3670" s="7">
        <v>-18.186000000000014</v>
      </c>
      <c r="V3670" s="3" t="str">
        <f>IF(Orders1[[#This Row],[Region]]=People!$B$2, People!$A$2, IF(Orders1[[#This Row],[Region]]=People!$B$3,People!$A$3, IF(Orders1[[#This Row],[Region]]=People!$B$4,People!$A$4, IF(Orders1[[#This Row],[Region]]=People!$B$5,People!$A$5))))</f>
        <v>Anna Andreadi</v>
      </c>
      <c r="W3670" s="3" t="str">
        <f>IFERROR(INDEX(Returns!A3670:A4469, MATCH(Orders1[[#This Row],[Order ID]],Returns!B3670:B4469)), "No")</f>
        <v>No</v>
      </c>
      <c r="X3670" s="3">
        <f>IF(Orders1[[#This Row],[Return]]="Yes", 1, 0)</f>
        <v>0</v>
      </c>
    </row>
    <row r="3671" spans="1:24" x14ac:dyDescent="0.2">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7">
        <v>11.52</v>
      </c>
      <c r="S3671" s="1">
        <v>5</v>
      </c>
      <c r="T3671" s="1">
        <v>0.2</v>
      </c>
      <c r="U3671" s="7">
        <v>3.7439999999999989</v>
      </c>
      <c r="V3671" s="3" t="str">
        <f>IF(Orders1[[#This Row],[Region]]=People!$B$2, People!$A$2, IF(Orders1[[#This Row],[Region]]=People!$B$3,People!$A$3, IF(Orders1[[#This Row],[Region]]=People!$B$4,People!$A$4, IF(Orders1[[#This Row],[Region]]=People!$B$5,People!$A$5))))</f>
        <v>Anna Andreadi</v>
      </c>
      <c r="W3671" s="3" t="str">
        <f>IFERROR(INDEX(Returns!A3671:A4470, MATCH(Orders1[[#This Row],[Order ID]],Returns!B3671:B4470)), "No")</f>
        <v>No</v>
      </c>
      <c r="X3671" s="3">
        <f>IF(Orders1[[#This Row],[Return]]="Yes", 1, 0)</f>
        <v>0</v>
      </c>
    </row>
    <row r="3672" spans="1:24" x14ac:dyDescent="0.2">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7">
        <v>10.368000000000002</v>
      </c>
      <c r="S3672" s="1">
        <v>2</v>
      </c>
      <c r="T3672" s="1">
        <v>0.2</v>
      </c>
      <c r="U3672" s="7">
        <v>3.6288</v>
      </c>
      <c r="V3672" s="3" t="str">
        <f>IF(Orders1[[#This Row],[Region]]=People!$B$2, People!$A$2, IF(Orders1[[#This Row],[Region]]=People!$B$3,People!$A$3, IF(Orders1[[#This Row],[Region]]=People!$B$4,People!$A$4, IF(Orders1[[#This Row],[Region]]=People!$B$5,People!$A$5))))</f>
        <v>Anna Andreadi</v>
      </c>
      <c r="W3672" s="3" t="str">
        <f>IFERROR(INDEX(Returns!A3672:A4471, MATCH(Orders1[[#This Row],[Order ID]],Returns!B3672:B4471)), "No")</f>
        <v>No</v>
      </c>
      <c r="X3672" s="3">
        <f>IF(Orders1[[#This Row],[Return]]="Yes", 1, 0)</f>
        <v>0</v>
      </c>
    </row>
    <row r="3673" spans="1:24" x14ac:dyDescent="0.2">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7">
        <v>39.072000000000003</v>
      </c>
      <c r="S3673" s="1">
        <v>3</v>
      </c>
      <c r="T3673" s="1">
        <v>0.2</v>
      </c>
      <c r="U3673" s="7">
        <v>2.9304000000000023</v>
      </c>
      <c r="V3673" s="3" t="str">
        <f>IF(Orders1[[#This Row],[Region]]=People!$B$2, People!$A$2, IF(Orders1[[#This Row],[Region]]=People!$B$3,People!$A$3, IF(Orders1[[#This Row],[Region]]=People!$B$4,People!$A$4, IF(Orders1[[#This Row],[Region]]=People!$B$5,People!$A$5))))</f>
        <v>Anna Andreadi</v>
      </c>
      <c r="W3673" s="3" t="str">
        <f>IFERROR(INDEX(Returns!A3673:A4472, MATCH(Orders1[[#This Row],[Order ID]],Returns!B3673:B4472)), "No")</f>
        <v>No</v>
      </c>
      <c r="X3673" s="3">
        <f>IF(Orders1[[#This Row],[Return]]="Yes", 1, 0)</f>
        <v>0</v>
      </c>
    </row>
    <row r="3674" spans="1:24" x14ac:dyDescent="0.2">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7">
        <v>8.8719999999999999</v>
      </c>
      <c r="S3674" s="1">
        <v>1</v>
      </c>
      <c r="T3674" s="1">
        <v>0.2</v>
      </c>
      <c r="U3674" s="7">
        <v>3.2161</v>
      </c>
      <c r="V3674" s="3" t="str">
        <f>IF(Orders1[[#This Row],[Region]]=People!$B$2, People!$A$2, IF(Orders1[[#This Row],[Region]]=People!$B$3,People!$A$3, IF(Orders1[[#This Row],[Region]]=People!$B$4,People!$A$4, IF(Orders1[[#This Row],[Region]]=People!$B$5,People!$A$5))))</f>
        <v>Chuck Magee</v>
      </c>
      <c r="W3674" s="3" t="str">
        <f>IFERROR(INDEX(Returns!A3674:A4473, MATCH(Orders1[[#This Row],[Order ID]],Returns!B3674:B4473)), "No")</f>
        <v>No</v>
      </c>
      <c r="X3674" s="3">
        <f>IF(Orders1[[#This Row],[Return]]="Yes", 1, 0)</f>
        <v>0</v>
      </c>
    </row>
    <row r="3675" spans="1:24" x14ac:dyDescent="0.2">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7">
        <v>121.10400000000003</v>
      </c>
      <c r="S3675" s="1">
        <v>6</v>
      </c>
      <c r="T3675" s="1">
        <v>0.7</v>
      </c>
      <c r="U3675" s="7">
        <v>-100.91999999999999</v>
      </c>
      <c r="V3675" s="3" t="str">
        <f>IF(Orders1[[#This Row],[Region]]=People!$B$2, People!$A$2, IF(Orders1[[#This Row],[Region]]=People!$B$3,People!$A$3, IF(Orders1[[#This Row],[Region]]=People!$B$4,People!$A$4, IF(Orders1[[#This Row],[Region]]=People!$B$5,People!$A$5))))</f>
        <v>Chuck Magee</v>
      </c>
      <c r="W3675" s="3" t="str">
        <f>IFERROR(INDEX(Returns!A3675:A4474, MATCH(Orders1[[#This Row],[Order ID]],Returns!B3675:B4474)), "No")</f>
        <v>No</v>
      </c>
      <c r="X3675" s="3">
        <f>IF(Orders1[[#This Row],[Return]]="Yes", 1, 0)</f>
        <v>0</v>
      </c>
    </row>
    <row r="3676" spans="1:24" x14ac:dyDescent="0.2">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7">
        <v>127.372</v>
      </c>
      <c r="S3676" s="1">
        <v>2</v>
      </c>
      <c r="T3676" s="1">
        <v>0.3</v>
      </c>
      <c r="U3676" s="7">
        <v>-30.933200000000006</v>
      </c>
      <c r="V3676" s="3" t="str">
        <f>IF(Orders1[[#This Row],[Region]]=People!$B$2, People!$A$2, IF(Orders1[[#This Row],[Region]]=People!$B$3,People!$A$3, IF(Orders1[[#This Row],[Region]]=People!$B$4,People!$A$4, IF(Orders1[[#This Row],[Region]]=People!$B$5,People!$A$5))))</f>
        <v>Chuck Magee</v>
      </c>
      <c r="W3676" s="3" t="str">
        <f>IFERROR(INDEX(Returns!A3676:A4475, MATCH(Orders1[[#This Row],[Order ID]],Returns!B3676:B4475)), "No")</f>
        <v>No</v>
      </c>
      <c r="X3676" s="3">
        <f>IF(Orders1[[#This Row],[Return]]="Yes", 1, 0)</f>
        <v>0</v>
      </c>
    </row>
    <row r="3677" spans="1:24" x14ac:dyDescent="0.2">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7">
        <v>47.952000000000005</v>
      </c>
      <c r="S3677" s="1">
        <v>3</v>
      </c>
      <c r="T3677" s="1">
        <v>0.2</v>
      </c>
      <c r="U3677" s="7">
        <v>16.183799999999998</v>
      </c>
      <c r="V3677" s="3" t="str">
        <f>IF(Orders1[[#This Row],[Region]]=People!$B$2, People!$A$2, IF(Orders1[[#This Row],[Region]]=People!$B$3,People!$A$3, IF(Orders1[[#This Row],[Region]]=People!$B$4,People!$A$4, IF(Orders1[[#This Row],[Region]]=People!$B$5,People!$A$5))))</f>
        <v>Chuck Magee</v>
      </c>
      <c r="W3677" s="3" t="str">
        <f>IFERROR(INDEX(Returns!A3677:A4476, MATCH(Orders1[[#This Row],[Order ID]],Returns!B3677:B4476)), "No")</f>
        <v>No</v>
      </c>
      <c r="X3677" s="3">
        <f>IF(Orders1[[#This Row],[Return]]="Yes", 1, 0)</f>
        <v>0</v>
      </c>
    </row>
    <row r="3678" spans="1:24" x14ac:dyDescent="0.2">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7">
        <v>44.46</v>
      </c>
      <c r="S3678" s="1">
        <v>2</v>
      </c>
      <c r="T3678" s="1">
        <v>0</v>
      </c>
      <c r="U3678" s="7">
        <v>14.671799999999998</v>
      </c>
      <c r="V3678" s="3" t="str">
        <f>IF(Orders1[[#This Row],[Region]]=People!$B$2, People!$A$2, IF(Orders1[[#This Row],[Region]]=People!$B$3,People!$A$3, IF(Orders1[[#This Row],[Region]]=People!$B$4,People!$A$4, IF(Orders1[[#This Row],[Region]]=People!$B$5,People!$A$5))))</f>
        <v>Anna Andreadi</v>
      </c>
      <c r="W3678" s="3" t="str">
        <f>IFERROR(INDEX(Returns!A3678:A4477, MATCH(Orders1[[#This Row],[Order ID]],Returns!B3678:B4477)), "No")</f>
        <v>No</v>
      </c>
      <c r="X3678" s="3">
        <f>IF(Orders1[[#This Row],[Return]]="Yes", 1, 0)</f>
        <v>0</v>
      </c>
    </row>
    <row r="3679" spans="1:24" x14ac:dyDescent="0.2">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7">
        <v>15.8</v>
      </c>
      <c r="S3679" s="1">
        <v>4</v>
      </c>
      <c r="T3679" s="1">
        <v>0</v>
      </c>
      <c r="U3679" s="7">
        <v>5.0559999999999992</v>
      </c>
      <c r="V3679" s="3" t="str">
        <f>IF(Orders1[[#This Row],[Region]]=People!$B$2, People!$A$2, IF(Orders1[[#This Row],[Region]]=People!$B$3,People!$A$3, IF(Orders1[[#This Row],[Region]]=People!$B$4,People!$A$4, IF(Orders1[[#This Row],[Region]]=People!$B$5,People!$A$5))))</f>
        <v>Chuck Magee</v>
      </c>
      <c r="W3679" s="3" t="str">
        <f>IFERROR(INDEX(Returns!A3679:A4478, MATCH(Orders1[[#This Row],[Order ID]],Returns!B3679:B4478)), "No")</f>
        <v>No</v>
      </c>
      <c r="X3679" s="3">
        <f>IF(Orders1[[#This Row],[Return]]="Yes", 1, 0)</f>
        <v>0</v>
      </c>
    </row>
    <row r="3680" spans="1:24" x14ac:dyDescent="0.2">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7">
        <v>464.97</v>
      </c>
      <c r="S3680" s="1">
        <v>3</v>
      </c>
      <c r="T3680" s="1">
        <v>0</v>
      </c>
      <c r="U3680" s="7">
        <v>209.23649999999998</v>
      </c>
      <c r="V3680" s="3" t="str">
        <f>IF(Orders1[[#This Row],[Region]]=People!$B$2, People!$A$2, IF(Orders1[[#This Row],[Region]]=People!$B$3,People!$A$3, IF(Orders1[[#This Row],[Region]]=People!$B$4,People!$A$4, IF(Orders1[[#This Row],[Region]]=People!$B$5,People!$A$5))))</f>
        <v>Chuck Magee</v>
      </c>
      <c r="W3680" s="3" t="str">
        <f>IFERROR(INDEX(Returns!A3680:A4479, MATCH(Orders1[[#This Row],[Order ID]],Returns!B3680:B4479)), "No")</f>
        <v>No</v>
      </c>
      <c r="X3680" s="3">
        <f>IF(Orders1[[#This Row],[Return]]="Yes", 1, 0)</f>
        <v>0</v>
      </c>
    </row>
    <row r="3681" spans="1:24" x14ac:dyDescent="0.2">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7">
        <v>181.96</v>
      </c>
      <c r="S3681" s="1">
        <v>2</v>
      </c>
      <c r="T3681" s="1">
        <v>0</v>
      </c>
      <c r="U3681" s="7">
        <v>20.015600000000006</v>
      </c>
      <c r="V3681" s="3" t="str">
        <f>IF(Orders1[[#This Row],[Region]]=People!$B$2, People!$A$2, IF(Orders1[[#This Row],[Region]]=People!$B$3,People!$A$3, IF(Orders1[[#This Row],[Region]]=People!$B$4,People!$A$4, IF(Orders1[[#This Row],[Region]]=People!$B$5,People!$A$5))))</f>
        <v>Chuck Magee</v>
      </c>
      <c r="W3681" s="3" t="str">
        <f>IFERROR(INDEX(Returns!A3681:A4480, MATCH(Orders1[[#This Row],[Order ID]],Returns!B3681:B4480)), "No")</f>
        <v>No</v>
      </c>
      <c r="X3681" s="3">
        <f>IF(Orders1[[#This Row],[Return]]="Yes", 1, 0)</f>
        <v>0</v>
      </c>
    </row>
    <row r="3682" spans="1:24" x14ac:dyDescent="0.2">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7">
        <v>12.39</v>
      </c>
      <c r="S3682" s="1">
        <v>3</v>
      </c>
      <c r="T3682" s="1">
        <v>0</v>
      </c>
      <c r="U3682" s="7">
        <v>5.6993999999999998</v>
      </c>
      <c r="V3682" s="3" t="str">
        <f>IF(Orders1[[#This Row],[Region]]=People!$B$2, People!$A$2, IF(Orders1[[#This Row],[Region]]=People!$B$3,People!$A$3, IF(Orders1[[#This Row],[Region]]=People!$B$4,People!$A$4, IF(Orders1[[#This Row],[Region]]=People!$B$5,People!$A$5))))</f>
        <v>Chuck Magee</v>
      </c>
      <c r="W3682" s="3" t="str">
        <f>IFERROR(INDEX(Returns!A3682:A4481, MATCH(Orders1[[#This Row],[Order ID]],Returns!B3682:B4481)), "No")</f>
        <v>No</v>
      </c>
      <c r="X3682" s="3">
        <f>IF(Orders1[[#This Row],[Return]]="Yes", 1, 0)</f>
        <v>0</v>
      </c>
    </row>
    <row r="3683" spans="1:24" x14ac:dyDescent="0.2">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7">
        <v>84.09</v>
      </c>
      <c r="S3683" s="1">
        <v>3</v>
      </c>
      <c r="T3683" s="1">
        <v>0</v>
      </c>
      <c r="U3683" s="7">
        <v>42.045000000000002</v>
      </c>
      <c r="V3683" s="3" t="str">
        <f>IF(Orders1[[#This Row],[Region]]=People!$B$2, People!$A$2, IF(Orders1[[#This Row],[Region]]=People!$B$3,People!$A$3, IF(Orders1[[#This Row],[Region]]=People!$B$4,People!$A$4, IF(Orders1[[#This Row],[Region]]=People!$B$5,People!$A$5))))</f>
        <v>Chuck Magee</v>
      </c>
      <c r="W3683" s="3" t="str">
        <f>IFERROR(INDEX(Returns!A3683:A4482, MATCH(Orders1[[#This Row],[Order ID]],Returns!B3683:B4482)), "No")</f>
        <v>No</v>
      </c>
      <c r="X3683" s="3">
        <f>IF(Orders1[[#This Row],[Return]]="Yes", 1, 0)</f>
        <v>0</v>
      </c>
    </row>
    <row r="3684" spans="1:24" x14ac:dyDescent="0.2">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7">
        <v>79.36</v>
      </c>
      <c r="S3684" s="1">
        <v>4</v>
      </c>
      <c r="T3684" s="1">
        <v>0</v>
      </c>
      <c r="U3684" s="7">
        <v>32.537600000000005</v>
      </c>
      <c r="V3684" s="3" t="str">
        <f>IF(Orders1[[#This Row],[Region]]=People!$B$2, People!$A$2, IF(Orders1[[#This Row],[Region]]=People!$B$3,People!$A$3, IF(Orders1[[#This Row],[Region]]=People!$B$4,People!$A$4, IF(Orders1[[#This Row],[Region]]=People!$B$5,People!$A$5))))</f>
        <v>Chuck Magee</v>
      </c>
      <c r="W3684" s="3" t="str">
        <f>IFERROR(INDEX(Returns!A3684:A4483, MATCH(Orders1[[#This Row],[Order ID]],Returns!B3684:B4483)), "No")</f>
        <v>No</v>
      </c>
      <c r="X3684" s="3">
        <f>IF(Orders1[[#This Row],[Return]]="Yes", 1, 0)</f>
        <v>0</v>
      </c>
    </row>
    <row r="3685" spans="1:24" x14ac:dyDescent="0.2">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7">
        <v>153.35999999999999</v>
      </c>
      <c r="S3685" s="1">
        <v>9</v>
      </c>
      <c r="T3685" s="1">
        <v>0</v>
      </c>
      <c r="U3685" s="7">
        <v>70.545599999999979</v>
      </c>
      <c r="V3685" s="3" t="str">
        <f>IF(Orders1[[#This Row],[Region]]=People!$B$2, People!$A$2, IF(Orders1[[#This Row],[Region]]=People!$B$3,People!$A$3, IF(Orders1[[#This Row],[Region]]=People!$B$4,People!$A$4, IF(Orders1[[#This Row],[Region]]=People!$B$5,People!$A$5))))</f>
        <v>Chuck Magee</v>
      </c>
      <c r="W3685" s="3" t="str">
        <f>IFERROR(INDEX(Returns!A3685:A4484, MATCH(Orders1[[#This Row],[Order ID]],Returns!B3685:B4484)), "No")</f>
        <v>No</v>
      </c>
      <c r="X3685" s="3">
        <f>IF(Orders1[[#This Row],[Return]]="Yes", 1, 0)</f>
        <v>0</v>
      </c>
    </row>
    <row r="3686" spans="1:24" x14ac:dyDescent="0.2">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7">
        <v>43.68</v>
      </c>
      <c r="S3686" s="1">
        <v>6</v>
      </c>
      <c r="T3686" s="1">
        <v>0</v>
      </c>
      <c r="U3686" s="7">
        <v>21.403200000000002</v>
      </c>
      <c r="V3686" s="3" t="str">
        <f>IF(Orders1[[#This Row],[Region]]=People!$B$2, People!$A$2, IF(Orders1[[#This Row],[Region]]=People!$B$3,People!$A$3, IF(Orders1[[#This Row],[Region]]=People!$B$4,People!$A$4, IF(Orders1[[#This Row],[Region]]=People!$B$5,People!$A$5))))</f>
        <v>Chuck Magee</v>
      </c>
      <c r="W3686" s="3" t="str">
        <f>IFERROR(INDEX(Returns!A3686:A4485, MATCH(Orders1[[#This Row],[Order ID]],Returns!B3686:B4485)), "No")</f>
        <v>No</v>
      </c>
      <c r="X3686" s="3">
        <f>IF(Orders1[[#This Row],[Return]]="Yes", 1, 0)</f>
        <v>0</v>
      </c>
    </row>
    <row r="3687" spans="1:24" x14ac:dyDescent="0.2">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7">
        <v>98.21</v>
      </c>
      <c r="S3687" s="1">
        <v>7</v>
      </c>
      <c r="T3687" s="1">
        <v>0</v>
      </c>
      <c r="U3687" s="7">
        <v>28.480899999999984</v>
      </c>
      <c r="V3687" s="3" t="str">
        <f>IF(Orders1[[#This Row],[Region]]=People!$B$2, People!$A$2, IF(Orders1[[#This Row],[Region]]=People!$B$3,People!$A$3, IF(Orders1[[#This Row],[Region]]=People!$B$4,People!$A$4, IF(Orders1[[#This Row],[Region]]=People!$B$5,People!$A$5))))</f>
        <v>Chuck Magee</v>
      </c>
      <c r="W3687" s="3" t="str">
        <f>IFERROR(INDEX(Returns!A3687:A4486, MATCH(Orders1[[#This Row],[Order ID]],Returns!B3687:B4486)), "No")</f>
        <v>No</v>
      </c>
      <c r="X3687" s="3">
        <f>IF(Orders1[[#This Row],[Return]]="Yes", 1, 0)</f>
        <v>0</v>
      </c>
    </row>
    <row r="3688" spans="1:24" x14ac:dyDescent="0.2">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7">
        <v>9.84</v>
      </c>
      <c r="S3688" s="1">
        <v>3</v>
      </c>
      <c r="T3688" s="1">
        <v>0</v>
      </c>
      <c r="U3688" s="7">
        <v>3.2471999999999994</v>
      </c>
      <c r="V3688" s="3" t="str">
        <f>IF(Orders1[[#This Row],[Region]]=People!$B$2, People!$A$2, IF(Orders1[[#This Row],[Region]]=People!$B$3,People!$A$3, IF(Orders1[[#This Row],[Region]]=People!$B$4,People!$A$4, IF(Orders1[[#This Row],[Region]]=People!$B$5,People!$A$5))))</f>
        <v>Anna Andreadi</v>
      </c>
      <c r="W3688" s="3" t="str">
        <f>IFERROR(INDEX(Returns!A3688:A4487, MATCH(Orders1[[#This Row],[Order ID]],Returns!B3688:B4487)), "No")</f>
        <v>No</v>
      </c>
      <c r="X3688" s="3">
        <f>IF(Orders1[[#This Row],[Return]]="Yes", 1, 0)</f>
        <v>0</v>
      </c>
    </row>
    <row r="3689" spans="1:24" x14ac:dyDescent="0.2">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7">
        <v>2.6940000000000004</v>
      </c>
      <c r="S3689" s="1">
        <v>2</v>
      </c>
      <c r="T3689" s="1">
        <v>0.7</v>
      </c>
      <c r="U3689" s="7">
        <v>-2.2450000000000001</v>
      </c>
      <c r="V3689" s="3" t="str">
        <f>IF(Orders1[[#This Row],[Region]]=People!$B$2, People!$A$2, IF(Orders1[[#This Row],[Region]]=People!$B$3,People!$A$3, IF(Orders1[[#This Row],[Region]]=People!$B$4,People!$A$4, IF(Orders1[[#This Row],[Region]]=People!$B$5,People!$A$5))))</f>
        <v>Cassandra Brandow</v>
      </c>
      <c r="W3689" s="3" t="str">
        <f>IFERROR(INDEX(Returns!A3689:A4488, MATCH(Orders1[[#This Row],[Order ID]],Returns!B3689:B4488)), "No")</f>
        <v>No</v>
      </c>
      <c r="X3689" s="3">
        <f>IF(Orders1[[#This Row],[Return]]="Yes", 1, 0)</f>
        <v>0</v>
      </c>
    </row>
    <row r="3690" spans="1:24" x14ac:dyDescent="0.2">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7">
        <v>25.344000000000001</v>
      </c>
      <c r="S3690" s="1">
        <v>6</v>
      </c>
      <c r="T3690" s="1">
        <v>0.2</v>
      </c>
      <c r="U3690" s="7">
        <v>7.92</v>
      </c>
      <c r="V3690" s="3" t="str">
        <f>IF(Orders1[[#This Row],[Region]]=People!$B$2, People!$A$2, IF(Orders1[[#This Row],[Region]]=People!$B$3,People!$A$3, IF(Orders1[[#This Row],[Region]]=People!$B$4,People!$A$4, IF(Orders1[[#This Row],[Region]]=People!$B$5,People!$A$5))))</f>
        <v>Anna Andreadi</v>
      </c>
      <c r="W3690" s="3" t="str">
        <f>IFERROR(INDEX(Returns!A3690:A4489, MATCH(Orders1[[#This Row],[Order ID]],Returns!B3690:B4489)), "No")</f>
        <v>No</v>
      </c>
      <c r="X3690" s="3">
        <f>IF(Orders1[[#This Row],[Return]]="Yes", 1, 0)</f>
        <v>0</v>
      </c>
    </row>
    <row r="3691" spans="1:24" x14ac:dyDescent="0.2">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7">
        <v>43.92</v>
      </c>
      <c r="S3691" s="1">
        <v>5</v>
      </c>
      <c r="T3691" s="1">
        <v>0.2</v>
      </c>
      <c r="U3691" s="7">
        <v>15.921000000000003</v>
      </c>
      <c r="V3691" s="3" t="str">
        <f>IF(Orders1[[#This Row],[Region]]=People!$B$2, People!$A$2, IF(Orders1[[#This Row],[Region]]=People!$B$3,People!$A$3, IF(Orders1[[#This Row],[Region]]=People!$B$4,People!$A$4, IF(Orders1[[#This Row],[Region]]=People!$B$5,People!$A$5))))</f>
        <v>Anna Andreadi</v>
      </c>
      <c r="W3691" s="3" t="str">
        <f>IFERROR(INDEX(Returns!A3691:A4490, MATCH(Orders1[[#This Row],[Order ID]],Returns!B3691:B4490)), "No")</f>
        <v>No</v>
      </c>
      <c r="X3691" s="3">
        <f>IF(Orders1[[#This Row],[Return]]="Yes", 1, 0)</f>
        <v>0</v>
      </c>
    </row>
    <row r="3692" spans="1:24" x14ac:dyDescent="0.2">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7">
        <v>59.994000000000007</v>
      </c>
      <c r="S3692" s="1">
        <v>2</v>
      </c>
      <c r="T3692" s="1">
        <v>0.7</v>
      </c>
      <c r="U3692" s="7">
        <v>-45.995400000000004</v>
      </c>
      <c r="V3692" s="3" t="str">
        <f>IF(Orders1[[#This Row],[Region]]=People!$B$2, People!$A$2, IF(Orders1[[#This Row],[Region]]=People!$B$3,People!$A$3, IF(Orders1[[#This Row],[Region]]=People!$B$4,People!$A$4, IF(Orders1[[#This Row],[Region]]=People!$B$5,People!$A$5))))</f>
        <v>Anna Andreadi</v>
      </c>
      <c r="W3692" s="3" t="str">
        <f>IFERROR(INDEX(Returns!A3692:A4491, MATCH(Orders1[[#This Row],[Order ID]],Returns!B3692:B4491)), "No")</f>
        <v>No</v>
      </c>
      <c r="X3692" s="3">
        <f>IF(Orders1[[#This Row],[Return]]="Yes", 1, 0)</f>
        <v>0</v>
      </c>
    </row>
    <row r="3693" spans="1:24" x14ac:dyDescent="0.2">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7">
        <v>439.99200000000002</v>
      </c>
      <c r="S3693" s="1">
        <v>1</v>
      </c>
      <c r="T3693" s="1">
        <v>0.2</v>
      </c>
      <c r="U3693" s="7">
        <v>164.99700000000001</v>
      </c>
      <c r="V3693" s="3" t="str">
        <f>IF(Orders1[[#This Row],[Region]]=People!$B$2, People!$A$2, IF(Orders1[[#This Row],[Region]]=People!$B$3,People!$A$3, IF(Orders1[[#This Row],[Region]]=People!$B$4,People!$A$4, IF(Orders1[[#This Row],[Region]]=People!$B$5,People!$A$5))))</f>
        <v>Anna Andreadi</v>
      </c>
      <c r="W3693" s="3" t="str">
        <f>IFERROR(INDEX(Returns!A3693:A4492, MATCH(Orders1[[#This Row],[Order ID]],Returns!B3693:B4492)), "No")</f>
        <v>No</v>
      </c>
      <c r="X3693" s="3">
        <f>IF(Orders1[[#This Row],[Return]]="Yes", 1, 0)</f>
        <v>0</v>
      </c>
    </row>
    <row r="3694" spans="1:24" x14ac:dyDescent="0.2">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7">
        <v>87.96</v>
      </c>
      <c r="S3694" s="1">
        <v>5</v>
      </c>
      <c r="T3694" s="1">
        <v>0.2</v>
      </c>
      <c r="U3694" s="7">
        <v>30.785999999999998</v>
      </c>
      <c r="V3694" s="3" t="str">
        <f>IF(Orders1[[#This Row],[Region]]=People!$B$2, People!$A$2, IF(Orders1[[#This Row],[Region]]=People!$B$3,People!$A$3, IF(Orders1[[#This Row],[Region]]=People!$B$4,People!$A$4, IF(Orders1[[#This Row],[Region]]=People!$B$5,People!$A$5))))</f>
        <v>Anna Andreadi</v>
      </c>
      <c r="W3694" s="3" t="str">
        <f>IFERROR(INDEX(Returns!A3694:A4493, MATCH(Orders1[[#This Row],[Order ID]],Returns!B3694:B4493)), "No")</f>
        <v>No</v>
      </c>
      <c r="X3694" s="3">
        <f>IF(Orders1[[#This Row],[Return]]="Yes", 1, 0)</f>
        <v>0</v>
      </c>
    </row>
    <row r="3695" spans="1:24" x14ac:dyDescent="0.2">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7">
        <v>15.488</v>
      </c>
      <c r="S3695" s="1">
        <v>4</v>
      </c>
      <c r="T3695" s="1">
        <v>0.2</v>
      </c>
      <c r="U3695" s="7">
        <v>3.6783999999999999</v>
      </c>
      <c r="V3695" s="3" t="str">
        <f>IF(Orders1[[#This Row],[Region]]=People!$B$2, People!$A$2, IF(Orders1[[#This Row],[Region]]=People!$B$3,People!$A$3, IF(Orders1[[#This Row],[Region]]=People!$B$4,People!$A$4, IF(Orders1[[#This Row],[Region]]=People!$B$5,People!$A$5))))</f>
        <v>Anna Andreadi</v>
      </c>
      <c r="W3695" s="3" t="str">
        <f>IFERROR(INDEX(Returns!A3695:A4494, MATCH(Orders1[[#This Row],[Order ID]],Returns!B3695:B4494)), "No")</f>
        <v>No</v>
      </c>
      <c r="X3695" s="3">
        <f>IF(Orders1[[#This Row],[Return]]="Yes", 1, 0)</f>
        <v>0</v>
      </c>
    </row>
    <row r="3696" spans="1:24" x14ac:dyDescent="0.2">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7">
        <v>232.96</v>
      </c>
      <c r="S3696" s="1">
        <v>7</v>
      </c>
      <c r="T3696" s="1">
        <v>0</v>
      </c>
      <c r="U3696" s="7">
        <v>116.48</v>
      </c>
      <c r="V3696" s="3" t="str">
        <f>IF(Orders1[[#This Row],[Region]]=People!$B$2, People!$A$2, IF(Orders1[[#This Row],[Region]]=People!$B$3,People!$A$3, IF(Orders1[[#This Row],[Region]]=People!$B$4,People!$A$4, IF(Orders1[[#This Row],[Region]]=People!$B$5,People!$A$5))))</f>
        <v>Cassandra Brandow</v>
      </c>
      <c r="W3696" s="3" t="str">
        <f>IFERROR(INDEX(Returns!A3696:A4495, MATCH(Orders1[[#This Row],[Order ID]],Returns!B3696:B4495)), "No")</f>
        <v>No</v>
      </c>
      <c r="X3696" s="3">
        <f>IF(Orders1[[#This Row],[Return]]="Yes", 1, 0)</f>
        <v>0</v>
      </c>
    </row>
    <row r="3697" spans="1:24" x14ac:dyDescent="0.2">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7">
        <v>66.539999999999992</v>
      </c>
      <c r="S3697" s="1">
        <v>6</v>
      </c>
      <c r="T3697" s="1">
        <v>0</v>
      </c>
      <c r="U3697" s="7">
        <v>32.604599999999998</v>
      </c>
      <c r="V3697" s="3" t="str">
        <f>IF(Orders1[[#This Row],[Region]]=People!$B$2, People!$A$2, IF(Orders1[[#This Row],[Region]]=People!$B$3,People!$A$3, IF(Orders1[[#This Row],[Region]]=People!$B$4,People!$A$4, IF(Orders1[[#This Row],[Region]]=People!$B$5,People!$A$5))))</f>
        <v>Cassandra Brandow</v>
      </c>
      <c r="W3697" s="3" t="str">
        <f>IFERROR(INDEX(Returns!A3697:A4496, MATCH(Orders1[[#This Row],[Order ID]],Returns!B3697:B4496)), "No")</f>
        <v>No</v>
      </c>
      <c r="X3697" s="3">
        <f>IF(Orders1[[#This Row],[Return]]="Yes", 1, 0)</f>
        <v>0</v>
      </c>
    </row>
    <row r="3698" spans="1:24" x14ac:dyDescent="0.2">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7">
        <v>43.26</v>
      </c>
      <c r="S3698" s="1">
        <v>3</v>
      </c>
      <c r="T3698" s="1">
        <v>0</v>
      </c>
      <c r="U3698" s="7">
        <v>14.275799999999998</v>
      </c>
      <c r="V3698" s="3" t="str">
        <f>IF(Orders1[[#This Row],[Region]]=People!$B$2, People!$A$2, IF(Orders1[[#This Row],[Region]]=People!$B$3,People!$A$3, IF(Orders1[[#This Row],[Region]]=People!$B$4,People!$A$4, IF(Orders1[[#This Row],[Region]]=People!$B$5,People!$A$5))))</f>
        <v>Cassandra Brandow</v>
      </c>
      <c r="W3698" s="3" t="str">
        <f>IFERROR(INDEX(Returns!A3698:A4497, MATCH(Orders1[[#This Row],[Order ID]],Returns!B3698:B4497)), "No")</f>
        <v>No</v>
      </c>
      <c r="X3698" s="3">
        <f>IF(Orders1[[#This Row],[Return]]="Yes", 1, 0)</f>
        <v>0</v>
      </c>
    </row>
    <row r="3699" spans="1:24" x14ac:dyDescent="0.2">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7">
        <v>141.96</v>
      </c>
      <c r="S3699" s="1">
        <v>2</v>
      </c>
      <c r="T3699" s="1">
        <v>0</v>
      </c>
      <c r="U3699" s="7">
        <v>22.7136</v>
      </c>
      <c r="V3699" s="3" t="str">
        <f>IF(Orders1[[#This Row],[Region]]=People!$B$2, People!$A$2, IF(Orders1[[#This Row],[Region]]=People!$B$3,People!$A$3, IF(Orders1[[#This Row],[Region]]=People!$B$4,People!$A$4, IF(Orders1[[#This Row],[Region]]=People!$B$5,People!$A$5))))</f>
        <v>Anna Andreadi</v>
      </c>
      <c r="W3699" s="3" t="str">
        <f>IFERROR(INDEX(Returns!A3699:A4498, MATCH(Orders1[[#This Row],[Order ID]],Returns!B3699:B4498)), "No")</f>
        <v>No</v>
      </c>
      <c r="X3699" s="3">
        <f>IF(Orders1[[#This Row],[Return]]="Yes", 1, 0)</f>
        <v>0</v>
      </c>
    </row>
    <row r="3700" spans="1:24" x14ac:dyDescent="0.2">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7">
        <v>79.400000000000006</v>
      </c>
      <c r="S3700" s="1">
        <v>5</v>
      </c>
      <c r="T3700" s="1">
        <v>0.2</v>
      </c>
      <c r="U3700" s="7">
        <v>5.9550000000000054</v>
      </c>
      <c r="V3700" s="3" t="str">
        <f>IF(Orders1[[#This Row],[Region]]=People!$B$2, People!$A$2, IF(Orders1[[#This Row],[Region]]=People!$B$3,People!$A$3, IF(Orders1[[#This Row],[Region]]=People!$B$4,People!$A$4, IF(Orders1[[#This Row],[Region]]=People!$B$5,People!$A$5))))</f>
        <v>Anna Andreadi</v>
      </c>
      <c r="W3700" s="3" t="str">
        <f>IFERROR(INDEX(Returns!A3700:A4499, MATCH(Orders1[[#This Row],[Order ID]],Returns!B3700:B4499)), "No")</f>
        <v>No</v>
      </c>
      <c r="X3700" s="3">
        <f>IF(Orders1[[#This Row],[Return]]="Yes", 1, 0)</f>
        <v>0</v>
      </c>
    </row>
    <row r="3701" spans="1:24" x14ac:dyDescent="0.2">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7">
        <v>163.96</v>
      </c>
      <c r="S3701" s="1">
        <v>4</v>
      </c>
      <c r="T3701" s="1">
        <v>0</v>
      </c>
      <c r="U3701" s="7">
        <v>70.502800000000008</v>
      </c>
      <c r="V3701" s="3" t="str">
        <f>IF(Orders1[[#This Row],[Region]]=People!$B$2, People!$A$2, IF(Orders1[[#This Row],[Region]]=People!$B$3,People!$A$3, IF(Orders1[[#This Row],[Region]]=People!$B$4,People!$A$4, IF(Orders1[[#This Row],[Region]]=People!$B$5,People!$A$5))))</f>
        <v>Chuck Magee</v>
      </c>
      <c r="W3701" s="3" t="str">
        <f>IFERROR(INDEX(Returns!A3701:A4500, MATCH(Orders1[[#This Row],[Order ID]],Returns!B3701:B4500)), "No")</f>
        <v>No</v>
      </c>
      <c r="X3701" s="3">
        <f>IF(Orders1[[#This Row],[Return]]="Yes", 1, 0)</f>
        <v>0</v>
      </c>
    </row>
    <row r="3702" spans="1:24" x14ac:dyDescent="0.2">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7">
        <v>37.93</v>
      </c>
      <c r="S3702" s="1">
        <v>1</v>
      </c>
      <c r="T3702" s="1">
        <v>0</v>
      </c>
      <c r="U3702" s="7">
        <v>6.8273999999999972</v>
      </c>
      <c r="V3702" s="3" t="str">
        <f>IF(Orders1[[#This Row],[Region]]=People!$B$2, People!$A$2, IF(Orders1[[#This Row],[Region]]=People!$B$3,People!$A$3, IF(Orders1[[#This Row],[Region]]=People!$B$4,People!$A$4, IF(Orders1[[#This Row],[Region]]=People!$B$5,People!$A$5))))</f>
        <v>Chuck Magee</v>
      </c>
      <c r="W3702" s="3" t="str">
        <f>IFERROR(INDEX(Returns!A3702:A4501, MATCH(Orders1[[#This Row],[Order ID]],Returns!B3702:B4501)), "No")</f>
        <v>No</v>
      </c>
      <c r="X3702" s="3">
        <f>IF(Orders1[[#This Row],[Return]]="Yes", 1, 0)</f>
        <v>0</v>
      </c>
    </row>
    <row r="3703" spans="1:24" x14ac:dyDescent="0.2">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7">
        <v>15.168000000000001</v>
      </c>
      <c r="S3703" s="1">
        <v>2</v>
      </c>
      <c r="T3703" s="1">
        <v>0.2</v>
      </c>
      <c r="U3703" s="7">
        <v>3.7920000000000011</v>
      </c>
      <c r="V3703" s="3" t="str">
        <f>IF(Orders1[[#This Row],[Region]]=People!$B$2, People!$A$2, IF(Orders1[[#This Row],[Region]]=People!$B$3,People!$A$3, IF(Orders1[[#This Row],[Region]]=People!$B$4,People!$A$4, IF(Orders1[[#This Row],[Region]]=People!$B$5,People!$A$5))))</f>
        <v>Chuck Magee</v>
      </c>
      <c r="W3703" s="3" t="str">
        <f>IFERROR(INDEX(Returns!A3703:A4502, MATCH(Orders1[[#This Row],[Order ID]],Returns!B3703:B4502)), "No")</f>
        <v>No</v>
      </c>
      <c r="X3703" s="3">
        <f>IF(Orders1[[#This Row],[Return]]="Yes", 1, 0)</f>
        <v>0</v>
      </c>
    </row>
    <row r="3704" spans="1:24" x14ac:dyDescent="0.2">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7">
        <v>24.78</v>
      </c>
      <c r="S3704" s="1">
        <v>6</v>
      </c>
      <c r="T3704" s="1">
        <v>0</v>
      </c>
      <c r="U3704" s="7">
        <v>6.9384000000000006</v>
      </c>
      <c r="V3704" s="3" t="str">
        <f>IF(Orders1[[#This Row],[Region]]=People!$B$2, People!$A$2, IF(Orders1[[#This Row],[Region]]=People!$B$3,People!$A$3, IF(Orders1[[#This Row],[Region]]=People!$B$4,People!$A$4, IF(Orders1[[#This Row],[Region]]=People!$B$5,People!$A$5))))</f>
        <v>Cassandra Brandow</v>
      </c>
      <c r="W3704" s="3" t="str">
        <f>IFERROR(INDEX(Returns!A3704:A4503, MATCH(Orders1[[#This Row],[Order ID]],Returns!B3704:B4503)), "No")</f>
        <v>No</v>
      </c>
      <c r="X3704" s="3">
        <f>IF(Orders1[[#This Row],[Return]]="Yes", 1, 0)</f>
        <v>0</v>
      </c>
    </row>
    <row r="3705" spans="1:24" x14ac:dyDescent="0.2">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7">
        <v>19.14</v>
      </c>
      <c r="S3705" s="1">
        <v>3</v>
      </c>
      <c r="T3705" s="1">
        <v>0</v>
      </c>
      <c r="U3705" s="7">
        <v>8.8043999999999993</v>
      </c>
      <c r="V3705" s="3" t="str">
        <f>IF(Orders1[[#This Row],[Region]]=People!$B$2, People!$A$2, IF(Orders1[[#This Row],[Region]]=People!$B$3,People!$A$3, IF(Orders1[[#This Row],[Region]]=People!$B$4,People!$A$4, IF(Orders1[[#This Row],[Region]]=People!$B$5,People!$A$5))))</f>
        <v>Cassandra Brandow</v>
      </c>
      <c r="W3705" s="3" t="str">
        <f>IFERROR(INDEX(Returns!A3705:A4504, MATCH(Orders1[[#This Row],[Order ID]],Returns!B3705:B4504)), "No")</f>
        <v>No</v>
      </c>
      <c r="X3705" s="3">
        <f>IF(Orders1[[#This Row],[Return]]="Yes", 1, 0)</f>
        <v>0</v>
      </c>
    </row>
    <row r="3706" spans="1:24" x14ac:dyDescent="0.2">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7">
        <v>899.97</v>
      </c>
      <c r="S3706" s="1">
        <v>3</v>
      </c>
      <c r="T3706" s="1">
        <v>0</v>
      </c>
      <c r="U3706" s="7">
        <v>314.98950000000002</v>
      </c>
      <c r="V3706" s="3" t="str">
        <f>IF(Orders1[[#This Row],[Region]]=People!$B$2, People!$A$2, IF(Orders1[[#This Row],[Region]]=People!$B$3,People!$A$3, IF(Orders1[[#This Row],[Region]]=People!$B$4,People!$A$4, IF(Orders1[[#This Row],[Region]]=People!$B$5,People!$A$5))))</f>
        <v>Cassandra Brandow</v>
      </c>
      <c r="W3706" s="3" t="str">
        <f>IFERROR(INDEX(Returns!A3706:A4505, MATCH(Orders1[[#This Row],[Order ID]],Returns!B3706:B4505)), "No")</f>
        <v>No</v>
      </c>
      <c r="X3706" s="3">
        <f>IF(Orders1[[#This Row],[Return]]="Yes", 1, 0)</f>
        <v>0</v>
      </c>
    </row>
    <row r="3707" spans="1:24" x14ac:dyDescent="0.2">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7">
        <v>32.400000000000006</v>
      </c>
      <c r="S3707" s="1">
        <v>5</v>
      </c>
      <c r="T3707" s="1">
        <v>0</v>
      </c>
      <c r="U3707" s="7">
        <v>15.552000000000001</v>
      </c>
      <c r="V3707" s="3" t="str">
        <f>IF(Orders1[[#This Row],[Region]]=People!$B$2, People!$A$2, IF(Orders1[[#This Row],[Region]]=People!$B$3,People!$A$3, IF(Orders1[[#This Row],[Region]]=People!$B$4,People!$A$4, IF(Orders1[[#This Row],[Region]]=People!$B$5,People!$A$5))))</f>
        <v>Cassandra Brandow</v>
      </c>
      <c r="W3707" s="3" t="str">
        <f>IFERROR(INDEX(Returns!A3707:A4506, MATCH(Orders1[[#This Row],[Order ID]],Returns!B3707:B4506)), "No")</f>
        <v>No</v>
      </c>
      <c r="X3707" s="3">
        <f>IF(Orders1[[#This Row],[Return]]="Yes", 1, 0)</f>
        <v>0</v>
      </c>
    </row>
    <row r="3708" spans="1:24" x14ac:dyDescent="0.2">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7">
        <v>23.832000000000001</v>
      </c>
      <c r="S3708" s="1">
        <v>3</v>
      </c>
      <c r="T3708" s="1">
        <v>0.2</v>
      </c>
      <c r="U3708" s="7">
        <v>6.5538000000000007</v>
      </c>
      <c r="V3708" s="3" t="str">
        <f>IF(Orders1[[#This Row],[Region]]=People!$B$2, People!$A$2, IF(Orders1[[#This Row],[Region]]=People!$B$3,People!$A$3, IF(Orders1[[#This Row],[Region]]=People!$B$4,People!$A$4, IF(Orders1[[#This Row],[Region]]=People!$B$5,People!$A$5))))</f>
        <v>Kelly Williams</v>
      </c>
      <c r="W3708" s="3" t="str">
        <f>IFERROR(INDEX(Returns!A3708:A4507, MATCH(Orders1[[#This Row],[Order ID]],Returns!B3708:B4507)), "No")</f>
        <v>No</v>
      </c>
      <c r="X3708" s="3">
        <f>IF(Orders1[[#This Row],[Return]]="Yes", 1, 0)</f>
        <v>0</v>
      </c>
    </row>
    <row r="3709" spans="1:24" x14ac:dyDescent="0.2">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7">
        <v>6.3680000000000003</v>
      </c>
      <c r="S3709" s="1">
        <v>2</v>
      </c>
      <c r="T3709" s="1">
        <v>0.6</v>
      </c>
      <c r="U3709" s="7">
        <v>-2.5471999999999984</v>
      </c>
      <c r="V3709" s="3" t="str">
        <f>IF(Orders1[[#This Row],[Region]]=People!$B$2, People!$A$2, IF(Orders1[[#This Row],[Region]]=People!$B$3,People!$A$3, IF(Orders1[[#This Row],[Region]]=People!$B$4,People!$A$4, IF(Orders1[[#This Row],[Region]]=People!$B$5,People!$A$5))))</f>
        <v>Kelly Williams</v>
      </c>
      <c r="W3709" s="3" t="str">
        <f>IFERROR(INDEX(Returns!A3709:A4508, MATCH(Orders1[[#This Row],[Order ID]],Returns!B3709:B4508)), "No")</f>
        <v>No</v>
      </c>
      <c r="X3709" s="3">
        <f>IF(Orders1[[#This Row],[Return]]="Yes", 1, 0)</f>
        <v>0</v>
      </c>
    </row>
    <row r="3710" spans="1:24" x14ac:dyDescent="0.2">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7">
        <v>34.175999999999995</v>
      </c>
      <c r="S3710" s="1">
        <v>3</v>
      </c>
      <c r="T3710" s="1">
        <v>0.8</v>
      </c>
      <c r="U3710" s="7">
        <v>-87.148800000000023</v>
      </c>
      <c r="V3710" s="3" t="str">
        <f>IF(Orders1[[#This Row],[Region]]=People!$B$2, People!$A$2, IF(Orders1[[#This Row],[Region]]=People!$B$3,People!$A$3, IF(Orders1[[#This Row],[Region]]=People!$B$4,People!$A$4, IF(Orders1[[#This Row],[Region]]=People!$B$5,People!$A$5))))</f>
        <v>Kelly Williams</v>
      </c>
      <c r="W3710" s="3" t="str">
        <f>IFERROR(INDEX(Returns!A3710:A4509, MATCH(Orders1[[#This Row],[Order ID]],Returns!B3710:B4509)), "No")</f>
        <v>No</v>
      </c>
      <c r="X3710" s="3">
        <f>IF(Orders1[[#This Row],[Return]]="Yes", 1, 0)</f>
        <v>0</v>
      </c>
    </row>
    <row r="3711" spans="1:24" x14ac:dyDescent="0.2">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7">
        <v>5.5440000000000005</v>
      </c>
      <c r="S3711" s="1">
        <v>7</v>
      </c>
      <c r="T3711" s="1">
        <v>0.2</v>
      </c>
      <c r="U3711" s="7">
        <v>1.6632000000000007</v>
      </c>
      <c r="V3711" s="3" t="str">
        <f>IF(Orders1[[#This Row],[Region]]=People!$B$2, People!$A$2, IF(Orders1[[#This Row],[Region]]=People!$B$3,People!$A$3, IF(Orders1[[#This Row],[Region]]=People!$B$4,People!$A$4, IF(Orders1[[#This Row],[Region]]=People!$B$5,People!$A$5))))</f>
        <v>Kelly Williams</v>
      </c>
      <c r="W3711" s="3" t="str">
        <f>IFERROR(INDEX(Returns!A3711:A4510, MATCH(Orders1[[#This Row],[Order ID]],Returns!B3711:B4510)), "No")</f>
        <v>No</v>
      </c>
      <c r="X3711" s="3">
        <f>IF(Orders1[[#This Row],[Return]]="Yes", 1, 0)</f>
        <v>0</v>
      </c>
    </row>
    <row r="3712" spans="1:24" x14ac:dyDescent="0.2">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7">
        <v>510.24</v>
      </c>
      <c r="S3712" s="1">
        <v>3</v>
      </c>
      <c r="T3712" s="1">
        <v>0.2</v>
      </c>
      <c r="U3712" s="7">
        <v>6.3779999999999575</v>
      </c>
      <c r="V3712" s="3" t="str">
        <f>IF(Orders1[[#This Row],[Region]]=People!$B$2, People!$A$2, IF(Orders1[[#This Row],[Region]]=People!$B$3,People!$A$3, IF(Orders1[[#This Row],[Region]]=People!$B$4,People!$A$4, IF(Orders1[[#This Row],[Region]]=People!$B$5,People!$A$5))))</f>
        <v>Anna Andreadi</v>
      </c>
      <c r="W3712" s="3" t="str">
        <f>IFERROR(INDEX(Returns!A3712:A4511, MATCH(Orders1[[#This Row],[Order ID]],Returns!B3712:B4511)), "No")</f>
        <v>No</v>
      </c>
      <c r="X3712" s="3">
        <f>IF(Orders1[[#This Row],[Return]]="Yes", 1, 0)</f>
        <v>0</v>
      </c>
    </row>
    <row r="3713" spans="1:24" x14ac:dyDescent="0.2">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7">
        <v>204.95000000000002</v>
      </c>
      <c r="S3713" s="1">
        <v>5</v>
      </c>
      <c r="T3713" s="1">
        <v>0</v>
      </c>
      <c r="U3713" s="7">
        <v>100.4255</v>
      </c>
      <c r="V3713" s="3" t="str">
        <f>IF(Orders1[[#This Row],[Region]]=People!$B$2, People!$A$2, IF(Orders1[[#This Row],[Region]]=People!$B$3,People!$A$3, IF(Orders1[[#This Row],[Region]]=People!$B$4,People!$A$4, IF(Orders1[[#This Row],[Region]]=People!$B$5,People!$A$5))))</f>
        <v>Anna Andreadi</v>
      </c>
      <c r="W3713" s="3" t="str">
        <f>IFERROR(INDEX(Returns!A3713:A4512, MATCH(Orders1[[#This Row],[Order ID]],Returns!B3713:B4512)), "No")</f>
        <v>No</v>
      </c>
      <c r="X3713" s="3">
        <f>IF(Orders1[[#This Row],[Return]]="Yes", 1, 0)</f>
        <v>0</v>
      </c>
    </row>
    <row r="3714" spans="1:24" x14ac:dyDescent="0.2">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7">
        <v>11.54</v>
      </c>
      <c r="S3714" s="1">
        <v>1</v>
      </c>
      <c r="T3714" s="1">
        <v>0</v>
      </c>
      <c r="U3714" s="7">
        <v>3.4619999999999997</v>
      </c>
      <c r="V3714" s="3" t="str">
        <f>IF(Orders1[[#This Row],[Region]]=People!$B$2, People!$A$2, IF(Orders1[[#This Row],[Region]]=People!$B$3,People!$A$3, IF(Orders1[[#This Row],[Region]]=People!$B$4,People!$A$4, IF(Orders1[[#This Row],[Region]]=People!$B$5,People!$A$5))))</f>
        <v>Anna Andreadi</v>
      </c>
      <c r="W3714" s="3" t="str">
        <f>IFERROR(INDEX(Returns!A3714:A4513, MATCH(Orders1[[#This Row],[Order ID]],Returns!B3714:B4513)), "No")</f>
        <v>No</v>
      </c>
      <c r="X3714" s="3">
        <f>IF(Orders1[[#This Row],[Return]]="Yes", 1, 0)</f>
        <v>0</v>
      </c>
    </row>
    <row r="3715" spans="1:24" x14ac:dyDescent="0.2">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7">
        <v>162.60000000000002</v>
      </c>
      <c r="S3715" s="1">
        <v>3</v>
      </c>
      <c r="T3715" s="1">
        <v>0</v>
      </c>
      <c r="U3715" s="7">
        <v>34.145999999999994</v>
      </c>
      <c r="V3715" s="3" t="str">
        <f>IF(Orders1[[#This Row],[Region]]=People!$B$2, People!$A$2, IF(Orders1[[#This Row],[Region]]=People!$B$3,People!$A$3, IF(Orders1[[#This Row],[Region]]=People!$B$4,People!$A$4, IF(Orders1[[#This Row],[Region]]=People!$B$5,People!$A$5))))</f>
        <v>Anna Andreadi</v>
      </c>
      <c r="W3715" s="3" t="str">
        <f>IFERROR(INDEX(Returns!A3715:A4514, MATCH(Orders1[[#This Row],[Order ID]],Returns!B3715:B4514)), "No")</f>
        <v>No</v>
      </c>
      <c r="X3715" s="3">
        <f>IF(Orders1[[#This Row],[Return]]="Yes", 1, 0)</f>
        <v>0</v>
      </c>
    </row>
    <row r="3716" spans="1:24" x14ac:dyDescent="0.2">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7">
        <v>45.68</v>
      </c>
      <c r="S3716" s="1">
        <v>2</v>
      </c>
      <c r="T3716" s="1">
        <v>0</v>
      </c>
      <c r="U3716" s="7">
        <v>21.012799999999999</v>
      </c>
      <c r="V3716" s="3" t="str">
        <f>IF(Orders1[[#This Row],[Region]]=People!$B$2, People!$A$2, IF(Orders1[[#This Row],[Region]]=People!$B$3,People!$A$3, IF(Orders1[[#This Row],[Region]]=People!$B$4,People!$A$4, IF(Orders1[[#This Row],[Region]]=People!$B$5,People!$A$5))))</f>
        <v>Anna Andreadi</v>
      </c>
      <c r="W3716" s="3" t="str">
        <f>IFERROR(INDEX(Returns!A3716:A4515, MATCH(Orders1[[#This Row],[Order ID]],Returns!B3716:B4515)), "No")</f>
        <v>No</v>
      </c>
      <c r="X3716" s="3">
        <f>IF(Orders1[[#This Row],[Return]]="Yes", 1, 0)</f>
        <v>0</v>
      </c>
    </row>
    <row r="3717" spans="1:24" x14ac:dyDescent="0.2">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7">
        <v>603.91999999999996</v>
      </c>
      <c r="S3717" s="1">
        <v>5</v>
      </c>
      <c r="T3717" s="1">
        <v>0.2</v>
      </c>
      <c r="U3717" s="7">
        <v>45.294000000000011</v>
      </c>
      <c r="V3717" s="3" t="str">
        <f>IF(Orders1[[#This Row],[Region]]=People!$B$2, People!$A$2, IF(Orders1[[#This Row],[Region]]=People!$B$3,People!$A$3, IF(Orders1[[#This Row],[Region]]=People!$B$4,People!$A$4, IF(Orders1[[#This Row],[Region]]=People!$B$5,People!$A$5))))</f>
        <v>Anna Andreadi</v>
      </c>
      <c r="W3717" s="3" t="str">
        <f>IFERROR(INDEX(Returns!A3717:A4516, MATCH(Orders1[[#This Row],[Order ID]],Returns!B3717:B4516)), "No")</f>
        <v>No</v>
      </c>
      <c r="X3717" s="3">
        <f>IF(Orders1[[#This Row],[Return]]="Yes", 1, 0)</f>
        <v>0</v>
      </c>
    </row>
    <row r="3718" spans="1:24" x14ac:dyDescent="0.2">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7">
        <v>23.55</v>
      </c>
      <c r="S3718" s="1">
        <v>5</v>
      </c>
      <c r="T3718" s="1">
        <v>0</v>
      </c>
      <c r="U3718" s="7">
        <v>1.1775000000000002</v>
      </c>
      <c r="V3718" s="3" t="str">
        <f>IF(Orders1[[#This Row],[Region]]=People!$B$2, People!$A$2, IF(Orders1[[#This Row],[Region]]=People!$B$3,People!$A$3, IF(Orders1[[#This Row],[Region]]=People!$B$4,People!$A$4, IF(Orders1[[#This Row],[Region]]=People!$B$5,People!$A$5))))</f>
        <v>Kelly Williams</v>
      </c>
      <c r="W3718" s="3" t="str">
        <f>IFERROR(INDEX(Returns!A3718:A4517, MATCH(Orders1[[#This Row],[Order ID]],Returns!B3718:B4517)), "No")</f>
        <v>No</v>
      </c>
      <c r="X3718" s="3">
        <f>IF(Orders1[[#This Row],[Return]]="Yes", 1, 0)</f>
        <v>0</v>
      </c>
    </row>
    <row r="3719" spans="1:24" x14ac:dyDescent="0.2">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7">
        <v>5.04</v>
      </c>
      <c r="S3719" s="1">
        <v>2</v>
      </c>
      <c r="T3719" s="1">
        <v>0</v>
      </c>
      <c r="U3719" s="7">
        <v>0.15120000000000022</v>
      </c>
      <c r="V3719" s="3" t="str">
        <f>IF(Orders1[[#This Row],[Region]]=People!$B$2, People!$A$2, IF(Orders1[[#This Row],[Region]]=People!$B$3,People!$A$3, IF(Orders1[[#This Row],[Region]]=People!$B$4,People!$A$4, IF(Orders1[[#This Row],[Region]]=People!$B$5,People!$A$5))))</f>
        <v>Cassandra Brandow</v>
      </c>
      <c r="W3719" s="3" t="str">
        <f>IFERROR(INDEX(Returns!A3719:A4518, MATCH(Orders1[[#This Row],[Order ID]],Returns!B3719:B4518)), "No")</f>
        <v>No</v>
      </c>
      <c r="X3719" s="3">
        <f>IF(Orders1[[#This Row],[Return]]="Yes", 1, 0)</f>
        <v>0</v>
      </c>
    </row>
    <row r="3720" spans="1:24" x14ac:dyDescent="0.2">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7">
        <v>249.95000000000002</v>
      </c>
      <c r="S3720" s="1">
        <v>5</v>
      </c>
      <c r="T3720" s="1">
        <v>0</v>
      </c>
      <c r="U3720" s="7">
        <v>107.47850000000001</v>
      </c>
      <c r="V3720" s="3" t="str">
        <f>IF(Orders1[[#This Row],[Region]]=People!$B$2, People!$A$2, IF(Orders1[[#This Row],[Region]]=People!$B$3,People!$A$3, IF(Orders1[[#This Row],[Region]]=People!$B$4,People!$A$4, IF(Orders1[[#This Row],[Region]]=People!$B$5,People!$A$5))))</f>
        <v>Cassandra Brandow</v>
      </c>
      <c r="W3720" s="3" t="str">
        <f>IFERROR(INDEX(Returns!A3720:A4519, MATCH(Orders1[[#This Row],[Order ID]],Returns!B3720:B4519)), "No")</f>
        <v>No</v>
      </c>
      <c r="X3720" s="3">
        <f>IF(Orders1[[#This Row],[Return]]="Yes", 1, 0)</f>
        <v>0</v>
      </c>
    </row>
    <row r="3721" spans="1:24" x14ac:dyDescent="0.2">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7">
        <v>33.4</v>
      </c>
      <c r="S3721" s="1">
        <v>5</v>
      </c>
      <c r="T3721" s="1">
        <v>0</v>
      </c>
      <c r="U3721" s="7">
        <v>12.357999999999997</v>
      </c>
      <c r="V3721" s="3" t="str">
        <f>IF(Orders1[[#This Row],[Region]]=People!$B$2, People!$A$2, IF(Orders1[[#This Row],[Region]]=People!$B$3,People!$A$3, IF(Orders1[[#This Row],[Region]]=People!$B$4,People!$A$4, IF(Orders1[[#This Row],[Region]]=People!$B$5,People!$A$5))))</f>
        <v>Kelly Williams</v>
      </c>
      <c r="W3721" s="3" t="str">
        <f>IFERROR(INDEX(Returns!A3721:A4520, MATCH(Orders1[[#This Row],[Order ID]],Returns!B3721:B4520)), "No")</f>
        <v>No</v>
      </c>
      <c r="X3721" s="3">
        <f>IF(Orders1[[#This Row],[Return]]="Yes", 1, 0)</f>
        <v>0</v>
      </c>
    </row>
    <row r="3722" spans="1:24" x14ac:dyDescent="0.2">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7">
        <v>18.920000000000002</v>
      </c>
      <c r="S3722" s="1">
        <v>4</v>
      </c>
      <c r="T3722" s="1">
        <v>0</v>
      </c>
      <c r="U3722" s="7">
        <v>7.3788000000000018</v>
      </c>
      <c r="V3722" s="3" t="str">
        <f>IF(Orders1[[#This Row],[Region]]=People!$B$2, People!$A$2, IF(Orders1[[#This Row],[Region]]=People!$B$3,People!$A$3, IF(Orders1[[#This Row],[Region]]=People!$B$4,People!$A$4, IF(Orders1[[#This Row],[Region]]=People!$B$5,People!$A$5))))</f>
        <v>Cassandra Brandow</v>
      </c>
      <c r="W3722" s="3" t="str">
        <f>IFERROR(INDEX(Returns!A3722:A4521, MATCH(Orders1[[#This Row],[Order ID]],Returns!B3722:B4521)), "No")</f>
        <v>No</v>
      </c>
      <c r="X3722" s="3">
        <f>IF(Orders1[[#This Row],[Return]]="Yes", 1, 0)</f>
        <v>0</v>
      </c>
    </row>
    <row r="3723" spans="1:24" x14ac:dyDescent="0.2">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7">
        <v>15.42</v>
      </c>
      <c r="S3723" s="1">
        <v>2</v>
      </c>
      <c r="T3723" s="1">
        <v>0</v>
      </c>
      <c r="U3723" s="7">
        <v>6.9390000000000001</v>
      </c>
      <c r="V3723" s="3" t="str">
        <f>IF(Orders1[[#This Row],[Region]]=People!$B$2, People!$A$2, IF(Orders1[[#This Row],[Region]]=People!$B$3,People!$A$3, IF(Orders1[[#This Row],[Region]]=People!$B$4,People!$A$4, IF(Orders1[[#This Row],[Region]]=People!$B$5,People!$A$5))))</f>
        <v>Cassandra Brandow</v>
      </c>
      <c r="W3723" s="3" t="str">
        <f>IFERROR(INDEX(Returns!A3723:A4522, MATCH(Orders1[[#This Row],[Order ID]],Returns!B3723:B4522)), "No")</f>
        <v>No</v>
      </c>
      <c r="X3723" s="3">
        <f>IF(Orders1[[#This Row],[Return]]="Yes", 1, 0)</f>
        <v>0</v>
      </c>
    </row>
    <row r="3724" spans="1:24" x14ac:dyDescent="0.2">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7">
        <v>35.712000000000003</v>
      </c>
      <c r="S3724" s="1">
        <v>8</v>
      </c>
      <c r="T3724" s="1">
        <v>0.2</v>
      </c>
      <c r="U3724" s="7">
        <v>2.2319999999999958</v>
      </c>
      <c r="V3724" s="3" t="str">
        <f>IF(Orders1[[#This Row],[Region]]=People!$B$2, People!$A$2, IF(Orders1[[#This Row],[Region]]=People!$B$3,People!$A$3, IF(Orders1[[#This Row],[Region]]=People!$B$4,People!$A$4, IF(Orders1[[#This Row],[Region]]=People!$B$5,People!$A$5))))</f>
        <v>Kelly Williams</v>
      </c>
      <c r="W3724" s="3" t="str">
        <f>IFERROR(INDEX(Returns!A3724:A4523, MATCH(Orders1[[#This Row],[Order ID]],Returns!B3724:B4523)), "No")</f>
        <v>No</v>
      </c>
      <c r="X3724" s="3">
        <f>IF(Orders1[[#This Row],[Return]]="Yes", 1, 0)</f>
        <v>0</v>
      </c>
    </row>
    <row r="3725" spans="1:24" x14ac:dyDescent="0.2">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7">
        <v>551.98500000000013</v>
      </c>
      <c r="S3725" s="1">
        <v>5</v>
      </c>
      <c r="T3725" s="1">
        <v>0.7</v>
      </c>
      <c r="U3725" s="7">
        <v>-459.98750000000018</v>
      </c>
      <c r="V3725" s="3" t="str">
        <f>IF(Orders1[[#This Row],[Region]]=People!$B$2, People!$A$2, IF(Orders1[[#This Row],[Region]]=People!$B$3,People!$A$3, IF(Orders1[[#This Row],[Region]]=People!$B$4,People!$A$4, IF(Orders1[[#This Row],[Region]]=People!$B$5,People!$A$5))))</f>
        <v>Anna Andreadi</v>
      </c>
      <c r="W3725" s="3" t="str">
        <f>IFERROR(INDEX(Returns!A3725:A4524, MATCH(Orders1[[#This Row],[Order ID]],Returns!B3725:B4524)), "No")</f>
        <v>No</v>
      </c>
      <c r="X3725" s="3">
        <f>IF(Orders1[[#This Row],[Return]]="Yes", 1, 0)</f>
        <v>0</v>
      </c>
    </row>
    <row r="3726" spans="1:24" x14ac:dyDescent="0.2">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7">
        <v>7.0559999999999992</v>
      </c>
      <c r="S3726" s="1">
        <v>3</v>
      </c>
      <c r="T3726" s="1">
        <v>0.2</v>
      </c>
      <c r="U3726" s="7">
        <v>2.2050000000000001</v>
      </c>
      <c r="V3726" s="3" t="str">
        <f>IF(Orders1[[#This Row],[Region]]=People!$B$2, People!$A$2, IF(Orders1[[#This Row],[Region]]=People!$B$3,People!$A$3, IF(Orders1[[#This Row],[Region]]=People!$B$4,People!$A$4, IF(Orders1[[#This Row],[Region]]=People!$B$5,People!$A$5))))</f>
        <v>Kelly Williams</v>
      </c>
      <c r="W3726" s="3" t="str">
        <f>IFERROR(INDEX(Returns!A3726:A4525, MATCH(Orders1[[#This Row],[Order ID]],Returns!B3726:B4525)), "No")</f>
        <v>No</v>
      </c>
      <c r="X3726" s="3">
        <f>IF(Orders1[[#This Row],[Return]]="Yes", 1, 0)</f>
        <v>0</v>
      </c>
    </row>
    <row r="3727" spans="1:24" x14ac:dyDescent="0.2">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7">
        <v>18.72</v>
      </c>
      <c r="S3727" s="1">
        <v>2</v>
      </c>
      <c r="T3727" s="1">
        <v>0.2</v>
      </c>
      <c r="U3727" s="7">
        <v>3.51</v>
      </c>
      <c r="V3727" s="3" t="str">
        <f>IF(Orders1[[#This Row],[Region]]=People!$B$2, People!$A$2, IF(Orders1[[#This Row],[Region]]=People!$B$3,People!$A$3, IF(Orders1[[#This Row],[Region]]=People!$B$4,People!$A$4, IF(Orders1[[#This Row],[Region]]=People!$B$5,People!$A$5))))</f>
        <v>Anna Andreadi</v>
      </c>
      <c r="W3727" s="3" t="str">
        <f>IFERROR(INDEX(Returns!A3727:A4526, MATCH(Orders1[[#This Row],[Order ID]],Returns!B3727:B4526)), "No")</f>
        <v>No</v>
      </c>
      <c r="X3727" s="3">
        <f>IF(Orders1[[#This Row],[Return]]="Yes", 1, 0)</f>
        <v>0</v>
      </c>
    </row>
    <row r="3728" spans="1:24" x14ac:dyDescent="0.2">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7">
        <v>360.38</v>
      </c>
      <c r="S3728" s="1">
        <v>2</v>
      </c>
      <c r="T3728" s="1">
        <v>0</v>
      </c>
      <c r="U3728" s="7">
        <v>93.698800000000006</v>
      </c>
      <c r="V3728" s="3" t="str">
        <f>IF(Orders1[[#This Row],[Region]]=People!$B$2, People!$A$2, IF(Orders1[[#This Row],[Region]]=People!$B$3,People!$A$3, IF(Orders1[[#This Row],[Region]]=People!$B$4,People!$A$4, IF(Orders1[[#This Row],[Region]]=People!$B$5,People!$A$5))))</f>
        <v>Chuck Magee</v>
      </c>
      <c r="W3728" s="3" t="str">
        <f>IFERROR(INDEX(Returns!A3728:A4527, MATCH(Orders1[[#This Row],[Order ID]],Returns!B3728:B4527)), "No")</f>
        <v>No</v>
      </c>
      <c r="X3728" s="3">
        <f>IF(Orders1[[#This Row],[Return]]="Yes", 1, 0)</f>
        <v>0</v>
      </c>
    </row>
    <row r="3729" spans="1:24" x14ac:dyDescent="0.2">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7">
        <v>11.16</v>
      </c>
      <c r="S3729" s="1">
        <v>2</v>
      </c>
      <c r="T3729" s="1">
        <v>0</v>
      </c>
      <c r="U3729" s="7">
        <v>2.7899999999999991</v>
      </c>
      <c r="V3729" s="3" t="str">
        <f>IF(Orders1[[#This Row],[Region]]=People!$B$2, People!$A$2, IF(Orders1[[#This Row],[Region]]=People!$B$3,People!$A$3, IF(Orders1[[#This Row],[Region]]=People!$B$4,People!$A$4, IF(Orders1[[#This Row],[Region]]=People!$B$5,People!$A$5))))</f>
        <v>Chuck Magee</v>
      </c>
      <c r="W3729" s="3" t="str">
        <f>IFERROR(INDEX(Returns!A3729:A4528, MATCH(Orders1[[#This Row],[Order ID]],Returns!B3729:B4528)), "No")</f>
        <v>No</v>
      </c>
      <c r="X3729" s="3">
        <f>IF(Orders1[[#This Row],[Return]]="Yes", 1, 0)</f>
        <v>0</v>
      </c>
    </row>
    <row r="3730" spans="1:24" x14ac:dyDescent="0.2">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7">
        <v>14.940000000000001</v>
      </c>
      <c r="S3730" s="1">
        <v>3</v>
      </c>
      <c r="T3730" s="1">
        <v>0</v>
      </c>
      <c r="U3730" s="7">
        <v>6.8723999999999998</v>
      </c>
      <c r="V3730" s="3" t="str">
        <f>IF(Orders1[[#This Row],[Region]]=People!$B$2, People!$A$2, IF(Orders1[[#This Row],[Region]]=People!$B$3,People!$A$3, IF(Orders1[[#This Row],[Region]]=People!$B$4,People!$A$4, IF(Orders1[[#This Row],[Region]]=People!$B$5,People!$A$5))))</f>
        <v>Chuck Magee</v>
      </c>
      <c r="W3730" s="3" t="str">
        <f>IFERROR(INDEX(Returns!A3730:A4529, MATCH(Orders1[[#This Row],[Order ID]],Returns!B3730:B4529)), "No")</f>
        <v>No</v>
      </c>
      <c r="X3730" s="3">
        <f>IF(Orders1[[#This Row],[Return]]="Yes", 1, 0)</f>
        <v>0</v>
      </c>
    </row>
    <row r="3731" spans="1:24" x14ac:dyDescent="0.2">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7">
        <v>41.96</v>
      </c>
      <c r="S3731" s="1">
        <v>2</v>
      </c>
      <c r="T3731" s="1">
        <v>0</v>
      </c>
      <c r="U3731" s="7">
        <v>7.9724000000000004</v>
      </c>
      <c r="V3731" s="3" t="str">
        <f>IF(Orders1[[#This Row],[Region]]=People!$B$2, People!$A$2, IF(Orders1[[#This Row],[Region]]=People!$B$3,People!$A$3, IF(Orders1[[#This Row],[Region]]=People!$B$4,People!$A$4, IF(Orders1[[#This Row],[Region]]=People!$B$5,People!$A$5))))</f>
        <v>Chuck Magee</v>
      </c>
      <c r="W3731" s="3" t="str">
        <f>IFERROR(INDEX(Returns!A3731:A4530, MATCH(Orders1[[#This Row],[Order ID]],Returns!B3731:B4530)), "No")</f>
        <v>No</v>
      </c>
      <c r="X3731" s="3">
        <f>IF(Orders1[[#This Row],[Return]]="Yes", 1, 0)</f>
        <v>0</v>
      </c>
    </row>
    <row r="3732" spans="1:24" x14ac:dyDescent="0.2">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7">
        <v>636.86</v>
      </c>
      <c r="S3732" s="1">
        <v>7</v>
      </c>
      <c r="T3732" s="1">
        <v>0</v>
      </c>
      <c r="U3732" s="7">
        <v>0</v>
      </c>
      <c r="V3732" s="3" t="str">
        <f>IF(Orders1[[#This Row],[Region]]=People!$B$2, People!$A$2, IF(Orders1[[#This Row],[Region]]=People!$B$3,People!$A$3, IF(Orders1[[#This Row],[Region]]=People!$B$4,People!$A$4, IF(Orders1[[#This Row],[Region]]=People!$B$5,People!$A$5))))</f>
        <v>Chuck Magee</v>
      </c>
      <c r="W3732" s="3" t="str">
        <f>IFERROR(INDEX(Returns!A3732:A4531, MATCH(Orders1[[#This Row],[Order ID]],Returns!B3732:B4531)), "No")</f>
        <v>No</v>
      </c>
      <c r="X3732" s="3">
        <f>IF(Orders1[[#This Row],[Return]]="Yes", 1, 0)</f>
        <v>0</v>
      </c>
    </row>
    <row r="3733" spans="1:24" x14ac:dyDescent="0.2">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7">
        <v>499.99</v>
      </c>
      <c r="S3733" s="1">
        <v>1</v>
      </c>
      <c r="T3733" s="1">
        <v>0</v>
      </c>
      <c r="U3733" s="7">
        <v>129.99740000000003</v>
      </c>
      <c r="V3733" s="3" t="str">
        <f>IF(Orders1[[#This Row],[Region]]=People!$B$2, People!$A$2, IF(Orders1[[#This Row],[Region]]=People!$B$3,People!$A$3, IF(Orders1[[#This Row],[Region]]=People!$B$4,People!$A$4, IF(Orders1[[#This Row],[Region]]=People!$B$5,People!$A$5))))</f>
        <v>Chuck Magee</v>
      </c>
      <c r="W3733" s="3" t="str">
        <f>IFERROR(INDEX(Returns!A3733:A4532, MATCH(Orders1[[#This Row],[Order ID]],Returns!B3733:B4532)), "No")</f>
        <v>No</v>
      </c>
      <c r="X3733" s="3">
        <f>IF(Orders1[[#This Row],[Return]]="Yes", 1, 0)</f>
        <v>0</v>
      </c>
    </row>
    <row r="3734" spans="1:24" x14ac:dyDescent="0.2">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7">
        <v>1259.93</v>
      </c>
      <c r="S3734" s="1">
        <v>7</v>
      </c>
      <c r="T3734" s="1">
        <v>0</v>
      </c>
      <c r="U3734" s="7">
        <v>327.58180000000004</v>
      </c>
      <c r="V3734" s="3" t="str">
        <f>IF(Orders1[[#This Row],[Region]]=People!$B$2, People!$A$2, IF(Orders1[[#This Row],[Region]]=People!$B$3,People!$A$3, IF(Orders1[[#This Row],[Region]]=People!$B$4,People!$A$4, IF(Orders1[[#This Row],[Region]]=People!$B$5,People!$A$5))))</f>
        <v>Chuck Magee</v>
      </c>
      <c r="W3734" s="3" t="str">
        <f>IFERROR(INDEX(Returns!A3734:A4533, MATCH(Orders1[[#This Row],[Order ID]],Returns!B3734:B4533)), "No")</f>
        <v>No</v>
      </c>
      <c r="X3734" s="3">
        <f>IF(Orders1[[#This Row],[Return]]="Yes", 1, 0)</f>
        <v>0</v>
      </c>
    </row>
    <row r="3735" spans="1:24" x14ac:dyDescent="0.2">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7">
        <v>65.08</v>
      </c>
      <c r="S3735" s="1">
        <v>4</v>
      </c>
      <c r="T3735" s="1">
        <v>0</v>
      </c>
      <c r="U3735" s="7">
        <v>31.889199999999995</v>
      </c>
      <c r="V3735" s="3" t="str">
        <f>IF(Orders1[[#This Row],[Region]]=People!$B$2, People!$A$2, IF(Orders1[[#This Row],[Region]]=People!$B$3,People!$A$3, IF(Orders1[[#This Row],[Region]]=People!$B$4,People!$A$4, IF(Orders1[[#This Row],[Region]]=People!$B$5,People!$A$5))))</f>
        <v>Chuck Magee</v>
      </c>
      <c r="W3735" s="3" t="str">
        <f>IFERROR(INDEX(Returns!A3735:A4534, MATCH(Orders1[[#This Row],[Order ID]],Returns!B3735:B4534)), "No")</f>
        <v>No</v>
      </c>
      <c r="X3735" s="3">
        <f>IF(Orders1[[#This Row],[Return]]="Yes", 1, 0)</f>
        <v>0</v>
      </c>
    </row>
    <row r="3736" spans="1:24" x14ac:dyDescent="0.2">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7">
        <v>26.38</v>
      </c>
      <c r="S3736" s="1">
        <v>1</v>
      </c>
      <c r="T3736" s="1">
        <v>0</v>
      </c>
      <c r="U3736" s="7">
        <v>12.134799999999998</v>
      </c>
      <c r="V3736" s="3" t="str">
        <f>IF(Orders1[[#This Row],[Region]]=People!$B$2, People!$A$2, IF(Orders1[[#This Row],[Region]]=People!$B$3,People!$A$3, IF(Orders1[[#This Row],[Region]]=People!$B$4,People!$A$4, IF(Orders1[[#This Row],[Region]]=People!$B$5,People!$A$5))))</f>
        <v>Chuck Magee</v>
      </c>
      <c r="W3736" s="3" t="str">
        <f>IFERROR(INDEX(Returns!A3736:A4535, MATCH(Orders1[[#This Row],[Order ID]],Returns!B3736:B4535)), "No")</f>
        <v>No</v>
      </c>
      <c r="X3736" s="3">
        <f>IF(Orders1[[#This Row],[Return]]="Yes", 1, 0)</f>
        <v>0</v>
      </c>
    </row>
    <row r="3737" spans="1:24" x14ac:dyDescent="0.2">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7">
        <v>71.97</v>
      </c>
      <c r="S3737" s="1">
        <v>3</v>
      </c>
      <c r="T3737" s="1">
        <v>0</v>
      </c>
      <c r="U3737" s="7">
        <v>16.553099999999993</v>
      </c>
      <c r="V3737" s="3" t="str">
        <f>IF(Orders1[[#This Row],[Region]]=People!$B$2, People!$A$2, IF(Orders1[[#This Row],[Region]]=People!$B$3,People!$A$3, IF(Orders1[[#This Row],[Region]]=People!$B$4,People!$A$4, IF(Orders1[[#This Row],[Region]]=People!$B$5,People!$A$5))))</f>
        <v>Chuck Magee</v>
      </c>
      <c r="W3737" s="3" t="str">
        <f>IFERROR(INDEX(Returns!A3737:A4536, MATCH(Orders1[[#This Row],[Order ID]],Returns!B3737:B4536)), "No")</f>
        <v>No</v>
      </c>
      <c r="X3737" s="3">
        <f>IF(Orders1[[#This Row],[Return]]="Yes", 1, 0)</f>
        <v>0</v>
      </c>
    </row>
    <row r="3738" spans="1:24" x14ac:dyDescent="0.2">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7">
        <v>129.97999999999999</v>
      </c>
      <c r="S3738" s="1">
        <v>2</v>
      </c>
      <c r="T3738" s="1">
        <v>0</v>
      </c>
      <c r="U3738" s="7">
        <v>62.3904</v>
      </c>
      <c r="V3738" s="3" t="str">
        <f>IF(Orders1[[#This Row],[Region]]=People!$B$2, People!$A$2, IF(Orders1[[#This Row],[Region]]=People!$B$3,People!$A$3, IF(Orders1[[#This Row],[Region]]=People!$B$4,People!$A$4, IF(Orders1[[#This Row],[Region]]=People!$B$5,People!$A$5))))</f>
        <v>Chuck Magee</v>
      </c>
      <c r="W3738" s="3" t="str">
        <f>IFERROR(INDEX(Returns!A3738:A4537, MATCH(Orders1[[#This Row],[Order ID]],Returns!B3738:B4537)), "No")</f>
        <v>No</v>
      </c>
      <c r="X3738" s="3">
        <f>IF(Orders1[[#This Row],[Return]]="Yes", 1, 0)</f>
        <v>0</v>
      </c>
    </row>
    <row r="3739" spans="1:24" x14ac:dyDescent="0.2">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7">
        <v>32.54</v>
      </c>
      <c r="S3739" s="1">
        <v>2</v>
      </c>
      <c r="T3739" s="1">
        <v>0</v>
      </c>
      <c r="U3739" s="7">
        <v>15.944599999999998</v>
      </c>
      <c r="V3739" s="3" t="str">
        <f>IF(Orders1[[#This Row],[Region]]=People!$B$2, People!$A$2, IF(Orders1[[#This Row],[Region]]=People!$B$3,People!$A$3, IF(Orders1[[#This Row],[Region]]=People!$B$4,People!$A$4, IF(Orders1[[#This Row],[Region]]=People!$B$5,People!$A$5))))</f>
        <v>Chuck Magee</v>
      </c>
      <c r="W3739" s="3" t="str">
        <f>IFERROR(INDEX(Returns!A3739:A4538, MATCH(Orders1[[#This Row],[Order ID]],Returns!B3739:B4538)), "No")</f>
        <v>No</v>
      </c>
      <c r="X3739" s="3">
        <f>IF(Orders1[[#This Row],[Return]]="Yes", 1, 0)</f>
        <v>0</v>
      </c>
    </row>
    <row r="3740" spans="1:24" x14ac:dyDescent="0.2">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7">
        <v>10.9</v>
      </c>
      <c r="S3740" s="1">
        <v>1</v>
      </c>
      <c r="T3740" s="1">
        <v>0</v>
      </c>
      <c r="U3740" s="7">
        <v>3.0520000000000005</v>
      </c>
      <c r="V3740" s="3" t="str">
        <f>IF(Orders1[[#This Row],[Region]]=People!$B$2, People!$A$2, IF(Orders1[[#This Row],[Region]]=People!$B$3,People!$A$3, IF(Orders1[[#This Row],[Region]]=People!$B$4,People!$A$4, IF(Orders1[[#This Row],[Region]]=People!$B$5,People!$A$5))))</f>
        <v>Kelly Williams</v>
      </c>
      <c r="W3740" s="3" t="str">
        <f>IFERROR(INDEX(Returns!A3740:A4539, MATCH(Orders1[[#This Row],[Order ID]],Returns!B3740:B4539)), "No")</f>
        <v>No</v>
      </c>
      <c r="X3740" s="3">
        <f>IF(Orders1[[#This Row],[Return]]="Yes", 1, 0)</f>
        <v>0</v>
      </c>
    </row>
    <row r="3741" spans="1:24" x14ac:dyDescent="0.2">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7">
        <v>59.98</v>
      </c>
      <c r="S3741" s="1">
        <v>2</v>
      </c>
      <c r="T3741" s="1">
        <v>0</v>
      </c>
      <c r="U3741" s="7">
        <v>25.191600000000001</v>
      </c>
      <c r="V3741" s="3" t="str">
        <f>IF(Orders1[[#This Row],[Region]]=People!$B$2, People!$A$2, IF(Orders1[[#This Row],[Region]]=People!$B$3,People!$A$3, IF(Orders1[[#This Row],[Region]]=People!$B$4,People!$A$4, IF(Orders1[[#This Row],[Region]]=People!$B$5,People!$A$5))))</f>
        <v>Kelly Williams</v>
      </c>
      <c r="W3741" s="3" t="str">
        <f>IFERROR(INDEX(Returns!A3741:A4540, MATCH(Orders1[[#This Row],[Order ID]],Returns!B3741:B4540)), "No")</f>
        <v>No</v>
      </c>
      <c r="X3741" s="3">
        <f>IF(Orders1[[#This Row],[Return]]="Yes", 1, 0)</f>
        <v>0</v>
      </c>
    </row>
    <row r="3742" spans="1:24" x14ac:dyDescent="0.2">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7">
        <v>61.929000000000002</v>
      </c>
      <c r="S3742" s="1">
        <v>1</v>
      </c>
      <c r="T3742" s="1">
        <v>0.1</v>
      </c>
      <c r="U3742" s="7">
        <v>23.395400000000002</v>
      </c>
      <c r="V3742" s="3" t="str">
        <f>IF(Orders1[[#This Row],[Region]]=People!$B$2, People!$A$2, IF(Orders1[[#This Row],[Region]]=People!$B$3,People!$A$3, IF(Orders1[[#This Row],[Region]]=People!$B$4,People!$A$4, IF(Orders1[[#This Row],[Region]]=People!$B$5,People!$A$5))))</f>
        <v>Kelly Williams</v>
      </c>
      <c r="W3742" s="3" t="str">
        <f>IFERROR(INDEX(Returns!A3742:A4541, MATCH(Orders1[[#This Row],[Order ID]],Returns!B3742:B4541)), "No")</f>
        <v>No</v>
      </c>
      <c r="X3742" s="3">
        <f>IF(Orders1[[#This Row],[Return]]="Yes", 1, 0)</f>
        <v>0</v>
      </c>
    </row>
    <row r="3743" spans="1:24" x14ac:dyDescent="0.2">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7">
        <v>16.52</v>
      </c>
      <c r="S3743" s="1">
        <v>4</v>
      </c>
      <c r="T3743" s="1">
        <v>0</v>
      </c>
      <c r="U3743" s="7">
        <v>7.5991999999999997</v>
      </c>
      <c r="V3743" s="3" t="str">
        <f>IF(Orders1[[#This Row],[Region]]=People!$B$2, People!$A$2, IF(Orders1[[#This Row],[Region]]=People!$B$3,People!$A$3, IF(Orders1[[#This Row],[Region]]=People!$B$4,People!$A$4, IF(Orders1[[#This Row],[Region]]=People!$B$5,People!$A$5))))</f>
        <v>Chuck Magee</v>
      </c>
      <c r="W3743" s="3" t="str">
        <f>IFERROR(INDEX(Returns!A3743:A4542, MATCH(Orders1[[#This Row],[Order ID]],Returns!B3743:B4542)), "No")</f>
        <v>No</v>
      </c>
      <c r="X3743" s="3">
        <f>IF(Orders1[[#This Row],[Return]]="Yes", 1, 0)</f>
        <v>0</v>
      </c>
    </row>
    <row r="3744" spans="1:24" x14ac:dyDescent="0.2">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7">
        <v>60.12</v>
      </c>
      <c r="S3744" s="1">
        <v>9</v>
      </c>
      <c r="T3744" s="1">
        <v>0</v>
      </c>
      <c r="U3744" s="7">
        <v>28.857599999999998</v>
      </c>
      <c r="V3744" s="3" t="str">
        <f>IF(Orders1[[#This Row],[Region]]=People!$B$2, People!$A$2, IF(Orders1[[#This Row],[Region]]=People!$B$3,People!$A$3, IF(Orders1[[#This Row],[Region]]=People!$B$4,People!$A$4, IF(Orders1[[#This Row],[Region]]=People!$B$5,People!$A$5))))</f>
        <v>Chuck Magee</v>
      </c>
      <c r="W3744" s="3" t="str">
        <f>IFERROR(INDEX(Returns!A3744:A4543, MATCH(Orders1[[#This Row],[Order ID]],Returns!B3744:B4543)), "No")</f>
        <v>No</v>
      </c>
      <c r="X3744" s="3">
        <f>IF(Orders1[[#This Row],[Return]]="Yes", 1, 0)</f>
        <v>0</v>
      </c>
    </row>
    <row r="3745" spans="1:24" x14ac:dyDescent="0.2">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7">
        <v>49.536000000000001</v>
      </c>
      <c r="S3745" s="1">
        <v>3</v>
      </c>
      <c r="T3745" s="1">
        <v>0.2</v>
      </c>
      <c r="U3745" s="7">
        <v>17.337599999999998</v>
      </c>
      <c r="V3745" s="3" t="str">
        <f>IF(Orders1[[#This Row],[Region]]=People!$B$2, People!$A$2, IF(Orders1[[#This Row],[Region]]=People!$B$3,People!$A$3, IF(Orders1[[#This Row],[Region]]=People!$B$4,People!$A$4, IF(Orders1[[#This Row],[Region]]=People!$B$5,People!$A$5))))</f>
        <v>Chuck Magee</v>
      </c>
      <c r="W3745" s="3" t="str">
        <f>IFERROR(INDEX(Returns!A3745:A4544, MATCH(Orders1[[#This Row],[Order ID]],Returns!B3745:B4544)), "No")</f>
        <v>No</v>
      </c>
      <c r="X3745" s="3">
        <f>IF(Orders1[[#This Row],[Return]]="Yes", 1, 0)</f>
        <v>0</v>
      </c>
    </row>
    <row r="3746" spans="1:24" x14ac:dyDescent="0.2">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7">
        <v>11.850000000000001</v>
      </c>
      <c r="S3746" s="1">
        <v>3</v>
      </c>
      <c r="T3746" s="1">
        <v>0</v>
      </c>
      <c r="U3746" s="7">
        <v>3.7919999999999994</v>
      </c>
      <c r="V3746" s="3" t="str">
        <f>IF(Orders1[[#This Row],[Region]]=People!$B$2, People!$A$2, IF(Orders1[[#This Row],[Region]]=People!$B$3,People!$A$3, IF(Orders1[[#This Row],[Region]]=People!$B$4,People!$A$4, IF(Orders1[[#This Row],[Region]]=People!$B$5,People!$A$5))))</f>
        <v>Cassandra Brandow</v>
      </c>
      <c r="W3746" s="3" t="str">
        <f>IFERROR(INDEX(Returns!A3746:A4545, MATCH(Orders1[[#This Row],[Order ID]],Returns!B3746:B4545)), "No")</f>
        <v>No</v>
      </c>
      <c r="X3746" s="3">
        <f>IF(Orders1[[#This Row],[Return]]="Yes", 1, 0)</f>
        <v>0</v>
      </c>
    </row>
    <row r="3747" spans="1:24" x14ac:dyDescent="0.2">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7">
        <v>118.25</v>
      </c>
      <c r="S3747" s="1">
        <v>5</v>
      </c>
      <c r="T3747" s="1">
        <v>0</v>
      </c>
      <c r="U3747" s="7">
        <v>34.292499999999997</v>
      </c>
      <c r="V3747" s="3" t="str">
        <f>IF(Orders1[[#This Row],[Region]]=People!$B$2, People!$A$2, IF(Orders1[[#This Row],[Region]]=People!$B$3,People!$A$3, IF(Orders1[[#This Row],[Region]]=People!$B$4,People!$A$4, IF(Orders1[[#This Row],[Region]]=People!$B$5,People!$A$5))))</f>
        <v>Cassandra Brandow</v>
      </c>
      <c r="W3747" s="3" t="str">
        <f>IFERROR(INDEX(Returns!A3747:A4546, MATCH(Orders1[[#This Row],[Order ID]],Returns!B3747:B4546)), "No")</f>
        <v>No</v>
      </c>
      <c r="X3747" s="3">
        <f>IF(Orders1[[#This Row],[Return]]="Yes", 1, 0)</f>
        <v>0</v>
      </c>
    </row>
    <row r="3748" spans="1:24" x14ac:dyDescent="0.2">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7">
        <v>368.96999999999997</v>
      </c>
      <c r="S3748" s="1">
        <v>3</v>
      </c>
      <c r="T3748" s="1">
        <v>0</v>
      </c>
      <c r="U3748" s="7">
        <v>81.173400000000001</v>
      </c>
      <c r="V3748" s="3" t="str">
        <f>IF(Orders1[[#This Row],[Region]]=People!$B$2, People!$A$2, IF(Orders1[[#This Row],[Region]]=People!$B$3,People!$A$3, IF(Orders1[[#This Row],[Region]]=People!$B$4,People!$A$4, IF(Orders1[[#This Row],[Region]]=People!$B$5,People!$A$5))))</f>
        <v>Cassandra Brandow</v>
      </c>
      <c r="W3748" s="3" t="str">
        <f>IFERROR(INDEX(Returns!A3748:A4547, MATCH(Orders1[[#This Row],[Order ID]],Returns!B3748:B4547)), "No")</f>
        <v>No</v>
      </c>
      <c r="X3748" s="3">
        <f>IF(Orders1[[#This Row],[Return]]="Yes", 1, 0)</f>
        <v>0</v>
      </c>
    </row>
    <row r="3749" spans="1:24" x14ac:dyDescent="0.2">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7">
        <v>198.46</v>
      </c>
      <c r="S3749" s="1">
        <v>2</v>
      </c>
      <c r="T3749" s="1">
        <v>0</v>
      </c>
      <c r="U3749" s="7">
        <v>99.23</v>
      </c>
      <c r="V3749" s="3" t="str">
        <f>IF(Orders1[[#This Row],[Region]]=People!$B$2, People!$A$2, IF(Orders1[[#This Row],[Region]]=People!$B$3,People!$A$3, IF(Orders1[[#This Row],[Region]]=People!$B$4,People!$A$4, IF(Orders1[[#This Row],[Region]]=People!$B$5,People!$A$5))))</f>
        <v>Anna Andreadi</v>
      </c>
      <c r="W3749" s="3" t="str">
        <f>IFERROR(INDEX(Returns!A3749:A4548, MATCH(Orders1[[#This Row],[Order ID]],Returns!B3749:B4548)), "No")</f>
        <v>No</v>
      </c>
      <c r="X3749" s="3">
        <f>IF(Orders1[[#This Row],[Return]]="Yes", 1, 0)</f>
        <v>0</v>
      </c>
    </row>
    <row r="3750" spans="1:24" x14ac:dyDescent="0.2">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7">
        <v>321.92</v>
      </c>
      <c r="S3750" s="1">
        <v>4</v>
      </c>
      <c r="T3750" s="1">
        <v>0</v>
      </c>
      <c r="U3750" s="7">
        <v>96.575999999999993</v>
      </c>
      <c r="V3750" s="3" t="str">
        <f>IF(Orders1[[#This Row],[Region]]=People!$B$2, People!$A$2, IF(Orders1[[#This Row],[Region]]=People!$B$3,People!$A$3, IF(Orders1[[#This Row],[Region]]=People!$B$4,People!$A$4, IF(Orders1[[#This Row],[Region]]=People!$B$5,People!$A$5))))</f>
        <v>Anna Andreadi</v>
      </c>
      <c r="W3750" s="3" t="str">
        <f>IFERROR(INDEX(Returns!A3750:A4549, MATCH(Orders1[[#This Row],[Order ID]],Returns!B3750:B4549)), "No")</f>
        <v>No</v>
      </c>
      <c r="X3750" s="3">
        <f>IF(Orders1[[#This Row],[Return]]="Yes", 1, 0)</f>
        <v>0</v>
      </c>
    </row>
    <row r="3751" spans="1:24" x14ac:dyDescent="0.2">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7">
        <v>879.98400000000004</v>
      </c>
      <c r="S3751" s="1">
        <v>2</v>
      </c>
      <c r="T3751" s="1">
        <v>0.2</v>
      </c>
      <c r="U3751" s="7">
        <v>329.99400000000003</v>
      </c>
      <c r="V3751" s="3" t="str">
        <f>IF(Orders1[[#This Row],[Region]]=People!$B$2, People!$A$2, IF(Orders1[[#This Row],[Region]]=People!$B$3,People!$A$3, IF(Orders1[[#This Row],[Region]]=People!$B$4,People!$A$4, IF(Orders1[[#This Row],[Region]]=People!$B$5,People!$A$5))))</f>
        <v>Anna Andreadi</v>
      </c>
      <c r="W3751" s="3" t="str">
        <f>IFERROR(INDEX(Returns!A3751:A4550, MATCH(Orders1[[#This Row],[Order ID]],Returns!B3751:B4550)), "No")</f>
        <v>No</v>
      </c>
      <c r="X3751" s="3">
        <f>IF(Orders1[[#This Row],[Return]]="Yes", 1, 0)</f>
        <v>0</v>
      </c>
    </row>
    <row r="3752" spans="1:24" x14ac:dyDescent="0.2">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7">
        <v>28.4</v>
      </c>
      <c r="S3752" s="1">
        <v>5</v>
      </c>
      <c r="T3752" s="1">
        <v>0</v>
      </c>
      <c r="U3752" s="7">
        <v>8.2359999999999989</v>
      </c>
      <c r="V3752" s="3" t="str">
        <f>IF(Orders1[[#This Row],[Region]]=People!$B$2, People!$A$2, IF(Orders1[[#This Row],[Region]]=People!$B$3,People!$A$3, IF(Orders1[[#This Row],[Region]]=People!$B$4,People!$A$4, IF(Orders1[[#This Row],[Region]]=People!$B$5,People!$A$5))))</f>
        <v>Anna Andreadi</v>
      </c>
      <c r="W3752" s="3" t="str">
        <f>IFERROR(INDEX(Returns!A3752:A4551, MATCH(Orders1[[#This Row],[Order ID]],Returns!B3752:B4551)), "No")</f>
        <v>No</v>
      </c>
      <c r="X3752" s="3">
        <f>IF(Orders1[[#This Row],[Return]]="Yes", 1, 0)</f>
        <v>0</v>
      </c>
    </row>
    <row r="3753" spans="1:24" x14ac:dyDescent="0.2">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7">
        <v>230.28000000000003</v>
      </c>
      <c r="S3753" s="1">
        <v>3</v>
      </c>
      <c r="T3753" s="1">
        <v>0.2</v>
      </c>
      <c r="U3753" s="7">
        <v>23.027999999999992</v>
      </c>
      <c r="V3753" s="3" t="str">
        <f>IF(Orders1[[#This Row],[Region]]=People!$B$2, People!$A$2, IF(Orders1[[#This Row],[Region]]=People!$B$3,People!$A$3, IF(Orders1[[#This Row],[Region]]=People!$B$4,People!$A$4, IF(Orders1[[#This Row],[Region]]=People!$B$5,People!$A$5))))</f>
        <v>Anna Andreadi</v>
      </c>
      <c r="W3753" s="3" t="str">
        <f>IFERROR(INDEX(Returns!A3753:A4552, MATCH(Orders1[[#This Row],[Order ID]],Returns!B3753:B4552)), "No")</f>
        <v>No</v>
      </c>
      <c r="X3753" s="3">
        <f>IF(Orders1[[#This Row],[Return]]="Yes", 1, 0)</f>
        <v>0</v>
      </c>
    </row>
    <row r="3754" spans="1:24" x14ac:dyDescent="0.2">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7">
        <v>116.28</v>
      </c>
      <c r="S3754" s="1">
        <v>3</v>
      </c>
      <c r="T3754" s="1">
        <v>0</v>
      </c>
      <c r="U3754" s="7">
        <v>56.977199999999996</v>
      </c>
      <c r="V3754" s="3" t="str">
        <f>IF(Orders1[[#This Row],[Region]]=People!$B$2, People!$A$2, IF(Orders1[[#This Row],[Region]]=People!$B$3,People!$A$3, IF(Orders1[[#This Row],[Region]]=People!$B$4,People!$A$4, IF(Orders1[[#This Row],[Region]]=People!$B$5,People!$A$5))))</f>
        <v>Anna Andreadi</v>
      </c>
      <c r="W3754" s="3" t="str">
        <f>IFERROR(INDEX(Returns!A3754:A4553, MATCH(Orders1[[#This Row],[Order ID]],Returns!B3754:B4553)), "No")</f>
        <v>No</v>
      </c>
      <c r="X3754" s="3">
        <f>IF(Orders1[[#This Row],[Return]]="Yes", 1, 0)</f>
        <v>0</v>
      </c>
    </row>
    <row r="3755" spans="1:24" x14ac:dyDescent="0.2">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7">
        <v>841.5680000000001</v>
      </c>
      <c r="S3755" s="1">
        <v>2</v>
      </c>
      <c r="T3755" s="1">
        <v>0.2</v>
      </c>
      <c r="U3755" s="7">
        <v>294.54879999999991</v>
      </c>
      <c r="V3755" s="3" t="str">
        <f>IF(Orders1[[#This Row],[Region]]=People!$B$2, People!$A$2, IF(Orders1[[#This Row],[Region]]=People!$B$3,People!$A$3, IF(Orders1[[#This Row],[Region]]=People!$B$4,People!$A$4, IF(Orders1[[#This Row],[Region]]=People!$B$5,People!$A$5))))</f>
        <v>Anna Andreadi</v>
      </c>
      <c r="W3755" s="3" t="str">
        <f>IFERROR(INDEX(Returns!A3755:A4554, MATCH(Orders1[[#This Row],[Order ID]],Returns!B3755:B4554)), "No")</f>
        <v>No</v>
      </c>
      <c r="X3755" s="3">
        <f>IF(Orders1[[#This Row],[Return]]="Yes", 1, 0)</f>
        <v>0</v>
      </c>
    </row>
    <row r="3756" spans="1:24" x14ac:dyDescent="0.2">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7">
        <v>354.90000000000003</v>
      </c>
      <c r="S3756" s="1">
        <v>5</v>
      </c>
      <c r="T3756" s="1">
        <v>0</v>
      </c>
      <c r="U3756" s="7">
        <v>17.744999999999962</v>
      </c>
      <c r="V3756" s="3" t="str">
        <f>IF(Orders1[[#This Row],[Region]]=People!$B$2, People!$A$2, IF(Orders1[[#This Row],[Region]]=People!$B$3,People!$A$3, IF(Orders1[[#This Row],[Region]]=People!$B$4,People!$A$4, IF(Orders1[[#This Row],[Region]]=People!$B$5,People!$A$5))))</f>
        <v>Anna Andreadi</v>
      </c>
      <c r="W3756" s="3" t="str">
        <f>IFERROR(INDEX(Returns!A3756:A4555, MATCH(Orders1[[#This Row],[Order ID]],Returns!B3756:B4555)), "No")</f>
        <v>No</v>
      </c>
      <c r="X3756" s="3">
        <f>IF(Orders1[[#This Row],[Return]]="Yes", 1, 0)</f>
        <v>0</v>
      </c>
    </row>
    <row r="3757" spans="1:24" x14ac:dyDescent="0.2">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7">
        <v>42.783999999999999</v>
      </c>
      <c r="S3757" s="1">
        <v>7</v>
      </c>
      <c r="T3757" s="1">
        <v>0.2</v>
      </c>
      <c r="U3757" s="7">
        <v>15.509199999999998</v>
      </c>
      <c r="V3757" s="3" t="str">
        <f>IF(Orders1[[#This Row],[Region]]=People!$B$2, People!$A$2, IF(Orders1[[#This Row],[Region]]=People!$B$3,People!$A$3, IF(Orders1[[#This Row],[Region]]=People!$B$4,People!$A$4, IF(Orders1[[#This Row],[Region]]=People!$B$5,People!$A$5))))</f>
        <v>Kelly Williams</v>
      </c>
      <c r="W3757" s="3" t="str">
        <f>IFERROR(INDEX(Returns!A3757:A4556, MATCH(Orders1[[#This Row],[Order ID]],Returns!B3757:B4556)), "No")</f>
        <v>No</v>
      </c>
      <c r="X3757" s="3">
        <f>IF(Orders1[[#This Row],[Return]]="Yes", 1, 0)</f>
        <v>0</v>
      </c>
    </row>
    <row r="3758" spans="1:24" x14ac:dyDescent="0.2">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7">
        <v>563.42999999999984</v>
      </c>
      <c r="S3758" s="1">
        <v>5</v>
      </c>
      <c r="T3758" s="1">
        <v>0.3</v>
      </c>
      <c r="U3758" s="7">
        <v>-56.343000000000018</v>
      </c>
      <c r="V3758" s="3" t="str">
        <f>IF(Orders1[[#This Row],[Region]]=People!$B$2, People!$A$2, IF(Orders1[[#This Row],[Region]]=People!$B$3,People!$A$3, IF(Orders1[[#This Row],[Region]]=People!$B$4,People!$A$4, IF(Orders1[[#This Row],[Region]]=People!$B$5,People!$A$5))))</f>
        <v>Kelly Williams</v>
      </c>
      <c r="W3758" s="3" t="str">
        <f>IFERROR(INDEX(Returns!A3758:A4557, MATCH(Orders1[[#This Row],[Order ID]],Returns!B3758:B4557)), "No")</f>
        <v>No</v>
      </c>
      <c r="X3758" s="3">
        <f>IF(Orders1[[#This Row],[Return]]="Yes", 1, 0)</f>
        <v>0</v>
      </c>
    </row>
    <row r="3759" spans="1:24" x14ac:dyDescent="0.2">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7">
        <v>111.104</v>
      </c>
      <c r="S3759" s="1">
        <v>7</v>
      </c>
      <c r="T3759" s="1">
        <v>0.2</v>
      </c>
      <c r="U3759" s="7">
        <v>8.3328000000000024</v>
      </c>
      <c r="V3759" s="3" t="str">
        <f>IF(Orders1[[#This Row],[Region]]=People!$B$2, People!$A$2, IF(Orders1[[#This Row],[Region]]=People!$B$3,People!$A$3, IF(Orders1[[#This Row],[Region]]=People!$B$4,People!$A$4, IF(Orders1[[#This Row],[Region]]=People!$B$5,People!$A$5))))</f>
        <v>Chuck Magee</v>
      </c>
      <c r="W3759" s="3" t="str">
        <f>IFERROR(INDEX(Returns!A3759:A4558, MATCH(Orders1[[#This Row],[Order ID]],Returns!B3759:B4558)), "No")</f>
        <v>No</v>
      </c>
      <c r="X3759" s="3">
        <f>IF(Orders1[[#This Row],[Return]]="Yes", 1, 0)</f>
        <v>0</v>
      </c>
    </row>
    <row r="3760" spans="1:24" x14ac:dyDescent="0.2">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7">
        <v>11.68</v>
      </c>
      <c r="S3760" s="1">
        <v>2</v>
      </c>
      <c r="T3760" s="1">
        <v>0</v>
      </c>
      <c r="U3760" s="7">
        <v>5.4895999999999994</v>
      </c>
      <c r="V3760" s="3" t="str">
        <f>IF(Orders1[[#This Row],[Region]]=People!$B$2, People!$A$2, IF(Orders1[[#This Row],[Region]]=People!$B$3,People!$A$3, IF(Orders1[[#This Row],[Region]]=People!$B$4,People!$A$4, IF(Orders1[[#This Row],[Region]]=People!$B$5,People!$A$5))))</f>
        <v>Anna Andreadi</v>
      </c>
      <c r="W3760" s="3" t="str">
        <f>IFERROR(INDEX(Returns!A3760:A4559, MATCH(Orders1[[#This Row],[Order ID]],Returns!B3760:B4559)), "No")</f>
        <v>No</v>
      </c>
      <c r="X3760" s="3">
        <f>IF(Orders1[[#This Row],[Return]]="Yes", 1, 0)</f>
        <v>0</v>
      </c>
    </row>
    <row r="3761" spans="1:24" x14ac:dyDescent="0.2">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7">
        <v>16.899999999999999</v>
      </c>
      <c r="S3761" s="1">
        <v>2</v>
      </c>
      <c r="T3761" s="1">
        <v>0</v>
      </c>
      <c r="U3761" s="7">
        <v>5.0699999999999985</v>
      </c>
      <c r="V3761" s="3" t="str">
        <f>IF(Orders1[[#This Row],[Region]]=People!$B$2, People!$A$2, IF(Orders1[[#This Row],[Region]]=People!$B$3,People!$A$3, IF(Orders1[[#This Row],[Region]]=People!$B$4,People!$A$4, IF(Orders1[[#This Row],[Region]]=People!$B$5,People!$A$5))))</f>
        <v>Anna Andreadi</v>
      </c>
      <c r="W3761" s="3" t="str">
        <f>IFERROR(INDEX(Returns!A3761:A4560, MATCH(Orders1[[#This Row],[Order ID]],Returns!B3761:B4560)), "No")</f>
        <v>No</v>
      </c>
      <c r="X3761" s="3">
        <f>IF(Orders1[[#This Row],[Return]]="Yes", 1, 0)</f>
        <v>0</v>
      </c>
    </row>
    <row r="3762" spans="1:24" x14ac:dyDescent="0.2">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7">
        <v>24.4</v>
      </c>
      <c r="S3762" s="1">
        <v>2</v>
      </c>
      <c r="T3762" s="1">
        <v>0</v>
      </c>
      <c r="U3762" s="7">
        <v>10.248000000000001</v>
      </c>
      <c r="V3762" s="3" t="str">
        <f>IF(Orders1[[#This Row],[Region]]=People!$B$2, People!$A$2, IF(Orders1[[#This Row],[Region]]=People!$B$3,People!$A$3, IF(Orders1[[#This Row],[Region]]=People!$B$4,People!$A$4, IF(Orders1[[#This Row],[Region]]=People!$B$5,People!$A$5))))</f>
        <v>Anna Andreadi</v>
      </c>
      <c r="W3762" s="3" t="str">
        <f>IFERROR(INDEX(Returns!A3762:A4561, MATCH(Orders1[[#This Row],[Order ID]],Returns!B3762:B4561)), "No")</f>
        <v>No</v>
      </c>
      <c r="X3762" s="3">
        <f>IF(Orders1[[#This Row],[Return]]="Yes", 1, 0)</f>
        <v>0</v>
      </c>
    </row>
    <row r="3763" spans="1:24" x14ac:dyDescent="0.2">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7">
        <v>87.6</v>
      </c>
      <c r="S3763" s="1">
        <v>5</v>
      </c>
      <c r="T3763" s="1">
        <v>0</v>
      </c>
      <c r="U3763" s="7">
        <v>42.047999999999995</v>
      </c>
      <c r="V3763" s="3" t="str">
        <f>IF(Orders1[[#This Row],[Region]]=People!$B$2, People!$A$2, IF(Orders1[[#This Row],[Region]]=People!$B$3,People!$A$3, IF(Orders1[[#This Row],[Region]]=People!$B$4,People!$A$4, IF(Orders1[[#This Row],[Region]]=People!$B$5,People!$A$5))))</f>
        <v>Chuck Magee</v>
      </c>
      <c r="W3763" s="3" t="str">
        <f>IFERROR(INDEX(Returns!A3763:A4562, MATCH(Orders1[[#This Row],[Order ID]],Returns!B3763:B4562)), "No")</f>
        <v>No</v>
      </c>
      <c r="X3763" s="3">
        <f>IF(Orders1[[#This Row],[Return]]="Yes", 1, 0)</f>
        <v>0</v>
      </c>
    </row>
    <row r="3764" spans="1:24" x14ac:dyDescent="0.2">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7">
        <v>241.96</v>
      </c>
      <c r="S3764" s="1">
        <v>2</v>
      </c>
      <c r="T3764" s="1">
        <v>0</v>
      </c>
      <c r="U3764" s="7">
        <v>24.195999999999998</v>
      </c>
      <c r="V3764" s="3" t="str">
        <f>IF(Orders1[[#This Row],[Region]]=People!$B$2, People!$A$2, IF(Orders1[[#This Row],[Region]]=People!$B$3,People!$A$3, IF(Orders1[[#This Row],[Region]]=People!$B$4,People!$A$4, IF(Orders1[[#This Row],[Region]]=People!$B$5,People!$A$5))))</f>
        <v>Kelly Williams</v>
      </c>
      <c r="W3764" s="3" t="str">
        <f>IFERROR(INDEX(Returns!A3764:A4563, MATCH(Orders1[[#This Row],[Order ID]],Returns!B3764:B4563)), "No")</f>
        <v>No</v>
      </c>
      <c r="X3764" s="3">
        <f>IF(Orders1[[#This Row],[Return]]="Yes", 1, 0)</f>
        <v>0</v>
      </c>
    </row>
    <row r="3765" spans="1:24" x14ac:dyDescent="0.2">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7">
        <v>8.52</v>
      </c>
      <c r="S3765" s="1">
        <v>3</v>
      </c>
      <c r="T3765" s="1">
        <v>0</v>
      </c>
      <c r="U3765" s="7">
        <v>4.1747999999999994</v>
      </c>
      <c r="V3765" s="3" t="str">
        <f>IF(Orders1[[#This Row],[Region]]=People!$B$2, People!$A$2, IF(Orders1[[#This Row],[Region]]=People!$B$3,People!$A$3, IF(Orders1[[#This Row],[Region]]=People!$B$4,People!$A$4, IF(Orders1[[#This Row],[Region]]=People!$B$5,People!$A$5))))</f>
        <v>Kelly Williams</v>
      </c>
      <c r="W3765" s="3" t="str">
        <f>IFERROR(INDEX(Returns!A3765:A4564, MATCH(Orders1[[#This Row],[Order ID]],Returns!B3765:B4564)), "No")</f>
        <v>No</v>
      </c>
      <c r="X3765" s="3">
        <f>IF(Orders1[[#This Row],[Return]]="Yes", 1, 0)</f>
        <v>0</v>
      </c>
    </row>
    <row r="3766" spans="1:24" x14ac:dyDescent="0.2">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7">
        <v>1.7879999999999996</v>
      </c>
      <c r="S3766" s="1">
        <v>3</v>
      </c>
      <c r="T3766" s="1">
        <v>0.8</v>
      </c>
      <c r="U3766" s="7">
        <v>-3.0396000000000001</v>
      </c>
      <c r="V3766" s="3" t="str">
        <f>IF(Orders1[[#This Row],[Region]]=People!$B$2, People!$A$2, IF(Orders1[[#This Row],[Region]]=People!$B$3,People!$A$3, IF(Orders1[[#This Row],[Region]]=People!$B$4,People!$A$4, IF(Orders1[[#This Row],[Region]]=People!$B$5,People!$A$5))))</f>
        <v>Kelly Williams</v>
      </c>
      <c r="W3766" s="3" t="str">
        <f>IFERROR(INDEX(Returns!A3766:A4565, MATCH(Orders1[[#This Row],[Order ID]],Returns!B3766:B4565)), "No")</f>
        <v>No</v>
      </c>
      <c r="X3766" s="3">
        <f>IF(Orders1[[#This Row],[Return]]="Yes", 1, 0)</f>
        <v>0</v>
      </c>
    </row>
    <row r="3767" spans="1:24" x14ac:dyDescent="0.2">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7">
        <v>99.372</v>
      </c>
      <c r="S3767" s="1">
        <v>2</v>
      </c>
      <c r="T3767" s="1">
        <v>0.3</v>
      </c>
      <c r="U3767" s="7">
        <v>-1.4196000000000097</v>
      </c>
      <c r="V3767" s="3" t="str">
        <f>IF(Orders1[[#This Row],[Region]]=People!$B$2, People!$A$2, IF(Orders1[[#This Row],[Region]]=People!$B$3,People!$A$3, IF(Orders1[[#This Row],[Region]]=People!$B$4,People!$A$4, IF(Orders1[[#This Row],[Region]]=People!$B$5,People!$A$5))))</f>
        <v>Kelly Williams</v>
      </c>
      <c r="W3767" s="3" t="str">
        <f>IFERROR(INDEX(Returns!A3767:A4566, MATCH(Orders1[[#This Row],[Order ID]],Returns!B3767:B4566)), "No")</f>
        <v>No</v>
      </c>
      <c r="X3767" s="3">
        <f>IF(Orders1[[#This Row],[Return]]="Yes", 1, 0)</f>
        <v>0</v>
      </c>
    </row>
    <row r="3768" spans="1:24" x14ac:dyDescent="0.2">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7">
        <v>1.3440000000000001</v>
      </c>
      <c r="S3768" s="1">
        <v>1</v>
      </c>
      <c r="T3768" s="1">
        <v>0.2</v>
      </c>
      <c r="U3768" s="7">
        <v>0.504</v>
      </c>
      <c r="V3768" s="3" t="str">
        <f>IF(Orders1[[#This Row],[Region]]=People!$B$2, People!$A$2, IF(Orders1[[#This Row],[Region]]=People!$B$3,People!$A$3, IF(Orders1[[#This Row],[Region]]=People!$B$4,People!$A$4, IF(Orders1[[#This Row],[Region]]=People!$B$5,People!$A$5))))</f>
        <v>Kelly Williams</v>
      </c>
      <c r="W3768" s="3" t="str">
        <f>IFERROR(INDEX(Returns!A3768:A4567, MATCH(Orders1[[#This Row],[Order ID]],Returns!B3768:B4567)), "No")</f>
        <v>No</v>
      </c>
      <c r="X3768" s="3">
        <f>IF(Orders1[[#This Row],[Return]]="Yes", 1, 0)</f>
        <v>0</v>
      </c>
    </row>
    <row r="3769" spans="1:24" x14ac:dyDescent="0.2">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7">
        <v>119.96000000000001</v>
      </c>
      <c r="S3769" s="1">
        <v>5</v>
      </c>
      <c r="T3769" s="1">
        <v>0.2</v>
      </c>
      <c r="U3769" s="7">
        <v>11.996000000000002</v>
      </c>
      <c r="V3769" s="3" t="str">
        <f>IF(Orders1[[#This Row],[Region]]=People!$B$2, People!$A$2, IF(Orders1[[#This Row],[Region]]=People!$B$3,People!$A$3, IF(Orders1[[#This Row],[Region]]=People!$B$4,People!$A$4, IF(Orders1[[#This Row],[Region]]=People!$B$5,People!$A$5))))</f>
        <v>Kelly Williams</v>
      </c>
      <c r="W3769" s="3" t="str">
        <f>IFERROR(INDEX(Returns!A3769:A4568, MATCH(Orders1[[#This Row],[Order ID]],Returns!B3769:B4568)), "No")</f>
        <v>No</v>
      </c>
      <c r="X3769" s="3">
        <f>IF(Orders1[[#This Row],[Return]]="Yes", 1, 0)</f>
        <v>0</v>
      </c>
    </row>
    <row r="3770" spans="1:24" x14ac:dyDescent="0.2">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7">
        <v>1013.8320000000001</v>
      </c>
      <c r="S3770" s="1">
        <v>9</v>
      </c>
      <c r="T3770" s="1">
        <v>0.2</v>
      </c>
      <c r="U3770" s="7">
        <v>101.38319999999999</v>
      </c>
      <c r="V3770" s="3" t="str">
        <f>IF(Orders1[[#This Row],[Region]]=People!$B$2, People!$A$2, IF(Orders1[[#This Row],[Region]]=People!$B$3,People!$A$3, IF(Orders1[[#This Row],[Region]]=People!$B$4,People!$A$4, IF(Orders1[[#This Row],[Region]]=People!$B$5,People!$A$5))))</f>
        <v>Cassandra Brandow</v>
      </c>
      <c r="W3770" s="3" t="str">
        <f>IFERROR(INDEX(Returns!A3770:A4569, MATCH(Orders1[[#This Row],[Order ID]],Returns!B3770:B4569)), "No")</f>
        <v>No</v>
      </c>
      <c r="X3770" s="3">
        <f>IF(Orders1[[#This Row],[Return]]="Yes", 1, 0)</f>
        <v>0</v>
      </c>
    </row>
    <row r="3771" spans="1:24" x14ac:dyDescent="0.2">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7">
        <v>1.984</v>
      </c>
      <c r="S3771" s="1">
        <v>2</v>
      </c>
      <c r="T3771" s="1">
        <v>0.2</v>
      </c>
      <c r="U3771" s="7">
        <v>0.66959999999999997</v>
      </c>
      <c r="V3771" s="3" t="str">
        <f>IF(Orders1[[#This Row],[Region]]=People!$B$2, People!$A$2, IF(Orders1[[#This Row],[Region]]=People!$B$3,People!$A$3, IF(Orders1[[#This Row],[Region]]=People!$B$4,People!$A$4, IF(Orders1[[#This Row],[Region]]=People!$B$5,People!$A$5))))</f>
        <v>Cassandra Brandow</v>
      </c>
      <c r="W3771" s="3" t="str">
        <f>IFERROR(INDEX(Returns!A3771:A4570, MATCH(Orders1[[#This Row],[Order ID]],Returns!B3771:B4570)), "No")</f>
        <v>No</v>
      </c>
      <c r="X3771" s="3">
        <f>IF(Orders1[[#This Row],[Return]]="Yes", 1, 0)</f>
        <v>0</v>
      </c>
    </row>
    <row r="3772" spans="1:24" x14ac:dyDescent="0.2">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7">
        <v>2003.52</v>
      </c>
      <c r="S3772" s="1">
        <v>6</v>
      </c>
      <c r="T3772" s="1">
        <v>0.2</v>
      </c>
      <c r="U3772" s="7">
        <v>-325.57200000000023</v>
      </c>
      <c r="V3772" s="3" t="str">
        <f>IF(Orders1[[#This Row],[Region]]=People!$B$2, People!$A$2, IF(Orders1[[#This Row],[Region]]=People!$B$3,People!$A$3, IF(Orders1[[#This Row],[Region]]=People!$B$4,People!$A$4, IF(Orders1[[#This Row],[Region]]=People!$B$5,People!$A$5))))</f>
        <v>Anna Andreadi</v>
      </c>
      <c r="W3772" s="3" t="str">
        <f>IFERROR(INDEX(Returns!A3772:A4571, MATCH(Orders1[[#This Row],[Order ID]],Returns!B3772:B4571)), "No")</f>
        <v>No</v>
      </c>
      <c r="X3772" s="3">
        <f>IF(Orders1[[#This Row],[Return]]="Yes", 1, 0)</f>
        <v>0</v>
      </c>
    </row>
    <row r="3773" spans="1:24" x14ac:dyDescent="0.2">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7">
        <v>82.367999999999995</v>
      </c>
      <c r="S3773" s="1">
        <v>2</v>
      </c>
      <c r="T3773" s="1">
        <v>0.2</v>
      </c>
      <c r="U3773" s="7">
        <v>-19.562399999999997</v>
      </c>
      <c r="V3773" s="3" t="str">
        <f>IF(Orders1[[#This Row],[Region]]=People!$B$2, People!$A$2, IF(Orders1[[#This Row],[Region]]=People!$B$3,People!$A$3, IF(Orders1[[#This Row],[Region]]=People!$B$4,People!$A$4, IF(Orders1[[#This Row],[Region]]=People!$B$5,People!$A$5))))</f>
        <v>Chuck Magee</v>
      </c>
      <c r="W3773" s="3" t="str">
        <f>IFERROR(INDEX(Returns!A3773:A4572, MATCH(Orders1[[#This Row],[Order ID]],Returns!B3773:B4572)), "No")</f>
        <v>No</v>
      </c>
      <c r="X3773" s="3">
        <f>IF(Orders1[[#This Row],[Return]]="Yes", 1, 0)</f>
        <v>0</v>
      </c>
    </row>
    <row r="3774" spans="1:24" x14ac:dyDescent="0.2">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7">
        <v>62.91</v>
      </c>
      <c r="S3774" s="1">
        <v>3</v>
      </c>
      <c r="T3774" s="1">
        <v>0</v>
      </c>
      <c r="U3774" s="7">
        <v>22.647599999999997</v>
      </c>
      <c r="V3774" s="3" t="str">
        <f>IF(Orders1[[#This Row],[Region]]=People!$B$2, People!$A$2, IF(Orders1[[#This Row],[Region]]=People!$B$3,People!$A$3, IF(Orders1[[#This Row],[Region]]=People!$B$4,People!$A$4, IF(Orders1[[#This Row],[Region]]=People!$B$5,People!$A$5))))</f>
        <v>Cassandra Brandow</v>
      </c>
      <c r="W3774" s="3" t="str">
        <f>IFERROR(INDEX(Returns!A3774:A4573, MATCH(Orders1[[#This Row],[Order ID]],Returns!B3774:B4573)), "No")</f>
        <v>No</v>
      </c>
      <c r="X3774" s="3">
        <f>IF(Orders1[[#This Row],[Return]]="Yes", 1, 0)</f>
        <v>0</v>
      </c>
    </row>
    <row r="3775" spans="1:24" x14ac:dyDescent="0.2">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7">
        <v>6.911999999999999</v>
      </c>
      <c r="S3775" s="1">
        <v>3</v>
      </c>
      <c r="T3775" s="1">
        <v>0.2</v>
      </c>
      <c r="U3775" s="7">
        <v>2.3327999999999998</v>
      </c>
      <c r="V3775" s="3" t="str">
        <f>IF(Orders1[[#This Row],[Region]]=People!$B$2, People!$A$2, IF(Orders1[[#This Row],[Region]]=People!$B$3,People!$A$3, IF(Orders1[[#This Row],[Region]]=People!$B$4,People!$A$4, IF(Orders1[[#This Row],[Region]]=People!$B$5,People!$A$5))))</f>
        <v>Cassandra Brandow</v>
      </c>
      <c r="W3775" s="3" t="str">
        <f>IFERROR(INDEX(Returns!A3775:A4574, MATCH(Orders1[[#This Row],[Order ID]],Returns!B3775:B4574)), "No")</f>
        <v>No</v>
      </c>
      <c r="X3775" s="3">
        <f>IF(Orders1[[#This Row],[Return]]="Yes", 1, 0)</f>
        <v>0</v>
      </c>
    </row>
    <row r="3776" spans="1:24" x14ac:dyDescent="0.2">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7">
        <v>383.97600000000006</v>
      </c>
      <c r="S3776" s="1">
        <v>3</v>
      </c>
      <c r="T3776" s="1">
        <v>0.2</v>
      </c>
      <c r="U3776" s="7">
        <v>81.59490000000001</v>
      </c>
      <c r="V3776" s="3" t="str">
        <f>IF(Orders1[[#This Row],[Region]]=People!$B$2, People!$A$2, IF(Orders1[[#This Row],[Region]]=People!$B$3,People!$A$3, IF(Orders1[[#This Row],[Region]]=People!$B$4,People!$A$4, IF(Orders1[[#This Row],[Region]]=People!$B$5,People!$A$5))))</f>
        <v>Cassandra Brandow</v>
      </c>
      <c r="W3776" s="3" t="str">
        <f>IFERROR(INDEX(Returns!A3776:A4575, MATCH(Orders1[[#This Row],[Order ID]],Returns!B3776:B4575)), "No")</f>
        <v>No</v>
      </c>
      <c r="X3776" s="3">
        <f>IF(Orders1[[#This Row],[Return]]="Yes", 1, 0)</f>
        <v>0</v>
      </c>
    </row>
    <row r="3777" spans="1:24" x14ac:dyDescent="0.2">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7">
        <v>10.368000000000002</v>
      </c>
      <c r="S3777" s="1">
        <v>2</v>
      </c>
      <c r="T3777" s="1">
        <v>0.2</v>
      </c>
      <c r="U3777" s="7">
        <v>3.6288</v>
      </c>
      <c r="V3777" s="3" t="str">
        <f>IF(Orders1[[#This Row],[Region]]=People!$B$2, People!$A$2, IF(Orders1[[#This Row],[Region]]=People!$B$3,People!$A$3, IF(Orders1[[#This Row],[Region]]=People!$B$4,People!$A$4, IF(Orders1[[#This Row],[Region]]=People!$B$5,People!$A$5))))</f>
        <v>Cassandra Brandow</v>
      </c>
      <c r="W3777" s="3" t="str">
        <f>IFERROR(INDEX(Returns!A3777:A4576, MATCH(Orders1[[#This Row],[Order ID]],Returns!B3777:B4576)), "No")</f>
        <v>No</v>
      </c>
      <c r="X3777" s="3">
        <f>IF(Orders1[[#This Row],[Return]]="Yes", 1, 0)</f>
        <v>0</v>
      </c>
    </row>
    <row r="3778" spans="1:24" x14ac:dyDescent="0.2">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7">
        <v>335.94400000000002</v>
      </c>
      <c r="S3778" s="1">
        <v>7</v>
      </c>
      <c r="T3778" s="1">
        <v>0.2</v>
      </c>
      <c r="U3778" s="7">
        <v>41.992999999999995</v>
      </c>
      <c r="V3778" s="3" t="str">
        <f>IF(Orders1[[#This Row],[Region]]=People!$B$2, People!$A$2, IF(Orders1[[#This Row],[Region]]=People!$B$3,People!$A$3, IF(Orders1[[#This Row],[Region]]=People!$B$4,People!$A$4, IF(Orders1[[#This Row],[Region]]=People!$B$5,People!$A$5))))</f>
        <v>Cassandra Brandow</v>
      </c>
      <c r="W3778" s="3" t="str">
        <f>IFERROR(INDEX(Returns!A3778:A4577, MATCH(Orders1[[#This Row],[Order ID]],Returns!B3778:B4577)), "No")</f>
        <v>No</v>
      </c>
      <c r="X3778" s="3">
        <f>IF(Orders1[[#This Row],[Return]]="Yes", 1, 0)</f>
        <v>0</v>
      </c>
    </row>
    <row r="3779" spans="1:24" x14ac:dyDescent="0.2">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7">
        <v>665.88</v>
      </c>
      <c r="S3779" s="1">
        <v>6</v>
      </c>
      <c r="T3779" s="1">
        <v>0</v>
      </c>
      <c r="U3779" s="7">
        <v>106.54079999999999</v>
      </c>
      <c r="V3779" s="3" t="str">
        <f>IF(Orders1[[#This Row],[Region]]=People!$B$2, People!$A$2, IF(Orders1[[#This Row],[Region]]=People!$B$3,People!$A$3, IF(Orders1[[#This Row],[Region]]=People!$B$4,People!$A$4, IF(Orders1[[#This Row],[Region]]=People!$B$5,People!$A$5))))</f>
        <v>Anna Andreadi</v>
      </c>
      <c r="W3779" s="3" t="str">
        <f>IFERROR(INDEX(Returns!A3779:A4578, MATCH(Orders1[[#This Row],[Order ID]],Returns!B3779:B4578)), "No")</f>
        <v>No</v>
      </c>
      <c r="X3779" s="3">
        <f>IF(Orders1[[#This Row],[Return]]="Yes", 1, 0)</f>
        <v>0</v>
      </c>
    </row>
    <row r="3780" spans="1:24" x14ac:dyDescent="0.2">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7">
        <v>71.975999999999999</v>
      </c>
      <c r="S3780" s="1">
        <v>3</v>
      </c>
      <c r="T3780" s="1">
        <v>0.2</v>
      </c>
      <c r="U3780" s="7">
        <v>8.9969999999999892</v>
      </c>
      <c r="V3780" s="3" t="str">
        <f>IF(Orders1[[#This Row],[Region]]=People!$B$2, People!$A$2, IF(Orders1[[#This Row],[Region]]=People!$B$3,People!$A$3, IF(Orders1[[#This Row],[Region]]=People!$B$4,People!$A$4, IF(Orders1[[#This Row],[Region]]=People!$B$5,People!$A$5))))</f>
        <v>Cassandra Brandow</v>
      </c>
      <c r="W3780" s="3" t="str">
        <f>IFERROR(INDEX(Returns!A3780:A4579, MATCH(Orders1[[#This Row],[Order ID]],Returns!B3780:B4579)), "No")</f>
        <v>No</v>
      </c>
      <c r="X3780" s="3">
        <f>IF(Orders1[[#This Row],[Return]]="Yes", 1, 0)</f>
        <v>0</v>
      </c>
    </row>
    <row r="3781" spans="1:24" x14ac:dyDescent="0.2">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7">
        <v>37.94</v>
      </c>
      <c r="S3781" s="1">
        <v>2</v>
      </c>
      <c r="T3781" s="1">
        <v>0</v>
      </c>
      <c r="U3781" s="7">
        <v>18.211199999999998</v>
      </c>
      <c r="V3781" s="3" t="str">
        <f>IF(Orders1[[#This Row],[Region]]=People!$B$2, People!$A$2, IF(Orders1[[#This Row],[Region]]=People!$B$3,People!$A$3, IF(Orders1[[#This Row],[Region]]=People!$B$4,People!$A$4, IF(Orders1[[#This Row],[Region]]=People!$B$5,People!$A$5))))</f>
        <v>Chuck Magee</v>
      </c>
      <c r="W3781" s="3" t="str">
        <f>IFERROR(INDEX(Returns!A3781:A4580, MATCH(Orders1[[#This Row],[Order ID]],Returns!B3781:B4580)), "No")</f>
        <v>No</v>
      </c>
      <c r="X3781" s="3">
        <f>IF(Orders1[[#This Row],[Return]]="Yes", 1, 0)</f>
        <v>0</v>
      </c>
    </row>
    <row r="3782" spans="1:24" x14ac:dyDescent="0.2">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7">
        <v>273.95999999999998</v>
      </c>
      <c r="S3782" s="1">
        <v>2</v>
      </c>
      <c r="T3782" s="1">
        <v>0</v>
      </c>
      <c r="U3782" s="7">
        <v>10.958399999999983</v>
      </c>
      <c r="V3782" s="3" t="str">
        <f>IF(Orders1[[#This Row],[Region]]=People!$B$2, People!$A$2, IF(Orders1[[#This Row],[Region]]=People!$B$3,People!$A$3, IF(Orders1[[#This Row],[Region]]=People!$B$4,People!$A$4, IF(Orders1[[#This Row],[Region]]=People!$B$5,People!$A$5))))</f>
        <v>Kelly Williams</v>
      </c>
      <c r="W3782" s="3" t="str">
        <f>IFERROR(INDEX(Returns!A3782:A4581, MATCH(Orders1[[#This Row],[Order ID]],Returns!B3782:B4581)), "No")</f>
        <v>No</v>
      </c>
      <c r="X3782" s="3">
        <f>IF(Orders1[[#This Row],[Return]]="Yes", 1, 0)</f>
        <v>0</v>
      </c>
    </row>
    <row r="3783" spans="1:24" x14ac:dyDescent="0.2">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7">
        <v>269.98199999999997</v>
      </c>
      <c r="S3783" s="1">
        <v>3</v>
      </c>
      <c r="T3783" s="1">
        <v>0.4</v>
      </c>
      <c r="U3783" s="7">
        <v>40.497299999999996</v>
      </c>
      <c r="V3783" s="3" t="str">
        <f>IF(Orders1[[#This Row],[Region]]=People!$B$2, People!$A$2, IF(Orders1[[#This Row],[Region]]=People!$B$3,People!$A$3, IF(Orders1[[#This Row],[Region]]=People!$B$4,People!$A$4, IF(Orders1[[#This Row],[Region]]=People!$B$5,People!$A$5))))</f>
        <v>Chuck Magee</v>
      </c>
      <c r="W3783" s="3" t="str">
        <f>IFERROR(INDEX(Returns!A3783:A4582, MATCH(Orders1[[#This Row],[Order ID]],Returns!B3783:B4582)), "No")</f>
        <v>No</v>
      </c>
      <c r="X3783" s="3">
        <f>IF(Orders1[[#This Row],[Return]]="Yes", 1, 0)</f>
        <v>0</v>
      </c>
    </row>
    <row r="3784" spans="1:24" x14ac:dyDescent="0.2">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7">
        <v>8.9039999999999999</v>
      </c>
      <c r="S3784" s="1">
        <v>3</v>
      </c>
      <c r="T3784" s="1">
        <v>0.2</v>
      </c>
      <c r="U3784" s="7">
        <v>3.3389999999999995</v>
      </c>
      <c r="V3784" s="3" t="str">
        <f>IF(Orders1[[#This Row],[Region]]=People!$B$2, People!$A$2, IF(Orders1[[#This Row],[Region]]=People!$B$3,People!$A$3, IF(Orders1[[#This Row],[Region]]=People!$B$4,People!$A$4, IF(Orders1[[#This Row],[Region]]=People!$B$5,People!$A$5))))</f>
        <v>Cassandra Brandow</v>
      </c>
      <c r="W3784" s="3" t="str">
        <f>IFERROR(INDEX(Returns!A3784:A4583, MATCH(Orders1[[#This Row],[Order ID]],Returns!B3784:B4583)), "No")</f>
        <v>No</v>
      </c>
      <c r="X3784" s="3">
        <f>IF(Orders1[[#This Row],[Return]]="Yes", 1, 0)</f>
        <v>0</v>
      </c>
    </row>
    <row r="3785" spans="1:24" x14ac:dyDescent="0.2">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7">
        <v>720.06400000000008</v>
      </c>
      <c r="S3785" s="1">
        <v>4</v>
      </c>
      <c r="T3785" s="1">
        <v>0.2</v>
      </c>
      <c r="U3785" s="7">
        <v>-63.005600000000015</v>
      </c>
      <c r="V3785" s="3" t="str">
        <f>IF(Orders1[[#This Row],[Region]]=People!$B$2, People!$A$2, IF(Orders1[[#This Row],[Region]]=People!$B$3,People!$A$3, IF(Orders1[[#This Row],[Region]]=People!$B$4,People!$A$4, IF(Orders1[[#This Row],[Region]]=People!$B$5,People!$A$5))))</f>
        <v>Cassandra Brandow</v>
      </c>
      <c r="W3785" s="3" t="str">
        <f>IFERROR(INDEX(Returns!A3785:A4584, MATCH(Orders1[[#This Row],[Order ID]],Returns!B3785:B4584)), "No")</f>
        <v>No</v>
      </c>
      <c r="X3785" s="3">
        <f>IF(Orders1[[#This Row],[Return]]="Yes", 1, 0)</f>
        <v>0</v>
      </c>
    </row>
    <row r="3786" spans="1:24" x14ac:dyDescent="0.2">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7">
        <v>41.424000000000007</v>
      </c>
      <c r="S3786" s="1">
        <v>2</v>
      </c>
      <c r="T3786" s="1">
        <v>0.2</v>
      </c>
      <c r="U3786" s="7">
        <v>8.2847999999999971</v>
      </c>
      <c r="V3786" s="3" t="str">
        <f>IF(Orders1[[#This Row],[Region]]=People!$B$2, People!$A$2, IF(Orders1[[#This Row],[Region]]=People!$B$3,People!$A$3, IF(Orders1[[#This Row],[Region]]=People!$B$4,People!$A$4, IF(Orders1[[#This Row],[Region]]=People!$B$5,People!$A$5))))</f>
        <v>Cassandra Brandow</v>
      </c>
      <c r="W3786" s="3" t="str">
        <f>IFERROR(INDEX(Returns!A3786:A4585, MATCH(Orders1[[#This Row],[Order ID]],Returns!B3786:B4585)), "No")</f>
        <v>No</v>
      </c>
      <c r="X3786" s="3">
        <f>IF(Orders1[[#This Row],[Return]]="Yes", 1, 0)</f>
        <v>0</v>
      </c>
    </row>
    <row r="3787" spans="1:24" x14ac:dyDescent="0.2">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7">
        <v>3.1320000000000001</v>
      </c>
      <c r="S3787" s="1">
        <v>2</v>
      </c>
      <c r="T3787" s="1">
        <v>0.7</v>
      </c>
      <c r="U3787" s="7">
        <v>-2.6099999999999994</v>
      </c>
      <c r="V3787" s="3" t="str">
        <f>IF(Orders1[[#This Row],[Region]]=People!$B$2, People!$A$2, IF(Orders1[[#This Row],[Region]]=People!$B$3,People!$A$3, IF(Orders1[[#This Row],[Region]]=People!$B$4,People!$A$4, IF(Orders1[[#This Row],[Region]]=People!$B$5,People!$A$5))))</f>
        <v>Chuck Magee</v>
      </c>
      <c r="W3787" s="3" t="str">
        <f>IFERROR(INDEX(Returns!A3787:A4586, MATCH(Orders1[[#This Row],[Order ID]],Returns!B3787:B4586)), "No")</f>
        <v>No</v>
      </c>
      <c r="X3787" s="3">
        <f>IF(Orders1[[#This Row],[Return]]="Yes", 1, 0)</f>
        <v>0</v>
      </c>
    </row>
    <row r="3788" spans="1:24" x14ac:dyDescent="0.2">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7">
        <v>1085.42</v>
      </c>
      <c r="S3788" s="1">
        <v>7</v>
      </c>
      <c r="T3788" s="1">
        <v>0</v>
      </c>
      <c r="U3788" s="7">
        <v>282.20920000000001</v>
      </c>
      <c r="V3788" s="3" t="str">
        <f>IF(Orders1[[#This Row],[Region]]=People!$B$2, People!$A$2, IF(Orders1[[#This Row],[Region]]=People!$B$3,People!$A$3, IF(Orders1[[#This Row],[Region]]=People!$B$4,People!$A$4, IF(Orders1[[#This Row],[Region]]=People!$B$5,People!$A$5))))</f>
        <v>Anna Andreadi</v>
      </c>
      <c r="W3788" s="3" t="str">
        <f>IFERROR(INDEX(Returns!A3788:A4587, MATCH(Orders1[[#This Row],[Order ID]],Returns!B3788:B4587)), "No")</f>
        <v>No</v>
      </c>
      <c r="X3788" s="3">
        <f>IF(Orders1[[#This Row],[Return]]="Yes", 1, 0)</f>
        <v>0</v>
      </c>
    </row>
    <row r="3789" spans="1:24" x14ac:dyDescent="0.2">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7">
        <v>3.9119999999999999</v>
      </c>
      <c r="S3789" s="1">
        <v>1</v>
      </c>
      <c r="T3789" s="1">
        <v>0.2</v>
      </c>
      <c r="U3789" s="7">
        <v>1.0269000000000001</v>
      </c>
      <c r="V3789" s="3" t="str">
        <f>IF(Orders1[[#This Row],[Region]]=People!$B$2, People!$A$2, IF(Orders1[[#This Row],[Region]]=People!$B$3,People!$A$3, IF(Orders1[[#This Row],[Region]]=People!$B$4,People!$A$4, IF(Orders1[[#This Row],[Region]]=People!$B$5,People!$A$5))))</f>
        <v>Kelly Williams</v>
      </c>
      <c r="W3789" s="3" t="str">
        <f>IFERROR(INDEX(Returns!A3789:A4588, MATCH(Orders1[[#This Row],[Order ID]],Returns!B3789:B4588)), "No")</f>
        <v>No</v>
      </c>
      <c r="X3789" s="3">
        <f>IF(Orders1[[#This Row],[Return]]="Yes", 1, 0)</f>
        <v>0</v>
      </c>
    </row>
    <row r="3790" spans="1:24" x14ac:dyDescent="0.2">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7">
        <v>62.376000000000005</v>
      </c>
      <c r="S3790" s="1">
        <v>3</v>
      </c>
      <c r="T3790" s="1">
        <v>0.2</v>
      </c>
      <c r="U3790" s="7">
        <v>7.0172999999999952</v>
      </c>
      <c r="V3790" s="3" t="str">
        <f>IF(Orders1[[#This Row],[Region]]=People!$B$2, People!$A$2, IF(Orders1[[#This Row],[Region]]=People!$B$3,People!$A$3, IF(Orders1[[#This Row],[Region]]=People!$B$4,People!$A$4, IF(Orders1[[#This Row],[Region]]=People!$B$5,People!$A$5))))</f>
        <v>Kelly Williams</v>
      </c>
      <c r="W3790" s="3" t="str">
        <f>IFERROR(INDEX(Returns!A3790:A4589, MATCH(Orders1[[#This Row],[Order ID]],Returns!B3790:B4589)), "No")</f>
        <v>No</v>
      </c>
      <c r="X3790" s="3">
        <f>IF(Orders1[[#This Row],[Return]]="Yes", 1, 0)</f>
        <v>0</v>
      </c>
    </row>
    <row r="3791" spans="1:24" x14ac:dyDescent="0.2">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7">
        <v>29.049999999999997</v>
      </c>
      <c r="S3791" s="1">
        <v>5</v>
      </c>
      <c r="T3791" s="1">
        <v>0</v>
      </c>
      <c r="U3791" s="7">
        <v>9.0054999999999996</v>
      </c>
      <c r="V3791" s="3" t="str">
        <f>IF(Orders1[[#This Row],[Region]]=People!$B$2, People!$A$2, IF(Orders1[[#This Row],[Region]]=People!$B$3,People!$A$3, IF(Orders1[[#This Row],[Region]]=People!$B$4,People!$A$4, IF(Orders1[[#This Row],[Region]]=People!$B$5,People!$A$5))))</f>
        <v>Kelly Williams</v>
      </c>
      <c r="W3791" s="3" t="str">
        <f>IFERROR(INDEX(Returns!A3791:A4590, MATCH(Orders1[[#This Row],[Order ID]],Returns!B3791:B4590)), "No")</f>
        <v>No</v>
      </c>
      <c r="X3791" s="3">
        <f>IF(Orders1[[#This Row],[Return]]="Yes", 1, 0)</f>
        <v>0</v>
      </c>
    </row>
    <row r="3792" spans="1:24" x14ac:dyDescent="0.2">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7">
        <v>180.96000000000004</v>
      </c>
      <c r="S3792" s="1">
        <v>6</v>
      </c>
      <c r="T3792" s="1">
        <v>0.2</v>
      </c>
      <c r="U3792" s="7">
        <v>67.86</v>
      </c>
      <c r="V3792" s="3" t="str">
        <f>IF(Orders1[[#This Row],[Region]]=People!$B$2, People!$A$2, IF(Orders1[[#This Row],[Region]]=People!$B$3,People!$A$3, IF(Orders1[[#This Row],[Region]]=People!$B$4,People!$A$4, IF(Orders1[[#This Row],[Region]]=People!$B$5,People!$A$5))))</f>
        <v>Anna Andreadi</v>
      </c>
      <c r="W3792" s="3" t="str">
        <f>IFERROR(INDEX(Returns!A3792:A4591, MATCH(Orders1[[#This Row],[Order ID]],Returns!B3792:B4591)), "No")</f>
        <v>No</v>
      </c>
      <c r="X3792" s="3">
        <f>IF(Orders1[[#This Row],[Return]]="Yes", 1, 0)</f>
        <v>0</v>
      </c>
    </row>
    <row r="3793" spans="1:24" x14ac:dyDescent="0.2">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7">
        <v>4.4190000000000005</v>
      </c>
      <c r="S3793" s="1">
        <v>3</v>
      </c>
      <c r="T3793" s="1">
        <v>0.7</v>
      </c>
      <c r="U3793" s="7">
        <v>-3.3879000000000001</v>
      </c>
      <c r="V3793" s="3" t="str">
        <f>IF(Orders1[[#This Row],[Region]]=People!$B$2, People!$A$2, IF(Orders1[[#This Row],[Region]]=People!$B$3,People!$A$3, IF(Orders1[[#This Row],[Region]]=People!$B$4,People!$A$4, IF(Orders1[[#This Row],[Region]]=People!$B$5,People!$A$5))))</f>
        <v>Chuck Magee</v>
      </c>
      <c r="W3793" s="3" t="str">
        <f>IFERROR(INDEX(Returns!A3793:A4592, MATCH(Orders1[[#This Row],[Order ID]],Returns!B3793:B4592)), "No")</f>
        <v>No</v>
      </c>
      <c r="X3793" s="3">
        <f>IF(Orders1[[#This Row],[Return]]="Yes", 1, 0)</f>
        <v>0</v>
      </c>
    </row>
    <row r="3794" spans="1:24" x14ac:dyDescent="0.2">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7">
        <v>16.032</v>
      </c>
      <c r="S3794" s="1">
        <v>6</v>
      </c>
      <c r="T3794" s="1">
        <v>0.2</v>
      </c>
      <c r="U3794" s="7">
        <v>2.2043999999999979</v>
      </c>
      <c r="V3794" s="3" t="str">
        <f>IF(Orders1[[#This Row],[Region]]=People!$B$2, People!$A$2, IF(Orders1[[#This Row],[Region]]=People!$B$3,People!$A$3, IF(Orders1[[#This Row],[Region]]=People!$B$4,People!$A$4, IF(Orders1[[#This Row],[Region]]=People!$B$5,People!$A$5))))</f>
        <v>Chuck Magee</v>
      </c>
      <c r="W3794" s="3" t="str">
        <f>IFERROR(INDEX(Returns!A3794:A4593, MATCH(Orders1[[#This Row],[Order ID]],Returns!B3794:B4593)), "No")</f>
        <v>No</v>
      </c>
      <c r="X3794" s="3">
        <f>IF(Orders1[[#This Row],[Return]]="Yes", 1, 0)</f>
        <v>0</v>
      </c>
    </row>
    <row r="3795" spans="1:24" x14ac:dyDescent="0.2">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7">
        <v>29.79</v>
      </c>
      <c r="S3795" s="1">
        <v>3</v>
      </c>
      <c r="T3795" s="1">
        <v>0</v>
      </c>
      <c r="U3795" s="7">
        <v>12.511800000000001</v>
      </c>
      <c r="V3795" s="3" t="str">
        <f>IF(Orders1[[#This Row],[Region]]=People!$B$2, People!$A$2, IF(Orders1[[#This Row],[Region]]=People!$B$3,People!$A$3, IF(Orders1[[#This Row],[Region]]=People!$B$4,People!$A$4, IF(Orders1[[#This Row],[Region]]=People!$B$5,People!$A$5))))</f>
        <v>Chuck Magee</v>
      </c>
      <c r="W3795" s="3" t="str">
        <f>IFERROR(INDEX(Returns!A3795:A4594, MATCH(Orders1[[#This Row],[Order ID]],Returns!B3795:B4594)), "No")</f>
        <v>No</v>
      </c>
      <c r="X3795" s="3">
        <f>IF(Orders1[[#This Row],[Return]]="Yes", 1, 0)</f>
        <v>0</v>
      </c>
    </row>
    <row r="3796" spans="1:24" x14ac:dyDescent="0.2">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7">
        <v>57.23</v>
      </c>
      <c r="S3796" s="1">
        <v>1</v>
      </c>
      <c r="T3796" s="1">
        <v>0</v>
      </c>
      <c r="U3796" s="7">
        <v>14.307499999999997</v>
      </c>
      <c r="V3796" s="3" t="str">
        <f>IF(Orders1[[#This Row],[Region]]=People!$B$2, People!$A$2, IF(Orders1[[#This Row],[Region]]=People!$B$3,People!$A$3, IF(Orders1[[#This Row],[Region]]=People!$B$4,People!$A$4, IF(Orders1[[#This Row],[Region]]=People!$B$5,People!$A$5))))</f>
        <v>Anna Andreadi</v>
      </c>
      <c r="W3796" s="3" t="str">
        <f>IFERROR(INDEX(Returns!A3796:A4595, MATCH(Orders1[[#This Row],[Order ID]],Returns!B3796:B4595)), "No")</f>
        <v>No</v>
      </c>
      <c r="X3796" s="3">
        <f>IF(Orders1[[#This Row],[Return]]="Yes", 1, 0)</f>
        <v>0</v>
      </c>
    </row>
    <row r="3797" spans="1:24" x14ac:dyDescent="0.2">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7">
        <v>333</v>
      </c>
      <c r="S3797" s="1">
        <v>3</v>
      </c>
      <c r="T3797" s="1">
        <v>0.2</v>
      </c>
      <c r="U3797" s="7">
        <v>-16.649999999999991</v>
      </c>
      <c r="V3797" s="3" t="str">
        <f>IF(Orders1[[#This Row],[Region]]=People!$B$2, People!$A$2, IF(Orders1[[#This Row],[Region]]=People!$B$3,People!$A$3, IF(Orders1[[#This Row],[Region]]=People!$B$4,People!$A$4, IF(Orders1[[#This Row],[Region]]=People!$B$5,People!$A$5))))</f>
        <v>Anna Andreadi</v>
      </c>
      <c r="W3797" s="3" t="str">
        <f>IFERROR(INDEX(Returns!A3797:A4596, MATCH(Orders1[[#This Row],[Order ID]],Returns!B3797:B4596)), "No")</f>
        <v>No</v>
      </c>
      <c r="X3797" s="3">
        <f>IF(Orders1[[#This Row],[Return]]="Yes", 1, 0)</f>
        <v>0</v>
      </c>
    </row>
    <row r="3798" spans="1:24" x14ac:dyDescent="0.2">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7">
        <v>36.44</v>
      </c>
      <c r="S3798" s="1">
        <v>4</v>
      </c>
      <c r="T3798" s="1">
        <v>0</v>
      </c>
      <c r="U3798" s="7">
        <v>12.025199999999998</v>
      </c>
      <c r="V3798" s="3" t="str">
        <f>IF(Orders1[[#This Row],[Region]]=People!$B$2, People!$A$2, IF(Orders1[[#This Row],[Region]]=People!$B$3,People!$A$3, IF(Orders1[[#This Row],[Region]]=People!$B$4,People!$A$4, IF(Orders1[[#This Row],[Region]]=People!$B$5,People!$A$5))))</f>
        <v>Anna Andreadi</v>
      </c>
      <c r="W3798" s="3" t="str">
        <f>IFERROR(INDEX(Returns!A3798:A4597, MATCH(Orders1[[#This Row],[Order ID]],Returns!B3798:B4597)), "No")</f>
        <v>No</v>
      </c>
      <c r="X3798" s="3">
        <f>IF(Orders1[[#This Row],[Return]]="Yes", 1, 0)</f>
        <v>0</v>
      </c>
    </row>
    <row r="3799" spans="1:24" x14ac:dyDescent="0.2">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7">
        <v>251.64</v>
      </c>
      <c r="S3799" s="1">
        <v>3</v>
      </c>
      <c r="T3799" s="1">
        <v>0.2</v>
      </c>
      <c r="U3799" s="7">
        <v>88.073999999999984</v>
      </c>
      <c r="V3799" s="3" t="str">
        <f>IF(Orders1[[#This Row],[Region]]=People!$B$2, People!$A$2, IF(Orders1[[#This Row],[Region]]=People!$B$3,People!$A$3, IF(Orders1[[#This Row],[Region]]=People!$B$4,People!$A$4, IF(Orders1[[#This Row],[Region]]=People!$B$5,People!$A$5))))</f>
        <v>Cassandra Brandow</v>
      </c>
      <c r="W3799" s="3" t="str">
        <f>IFERROR(INDEX(Returns!A3799:A4598, MATCH(Orders1[[#This Row],[Order ID]],Returns!B3799:B4598)), "No")</f>
        <v>No</v>
      </c>
      <c r="X3799" s="3">
        <f>IF(Orders1[[#This Row],[Return]]="Yes", 1, 0)</f>
        <v>0</v>
      </c>
    </row>
    <row r="3800" spans="1:24" x14ac:dyDescent="0.2">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7">
        <v>523.76400000000001</v>
      </c>
      <c r="S3800" s="1">
        <v>3</v>
      </c>
      <c r="T3800" s="1">
        <v>0.4</v>
      </c>
      <c r="U3800" s="7">
        <v>-192.04680000000008</v>
      </c>
      <c r="V3800" s="3" t="str">
        <f>IF(Orders1[[#This Row],[Region]]=People!$B$2, People!$A$2, IF(Orders1[[#This Row],[Region]]=People!$B$3,People!$A$3, IF(Orders1[[#This Row],[Region]]=People!$B$4,People!$A$4, IF(Orders1[[#This Row],[Region]]=People!$B$5,People!$A$5))))</f>
        <v>Cassandra Brandow</v>
      </c>
      <c r="W3800" s="3" t="str">
        <f>IFERROR(INDEX(Returns!A3800:A4599, MATCH(Orders1[[#This Row],[Order ID]],Returns!B3800:B4599)), "No")</f>
        <v>No</v>
      </c>
      <c r="X3800" s="3">
        <f>IF(Orders1[[#This Row],[Return]]="Yes", 1, 0)</f>
        <v>0</v>
      </c>
    </row>
    <row r="3801" spans="1:24" x14ac:dyDescent="0.2">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7">
        <v>1359.96</v>
      </c>
      <c r="S3801" s="1">
        <v>5</v>
      </c>
      <c r="T3801" s="1">
        <v>0.2</v>
      </c>
      <c r="U3801" s="7">
        <v>118.99650000000003</v>
      </c>
      <c r="V3801" s="3" t="str">
        <f>IF(Orders1[[#This Row],[Region]]=People!$B$2, People!$A$2, IF(Orders1[[#This Row],[Region]]=People!$B$3,People!$A$3, IF(Orders1[[#This Row],[Region]]=People!$B$4,People!$A$4, IF(Orders1[[#This Row],[Region]]=People!$B$5,People!$A$5))))</f>
        <v>Cassandra Brandow</v>
      </c>
      <c r="W3801" s="3" t="str">
        <f>IFERROR(INDEX(Returns!A3801:A4600, MATCH(Orders1[[#This Row],[Order ID]],Returns!B3801:B4600)), "No")</f>
        <v>No</v>
      </c>
      <c r="X3801" s="3">
        <f>IF(Orders1[[#This Row],[Return]]="Yes", 1, 0)</f>
        <v>0</v>
      </c>
    </row>
    <row r="3802" spans="1:24" x14ac:dyDescent="0.2">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7">
        <v>102.59200000000001</v>
      </c>
      <c r="S3802" s="1">
        <v>1</v>
      </c>
      <c r="T3802" s="1">
        <v>0.2</v>
      </c>
      <c r="U3802" s="7">
        <v>10.2592</v>
      </c>
      <c r="V3802" s="3" t="str">
        <f>IF(Orders1[[#This Row],[Region]]=People!$B$2, People!$A$2, IF(Orders1[[#This Row],[Region]]=People!$B$3,People!$A$3, IF(Orders1[[#This Row],[Region]]=People!$B$4,People!$A$4, IF(Orders1[[#This Row],[Region]]=People!$B$5,People!$A$5))))</f>
        <v>Cassandra Brandow</v>
      </c>
      <c r="W3802" s="3" t="str">
        <f>IFERROR(INDEX(Returns!A3802:A4601, MATCH(Orders1[[#This Row],[Order ID]],Returns!B3802:B4601)), "No")</f>
        <v>No</v>
      </c>
      <c r="X3802" s="3">
        <f>IF(Orders1[[#This Row],[Return]]="Yes", 1, 0)</f>
        <v>0</v>
      </c>
    </row>
    <row r="3803" spans="1:24" x14ac:dyDescent="0.2">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7">
        <v>22.704000000000001</v>
      </c>
      <c r="S3803" s="1">
        <v>1</v>
      </c>
      <c r="T3803" s="1">
        <v>0.2</v>
      </c>
      <c r="U3803" s="7">
        <v>5.9597999999999995</v>
      </c>
      <c r="V3803" s="3" t="str">
        <f>IF(Orders1[[#This Row],[Region]]=People!$B$2, People!$A$2, IF(Orders1[[#This Row],[Region]]=People!$B$3,People!$A$3, IF(Orders1[[#This Row],[Region]]=People!$B$4,People!$A$4, IF(Orders1[[#This Row],[Region]]=People!$B$5,People!$A$5))))</f>
        <v>Cassandra Brandow</v>
      </c>
      <c r="W3803" s="3" t="str">
        <f>IFERROR(INDEX(Returns!A3803:A4602, MATCH(Orders1[[#This Row],[Order ID]],Returns!B3803:B4602)), "No")</f>
        <v>No</v>
      </c>
      <c r="X3803" s="3">
        <f>IF(Orders1[[#This Row],[Return]]="Yes", 1, 0)</f>
        <v>0</v>
      </c>
    </row>
    <row r="3804" spans="1:24" x14ac:dyDescent="0.2">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7">
        <v>93.024000000000001</v>
      </c>
      <c r="S3804" s="1">
        <v>3</v>
      </c>
      <c r="T3804" s="1">
        <v>0.2</v>
      </c>
      <c r="U3804" s="7">
        <v>33.721199999999996</v>
      </c>
      <c r="V3804" s="3" t="str">
        <f>IF(Orders1[[#This Row],[Region]]=People!$B$2, People!$A$2, IF(Orders1[[#This Row],[Region]]=People!$B$3,People!$A$3, IF(Orders1[[#This Row],[Region]]=People!$B$4,People!$A$4, IF(Orders1[[#This Row],[Region]]=People!$B$5,People!$A$5))))</f>
        <v>Cassandra Brandow</v>
      </c>
      <c r="W3804" s="3" t="str">
        <f>IFERROR(INDEX(Returns!A3804:A4603, MATCH(Orders1[[#This Row],[Order ID]],Returns!B3804:B4603)), "No")</f>
        <v>No</v>
      </c>
      <c r="X3804" s="3">
        <f>IF(Orders1[[#This Row],[Return]]="Yes", 1, 0)</f>
        <v>0</v>
      </c>
    </row>
    <row r="3805" spans="1:24" x14ac:dyDescent="0.2">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7">
        <v>12.768000000000001</v>
      </c>
      <c r="S3805" s="1">
        <v>2</v>
      </c>
      <c r="T3805" s="1">
        <v>0.2</v>
      </c>
      <c r="U3805" s="7">
        <v>1.436399999999999</v>
      </c>
      <c r="V3805" s="3" t="str">
        <f>IF(Orders1[[#This Row],[Region]]=People!$B$2, People!$A$2, IF(Orders1[[#This Row],[Region]]=People!$B$3,People!$A$3, IF(Orders1[[#This Row],[Region]]=People!$B$4,People!$A$4, IF(Orders1[[#This Row],[Region]]=People!$B$5,People!$A$5))))</f>
        <v>Cassandra Brandow</v>
      </c>
      <c r="W3805" s="3" t="str">
        <f>IFERROR(INDEX(Returns!A3805:A4604, MATCH(Orders1[[#This Row],[Order ID]],Returns!B3805:B4604)), "No")</f>
        <v>No</v>
      </c>
      <c r="X3805" s="3">
        <f>IF(Orders1[[#This Row],[Return]]="Yes", 1, 0)</f>
        <v>0</v>
      </c>
    </row>
    <row r="3806" spans="1:24" x14ac:dyDescent="0.2">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7">
        <v>35.008000000000003</v>
      </c>
      <c r="S3806" s="1">
        <v>4</v>
      </c>
      <c r="T3806" s="1">
        <v>0.2</v>
      </c>
      <c r="U3806" s="7">
        <v>13.127999999999998</v>
      </c>
      <c r="V3806" s="3" t="str">
        <f>IF(Orders1[[#This Row],[Region]]=People!$B$2, People!$A$2, IF(Orders1[[#This Row],[Region]]=People!$B$3,People!$A$3, IF(Orders1[[#This Row],[Region]]=People!$B$4,People!$A$4, IF(Orders1[[#This Row],[Region]]=People!$B$5,People!$A$5))))</f>
        <v>Cassandra Brandow</v>
      </c>
      <c r="W3806" s="3" t="str">
        <f>IFERROR(INDEX(Returns!A3806:A4605, MATCH(Orders1[[#This Row],[Order ID]],Returns!B3806:B4605)), "No")</f>
        <v>No</v>
      </c>
      <c r="X3806" s="3">
        <f>IF(Orders1[[#This Row],[Return]]="Yes", 1, 0)</f>
        <v>0</v>
      </c>
    </row>
    <row r="3807" spans="1:24" x14ac:dyDescent="0.2">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7">
        <v>39.152000000000001</v>
      </c>
      <c r="S3807" s="1">
        <v>1</v>
      </c>
      <c r="T3807" s="1">
        <v>0.2</v>
      </c>
      <c r="U3807" s="7">
        <v>14.681999999999999</v>
      </c>
      <c r="V3807" s="3" t="str">
        <f>IF(Orders1[[#This Row],[Region]]=People!$B$2, People!$A$2, IF(Orders1[[#This Row],[Region]]=People!$B$3,People!$A$3, IF(Orders1[[#This Row],[Region]]=People!$B$4,People!$A$4, IF(Orders1[[#This Row],[Region]]=People!$B$5,People!$A$5))))</f>
        <v>Cassandra Brandow</v>
      </c>
      <c r="W3807" s="3" t="str">
        <f>IFERROR(INDEX(Returns!A3807:A4606, MATCH(Orders1[[#This Row],[Order ID]],Returns!B3807:B4606)), "No")</f>
        <v>No</v>
      </c>
      <c r="X3807" s="3">
        <f>IF(Orders1[[#This Row],[Return]]="Yes", 1, 0)</f>
        <v>0</v>
      </c>
    </row>
    <row r="3808" spans="1:24" x14ac:dyDescent="0.2">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7">
        <v>11.76</v>
      </c>
      <c r="S3808" s="1">
        <v>5</v>
      </c>
      <c r="T3808" s="1">
        <v>0.2</v>
      </c>
      <c r="U3808" s="7">
        <v>1.3229999999999991</v>
      </c>
      <c r="V3808" s="3" t="str">
        <f>IF(Orders1[[#This Row],[Region]]=People!$B$2, People!$A$2, IF(Orders1[[#This Row],[Region]]=People!$B$3,People!$A$3, IF(Orders1[[#This Row],[Region]]=People!$B$4,People!$A$4, IF(Orders1[[#This Row],[Region]]=People!$B$5,People!$A$5))))</f>
        <v>Cassandra Brandow</v>
      </c>
      <c r="W3808" s="3" t="str">
        <f>IFERROR(INDEX(Returns!A3808:A4607, MATCH(Orders1[[#This Row],[Order ID]],Returns!B3808:B4607)), "No")</f>
        <v>No</v>
      </c>
      <c r="X3808" s="3">
        <f>IF(Orders1[[#This Row],[Return]]="Yes", 1, 0)</f>
        <v>0</v>
      </c>
    </row>
    <row r="3809" spans="1:24" x14ac:dyDescent="0.2">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7">
        <v>5.2380000000000013</v>
      </c>
      <c r="S3809" s="1">
        <v>2</v>
      </c>
      <c r="T3809" s="1">
        <v>0.7</v>
      </c>
      <c r="U3809" s="7">
        <v>-4.0158000000000005</v>
      </c>
      <c r="V3809" s="3" t="str">
        <f>IF(Orders1[[#This Row],[Region]]=People!$B$2, People!$A$2, IF(Orders1[[#This Row],[Region]]=People!$B$3,People!$A$3, IF(Orders1[[#This Row],[Region]]=People!$B$4,People!$A$4, IF(Orders1[[#This Row],[Region]]=People!$B$5,People!$A$5))))</f>
        <v>Cassandra Brandow</v>
      </c>
      <c r="W3809" s="3" t="str">
        <f>IFERROR(INDEX(Returns!A3809:A4608, MATCH(Orders1[[#This Row],[Order ID]],Returns!B3809:B4608)), "No")</f>
        <v>No</v>
      </c>
      <c r="X3809" s="3">
        <f>IF(Orders1[[#This Row],[Return]]="Yes", 1, 0)</f>
        <v>0</v>
      </c>
    </row>
    <row r="3810" spans="1:24" x14ac:dyDescent="0.2">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7">
        <v>4.6619999999999999</v>
      </c>
      <c r="S3810" s="1">
        <v>3</v>
      </c>
      <c r="T3810" s="1">
        <v>0.7</v>
      </c>
      <c r="U3810" s="7">
        <v>-3.7295999999999996</v>
      </c>
      <c r="V3810" s="3" t="str">
        <f>IF(Orders1[[#This Row],[Region]]=People!$B$2, People!$A$2, IF(Orders1[[#This Row],[Region]]=People!$B$3,People!$A$3, IF(Orders1[[#This Row],[Region]]=People!$B$4,People!$A$4, IF(Orders1[[#This Row],[Region]]=People!$B$5,People!$A$5))))</f>
        <v>Cassandra Brandow</v>
      </c>
      <c r="W3810" s="3" t="str">
        <f>IFERROR(INDEX(Returns!A3810:A4609, MATCH(Orders1[[#This Row],[Order ID]],Returns!B3810:B4609)), "No")</f>
        <v>No</v>
      </c>
      <c r="X3810" s="3">
        <f>IF(Orders1[[#This Row],[Return]]="Yes", 1, 0)</f>
        <v>0</v>
      </c>
    </row>
    <row r="3811" spans="1:24" x14ac:dyDescent="0.2">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7">
        <v>523.91999999999996</v>
      </c>
      <c r="S3811" s="1">
        <v>5</v>
      </c>
      <c r="T3811" s="1">
        <v>0.2</v>
      </c>
      <c r="U3811" s="7">
        <v>-72.039000000000044</v>
      </c>
      <c r="V3811" s="3" t="str">
        <f>IF(Orders1[[#This Row],[Region]]=People!$B$2, People!$A$2, IF(Orders1[[#This Row],[Region]]=People!$B$3,People!$A$3, IF(Orders1[[#This Row],[Region]]=People!$B$4,People!$A$4, IF(Orders1[[#This Row],[Region]]=People!$B$5,People!$A$5))))</f>
        <v>Cassandra Brandow</v>
      </c>
      <c r="W3811" s="3" t="str">
        <f>IFERROR(INDEX(Returns!A3811:A4610, MATCH(Orders1[[#This Row],[Order ID]],Returns!B3811:B4610)), "No")</f>
        <v>No</v>
      </c>
      <c r="X3811" s="3">
        <f>IF(Orders1[[#This Row],[Return]]="Yes", 1, 0)</f>
        <v>0</v>
      </c>
    </row>
    <row r="3812" spans="1:24" x14ac:dyDescent="0.2">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7">
        <v>100.792</v>
      </c>
      <c r="S3812" s="1">
        <v>1</v>
      </c>
      <c r="T3812" s="1">
        <v>0.2</v>
      </c>
      <c r="U3812" s="7">
        <v>10.079200000000007</v>
      </c>
      <c r="V3812" s="3" t="str">
        <f>IF(Orders1[[#This Row],[Region]]=People!$B$2, People!$A$2, IF(Orders1[[#This Row],[Region]]=People!$B$3,People!$A$3, IF(Orders1[[#This Row],[Region]]=People!$B$4,People!$A$4, IF(Orders1[[#This Row],[Region]]=People!$B$5,People!$A$5))))</f>
        <v>Cassandra Brandow</v>
      </c>
      <c r="W3812" s="3" t="str">
        <f>IFERROR(INDEX(Returns!A3812:A4611, MATCH(Orders1[[#This Row],[Order ID]],Returns!B3812:B4611)), "No")</f>
        <v>No</v>
      </c>
      <c r="X3812" s="3">
        <f>IF(Orders1[[#This Row],[Return]]="Yes", 1, 0)</f>
        <v>0</v>
      </c>
    </row>
    <row r="3813" spans="1:24" x14ac:dyDescent="0.2">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7">
        <v>146.13600000000002</v>
      </c>
      <c r="S3813" s="1">
        <v>3</v>
      </c>
      <c r="T3813" s="1">
        <v>0.2</v>
      </c>
      <c r="U3813" s="7">
        <v>16.440299999999986</v>
      </c>
      <c r="V3813" s="3" t="str">
        <f>IF(Orders1[[#This Row],[Region]]=People!$B$2, People!$A$2, IF(Orders1[[#This Row],[Region]]=People!$B$3,People!$A$3, IF(Orders1[[#This Row],[Region]]=People!$B$4,People!$A$4, IF(Orders1[[#This Row],[Region]]=People!$B$5,People!$A$5))))</f>
        <v>Cassandra Brandow</v>
      </c>
      <c r="W3813" s="3" t="str">
        <f>IFERROR(INDEX(Returns!A3813:A4612, MATCH(Orders1[[#This Row],[Order ID]],Returns!B3813:B4612)), "No")</f>
        <v>No</v>
      </c>
      <c r="X3813" s="3">
        <f>IF(Orders1[[#This Row],[Return]]="Yes", 1, 0)</f>
        <v>0</v>
      </c>
    </row>
    <row r="3814" spans="1:24" x14ac:dyDescent="0.2">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7">
        <v>25.06</v>
      </c>
      <c r="S3814" s="1">
        <v>2</v>
      </c>
      <c r="T3814" s="1">
        <v>0</v>
      </c>
      <c r="U3814" s="7">
        <v>11.778199999999998</v>
      </c>
      <c r="V3814" s="3" t="str">
        <f>IF(Orders1[[#This Row],[Region]]=People!$B$2, People!$A$2, IF(Orders1[[#This Row],[Region]]=People!$B$3,People!$A$3, IF(Orders1[[#This Row],[Region]]=People!$B$4,People!$A$4, IF(Orders1[[#This Row],[Region]]=People!$B$5,People!$A$5))))</f>
        <v>Kelly Williams</v>
      </c>
      <c r="W3814" s="3" t="str">
        <f>IFERROR(INDEX(Returns!A3814:A4613, MATCH(Orders1[[#This Row],[Order ID]],Returns!B3814:B4613)), "No")</f>
        <v>No</v>
      </c>
      <c r="X3814" s="3">
        <f>IF(Orders1[[#This Row],[Return]]="Yes", 1, 0)</f>
        <v>0</v>
      </c>
    </row>
    <row r="3815" spans="1:24" x14ac:dyDescent="0.2">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7">
        <v>19.824000000000002</v>
      </c>
      <c r="S3815" s="1">
        <v>6</v>
      </c>
      <c r="T3815" s="1">
        <v>0.2</v>
      </c>
      <c r="U3815" s="7">
        <v>6.4427999999999992</v>
      </c>
      <c r="V3815" s="3" t="str">
        <f>IF(Orders1[[#This Row],[Region]]=People!$B$2, People!$A$2, IF(Orders1[[#This Row],[Region]]=People!$B$3,People!$A$3, IF(Orders1[[#This Row],[Region]]=People!$B$4,People!$A$4, IF(Orders1[[#This Row],[Region]]=People!$B$5,People!$A$5))))</f>
        <v>Kelly Williams</v>
      </c>
      <c r="W3815" s="3" t="str">
        <f>IFERROR(INDEX(Returns!A3815:A4614, MATCH(Orders1[[#This Row],[Order ID]],Returns!B3815:B4614)), "No")</f>
        <v>No</v>
      </c>
      <c r="X3815" s="3">
        <f>IF(Orders1[[#This Row],[Return]]="Yes", 1, 0)</f>
        <v>0</v>
      </c>
    </row>
    <row r="3816" spans="1:24" x14ac:dyDescent="0.2">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7">
        <v>823.96000000000015</v>
      </c>
      <c r="S3816" s="1">
        <v>5</v>
      </c>
      <c r="T3816" s="1">
        <v>0.2</v>
      </c>
      <c r="U3816" s="7">
        <v>51.497499999999974</v>
      </c>
      <c r="V3816" s="3" t="str">
        <f>IF(Orders1[[#This Row],[Region]]=People!$B$2, People!$A$2, IF(Orders1[[#This Row],[Region]]=People!$B$3,People!$A$3, IF(Orders1[[#This Row],[Region]]=People!$B$4,People!$A$4, IF(Orders1[[#This Row],[Region]]=People!$B$5,People!$A$5))))</f>
        <v>Cassandra Brandow</v>
      </c>
      <c r="W3816" s="3" t="str">
        <f>IFERROR(INDEX(Returns!A3816:A4615, MATCH(Orders1[[#This Row],[Order ID]],Returns!B3816:B4615)), "No")</f>
        <v>No</v>
      </c>
      <c r="X3816" s="3">
        <f>IF(Orders1[[#This Row],[Return]]="Yes", 1, 0)</f>
        <v>0</v>
      </c>
    </row>
    <row r="3817" spans="1:24" x14ac:dyDescent="0.2">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7">
        <v>15.984000000000002</v>
      </c>
      <c r="S3817" s="1">
        <v>2</v>
      </c>
      <c r="T3817" s="1">
        <v>0.2</v>
      </c>
      <c r="U3817" s="7">
        <v>4.9949999999999992</v>
      </c>
      <c r="V3817" s="3" t="str">
        <f>IF(Orders1[[#This Row],[Region]]=People!$B$2, People!$A$2, IF(Orders1[[#This Row],[Region]]=People!$B$3,People!$A$3, IF(Orders1[[#This Row],[Region]]=People!$B$4,People!$A$4, IF(Orders1[[#This Row],[Region]]=People!$B$5,People!$A$5))))</f>
        <v>Cassandra Brandow</v>
      </c>
      <c r="W3817" s="3" t="str">
        <f>IFERROR(INDEX(Returns!A3817:A4616, MATCH(Orders1[[#This Row],[Order ID]],Returns!B3817:B4616)), "No")</f>
        <v>No</v>
      </c>
      <c r="X3817" s="3">
        <f>IF(Orders1[[#This Row],[Return]]="Yes", 1, 0)</f>
        <v>0</v>
      </c>
    </row>
    <row r="3818" spans="1:24" x14ac:dyDescent="0.2">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7">
        <v>801.96</v>
      </c>
      <c r="S3818" s="1">
        <v>2</v>
      </c>
      <c r="T3818" s="1">
        <v>0</v>
      </c>
      <c r="U3818" s="7">
        <v>200.49</v>
      </c>
      <c r="V3818" s="3" t="str">
        <f>IF(Orders1[[#This Row],[Region]]=People!$B$2, People!$A$2, IF(Orders1[[#This Row],[Region]]=People!$B$3,People!$A$3, IF(Orders1[[#This Row],[Region]]=People!$B$4,People!$A$4, IF(Orders1[[#This Row],[Region]]=People!$B$5,People!$A$5))))</f>
        <v>Cassandra Brandow</v>
      </c>
      <c r="W3818" s="3" t="str">
        <f>IFERROR(INDEX(Returns!A3818:A4617, MATCH(Orders1[[#This Row],[Order ID]],Returns!B3818:B4617)), "No")</f>
        <v>No</v>
      </c>
      <c r="X3818" s="3">
        <f>IF(Orders1[[#This Row],[Return]]="Yes", 1, 0)</f>
        <v>0</v>
      </c>
    </row>
    <row r="3819" spans="1:24" x14ac:dyDescent="0.2">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7">
        <v>59.97</v>
      </c>
      <c r="S3819" s="1">
        <v>3</v>
      </c>
      <c r="T3819" s="1">
        <v>0</v>
      </c>
      <c r="U3819" s="7">
        <v>0</v>
      </c>
      <c r="V3819" s="3" t="str">
        <f>IF(Orders1[[#This Row],[Region]]=People!$B$2, People!$A$2, IF(Orders1[[#This Row],[Region]]=People!$B$3,People!$A$3, IF(Orders1[[#This Row],[Region]]=People!$B$4,People!$A$4, IF(Orders1[[#This Row],[Region]]=People!$B$5,People!$A$5))))</f>
        <v>Cassandra Brandow</v>
      </c>
      <c r="W3819" s="3" t="str">
        <f>IFERROR(INDEX(Returns!A3819:A4618, MATCH(Orders1[[#This Row],[Order ID]],Returns!B3819:B4618)), "No")</f>
        <v>No</v>
      </c>
      <c r="X3819" s="3">
        <f>IF(Orders1[[#This Row],[Return]]="Yes", 1, 0)</f>
        <v>0</v>
      </c>
    </row>
    <row r="3820" spans="1:24" x14ac:dyDescent="0.2">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7">
        <v>1056.8599999999999</v>
      </c>
      <c r="S3820" s="1">
        <v>7</v>
      </c>
      <c r="T3820" s="1">
        <v>0</v>
      </c>
      <c r="U3820" s="7">
        <v>306.48939999999988</v>
      </c>
      <c r="V3820" s="3" t="str">
        <f>IF(Orders1[[#This Row],[Region]]=People!$B$2, People!$A$2, IF(Orders1[[#This Row],[Region]]=People!$B$3,People!$A$3, IF(Orders1[[#This Row],[Region]]=People!$B$4,People!$A$4, IF(Orders1[[#This Row],[Region]]=People!$B$5,People!$A$5))))</f>
        <v>Cassandra Brandow</v>
      </c>
      <c r="W3820" s="3" t="str">
        <f>IFERROR(INDEX(Returns!A3820:A4619, MATCH(Orders1[[#This Row],[Order ID]],Returns!B3820:B4619)), "No")</f>
        <v>No</v>
      </c>
      <c r="X3820" s="3">
        <f>IF(Orders1[[#This Row],[Return]]="Yes", 1, 0)</f>
        <v>0</v>
      </c>
    </row>
    <row r="3821" spans="1:24" x14ac:dyDescent="0.2">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7">
        <v>12.816000000000001</v>
      </c>
      <c r="S3821" s="1">
        <v>3</v>
      </c>
      <c r="T3821" s="1">
        <v>0.2</v>
      </c>
      <c r="U3821" s="7">
        <v>4.3253999999999984</v>
      </c>
      <c r="V3821" s="3" t="str">
        <f>IF(Orders1[[#This Row],[Region]]=People!$B$2, People!$A$2, IF(Orders1[[#This Row],[Region]]=People!$B$3,People!$A$3, IF(Orders1[[#This Row],[Region]]=People!$B$4,People!$A$4, IF(Orders1[[#This Row],[Region]]=People!$B$5,People!$A$5))))</f>
        <v>Chuck Magee</v>
      </c>
      <c r="W3821" s="3" t="str">
        <f>IFERROR(INDEX(Returns!A3821:A4620, MATCH(Orders1[[#This Row],[Order ID]],Returns!B3821:B4620)), "No")</f>
        <v>No</v>
      </c>
      <c r="X3821" s="3">
        <f>IF(Orders1[[#This Row],[Return]]="Yes", 1, 0)</f>
        <v>0</v>
      </c>
    </row>
    <row r="3822" spans="1:24" x14ac:dyDescent="0.2">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7">
        <v>314.35199999999998</v>
      </c>
      <c r="S3822" s="1">
        <v>3</v>
      </c>
      <c r="T3822" s="1">
        <v>0.2</v>
      </c>
      <c r="U3822" s="7">
        <v>-15.71759999999999</v>
      </c>
      <c r="V3822" s="3" t="str">
        <f>IF(Orders1[[#This Row],[Region]]=People!$B$2, People!$A$2, IF(Orders1[[#This Row],[Region]]=People!$B$3,People!$A$3, IF(Orders1[[#This Row],[Region]]=People!$B$4,People!$A$4, IF(Orders1[[#This Row],[Region]]=People!$B$5,People!$A$5))))</f>
        <v>Chuck Magee</v>
      </c>
      <c r="W3822" s="3" t="str">
        <f>IFERROR(INDEX(Returns!A3822:A4621, MATCH(Orders1[[#This Row],[Order ID]],Returns!B3822:B4621)), "No")</f>
        <v>No</v>
      </c>
      <c r="X3822" s="3">
        <f>IF(Orders1[[#This Row],[Return]]="Yes", 1, 0)</f>
        <v>0</v>
      </c>
    </row>
    <row r="3823" spans="1:24" x14ac:dyDescent="0.2">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7">
        <v>18.98</v>
      </c>
      <c r="S3823" s="1">
        <v>2</v>
      </c>
      <c r="T3823" s="1">
        <v>0</v>
      </c>
      <c r="U3823" s="7">
        <v>8.9206000000000003</v>
      </c>
      <c r="V3823" s="3" t="str">
        <f>IF(Orders1[[#This Row],[Region]]=People!$B$2, People!$A$2, IF(Orders1[[#This Row],[Region]]=People!$B$3,People!$A$3, IF(Orders1[[#This Row],[Region]]=People!$B$4,People!$A$4, IF(Orders1[[#This Row],[Region]]=People!$B$5,People!$A$5))))</f>
        <v>Chuck Magee</v>
      </c>
      <c r="W3823" s="3" t="str">
        <f>IFERROR(INDEX(Returns!A3823:A4622, MATCH(Orders1[[#This Row],[Order ID]],Returns!B3823:B4622)), "No")</f>
        <v>No</v>
      </c>
      <c r="X3823" s="3">
        <f>IF(Orders1[[#This Row],[Return]]="Yes", 1, 0)</f>
        <v>0</v>
      </c>
    </row>
    <row r="3824" spans="1:24" x14ac:dyDescent="0.2">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7">
        <v>18.240000000000002</v>
      </c>
      <c r="S3824" s="1">
        <v>6</v>
      </c>
      <c r="T3824" s="1">
        <v>0.2</v>
      </c>
      <c r="U3824" s="7">
        <v>6.1560000000000006</v>
      </c>
      <c r="V3824" s="3" t="str">
        <f>IF(Orders1[[#This Row],[Region]]=People!$B$2, People!$A$2, IF(Orders1[[#This Row],[Region]]=People!$B$3,People!$A$3, IF(Orders1[[#This Row],[Region]]=People!$B$4,People!$A$4, IF(Orders1[[#This Row],[Region]]=People!$B$5,People!$A$5))))</f>
        <v>Chuck Magee</v>
      </c>
      <c r="W3824" s="3" t="str">
        <f>IFERROR(INDEX(Returns!A3824:A4623, MATCH(Orders1[[#This Row],[Order ID]],Returns!B3824:B4623)), "No")</f>
        <v>No</v>
      </c>
      <c r="X3824" s="3">
        <f>IF(Orders1[[#This Row],[Return]]="Yes", 1, 0)</f>
        <v>0</v>
      </c>
    </row>
    <row r="3825" spans="1:24" x14ac:dyDescent="0.2">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7">
        <v>991.19999999999993</v>
      </c>
      <c r="S3825" s="1">
        <v>6</v>
      </c>
      <c r="T3825" s="1">
        <v>0</v>
      </c>
      <c r="U3825" s="7">
        <v>257.71199999999999</v>
      </c>
      <c r="V3825" s="3" t="str">
        <f>IF(Orders1[[#This Row],[Region]]=People!$B$2, People!$A$2, IF(Orders1[[#This Row],[Region]]=People!$B$3,People!$A$3, IF(Orders1[[#This Row],[Region]]=People!$B$4,People!$A$4, IF(Orders1[[#This Row],[Region]]=People!$B$5,People!$A$5))))</f>
        <v>Chuck Magee</v>
      </c>
      <c r="W3825" s="3" t="str">
        <f>IFERROR(INDEX(Returns!A3825:A4624, MATCH(Orders1[[#This Row],[Order ID]],Returns!B3825:B4624)), "No")</f>
        <v>No</v>
      </c>
      <c r="X3825" s="3">
        <f>IF(Orders1[[#This Row],[Return]]="Yes", 1, 0)</f>
        <v>0</v>
      </c>
    </row>
    <row r="3826" spans="1:24" x14ac:dyDescent="0.2">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7">
        <v>879.98400000000004</v>
      </c>
      <c r="S3826" s="1">
        <v>2</v>
      </c>
      <c r="T3826" s="1">
        <v>0.2</v>
      </c>
      <c r="U3826" s="7">
        <v>329.99400000000003</v>
      </c>
      <c r="V3826" s="3" t="str">
        <f>IF(Orders1[[#This Row],[Region]]=People!$B$2, People!$A$2, IF(Orders1[[#This Row],[Region]]=People!$B$3,People!$A$3, IF(Orders1[[#This Row],[Region]]=People!$B$4,People!$A$4, IF(Orders1[[#This Row],[Region]]=People!$B$5,People!$A$5))))</f>
        <v>Chuck Magee</v>
      </c>
      <c r="W3826" s="3" t="str">
        <f>IFERROR(INDEX(Returns!A3826:A4625, MATCH(Orders1[[#This Row],[Order ID]],Returns!B3826:B4625)), "No")</f>
        <v>No</v>
      </c>
      <c r="X3826" s="3">
        <f>IF(Orders1[[#This Row],[Return]]="Yes", 1, 0)</f>
        <v>0</v>
      </c>
    </row>
    <row r="3827" spans="1:24" x14ac:dyDescent="0.2">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7">
        <v>12.96</v>
      </c>
      <c r="S3827" s="1">
        <v>9</v>
      </c>
      <c r="T3827" s="1">
        <v>0.2</v>
      </c>
      <c r="U3827" s="7">
        <v>4.5359999999999996</v>
      </c>
      <c r="V3827" s="3" t="str">
        <f>IF(Orders1[[#This Row],[Region]]=People!$B$2, People!$A$2, IF(Orders1[[#This Row],[Region]]=People!$B$3,People!$A$3, IF(Orders1[[#This Row],[Region]]=People!$B$4,People!$A$4, IF(Orders1[[#This Row],[Region]]=People!$B$5,People!$A$5))))</f>
        <v>Chuck Magee</v>
      </c>
      <c r="W3827" s="3" t="str">
        <f>IFERROR(INDEX(Returns!A3827:A4626, MATCH(Orders1[[#This Row],[Order ID]],Returns!B3827:B4626)), "No")</f>
        <v>No</v>
      </c>
      <c r="X3827" s="3">
        <f>IF(Orders1[[#This Row],[Return]]="Yes", 1, 0)</f>
        <v>0</v>
      </c>
    </row>
    <row r="3828" spans="1:24" x14ac:dyDescent="0.2">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7">
        <v>107.44</v>
      </c>
      <c r="S3828" s="1">
        <v>10</v>
      </c>
      <c r="T3828" s="1">
        <v>0.2</v>
      </c>
      <c r="U3828" s="7">
        <v>10.744000000000007</v>
      </c>
      <c r="V3828" s="3" t="str">
        <f>IF(Orders1[[#This Row],[Region]]=People!$B$2, People!$A$2, IF(Orders1[[#This Row],[Region]]=People!$B$3,People!$A$3, IF(Orders1[[#This Row],[Region]]=People!$B$4,People!$A$4, IF(Orders1[[#This Row],[Region]]=People!$B$5,People!$A$5))))</f>
        <v>Kelly Williams</v>
      </c>
      <c r="W3828" s="3" t="str">
        <f>IFERROR(INDEX(Returns!A3828:A4627, MATCH(Orders1[[#This Row],[Order ID]],Returns!B3828:B4627)), "No")</f>
        <v>No</v>
      </c>
      <c r="X3828" s="3">
        <f>IF(Orders1[[#This Row],[Return]]="Yes", 1, 0)</f>
        <v>0</v>
      </c>
    </row>
    <row r="3829" spans="1:24" x14ac:dyDescent="0.2">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7">
        <v>1458.65</v>
      </c>
      <c r="S3829" s="1">
        <v>5</v>
      </c>
      <c r="T3829" s="1">
        <v>0</v>
      </c>
      <c r="U3829" s="7">
        <v>423.00849999999997</v>
      </c>
      <c r="V3829" s="3" t="str">
        <f>IF(Orders1[[#This Row],[Region]]=People!$B$2, People!$A$2, IF(Orders1[[#This Row],[Region]]=People!$B$3,People!$A$3, IF(Orders1[[#This Row],[Region]]=People!$B$4,People!$A$4, IF(Orders1[[#This Row],[Region]]=People!$B$5,People!$A$5))))</f>
        <v>Kelly Williams</v>
      </c>
      <c r="W3829" s="3" t="str">
        <f>IFERROR(INDEX(Returns!A3829:A4628, MATCH(Orders1[[#This Row],[Order ID]],Returns!B3829:B4628)), "No")</f>
        <v>No</v>
      </c>
      <c r="X3829" s="3">
        <f>IF(Orders1[[#This Row],[Return]]="Yes", 1, 0)</f>
        <v>0</v>
      </c>
    </row>
    <row r="3830" spans="1:24" x14ac:dyDescent="0.2">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7">
        <v>26.64</v>
      </c>
      <c r="S3830" s="1">
        <v>1</v>
      </c>
      <c r="T3830" s="1">
        <v>0</v>
      </c>
      <c r="U3830" s="7">
        <v>7.4591999999999992</v>
      </c>
      <c r="V3830" s="3" t="str">
        <f>IF(Orders1[[#This Row],[Region]]=People!$B$2, People!$A$2, IF(Orders1[[#This Row],[Region]]=People!$B$3,People!$A$3, IF(Orders1[[#This Row],[Region]]=People!$B$4,People!$A$4, IF(Orders1[[#This Row],[Region]]=People!$B$5,People!$A$5))))</f>
        <v>Kelly Williams</v>
      </c>
      <c r="W3830" s="3" t="str">
        <f>IFERROR(INDEX(Returns!A3830:A4629, MATCH(Orders1[[#This Row],[Order ID]],Returns!B3830:B4629)), "No")</f>
        <v>No</v>
      </c>
      <c r="X3830" s="3">
        <f>IF(Orders1[[#This Row],[Return]]="Yes", 1, 0)</f>
        <v>0</v>
      </c>
    </row>
    <row r="3831" spans="1:24" x14ac:dyDescent="0.2">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7">
        <v>476.8</v>
      </c>
      <c r="S3831" s="1">
        <v>2</v>
      </c>
      <c r="T3831" s="1">
        <v>0</v>
      </c>
      <c r="U3831" s="7">
        <v>119.19999999999999</v>
      </c>
      <c r="V3831" s="3" t="str">
        <f>IF(Orders1[[#This Row],[Region]]=People!$B$2, People!$A$2, IF(Orders1[[#This Row],[Region]]=People!$B$3,People!$A$3, IF(Orders1[[#This Row],[Region]]=People!$B$4,People!$A$4, IF(Orders1[[#This Row],[Region]]=People!$B$5,People!$A$5))))</f>
        <v>Kelly Williams</v>
      </c>
      <c r="W3831" s="3" t="str">
        <f>IFERROR(INDEX(Returns!A3831:A4630, MATCH(Orders1[[#This Row],[Order ID]],Returns!B3831:B4630)), "No")</f>
        <v>No</v>
      </c>
      <c r="X3831" s="3">
        <f>IF(Orders1[[#This Row],[Return]]="Yes", 1, 0)</f>
        <v>0</v>
      </c>
    </row>
    <row r="3832" spans="1:24" x14ac:dyDescent="0.2">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7">
        <v>87.444000000000003</v>
      </c>
      <c r="S3832" s="1">
        <v>2</v>
      </c>
      <c r="T3832" s="1">
        <v>0.1</v>
      </c>
      <c r="U3832" s="7">
        <v>18.460399999999986</v>
      </c>
      <c r="V3832" s="3" t="str">
        <f>IF(Orders1[[#This Row],[Region]]=People!$B$2, People!$A$2, IF(Orders1[[#This Row],[Region]]=People!$B$3,People!$A$3, IF(Orders1[[#This Row],[Region]]=People!$B$4,People!$A$4, IF(Orders1[[#This Row],[Region]]=People!$B$5,People!$A$5))))</f>
        <v>Kelly Williams</v>
      </c>
      <c r="W3832" s="3" t="str">
        <f>IFERROR(INDEX(Returns!A3832:A4631, MATCH(Orders1[[#This Row],[Order ID]],Returns!B3832:B4631)), "No")</f>
        <v>No</v>
      </c>
      <c r="X3832" s="3">
        <f>IF(Orders1[[#This Row],[Return]]="Yes", 1, 0)</f>
        <v>0</v>
      </c>
    </row>
    <row r="3833" spans="1:24" x14ac:dyDescent="0.2">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7">
        <v>76.14</v>
      </c>
      <c r="S3833" s="1">
        <v>3</v>
      </c>
      <c r="T3833" s="1">
        <v>0</v>
      </c>
      <c r="U3833" s="7">
        <v>26.648999999999997</v>
      </c>
      <c r="V3833" s="3" t="str">
        <f>IF(Orders1[[#This Row],[Region]]=People!$B$2, People!$A$2, IF(Orders1[[#This Row],[Region]]=People!$B$3,People!$A$3, IF(Orders1[[#This Row],[Region]]=People!$B$4,People!$A$4, IF(Orders1[[#This Row],[Region]]=People!$B$5,People!$A$5))))</f>
        <v>Chuck Magee</v>
      </c>
      <c r="W3833" s="3" t="str">
        <f>IFERROR(INDEX(Returns!A3833:A4632, MATCH(Orders1[[#This Row],[Order ID]],Returns!B3833:B4632)), "No")</f>
        <v>No</v>
      </c>
      <c r="X3833" s="3">
        <f>IF(Orders1[[#This Row],[Return]]="Yes", 1, 0)</f>
        <v>0</v>
      </c>
    </row>
    <row r="3834" spans="1:24" x14ac:dyDescent="0.2">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7">
        <v>19.96</v>
      </c>
      <c r="S3834" s="1">
        <v>2</v>
      </c>
      <c r="T3834" s="1">
        <v>0</v>
      </c>
      <c r="U3834" s="7">
        <v>9.3811999999999998</v>
      </c>
      <c r="V3834" s="3" t="str">
        <f>IF(Orders1[[#This Row],[Region]]=People!$B$2, People!$A$2, IF(Orders1[[#This Row],[Region]]=People!$B$3,People!$A$3, IF(Orders1[[#This Row],[Region]]=People!$B$4,People!$A$4, IF(Orders1[[#This Row],[Region]]=People!$B$5,People!$A$5))))</f>
        <v>Chuck Magee</v>
      </c>
      <c r="W3834" s="3" t="str">
        <f>IFERROR(INDEX(Returns!A3834:A4633, MATCH(Orders1[[#This Row],[Order ID]],Returns!B3834:B4633)), "No")</f>
        <v>No</v>
      </c>
      <c r="X3834" s="3">
        <f>IF(Orders1[[#This Row],[Return]]="Yes", 1, 0)</f>
        <v>0</v>
      </c>
    </row>
    <row r="3835" spans="1:24" x14ac:dyDescent="0.2">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7">
        <v>1049.97</v>
      </c>
      <c r="S3835" s="1">
        <v>5</v>
      </c>
      <c r="T3835" s="1">
        <v>0.4</v>
      </c>
      <c r="U3835" s="7">
        <v>-209.99399999999991</v>
      </c>
      <c r="V3835" s="3" t="str">
        <f>IF(Orders1[[#This Row],[Region]]=People!$B$2, People!$A$2, IF(Orders1[[#This Row],[Region]]=People!$B$3,People!$A$3, IF(Orders1[[#This Row],[Region]]=People!$B$4,People!$A$4, IF(Orders1[[#This Row],[Region]]=People!$B$5,People!$A$5))))</f>
        <v>Chuck Magee</v>
      </c>
      <c r="W3835" s="3" t="str">
        <f>IFERROR(INDEX(Returns!A3835:A4634, MATCH(Orders1[[#This Row],[Order ID]],Returns!B3835:B4634)), "No")</f>
        <v>No</v>
      </c>
      <c r="X3835" s="3">
        <f>IF(Orders1[[#This Row],[Return]]="Yes", 1, 0)</f>
        <v>0</v>
      </c>
    </row>
    <row r="3836" spans="1:24" x14ac:dyDescent="0.2">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7">
        <v>611.05799999999999</v>
      </c>
      <c r="S3836" s="1">
        <v>3</v>
      </c>
      <c r="T3836" s="1">
        <v>0.3</v>
      </c>
      <c r="U3836" s="7">
        <v>-34.917600000000022</v>
      </c>
      <c r="V3836" s="3" t="str">
        <f>IF(Orders1[[#This Row],[Region]]=People!$B$2, People!$A$2, IF(Orders1[[#This Row],[Region]]=People!$B$3,People!$A$3, IF(Orders1[[#This Row],[Region]]=People!$B$4,People!$A$4, IF(Orders1[[#This Row],[Region]]=People!$B$5,People!$A$5))))</f>
        <v>Chuck Magee</v>
      </c>
      <c r="W3836" s="3" t="str">
        <f>IFERROR(INDEX(Returns!A3836:A4635, MATCH(Orders1[[#This Row],[Order ID]],Returns!B3836:B4635)), "No")</f>
        <v>No</v>
      </c>
      <c r="X3836" s="3">
        <f>IF(Orders1[[#This Row],[Return]]="Yes", 1, 0)</f>
        <v>0</v>
      </c>
    </row>
    <row r="3837" spans="1:24" x14ac:dyDescent="0.2">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7">
        <v>2.3679999999999999</v>
      </c>
      <c r="S3837" s="1">
        <v>2</v>
      </c>
      <c r="T3837" s="1">
        <v>0.2</v>
      </c>
      <c r="U3837" s="7">
        <v>0.82879999999999987</v>
      </c>
      <c r="V3837" s="3" t="str">
        <f>IF(Orders1[[#This Row],[Region]]=People!$B$2, People!$A$2, IF(Orders1[[#This Row],[Region]]=People!$B$3,People!$A$3, IF(Orders1[[#This Row],[Region]]=People!$B$4,People!$A$4, IF(Orders1[[#This Row],[Region]]=People!$B$5,People!$A$5))))</f>
        <v>Anna Andreadi</v>
      </c>
      <c r="W3837" s="3" t="str">
        <f>IFERROR(INDEX(Returns!A3837:A4636, MATCH(Orders1[[#This Row],[Order ID]],Returns!B3837:B4636)), "No")</f>
        <v>No</v>
      </c>
      <c r="X3837" s="3">
        <f>IF(Orders1[[#This Row],[Return]]="Yes", 1, 0)</f>
        <v>0</v>
      </c>
    </row>
    <row r="3838" spans="1:24" x14ac:dyDescent="0.2">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7">
        <v>19.008000000000003</v>
      </c>
      <c r="S3838" s="1">
        <v>3</v>
      </c>
      <c r="T3838" s="1">
        <v>0.2</v>
      </c>
      <c r="U3838" s="7">
        <v>6.8903999999999979</v>
      </c>
      <c r="V3838" s="3" t="str">
        <f>IF(Orders1[[#This Row],[Region]]=People!$B$2, People!$A$2, IF(Orders1[[#This Row],[Region]]=People!$B$3,People!$A$3, IF(Orders1[[#This Row],[Region]]=People!$B$4,People!$A$4, IF(Orders1[[#This Row],[Region]]=People!$B$5,People!$A$5))))</f>
        <v>Anna Andreadi</v>
      </c>
      <c r="W3838" s="3" t="str">
        <f>IFERROR(INDEX(Returns!A3838:A4637, MATCH(Orders1[[#This Row],[Order ID]],Returns!B3838:B4637)), "No")</f>
        <v>No</v>
      </c>
      <c r="X3838" s="3">
        <f>IF(Orders1[[#This Row],[Return]]="Yes", 1, 0)</f>
        <v>0</v>
      </c>
    </row>
    <row r="3839" spans="1:24" x14ac:dyDescent="0.2">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7">
        <v>911.98400000000004</v>
      </c>
      <c r="S3839" s="1">
        <v>2</v>
      </c>
      <c r="T3839" s="1">
        <v>0.2</v>
      </c>
      <c r="U3839" s="7">
        <v>113.99799999999991</v>
      </c>
      <c r="V3839" s="3" t="str">
        <f>IF(Orders1[[#This Row],[Region]]=People!$B$2, People!$A$2, IF(Orders1[[#This Row],[Region]]=People!$B$3,People!$A$3, IF(Orders1[[#This Row],[Region]]=People!$B$4,People!$A$4, IF(Orders1[[#This Row],[Region]]=People!$B$5,People!$A$5))))</f>
        <v>Anna Andreadi</v>
      </c>
      <c r="W3839" s="3" t="str">
        <f>IFERROR(INDEX(Returns!A3839:A4638, MATCH(Orders1[[#This Row],[Order ID]],Returns!B3839:B4638)), "No")</f>
        <v>No</v>
      </c>
      <c r="X3839" s="3">
        <f>IF(Orders1[[#This Row],[Return]]="Yes", 1, 0)</f>
        <v>0</v>
      </c>
    </row>
    <row r="3840" spans="1:24" x14ac:dyDescent="0.2">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7">
        <v>674.35200000000009</v>
      </c>
      <c r="S3840" s="1">
        <v>3</v>
      </c>
      <c r="T3840" s="1">
        <v>0.2</v>
      </c>
      <c r="U3840" s="7">
        <v>-109.58220000000011</v>
      </c>
      <c r="V3840" s="3" t="str">
        <f>IF(Orders1[[#This Row],[Region]]=People!$B$2, People!$A$2, IF(Orders1[[#This Row],[Region]]=People!$B$3,People!$A$3, IF(Orders1[[#This Row],[Region]]=People!$B$4,People!$A$4, IF(Orders1[[#This Row],[Region]]=People!$B$5,People!$A$5))))</f>
        <v>Anna Andreadi</v>
      </c>
      <c r="W3840" s="3" t="str">
        <f>IFERROR(INDEX(Returns!A3840:A4639, MATCH(Orders1[[#This Row],[Order ID]],Returns!B3840:B4639)), "No")</f>
        <v>No</v>
      </c>
      <c r="X3840" s="3">
        <f>IF(Orders1[[#This Row],[Return]]="Yes", 1, 0)</f>
        <v>0</v>
      </c>
    </row>
    <row r="3841" spans="1:24" x14ac:dyDescent="0.2">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7">
        <v>134.01</v>
      </c>
      <c r="S3841" s="1">
        <v>9</v>
      </c>
      <c r="T3841" s="1">
        <v>0</v>
      </c>
      <c r="U3841" s="7">
        <v>36.182700000000004</v>
      </c>
      <c r="V3841" s="3" t="str">
        <f>IF(Orders1[[#This Row],[Region]]=People!$B$2, People!$A$2, IF(Orders1[[#This Row],[Region]]=People!$B$3,People!$A$3, IF(Orders1[[#This Row],[Region]]=People!$B$4,People!$A$4, IF(Orders1[[#This Row],[Region]]=People!$B$5,People!$A$5))))</f>
        <v>Anna Andreadi</v>
      </c>
      <c r="W3841" s="3" t="str">
        <f>IFERROR(INDEX(Returns!A3841:A4640, MATCH(Orders1[[#This Row],[Order ID]],Returns!B3841:B4640)), "No")</f>
        <v>No</v>
      </c>
      <c r="X3841" s="3">
        <f>IF(Orders1[[#This Row],[Return]]="Yes", 1, 0)</f>
        <v>0</v>
      </c>
    </row>
    <row r="3842" spans="1:24" x14ac:dyDescent="0.2">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7">
        <v>170.97</v>
      </c>
      <c r="S3842" s="1">
        <v>3</v>
      </c>
      <c r="T3842" s="1">
        <v>0</v>
      </c>
      <c r="U3842" s="7">
        <v>70.097700000000003</v>
      </c>
      <c r="V3842" s="3" t="str">
        <f>IF(Orders1[[#This Row],[Region]]=People!$B$2, People!$A$2, IF(Orders1[[#This Row],[Region]]=People!$B$3,People!$A$3, IF(Orders1[[#This Row],[Region]]=People!$B$4,People!$A$4, IF(Orders1[[#This Row],[Region]]=People!$B$5,People!$A$5))))</f>
        <v>Anna Andreadi</v>
      </c>
      <c r="W3842" s="3" t="str">
        <f>IFERROR(INDEX(Returns!A3842:A4641, MATCH(Orders1[[#This Row],[Order ID]],Returns!B3842:B4641)), "No")</f>
        <v>No</v>
      </c>
      <c r="X3842" s="3">
        <f>IF(Orders1[[#This Row],[Return]]="Yes", 1, 0)</f>
        <v>0</v>
      </c>
    </row>
    <row r="3843" spans="1:24" x14ac:dyDescent="0.2">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7">
        <v>170.35200000000003</v>
      </c>
      <c r="S3843" s="1">
        <v>3</v>
      </c>
      <c r="T3843" s="1">
        <v>0.2</v>
      </c>
      <c r="U3843" s="7">
        <v>10.647000000000006</v>
      </c>
      <c r="V3843" s="3" t="str">
        <f>IF(Orders1[[#This Row],[Region]]=People!$B$2, People!$A$2, IF(Orders1[[#This Row],[Region]]=People!$B$3,People!$A$3, IF(Orders1[[#This Row],[Region]]=People!$B$4,People!$A$4, IF(Orders1[[#This Row],[Region]]=People!$B$5,People!$A$5))))</f>
        <v>Cassandra Brandow</v>
      </c>
      <c r="W3843" s="3" t="str">
        <f>IFERROR(INDEX(Returns!A3843:A4642, MATCH(Orders1[[#This Row],[Order ID]],Returns!B3843:B4642)), "No")</f>
        <v>No</v>
      </c>
      <c r="X3843" s="3">
        <f>IF(Orders1[[#This Row],[Return]]="Yes", 1, 0)</f>
        <v>0</v>
      </c>
    </row>
    <row r="3844" spans="1:24" x14ac:dyDescent="0.2">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7">
        <v>7.1840000000000011</v>
      </c>
      <c r="S3844" s="1">
        <v>2</v>
      </c>
      <c r="T3844" s="1">
        <v>0.2</v>
      </c>
      <c r="U3844" s="7">
        <v>2.2449999999999992</v>
      </c>
      <c r="V3844" s="3" t="str">
        <f>IF(Orders1[[#This Row],[Region]]=People!$B$2, People!$A$2, IF(Orders1[[#This Row],[Region]]=People!$B$3,People!$A$3, IF(Orders1[[#This Row],[Region]]=People!$B$4,People!$A$4, IF(Orders1[[#This Row],[Region]]=People!$B$5,People!$A$5))))</f>
        <v>Anna Andreadi</v>
      </c>
      <c r="W3844" s="3" t="str">
        <f>IFERROR(INDEX(Returns!A3844:A4643, MATCH(Orders1[[#This Row],[Order ID]],Returns!B3844:B4643)), "No")</f>
        <v>No</v>
      </c>
      <c r="X3844" s="3">
        <f>IF(Orders1[[#This Row],[Return]]="Yes", 1, 0)</f>
        <v>0</v>
      </c>
    </row>
    <row r="3845" spans="1:24" x14ac:dyDescent="0.2">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7">
        <v>6.28</v>
      </c>
      <c r="S3845" s="1">
        <v>2</v>
      </c>
      <c r="T3845" s="1">
        <v>0</v>
      </c>
      <c r="U3845" s="7">
        <v>6.2800000000000189E-2</v>
      </c>
      <c r="V3845" s="3" t="str">
        <f>IF(Orders1[[#This Row],[Region]]=People!$B$2, People!$A$2, IF(Orders1[[#This Row],[Region]]=People!$B$3,People!$A$3, IF(Orders1[[#This Row],[Region]]=People!$B$4,People!$A$4, IF(Orders1[[#This Row],[Region]]=People!$B$5,People!$A$5))))</f>
        <v>Anna Andreadi</v>
      </c>
      <c r="W3845" s="3" t="str">
        <f>IFERROR(INDEX(Returns!A3845:A4644, MATCH(Orders1[[#This Row],[Order ID]],Returns!B3845:B4644)), "No")</f>
        <v>No</v>
      </c>
      <c r="X3845" s="3">
        <f>IF(Orders1[[#This Row],[Return]]="Yes", 1, 0)</f>
        <v>0</v>
      </c>
    </row>
    <row r="3846" spans="1:24" x14ac:dyDescent="0.2">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7">
        <v>480.74</v>
      </c>
      <c r="S3846" s="1">
        <v>2</v>
      </c>
      <c r="T3846" s="1">
        <v>0</v>
      </c>
      <c r="U3846" s="7">
        <v>14.422200000000032</v>
      </c>
      <c r="V3846" s="3" t="str">
        <f>IF(Orders1[[#This Row],[Region]]=People!$B$2, People!$A$2, IF(Orders1[[#This Row],[Region]]=People!$B$3,People!$A$3, IF(Orders1[[#This Row],[Region]]=People!$B$4,People!$A$4, IF(Orders1[[#This Row],[Region]]=People!$B$5,People!$A$5))))</f>
        <v>Anna Andreadi</v>
      </c>
      <c r="W3846" s="3" t="str">
        <f>IFERROR(INDEX(Returns!A3846:A4645, MATCH(Orders1[[#This Row],[Order ID]],Returns!B3846:B4645)), "No")</f>
        <v>No</v>
      </c>
      <c r="X3846" s="3">
        <f>IF(Orders1[[#This Row],[Return]]="Yes", 1, 0)</f>
        <v>0</v>
      </c>
    </row>
    <row r="3847" spans="1:24" x14ac:dyDescent="0.2">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7">
        <v>616.99800000000005</v>
      </c>
      <c r="S3847" s="1">
        <v>6</v>
      </c>
      <c r="T3847" s="1">
        <v>0.15</v>
      </c>
      <c r="U3847" s="7">
        <v>-36.293999999999997</v>
      </c>
      <c r="V3847" s="3" t="str">
        <f>IF(Orders1[[#This Row],[Region]]=People!$B$2, People!$A$2, IF(Orders1[[#This Row],[Region]]=People!$B$3,People!$A$3, IF(Orders1[[#This Row],[Region]]=People!$B$4,People!$A$4, IF(Orders1[[#This Row],[Region]]=People!$B$5,People!$A$5))))</f>
        <v>Anna Andreadi</v>
      </c>
      <c r="W3847" s="3" t="str">
        <f>IFERROR(INDEX(Returns!A3847:A4646, MATCH(Orders1[[#This Row],[Order ID]],Returns!B3847:B4646)), "No")</f>
        <v>No</v>
      </c>
      <c r="X3847" s="3">
        <f>IF(Orders1[[#This Row],[Return]]="Yes", 1, 0)</f>
        <v>0</v>
      </c>
    </row>
    <row r="3848" spans="1:24" x14ac:dyDescent="0.2">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7">
        <v>141.4</v>
      </c>
      <c r="S3848" s="1">
        <v>5</v>
      </c>
      <c r="T3848" s="1">
        <v>0</v>
      </c>
      <c r="U3848" s="7">
        <v>38.177999999999997</v>
      </c>
      <c r="V3848" s="3" t="str">
        <f>IF(Orders1[[#This Row],[Region]]=People!$B$2, People!$A$2, IF(Orders1[[#This Row],[Region]]=People!$B$3,People!$A$3, IF(Orders1[[#This Row],[Region]]=People!$B$4,People!$A$4, IF(Orders1[[#This Row],[Region]]=People!$B$5,People!$A$5))))</f>
        <v>Anna Andreadi</v>
      </c>
      <c r="W3848" s="3" t="str">
        <f>IFERROR(INDEX(Returns!A3848:A4647, MATCH(Orders1[[#This Row],[Order ID]],Returns!B3848:B4647)), "No")</f>
        <v>No</v>
      </c>
      <c r="X3848" s="3">
        <f>IF(Orders1[[#This Row],[Return]]="Yes", 1, 0)</f>
        <v>0</v>
      </c>
    </row>
    <row r="3849" spans="1:24" x14ac:dyDescent="0.2">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7">
        <v>501.81000000000006</v>
      </c>
      <c r="S3849" s="1">
        <v>3</v>
      </c>
      <c r="T3849" s="1">
        <v>0</v>
      </c>
      <c r="U3849" s="7">
        <v>0</v>
      </c>
      <c r="V3849" s="3" t="str">
        <f>IF(Orders1[[#This Row],[Region]]=People!$B$2, People!$A$2, IF(Orders1[[#This Row],[Region]]=People!$B$3,People!$A$3, IF(Orders1[[#This Row],[Region]]=People!$B$4,People!$A$4, IF(Orders1[[#This Row],[Region]]=People!$B$5,People!$A$5))))</f>
        <v>Kelly Williams</v>
      </c>
      <c r="W3849" s="3" t="str">
        <f>IFERROR(INDEX(Returns!A3849:A4648, MATCH(Orders1[[#This Row],[Order ID]],Returns!B3849:B4648)), "No")</f>
        <v>No</v>
      </c>
      <c r="X3849" s="3">
        <f>IF(Orders1[[#This Row],[Return]]="Yes", 1, 0)</f>
        <v>0</v>
      </c>
    </row>
    <row r="3850" spans="1:24" x14ac:dyDescent="0.2">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7">
        <v>691.96</v>
      </c>
      <c r="S3850" s="1">
        <v>4</v>
      </c>
      <c r="T3850" s="1">
        <v>0</v>
      </c>
      <c r="U3850" s="7">
        <v>318.30160000000001</v>
      </c>
      <c r="V3850" s="3" t="str">
        <f>IF(Orders1[[#This Row],[Region]]=People!$B$2, People!$A$2, IF(Orders1[[#This Row],[Region]]=People!$B$3,People!$A$3, IF(Orders1[[#This Row],[Region]]=People!$B$4,People!$A$4, IF(Orders1[[#This Row],[Region]]=People!$B$5,People!$A$5))))</f>
        <v>Cassandra Brandow</v>
      </c>
      <c r="W3850" s="3" t="str">
        <f>IFERROR(INDEX(Returns!A3850:A4649, MATCH(Orders1[[#This Row],[Order ID]],Returns!B3850:B4649)), "No")</f>
        <v>No</v>
      </c>
      <c r="X3850" s="3">
        <f>IF(Orders1[[#This Row],[Return]]="Yes", 1, 0)</f>
        <v>0</v>
      </c>
    </row>
    <row r="3851" spans="1:24" x14ac:dyDescent="0.2">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7">
        <v>34.950000000000003</v>
      </c>
      <c r="S3851" s="1">
        <v>5</v>
      </c>
      <c r="T3851" s="1">
        <v>0</v>
      </c>
      <c r="U3851" s="7">
        <v>15.378000000000004</v>
      </c>
      <c r="V3851" s="3" t="str">
        <f>IF(Orders1[[#This Row],[Region]]=People!$B$2, People!$A$2, IF(Orders1[[#This Row],[Region]]=People!$B$3,People!$A$3, IF(Orders1[[#This Row],[Region]]=People!$B$4,People!$A$4, IF(Orders1[[#This Row],[Region]]=People!$B$5,People!$A$5))))</f>
        <v>Cassandra Brandow</v>
      </c>
      <c r="W3851" s="3" t="str">
        <f>IFERROR(INDEX(Returns!A3851:A4650, MATCH(Orders1[[#This Row],[Order ID]],Returns!B3851:B4650)), "No")</f>
        <v>No</v>
      </c>
      <c r="X3851" s="3">
        <f>IF(Orders1[[#This Row],[Return]]="Yes", 1, 0)</f>
        <v>0</v>
      </c>
    </row>
    <row r="3852" spans="1:24" x14ac:dyDescent="0.2">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7">
        <v>85.96</v>
      </c>
      <c r="S3852" s="1">
        <v>7</v>
      </c>
      <c r="T3852" s="1">
        <v>0</v>
      </c>
      <c r="U3852" s="7">
        <v>40.401199999999996</v>
      </c>
      <c r="V3852" s="3" t="str">
        <f>IF(Orders1[[#This Row],[Region]]=People!$B$2, People!$A$2, IF(Orders1[[#This Row],[Region]]=People!$B$3,People!$A$3, IF(Orders1[[#This Row],[Region]]=People!$B$4,People!$A$4, IF(Orders1[[#This Row],[Region]]=People!$B$5,People!$A$5))))</f>
        <v>Kelly Williams</v>
      </c>
      <c r="W3852" s="3" t="str">
        <f>IFERROR(INDEX(Returns!A3852:A4651, MATCH(Orders1[[#This Row],[Order ID]],Returns!B3852:B4651)), "No")</f>
        <v>No</v>
      </c>
      <c r="X3852" s="3">
        <f>IF(Orders1[[#This Row],[Return]]="Yes", 1, 0)</f>
        <v>0</v>
      </c>
    </row>
    <row r="3853" spans="1:24" x14ac:dyDescent="0.2">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7">
        <v>85.3</v>
      </c>
      <c r="S3853" s="1">
        <v>2</v>
      </c>
      <c r="T3853" s="1">
        <v>0</v>
      </c>
      <c r="U3853" s="7">
        <v>14.500999999999991</v>
      </c>
      <c r="V3853" s="3" t="str">
        <f>IF(Orders1[[#This Row],[Region]]=People!$B$2, People!$A$2, IF(Orders1[[#This Row],[Region]]=People!$B$3,People!$A$3, IF(Orders1[[#This Row],[Region]]=People!$B$4,People!$A$4, IF(Orders1[[#This Row],[Region]]=People!$B$5,People!$A$5))))</f>
        <v>Chuck Magee</v>
      </c>
      <c r="W3853" s="3" t="str">
        <f>IFERROR(INDEX(Returns!A3853:A4652, MATCH(Orders1[[#This Row],[Order ID]],Returns!B3853:B4652)), "No")</f>
        <v>No</v>
      </c>
      <c r="X3853" s="3">
        <f>IF(Orders1[[#This Row],[Return]]="Yes", 1, 0)</f>
        <v>0</v>
      </c>
    </row>
    <row r="3854" spans="1:24" x14ac:dyDescent="0.2">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7">
        <v>33.567999999999991</v>
      </c>
      <c r="S3854" s="1">
        <v>8</v>
      </c>
      <c r="T3854" s="1">
        <v>0.8</v>
      </c>
      <c r="U3854" s="7">
        <v>-53.708800000000025</v>
      </c>
      <c r="V3854" s="3" t="str">
        <f>IF(Orders1[[#This Row],[Region]]=People!$B$2, People!$A$2, IF(Orders1[[#This Row],[Region]]=People!$B$3,People!$A$3, IF(Orders1[[#This Row],[Region]]=People!$B$4,People!$A$4, IF(Orders1[[#This Row],[Region]]=People!$B$5,People!$A$5))))</f>
        <v>Kelly Williams</v>
      </c>
      <c r="W3854" s="3" t="str">
        <f>IFERROR(INDEX(Returns!A3854:A4653, MATCH(Orders1[[#This Row],[Order ID]],Returns!B3854:B4653)), "No")</f>
        <v>No</v>
      </c>
      <c r="X3854" s="3">
        <f>IF(Orders1[[#This Row],[Return]]="Yes", 1, 0)</f>
        <v>0</v>
      </c>
    </row>
    <row r="3855" spans="1:24" x14ac:dyDescent="0.2">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7">
        <v>4.95</v>
      </c>
      <c r="S3855" s="1">
        <v>1</v>
      </c>
      <c r="T3855" s="1">
        <v>0</v>
      </c>
      <c r="U3855" s="7">
        <v>2.1780000000000004</v>
      </c>
      <c r="V3855" s="3" t="str">
        <f>IF(Orders1[[#This Row],[Region]]=People!$B$2, People!$A$2, IF(Orders1[[#This Row],[Region]]=People!$B$3,People!$A$3, IF(Orders1[[#This Row],[Region]]=People!$B$4,People!$A$4, IF(Orders1[[#This Row],[Region]]=People!$B$5,People!$A$5))))</f>
        <v>Anna Andreadi</v>
      </c>
      <c r="W3855" s="3" t="str">
        <f>IFERROR(INDEX(Returns!A3855:A4654, MATCH(Orders1[[#This Row],[Order ID]],Returns!B3855:B4654)), "No")</f>
        <v>No</v>
      </c>
      <c r="X3855" s="3">
        <f>IF(Orders1[[#This Row],[Return]]="Yes", 1, 0)</f>
        <v>0</v>
      </c>
    </row>
    <row r="3856" spans="1:24" x14ac:dyDescent="0.2">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7">
        <v>26.400000000000002</v>
      </c>
      <c r="S3856" s="1">
        <v>5</v>
      </c>
      <c r="T3856" s="1">
        <v>0</v>
      </c>
      <c r="U3856" s="7">
        <v>0</v>
      </c>
      <c r="V3856" s="3" t="str">
        <f>IF(Orders1[[#This Row],[Region]]=People!$B$2, People!$A$2, IF(Orders1[[#This Row],[Region]]=People!$B$3,People!$A$3, IF(Orders1[[#This Row],[Region]]=People!$B$4,People!$A$4, IF(Orders1[[#This Row],[Region]]=People!$B$5,People!$A$5))))</f>
        <v>Anna Andreadi</v>
      </c>
      <c r="W3856" s="3" t="str">
        <f>IFERROR(INDEX(Returns!A3856:A4655, MATCH(Orders1[[#This Row],[Order ID]],Returns!B3856:B4655)), "No")</f>
        <v>No</v>
      </c>
      <c r="X3856" s="3">
        <f>IF(Orders1[[#This Row],[Return]]="Yes", 1, 0)</f>
        <v>0</v>
      </c>
    </row>
    <row r="3857" spans="1:24" x14ac:dyDescent="0.2">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7">
        <v>3.5639999999999992</v>
      </c>
      <c r="S3857" s="1">
        <v>3</v>
      </c>
      <c r="T3857" s="1">
        <v>0.8</v>
      </c>
      <c r="U3857" s="7">
        <v>-6.2370000000000019</v>
      </c>
      <c r="V3857" s="3" t="str">
        <f>IF(Orders1[[#This Row],[Region]]=People!$B$2, People!$A$2, IF(Orders1[[#This Row],[Region]]=People!$B$3,People!$A$3, IF(Orders1[[#This Row],[Region]]=People!$B$4,People!$A$4, IF(Orders1[[#This Row],[Region]]=People!$B$5,People!$A$5))))</f>
        <v>Kelly Williams</v>
      </c>
      <c r="W3857" s="3" t="str">
        <f>IFERROR(INDEX(Returns!A3857:A4656, MATCH(Orders1[[#This Row],[Order ID]],Returns!B3857:B4656)), "No")</f>
        <v>No</v>
      </c>
      <c r="X3857" s="3">
        <f>IF(Orders1[[#This Row],[Return]]="Yes", 1, 0)</f>
        <v>0</v>
      </c>
    </row>
    <row r="3858" spans="1:24" x14ac:dyDescent="0.2">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7">
        <v>823.96000000000015</v>
      </c>
      <c r="S3858" s="1">
        <v>5</v>
      </c>
      <c r="T3858" s="1">
        <v>0.2</v>
      </c>
      <c r="U3858" s="7">
        <v>51.497499999999974</v>
      </c>
      <c r="V3858" s="3" t="str">
        <f>IF(Orders1[[#This Row],[Region]]=People!$B$2, People!$A$2, IF(Orders1[[#This Row],[Region]]=People!$B$3,People!$A$3, IF(Orders1[[#This Row],[Region]]=People!$B$4,People!$A$4, IF(Orders1[[#This Row],[Region]]=People!$B$5,People!$A$5))))</f>
        <v>Kelly Williams</v>
      </c>
      <c r="W3858" s="3" t="str">
        <f>IFERROR(INDEX(Returns!A3858:A4657, MATCH(Orders1[[#This Row],[Order ID]],Returns!B3858:B4657)), "No")</f>
        <v>No</v>
      </c>
      <c r="X3858" s="3">
        <f>IF(Orders1[[#This Row],[Return]]="Yes", 1, 0)</f>
        <v>0</v>
      </c>
    </row>
    <row r="3859" spans="1:24" x14ac:dyDescent="0.2">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7">
        <v>10.272000000000002</v>
      </c>
      <c r="S3859" s="1">
        <v>3</v>
      </c>
      <c r="T3859" s="1">
        <v>0.2</v>
      </c>
      <c r="U3859" s="7">
        <v>0.89880000000000004</v>
      </c>
      <c r="V3859" s="3" t="str">
        <f>IF(Orders1[[#This Row],[Region]]=People!$B$2, People!$A$2, IF(Orders1[[#This Row],[Region]]=People!$B$3,People!$A$3, IF(Orders1[[#This Row],[Region]]=People!$B$4,People!$A$4, IF(Orders1[[#This Row],[Region]]=People!$B$5,People!$A$5))))</f>
        <v>Kelly Williams</v>
      </c>
      <c r="W3859" s="3" t="str">
        <f>IFERROR(INDEX(Returns!A3859:A4658, MATCH(Orders1[[#This Row],[Order ID]],Returns!B3859:B4658)), "No")</f>
        <v>No</v>
      </c>
      <c r="X3859" s="3">
        <f>IF(Orders1[[#This Row],[Return]]="Yes", 1, 0)</f>
        <v>0</v>
      </c>
    </row>
    <row r="3860" spans="1:24" x14ac:dyDescent="0.2">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7">
        <v>447.94399999999996</v>
      </c>
      <c r="S3860" s="1">
        <v>7</v>
      </c>
      <c r="T3860" s="1">
        <v>0.2</v>
      </c>
      <c r="U3860" s="7">
        <v>89.588799999999992</v>
      </c>
      <c r="V3860" s="3" t="str">
        <f>IF(Orders1[[#This Row],[Region]]=People!$B$2, People!$A$2, IF(Orders1[[#This Row],[Region]]=People!$B$3,People!$A$3, IF(Orders1[[#This Row],[Region]]=People!$B$4,People!$A$4, IF(Orders1[[#This Row],[Region]]=People!$B$5,People!$A$5))))</f>
        <v>Anna Andreadi</v>
      </c>
      <c r="W3860" s="3" t="str">
        <f>IFERROR(INDEX(Returns!A3860:A4659, MATCH(Orders1[[#This Row],[Order ID]],Returns!B3860:B4659)), "No")</f>
        <v>No</v>
      </c>
      <c r="X3860" s="3">
        <f>IF(Orders1[[#This Row],[Return]]="Yes", 1, 0)</f>
        <v>0</v>
      </c>
    </row>
    <row r="3861" spans="1:24" x14ac:dyDescent="0.2">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7">
        <v>480.96</v>
      </c>
      <c r="S3861" s="1">
        <v>3</v>
      </c>
      <c r="T3861" s="1">
        <v>0.5</v>
      </c>
      <c r="U3861" s="7">
        <v>-269.33760000000001</v>
      </c>
      <c r="V3861" s="3" t="str">
        <f>IF(Orders1[[#This Row],[Region]]=People!$B$2, People!$A$2, IF(Orders1[[#This Row],[Region]]=People!$B$3,People!$A$3, IF(Orders1[[#This Row],[Region]]=People!$B$4,People!$A$4, IF(Orders1[[#This Row],[Region]]=People!$B$5,People!$A$5))))</f>
        <v>Kelly Williams</v>
      </c>
      <c r="W3861" s="3" t="str">
        <f>IFERROR(INDEX(Returns!A3861:A4660, MATCH(Orders1[[#This Row],[Order ID]],Returns!B3861:B4660)), "No")</f>
        <v>No</v>
      </c>
      <c r="X3861" s="3">
        <f>IF(Orders1[[#This Row],[Return]]="Yes", 1, 0)</f>
        <v>0</v>
      </c>
    </row>
    <row r="3862" spans="1:24" x14ac:dyDescent="0.2">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7">
        <v>124.79200000000002</v>
      </c>
      <c r="S3862" s="1">
        <v>1</v>
      </c>
      <c r="T3862" s="1">
        <v>0.2</v>
      </c>
      <c r="U3862" s="7">
        <v>10.919299999999996</v>
      </c>
      <c r="V3862" s="3" t="str">
        <f>IF(Orders1[[#This Row],[Region]]=People!$B$2, People!$A$2, IF(Orders1[[#This Row],[Region]]=People!$B$3,People!$A$3, IF(Orders1[[#This Row],[Region]]=People!$B$4,People!$A$4, IF(Orders1[[#This Row],[Region]]=People!$B$5,People!$A$5))))</f>
        <v>Kelly Williams</v>
      </c>
      <c r="W3862" s="3" t="str">
        <f>IFERROR(INDEX(Returns!A3862:A4661, MATCH(Orders1[[#This Row],[Order ID]],Returns!B3862:B4661)), "No")</f>
        <v>No</v>
      </c>
      <c r="X3862" s="3">
        <f>IF(Orders1[[#This Row],[Return]]="Yes", 1, 0)</f>
        <v>0</v>
      </c>
    </row>
    <row r="3863" spans="1:24" x14ac:dyDescent="0.2">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7">
        <v>40.176000000000002</v>
      </c>
      <c r="S3863" s="1">
        <v>3</v>
      </c>
      <c r="T3863" s="1">
        <v>0.2</v>
      </c>
      <c r="U3863" s="7">
        <v>14.563799999999997</v>
      </c>
      <c r="V3863" s="3" t="str">
        <f>IF(Orders1[[#This Row],[Region]]=People!$B$2, People!$A$2, IF(Orders1[[#This Row],[Region]]=People!$B$3,People!$A$3, IF(Orders1[[#This Row],[Region]]=People!$B$4,People!$A$4, IF(Orders1[[#This Row],[Region]]=People!$B$5,People!$A$5))))</f>
        <v>Chuck Magee</v>
      </c>
      <c r="W3863" s="3" t="str">
        <f>IFERROR(INDEX(Returns!A3863:A4662, MATCH(Orders1[[#This Row],[Order ID]],Returns!B3863:B4662)), "No")</f>
        <v>No</v>
      </c>
      <c r="X3863" s="3">
        <f>IF(Orders1[[#This Row],[Return]]="Yes", 1, 0)</f>
        <v>0</v>
      </c>
    </row>
    <row r="3864" spans="1:24" x14ac:dyDescent="0.2">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7">
        <v>10.896000000000001</v>
      </c>
      <c r="S3864" s="1">
        <v>3</v>
      </c>
      <c r="T3864" s="1">
        <v>0.2</v>
      </c>
      <c r="U3864" s="7">
        <v>3.9497999999999998</v>
      </c>
      <c r="V3864" s="3" t="str">
        <f>IF(Orders1[[#This Row],[Region]]=People!$B$2, People!$A$2, IF(Orders1[[#This Row],[Region]]=People!$B$3,People!$A$3, IF(Orders1[[#This Row],[Region]]=People!$B$4,People!$A$4, IF(Orders1[[#This Row],[Region]]=People!$B$5,People!$A$5))))</f>
        <v>Chuck Magee</v>
      </c>
      <c r="W3864" s="3" t="str">
        <f>IFERROR(INDEX(Returns!A3864:A4663, MATCH(Orders1[[#This Row],[Order ID]],Returns!B3864:B4663)), "No")</f>
        <v>No</v>
      </c>
      <c r="X3864" s="3">
        <f>IF(Orders1[[#This Row],[Return]]="Yes", 1, 0)</f>
        <v>0</v>
      </c>
    </row>
    <row r="3865" spans="1:24" x14ac:dyDescent="0.2">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7">
        <v>10.64</v>
      </c>
      <c r="S3865" s="1">
        <v>4</v>
      </c>
      <c r="T3865" s="1">
        <v>0</v>
      </c>
      <c r="U3865" s="7">
        <v>2.7664</v>
      </c>
      <c r="V3865" s="3" t="str">
        <f>IF(Orders1[[#This Row],[Region]]=People!$B$2, People!$A$2, IF(Orders1[[#This Row],[Region]]=People!$B$3,People!$A$3, IF(Orders1[[#This Row],[Region]]=People!$B$4,People!$A$4, IF(Orders1[[#This Row],[Region]]=People!$B$5,People!$A$5))))</f>
        <v>Anna Andreadi</v>
      </c>
      <c r="W3865" s="3" t="str">
        <f>IFERROR(INDEX(Returns!A3865:A4664, MATCH(Orders1[[#This Row],[Order ID]],Returns!B3865:B4664)), "No")</f>
        <v>No</v>
      </c>
      <c r="X3865" s="3">
        <f>IF(Orders1[[#This Row],[Return]]="Yes", 1, 0)</f>
        <v>0</v>
      </c>
    </row>
    <row r="3866" spans="1:24" x14ac:dyDescent="0.2">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7">
        <v>151.96</v>
      </c>
      <c r="S3866" s="1">
        <v>5</v>
      </c>
      <c r="T3866" s="1">
        <v>0.6</v>
      </c>
      <c r="U3866" s="7">
        <v>-182.35200000000003</v>
      </c>
      <c r="V3866" s="3" t="str">
        <f>IF(Orders1[[#This Row],[Region]]=People!$B$2, People!$A$2, IF(Orders1[[#This Row],[Region]]=People!$B$3,People!$A$3, IF(Orders1[[#This Row],[Region]]=People!$B$4,People!$A$4, IF(Orders1[[#This Row],[Region]]=People!$B$5,People!$A$5))))</f>
        <v>Kelly Williams</v>
      </c>
      <c r="W3866" s="3" t="str">
        <f>IFERROR(INDEX(Returns!A3866:A4665, MATCH(Orders1[[#This Row],[Order ID]],Returns!B3866:B4665)), "No")</f>
        <v>No</v>
      </c>
      <c r="X3866" s="3">
        <f>IF(Orders1[[#This Row],[Return]]="Yes", 1, 0)</f>
        <v>0</v>
      </c>
    </row>
    <row r="3867" spans="1:24" x14ac:dyDescent="0.2">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7">
        <v>238</v>
      </c>
      <c r="S3867" s="1">
        <v>2</v>
      </c>
      <c r="T3867" s="1">
        <v>0</v>
      </c>
      <c r="U3867" s="7">
        <v>38.080000000000013</v>
      </c>
      <c r="V3867" s="3" t="str">
        <f>IF(Orders1[[#This Row],[Region]]=People!$B$2, People!$A$2, IF(Orders1[[#This Row],[Region]]=People!$B$3,People!$A$3, IF(Orders1[[#This Row],[Region]]=People!$B$4,People!$A$4, IF(Orders1[[#This Row],[Region]]=People!$B$5,People!$A$5))))</f>
        <v>Anna Andreadi</v>
      </c>
      <c r="W3867" s="3" t="str">
        <f>IFERROR(INDEX(Returns!A3867:A4666, MATCH(Orders1[[#This Row],[Order ID]],Returns!B3867:B4666)), "No")</f>
        <v>No</v>
      </c>
      <c r="X3867" s="3">
        <f>IF(Orders1[[#This Row],[Return]]="Yes", 1, 0)</f>
        <v>0</v>
      </c>
    </row>
    <row r="3868" spans="1:24" x14ac:dyDescent="0.2">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7">
        <v>155.34</v>
      </c>
      <c r="S3868" s="1">
        <v>6</v>
      </c>
      <c r="T3868" s="1">
        <v>0</v>
      </c>
      <c r="U3868" s="7">
        <v>55.922399999999996</v>
      </c>
      <c r="V3868" s="3" t="str">
        <f>IF(Orders1[[#This Row],[Region]]=People!$B$2, People!$A$2, IF(Orders1[[#This Row],[Region]]=People!$B$3,People!$A$3, IF(Orders1[[#This Row],[Region]]=People!$B$4,People!$A$4, IF(Orders1[[#This Row],[Region]]=People!$B$5,People!$A$5))))</f>
        <v>Kelly Williams</v>
      </c>
      <c r="W3868" s="3" t="str">
        <f>IFERROR(INDEX(Returns!A3868:A4667, MATCH(Orders1[[#This Row],[Order ID]],Returns!B3868:B4667)), "No")</f>
        <v>No</v>
      </c>
      <c r="X3868" s="3">
        <f>IF(Orders1[[#This Row],[Return]]="Yes", 1, 0)</f>
        <v>0</v>
      </c>
    </row>
    <row r="3869" spans="1:24" x14ac:dyDescent="0.2">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7">
        <v>148.32</v>
      </c>
      <c r="S3869" s="1">
        <v>9</v>
      </c>
      <c r="T3869" s="1">
        <v>0</v>
      </c>
      <c r="U3869" s="7">
        <v>63.777600000000007</v>
      </c>
      <c r="V3869" s="3" t="str">
        <f>IF(Orders1[[#This Row],[Region]]=People!$B$2, People!$A$2, IF(Orders1[[#This Row],[Region]]=People!$B$3,People!$A$3, IF(Orders1[[#This Row],[Region]]=People!$B$4,People!$A$4, IF(Orders1[[#This Row],[Region]]=People!$B$5,People!$A$5))))</f>
        <v>Anna Andreadi</v>
      </c>
      <c r="W3869" s="3" t="str">
        <f>IFERROR(INDEX(Returns!A3869:A4668, MATCH(Orders1[[#This Row],[Order ID]],Returns!B3869:B4668)), "No")</f>
        <v>No</v>
      </c>
      <c r="X3869" s="3">
        <f>IF(Orders1[[#This Row],[Return]]="Yes", 1, 0)</f>
        <v>0</v>
      </c>
    </row>
    <row r="3870" spans="1:24" x14ac:dyDescent="0.2">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7">
        <v>240.78400000000002</v>
      </c>
      <c r="S3870" s="1">
        <v>1</v>
      </c>
      <c r="T3870" s="1">
        <v>0.2</v>
      </c>
      <c r="U3870" s="7">
        <v>27.088199999999965</v>
      </c>
      <c r="V3870" s="3" t="str">
        <f>IF(Orders1[[#This Row],[Region]]=People!$B$2, People!$A$2, IF(Orders1[[#This Row],[Region]]=People!$B$3,People!$A$3, IF(Orders1[[#This Row],[Region]]=People!$B$4,People!$A$4, IF(Orders1[[#This Row],[Region]]=People!$B$5,People!$A$5))))</f>
        <v>Anna Andreadi</v>
      </c>
      <c r="W3870" s="3" t="str">
        <f>IFERROR(INDEX(Returns!A3870:A4669, MATCH(Orders1[[#This Row],[Order ID]],Returns!B3870:B4669)), "No")</f>
        <v>No</v>
      </c>
      <c r="X3870" s="3">
        <f>IF(Orders1[[#This Row],[Return]]="Yes", 1, 0)</f>
        <v>0</v>
      </c>
    </row>
    <row r="3871" spans="1:24" x14ac:dyDescent="0.2">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7">
        <v>191.96800000000002</v>
      </c>
      <c r="S3871" s="1">
        <v>7</v>
      </c>
      <c r="T3871" s="1">
        <v>0.2</v>
      </c>
      <c r="U3871" s="7">
        <v>16.797200000000004</v>
      </c>
      <c r="V3871" s="3" t="str">
        <f>IF(Orders1[[#This Row],[Region]]=People!$B$2, People!$A$2, IF(Orders1[[#This Row],[Region]]=People!$B$3,People!$A$3, IF(Orders1[[#This Row],[Region]]=People!$B$4,People!$A$4, IF(Orders1[[#This Row],[Region]]=People!$B$5,People!$A$5))))</f>
        <v>Anna Andreadi</v>
      </c>
      <c r="W3871" s="3" t="str">
        <f>IFERROR(INDEX(Returns!A3871:A4670, MATCH(Orders1[[#This Row],[Order ID]],Returns!B3871:B4670)), "No")</f>
        <v>No</v>
      </c>
      <c r="X3871" s="3">
        <f>IF(Orders1[[#This Row],[Return]]="Yes", 1, 0)</f>
        <v>0</v>
      </c>
    </row>
    <row r="3872" spans="1:24" x14ac:dyDescent="0.2">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7">
        <v>11.56</v>
      </c>
      <c r="S3872" s="1">
        <v>2</v>
      </c>
      <c r="T3872" s="1">
        <v>0</v>
      </c>
      <c r="U3872" s="7">
        <v>5.6644000000000005</v>
      </c>
      <c r="V3872" s="3" t="str">
        <f>IF(Orders1[[#This Row],[Region]]=People!$B$2, People!$A$2, IF(Orders1[[#This Row],[Region]]=People!$B$3,People!$A$3, IF(Orders1[[#This Row],[Region]]=People!$B$4,People!$A$4, IF(Orders1[[#This Row],[Region]]=People!$B$5,People!$A$5))))</f>
        <v>Anna Andreadi</v>
      </c>
      <c r="W3872" s="3" t="str">
        <f>IFERROR(INDEX(Returns!A3872:A4671, MATCH(Orders1[[#This Row],[Order ID]],Returns!B3872:B4671)), "No")</f>
        <v>No</v>
      </c>
      <c r="X3872" s="3">
        <f>IF(Orders1[[#This Row],[Return]]="Yes", 1, 0)</f>
        <v>0</v>
      </c>
    </row>
    <row r="3873" spans="1:24" x14ac:dyDescent="0.2">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7">
        <v>11.8</v>
      </c>
      <c r="S3873" s="1">
        <v>4</v>
      </c>
      <c r="T3873" s="1">
        <v>0</v>
      </c>
      <c r="U3873" s="7">
        <v>5.6639999999999997</v>
      </c>
      <c r="V3873" s="3" t="str">
        <f>IF(Orders1[[#This Row],[Region]]=People!$B$2, People!$A$2, IF(Orders1[[#This Row],[Region]]=People!$B$3,People!$A$3, IF(Orders1[[#This Row],[Region]]=People!$B$4,People!$A$4, IF(Orders1[[#This Row],[Region]]=People!$B$5,People!$A$5))))</f>
        <v>Anna Andreadi</v>
      </c>
      <c r="W3873" s="3" t="str">
        <f>IFERROR(INDEX(Returns!A3873:A4672, MATCH(Orders1[[#This Row],[Order ID]],Returns!B3873:B4672)), "No")</f>
        <v>No</v>
      </c>
      <c r="X3873" s="3">
        <f>IF(Orders1[[#This Row],[Return]]="Yes", 1, 0)</f>
        <v>0</v>
      </c>
    </row>
    <row r="3874" spans="1:24" x14ac:dyDescent="0.2">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7">
        <v>842.35200000000009</v>
      </c>
      <c r="S3874" s="1">
        <v>3</v>
      </c>
      <c r="T3874" s="1">
        <v>0.2</v>
      </c>
      <c r="U3874" s="7">
        <v>42.117600000000039</v>
      </c>
      <c r="V3874" s="3" t="str">
        <f>IF(Orders1[[#This Row],[Region]]=People!$B$2, People!$A$2, IF(Orders1[[#This Row],[Region]]=People!$B$3,People!$A$3, IF(Orders1[[#This Row],[Region]]=People!$B$4,People!$A$4, IF(Orders1[[#This Row],[Region]]=People!$B$5,People!$A$5))))</f>
        <v>Anna Andreadi</v>
      </c>
      <c r="W3874" s="3" t="str">
        <f>IFERROR(INDEX(Returns!A3874:A4673, MATCH(Orders1[[#This Row],[Order ID]],Returns!B3874:B4673)), "No")</f>
        <v>No</v>
      </c>
      <c r="X3874" s="3">
        <f>IF(Orders1[[#This Row],[Return]]="Yes", 1, 0)</f>
        <v>0</v>
      </c>
    </row>
    <row r="3875" spans="1:24" x14ac:dyDescent="0.2">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7">
        <v>23.472000000000001</v>
      </c>
      <c r="S3875" s="1">
        <v>3</v>
      </c>
      <c r="T3875" s="1">
        <v>0.2</v>
      </c>
      <c r="U3875" s="7">
        <v>7.6283999999999974</v>
      </c>
      <c r="V3875" s="3" t="str">
        <f>IF(Orders1[[#This Row],[Region]]=People!$B$2, People!$A$2, IF(Orders1[[#This Row],[Region]]=People!$B$3,People!$A$3, IF(Orders1[[#This Row],[Region]]=People!$B$4,People!$A$4, IF(Orders1[[#This Row],[Region]]=People!$B$5,People!$A$5))))</f>
        <v>Cassandra Brandow</v>
      </c>
      <c r="W3875" s="3" t="str">
        <f>IFERROR(INDEX(Returns!A3875:A4674, MATCH(Orders1[[#This Row],[Order ID]],Returns!B3875:B4674)), "No")</f>
        <v>No</v>
      </c>
      <c r="X3875" s="3">
        <f>IF(Orders1[[#This Row],[Return]]="Yes", 1, 0)</f>
        <v>0</v>
      </c>
    </row>
    <row r="3876" spans="1:24" x14ac:dyDescent="0.2">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7">
        <v>86.058000000000007</v>
      </c>
      <c r="S3876" s="1">
        <v>7</v>
      </c>
      <c r="T3876" s="1">
        <v>0.7</v>
      </c>
      <c r="U3876" s="7">
        <v>-63.109199999999987</v>
      </c>
      <c r="V3876" s="3" t="str">
        <f>IF(Orders1[[#This Row],[Region]]=People!$B$2, People!$A$2, IF(Orders1[[#This Row],[Region]]=People!$B$3,People!$A$3, IF(Orders1[[#This Row],[Region]]=People!$B$4,People!$A$4, IF(Orders1[[#This Row],[Region]]=People!$B$5,People!$A$5))))</f>
        <v>Cassandra Brandow</v>
      </c>
      <c r="W3876" s="3" t="str">
        <f>IFERROR(INDEX(Returns!A3876:A4675, MATCH(Orders1[[#This Row],[Order ID]],Returns!B3876:B4675)), "No")</f>
        <v>No</v>
      </c>
      <c r="X3876" s="3">
        <f>IF(Orders1[[#This Row],[Return]]="Yes", 1, 0)</f>
        <v>0</v>
      </c>
    </row>
    <row r="3877" spans="1:24" x14ac:dyDescent="0.2">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7">
        <v>108.78399999999999</v>
      </c>
      <c r="S3877" s="1">
        <v>2</v>
      </c>
      <c r="T3877" s="1">
        <v>0.2</v>
      </c>
      <c r="U3877" s="7">
        <v>6.7990000000000066</v>
      </c>
      <c r="V3877" s="3" t="str">
        <f>IF(Orders1[[#This Row],[Region]]=People!$B$2, People!$A$2, IF(Orders1[[#This Row],[Region]]=People!$B$3,People!$A$3, IF(Orders1[[#This Row],[Region]]=People!$B$4,People!$A$4, IF(Orders1[[#This Row],[Region]]=People!$B$5,People!$A$5))))</f>
        <v>Cassandra Brandow</v>
      </c>
      <c r="W3877" s="3" t="str">
        <f>IFERROR(INDEX(Returns!A3877:A4676, MATCH(Orders1[[#This Row],[Order ID]],Returns!B3877:B4676)), "No")</f>
        <v>No</v>
      </c>
      <c r="X3877" s="3">
        <f>IF(Orders1[[#This Row],[Return]]="Yes", 1, 0)</f>
        <v>0</v>
      </c>
    </row>
    <row r="3878" spans="1:24" x14ac:dyDescent="0.2">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7">
        <v>10.272000000000002</v>
      </c>
      <c r="S3878" s="1">
        <v>3</v>
      </c>
      <c r="T3878" s="1">
        <v>0.2</v>
      </c>
      <c r="U3878" s="7">
        <v>3.2099999999999982</v>
      </c>
      <c r="V3878" s="3" t="str">
        <f>IF(Orders1[[#This Row],[Region]]=People!$B$2, People!$A$2, IF(Orders1[[#This Row],[Region]]=People!$B$3,People!$A$3, IF(Orders1[[#This Row],[Region]]=People!$B$4,People!$A$4, IF(Orders1[[#This Row],[Region]]=People!$B$5,People!$A$5))))</f>
        <v>Cassandra Brandow</v>
      </c>
      <c r="W3878" s="3" t="str">
        <f>IFERROR(INDEX(Returns!A3878:A4677, MATCH(Orders1[[#This Row],[Order ID]],Returns!B3878:B4677)), "No")</f>
        <v>No</v>
      </c>
      <c r="X3878" s="3">
        <f>IF(Orders1[[#This Row],[Return]]="Yes", 1, 0)</f>
        <v>0</v>
      </c>
    </row>
    <row r="3879" spans="1:24" x14ac:dyDescent="0.2">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7">
        <v>38.190000000000012</v>
      </c>
      <c r="S3879" s="1">
        <v>5</v>
      </c>
      <c r="T3879" s="1">
        <v>0.7</v>
      </c>
      <c r="U3879" s="7">
        <v>-26.732999999999997</v>
      </c>
      <c r="V3879" s="3" t="str">
        <f>IF(Orders1[[#This Row],[Region]]=People!$B$2, People!$A$2, IF(Orders1[[#This Row],[Region]]=People!$B$3,People!$A$3, IF(Orders1[[#This Row],[Region]]=People!$B$4,People!$A$4, IF(Orders1[[#This Row],[Region]]=People!$B$5,People!$A$5))))</f>
        <v>Cassandra Brandow</v>
      </c>
      <c r="W3879" s="3" t="str">
        <f>IFERROR(INDEX(Returns!A3879:A4678, MATCH(Orders1[[#This Row],[Order ID]],Returns!B3879:B4678)), "No")</f>
        <v>No</v>
      </c>
      <c r="X3879" s="3">
        <f>IF(Orders1[[#This Row],[Return]]="Yes", 1, 0)</f>
        <v>0</v>
      </c>
    </row>
    <row r="3880" spans="1:24" x14ac:dyDescent="0.2">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7">
        <v>49.632000000000005</v>
      </c>
      <c r="S3880" s="1">
        <v>4</v>
      </c>
      <c r="T3880" s="1">
        <v>0.2</v>
      </c>
      <c r="U3880" s="7">
        <v>3.7224000000000004</v>
      </c>
      <c r="V3880" s="3" t="str">
        <f>IF(Orders1[[#This Row],[Region]]=People!$B$2, People!$A$2, IF(Orders1[[#This Row],[Region]]=People!$B$3,People!$A$3, IF(Orders1[[#This Row],[Region]]=People!$B$4,People!$A$4, IF(Orders1[[#This Row],[Region]]=People!$B$5,People!$A$5))))</f>
        <v>Kelly Williams</v>
      </c>
      <c r="W3880" s="3" t="str">
        <f>IFERROR(INDEX(Returns!A3880:A4679, MATCH(Orders1[[#This Row],[Order ID]],Returns!B3880:B4679)), "No")</f>
        <v>No</v>
      </c>
      <c r="X3880" s="3">
        <f>IF(Orders1[[#This Row],[Return]]="Yes", 1, 0)</f>
        <v>0</v>
      </c>
    </row>
    <row r="3881" spans="1:24" x14ac:dyDescent="0.2">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7">
        <v>52.096000000000004</v>
      </c>
      <c r="S3881" s="1">
        <v>4</v>
      </c>
      <c r="T3881" s="1">
        <v>0.2</v>
      </c>
      <c r="U3881" s="7">
        <v>3.9072000000000031</v>
      </c>
      <c r="V3881" s="3" t="str">
        <f>IF(Orders1[[#This Row],[Region]]=People!$B$2, People!$A$2, IF(Orders1[[#This Row],[Region]]=People!$B$3,People!$A$3, IF(Orders1[[#This Row],[Region]]=People!$B$4,People!$A$4, IF(Orders1[[#This Row],[Region]]=People!$B$5,People!$A$5))))</f>
        <v>Kelly Williams</v>
      </c>
      <c r="W3881" s="3" t="str">
        <f>IFERROR(INDEX(Returns!A3881:A4680, MATCH(Orders1[[#This Row],[Order ID]],Returns!B3881:B4680)), "No")</f>
        <v>No</v>
      </c>
      <c r="X3881" s="3">
        <f>IF(Orders1[[#This Row],[Return]]="Yes", 1, 0)</f>
        <v>0</v>
      </c>
    </row>
    <row r="3882" spans="1:24" x14ac:dyDescent="0.2">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7">
        <v>9.5680000000000014</v>
      </c>
      <c r="S3882" s="1">
        <v>2</v>
      </c>
      <c r="T3882" s="1">
        <v>0.2</v>
      </c>
      <c r="U3882" s="7">
        <v>2.9899999999999993</v>
      </c>
      <c r="V3882" s="3" t="str">
        <f>IF(Orders1[[#This Row],[Region]]=People!$B$2, People!$A$2, IF(Orders1[[#This Row],[Region]]=People!$B$3,People!$A$3, IF(Orders1[[#This Row],[Region]]=People!$B$4,People!$A$4, IF(Orders1[[#This Row],[Region]]=People!$B$5,People!$A$5))))</f>
        <v>Anna Andreadi</v>
      </c>
      <c r="W3882" s="3" t="str">
        <f>IFERROR(INDEX(Returns!A3882:A4681, MATCH(Orders1[[#This Row],[Order ID]],Returns!B3882:B4681)), "No")</f>
        <v>No</v>
      </c>
      <c r="X3882" s="3">
        <f>IF(Orders1[[#This Row],[Return]]="Yes", 1, 0)</f>
        <v>0</v>
      </c>
    </row>
    <row r="3883" spans="1:24" x14ac:dyDescent="0.2">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7">
        <v>82.367999999999995</v>
      </c>
      <c r="S3883" s="1">
        <v>2</v>
      </c>
      <c r="T3883" s="1">
        <v>0.2</v>
      </c>
      <c r="U3883" s="7">
        <v>-19.562399999999997</v>
      </c>
      <c r="V3883" s="3" t="str">
        <f>IF(Orders1[[#This Row],[Region]]=People!$B$2, People!$A$2, IF(Orders1[[#This Row],[Region]]=People!$B$3,People!$A$3, IF(Orders1[[#This Row],[Region]]=People!$B$4,People!$A$4, IF(Orders1[[#This Row],[Region]]=People!$B$5,People!$A$5))))</f>
        <v>Anna Andreadi</v>
      </c>
      <c r="W3883" s="3" t="str">
        <f>IFERROR(INDEX(Returns!A3883:A4682, MATCH(Orders1[[#This Row],[Order ID]],Returns!B3883:B4682)), "No")</f>
        <v>No</v>
      </c>
      <c r="X3883" s="3">
        <f>IF(Orders1[[#This Row],[Return]]="Yes", 1, 0)</f>
        <v>0</v>
      </c>
    </row>
    <row r="3884" spans="1:24" x14ac:dyDescent="0.2">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7">
        <v>364.70400000000006</v>
      </c>
      <c r="S3884" s="1">
        <v>6</v>
      </c>
      <c r="T3884" s="1">
        <v>0.2</v>
      </c>
      <c r="U3884" s="7">
        <v>-36.470400000000041</v>
      </c>
      <c r="V3884" s="3" t="str">
        <f>IF(Orders1[[#This Row],[Region]]=People!$B$2, People!$A$2, IF(Orders1[[#This Row],[Region]]=People!$B$3,People!$A$3, IF(Orders1[[#This Row],[Region]]=People!$B$4,People!$A$4, IF(Orders1[[#This Row],[Region]]=People!$B$5,People!$A$5))))</f>
        <v>Anna Andreadi</v>
      </c>
      <c r="W3884" s="3" t="str">
        <f>IFERROR(INDEX(Returns!A3884:A4683, MATCH(Orders1[[#This Row],[Order ID]],Returns!B3884:B4683)), "No")</f>
        <v>No</v>
      </c>
      <c r="X3884" s="3">
        <f>IF(Orders1[[#This Row],[Return]]="Yes", 1, 0)</f>
        <v>0</v>
      </c>
    </row>
    <row r="3885" spans="1:24" x14ac:dyDescent="0.2">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7">
        <v>40.256</v>
      </c>
      <c r="S3885" s="1">
        <v>4</v>
      </c>
      <c r="T3885" s="1">
        <v>0.2</v>
      </c>
      <c r="U3885" s="7">
        <v>11.070400000000003</v>
      </c>
      <c r="V3885" s="3" t="str">
        <f>IF(Orders1[[#This Row],[Region]]=People!$B$2, People!$A$2, IF(Orders1[[#This Row],[Region]]=People!$B$3,People!$A$3, IF(Orders1[[#This Row],[Region]]=People!$B$4,People!$A$4, IF(Orders1[[#This Row],[Region]]=People!$B$5,People!$A$5))))</f>
        <v>Anna Andreadi</v>
      </c>
      <c r="W3885" s="3" t="str">
        <f>IFERROR(INDEX(Returns!A3885:A4684, MATCH(Orders1[[#This Row],[Order ID]],Returns!B3885:B4684)), "No")</f>
        <v>No</v>
      </c>
      <c r="X3885" s="3">
        <f>IF(Orders1[[#This Row],[Return]]="Yes", 1, 0)</f>
        <v>0</v>
      </c>
    </row>
    <row r="3886" spans="1:24" x14ac:dyDescent="0.2">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7">
        <v>4.3680000000000003</v>
      </c>
      <c r="S3886" s="1">
        <v>3</v>
      </c>
      <c r="T3886" s="1">
        <v>0.2</v>
      </c>
      <c r="U3886" s="7">
        <v>0.3822000000000001</v>
      </c>
      <c r="V3886" s="3" t="str">
        <f>IF(Orders1[[#This Row],[Region]]=People!$B$2, People!$A$2, IF(Orders1[[#This Row],[Region]]=People!$B$3,People!$A$3, IF(Orders1[[#This Row],[Region]]=People!$B$4,People!$A$4, IF(Orders1[[#This Row],[Region]]=People!$B$5,People!$A$5))))</f>
        <v>Cassandra Brandow</v>
      </c>
      <c r="W3886" s="3" t="str">
        <f>IFERROR(INDEX(Returns!A3886:A4685, MATCH(Orders1[[#This Row],[Order ID]],Returns!B3886:B4685)), "No")</f>
        <v>No</v>
      </c>
      <c r="X3886" s="3">
        <f>IF(Orders1[[#This Row],[Return]]="Yes", 1, 0)</f>
        <v>0</v>
      </c>
    </row>
    <row r="3887" spans="1:24" x14ac:dyDescent="0.2">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7">
        <v>12.127999999999997</v>
      </c>
      <c r="S3887" s="1">
        <v>4</v>
      </c>
      <c r="T3887" s="1">
        <v>0.8</v>
      </c>
      <c r="U3887" s="7">
        <v>-20.617600000000003</v>
      </c>
      <c r="V3887" s="3" t="str">
        <f>IF(Orders1[[#This Row],[Region]]=People!$B$2, People!$A$2, IF(Orders1[[#This Row],[Region]]=People!$B$3,People!$A$3, IF(Orders1[[#This Row],[Region]]=People!$B$4,People!$A$4, IF(Orders1[[#This Row],[Region]]=People!$B$5,People!$A$5))))</f>
        <v>Kelly Williams</v>
      </c>
      <c r="W3887" s="3" t="str">
        <f>IFERROR(INDEX(Returns!A3887:A4686, MATCH(Orders1[[#This Row],[Order ID]],Returns!B3887:B4686)), "No")</f>
        <v>No</v>
      </c>
      <c r="X3887" s="3">
        <f>IF(Orders1[[#This Row],[Return]]="Yes", 1, 0)</f>
        <v>0</v>
      </c>
    </row>
    <row r="3888" spans="1:24" x14ac:dyDescent="0.2">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7">
        <v>134.85000000000002</v>
      </c>
      <c r="S3888" s="1">
        <v>3</v>
      </c>
      <c r="T3888" s="1">
        <v>0</v>
      </c>
      <c r="U3888" s="7">
        <v>37.757999999999996</v>
      </c>
      <c r="V3888" s="3" t="str">
        <f>IF(Orders1[[#This Row],[Region]]=People!$B$2, People!$A$2, IF(Orders1[[#This Row],[Region]]=People!$B$3,People!$A$3, IF(Orders1[[#This Row],[Region]]=People!$B$4,People!$A$4, IF(Orders1[[#This Row],[Region]]=People!$B$5,People!$A$5))))</f>
        <v>Kelly Williams</v>
      </c>
      <c r="W3888" s="3" t="str">
        <f>IFERROR(INDEX(Returns!A3888:A4687, MATCH(Orders1[[#This Row],[Order ID]],Returns!B3888:B4687)), "No")</f>
        <v>No</v>
      </c>
      <c r="X3888" s="3">
        <f>IF(Orders1[[#This Row],[Return]]="Yes", 1, 0)</f>
        <v>0</v>
      </c>
    </row>
    <row r="3889" spans="1:24" x14ac:dyDescent="0.2">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7">
        <v>8.56</v>
      </c>
      <c r="S3889" s="1">
        <v>2</v>
      </c>
      <c r="T3889" s="1">
        <v>0</v>
      </c>
      <c r="U3889" s="7">
        <v>2.6536</v>
      </c>
      <c r="V3889" s="3" t="str">
        <f>IF(Orders1[[#This Row],[Region]]=People!$B$2, People!$A$2, IF(Orders1[[#This Row],[Region]]=People!$B$3,People!$A$3, IF(Orders1[[#This Row],[Region]]=People!$B$4,People!$A$4, IF(Orders1[[#This Row],[Region]]=People!$B$5,People!$A$5))))</f>
        <v>Cassandra Brandow</v>
      </c>
      <c r="W3889" s="3" t="str">
        <f>IFERROR(INDEX(Returns!A3889:A4688, MATCH(Orders1[[#This Row],[Order ID]],Returns!B3889:B4688)), "No")</f>
        <v>No</v>
      </c>
      <c r="X3889" s="3">
        <f>IF(Orders1[[#This Row],[Return]]="Yes", 1, 0)</f>
        <v>0</v>
      </c>
    </row>
    <row r="3890" spans="1:24" x14ac:dyDescent="0.2">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7">
        <v>239.96999999999997</v>
      </c>
      <c r="S3890" s="1">
        <v>3</v>
      </c>
      <c r="T3890" s="1">
        <v>0</v>
      </c>
      <c r="U3890" s="7">
        <v>67.191599999999994</v>
      </c>
      <c r="V3890" s="3" t="str">
        <f>IF(Orders1[[#This Row],[Region]]=People!$B$2, People!$A$2, IF(Orders1[[#This Row],[Region]]=People!$B$3,People!$A$3, IF(Orders1[[#This Row],[Region]]=People!$B$4,People!$A$4, IF(Orders1[[#This Row],[Region]]=People!$B$5,People!$A$5))))</f>
        <v>Cassandra Brandow</v>
      </c>
      <c r="W3890" s="3" t="str">
        <f>IFERROR(INDEX(Returns!A3890:A4689, MATCH(Orders1[[#This Row],[Order ID]],Returns!B3890:B4689)), "No")</f>
        <v>No</v>
      </c>
      <c r="X3890" s="3">
        <f>IF(Orders1[[#This Row],[Return]]="Yes", 1, 0)</f>
        <v>0</v>
      </c>
    </row>
    <row r="3891" spans="1:24" x14ac:dyDescent="0.2">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7">
        <v>356.94</v>
      </c>
      <c r="S3891" s="1">
        <v>2</v>
      </c>
      <c r="T3891" s="1">
        <v>0</v>
      </c>
      <c r="U3891" s="7">
        <v>107.08199999999997</v>
      </c>
      <c r="V3891" s="3" t="str">
        <f>IF(Orders1[[#This Row],[Region]]=People!$B$2, People!$A$2, IF(Orders1[[#This Row],[Region]]=People!$B$3,People!$A$3, IF(Orders1[[#This Row],[Region]]=People!$B$4,People!$A$4, IF(Orders1[[#This Row],[Region]]=People!$B$5,People!$A$5))))</f>
        <v>Cassandra Brandow</v>
      </c>
      <c r="W3891" s="3" t="str">
        <f>IFERROR(INDEX(Returns!A3891:A4690, MATCH(Orders1[[#This Row],[Order ID]],Returns!B3891:B4690)), "No")</f>
        <v>No</v>
      </c>
      <c r="X3891" s="3">
        <f>IF(Orders1[[#This Row],[Return]]="Yes", 1, 0)</f>
        <v>0</v>
      </c>
    </row>
    <row r="3892" spans="1:24" x14ac:dyDescent="0.2">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7">
        <v>659.9</v>
      </c>
      <c r="S3892" s="1">
        <v>2</v>
      </c>
      <c r="T3892" s="1">
        <v>0</v>
      </c>
      <c r="U3892" s="7">
        <v>217.76699999999994</v>
      </c>
      <c r="V3892" s="3" t="str">
        <f>IF(Orders1[[#This Row],[Region]]=People!$B$2, People!$A$2, IF(Orders1[[#This Row],[Region]]=People!$B$3,People!$A$3, IF(Orders1[[#This Row],[Region]]=People!$B$4,People!$A$4, IF(Orders1[[#This Row],[Region]]=People!$B$5,People!$A$5))))</f>
        <v>Anna Andreadi</v>
      </c>
      <c r="W3892" s="3" t="str">
        <f>IFERROR(INDEX(Returns!A3892:A4691, MATCH(Orders1[[#This Row],[Order ID]],Returns!B3892:B4691)), "No")</f>
        <v>No</v>
      </c>
      <c r="X3892" s="3">
        <f>IF(Orders1[[#This Row],[Return]]="Yes", 1, 0)</f>
        <v>0</v>
      </c>
    </row>
    <row r="3893" spans="1:24" x14ac:dyDescent="0.2">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7">
        <v>1684.7520000000002</v>
      </c>
      <c r="S3893" s="1">
        <v>6</v>
      </c>
      <c r="T3893" s="1">
        <v>0.2</v>
      </c>
      <c r="U3893" s="7">
        <v>210.59399999999977</v>
      </c>
      <c r="V3893" s="3" t="str">
        <f>IF(Orders1[[#This Row],[Region]]=People!$B$2, People!$A$2, IF(Orders1[[#This Row],[Region]]=People!$B$3,People!$A$3, IF(Orders1[[#This Row],[Region]]=People!$B$4,People!$A$4, IF(Orders1[[#This Row],[Region]]=People!$B$5,People!$A$5))))</f>
        <v>Anna Andreadi</v>
      </c>
      <c r="W3893" s="3" t="str">
        <f>IFERROR(INDEX(Returns!A3893:A4692, MATCH(Orders1[[#This Row],[Order ID]],Returns!B3893:B4692)), "No")</f>
        <v>No</v>
      </c>
      <c r="X3893" s="3">
        <f>IF(Orders1[[#This Row],[Return]]="Yes", 1, 0)</f>
        <v>0</v>
      </c>
    </row>
    <row r="3894" spans="1:24" x14ac:dyDescent="0.2">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7">
        <v>559.91999999999996</v>
      </c>
      <c r="S3894" s="1">
        <v>8</v>
      </c>
      <c r="T3894" s="1">
        <v>0</v>
      </c>
      <c r="U3894" s="7">
        <v>190.37279999999998</v>
      </c>
      <c r="V3894" s="3" t="str">
        <f>IF(Orders1[[#This Row],[Region]]=People!$B$2, People!$A$2, IF(Orders1[[#This Row],[Region]]=People!$B$3,People!$A$3, IF(Orders1[[#This Row],[Region]]=People!$B$4,People!$A$4, IF(Orders1[[#This Row],[Region]]=People!$B$5,People!$A$5))))</f>
        <v>Anna Andreadi</v>
      </c>
      <c r="W3894" s="3" t="str">
        <f>IFERROR(INDEX(Returns!A3894:A4693, MATCH(Orders1[[#This Row],[Order ID]],Returns!B3894:B4693)), "No")</f>
        <v>No</v>
      </c>
      <c r="X3894" s="3">
        <f>IF(Orders1[[#This Row],[Return]]="Yes", 1, 0)</f>
        <v>0</v>
      </c>
    </row>
    <row r="3895" spans="1:24" x14ac:dyDescent="0.2">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7">
        <v>279.94400000000002</v>
      </c>
      <c r="S3895" s="1">
        <v>7</v>
      </c>
      <c r="T3895" s="1">
        <v>0.2</v>
      </c>
      <c r="U3895" s="7">
        <v>48.990200000000002</v>
      </c>
      <c r="V3895" s="3" t="str">
        <f>IF(Orders1[[#This Row],[Region]]=People!$B$2, People!$A$2, IF(Orders1[[#This Row],[Region]]=People!$B$3,People!$A$3, IF(Orders1[[#This Row],[Region]]=People!$B$4,People!$A$4, IF(Orders1[[#This Row],[Region]]=People!$B$5,People!$A$5))))</f>
        <v>Kelly Williams</v>
      </c>
      <c r="W3895" s="3" t="str">
        <f>IFERROR(INDEX(Returns!A3895:A4694, MATCH(Orders1[[#This Row],[Order ID]],Returns!B3895:B4694)), "No")</f>
        <v>No</v>
      </c>
      <c r="X3895" s="3">
        <f>IF(Orders1[[#This Row],[Return]]="Yes", 1, 0)</f>
        <v>0</v>
      </c>
    </row>
    <row r="3896" spans="1:24" x14ac:dyDescent="0.2">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7">
        <v>9.9799999999999969</v>
      </c>
      <c r="S3896" s="1">
        <v>5</v>
      </c>
      <c r="T3896" s="1">
        <v>0.8</v>
      </c>
      <c r="U3896" s="7">
        <v>-16.467000000000002</v>
      </c>
      <c r="V3896" s="3" t="str">
        <f>IF(Orders1[[#This Row],[Region]]=People!$B$2, People!$A$2, IF(Orders1[[#This Row],[Region]]=People!$B$3,People!$A$3, IF(Orders1[[#This Row],[Region]]=People!$B$4,People!$A$4, IF(Orders1[[#This Row],[Region]]=People!$B$5,People!$A$5))))</f>
        <v>Kelly Williams</v>
      </c>
      <c r="W3896" s="3" t="str">
        <f>IFERROR(INDEX(Returns!A3896:A4695, MATCH(Orders1[[#This Row],[Order ID]],Returns!B3896:B4695)), "No")</f>
        <v>No</v>
      </c>
      <c r="X3896" s="3">
        <f>IF(Orders1[[#This Row],[Return]]="Yes", 1, 0)</f>
        <v>0</v>
      </c>
    </row>
    <row r="3897" spans="1:24" x14ac:dyDescent="0.2">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7">
        <v>48.9</v>
      </c>
      <c r="S3897" s="1">
        <v>5</v>
      </c>
      <c r="T3897" s="1">
        <v>0</v>
      </c>
      <c r="U3897" s="7">
        <v>18.093</v>
      </c>
      <c r="V3897" s="3" t="str">
        <f>IF(Orders1[[#This Row],[Region]]=People!$B$2, People!$A$2, IF(Orders1[[#This Row],[Region]]=People!$B$3,People!$A$3, IF(Orders1[[#This Row],[Region]]=People!$B$4,People!$A$4, IF(Orders1[[#This Row],[Region]]=People!$B$5,People!$A$5))))</f>
        <v>Cassandra Brandow</v>
      </c>
      <c r="W3897" s="3" t="str">
        <f>IFERROR(INDEX(Returns!A3897:A4696, MATCH(Orders1[[#This Row],[Order ID]],Returns!B3897:B4696)), "No")</f>
        <v>No</v>
      </c>
      <c r="X3897" s="3">
        <f>IF(Orders1[[#This Row],[Return]]="Yes", 1, 0)</f>
        <v>0</v>
      </c>
    </row>
    <row r="3898" spans="1:24" x14ac:dyDescent="0.2">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7">
        <v>3.5519999999999996</v>
      </c>
      <c r="S3898" s="1">
        <v>3</v>
      </c>
      <c r="T3898" s="1">
        <v>0.2</v>
      </c>
      <c r="U3898" s="7">
        <v>1.2431999999999999</v>
      </c>
      <c r="V3898" s="3" t="str">
        <f>IF(Orders1[[#This Row],[Region]]=People!$B$2, People!$A$2, IF(Orders1[[#This Row],[Region]]=People!$B$3,People!$A$3, IF(Orders1[[#This Row],[Region]]=People!$B$4,People!$A$4, IF(Orders1[[#This Row],[Region]]=People!$B$5,People!$A$5))))</f>
        <v>Kelly Williams</v>
      </c>
      <c r="W3898" s="3" t="str">
        <f>IFERROR(INDEX(Returns!A3898:A4697, MATCH(Orders1[[#This Row],[Order ID]],Returns!B3898:B4697)), "No")</f>
        <v>No</v>
      </c>
      <c r="X3898" s="3">
        <f>IF(Orders1[[#This Row],[Return]]="Yes", 1, 0)</f>
        <v>0</v>
      </c>
    </row>
    <row r="3899" spans="1:24" x14ac:dyDescent="0.2">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7">
        <v>15.552000000000003</v>
      </c>
      <c r="S3899" s="1">
        <v>3</v>
      </c>
      <c r="T3899" s="1">
        <v>0.2</v>
      </c>
      <c r="U3899" s="7">
        <v>5.4432</v>
      </c>
      <c r="V3899" s="3" t="str">
        <f>IF(Orders1[[#This Row],[Region]]=People!$B$2, People!$A$2, IF(Orders1[[#This Row],[Region]]=People!$B$3,People!$A$3, IF(Orders1[[#This Row],[Region]]=People!$B$4,People!$A$4, IF(Orders1[[#This Row],[Region]]=People!$B$5,People!$A$5))))</f>
        <v>Kelly Williams</v>
      </c>
      <c r="W3899" s="3" t="str">
        <f>IFERROR(INDEX(Returns!A3899:A4698, MATCH(Orders1[[#This Row],[Order ID]],Returns!B3899:B4698)), "No")</f>
        <v>No</v>
      </c>
      <c r="X3899" s="3">
        <f>IF(Orders1[[#This Row],[Return]]="Yes", 1, 0)</f>
        <v>0</v>
      </c>
    </row>
    <row r="3900" spans="1:24" x14ac:dyDescent="0.2">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7">
        <v>2.3679999999999999</v>
      </c>
      <c r="S3900" s="1">
        <v>2</v>
      </c>
      <c r="T3900" s="1">
        <v>0.2</v>
      </c>
      <c r="U3900" s="7">
        <v>0.82879999999999987</v>
      </c>
      <c r="V3900" s="3" t="str">
        <f>IF(Orders1[[#This Row],[Region]]=People!$B$2, People!$A$2, IF(Orders1[[#This Row],[Region]]=People!$B$3,People!$A$3, IF(Orders1[[#This Row],[Region]]=People!$B$4,People!$A$4, IF(Orders1[[#This Row],[Region]]=People!$B$5,People!$A$5))))</f>
        <v>Kelly Williams</v>
      </c>
      <c r="W3900" s="3" t="str">
        <f>IFERROR(INDEX(Returns!A3900:A4699, MATCH(Orders1[[#This Row],[Order ID]],Returns!B3900:B4699)), "No")</f>
        <v>No</v>
      </c>
      <c r="X3900" s="3">
        <f>IF(Orders1[[#This Row],[Return]]="Yes", 1, 0)</f>
        <v>0</v>
      </c>
    </row>
    <row r="3901" spans="1:24" x14ac:dyDescent="0.2">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7">
        <v>127.98399999999999</v>
      </c>
      <c r="S3901" s="1">
        <v>2</v>
      </c>
      <c r="T3901" s="1">
        <v>0.2</v>
      </c>
      <c r="U3901" s="7">
        <v>25.596799999999998</v>
      </c>
      <c r="V3901" s="3" t="str">
        <f>IF(Orders1[[#This Row],[Region]]=People!$B$2, People!$A$2, IF(Orders1[[#This Row],[Region]]=People!$B$3,People!$A$3, IF(Orders1[[#This Row],[Region]]=People!$B$4,People!$A$4, IF(Orders1[[#This Row],[Region]]=People!$B$5,People!$A$5))))</f>
        <v>Chuck Magee</v>
      </c>
      <c r="W3901" s="3" t="str">
        <f>IFERROR(INDEX(Returns!A3901:A4700, MATCH(Orders1[[#This Row],[Order ID]],Returns!B3901:B4700)), "No")</f>
        <v>No</v>
      </c>
      <c r="X3901" s="3">
        <f>IF(Orders1[[#This Row],[Return]]="Yes", 1, 0)</f>
        <v>0</v>
      </c>
    </row>
    <row r="3902" spans="1:24" x14ac:dyDescent="0.2">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7">
        <v>10.368000000000002</v>
      </c>
      <c r="S3902" s="1">
        <v>2</v>
      </c>
      <c r="T3902" s="1">
        <v>0.2</v>
      </c>
      <c r="U3902" s="7">
        <v>3.6288</v>
      </c>
      <c r="V3902" s="3" t="str">
        <f>IF(Orders1[[#This Row],[Region]]=People!$B$2, People!$A$2, IF(Orders1[[#This Row],[Region]]=People!$B$3,People!$A$3, IF(Orders1[[#This Row],[Region]]=People!$B$4,People!$A$4, IF(Orders1[[#This Row],[Region]]=People!$B$5,People!$A$5))))</f>
        <v>Kelly Williams</v>
      </c>
      <c r="W3902" s="3" t="str">
        <f>IFERROR(INDEX(Returns!A3902:A4701, MATCH(Orders1[[#This Row],[Order ID]],Returns!B3902:B4701)), "No")</f>
        <v>No</v>
      </c>
      <c r="X3902" s="3">
        <f>IF(Orders1[[#This Row],[Return]]="Yes", 1, 0)</f>
        <v>0</v>
      </c>
    </row>
    <row r="3903" spans="1:24" x14ac:dyDescent="0.2">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7">
        <v>47.984000000000002</v>
      </c>
      <c r="S3903" s="1">
        <v>2</v>
      </c>
      <c r="T3903" s="1">
        <v>0.2</v>
      </c>
      <c r="U3903" s="7">
        <v>-1.199600000000002</v>
      </c>
      <c r="V3903" s="3" t="str">
        <f>IF(Orders1[[#This Row],[Region]]=People!$B$2, People!$A$2, IF(Orders1[[#This Row],[Region]]=People!$B$3,People!$A$3, IF(Orders1[[#This Row],[Region]]=People!$B$4,People!$A$4, IF(Orders1[[#This Row],[Region]]=People!$B$5,People!$A$5))))</f>
        <v>Chuck Magee</v>
      </c>
      <c r="W3903" s="3" t="str">
        <f>IFERROR(INDEX(Returns!A3903:A4702, MATCH(Orders1[[#This Row],[Order ID]],Returns!B3903:B4702)), "No")</f>
        <v>No</v>
      </c>
      <c r="X3903" s="3">
        <f>IF(Orders1[[#This Row],[Return]]="Yes", 1, 0)</f>
        <v>0</v>
      </c>
    </row>
    <row r="3904" spans="1:24" x14ac:dyDescent="0.2">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7">
        <v>270.33999999999997</v>
      </c>
      <c r="S3904" s="1">
        <v>14</v>
      </c>
      <c r="T3904" s="1">
        <v>0</v>
      </c>
      <c r="U3904" s="7">
        <v>75.6952</v>
      </c>
      <c r="V3904" s="3" t="str">
        <f>IF(Orders1[[#This Row],[Region]]=People!$B$2, People!$A$2, IF(Orders1[[#This Row],[Region]]=People!$B$3,People!$A$3, IF(Orders1[[#This Row],[Region]]=People!$B$4,People!$A$4, IF(Orders1[[#This Row],[Region]]=People!$B$5,People!$A$5))))</f>
        <v>Anna Andreadi</v>
      </c>
      <c r="W3904" s="3" t="str">
        <f>IFERROR(INDEX(Returns!A3904:A4703, MATCH(Orders1[[#This Row],[Order ID]],Returns!B3904:B4703)), "No")</f>
        <v>No</v>
      </c>
      <c r="X3904" s="3">
        <f>IF(Orders1[[#This Row],[Return]]="Yes", 1, 0)</f>
        <v>0</v>
      </c>
    </row>
    <row r="3905" spans="1:24" x14ac:dyDescent="0.2">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7">
        <v>98.111999999999995</v>
      </c>
      <c r="S3905" s="1">
        <v>7</v>
      </c>
      <c r="T3905" s="1">
        <v>0.2</v>
      </c>
      <c r="U3905" s="7">
        <v>18.396000000000001</v>
      </c>
      <c r="V3905" s="3" t="str">
        <f>IF(Orders1[[#This Row],[Region]]=People!$B$2, People!$A$2, IF(Orders1[[#This Row],[Region]]=People!$B$3,People!$A$3, IF(Orders1[[#This Row],[Region]]=People!$B$4,People!$A$4, IF(Orders1[[#This Row],[Region]]=People!$B$5,People!$A$5))))</f>
        <v>Chuck Magee</v>
      </c>
      <c r="W3905" s="3" t="str">
        <f>IFERROR(INDEX(Returns!A3905:A4704, MATCH(Orders1[[#This Row],[Order ID]],Returns!B3905:B4704)), "No")</f>
        <v>No</v>
      </c>
      <c r="X3905" s="3">
        <f>IF(Orders1[[#This Row],[Return]]="Yes", 1, 0)</f>
        <v>0</v>
      </c>
    </row>
    <row r="3906" spans="1:24" x14ac:dyDescent="0.2">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7">
        <v>563.80799999999999</v>
      </c>
      <c r="S3906" s="1">
        <v>4</v>
      </c>
      <c r="T3906" s="1">
        <v>0.2</v>
      </c>
      <c r="U3906" s="7">
        <v>21.142799999999966</v>
      </c>
      <c r="V3906" s="3" t="str">
        <f>IF(Orders1[[#This Row],[Region]]=People!$B$2, People!$A$2, IF(Orders1[[#This Row],[Region]]=People!$B$3,People!$A$3, IF(Orders1[[#This Row],[Region]]=People!$B$4,People!$A$4, IF(Orders1[[#This Row],[Region]]=People!$B$5,People!$A$5))))</f>
        <v>Chuck Magee</v>
      </c>
      <c r="W3906" s="3" t="str">
        <f>IFERROR(INDEX(Returns!A3906:A4705, MATCH(Orders1[[#This Row],[Order ID]],Returns!B3906:B4705)), "No")</f>
        <v>No</v>
      </c>
      <c r="X3906" s="3">
        <f>IF(Orders1[[#This Row],[Return]]="Yes", 1, 0)</f>
        <v>0</v>
      </c>
    </row>
    <row r="3907" spans="1:24" x14ac:dyDescent="0.2">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7">
        <v>10.428000000000001</v>
      </c>
      <c r="S3907" s="1">
        <v>4</v>
      </c>
      <c r="T3907" s="1">
        <v>0.7</v>
      </c>
      <c r="U3907" s="7">
        <v>-6.9519999999999982</v>
      </c>
      <c r="V3907" s="3" t="str">
        <f>IF(Orders1[[#This Row],[Region]]=People!$B$2, People!$A$2, IF(Orders1[[#This Row],[Region]]=People!$B$3,People!$A$3, IF(Orders1[[#This Row],[Region]]=People!$B$4,People!$A$4, IF(Orders1[[#This Row],[Region]]=People!$B$5,People!$A$5))))</f>
        <v>Chuck Magee</v>
      </c>
      <c r="W3907" s="3" t="str">
        <f>IFERROR(INDEX(Returns!A3907:A4706, MATCH(Orders1[[#This Row],[Order ID]],Returns!B3907:B4706)), "No")</f>
        <v>No</v>
      </c>
      <c r="X3907" s="3">
        <f>IF(Orders1[[#This Row],[Return]]="Yes", 1, 0)</f>
        <v>0</v>
      </c>
    </row>
    <row r="3908" spans="1:24" x14ac:dyDescent="0.2">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7">
        <v>547.13599999999997</v>
      </c>
      <c r="S3908" s="1">
        <v>4</v>
      </c>
      <c r="T3908" s="1">
        <v>0.2</v>
      </c>
      <c r="U3908" s="7">
        <v>-68.392000000000053</v>
      </c>
      <c r="V3908" s="3" t="str">
        <f>IF(Orders1[[#This Row],[Region]]=People!$B$2, People!$A$2, IF(Orders1[[#This Row],[Region]]=People!$B$3,People!$A$3, IF(Orders1[[#This Row],[Region]]=People!$B$4,People!$A$4, IF(Orders1[[#This Row],[Region]]=People!$B$5,People!$A$5))))</f>
        <v>Chuck Magee</v>
      </c>
      <c r="W3908" s="3" t="str">
        <f>IFERROR(INDEX(Returns!A3908:A4707, MATCH(Orders1[[#This Row],[Order ID]],Returns!B3908:B4707)), "No")</f>
        <v>No</v>
      </c>
      <c r="X3908" s="3">
        <f>IF(Orders1[[#This Row],[Return]]="Yes", 1, 0)</f>
        <v>0</v>
      </c>
    </row>
    <row r="3909" spans="1:24" x14ac:dyDescent="0.2">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7">
        <v>14.850000000000001</v>
      </c>
      <c r="S3909" s="1">
        <v>5</v>
      </c>
      <c r="T3909" s="1">
        <v>0.4</v>
      </c>
      <c r="U3909" s="7">
        <v>-3.2175000000000002</v>
      </c>
      <c r="V3909" s="3" t="str">
        <f>IF(Orders1[[#This Row],[Region]]=People!$B$2, People!$A$2, IF(Orders1[[#This Row],[Region]]=People!$B$3,People!$A$3, IF(Orders1[[#This Row],[Region]]=People!$B$4,People!$A$4, IF(Orders1[[#This Row],[Region]]=People!$B$5,People!$A$5))))</f>
        <v>Chuck Magee</v>
      </c>
      <c r="W3909" s="3" t="str">
        <f>IFERROR(INDEX(Returns!A3909:A4708, MATCH(Orders1[[#This Row],[Order ID]],Returns!B3909:B4708)), "No")</f>
        <v>No</v>
      </c>
      <c r="X3909" s="3">
        <f>IF(Orders1[[#This Row],[Return]]="Yes", 1, 0)</f>
        <v>0</v>
      </c>
    </row>
    <row r="3910" spans="1:24" x14ac:dyDescent="0.2">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7">
        <v>41.988</v>
      </c>
      <c r="S3910" s="1">
        <v>2</v>
      </c>
      <c r="T3910" s="1">
        <v>0.4</v>
      </c>
      <c r="U3910" s="7">
        <v>-9.7972000000000037</v>
      </c>
      <c r="V3910" s="3" t="str">
        <f>IF(Orders1[[#This Row],[Region]]=People!$B$2, People!$A$2, IF(Orders1[[#This Row],[Region]]=People!$B$3,People!$A$3, IF(Orders1[[#This Row],[Region]]=People!$B$4,People!$A$4, IF(Orders1[[#This Row],[Region]]=People!$B$5,People!$A$5))))</f>
        <v>Chuck Magee</v>
      </c>
      <c r="W3910" s="3" t="str">
        <f>IFERROR(INDEX(Returns!A3910:A4709, MATCH(Orders1[[#This Row],[Order ID]],Returns!B3910:B4709)), "No")</f>
        <v>No</v>
      </c>
      <c r="X3910" s="3">
        <f>IF(Orders1[[#This Row],[Return]]="Yes", 1, 0)</f>
        <v>0</v>
      </c>
    </row>
    <row r="3911" spans="1:24" x14ac:dyDescent="0.2">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7">
        <v>7.5840000000000005</v>
      </c>
      <c r="S3911" s="1">
        <v>1</v>
      </c>
      <c r="T3911" s="1">
        <v>0.2</v>
      </c>
      <c r="U3911" s="7">
        <v>2.37</v>
      </c>
      <c r="V3911" s="3" t="str">
        <f>IF(Orders1[[#This Row],[Region]]=People!$B$2, People!$A$2, IF(Orders1[[#This Row],[Region]]=People!$B$3,People!$A$3, IF(Orders1[[#This Row],[Region]]=People!$B$4,People!$A$4, IF(Orders1[[#This Row],[Region]]=People!$B$5,People!$A$5))))</f>
        <v>Chuck Magee</v>
      </c>
      <c r="W3911" s="3" t="str">
        <f>IFERROR(INDEX(Returns!A3911:A4710, MATCH(Orders1[[#This Row],[Order ID]],Returns!B3911:B4710)), "No")</f>
        <v>No</v>
      </c>
      <c r="X3911" s="3">
        <f>IF(Orders1[[#This Row],[Return]]="Yes", 1, 0)</f>
        <v>0</v>
      </c>
    </row>
    <row r="3912" spans="1:24" x14ac:dyDescent="0.2">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7">
        <v>352.45</v>
      </c>
      <c r="S3912" s="1">
        <v>5</v>
      </c>
      <c r="T3912" s="1">
        <v>0.5</v>
      </c>
      <c r="U3912" s="7">
        <v>-211.47</v>
      </c>
      <c r="V3912" s="3" t="str">
        <f>IF(Orders1[[#This Row],[Region]]=People!$B$2, People!$A$2, IF(Orders1[[#This Row],[Region]]=People!$B$3,People!$A$3, IF(Orders1[[#This Row],[Region]]=People!$B$4,People!$A$4, IF(Orders1[[#This Row],[Region]]=People!$B$5,People!$A$5))))</f>
        <v>Chuck Magee</v>
      </c>
      <c r="W3912" s="3" t="str">
        <f>IFERROR(INDEX(Returns!A3912:A4711, MATCH(Orders1[[#This Row],[Order ID]],Returns!B3912:B4711)), "No")</f>
        <v>No</v>
      </c>
      <c r="X3912" s="3">
        <f>IF(Orders1[[#This Row],[Return]]="Yes", 1, 0)</f>
        <v>0</v>
      </c>
    </row>
    <row r="3913" spans="1:24" x14ac:dyDescent="0.2">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7">
        <v>470.37600000000009</v>
      </c>
      <c r="S3913" s="1">
        <v>3</v>
      </c>
      <c r="T3913" s="1">
        <v>0.2</v>
      </c>
      <c r="U3913" s="7">
        <v>52.917299999999955</v>
      </c>
      <c r="V3913" s="3" t="str">
        <f>IF(Orders1[[#This Row],[Region]]=People!$B$2, People!$A$2, IF(Orders1[[#This Row],[Region]]=People!$B$3,People!$A$3, IF(Orders1[[#This Row],[Region]]=People!$B$4,People!$A$4, IF(Orders1[[#This Row],[Region]]=People!$B$5,People!$A$5))))</f>
        <v>Kelly Williams</v>
      </c>
      <c r="W3913" s="3" t="str">
        <f>IFERROR(INDEX(Returns!A3913:A4712, MATCH(Orders1[[#This Row],[Order ID]],Returns!B3913:B4712)), "No")</f>
        <v>No</v>
      </c>
      <c r="X3913" s="3">
        <f>IF(Orders1[[#This Row],[Return]]="Yes", 1, 0)</f>
        <v>0</v>
      </c>
    </row>
    <row r="3914" spans="1:24" x14ac:dyDescent="0.2">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7">
        <v>19.440000000000001</v>
      </c>
      <c r="S3914" s="1">
        <v>3</v>
      </c>
      <c r="T3914" s="1">
        <v>0</v>
      </c>
      <c r="U3914" s="7">
        <v>9.3312000000000008</v>
      </c>
      <c r="V3914" s="3" t="str">
        <f>IF(Orders1[[#This Row],[Region]]=People!$B$2, People!$A$2, IF(Orders1[[#This Row],[Region]]=People!$B$3,People!$A$3, IF(Orders1[[#This Row],[Region]]=People!$B$4,People!$A$4, IF(Orders1[[#This Row],[Region]]=People!$B$5,People!$A$5))))</f>
        <v>Chuck Magee</v>
      </c>
      <c r="W3914" s="3" t="str">
        <f>IFERROR(INDEX(Returns!A3914:A4713, MATCH(Orders1[[#This Row],[Order ID]],Returns!B3914:B4713)), "No")</f>
        <v>No</v>
      </c>
      <c r="X3914" s="3">
        <f>IF(Orders1[[#This Row],[Return]]="Yes", 1, 0)</f>
        <v>0</v>
      </c>
    </row>
    <row r="3915" spans="1:24" x14ac:dyDescent="0.2">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7">
        <v>9.82</v>
      </c>
      <c r="S3915" s="1">
        <v>2</v>
      </c>
      <c r="T3915" s="1">
        <v>0</v>
      </c>
      <c r="U3915" s="7">
        <v>3.2405999999999997</v>
      </c>
      <c r="V3915" s="3" t="str">
        <f>IF(Orders1[[#This Row],[Region]]=People!$B$2, People!$A$2, IF(Orders1[[#This Row],[Region]]=People!$B$3,People!$A$3, IF(Orders1[[#This Row],[Region]]=People!$B$4,People!$A$4, IF(Orders1[[#This Row],[Region]]=People!$B$5,People!$A$5))))</f>
        <v>Chuck Magee</v>
      </c>
      <c r="W3915" s="3" t="str">
        <f>IFERROR(INDEX(Returns!A3915:A4714, MATCH(Orders1[[#This Row],[Order ID]],Returns!B3915:B4714)), "No")</f>
        <v>No</v>
      </c>
      <c r="X3915" s="3">
        <f>IF(Orders1[[#This Row],[Return]]="Yes", 1, 0)</f>
        <v>0</v>
      </c>
    </row>
    <row r="3916" spans="1:24" x14ac:dyDescent="0.2">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7">
        <v>801.59999999999991</v>
      </c>
      <c r="S3916" s="1">
        <v>5</v>
      </c>
      <c r="T3916" s="1">
        <v>0.5</v>
      </c>
      <c r="U3916" s="7">
        <v>-448.89599999999996</v>
      </c>
      <c r="V3916" s="3" t="str">
        <f>IF(Orders1[[#This Row],[Region]]=People!$B$2, People!$A$2, IF(Orders1[[#This Row],[Region]]=People!$B$3,People!$A$3, IF(Orders1[[#This Row],[Region]]=People!$B$4,People!$A$4, IF(Orders1[[#This Row],[Region]]=People!$B$5,People!$A$5))))</f>
        <v>Anna Andreadi</v>
      </c>
      <c r="W3916" s="3" t="str">
        <f>IFERROR(INDEX(Returns!A3916:A4715, MATCH(Orders1[[#This Row],[Order ID]],Returns!B3916:B4715)), "No")</f>
        <v>No</v>
      </c>
      <c r="X3916" s="3">
        <f>IF(Orders1[[#This Row],[Return]]="Yes", 1, 0)</f>
        <v>0</v>
      </c>
    </row>
    <row r="3917" spans="1:24" x14ac:dyDescent="0.2">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7">
        <v>161.56800000000001</v>
      </c>
      <c r="S3917" s="1">
        <v>2</v>
      </c>
      <c r="T3917" s="1">
        <v>0.2</v>
      </c>
      <c r="U3917" s="7">
        <v>10.098000000000006</v>
      </c>
      <c r="V3917" s="3" t="str">
        <f>IF(Orders1[[#This Row],[Region]]=People!$B$2, People!$A$2, IF(Orders1[[#This Row],[Region]]=People!$B$3,People!$A$3, IF(Orders1[[#This Row],[Region]]=People!$B$4,People!$A$4, IF(Orders1[[#This Row],[Region]]=People!$B$5,People!$A$5))))</f>
        <v>Anna Andreadi</v>
      </c>
      <c r="W3917" s="3" t="str">
        <f>IFERROR(INDEX(Returns!A3917:A4716, MATCH(Orders1[[#This Row],[Order ID]],Returns!B3917:B4716)), "No")</f>
        <v>No</v>
      </c>
      <c r="X3917" s="3">
        <f>IF(Orders1[[#This Row],[Return]]="Yes", 1, 0)</f>
        <v>0</v>
      </c>
    </row>
    <row r="3918" spans="1:24" x14ac:dyDescent="0.2">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7">
        <v>16.096</v>
      </c>
      <c r="S3918" s="1">
        <v>2</v>
      </c>
      <c r="T3918" s="1">
        <v>0.2</v>
      </c>
      <c r="U3918" s="7">
        <v>5.2312000000000003</v>
      </c>
      <c r="V3918" s="3" t="str">
        <f>IF(Orders1[[#This Row],[Region]]=People!$B$2, People!$A$2, IF(Orders1[[#This Row],[Region]]=People!$B$3,People!$A$3, IF(Orders1[[#This Row],[Region]]=People!$B$4,People!$A$4, IF(Orders1[[#This Row],[Region]]=People!$B$5,People!$A$5))))</f>
        <v>Anna Andreadi</v>
      </c>
      <c r="W3918" s="3" t="str">
        <f>IFERROR(INDEX(Returns!A3918:A4717, MATCH(Orders1[[#This Row],[Order ID]],Returns!B3918:B4717)), "No")</f>
        <v>No</v>
      </c>
      <c r="X3918" s="3">
        <f>IF(Orders1[[#This Row],[Return]]="Yes", 1, 0)</f>
        <v>0</v>
      </c>
    </row>
    <row r="3919" spans="1:24" x14ac:dyDescent="0.2">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7">
        <v>7.6560000000000006</v>
      </c>
      <c r="S3919" s="1">
        <v>4</v>
      </c>
      <c r="T3919" s="1">
        <v>0.7</v>
      </c>
      <c r="U3919" s="7">
        <v>-6.1247999999999987</v>
      </c>
      <c r="V3919" s="3" t="str">
        <f>IF(Orders1[[#This Row],[Region]]=People!$B$2, People!$A$2, IF(Orders1[[#This Row],[Region]]=People!$B$3,People!$A$3, IF(Orders1[[#This Row],[Region]]=People!$B$4,People!$A$4, IF(Orders1[[#This Row],[Region]]=People!$B$5,People!$A$5))))</f>
        <v>Anna Andreadi</v>
      </c>
      <c r="W3919" s="3" t="str">
        <f>IFERROR(INDEX(Returns!A3919:A4718, MATCH(Orders1[[#This Row],[Order ID]],Returns!B3919:B4718)), "No")</f>
        <v>No</v>
      </c>
      <c r="X3919" s="3">
        <f>IF(Orders1[[#This Row],[Return]]="Yes", 1, 0)</f>
        <v>0</v>
      </c>
    </row>
    <row r="3920" spans="1:24" x14ac:dyDescent="0.2">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7">
        <v>311.97600000000006</v>
      </c>
      <c r="S3920" s="1">
        <v>3</v>
      </c>
      <c r="T3920" s="1">
        <v>0.2</v>
      </c>
      <c r="U3920" s="7">
        <v>-42.89670000000001</v>
      </c>
      <c r="V3920" s="3" t="str">
        <f>IF(Orders1[[#This Row],[Region]]=People!$B$2, People!$A$2, IF(Orders1[[#This Row],[Region]]=People!$B$3,People!$A$3, IF(Orders1[[#This Row],[Region]]=People!$B$4,People!$A$4, IF(Orders1[[#This Row],[Region]]=People!$B$5,People!$A$5))))</f>
        <v>Anna Andreadi</v>
      </c>
      <c r="W3920" s="3" t="str">
        <f>IFERROR(INDEX(Returns!A3920:A4719, MATCH(Orders1[[#This Row],[Order ID]],Returns!B3920:B4719)), "No")</f>
        <v>No</v>
      </c>
      <c r="X3920" s="3">
        <f>IF(Orders1[[#This Row],[Return]]="Yes", 1, 0)</f>
        <v>0</v>
      </c>
    </row>
    <row r="3921" spans="1:24" x14ac:dyDescent="0.2">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7">
        <v>61.68</v>
      </c>
      <c r="S3921" s="1">
        <v>4</v>
      </c>
      <c r="T3921" s="1">
        <v>0</v>
      </c>
      <c r="U3921" s="7">
        <v>16.653600000000004</v>
      </c>
      <c r="V3921" s="3" t="str">
        <f>IF(Orders1[[#This Row],[Region]]=People!$B$2, People!$A$2, IF(Orders1[[#This Row],[Region]]=People!$B$3,People!$A$3, IF(Orders1[[#This Row],[Region]]=People!$B$4,People!$A$4, IF(Orders1[[#This Row],[Region]]=People!$B$5,People!$A$5))))</f>
        <v>Cassandra Brandow</v>
      </c>
      <c r="W3921" s="3" t="str">
        <f>IFERROR(INDEX(Returns!A3921:A4720, MATCH(Orders1[[#This Row],[Order ID]],Returns!B3921:B4720)), "No")</f>
        <v>No</v>
      </c>
      <c r="X3921" s="3">
        <f>IF(Orders1[[#This Row],[Return]]="Yes", 1, 0)</f>
        <v>0</v>
      </c>
    </row>
    <row r="3922" spans="1:24" x14ac:dyDescent="0.2">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7">
        <v>63.96</v>
      </c>
      <c r="S3922" s="1">
        <v>4</v>
      </c>
      <c r="T3922" s="1">
        <v>0</v>
      </c>
      <c r="U3922" s="7">
        <v>30.700800000000001</v>
      </c>
      <c r="V3922" s="3" t="str">
        <f>IF(Orders1[[#This Row],[Region]]=People!$B$2, People!$A$2, IF(Orders1[[#This Row],[Region]]=People!$B$3,People!$A$3, IF(Orders1[[#This Row],[Region]]=People!$B$4,People!$A$4, IF(Orders1[[#This Row],[Region]]=People!$B$5,People!$A$5))))</f>
        <v>Cassandra Brandow</v>
      </c>
      <c r="W3922" s="3" t="str">
        <f>IFERROR(INDEX(Returns!A3922:A4721, MATCH(Orders1[[#This Row],[Order ID]],Returns!B3922:B4721)), "No")</f>
        <v>No</v>
      </c>
      <c r="X3922" s="3">
        <f>IF(Orders1[[#This Row],[Return]]="Yes", 1, 0)</f>
        <v>0</v>
      </c>
    </row>
    <row r="3923" spans="1:24" x14ac:dyDescent="0.2">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7">
        <v>359.97600000000006</v>
      </c>
      <c r="S3923" s="1">
        <v>3</v>
      </c>
      <c r="T3923" s="1">
        <v>0.2</v>
      </c>
      <c r="U3923" s="7">
        <v>35.997600000000006</v>
      </c>
      <c r="V3923" s="3" t="str">
        <f>IF(Orders1[[#This Row],[Region]]=People!$B$2, People!$A$2, IF(Orders1[[#This Row],[Region]]=People!$B$3,People!$A$3, IF(Orders1[[#This Row],[Region]]=People!$B$4,People!$A$4, IF(Orders1[[#This Row],[Region]]=People!$B$5,People!$A$5))))</f>
        <v>Kelly Williams</v>
      </c>
      <c r="W3923" s="3" t="str">
        <f>IFERROR(INDEX(Returns!A3923:A4722, MATCH(Orders1[[#This Row],[Order ID]],Returns!B3923:B4722)), "No")</f>
        <v>No</v>
      </c>
      <c r="X3923" s="3">
        <f>IF(Orders1[[#This Row],[Return]]="Yes", 1, 0)</f>
        <v>0</v>
      </c>
    </row>
    <row r="3924" spans="1:24" x14ac:dyDescent="0.2">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7">
        <v>25.344000000000001</v>
      </c>
      <c r="S3924" s="1">
        <v>6</v>
      </c>
      <c r="T3924" s="1">
        <v>0.2</v>
      </c>
      <c r="U3924" s="7">
        <v>7.92</v>
      </c>
      <c r="V3924" s="3" t="str">
        <f>IF(Orders1[[#This Row],[Region]]=People!$B$2, People!$A$2, IF(Orders1[[#This Row],[Region]]=People!$B$3,People!$A$3, IF(Orders1[[#This Row],[Region]]=People!$B$4,People!$A$4, IF(Orders1[[#This Row],[Region]]=People!$B$5,People!$A$5))))</f>
        <v>Kelly Williams</v>
      </c>
      <c r="W3924" s="3" t="str">
        <f>IFERROR(INDEX(Returns!A3924:A4723, MATCH(Orders1[[#This Row],[Order ID]],Returns!B3924:B4723)), "No")</f>
        <v>No</v>
      </c>
      <c r="X3924" s="3">
        <f>IF(Orders1[[#This Row],[Return]]="Yes", 1, 0)</f>
        <v>0</v>
      </c>
    </row>
    <row r="3925" spans="1:24" x14ac:dyDescent="0.2">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7">
        <v>26.720000000000002</v>
      </c>
      <c r="S3925" s="1">
        <v>5</v>
      </c>
      <c r="T3925" s="1">
        <v>0.2</v>
      </c>
      <c r="U3925" s="7">
        <v>9.3520000000000003</v>
      </c>
      <c r="V3925" s="3" t="str">
        <f>IF(Orders1[[#This Row],[Region]]=People!$B$2, People!$A$2, IF(Orders1[[#This Row],[Region]]=People!$B$3,People!$A$3, IF(Orders1[[#This Row],[Region]]=People!$B$4,People!$A$4, IF(Orders1[[#This Row],[Region]]=People!$B$5,People!$A$5))))</f>
        <v>Kelly Williams</v>
      </c>
      <c r="W3925" s="3" t="str">
        <f>IFERROR(INDEX(Returns!A3925:A4724, MATCH(Orders1[[#This Row],[Order ID]],Returns!B3925:B4724)), "No")</f>
        <v>No</v>
      </c>
      <c r="X3925" s="3">
        <f>IF(Orders1[[#This Row],[Return]]="Yes", 1, 0)</f>
        <v>0</v>
      </c>
    </row>
    <row r="3926" spans="1:24" x14ac:dyDescent="0.2">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7">
        <v>30.28</v>
      </c>
      <c r="S3926" s="1">
        <v>2</v>
      </c>
      <c r="T3926" s="1">
        <v>0</v>
      </c>
      <c r="U3926" s="7">
        <v>1.2111999999999981</v>
      </c>
      <c r="V3926" s="3" t="str">
        <f>IF(Orders1[[#This Row],[Region]]=People!$B$2, People!$A$2, IF(Orders1[[#This Row],[Region]]=People!$B$3,People!$A$3, IF(Orders1[[#This Row],[Region]]=People!$B$4,People!$A$4, IF(Orders1[[#This Row],[Region]]=People!$B$5,People!$A$5))))</f>
        <v>Anna Andreadi</v>
      </c>
      <c r="W3926" s="3" t="str">
        <f>IFERROR(INDEX(Returns!A3926:A4725, MATCH(Orders1[[#This Row],[Order ID]],Returns!B3926:B4725)), "No")</f>
        <v>No</v>
      </c>
      <c r="X3926" s="3">
        <f>IF(Orders1[[#This Row],[Return]]="Yes", 1, 0)</f>
        <v>0</v>
      </c>
    </row>
    <row r="3927" spans="1:24" x14ac:dyDescent="0.2">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7">
        <v>57.929999999999993</v>
      </c>
      <c r="S3927" s="1">
        <v>3</v>
      </c>
      <c r="T3927" s="1">
        <v>0</v>
      </c>
      <c r="U3927" s="7">
        <v>16.220400000000001</v>
      </c>
      <c r="V3927" s="3" t="str">
        <f>IF(Orders1[[#This Row],[Region]]=People!$B$2, People!$A$2, IF(Orders1[[#This Row],[Region]]=People!$B$3,People!$A$3, IF(Orders1[[#This Row],[Region]]=People!$B$4,People!$A$4, IF(Orders1[[#This Row],[Region]]=People!$B$5,People!$A$5))))</f>
        <v>Anna Andreadi</v>
      </c>
      <c r="W3927" s="3" t="str">
        <f>IFERROR(INDEX(Returns!A3927:A4726, MATCH(Orders1[[#This Row],[Order ID]],Returns!B3927:B4726)), "No")</f>
        <v>No</v>
      </c>
      <c r="X3927" s="3">
        <f>IF(Orders1[[#This Row],[Return]]="Yes", 1, 0)</f>
        <v>0</v>
      </c>
    </row>
    <row r="3928" spans="1:24" x14ac:dyDescent="0.2">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7">
        <v>35.340000000000003</v>
      </c>
      <c r="S3928" s="1">
        <v>2</v>
      </c>
      <c r="T3928" s="1">
        <v>0</v>
      </c>
      <c r="U3928" s="7">
        <v>13.429200000000002</v>
      </c>
      <c r="V3928" s="3" t="str">
        <f>IF(Orders1[[#This Row],[Region]]=People!$B$2, People!$A$2, IF(Orders1[[#This Row],[Region]]=People!$B$3,People!$A$3, IF(Orders1[[#This Row],[Region]]=People!$B$4,People!$A$4, IF(Orders1[[#This Row],[Region]]=People!$B$5,People!$A$5))))</f>
        <v>Anna Andreadi</v>
      </c>
      <c r="W3928" s="3" t="str">
        <f>IFERROR(INDEX(Returns!A3928:A4727, MATCH(Orders1[[#This Row],[Order ID]],Returns!B3928:B4727)), "No")</f>
        <v>No</v>
      </c>
      <c r="X3928" s="3">
        <f>IF(Orders1[[#This Row],[Return]]="Yes", 1, 0)</f>
        <v>0</v>
      </c>
    </row>
    <row r="3929" spans="1:24" x14ac:dyDescent="0.2">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7">
        <v>137.24</v>
      </c>
      <c r="S3929" s="1">
        <v>5</v>
      </c>
      <c r="T3929" s="1">
        <v>0.2</v>
      </c>
      <c r="U3929" s="7">
        <v>46.3185</v>
      </c>
      <c r="V3929" s="3" t="str">
        <f>IF(Orders1[[#This Row],[Region]]=People!$B$2, People!$A$2, IF(Orders1[[#This Row],[Region]]=People!$B$3,People!$A$3, IF(Orders1[[#This Row],[Region]]=People!$B$4,People!$A$4, IF(Orders1[[#This Row],[Region]]=People!$B$5,People!$A$5))))</f>
        <v>Anna Andreadi</v>
      </c>
      <c r="W3929" s="3" t="str">
        <f>IFERROR(INDEX(Returns!A3929:A4728, MATCH(Orders1[[#This Row],[Order ID]],Returns!B3929:B4728)), "No")</f>
        <v>No</v>
      </c>
      <c r="X3929" s="3">
        <f>IF(Orders1[[#This Row],[Return]]="Yes", 1, 0)</f>
        <v>0</v>
      </c>
    </row>
    <row r="3930" spans="1:24" x14ac:dyDescent="0.2">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7">
        <v>241.33199999999999</v>
      </c>
      <c r="S3930" s="1">
        <v>5</v>
      </c>
      <c r="T3930" s="1">
        <v>0.32</v>
      </c>
      <c r="U3930" s="7">
        <v>-14.195999999999998</v>
      </c>
      <c r="V3930" s="3" t="str">
        <f>IF(Orders1[[#This Row],[Region]]=People!$B$2, People!$A$2, IF(Orders1[[#This Row],[Region]]=People!$B$3,People!$A$3, IF(Orders1[[#This Row],[Region]]=People!$B$4,People!$A$4, IF(Orders1[[#This Row],[Region]]=People!$B$5,People!$A$5))))</f>
        <v>Kelly Williams</v>
      </c>
      <c r="W3930" s="3" t="str">
        <f>IFERROR(INDEX(Returns!A3930:A4729, MATCH(Orders1[[#This Row],[Order ID]],Returns!B3930:B4729)), "No")</f>
        <v>No</v>
      </c>
      <c r="X3930" s="3">
        <f>IF(Orders1[[#This Row],[Return]]="Yes", 1, 0)</f>
        <v>0</v>
      </c>
    </row>
    <row r="3931" spans="1:24" x14ac:dyDescent="0.2">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7">
        <v>5.1840000000000011</v>
      </c>
      <c r="S3931" s="1">
        <v>1</v>
      </c>
      <c r="T3931" s="1">
        <v>0.2</v>
      </c>
      <c r="U3931" s="7">
        <v>1.8792</v>
      </c>
      <c r="V3931" s="3" t="str">
        <f>IF(Orders1[[#This Row],[Region]]=People!$B$2, People!$A$2, IF(Orders1[[#This Row],[Region]]=People!$B$3,People!$A$3, IF(Orders1[[#This Row],[Region]]=People!$B$4,People!$A$4, IF(Orders1[[#This Row],[Region]]=People!$B$5,People!$A$5))))</f>
        <v>Kelly Williams</v>
      </c>
      <c r="W3931" s="3" t="str">
        <f>IFERROR(INDEX(Returns!A3931:A4730, MATCH(Orders1[[#This Row],[Order ID]],Returns!B3931:B4730)), "No")</f>
        <v>No</v>
      </c>
      <c r="X3931" s="3">
        <f>IF(Orders1[[#This Row],[Return]]="Yes", 1, 0)</f>
        <v>0</v>
      </c>
    </row>
    <row r="3932" spans="1:24" x14ac:dyDescent="0.2">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7">
        <v>145.54400000000001</v>
      </c>
      <c r="S3932" s="1">
        <v>7</v>
      </c>
      <c r="T3932" s="1">
        <v>0.2</v>
      </c>
      <c r="U3932" s="7">
        <v>16.373699999999992</v>
      </c>
      <c r="V3932" s="3" t="str">
        <f>IF(Orders1[[#This Row],[Region]]=People!$B$2, People!$A$2, IF(Orders1[[#This Row],[Region]]=People!$B$3,People!$A$3, IF(Orders1[[#This Row],[Region]]=People!$B$4,People!$A$4, IF(Orders1[[#This Row],[Region]]=People!$B$5,People!$A$5))))</f>
        <v>Kelly Williams</v>
      </c>
      <c r="W3932" s="3" t="str">
        <f>IFERROR(INDEX(Returns!A3932:A4731, MATCH(Orders1[[#This Row],[Order ID]],Returns!B3932:B4731)), "No")</f>
        <v>No</v>
      </c>
      <c r="X3932" s="3">
        <f>IF(Orders1[[#This Row],[Return]]="Yes", 1, 0)</f>
        <v>0</v>
      </c>
    </row>
    <row r="3933" spans="1:24" x14ac:dyDescent="0.2">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7">
        <v>5.4719999999999995</v>
      </c>
      <c r="S3933" s="1">
        <v>3</v>
      </c>
      <c r="T3933" s="1">
        <v>0.2</v>
      </c>
      <c r="U3933" s="7">
        <v>1.6416000000000004</v>
      </c>
      <c r="V3933" s="3" t="str">
        <f>IF(Orders1[[#This Row],[Region]]=People!$B$2, People!$A$2, IF(Orders1[[#This Row],[Region]]=People!$B$3,People!$A$3, IF(Orders1[[#This Row],[Region]]=People!$B$4,People!$A$4, IF(Orders1[[#This Row],[Region]]=People!$B$5,People!$A$5))))</f>
        <v>Chuck Magee</v>
      </c>
      <c r="W3933" s="3" t="str">
        <f>IFERROR(INDEX(Returns!A3933:A4732, MATCH(Orders1[[#This Row],[Order ID]],Returns!B3933:B4732)), "No")</f>
        <v>No</v>
      </c>
      <c r="X3933" s="3">
        <f>IF(Orders1[[#This Row],[Return]]="Yes", 1, 0)</f>
        <v>0</v>
      </c>
    </row>
    <row r="3934" spans="1:24" x14ac:dyDescent="0.2">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7">
        <v>47.984000000000002</v>
      </c>
      <c r="S3934" s="1">
        <v>2</v>
      </c>
      <c r="T3934" s="1">
        <v>0.2</v>
      </c>
      <c r="U3934" s="7">
        <v>13.195600000000001</v>
      </c>
      <c r="V3934" s="3" t="str">
        <f>IF(Orders1[[#This Row],[Region]]=People!$B$2, People!$A$2, IF(Orders1[[#This Row],[Region]]=People!$B$3,People!$A$3, IF(Orders1[[#This Row],[Region]]=People!$B$4,People!$A$4, IF(Orders1[[#This Row],[Region]]=People!$B$5,People!$A$5))))</f>
        <v>Chuck Magee</v>
      </c>
      <c r="W3934" s="3" t="str">
        <f>IFERROR(INDEX(Returns!A3934:A4733, MATCH(Orders1[[#This Row],[Order ID]],Returns!B3934:B4733)), "No")</f>
        <v>No</v>
      </c>
      <c r="X3934" s="3">
        <f>IF(Orders1[[#This Row],[Return]]="Yes", 1, 0)</f>
        <v>0</v>
      </c>
    </row>
    <row r="3935" spans="1:24" x14ac:dyDescent="0.2">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7">
        <v>9.3999999999999986</v>
      </c>
      <c r="S3935" s="1">
        <v>5</v>
      </c>
      <c r="T3935" s="1">
        <v>0</v>
      </c>
      <c r="U3935" s="7">
        <v>2.7259999999999995</v>
      </c>
      <c r="V3935" s="3" t="str">
        <f>IF(Orders1[[#This Row],[Region]]=People!$B$2, People!$A$2, IF(Orders1[[#This Row],[Region]]=People!$B$3,People!$A$3, IF(Orders1[[#This Row],[Region]]=People!$B$4,People!$A$4, IF(Orders1[[#This Row],[Region]]=People!$B$5,People!$A$5))))</f>
        <v>Anna Andreadi</v>
      </c>
      <c r="W3935" s="3" t="str">
        <f>IFERROR(INDEX(Returns!A3935:A4734, MATCH(Orders1[[#This Row],[Order ID]],Returns!B3935:B4734)), "No")</f>
        <v>No</v>
      </c>
      <c r="X3935" s="3">
        <f>IF(Orders1[[#This Row],[Return]]="Yes", 1, 0)</f>
        <v>0</v>
      </c>
    </row>
    <row r="3936" spans="1:24" x14ac:dyDescent="0.2">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7">
        <v>74</v>
      </c>
      <c r="S3936" s="1">
        <v>5</v>
      </c>
      <c r="T3936" s="1">
        <v>0</v>
      </c>
      <c r="U3936" s="7">
        <v>37</v>
      </c>
      <c r="V3936" s="3" t="str">
        <f>IF(Orders1[[#This Row],[Region]]=People!$B$2, People!$A$2, IF(Orders1[[#This Row],[Region]]=People!$B$3,People!$A$3, IF(Orders1[[#This Row],[Region]]=People!$B$4,People!$A$4, IF(Orders1[[#This Row],[Region]]=People!$B$5,People!$A$5))))</f>
        <v>Anna Andreadi</v>
      </c>
      <c r="W3936" s="3" t="str">
        <f>IFERROR(INDEX(Returns!A3936:A4735, MATCH(Orders1[[#This Row],[Order ID]],Returns!B3936:B4735)), "No")</f>
        <v>No</v>
      </c>
      <c r="X3936" s="3">
        <f>IF(Orders1[[#This Row],[Return]]="Yes", 1, 0)</f>
        <v>0</v>
      </c>
    </row>
    <row r="3937" spans="1:24" x14ac:dyDescent="0.2">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7">
        <v>201.584</v>
      </c>
      <c r="S3937" s="1">
        <v>2</v>
      </c>
      <c r="T3937" s="1">
        <v>0.2</v>
      </c>
      <c r="U3937" s="7">
        <v>12.599000000000004</v>
      </c>
      <c r="V3937" s="3" t="str">
        <f>IF(Orders1[[#This Row],[Region]]=People!$B$2, People!$A$2, IF(Orders1[[#This Row],[Region]]=People!$B$3,People!$A$3, IF(Orders1[[#This Row],[Region]]=People!$B$4,People!$A$4, IF(Orders1[[#This Row],[Region]]=People!$B$5,People!$A$5))))</f>
        <v>Anna Andreadi</v>
      </c>
      <c r="W3937" s="3" t="str">
        <f>IFERROR(INDEX(Returns!A3937:A4736, MATCH(Orders1[[#This Row],[Order ID]],Returns!B3937:B4736)), "No")</f>
        <v>No</v>
      </c>
      <c r="X3937" s="3">
        <f>IF(Orders1[[#This Row],[Return]]="Yes", 1, 0)</f>
        <v>0</v>
      </c>
    </row>
    <row r="3938" spans="1:24" x14ac:dyDescent="0.2">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7">
        <v>28.752000000000002</v>
      </c>
      <c r="S3938" s="1">
        <v>3</v>
      </c>
      <c r="T3938" s="1">
        <v>0.2</v>
      </c>
      <c r="U3938" s="7">
        <v>9.3443999999999985</v>
      </c>
      <c r="V3938" s="3" t="str">
        <f>IF(Orders1[[#This Row],[Region]]=People!$B$2, People!$A$2, IF(Orders1[[#This Row],[Region]]=People!$B$3,People!$A$3, IF(Orders1[[#This Row],[Region]]=People!$B$4,People!$A$4, IF(Orders1[[#This Row],[Region]]=People!$B$5,People!$A$5))))</f>
        <v>Kelly Williams</v>
      </c>
      <c r="W3938" s="3" t="str">
        <f>IFERROR(INDEX(Returns!A3938:A4737, MATCH(Orders1[[#This Row],[Order ID]],Returns!B3938:B4737)), "No")</f>
        <v>No</v>
      </c>
      <c r="X3938" s="3">
        <f>IF(Orders1[[#This Row],[Return]]="Yes", 1, 0)</f>
        <v>0</v>
      </c>
    </row>
    <row r="3939" spans="1:24" x14ac:dyDescent="0.2">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7">
        <v>27.216000000000001</v>
      </c>
      <c r="S3939" s="1">
        <v>3</v>
      </c>
      <c r="T3939" s="1">
        <v>0.2</v>
      </c>
      <c r="U3939" s="7">
        <v>9.8657999999999983</v>
      </c>
      <c r="V3939" s="3" t="str">
        <f>IF(Orders1[[#This Row],[Region]]=People!$B$2, People!$A$2, IF(Orders1[[#This Row],[Region]]=People!$B$3,People!$A$3, IF(Orders1[[#This Row],[Region]]=People!$B$4,People!$A$4, IF(Orders1[[#This Row],[Region]]=People!$B$5,People!$A$5))))</f>
        <v>Kelly Williams</v>
      </c>
      <c r="W3939" s="3" t="str">
        <f>IFERROR(INDEX(Returns!A3939:A4738, MATCH(Orders1[[#This Row],[Order ID]],Returns!B3939:B4738)), "No")</f>
        <v>No</v>
      </c>
      <c r="X3939" s="3">
        <f>IF(Orders1[[#This Row],[Return]]="Yes", 1, 0)</f>
        <v>0</v>
      </c>
    </row>
    <row r="3940" spans="1:24" x14ac:dyDescent="0.2">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7">
        <v>197.37199999999999</v>
      </c>
      <c r="S3940" s="1">
        <v>2</v>
      </c>
      <c r="T3940" s="1">
        <v>0.3</v>
      </c>
      <c r="U3940" s="7">
        <v>-25.376400000000018</v>
      </c>
      <c r="V3940" s="3" t="str">
        <f>IF(Orders1[[#This Row],[Region]]=People!$B$2, People!$A$2, IF(Orders1[[#This Row],[Region]]=People!$B$3,People!$A$3, IF(Orders1[[#This Row],[Region]]=People!$B$4,People!$A$4, IF(Orders1[[#This Row],[Region]]=People!$B$5,People!$A$5))))</f>
        <v>Kelly Williams</v>
      </c>
      <c r="W3940" s="3" t="str">
        <f>IFERROR(INDEX(Returns!A3940:A4739, MATCH(Orders1[[#This Row],[Order ID]],Returns!B3940:B4739)), "No")</f>
        <v>No</v>
      </c>
      <c r="X3940" s="3">
        <f>IF(Orders1[[#This Row],[Return]]="Yes", 1, 0)</f>
        <v>0</v>
      </c>
    </row>
    <row r="3941" spans="1:24" x14ac:dyDescent="0.2">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7">
        <v>1424.9</v>
      </c>
      <c r="S3941" s="1">
        <v>5</v>
      </c>
      <c r="T3941" s="1">
        <v>0</v>
      </c>
      <c r="U3941" s="7">
        <v>356.22500000000002</v>
      </c>
      <c r="V3941" s="3" t="str">
        <f>IF(Orders1[[#This Row],[Region]]=People!$B$2, People!$A$2, IF(Orders1[[#This Row],[Region]]=People!$B$3,People!$A$3, IF(Orders1[[#This Row],[Region]]=People!$B$4,People!$A$4, IF(Orders1[[#This Row],[Region]]=People!$B$5,People!$A$5))))</f>
        <v>Kelly Williams</v>
      </c>
      <c r="W3941" s="3" t="str">
        <f>IFERROR(INDEX(Returns!A3941:A4740, MATCH(Orders1[[#This Row],[Order ID]],Returns!B3941:B4740)), "No")</f>
        <v>No</v>
      </c>
      <c r="X3941" s="3">
        <f>IF(Orders1[[#This Row],[Return]]="Yes", 1, 0)</f>
        <v>0</v>
      </c>
    </row>
    <row r="3942" spans="1:24" x14ac:dyDescent="0.2">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7">
        <v>14.56</v>
      </c>
      <c r="S3942" s="1">
        <v>2</v>
      </c>
      <c r="T3942" s="1">
        <v>0</v>
      </c>
      <c r="U3942" s="7">
        <v>6.2608000000000015</v>
      </c>
      <c r="V3942" s="3" t="str">
        <f>IF(Orders1[[#This Row],[Region]]=People!$B$2, People!$A$2, IF(Orders1[[#This Row],[Region]]=People!$B$3,People!$A$3, IF(Orders1[[#This Row],[Region]]=People!$B$4,People!$A$4, IF(Orders1[[#This Row],[Region]]=People!$B$5,People!$A$5))))</f>
        <v>Chuck Magee</v>
      </c>
      <c r="W3942" s="3" t="str">
        <f>IFERROR(INDEX(Returns!A3942:A4741, MATCH(Orders1[[#This Row],[Order ID]],Returns!B3942:B4741)), "No")</f>
        <v>No</v>
      </c>
      <c r="X3942" s="3">
        <f>IF(Orders1[[#This Row],[Return]]="Yes", 1, 0)</f>
        <v>0</v>
      </c>
    </row>
    <row r="3943" spans="1:24" x14ac:dyDescent="0.2">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7">
        <v>3.048</v>
      </c>
      <c r="S3943" s="1">
        <v>1</v>
      </c>
      <c r="T3943" s="1">
        <v>0.2</v>
      </c>
      <c r="U3943" s="7">
        <v>1.0286999999999997</v>
      </c>
      <c r="V3943" s="3" t="str">
        <f>IF(Orders1[[#This Row],[Region]]=People!$B$2, People!$A$2, IF(Orders1[[#This Row],[Region]]=People!$B$3,People!$A$3, IF(Orders1[[#This Row],[Region]]=People!$B$4,People!$A$4, IF(Orders1[[#This Row],[Region]]=People!$B$5,People!$A$5))))</f>
        <v>Chuck Magee</v>
      </c>
      <c r="W3943" s="3" t="str">
        <f>IFERROR(INDEX(Returns!A3943:A4742, MATCH(Orders1[[#This Row],[Order ID]],Returns!B3943:B4742)), "No")</f>
        <v>No</v>
      </c>
      <c r="X3943" s="3">
        <f>IF(Orders1[[#This Row],[Return]]="Yes", 1, 0)</f>
        <v>0</v>
      </c>
    </row>
    <row r="3944" spans="1:24" x14ac:dyDescent="0.2">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7">
        <v>25.920000000000005</v>
      </c>
      <c r="S3944" s="1">
        <v>5</v>
      </c>
      <c r="T3944" s="1">
        <v>0.2</v>
      </c>
      <c r="U3944" s="7">
        <v>9.0719999999999992</v>
      </c>
      <c r="V3944" s="3" t="str">
        <f>IF(Orders1[[#This Row],[Region]]=People!$B$2, People!$A$2, IF(Orders1[[#This Row],[Region]]=People!$B$3,People!$A$3, IF(Orders1[[#This Row],[Region]]=People!$B$4,People!$A$4, IF(Orders1[[#This Row],[Region]]=People!$B$5,People!$A$5))))</f>
        <v>Cassandra Brandow</v>
      </c>
      <c r="W3944" s="3" t="str">
        <f>IFERROR(INDEX(Returns!A3944:A4743, MATCH(Orders1[[#This Row],[Order ID]],Returns!B3944:B4743)), "No")</f>
        <v>No</v>
      </c>
      <c r="X3944" s="3">
        <f>IF(Orders1[[#This Row],[Return]]="Yes", 1, 0)</f>
        <v>0</v>
      </c>
    </row>
    <row r="3945" spans="1:24" x14ac:dyDescent="0.2">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7">
        <v>835.17000000000007</v>
      </c>
      <c r="S3945" s="1">
        <v>7</v>
      </c>
      <c r="T3945" s="1">
        <v>0</v>
      </c>
      <c r="U3945" s="7">
        <v>16.703400000000016</v>
      </c>
      <c r="V3945" s="3" t="str">
        <f>IF(Orders1[[#This Row],[Region]]=People!$B$2, People!$A$2, IF(Orders1[[#This Row],[Region]]=People!$B$3,People!$A$3, IF(Orders1[[#This Row],[Region]]=People!$B$4,People!$A$4, IF(Orders1[[#This Row],[Region]]=People!$B$5,People!$A$5))))</f>
        <v>Chuck Magee</v>
      </c>
      <c r="W3945" s="3" t="str">
        <f>IFERROR(INDEX(Returns!A3945:A4744, MATCH(Orders1[[#This Row],[Order ID]],Returns!B3945:B4744)), "No")</f>
        <v>No</v>
      </c>
      <c r="X3945" s="3">
        <f>IF(Orders1[[#This Row],[Return]]="Yes", 1, 0)</f>
        <v>0</v>
      </c>
    </row>
    <row r="3946" spans="1:24" x14ac:dyDescent="0.2">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7">
        <v>17.34</v>
      </c>
      <c r="S3946" s="1">
        <v>3</v>
      </c>
      <c r="T3946" s="1">
        <v>0</v>
      </c>
      <c r="U3946" s="7">
        <v>8.4966000000000008</v>
      </c>
      <c r="V3946" s="3" t="str">
        <f>IF(Orders1[[#This Row],[Region]]=People!$B$2, People!$A$2, IF(Orders1[[#This Row],[Region]]=People!$B$3,People!$A$3, IF(Orders1[[#This Row],[Region]]=People!$B$4,People!$A$4, IF(Orders1[[#This Row],[Region]]=People!$B$5,People!$A$5))))</f>
        <v>Anna Andreadi</v>
      </c>
      <c r="W3946" s="3" t="str">
        <f>IFERROR(INDEX(Returns!A3946:A4745, MATCH(Orders1[[#This Row],[Order ID]],Returns!B3946:B4745)), "No")</f>
        <v>No</v>
      </c>
      <c r="X3946" s="3">
        <f>IF(Orders1[[#This Row],[Return]]="Yes", 1, 0)</f>
        <v>0</v>
      </c>
    </row>
    <row r="3947" spans="1:24" x14ac:dyDescent="0.2">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7">
        <v>44.384</v>
      </c>
      <c r="S3947" s="1">
        <v>1</v>
      </c>
      <c r="T3947" s="1">
        <v>0.2</v>
      </c>
      <c r="U3947" s="7">
        <v>15.534399999999998</v>
      </c>
      <c r="V3947" s="3" t="str">
        <f>IF(Orders1[[#This Row],[Region]]=People!$B$2, People!$A$2, IF(Orders1[[#This Row],[Region]]=People!$B$3,People!$A$3, IF(Orders1[[#This Row],[Region]]=People!$B$4,People!$A$4, IF(Orders1[[#This Row],[Region]]=People!$B$5,People!$A$5))))</f>
        <v>Cassandra Brandow</v>
      </c>
      <c r="W3947" s="3" t="str">
        <f>IFERROR(INDEX(Returns!A3947:A4746, MATCH(Orders1[[#This Row],[Order ID]],Returns!B3947:B4746)), "No")</f>
        <v>No</v>
      </c>
      <c r="X3947" s="3">
        <f>IF(Orders1[[#This Row],[Return]]="Yes", 1, 0)</f>
        <v>0</v>
      </c>
    </row>
    <row r="3948" spans="1:24" x14ac:dyDescent="0.2">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7">
        <v>2.9440000000000004</v>
      </c>
      <c r="S3948" s="1">
        <v>1</v>
      </c>
      <c r="T3948" s="1">
        <v>0.2</v>
      </c>
      <c r="U3948" s="7">
        <v>-0.66240000000000021</v>
      </c>
      <c r="V3948" s="3" t="str">
        <f>IF(Orders1[[#This Row],[Region]]=People!$B$2, People!$A$2, IF(Orders1[[#This Row],[Region]]=People!$B$3,People!$A$3, IF(Orders1[[#This Row],[Region]]=People!$B$4,People!$A$4, IF(Orders1[[#This Row],[Region]]=People!$B$5,People!$A$5))))</f>
        <v>Cassandra Brandow</v>
      </c>
      <c r="W3948" s="3" t="str">
        <f>IFERROR(INDEX(Returns!A3948:A4747, MATCH(Orders1[[#This Row],[Order ID]],Returns!B3948:B4747)), "No")</f>
        <v>No</v>
      </c>
      <c r="X3948" s="3">
        <f>IF(Orders1[[#This Row],[Return]]="Yes", 1, 0)</f>
        <v>0</v>
      </c>
    </row>
    <row r="3949" spans="1:24" x14ac:dyDescent="0.2">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7">
        <v>6.3680000000000003</v>
      </c>
      <c r="S3949" s="1">
        <v>2</v>
      </c>
      <c r="T3949" s="1">
        <v>0.2</v>
      </c>
      <c r="U3949" s="7">
        <v>1.0347999999999993</v>
      </c>
      <c r="V3949" s="3" t="str">
        <f>IF(Orders1[[#This Row],[Region]]=People!$B$2, People!$A$2, IF(Orders1[[#This Row],[Region]]=People!$B$3,People!$A$3, IF(Orders1[[#This Row],[Region]]=People!$B$4,People!$A$4, IF(Orders1[[#This Row],[Region]]=People!$B$5,People!$A$5))))</f>
        <v>Kelly Williams</v>
      </c>
      <c r="W3949" s="3" t="str">
        <f>IFERROR(INDEX(Returns!A3949:A4748, MATCH(Orders1[[#This Row],[Order ID]],Returns!B3949:B4748)), "No")</f>
        <v>No</v>
      </c>
      <c r="X3949" s="3">
        <f>IF(Orders1[[#This Row],[Return]]="Yes", 1, 0)</f>
        <v>0</v>
      </c>
    </row>
    <row r="3950" spans="1:24" x14ac:dyDescent="0.2">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7">
        <v>48.848000000000006</v>
      </c>
      <c r="S3950" s="1">
        <v>2</v>
      </c>
      <c r="T3950" s="1">
        <v>0.2</v>
      </c>
      <c r="U3950" s="7">
        <v>15.8756</v>
      </c>
      <c r="V3950" s="3" t="str">
        <f>IF(Orders1[[#This Row],[Region]]=People!$B$2, People!$A$2, IF(Orders1[[#This Row],[Region]]=People!$B$3,People!$A$3, IF(Orders1[[#This Row],[Region]]=People!$B$4,People!$A$4, IF(Orders1[[#This Row],[Region]]=People!$B$5,People!$A$5))))</f>
        <v>Kelly Williams</v>
      </c>
      <c r="W3950" s="3" t="str">
        <f>IFERROR(INDEX(Returns!A3950:A4749, MATCH(Orders1[[#This Row],[Order ID]],Returns!B3950:B4749)), "No")</f>
        <v>No</v>
      </c>
      <c r="X3950" s="3">
        <f>IF(Orders1[[#This Row],[Return]]="Yes", 1, 0)</f>
        <v>0</v>
      </c>
    </row>
    <row r="3951" spans="1:24" x14ac:dyDescent="0.2">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7">
        <v>19.648</v>
      </c>
      <c r="S3951" s="1">
        <v>2</v>
      </c>
      <c r="T3951" s="1">
        <v>0.2</v>
      </c>
      <c r="U3951" s="7">
        <v>6.6311999999999989</v>
      </c>
      <c r="V3951" s="3" t="str">
        <f>IF(Orders1[[#This Row],[Region]]=People!$B$2, People!$A$2, IF(Orders1[[#This Row],[Region]]=People!$B$3,People!$A$3, IF(Orders1[[#This Row],[Region]]=People!$B$4,People!$A$4, IF(Orders1[[#This Row],[Region]]=People!$B$5,People!$A$5))))</f>
        <v>Kelly Williams</v>
      </c>
      <c r="W3951" s="3" t="str">
        <f>IFERROR(INDEX(Returns!A3951:A4750, MATCH(Orders1[[#This Row],[Order ID]],Returns!B3951:B4750)), "No")</f>
        <v>No</v>
      </c>
      <c r="X3951" s="3">
        <f>IF(Orders1[[#This Row],[Return]]="Yes", 1, 0)</f>
        <v>0</v>
      </c>
    </row>
    <row r="3952" spans="1:24" x14ac:dyDescent="0.2">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7">
        <v>255.108</v>
      </c>
      <c r="S3952" s="1">
        <v>6</v>
      </c>
      <c r="T3952" s="1">
        <v>0.3</v>
      </c>
      <c r="U3952" s="7">
        <v>-18.221999999999994</v>
      </c>
      <c r="V3952" s="3" t="str">
        <f>IF(Orders1[[#This Row],[Region]]=People!$B$2, People!$A$2, IF(Orders1[[#This Row],[Region]]=People!$B$3,People!$A$3, IF(Orders1[[#This Row],[Region]]=People!$B$4,People!$A$4, IF(Orders1[[#This Row],[Region]]=People!$B$5,People!$A$5))))</f>
        <v>Kelly Williams</v>
      </c>
      <c r="W3952" s="3" t="str">
        <f>IFERROR(INDEX(Returns!A3952:A4751, MATCH(Orders1[[#This Row],[Order ID]],Returns!B3952:B4751)), "No")</f>
        <v>No</v>
      </c>
      <c r="X3952" s="3">
        <f>IF(Orders1[[#This Row],[Return]]="Yes", 1, 0)</f>
        <v>0</v>
      </c>
    </row>
    <row r="3953" spans="1:24" x14ac:dyDescent="0.2">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7">
        <v>17.248000000000001</v>
      </c>
      <c r="S3953" s="1">
        <v>2</v>
      </c>
      <c r="T3953" s="1">
        <v>0.2</v>
      </c>
      <c r="U3953" s="7">
        <v>6.0367999999999986</v>
      </c>
      <c r="V3953" s="3" t="str">
        <f>IF(Orders1[[#This Row],[Region]]=People!$B$2, People!$A$2, IF(Orders1[[#This Row],[Region]]=People!$B$3,People!$A$3, IF(Orders1[[#This Row],[Region]]=People!$B$4,People!$A$4, IF(Orders1[[#This Row],[Region]]=People!$B$5,People!$A$5))))</f>
        <v>Chuck Magee</v>
      </c>
      <c r="W3953" s="3" t="str">
        <f>IFERROR(INDEX(Returns!A3953:A4752, MATCH(Orders1[[#This Row],[Order ID]],Returns!B3953:B4752)), "No")</f>
        <v>No</v>
      </c>
      <c r="X3953" s="3">
        <f>IF(Orders1[[#This Row],[Return]]="Yes", 1, 0)</f>
        <v>0</v>
      </c>
    </row>
    <row r="3954" spans="1:24" x14ac:dyDescent="0.2">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7">
        <v>159.98400000000001</v>
      </c>
      <c r="S3954" s="1">
        <v>2</v>
      </c>
      <c r="T3954" s="1">
        <v>0.2</v>
      </c>
      <c r="U3954" s="7">
        <v>13.998599999999989</v>
      </c>
      <c r="V3954" s="3" t="str">
        <f>IF(Orders1[[#This Row],[Region]]=People!$B$2, People!$A$2, IF(Orders1[[#This Row],[Region]]=People!$B$3,People!$A$3, IF(Orders1[[#This Row],[Region]]=People!$B$4,People!$A$4, IF(Orders1[[#This Row],[Region]]=People!$B$5,People!$A$5))))</f>
        <v>Anna Andreadi</v>
      </c>
      <c r="W3954" s="3" t="str">
        <f>IFERROR(INDEX(Returns!A3954:A4753, MATCH(Orders1[[#This Row],[Order ID]],Returns!B3954:B4753)), "No")</f>
        <v>No</v>
      </c>
      <c r="X3954" s="3">
        <f>IF(Orders1[[#This Row],[Return]]="Yes", 1, 0)</f>
        <v>0</v>
      </c>
    </row>
    <row r="3955" spans="1:24" x14ac:dyDescent="0.2">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7">
        <v>12.7</v>
      </c>
      <c r="S3955" s="1">
        <v>2</v>
      </c>
      <c r="T3955" s="1">
        <v>0</v>
      </c>
      <c r="U3955" s="7">
        <v>5.8419999999999996</v>
      </c>
      <c r="V3955" s="3" t="str">
        <f>IF(Orders1[[#This Row],[Region]]=People!$B$2, People!$A$2, IF(Orders1[[#This Row],[Region]]=People!$B$3,People!$A$3, IF(Orders1[[#This Row],[Region]]=People!$B$4,People!$A$4, IF(Orders1[[#This Row],[Region]]=People!$B$5,People!$A$5))))</f>
        <v>Chuck Magee</v>
      </c>
      <c r="W3955" s="3" t="str">
        <f>IFERROR(INDEX(Returns!A3955:A4754, MATCH(Orders1[[#This Row],[Order ID]],Returns!B3955:B4754)), "No")</f>
        <v>No</v>
      </c>
      <c r="X3955" s="3">
        <f>IF(Orders1[[#This Row],[Return]]="Yes", 1, 0)</f>
        <v>0</v>
      </c>
    </row>
    <row r="3956" spans="1:24" x14ac:dyDescent="0.2">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7">
        <v>5.47</v>
      </c>
      <c r="S3956" s="1">
        <v>1</v>
      </c>
      <c r="T3956" s="1">
        <v>0</v>
      </c>
      <c r="U3956" s="7">
        <v>2.3521000000000001</v>
      </c>
      <c r="V3956" s="3" t="str">
        <f>IF(Orders1[[#This Row],[Region]]=People!$B$2, People!$A$2, IF(Orders1[[#This Row],[Region]]=People!$B$3,People!$A$3, IF(Orders1[[#This Row],[Region]]=People!$B$4,People!$A$4, IF(Orders1[[#This Row],[Region]]=People!$B$5,People!$A$5))))</f>
        <v>Kelly Williams</v>
      </c>
      <c r="W3956" s="3" t="str">
        <f>IFERROR(INDEX(Returns!A3956:A4755, MATCH(Orders1[[#This Row],[Order ID]],Returns!B3956:B4755)), "No")</f>
        <v>No</v>
      </c>
      <c r="X3956" s="3">
        <f>IF(Orders1[[#This Row],[Return]]="Yes", 1, 0)</f>
        <v>0</v>
      </c>
    </row>
    <row r="3957" spans="1:24" x14ac:dyDescent="0.2">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7">
        <v>79.36</v>
      </c>
      <c r="S3957" s="1">
        <v>4</v>
      </c>
      <c r="T3957" s="1">
        <v>0</v>
      </c>
      <c r="U3957" s="7">
        <v>23.807999999999993</v>
      </c>
      <c r="V3957" s="3" t="str">
        <f>IF(Orders1[[#This Row],[Region]]=People!$B$2, People!$A$2, IF(Orders1[[#This Row],[Region]]=People!$B$3,People!$A$3, IF(Orders1[[#This Row],[Region]]=People!$B$4,People!$A$4, IF(Orders1[[#This Row],[Region]]=People!$B$5,People!$A$5))))</f>
        <v>Kelly Williams</v>
      </c>
      <c r="W3957" s="3" t="str">
        <f>IFERROR(INDEX(Returns!A3957:A4756, MATCH(Orders1[[#This Row],[Order ID]],Returns!B3957:B4756)), "No")</f>
        <v>No</v>
      </c>
      <c r="X3957" s="3">
        <f>IF(Orders1[[#This Row],[Return]]="Yes", 1, 0)</f>
        <v>0</v>
      </c>
    </row>
    <row r="3958" spans="1:24" x14ac:dyDescent="0.2">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7">
        <v>22.14</v>
      </c>
      <c r="S3958" s="1">
        <v>3</v>
      </c>
      <c r="T3958" s="1">
        <v>0</v>
      </c>
      <c r="U3958" s="7">
        <v>6.4205999999999976</v>
      </c>
      <c r="V3958" s="3" t="str">
        <f>IF(Orders1[[#This Row],[Region]]=People!$B$2, People!$A$2, IF(Orders1[[#This Row],[Region]]=People!$B$3,People!$A$3, IF(Orders1[[#This Row],[Region]]=People!$B$4,People!$A$4, IF(Orders1[[#This Row],[Region]]=People!$B$5,People!$A$5))))</f>
        <v>Anna Andreadi</v>
      </c>
      <c r="W3958" s="3" t="str">
        <f>IFERROR(INDEX(Returns!A3958:A4757, MATCH(Orders1[[#This Row],[Order ID]],Returns!B3958:B4757)), "No")</f>
        <v>No</v>
      </c>
      <c r="X3958" s="3">
        <f>IF(Orders1[[#This Row],[Return]]="Yes", 1, 0)</f>
        <v>0</v>
      </c>
    </row>
    <row r="3959" spans="1:24" x14ac:dyDescent="0.2">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7">
        <v>11.277000000000001</v>
      </c>
      <c r="S3959" s="1">
        <v>3</v>
      </c>
      <c r="T3959" s="1">
        <v>0.7</v>
      </c>
      <c r="U3959" s="7">
        <v>-8.6456999999999979</v>
      </c>
      <c r="V3959" s="3" t="str">
        <f>IF(Orders1[[#This Row],[Region]]=People!$B$2, People!$A$2, IF(Orders1[[#This Row],[Region]]=People!$B$3,People!$A$3, IF(Orders1[[#This Row],[Region]]=People!$B$4,People!$A$4, IF(Orders1[[#This Row],[Region]]=People!$B$5,People!$A$5))))</f>
        <v>Cassandra Brandow</v>
      </c>
      <c r="W3959" s="3" t="str">
        <f>IFERROR(INDEX(Returns!A3959:A4758, MATCH(Orders1[[#This Row],[Order ID]],Returns!B3959:B4758)), "No")</f>
        <v>No</v>
      </c>
      <c r="X3959" s="3">
        <f>IF(Orders1[[#This Row],[Return]]="Yes", 1, 0)</f>
        <v>0</v>
      </c>
    </row>
    <row r="3960" spans="1:24" x14ac:dyDescent="0.2">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7">
        <v>4.4479999999999995</v>
      </c>
      <c r="S3960" s="1">
        <v>2</v>
      </c>
      <c r="T3960" s="1">
        <v>0.2</v>
      </c>
      <c r="U3960" s="7">
        <v>0.3335999999999999</v>
      </c>
      <c r="V3960" s="3" t="str">
        <f>IF(Orders1[[#This Row],[Region]]=People!$B$2, People!$A$2, IF(Orders1[[#This Row],[Region]]=People!$B$3,People!$A$3, IF(Orders1[[#This Row],[Region]]=People!$B$4,People!$A$4, IF(Orders1[[#This Row],[Region]]=People!$B$5,People!$A$5))))</f>
        <v>Cassandra Brandow</v>
      </c>
      <c r="W3960" s="3" t="str">
        <f>IFERROR(INDEX(Returns!A3960:A4759, MATCH(Orders1[[#This Row],[Order ID]],Returns!B3960:B4759)), "No")</f>
        <v>No</v>
      </c>
      <c r="X3960" s="3">
        <f>IF(Orders1[[#This Row],[Return]]="Yes", 1, 0)</f>
        <v>0</v>
      </c>
    </row>
    <row r="3961" spans="1:24" x14ac:dyDescent="0.2">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7">
        <v>44.76</v>
      </c>
      <c r="S3961" s="1">
        <v>3</v>
      </c>
      <c r="T3961" s="1">
        <v>0.2</v>
      </c>
      <c r="U3961" s="7">
        <v>14.546999999999995</v>
      </c>
      <c r="V3961" s="3" t="str">
        <f>IF(Orders1[[#This Row],[Region]]=People!$B$2, People!$A$2, IF(Orders1[[#This Row],[Region]]=People!$B$3,People!$A$3, IF(Orders1[[#This Row],[Region]]=People!$B$4,People!$A$4, IF(Orders1[[#This Row],[Region]]=People!$B$5,People!$A$5))))</f>
        <v>Cassandra Brandow</v>
      </c>
      <c r="W3961" s="3" t="str">
        <f>IFERROR(INDEX(Returns!A3961:A4760, MATCH(Orders1[[#This Row],[Order ID]],Returns!B3961:B4760)), "No")</f>
        <v>No</v>
      </c>
      <c r="X3961" s="3">
        <f>IF(Orders1[[#This Row],[Return]]="Yes", 1, 0)</f>
        <v>0</v>
      </c>
    </row>
    <row r="3962" spans="1:24" x14ac:dyDescent="0.2">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7">
        <v>38.28</v>
      </c>
      <c r="S3962" s="1">
        <v>6</v>
      </c>
      <c r="T3962" s="1">
        <v>0</v>
      </c>
      <c r="U3962" s="7">
        <v>17.608799999999999</v>
      </c>
      <c r="V3962" s="3" t="str">
        <f>IF(Orders1[[#This Row],[Region]]=People!$B$2, People!$A$2, IF(Orders1[[#This Row],[Region]]=People!$B$3,People!$A$3, IF(Orders1[[#This Row],[Region]]=People!$B$4,People!$A$4, IF(Orders1[[#This Row],[Region]]=People!$B$5,People!$A$5))))</f>
        <v>Kelly Williams</v>
      </c>
      <c r="W3962" s="3" t="str">
        <f>IFERROR(INDEX(Returns!A3962:A4761, MATCH(Orders1[[#This Row],[Order ID]],Returns!B3962:B4761)), "No")</f>
        <v>No</v>
      </c>
      <c r="X3962" s="3">
        <f>IF(Orders1[[#This Row],[Return]]="Yes", 1, 0)</f>
        <v>0</v>
      </c>
    </row>
    <row r="3963" spans="1:24" x14ac:dyDescent="0.2">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7">
        <v>149.94999999999999</v>
      </c>
      <c r="S3963" s="1">
        <v>5</v>
      </c>
      <c r="T3963" s="1">
        <v>0</v>
      </c>
      <c r="U3963" s="7">
        <v>44.984999999999985</v>
      </c>
      <c r="V3963" s="3" t="str">
        <f>IF(Orders1[[#This Row],[Region]]=People!$B$2, People!$A$2, IF(Orders1[[#This Row],[Region]]=People!$B$3,People!$A$3, IF(Orders1[[#This Row],[Region]]=People!$B$4,People!$A$4, IF(Orders1[[#This Row],[Region]]=People!$B$5,People!$A$5))))</f>
        <v>Kelly Williams</v>
      </c>
      <c r="W3963" s="3" t="str">
        <f>IFERROR(INDEX(Returns!A3963:A4762, MATCH(Orders1[[#This Row],[Order ID]],Returns!B3963:B4762)), "No")</f>
        <v>No</v>
      </c>
      <c r="X3963" s="3">
        <f>IF(Orders1[[#This Row],[Return]]="Yes", 1, 0)</f>
        <v>0</v>
      </c>
    </row>
    <row r="3964" spans="1:24" x14ac:dyDescent="0.2">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7">
        <v>12.84</v>
      </c>
      <c r="S3964" s="1">
        <v>3</v>
      </c>
      <c r="T3964" s="1">
        <v>0</v>
      </c>
      <c r="U3964" s="7">
        <v>3.4668000000000005</v>
      </c>
      <c r="V3964" s="3" t="str">
        <f>IF(Orders1[[#This Row],[Region]]=People!$B$2, People!$A$2, IF(Orders1[[#This Row],[Region]]=People!$B$3,People!$A$3, IF(Orders1[[#This Row],[Region]]=People!$B$4,People!$A$4, IF(Orders1[[#This Row],[Region]]=People!$B$5,People!$A$5))))</f>
        <v>Anna Andreadi</v>
      </c>
      <c r="W3964" s="3" t="str">
        <f>IFERROR(INDEX(Returns!A3964:A4763, MATCH(Orders1[[#This Row],[Order ID]],Returns!B3964:B4763)), "No")</f>
        <v>No</v>
      </c>
      <c r="X3964" s="3">
        <f>IF(Orders1[[#This Row],[Return]]="Yes", 1, 0)</f>
        <v>0</v>
      </c>
    </row>
    <row r="3965" spans="1:24" x14ac:dyDescent="0.2">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7">
        <v>44.67</v>
      </c>
      <c r="S3965" s="1">
        <v>3</v>
      </c>
      <c r="T3965" s="1">
        <v>0</v>
      </c>
      <c r="U3965" s="7">
        <v>12.060900000000002</v>
      </c>
      <c r="V3965" s="3" t="str">
        <f>IF(Orders1[[#This Row],[Region]]=People!$B$2, People!$A$2, IF(Orders1[[#This Row],[Region]]=People!$B$3,People!$A$3, IF(Orders1[[#This Row],[Region]]=People!$B$4,People!$A$4, IF(Orders1[[#This Row],[Region]]=People!$B$5,People!$A$5))))</f>
        <v>Anna Andreadi</v>
      </c>
      <c r="W3965" s="3" t="str">
        <f>IFERROR(INDEX(Returns!A3965:A4764, MATCH(Orders1[[#This Row],[Order ID]],Returns!B3965:B4764)), "No")</f>
        <v>No</v>
      </c>
      <c r="X3965" s="3">
        <f>IF(Orders1[[#This Row],[Return]]="Yes", 1, 0)</f>
        <v>0</v>
      </c>
    </row>
    <row r="3966" spans="1:24" x14ac:dyDescent="0.2">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7">
        <v>7.8719999999999999</v>
      </c>
      <c r="S3966" s="1">
        <v>3</v>
      </c>
      <c r="T3966" s="1">
        <v>0.2</v>
      </c>
      <c r="U3966" s="7">
        <v>0.88559999999999883</v>
      </c>
      <c r="V3966" s="3" t="str">
        <f>IF(Orders1[[#This Row],[Region]]=People!$B$2, People!$A$2, IF(Orders1[[#This Row],[Region]]=People!$B$3,People!$A$3, IF(Orders1[[#This Row],[Region]]=People!$B$4,People!$A$4, IF(Orders1[[#This Row],[Region]]=People!$B$5,People!$A$5))))</f>
        <v>Chuck Magee</v>
      </c>
      <c r="W3966" s="3" t="str">
        <f>IFERROR(INDEX(Returns!A3966:A4765, MATCH(Orders1[[#This Row],[Order ID]],Returns!B3966:B4765)), "No")</f>
        <v>No</v>
      </c>
      <c r="X3966" s="3">
        <f>IF(Orders1[[#This Row],[Return]]="Yes", 1, 0)</f>
        <v>0</v>
      </c>
    </row>
    <row r="3967" spans="1:24" x14ac:dyDescent="0.2">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7">
        <v>7.8719999999999999</v>
      </c>
      <c r="S3967" s="1">
        <v>3</v>
      </c>
      <c r="T3967" s="1">
        <v>0.2</v>
      </c>
      <c r="U3967" s="7">
        <v>0.88559999999999883</v>
      </c>
      <c r="V3967" s="3" t="str">
        <f>IF(Orders1[[#This Row],[Region]]=People!$B$2, People!$A$2, IF(Orders1[[#This Row],[Region]]=People!$B$3,People!$A$3, IF(Orders1[[#This Row],[Region]]=People!$B$4,People!$A$4, IF(Orders1[[#This Row],[Region]]=People!$B$5,People!$A$5))))</f>
        <v>Cassandra Brandow</v>
      </c>
      <c r="W3967" s="3" t="str">
        <f>IFERROR(INDEX(Returns!A3967:A4766, MATCH(Orders1[[#This Row],[Order ID]],Returns!B3967:B4766)), "No")</f>
        <v>No</v>
      </c>
      <c r="X3967" s="3">
        <f>IF(Orders1[[#This Row],[Return]]="Yes", 1, 0)</f>
        <v>0</v>
      </c>
    </row>
    <row r="3968" spans="1:24" x14ac:dyDescent="0.2">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7">
        <v>88.04</v>
      </c>
      <c r="S3968" s="1">
        <v>4</v>
      </c>
      <c r="T3968" s="1">
        <v>0</v>
      </c>
      <c r="U3968" s="7">
        <v>22.8904</v>
      </c>
      <c r="V3968" s="3" t="str">
        <f>IF(Orders1[[#This Row],[Region]]=People!$B$2, People!$A$2, IF(Orders1[[#This Row],[Region]]=People!$B$3,People!$A$3, IF(Orders1[[#This Row],[Region]]=People!$B$4,People!$A$4, IF(Orders1[[#This Row],[Region]]=People!$B$5,People!$A$5))))</f>
        <v>Chuck Magee</v>
      </c>
      <c r="W3968" s="3" t="str">
        <f>IFERROR(INDEX(Returns!A3968:A4767, MATCH(Orders1[[#This Row],[Order ID]],Returns!B3968:B4767)), "No")</f>
        <v>No</v>
      </c>
      <c r="X3968" s="3">
        <f>IF(Orders1[[#This Row],[Return]]="Yes", 1, 0)</f>
        <v>0</v>
      </c>
    </row>
    <row r="3969" spans="1:24" x14ac:dyDescent="0.2">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7">
        <v>40.635000000000012</v>
      </c>
      <c r="S3969" s="1">
        <v>7</v>
      </c>
      <c r="T3969" s="1">
        <v>0.7</v>
      </c>
      <c r="U3969" s="7">
        <v>-32.507999999999996</v>
      </c>
      <c r="V3969" s="3" t="str">
        <f>IF(Orders1[[#This Row],[Region]]=People!$B$2, People!$A$2, IF(Orders1[[#This Row],[Region]]=People!$B$3,People!$A$3, IF(Orders1[[#This Row],[Region]]=People!$B$4,People!$A$4, IF(Orders1[[#This Row],[Region]]=People!$B$5,People!$A$5))))</f>
        <v>Anna Andreadi</v>
      </c>
      <c r="W3969" s="3" t="str">
        <f>IFERROR(INDEX(Returns!A3969:A4768, MATCH(Orders1[[#This Row],[Order ID]],Returns!B3969:B4768)), "No")</f>
        <v>No</v>
      </c>
      <c r="X3969" s="3">
        <f>IF(Orders1[[#This Row],[Return]]="Yes", 1, 0)</f>
        <v>0</v>
      </c>
    </row>
    <row r="3970" spans="1:24" x14ac:dyDescent="0.2">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7">
        <v>5.7279999999999989</v>
      </c>
      <c r="S3970" s="1">
        <v>8</v>
      </c>
      <c r="T3970" s="1">
        <v>0.8</v>
      </c>
      <c r="U3970" s="7">
        <v>-9.1648000000000032</v>
      </c>
      <c r="V3970" s="3" t="str">
        <f>IF(Orders1[[#This Row],[Region]]=People!$B$2, People!$A$2, IF(Orders1[[#This Row],[Region]]=People!$B$3,People!$A$3, IF(Orders1[[#This Row],[Region]]=People!$B$4,People!$A$4, IF(Orders1[[#This Row],[Region]]=People!$B$5,People!$A$5))))</f>
        <v>Kelly Williams</v>
      </c>
      <c r="W3970" s="3" t="str">
        <f>IFERROR(INDEX(Returns!A3970:A4769, MATCH(Orders1[[#This Row],[Order ID]],Returns!B3970:B4769)), "No")</f>
        <v>No</v>
      </c>
      <c r="X3970" s="3">
        <f>IF(Orders1[[#This Row],[Return]]="Yes", 1, 0)</f>
        <v>0</v>
      </c>
    </row>
    <row r="3971" spans="1:24" x14ac:dyDescent="0.2">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7">
        <v>42.24</v>
      </c>
      <c r="S3971" s="1">
        <v>10</v>
      </c>
      <c r="T3971" s="1">
        <v>0.2</v>
      </c>
      <c r="U3971" s="7">
        <v>13.199999999999998</v>
      </c>
      <c r="V3971" s="3" t="str">
        <f>IF(Orders1[[#This Row],[Region]]=People!$B$2, People!$A$2, IF(Orders1[[#This Row],[Region]]=People!$B$3,People!$A$3, IF(Orders1[[#This Row],[Region]]=People!$B$4,People!$A$4, IF(Orders1[[#This Row],[Region]]=People!$B$5,People!$A$5))))</f>
        <v>Kelly Williams</v>
      </c>
      <c r="W3971" s="3" t="str">
        <f>IFERROR(INDEX(Returns!A3971:A4770, MATCH(Orders1[[#This Row],[Order ID]],Returns!B3971:B4770)), "No")</f>
        <v>No</v>
      </c>
      <c r="X3971" s="3">
        <f>IF(Orders1[[#This Row],[Return]]="Yes", 1, 0)</f>
        <v>0</v>
      </c>
    </row>
    <row r="3972" spans="1:24" x14ac:dyDescent="0.2">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7">
        <v>53.820000000000007</v>
      </c>
      <c r="S3972" s="1">
        <v>9</v>
      </c>
      <c r="T3972" s="1">
        <v>0</v>
      </c>
      <c r="U3972" s="7">
        <v>24.218999999999998</v>
      </c>
      <c r="V3972" s="3" t="str">
        <f>IF(Orders1[[#This Row],[Region]]=People!$B$2, People!$A$2, IF(Orders1[[#This Row],[Region]]=People!$B$3,People!$A$3, IF(Orders1[[#This Row],[Region]]=People!$B$4,People!$A$4, IF(Orders1[[#This Row],[Region]]=People!$B$5,People!$A$5))))</f>
        <v>Anna Andreadi</v>
      </c>
      <c r="W3972" s="3" t="str">
        <f>IFERROR(INDEX(Returns!A3972:A4771, MATCH(Orders1[[#This Row],[Order ID]],Returns!B3972:B4771)), "No")</f>
        <v>No</v>
      </c>
      <c r="X3972" s="3">
        <f>IF(Orders1[[#This Row],[Return]]="Yes", 1, 0)</f>
        <v>0</v>
      </c>
    </row>
    <row r="3973" spans="1:24" x14ac:dyDescent="0.2">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7">
        <v>79.36</v>
      </c>
      <c r="S3973" s="1">
        <v>4</v>
      </c>
      <c r="T3973" s="1">
        <v>0</v>
      </c>
      <c r="U3973" s="7">
        <v>20.633600000000001</v>
      </c>
      <c r="V3973" s="3" t="str">
        <f>IF(Orders1[[#This Row],[Region]]=People!$B$2, People!$A$2, IF(Orders1[[#This Row],[Region]]=People!$B$3,People!$A$3, IF(Orders1[[#This Row],[Region]]=People!$B$4,People!$A$4, IF(Orders1[[#This Row],[Region]]=People!$B$5,People!$A$5))))</f>
        <v>Kelly Williams</v>
      </c>
      <c r="W3973" s="3" t="str">
        <f>IFERROR(INDEX(Returns!A3973:A4772, MATCH(Orders1[[#This Row],[Order ID]],Returns!B3973:B4772)), "No")</f>
        <v>No</v>
      </c>
      <c r="X3973" s="3">
        <f>IF(Orders1[[#This Row],[Return]]="Yes", 1, 0)</f>
        <v>0</v>
      </c>
    </row>
    <row r="3974" spans="1:24" x14ac:dyDescent="0.2">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7">
        <v>13.48</v>
      </c>
      <c r="S3974" s="1">
        <v>2</v>
      </c>
      <c r="T3974" s="1">
        <v>0</v>
      </c>
      <c r="U3974" s="7">
        <v>6.74</v>
      </c>
      <c r="V3974" s="3" t="str">
        <f>IF(Orders1[[#This Row],[Region]]=People!$B$2, People!$A$2, IF(Orders1[[#This Row],[Region]]=People!$B$3,People!$A$3, IF(Orders1[[#This Row],[Region]]=People!$B$4,People!$A$4, IF(Orders1[[#This Row],[Region]]=People!$B$5,People!$A$5))))</f>
        <v>Chuck Magee</v>
      </c>
      <c r="W3974" s="3" t="str">
        <f>IFERROR(INDEX(Returns!A3974:A4773, MATCH(Orders1[[#This Row],[Order ID]],Returns!B3974:B4773)), "No")</f>
        <v>No</v>
      </c>
      <c r="X3974" s="3">
        <f>IF(Orders1[[#This Row],[Return]]="Yes", 1, 0)</f>
        <v>0</v>
      </c>
    </row>
    <row r="3975" spans="1:24" x14ac:dyDescent="0.2">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7">
        <v>29.800000000000004</v>
      </c>
      <c r="S3975" s="1">
        <v>5</v>
      </c>
      <c r="T3975" s="1">
        <v>0.2</v>
      </c>
      <c r="U3975" s="7">
        <v>9.3124999999999982</v>
      </c>
      <c r="V3975" s="3" t="str">
        <f>IF(Orders1[[#This Row],[Region]]=People!$B$2, People!$A$2, IF(Orders1[[#This Row],[Region]]=People!$B$3,People!$A$3, IF(Orders1[[#This Row],[Region]]=People!$B$4,People!$A$4, IF(Orders1[[#This Row],[Region]]=People!$B$5,People!$A$5))))</f>
        <v>Chuck Magee</v>
      </c>
      <c r="W3975" s="3" t="str">
        <f>IFERROR(INDEX(Returns!A3975:A4774, MATCH(Orders1[[#This Row],[Order ID]],Returns!B3975:B4774)), "No")</f>
        <v>No</v>
      </c>
      <c r="X3975" s="3">
        <f>IF(Orders1[[#This Row],[Return]]="Yes", 1, 0)</f>
        <v>0</v>
      </c>
    </row>
    <row r="3976" spans="1:24" x14ac:dyDescent="0.2">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7">
        <v>414</v>
      </c>
      <c r="S3976" s="1">
        <v>8</v>
      </c>
      <c r="T3976" s="1">
        <v>0</v>
      </c>
      <c r="U3976" s="7">
        <v>124.19999999999999</v>
      </c>
      <c r="V3976" s="3" t="str">
        <f>IF(Orders1[[#This Row],[Region]]=People!$B$2, People!$A$2, IF(Orders1[[#This Row],[Region]]=People!$B$3,People!$A$3, IF(Orders1[[#This Row],[Region]]=People!$B$4,People!$A$4, IF(Orders1[[#This Row],[Region]]=People!$B$5,People!$A$5))))</f>
        <v>Chuck Magee</v>
      </c>
      <c r="W3976" s="3" t="str">
        <f>IFERROR(INDEX(Returns!A3976:A4775, MATCH(Orders1[[#This Row],[Order ID]],Returns!B3976:B4775)), "No")</f>
        <v>No</v>
      </c>
      <c r="X3976" s="3">
        <f>IF(Orders1[[#This Row],[Return]]="Yes", 1, 0)</f>
        <v>0</v>
      </c>
    </row>
    <row r="3977" spans="1:24" x14ac:dyDescent="0.2">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7">
        <v>41.328000000000003</v>
      </c>
      <c r="S3977" s="1">
        <v>7</v>
      </c>
      <c r="T3977" s="1">
        <v>0.2</v>
      </c>
      <c r="U3977" s="7">
        <v>14.981400000000001</v>
      </c>
      <c r="V3977" s="3" t="str">
        <f>IF(Orders1[[#This Row],[Region]]=People!$B$2, People!$A$2, IF(Orders1[[#This Row],[Region]]=People!$B$3,People!$A$3, IF(Orders1[[#This Row],[Region]]=People!$B$4,People!$A$4, IF(Orders1[[#This Row],[Region]]=People!$B$5,People!$A$5))))</f>
        <v>Chuck Magee</v>
      </c>
      <c r="W3977" s="3" t="str">
        <f>IFERROR(INDEX(Returns!A3977:A4776, MATCH(Orders1[[#This Row],[Order ID]],Returns!B3977:B4776)), "No")</f>
        <v>No</v>
      </c>
      <c r="X3977" s="3">
        <f>IF(Orders1[[#This Row],[Return]]="Yes", 1, 0)</f>
        <v>0</v>
      </c>
    </row>
    <row r="3978" spans="1:24" x14ac:dyDescent="0.2">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7">
        <v>39.92</v>
      </c>
      <c r="S3978" s="1">
        <v>4</v>
      </c>
      <c r="T3978" s="1">
        <v>0</v>
      </c>
      <c r="U3978" s="7">
        <v>11.177600000000002</v>
      </c>
      <c r="V3978" s="3" t="str">
        <f>IF(Orders1[[#This Row],[Region]]=People!$B$2, People!$A$2, IF(Orders1[[#This Row],[Region]]=People!$B$3,People!$A$3, IF(Orders1[[#This Row],[Region]]=People!$B$4,People!$A$4, IF(Orders1[[#This Row],[Region]]=People!$B$5,People!$A$5))))</f>
        <v>Cassandra Brandow</v>
      </c>
      <c r="W3978" s="3" t="str">
        <f>IFERROR(INDEX(Returns!A3978:A4777, MATCH(Orders1[[#This Row],[Order ID]],Returns!B3978:B4777)), "No")</f>
        <v>No</v>
      </c>
      <c r="X3978" s="3">
        <f>IF(Orders1[[#This Row],[Return]]="Yes", 1, 0)</f>
        <v>0</v>
      </c>
    </row>
    <row r="3979" spans="1:24" x14ac:dyDescent="0.2">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7">
        <v>8.94</v>
      </c>
      <c r="S3979" s="1">
        <v>3</v>
      </c>
      <c r="T3979" s="1">
        <v>0</v>
      </c>
      <c r="U3979" s="7">
        <v>4.1123999999999992</v>
      </c>
      <c r="V3979" s="3" t="str">
        <f>IF(Orders1[[#This Row],[Region]]=People!$B$2, People!$A$2, IF(Orders1[[#This Row],[Region]]=People!$B$3,People!$A$3, IF(Orders1[[#This Row],[Region]]=People!$B$4,People!$A$4, IF(Orders1[[#This Row],[Region]]=People!$B$5,People!$A$5))))</f>
        <v>Anna Andreadi</v>
      </c>
      <c r="W3979" s="3" t="str">
        <f>IFERROR(INDEX(Returns!A3979:A4778, MATCH(Orders1[[#This Row],[Order ID]],Returns!B3979:B4778)), "No")</f>
        <v>No</v>
      </c>
      <c r="X3979" s="3">
        <f>IF(Orders1[[#This Row],[Return]]="Yes", 1, 0)</f>
        <v>0</v>
      </c>
    </row>
    <row r="3980" spans="1:24" x14ac:dyDescent="0.2">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7">
        <v>84.784000000000006</v>
      </c>
      <c r="S3980" s="1">
        <v>2</v>
      </c>
      <c r="T3980" s="1">
        <v>0.2</v>
      </c>
      <c r="U3980" s="7">
        <v>-20.136200000000006</v>
      </c>
      <c r="V3980" s="3" t="str">
        <f>IF(Orders1[[#This Row],[Region]]=People!$B$2, People!$A$2, IF(Orders1[[#This Row],[Region]]=People!$B$3,People!$A$3, IF(Orders1[[#This Row],[Region]]=People!$B$4,People!$A$4, IF(Orders1[[#This Row],[Region]]=People!$B$5,People!$A$5))))</f>
        <v>Anna Andreadi</v>
      </c>
      <c r="W3980" s="3" t="str">
        <f>IFERROR(INDEX(Returns!A3980:A4779, MATCH(Orders1[[#This Row],[Order ID]],Returns!B3980:B4779)), "No")</f>
        <v>No</v>
      </c>
      <c r="X3980" s="3">
        <f>IF(Orders1[[#This Row],[Return]]="Yes", 1, 0)</f>
        <v>0</v>
      </c>
    </row>
    <row r="3981" spans="1:24" x14ac:dyDescent="0.2">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7">
        <v>53.315999999999995</v>
      </c>
      <c r="S3981" s="1">
        <v>2</v>
      </c>
      <c r="T3981" s="1">
        <v>0.4</v>
      </c>
      <c r="U3981" s="7">
        <v>-19.549200000000006</v>
      </c>
      <c r="V3981" s="3" t="str">
        <f>IF(Orders1[[#This Row],[Region]]=People!$B$2, People!$A$2, IF(Orders1[[#This Row],[Region]]=People!$B$3,People!$A$3, IF(Orders1[[#This Row],[Region]]=People!$B$4,People!$A$4, IF(Orders1[[#This Row],[Region]]=People!$B$5,People!$A$5))))</f>
        <v>Chuck Magee</v>
      </c>
      <c r="W3981" s="3" t="str">
        <f>IFERROR(INDEX(Returns!A3981:A4780, MATCH(Orders1[[#This Row],[Order ID]],Returns!B3981:B4780)), "No")</f>
        <v>No</v>
      </c>
      <c r="X3981" s="3">
        <f>IF(Orders1[[#This Row],[Return]]="Yes", 1, 0)</f>
        <v>0</v>
      </c>
    </row>
    <row r="3982" spans="1:24" x14ac:dyDescent="0.2">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7">
        <v>56.519999999999996</v>
      </c>
      <c r="S3982" s="1">
        <v>3</v>
      </c>
      <c r="T3982" s="1">
        <v>0</v>
      </c>
      <c r="U3982" s="7">
        <v>15.8256</v>
      </c>
      <c r="V3982" s="3" t="str">
        <f>IF(Orders1[[#This Row],[Region]]=People!$B$2, People!$A$2, IF(Orders1[[#This Row],[Region]]=People!$B$3,People!$A$3, IF(Orders1[[#This Row],[Region]]=People!$B$4,People!$A$4, IF(Orders1[[#This Row],[Region]]=People!$B$5,People!$A$5))))</f>
        <v>Chuck Magee</v>
      </c>
      <c r="W3982" s="3" t="str">
        <f>IFERROR(INDEX(Returns!A3982:A4781, MATCH(Orders1[[#This Row],[Order ID]],Returns!B3982:B4781)), "No")</f>
        <v>No</v>
      </c>
      <c r="X3982" s="3">
        <f>IF(Orders1[[#This Row],[Return]]="Yes", 1, 0)</f>
        <v>0</v>
      </c>
    </row>
    <row r="3983" spans="1:24" x14ac:dyDescent="0.2">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7">
        <v>22.77</v>
      </c>
      <c r="S3983" s="1">
        <v>3</v>
      </c>
      <c r="T3983" s="1">
        <v>0</v>
      </c>
      <c r="U3983" s="7">
        <v>9.7911000000000001</v>
      </c>
      <c r="V3983" s="3" t="str">
        <f>IF(Orders1[[#This Row],[Region]]=People!$B$2, People!$A$2, IF(Orders1[[#This Row],[Region]]=People!$B$3,People!$A$3, IF(Orders1[[#This Row],[Region]]=People!$B$4,People!$A$4, IF(Orders1[[#This Row],[Region]]=People!$B$5,People!$A$5))))</f>
        <v>Anna Andreadi</v>
      </c>
      <c r="W3983" s="3" t="str">
        <f>IFERROR(INDEX(Returns!A3983:A4782, MATCH(Orders1[[#This Row],[Order ID]],Returns!B3983:B4782)), "No")</f>
        <v>No</v>
      </c>
      <c r="X3983" s="3">
        <f>IF(Orders1[[#This Row],[Return]]="Yes", 1, 0)</f>
        <v>0</v>
      </c>
    </row>
    <row r="3984" spans="1:24" x14ac:dyDescent="0.2">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7">
        <v>287.96800000000002</v>
      </c>
      <c r="S3984" s="1">
        <v>4</v>
      </c>
      <c r="T3984" s="1">
        <v>0.2</v>
      </c>
      <c r="U3984" s="7">
        <v>-3.5996000000000521</v>
      </c>
      <c r="V3984" s="3" t="str">
        <f>IF(Orders1[[#This Row],[Region]]=People!$B$2, People!$A$2, IF(Orders1[[#This Row],[Region]]=People!$B$3,People!$A$3, IF(Orders1[[#This Row],[Region]]=People!$B$4,People!$A$4, IF(Orders1[[#This Row],[Region]]=People!$B$5,People!$A$5))))</f>
        <v>Anna Andreadi</v>
      </c>
      <c r="W3984" s="3" t="str">
        <f>IFERROR(INDEX(Returns!A3984:A4783, MATCH(Orders1[[#This Row],[Order ID]],Returns!B3984:B4783)), "No")</f>
        <v>No</v>
      </c>
      <c r="X3984" s="3">
        <f>IF(Orders1[[#This Row],[Return]]="Yes", 1, 0)</f>
        <v>0</v>
      </c>
    </row>
    <row r="3985" spans="1:24" x14ac:dyDescent="0.2">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7">
        <v>2799.9600000000005</v>
      </c>
      <c r="S3985" s="1">
        <v>5</v>
      </c>
      <c r="T3985" s="1">
        <v>0.2</v>
      </c>
      <c r="U3985" s="7">
        <v>944.98649999999986</v>
      </c>
      <c r="V3985" s="3" t="str">
        <f>IF(Orders1[[#This Row],[Region]]=People!$B$2, People!$A$2, IF(Orders1[[#This Row],[Region]]=People!$B$3,People!$A$3, IF(Orders1[[#This Row],[Region]]=People!$B$4,People!$A$4, IF(Orders1[[#This Row],[Region]]=People!$B$5,People!$A$5))))</f>
        <v>Anna Andreadi</v>
      </c>
      <c r="W3985" s="3" t="str">
        <f>IFERROR(INDEX(Returns!A3985:A4784, MATCH(Orders1[[#This Row],[Order ID]],Returns!B3985:B4784)), "No")</f>
        <v>No</v>
      </c>
      <c r="X3985" s="3">
        <f>IF(Orders1[[#This Row],[Return]]="Yes", 1, 0)</f>
        <v>0</v>
      </c>
    </row>
    <row r="3986" spans="1:24" x14ac:dyDescent="0.2">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7">
        <v>48.94</v>
      </c>
      <c r="S3986" s="1">
        <v>1</v>
      </c>
      <c r="T3986" s="1">
        <v>0</v>
      </c>
      <c r="U3986" s="7">
        <v>24.47</v>
      </c>
      <c r="V3986" s="3" t="str">
        <f>IF(Orders1[[#This Row],[Region]]=People!$B$2, People!$A$2, IF(Orders1[[#This Row],[Region]]=People!$B$3,People!$A$3, IF(Orders1[[#This Row],[Region]]=People!$B$4,People!$A$4, IF(Orders1[[#This Row],[Region]]=People!$B$5,People!$A$5))))</f>
        <v>Anna Andreadi</v>
      </c>
      <c r="W3986" s="3" t="str">
        <f>IFERROR(INDEX(Returns!A3986:A4785, MATCH(Orders1[[#This Row],[Order ID]],Returns!B3986:B4785)), "No")</f>
        <v>No</v>
      </c>
      <c r="X3986" s="3">
        <f>IF(Orders1[[#This Row],[Return]]="Yes", 1, 0)</f>
        <v>0</v>
      </c>
    </row>
    <row r="3987" spans="1:24" x14ac:dyDescent="0.2">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7">
        <v>257.49900000000002</v>
      </c>
      <c r="S3987" s="1">
        <v>3</v>
      </c>
      <c r="T3987" s="1">
        <v>0.15</v>
      </c>
      <c r="U3987" s="7">
        <v>24.235199999999978</v>
      </c>
      <c r="V3987" s="3" t="str">
        <f>IF(Orders1[[#This Row],[Region]]=People!$B$2, People!$A$2, IF(Orders1[[#This Row],[Region]]=People!$B$3,People!$A$3, IF(Orders1[[#This Row],[Region]]=People!$B$4,People!$A$4, IF(Orders1[[#This Row],[Region]]=People!$B$5,People!$A$5))))</f>
        <v>Anna Andreadi</v>
      </c>
      <c r="W3987" s="3" t="str">
        <f>IFERROR(INDEX(Returns!A3987:A4786, MATCH(Orders1[[#This Row],[Order ID]],Returns!B3987:B4786)), "No")</f>
        <v>No</v>
      </c>
      <c r="X3987" s="3">
        <f>IF(Orders1[[#This Row],[Return]]="Yes", 1, 0)</f>
        <v>0</v>
      </c>
    </row>
    <row r="3988" spans="1:24" x14ac:dyDescent="0.2">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7">
        <v>2591.56</v>
      </c>
      <c r="S3988" s="1">
        <v>4</v>
      </c>
      <c r="T3988" s="1">
        <v>0</v>
      </c>
      <c r="U3988" s="7">
        <v>621.97440000000006</v>
      </c>
      <c r="V3988" s="3" t="str">
        <f>IF(Orders1[[#This Row],[Region]]=People!$B$2, People!$A$2, IF(Orders1[[#This Row],[Region]]=People!$B$3,People!$A$3, IF(Orders1[[#This Row],[Region]]=People!$B$4,People!$A$4, IF(Orders1[[#This Row],[Region]]=People!$B$5,People!$A$5))))</f>
        <v>Chuck Magee</v>
      </c>
      <c r="W3988" s="3" t="str">
        <f>IFERROR(INDEX(Returns!A3988:A4787, MATCH(Orders1[[#This Row],[Order ID]],Returns!B3988:B4787)), "No")</f>
        <v>No</v>
      </c>
      <c r="X3988" s="3">
        <f>IF(Orders1[[#This Row],[Return]]="Yes", 1, 0)</f>
        <v>0</v>
      </c>
    </row>
    <row r="3989" spans="1:24" x14ac:dyDescent="0.2">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7">
        <v>41.95</v>
      </c>
      <c r="S3989" s="1">
        <v>5</v>
      </c>
      <c r="T3989" s="1">
        <v>0</v>
      </c>
      <c r="U3989" s="7">
        <v>10.487500000000001</v>
      </c>
      <c r="V3989" s="3" t="str">
        <f>IF(Orders1[[#This Row],[Region]]=People!$B$2, People!$A$2, IF(Orders1[[#This Row],[Region]]=People!$B$3,People!$A$3, IF(Orders1[[#This Row],[Region]]=People!$B$4,People!$A$4, IF(Orders1[[#This Row],[Region]]=People!$B$5,People!$A$5))))</f>
        <v>Chuck Magee</v>
      </c>
      <c r="W3989" s="3" t="str">
        <f>IFERROR(INDEX(Returns!A3989:A4788, MATCH(Orders1[[#This Row],[Order ID]],Returns!B3989:B4788)), "No")</f>
        <v>No</v>
      </c>
      <c r="X3989" s="3">
        <f>IF(Orders1[[#This Row],[Return]]="Yes", 1, 0)</f>
        <v>0</v>
      </c>
    </row>
    <row r="3990" spans="1:24" x14ac:dyDescent="0.2">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7">
        <v>79.12</v>
      </c>
      <c r="S3990" s="1">
        <v>5</v>
      </c>
      <c r="T3990" s="1">
        <v>0.2</v>
      </c>
      <c r="U3990" s="7">
        <v>13.845999999999997</v>
      </c>
      <c r="V3990" s="3" t="str">
        <f>IF(Orders1[[#This Row],[Region]]=People!$B$2, People!$A$2, IF(Orders1[[#This Row],[Region]]=People!$B$3,People!$A$3, IF(Orders1[[#This Row],[Region]]=People!$B$4,People!$A$4, IF(Orders1[[#This Row],[Region]]=People!$B$5,People!$A$5))))</f>
        <v>Cassandra Brandow</v>
      </c>
      <c r="W3990" s="3" t="str">
        <f>IFERROR(INDEX(Returns!A3990:A4789, MATCH(Orders1[[#This Row],[Order ID]],Returns!B3990:B4789)), "No")</f>
        <v>No</v>
      </c>
      <c r="X3990" s="3">
        <f>IF(Orders1[[#This Row],[Return]]="Yes", 1, 0)</f>
        <v>0</v>
      </c>
    </row>
    <row r="3991" spans="1:24" x14ac:dyDescent="0.2">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7">
        <v>52.96</v>
      </c>
      <c r="S3991" s="1">
        <v>2</v>
      </c>
      <c r="T3991" s="1">
        <v>0</v>
      </c>
      <c r="U3991" s="7">
        <v>20.1248</v>
      </c>
      <c r="V3991" s="3" t="str">
        <f>IF(Orders1[[#This Row],[Region]]=People!$B$2, People!$A$2, IF(Orders1[[#This Row],[Region]]=People!$B$3,People!$A$3, IF(Orders1[[#This Row],[Region]]=People!$B$4,People!$A$4, IF(Orders1[[#This Row],[Region]]=People!$B$5,People!$A$5))))</f>
        <v>Chuck Magee</v>
      </c>
      <c r="W3991" s="3" t="str">
        <f>IFERROR(INDEX(Returns!A3991:A4790, MATCH(Orders1[[#This Row],[Order ID]],Returns!B3991:B4790)), "No")</f>
        <v>No</v>
      </c>
      <c r="X3991" s="3">
        <f>IF(Orders1[[#This Row],[Return]]="Yes", 1, 0)</f>
        <v>0</v>
      </c>
    </row>
    <row r="3992" spans="1:24" x14ac:dyDescent="0.2">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7">
        <v>286.34400000000005</v>
      </c>
      <c r="S3992" s="1">
        <v>3</v>
      </c>
      <c r="T3992" s="1">
        <v>0.2</v>
      </c>
      <c r="U3992" s="7">
        <v>-64.427400000000006</v>
      </c>
      <c r="V3992" s="3" t="str">
        <f>IF(Orders1[[#This Row],[Region]]=People!$B$2, People!$A$2, IF(Orders1[[#This Row],[Region]]=People!$B$3,People!$A$3, IF(Orders1[[#This Row],[Region]]=People!$B$4,People!$A$4, IF(Orders1[[#This Row],[Region]]=People!$B$5,People!$A$5))))</f>
        <v>Chuck Magee</v>
      </c>
      <c r="W3992" s="3" t="str">
        <f>IFERROR(INDEX(Returns!A3992:A4791, MATCH(Orders1[[#This Row],[Order ID]],Returns!B3992:B4791)), "No")</f>
        <v>No</v>
      </c>
      <c r="X3992" s="3">
        <f>IF(Orders1[[#This Row],[Return]]="Yes", 1, 0)</f>
        <v>0</v>
      </c>
    </row>
    <row r="3993" spans="1:24" x14ac:dyDescent="0.2">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7">
        <v>63.552000000000007</v>
      </c>
      <c r="S3993" s="1">
        <v>3</v>
      </c>
      <c r="T3993" s="1">
        <v>0.2</v>
      </c>
      <c r="U3993" s="7">
        <v>14.299199999999999</v>
      </c>
      <c r="V3993" s="3" t="str">
        <f>IF(Orders1[[#This Row],[Region]]=People!$B$2, People!$A$2, IF(Orders1[[#This Row],[Region]]=People!$B$3,People!$A$3, IF(Orders1[[#This Row],[Region]]=People!$B$4,People!$A$4, IF(Orders1[[#This Row],[Region]]=People!$B$5,People!$A$5))))</f>
        <v>Cassandra Brandow</v>
      </c>
      <c r="W3993" s="3" t="str">
        <f>IFERROR(INDEX(Returns!A3993:A4792, MATCH(Orders1[[#This Row],[Order ID]],Returns!B3993:B4792)), "No")</f>
        <v>No</v>
      </c>
      <c r="X3993" s="3">
        <f>IF(Orders1[[#This Row],[Return]]="Yes", 1, 0)</f>
        <v>0</v>
      </c>
    </row>
    <row r="3994" spans="1:24" x14ac:dyDescent="0.2">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7">
        <v>41.375999999999998</v>
      </c>
      <c r="S3994" s="1">
        <v>3</v>
      </c>
      <c r="T3994" s="1">
        <v>0.2</v>
      </c>
      <c r="U3994" s="7">
        <v>4.6547999999999927</v>
      </c>
      <c r="V3994" s="3" t="str">
        <f>IF(Orders1[[#This Row],[Region]]=People!$B$2, People!$A$2, IF(Orders1[[#This Row],[Region]]=People!$B$3,People!$A$3, IF(Orders1[[#This Row],[Region]]=People!$B$4,People!$A$4, IF(Orders1[[#This Row],[Region]]=People!$B$5,People!$A$5))))</f>
        <v>Cassandra Brandow</v>
      </c>
      <c r="W3994" s="3" t="str">
        <f>IFERROR(INDEX(Returns!A3994:A4793, MATCH(Orders1[[#This Row],[Order ID]],Returns!B3994:B4793)), "No")</f>
        <v>No</v>
      </c>
      <c r="X3994" s="3">
        <f>IF(Orders1[[#This Row],[Return]]="Yes", 1, 0)</f>
        <v>0</v>
      </c>
    </row>
    <row r="3995" spans="1:24" x14ac:dyDescent="0.2">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7">
        <v>172.70400000000001</v>
      </c>
      <c r="S3995" s="1">
        <v>6</v>
      </c>
      <c r="T3995" s="1">
        <v>0.2</v>
      </c>
      <c r="U3995" s="7">
        <v>10.793999999999983</v>
      </c>
      <c r="V3995" s="3" t="str">
        <f>IF(Orders1[[#This Row],[Region]]=People!$B$2, People!$A$2, IF(Orders1[[#This Row],[Region]]=People!$B$3,People!$A$3, IF(Orders1[[#This Row],[Region]]=People!$B$4,People!$A$4, IF(Orders1[[#This Row],[Region]]=People!$B$5,People!$A$5))))</f>
        <v>Cassandra Brandow</v>
      </c>
      <c r="W3995" s="3" t="str">
        <f>IFERROR(INDEX(Returns!A3995:A4794, MATCH(Orders1[[#This Row],[Order ID]],Returns!B3995:B4794)), "No")</f>
        <v>No</v>
      </c>
      <c r="X3995" s="3">
        <f>IF(Orders1[[#This Row],[Return]]="Yes", 1, 0)</f>
        <v>0</v>
      </c>
    </row>
    <row r="3996" spans="1:24" x14ac:dyDescent="0.2">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7">
        <v>512.93999999999994</v>
      </c>
      <c r="S3996" s="1">
        <v>3</v>
      </c>
      <c r="T3996" s="1">
        <v>0</v>
      </c>
      <c r="U3996" s="7">
        <v>97.45859999999999</v>
      </c>
      <c r="V3996" s="3" t="str">
        <f>IF(Orders1[[#This Row],[Region]]=People!$B$2, People!$A$2, IF(Orders1[[#This Row],[Region]]=People!$B$3,People!$A$3, IF(Orders1[[#This Row],[Region]]=People!$B$4,People!$A$4, IF(Orders1[[#This Row],[Region]]=People!$B$5,People!$A$5))))</f>
        <v>Kelly Williams</v>
      </c>
      <c r="W3996" s="3" t="str">
        <f>IFERROR(INDEX(Returns!A3996:A4795, MATCH(Orders1[[#This Row],[Order ID]],Returns!B3996:B4795)), "No")</f>
        <v>No</v>
      </c>
      <c r="X3996" s="3">
        <f>IF(Orders1[[#This Row],[Return]]="Yes", 1, 0)</f>
        <v>0</v>
      </c>
    </row>
    <row r="3997" spans="1:24" x14ac:dyDescent="0.2">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7">
        <v>860.93</v>
      </c>
      <c r="S3997" s="1">
        <v>7</v>
      </c>
      <c r="T3997" s="1">
        <v>0</v>
      </c>
      <c r="U3997" s="7">
        <v>189.40460000000002</v>
      </c>
      <c r="V3997" s="3" t="str">
        <f>IF(Orders1[[#This Row],[Region]]=People!$B$2, People!$A$2, IF(Orders1[[#This Row],[Region]]=People!$B$3,People!$A$3, IF(Orders1[[#This Row],[Region]]=People!$B$4,People!$A$4, IF(Orders1[[#This Row],[Region]]=People!$B$5,People!$A$5))))</f>
        <v>Kelly Williams</v>
      </c>
      <c r="W3997" s="3" t="str">
        <f>IFERROR(INDEX(Returns!A3997:A4796, MATCH(Orders1[[#This Row],[Order ID]],Returns!B3997:B4796)), "No")</f>
        <v>No</v>
      </c>
      <c r="X3997" s="3">
        <f>IF(Orders1[[#This Row],[Return]]="Yes", 1, 0)</f>
        <v>0</v>
      </c>
    </row>
    <row r="3998" spans="1:24" x14ac:dyDescent="0.2">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7">
        <v>769.95</v>
      </c>
      <c r="S3998" s="1">
        <v>5</v>
      </c>
      <c r="T3998" s="1">
        <v>0</v>
      </c>
      <c r="U3998" s="7">
        <v>223.28549999999993</v>
      </c>
      <c r="V3998" s="3" t="str">
        <f>IF(Orders1[[#This Row],[Region]]=People!$B$2, People!$A$2, IF(Orders1[[#This Row],[Region]]=People!$B$3,People!$A$3, IF(Orders1[[#This Row],[Region]]=People!$B$4,People!$A$4, IF(Orders1[[#This Row],[Region]]=People!$B$5,People!$A$5))))</f>
        <v>Kelly Williams</v>
      </c>
      <c r="W3998" s="3" t="str">
        <f>IFERROR(INDEX(Returns!A3998:A4797, MATCH(Orders1[[#This Row],[Order ID]],Returns!B3998:B4797)), "No")</f>
        <v>No</v>
      </c>
      <c r="X3998" s="3">
        <f>IF(Orders1[[#This Row],[Return]]="Yes", 1, 0)</f>
        <v>0</v>
      </c>
    </row>
    <row r="3999" spans="1:24" x14ac:dyDescent="0.2">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7">
        <v>14.98</v>
      </c>
      <c r="S3999" s="1">
        <v>1</v>
      </c>
      <c r="T3999" s="1">
        <v>0</v>
      </c>
      <c r="U3999" s="7">
        <v>4.4939999999999998</v>
      </c>
      <c r="V3999" s="3" t="str">
        <f>IF(Orders1[[#This Row],[Region]]=People!$B$2, People!$A$2, IF(Orders1[[#This Row],[Region]]=People!$B$3,People!$A$3, IF(Orders1[[#This Row],[Region]]=People!$B$4,People!$A$4, IF(Orders1[[#This Row],[Region]]=People!$B$5,People!$A$5))))</f>
        <v>Kelly Williams</v>
      </c>
      <c r="W3999" s="3" t="str">
        <f>IFERROR(INDEX(Returns!A3999:A4798, MATCH(Orders1[[#This Row],[Order ID]],Returns!B3999:B4798)), "No")</f>
        <v>No</v>
      </c>
      <c r="X3999" s="3">
        <f>IF(Orders1[[#This Row],[Return]]="Yes", 1, 0)</f>
        <v>0</v>
      </c>
    </row>
    <row r="4000" spans="1:24" x14ac:dyDescent="0.2">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7">
        <v>373.08</v>
      </c>
      <c r="S4000" s="1">
        <v>6</v>
      </c>
      <c r="T4000" s="1">
        <v>0</v>
      </c>
      <c r="U4000" s="7">
        <v>82.077600000000004</v>
      </c>
      <c r="V4000" s="3" t="str">
        <f>IF(Orders1[[#This Row],[Region]]=People!$B$2, People!$A$2, IF(Orders1[[#This Row],[Region]]=People!$B$3,People!$A$3, IF(Orders1[[#This Row],[Region]]=People!$B$4,People!$A$4, IF(Orders1[[#This Row],[Region]]=People!$B$5,People!$A$5))))</f>
        <v>Kelly Williams</v>
      </c>
      <c r="W4000" s="3" t="str">
        <f>IFERROR(INDEX(Returns!A4000:A4799, MATCH(Orders1[[#This Row],[Order ID]],Returns!B4000:B4799)), "No")</f>
        <v>No</v>
      </c>
      <c r="X4000" s="3">
        <f>IF(Orders1[[#This Row],[Return]]="Yes", 1, 0)</f>
        <v>0</v>
      </c>
    </row>
    <row r="4001" spans="1:24" x14ac:dyDescent="0.2">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7">
        <v>231.92000000000002</v>
      </c>
      <c r="S4001" s="1">
        <v>5</v>
      </c>
      <c r="T4001" s="1">
        <v>0.2</v>
      </c>
      <c r="U4001" s="7">
        <v>5.7980000000000018</v>
      </c>
      <c r="V4001" s="3" t="str">
        <f>IF(Orders1[[#This Row],[Region]]=People!$B$2, People!$A$2, IF(Orders1[[#This Row],[Region]]=People!$B$3,People!$A$3, IF(Orders1[[#This Row],[Region]]=People!$B$4,People!$A$4, IF(Orders1[[#This Row],[Region]]=People!$B$5,People!$A$5))))</f>
        <v>Cassandra Brandow</v>
      </c>
      <c r="W4001" s="3" t="str">
        <f>IFERROR(INDEX(Returns!A4001:A4800, MATCH(Orders1[[#This Row],[Order ID]],Returns!B4001:B4800)), "No")</f>
        <v>No</v>
      </c>
      <c r="X4001" s="3">
        <f>IF(Orders1[[#This Row],[Return]]="Yes", 1, 0)</f>
        <v>0</v>
      </c>
    </row>
    <row r="4002" spans="1:24" x14ac:dyDescent="0.2">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7">
        <v>63.47</v>
      </c>
      <c r="S4002" s="1">
        <v>11</v>
      </c>
      <c r="T4002" s="1">
        <v>0</v>
      </c>
      <c r="U4002" s="7">
        <v>19.040999999999997</v>
      </c>
      <c r="V4002" s="3" t="str">
        <f>IF(Orders1[[#This Row],[Region]]=People!$B$2, People!$A$2, IF(Orders1[[#This Row],[Region]]=People!$B$3,People!$A$3, IF(Orders1[[#This Row],[Region]]=People!$B$4,People!$A$4, IF(Orders1[[#This Row],[Region]]=People!$B$5,People!$A$5))))</f>
        <v>Anna Andreadi</v>
      </c>
      <c r="W4002" s="3" t="str">
        <f>IFERROR(INDEX(Returns!A4002:A4801, MATCH(Orders1[[#This Row],[Order ID]],Returns!B4002:B4801)), "No")</f>
        <v>No</v>
      </c>
      <c r="X4002" s="3">
        <f>IF(Orders1[[#This Row],[Return]]="Yes", 1, 0)</f>
        <v>0</v>
      </c>
    </row>
    <row r="4003" spans="1:24" x14ac:dyDescent="0.2">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7">
        <v>345</v>
      </c>
      <c r="S4003" s="1">
        <v>5</v>
      </c>
      <c r="T4003" s="1">
        <v>0</v>
      </c>
      <c r="U4003" s="7">
        <v>58.649999999999984</v>
      </c>
      <c r="V4003" s="3" t="str">
        <f>IF(Orders1[[#This Row],[Region]]=People!$B$2, People!$A$2, IF(Orders1[[#This Row],[Region]]=People!$B$3,People!$A$3, IF(Orders1[[#This Row],[Region]]=People!$B$4,People!$A$4, IF(Orders1[[#This Row],[Region]]=People!$B$5,People!$A$5))))</f>
        <v>Anna Andreadi</v>
      </c>
      <c r="W4003" s="3" t="str">
        <f>IFERROR(INDEX(Returns!A4003:A4802, MATCH(Orders1[[#This Row],[Order ID]],Returns!B4003:B4802)), "No")</f>
        <v>No</v>
      </c>
      <c r="X4003" s="3">
        <f>IF(Orders1[[#This Row],[Return]]="Yes", 1, 0)</f>
        <v>0</v>
      </c>
    </row>
    <row r="4004" spans="1:24" x14ac:dyDescent="0.2">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7">
        <v>637.89599999999996</v>
      </c>
      <c r="S4004" s="1">
        <v>3</v>
      </c>
      <c r="T4004" s="1">
        <v>0.3</v>
      </c>
      <c r="U4004" s="7">
        <v>-127.57919999999996</v>
      </c>
      <c r="V4004" s="3" t="str">
        <f>IF(Orders1[[#This Row],[Region]]=People!$B$2, People!$A$2, IF(Orders1[[#This Row],[Region]]=People!$B$3,People!$A$3, IF(Orders1[[#This Row],[Region]]=People!$B$4,People!$A$4, IF(Orders1[[#This Row],[Region]]=People!$B$5,People!$A$5))))</f>
        <v>Kelly Williams</v>
      </c>
      <c r="W4004" s="3" t="str">
        <f>IFERROR(INDEX(Returns!A4004:A4803, MATCH(Orders1[[#This Row],[Order ID]],Returns!B4004:B4803)), "No")</f>
        <v>No</v>
      </c>
      <c r="X4004" s="3">
        <f>IF(Orders1[[#This Row],[Return]]="Yes", 1, 0)</f>
        <v>0</v>
      </c>
    </row>
    <row r="4005" spans="1:24" x14ac:dyDescent="0.2">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7">
        <v>287.90999999999997</v>
      </c>
      <c r="S4005" s="1">
        <v>3</v>
      </c>
      <c r="T4005" s="1">
        <v>0.4</v>
      </c>
      <c r="U4005" s="7">
        <v>33.589499999999987</v>
      </c>
      <c r="V4005" s="3" t="str">
        <f>IF(Orders1[[#This Row],[Region]]=People!$B$2, People!$A$2, IF(Orders1[[#This Row],[Region]]=People!$B$3,People!$A$3, IF(Orders1[[#This Row],[Region]]=People!$B$4,People!$A$4, IF(Orders1[[#This Row],[Region]]=People!$B$5,People!$A$5))))</f>
        <v>Kelly Williams</v>
      </c>
      <c r="W4005" s="3" t="str">
        <f>IFERROR(INDEX(Returns!A4005:A4804, MATCH(Orders1[[#This Row],[Order ID]],Returns!B4005:B4804)), "No")</f>
        <v>No</v>
      </c>
      <c r="X4005" s="3">
        <f>IF(Orders1[[#This Row],[Return]]="Yes", 1, 0)</f>
        <v>0</v>
      </c>
    </row>
    <row r="4006" spans="1:24" x14ac:dyDescent="0.2">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7">
        <v>36.6</v>
      </c>
      <c r="S4006" s="1">
        <v>3</v>
      </c>
      <c r="T4006" s="1">
        <v>0.2</v>
      </c>
      <c r="U4006" s="7">
        <v>11.894999999999994</v>
      </c>
      <c r="V4006" s="3" t="str">
        <f>IF(Orders1[[#This Row],[Region]]=People!$B$2, People!$A$2, IF(Orders1[[#This Row],[Region]]=People!$B$3,People!$A$3, IF(Orders1[[#This Row],[Region]]=People!$B$4,People!$A$4, IF(Orders1[[#This Row],[Region]]=People!$B$5,People!$A$5))))</f>
        <v>Kelly Williams</v>
      </c>
      <c r="W4006" s="3" t="str">
        <f>IFERROR(INDEX(Returns!A4006:A4805, MATCH(Orders1[[#This Row],[Order ID]],Returns!B4006:B4805)), "No")</f>
        <v>No</v>
      </c>
      <c r="X4006" s="3">
        <f>IF(Orders1[[#This Row],[Return]]="Yes", 1, 0)</f>
        <v>0</v>
      </c>
    </row>
    <row r="4007" spans="1:24" x14ac:dyDescent="0.2">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7">
        <v>1.78</v>
      </c>
      <c r="S4007" s="1">
        <v>1</v>
      </c>
      <c r="T4007" s="1">
        <v>0</v>
      </c>
      <c r="U4007" s="7">
        <v>0.49839999999999995</v>
      </c>
      <c r="V4007" s="3" t="str">
        <f>IF(Orders1[[#This Row],[Region]]=People!$B$2, People!$A$2, IF(Orders1[[#This Row],[Region]]=People!$B$3,People!$A$3, IF(Orders1[[#This Row],[Region]]=People!$B$4,People!$A$4, IF(Orders1[[#This Row],[Region]]=People!$B$5,People!$A$5))))</f>
        <v>Cassandra Brandow</v>
      </c>
      <c r="W4007" s="3" t="str">
        <f>IFERROR(INDEX(Returns!A4007:A4806, MATCH(Orders1[[#This Row],[Order ID]],Returns!B4007:B4806)), "No")</f>
        <v>No</v>
      </c>
      <c r="X4007" s="3">
        <f>IF(Orders1[[#This Row],[Return]]="Yes", 1, 0)</f>
        <v>0</v>
      </c>
    </row>
    <row r="4008" spans="1:24" x14ac:dyDescent="0.2">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7">
        <v>25.92</v>
      </c>
      <c r="S4008" s="1">
        <v>4</v>
      </c>
      <c r="T4008" s="1">
        <v>0</v>
      </c>
      <c r="U4008" s="7">
        <v>12.441600000000001</v>
      </c>
      <c r="V4008" s="3" t="str">
        <f>IF(Orders1[[#This Row],[Region]]=People!$B$2, People!$A$2, IF(Orders1[[#This Row],[Region]]=People!$B$3,People!$A$3, IF(Orders1[[#This Row],[Region]]=People!$B$4,People!$A$4, IF(Orders1[[#This Row],[Region]]=People!$B$5,People!$A$5))))</f>
        <v>Cassandra Brandow</v>
      </c>
      <c r="W4008" s="3" t="str">
        <f>IFERROR(INDEX(Returns!A4008:A4807, MATCH(Orders1[[#This Row],[Order ID]],Returns!B4008:B4807)), "No")</f>
        <v>No</v>
      </c>
      <c r="X4008" s="3">
        <f>IF(Orders1[[#This Row],[Return]]="Yes", 1, 0)</f>
        <v>0</v>
      </c>
    </row>
    <row r="4009" spans="1:24" x14ac:dyDescent="0.2">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7">
        <v>101.94</v>
      </c>
      <c r="S4009" s="1">
        <v>6</v>
      </c>
      <c r="T4009" s="1">
        <v>0</v>
      </c>
      <c r="U4009" s="7">
        <v>21.407399999999999</v>
      </c>
      <c r="V4009" s="3" t="str">
        <f>IF(Orders1[[#This Row],[Region]]=People!$B$2, People!$A$2, IF(Orders1[[#This Row],[Region]]=People!$B$3,People!$A$3, IF(Orders1[[#This Row],[Region]]=People!$B$4,People!$A$4, IF(Orders1[[#This Row],[Region]]=People!$B$5,People!$A$5))))</f>
        <v>Cassandra Brandow</v>
      </c>
      <c r="W4009" s="3" t="str">
        <f>IFERROR(INDEX(Returns!A4009:A4808, MATCH(Orders1[[#This Row],[Order ID]],Returns!B4009:B4808)), "No")</f>
        <v>No</v>
      </c>
      <c r="X4009" s="3">
        <f>IF(Orders1[[#This Row],[Return]]="Yes", 1, 0)</f>
        <v>0</v>
      </c>
    </row>
    <row r="4010" spans="1:24" x14ac:dyDescent="0.2">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7">
        <v>6.8480000000000008</v>
      </c>
      <c r="S4010" s="1">
        <v>2</v>
      </c>
      <c r="T4010" s="1">
        <v>0.2</v>
      </c>
      <c r="U4010" s="7">
        <v>0.59920000000000018</v>
      </c>
      <c r="V4010" s="3" t="str">
        <f>IF(Orders1[[#This Row],[Region]]=People!$B$2, People!$A$2, IF(Orders1[[#This Row],[Region]]=People!$B$3,People!$A$3, IF(Orders1[[#This Row],[Region]]=People!$B$4,People!$A$4, IF(Orders1[[#This Row],[Region]]=People!$B$5,People!$A$5))))</f>
        <v>Anna Andreadi</v>
      </c>
      <c r="W4010" s="3" t="str">
        <f>IFERROR(INDEX(Returns!A4010:A4809, MATCH(Orders1[[#This Row],[Order ID]],Returns!B4010:B4809)), "No")</f>
        <v>No</v>
      </c>
      <c r="X4010" s="3">
        <f>IF(Orders1[[#This Row],[Return]]="Yes", 1, 0)</f>
        <v>0</v>
      </c>
    </row>
    <row r="4011" spans="1:24" x14ac:dyDescent="0.2">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7">
        <v>474.43</v>
      </c>
      <c r="S4011" s="1">
        <v>11</v>
      </c>
      <c r="T4011" s="1">
        <v>0</v>
      </c>
      <c r="U4011" s="7">
        <v>199.26060000000004</v>
      </c>
      <c r="V4011" s="3" t="str">
        <f>IF(Orders1[[#This Row],[Region]]=People!$B$2, People!$A$2, IF(Orders1[[#This Row],[Region]]=People!$B$3,People!$A$3, IF(Orders1[[#This Row],[Region]]=People!$B$4,People!$A$4, IF(Orders1[[#This Row],[Region]]=People!$B$5,People!$A$5))))</f>
        <v>Anna Andreadi</v>
      </c>
      <c r="W4011" s="3" t="str">
        <f>IFERROR(INDEX(Returns!A4011:A4810, MATCH(Orders1[[#This Row],[Order ID]],Returns!B4011:B4810)), "No")</f>
        <v>No</v>
      </c>
      <c r="X4011" s="3">
        <f>IF(Orders1[[#This Row],[Return]]="Yes", 1, 0)</f>
        <v>0</v>
      </c>
    </row>
    <row r="4012" spans="1:24" x14ac:dyDescent="0.2">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7">
        <v>8.4480000000000004</v>
      </c>
      <c r="S4012" s="1">
        <v>2</v>
      </c>
      <c r="T4012" s="1">
        <v>0.2</v>
      </c>
      <c r="U4012" s="7">
        <v>2.6399999999999997</v>
      </c>
      <c r="V4012" s="3" t="str">
        <f>IF(Orders1[[#This Row],[Region]]=People!$B$2, People!$A$2, IF(Orders1[[#This Row],[Region]]=People!$B$3,People!$A$3, IF(Orders1[[#This Row],[Region]]=People!$B$4,People!$A$4, IF(Orders1[[#This Row],[Region]]=People!$B$5,People!$A$5))))</f>
        <v>Chuck Magee</v>
      </c>
      <c r="W4012" s="3" t="str">
        <f>IFERROR(INDEX(Returns!A4012:A4811, MATCH(Orders1[[#This Row],[Order ID]],Returns!B4012:B4811)), "No")</f>
        <v>No</v>
      </c>
      <c r="X4012" s="3">
        <f>IF(Orders1[[#This Row],[Return]]="Yes", 1, 0)</f>
        <v>0</v>
      </c>
    </row>
    <row r="4013" spans="1:24" x14ac:dyDescent="0.2">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7">
        <v>39.295999999999999</v>
      </c>
      <c r="S4013" s="1">
        <v>4</v>
      </c>
      <c r="T4013" s="1">
        <v>0.2</v>
      </c>
      <c r="U4013" s="7">
        <v>3.9295999999999989</v>
      </c>
      <c r="V4013" s="3" t="str">
        <f>IF(Orders1[[#This Row],[Region]]=People!$B$2, People!$A$2, IF(Orders1[[#This Row],[Region]]=People!$B$3,People!$A$3, IF(Orders1[[#This Row],[Region]]=People!$B$4,People!$A$4, IF(Orders1[[#This Row],[Region]]=People!$B$5,People!$A$5))))</f>
        <v>Chuck Magee</v>
      </c>
      <c r="W4013" s="3" t="str">
        <f>IFERROR(INDEX(Returns!A4013:A4812, MATCH(Orders1[[#This Row],[Order ID]],Returns!B4013:B4812)), "No")</f>
        <v>No</v>
      </c>
      <c r="X4013" s="3">
        <f>IF(Orders1[[#This Row],[Return]]="Yes", 1, 0)</f>
        <v>0</v>
      </c>
    </row>
    <row r="4014" spans="1:24" x14ac:dyDescent="0.2">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7">
        <v>17.12</v>
      </c>
      <c r="S4014" s="1">
        <v>4</v>
      </c>
      <c r="T4014" s="1">
        <v>0</v>
      </c>
      <c r="U4014" s="7">
        <v>4.9647999999999985</v>
      </c>
      <c r="V4014" s="3" t="str">
        <f>IF(Orders1[[#This Row],[Region]]=People!$B$2, People!$A$2, IF(Orders1[[#This Row],[Region]]=People!$B$3,People!$A$3, IF(Orders1[[#This Row],[Region]]=People!$B$4,People!$A$4, IF(Orders1[[#This Row],[Region]]=People!$B$5,People!$A$5))))</f>
        <v>Kelly Williams</v>
      </c>
      <c r="W4014" s="3" t="str">
        <f>IFERROR(INDEX(Returns!A4014:A4813, MATCH(Orders1[[#This Row],[Order ID]],Returns!B4014:B4813)), "No")</f>
        <v>No</v>
      </c>
      <c r="X4014" s="3">
        <f>IF(Orders1[[#This Row],[Return]]="Yes", 1, 0)</f>
        <v>0</v>
      </c>
    </row>
    <row r="4015" spans="1:24" x14ac:dyDescent="0.2">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7">
        <v>542.93999999999994</v>
      </c>
      <c r="S4015" s="1">
        <v>3</v>
      </c>
      <c r="T4015" s="1">
        <v>0</v>
      </c>
      <c r="U4015" s="7">
        <v>152.02319999999997</v>
      </c>
      <c r="V4015" s="3" t="str">
        <f>IF(Orders1[[#This Row],[Region]]=People!$B$2, People!$A$2, IF(Orders1[[#This Row],[Region]]=People!$B$3,People!$A$3, IF(Orders1[[#This Row],[Region]]=People!$B$4,People!$A$4, IF(Orders1[[#This Row],[Region]]=People!$B$5,People!$A$5))))</f>
        <v>Cassandra Brandow</v>
      </c>
      <c r="W4015" s="3" t="str">
        <f>IFERROR(INDEX(Returns!A4015:A4814, MATCH(Orders1[[#This Row],[Order ID]],Returns!B4015:B4814)), "No")</f>
        <v>No</v>
      </c>
      <c r="X4015" s="3">
        <f>IF(Orders1[[#This Row],[Return]]="Yes", 1, 0)</f>
        <v>0</v>
      </c>
    </row>
    <row r="4016" spans="1:24" x14ac:dyDescent="0.2">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7">
        <v>8.64</v>
      </c>
      <c r="S4016" s="1">
        <v>3</v>
      </c>
      <c r="T4016" s="1">
        <v>0</v>
      </c>
      <c r="U4016" s="7">
        <v>4.2336</v>
      </c>
      <c r="V4016" s="3" t="str">
        <f>IF(Orders1[[#This Row],[Region]]=People!$B$2, People!$A$2, IF(Orders1[[#This Row],[Region]]=People!$B$3,People!$A$3, IF(Orders1[[#This Row],[Region]]=People!$B$4,People!$A$4, IF(Orders1[[#This Row],[Region]]=People!$B$5,People!$A$5))))</f>
        <v>Cassandra Brandow</v>
      </c>
      <c r="W4016" s="3" t="str">
        <f>IFERROR(INDEX(Returns!A4016:A4815, MATCH(Orders1[[#This Row],[Order ID]],Returns!B4016:B4815)), "No")</f>
        <v>No</v>
      </c>
      <c r="X4016" s="3">
        <f>IF(Orders1[[#This Row],[Return]]="Yes", 1, 0)</f>
        <v>0</v>
      </c>
    </row>
    <row r="4017" spans="1:24" x14ac:dyDescent="0.2">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7">
        <v>193.79999999999998</v>
      </c>
      <c r="S4017" s="1">
        <v>5</v>
      </c>
      <c r="T4017" s="1">
        <v>0</v>
      </c>
      <c r="U4017" s="7">
        <v>94.962000000000003</v>
      </c>
      <c r="V4017" s="3" t="str">
        <f>IF(Orders1[[#This Row],[Region]]=People!$B$2, People!$A$2, IF(Orders1[[#This Row],[Region]]=People!$B$3,People!$A$3, IF(Orders1[[#This Row],[Region]]=People!$B$4,People!$A$4, IF(Orders1[[#This Row],[Region]]=People!$B$5,People!$A$5))))</f>
        <v>Cassandra Brandow</v>
      </c>
      <c r="W4017" s="3" t="str">
        <f>IFERROR(INDEX(Returns!A4017:A4816, MATCH(Orders1[[#This Row],[Order ID]],Returns!B4017:B4816)), "No")</f>
        <v>No</v>
      </c>
      <c r="X4017" s="3">
        <f>IF(Orders1[[#This Row],[Return]]="Yes", 1, 0)</f>
        <v>0</v>
      </c>
    </row>
    <row r="4018" spans="1:24" x14ac:dyDescent="0.2">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7">
        <v>21.400000000000002</v>
      </c>
      <c r="S4018" s="1">
        <v>5</v>
      </c>
      <c r="T4018" s="1">
        <v>0</v>
      </c>
      <c r="U4018" s="7">
        <v>9.629999999999999</v>
      </c>
      <c r="V4018" s="3" t="str">
        <f>IF(Orders1[[#This Row],[Region]]=People!$B$2, People!$A$2, IF(Orders1[[#This Row],[Region]]=People!$B$3,People!$A$3, IF(Orders1[[#This Row],[Region]]=People!$B$4,People!$A$4, IF(Orders1[[#This Row],[Region]]=People!$B$5,People!$A$5))))</f>
        <v>Cassandra Brandow</v>
      </c>
      <c r="W4018" s="3" t="str">
        <f>IFERROR(INDEX(Returns!A4018:A4817, MATCH(Orders1[[#This Row],[Order ID]],Returns!B4018:B4817)), "No")</f>
        <v>No</v>
      </c>
      <c r="X4018" s="3">
        <f>IF(Orders1[[#This Row],[Return]]="Yes", 1, 0)</f>
        <v>0</v>
      </c>
    </row>
    <row r="4019" spans="1:24" x14ac:dyDescent="0.2">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7">
        <v>97.88</v>
      </c>
      <c r="S4019" s="1">
        <v>2</v>
      </c>
      <c r="T4019" s="1">
        <v>0</v>
      </c>
      <c r="U4019" s="7">
        <v>48.94</v>
      </c>
      <c r="V4019" s="3" t="str">
        <f>IF(Orders1[[#This Row],[Region]]=People!$B$2, People!$A$2, IF(Orders1[[#This Row],[Region]]=People!$B$3,People!$A$3, IF(Orders1[[#This Row],[Region]]=People!$B$4,People!$A$4, IF(Orders1[[#This Row],[Region]]=People!$B$5,People!$A$5))))</f>
        <v>Cassandra Brandow</v>
      </c>
      <c r="W4019" s="3" t="str">
        <f>IFERROR(INDEX(Returns!A4019:A4818, MATCH(Orders1[[#This Row],[Order ID]],Returns!B4019:B4818)), "No")</f>
        <v>No</v>
      </c>
      <c r="X4019" s="3">
        <f>IF(Orders1[[#This Row],[Return]]="Yes", 1, 0)</f>
        <v>0</v>
      </c>
    </row>
    <row r="4020" spans="1:24" x14ac:dyDescent="0.2">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7">
        <v>251.91</v>
      </c>
      <c r="S4020" s="1">
        <v>9</v>
      </c>
      <c r="T4020" s="1">
        <v>0</v>
      </c>
      <c r="U4020" s="7">
        <v>47.862899999999982</v>
      </c>
      <c r="V4020" s="3" t="str">
        <f>IF(Orders1[[#This Row],[Region]]=People!$B$2, People!$A$2, IF(Orders1[[#This Row],[Region]]=People!$B$3,People!$A$3, IF(Orders1[[#This Row],[Region]]=People!$B$4,People!$A$4, IF(Orders1[[#This Row],[Region]]=People!$B$5,People!$A$5))))</f>
        <v>Cassandra Brandow</v>
      </c>
      <c r="W4020" s="3" t="str">
        <f>IFERROR(INDEX(Returns!A4020:A4819, MATCH(Orders1[[#This Row],[Order ID]],Returns!B4020:B4819)), "No")</f>
        <v>No</v>
      </c>
      <c r="X4020" s="3">
        <f>IF(Orders1[[#This Row],[Return]]="Yes", 1, 0)</f>
        <v>0</v>
      </c>
    </row>
    <row r="4021" spans="1:24" x14ac:dyDescent="0.2">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7">
        <v>25.86</v>
      </c>
      <c r="S4021" s="1">
        <v>3</v>
      </c>
      <c r="T4021" s="1">
        <v>0</v>
      </c>
      <c r="U4021" s="7">
        <v>6.7236000000000002</v>
      </c>
      <c r="V4021" s="3" t="str">
        <f>IF(Orders1[[#This Row],[Region]]=People!$B$2, People!$A$2, IF(Orders1[[#This Row],[Region]]=People!$B$3,People!$A$3, IF(Orders1[[#This Row],[Region]]=People!$B$4,People!$A$4, IF(Orders1[[#This Row],[Region]]=People!$B$5,People!$A$5))))</f>
        <v>Cassandra Brandow</v>
      </c>
      <c r="W4021" s="3" t="str">
        <f>IFERROR(INDEX(Returns!A4021:A4820, MATCH(Orders1[[#This Row],[Order ID]],Returns!B4021:B4820)), "No")</f>
        <v>No</v>
      </c>
      <c r="X4021" s="3">
        <f>IF(Orders1[[#This Row],[Return]]="Yes", 1, 0)</f>
        <v>0</v>
      </c>
    </row>
    <row r="4022" spans="1:24" x14ac:dyDescent="0.2">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7">
        <v>170.05799999999999</v>
      </c>
      <c r="S4022" s="1">
        <v>3</v>
      </c>
      <c r="T4022" s="1">
        <v>0.3</v>
      </c>
      <c r="U4022" s="7">
        <v>-4.858799999999988</v>
      </c>
      <c r="V4022" s="3" t="str">
        <f>IF(Orders1[[#This Row],[Region]]=People!$B$2, People!$A$2, IF(Orders1[[#This Row],[Region]]=People!$B$3,People!$A$3, IF(Orders1[[#This Row],[Region]]=People!$B$4,People!$A$4, IF(Orders1[[#This Row],[Region]]=People!$B$5,People!$A$5))))</f>
        <v>Chuck Magee</v>
      </c>
      <c r="W4022" s="3" t="str">
        <f>IFERROR(INDEX(Returns!A4022:A4821, MATCH(Orders1[[#This Row],[Order ID]],Returns!B4022:B4821)), "No")</f>
        <v>No</v>
      </c>
      <c r="X4022" s="3">
        <f>IF(Orders1[[#This Row],[Return]]="Yes", 1, 0)</f>
        <v>0</v>
      </c>
    </row>
    <row r="4023" spans="1:24" x14ac:dyDescent="0.2">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7">
        <v>82.782000000000011</v>
      </c>
      <c r="S4023" s="1">
        <v>3</v>
      </c>
      <c r="T4023" s="1">
        <v>0.4</v>
      </c>
      <c r="U4023" s="7">
        <v>-15.176700000000004</v>
      </c>
      <c r="V4023" s="3" t="str">
        <f>IF(Orders1[[#This Row],[Region]]=People!$B$2, People!$A$2, IF(Orders1[[#This Row],[Region]]=People!$B$3,People!$A$3, IF(Orders1[[#This Row],[Region]]=People!$B$4,People!$A$4, IF(Orders1[[#This Row],[Region]]=People!$B$5,People!$A$5))))</f>
        <v>Chuck Magee</v>
      </c>
      <c r="W4023" s="3" t="str">
        <f>IFERROR(INDEX(Returns!A4023:A4822, MATCH(Orders1[[#This Row],[Order ID]],Returns!B4023:B4822)), "No")</f>
        <v>No</v>
      </c>
      <c r="X4023" s="3">
        <f>IF(Orders1[[#This Row],[Return]]="Yes", 1, 0)</f>
        <v>0</v>
      </c>
    </row>
    <row r="4024" spans="1:24" x14ac:dyDescent="0.2">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7">
        <v>853.92999999999984</v>
      </c>
      <c r="S4024" s="1">
        <v>5</v>
      </c>
      <c r="T4024" s="1">
        <v>0.3</v>
      </c>
      <c r="U4024" s="7">
        <v>0</v>
      </c>
      <c r="V4024" s="3" t="str">
        <f>IF(Orders1[[#This Row],[Region]]=People!$B$2, People!$A$2, IF(Orders1[[#This Row],[Region]]=People!$B$3,People!$A$3, IF(Orders1[[#This Row],[Region]]=People!$B$4,People!$A$4, IF(Orders1[[#This Row],[Region]]=People!$B$5,People!$A$5))))</f>
        <v>Chuck Magee</v>
      </c>
      <c r="W4024" s="3" t="str">
        <f>IFERROR(INDEX(Returns!A4024:A4823, MATCH(Orders1[[#This Row],[Order ID]],Returns!B4024:B4823)), "No")</f>
        <v>No</v>
      </c>
      <c r="X4024" s="3">
        <f>IF(Orders1[[#This Row],[Return]]="Yes", 1, 0)</f>
        <v>0</v>
      </c>
    </row>
    <row r="4025" spans="1:24" x14ac:dyDescent="0.2">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7">
        <v>556.66499999999996</v>
      </c>
      <c r="S4025" s="1">
        <v>5</v>
      </c>
      <c r="T4025" s="1">
        <v>0.15</v>
      </c>
      <c r="U4025" s="7">
        <v>6.5490000000000208</v>
      </c>
      <c r="V4025" s="3" t="str">
        <f>IF(Orders1[[#This Row],[Region]]=People!$B$2, People!$A$2, IF(Orders1[[#This Row],[Region]]=People!$B$3,People!$A$3, IF(Orders1[[#This Row],[Region]]=People!$B$4,People!$A$4, IF(Orders1[[#This Row],[Region]]=People!$B$5,People!$A$5))))</f>
        <v>Anna Andreadi</v>
      </c>
      <c r="W4025" s="3" t="str">
        <f>IFERROR(INDEX(Returns!A4025:A4824, MATCH(Orders1[[#This Row],[Order ID]],Returns!B4025:B4824)), "No")</f>
        <v>No</v>
      </c>
      <c r="X4025" s="3">
        <f>IF(Orders1[[#This Row],[Return]]="Yes", 1, 0)</f>
        <v>0</v>
      </c>
    </row>
    <row r="4026" spans="1:24" x14ac:dyDescent="0.2">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7">
        <v>95.84</v>
      </c>
      <c r="S4026" s="1">
        <v>4</v>
      </c>
      <c r="T4026" s="1">
        <v>0.2</v>
      </c>
      <c r="U4026" s="7">
        <v>34.741999999999997</v>
      </c>
      <c r="V4026" s="3" t="str">
        <f>IF(Orders1[[#This Row],[Region]]=People!$B$2, People!$A$2, IF(Orders1[[#This Row],[Region]]=People!$B$3,People!$A$3, IF(Orders1[[#This Row],[Region]]=People!$B$4,People!$A$4, IF(Orders1[[#This Row],[Region]]=People!$B$5,People!$A$5))))</f>
        <v>Anna Andreadi</v>
      </c>
      <c r="W4026" s="3" t="str">
        <f>IFERROR(INDEX(Returns!A4026:A4825, MATCH(Orders1[[#This Row],[Order ID]],Returns!B4026:B4825)), "No")</f>
        <v>No</v>
      </c>
      <c r="X4026" s="3">
        <f>IF(Orders1[[#This Row],[Return]]="Yes", 1, 0)</f>
        <v>0</v>
      </c>
    </row>
    <row r="4027" spans="1:24" x14ac:dyDescent="0.2">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7">
        <v>29.664000000000001</v>
      </c>
      <c r="S4027" s="1">
        <v>4</v>
      </c>
      <c r="T4027" s="1">
        <v>0.2</v>
      </c>
      <c r="U4027" s="7">
        <v>10.011599999999998</v>
      </c>
      <c r="V4027" s="3" t="str">
        <f>IF(Orders1[[#This Row],[Region]]=People!$B$2, People!$A$2, IF(Orders1[[#This Row],[Region]]=People!$B$3,People!$A$3, IF(Orders1[[#This Row],[Region]]=People!$B$4,People!$A$4, IF(Orders1[[#This Row],[Region]]=People!$B$5,People!$A$5))))</f>
        <v>Kelly Williams</v>
      </c>
      <c r="W4027" s="3" t="str">
        <f>IFERROR(INDEX(Returns!A4027:A4826, MATCH(Orders1[[#This Row],[Order ID]],Returns!B4027:B4826)), "No")</f>
        <v>No</v>
      </c>
      <c r="X4027" s="3">
        <f>IF(Orders1[[#This Row],[Return]]="Yes", 1, 0)</f>
        <v>0</v>
      </c>
    </row>
    <row r="4028" spans="1:24" x14ac:dyDescent="0.2">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7">
        <v>9.1840000000000011</v>
      </c>
      <c r="S4028" s="1">
        <v>7</v>
      </c>
      <c r="T4028" s="1">
        <v>0.2</v>
      </c>
      <c r="U4028" s="7">
        <v>2.8699999999999992</v>
      </c>
      <c r="V4028" s="3" t="str">
        <f>IF(Orders1[[#This Row],[Region]]=People!$B$2, People!$A$2, IF(Orders1[[#This Row],[Region]]=People!$B$3,People!$A$3, IF(Orders1[[#This Row],[Region]]=People!$B$4,People!$A$4, IF(Orders1[[#This Row],[Region]]=People!$B$5,People!$A$5))))</f>
        <v>Kelly Williams</v>
      </c>
      <c r="W4028" s="3" t="str">
        <f>IFERROR(INDEX(Returns!A4028:A4827, MATCH(Orders1[[#This Row],[Order ID]],Returns!B4028:B4827)), "No")</f>
        <v>No</v>
      </c>
      <c r="X4028" s="3">
        <f>IF(Orders1[[#This Row],[Return]]="Yes", 1, 0)</f>
        <v>0</v>
      </c>
    </row>
    <row r="4029" spans="1:24" x14ac:dyDescent="0.2">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7">
        <v>153.584</v>
      </c>
      <c r="S4029" s="1">
        <v>2</v>
      </c>
      <c r="T4029" s="1">
        <v>0.2</v>
      </c>
      <c r="U4029" s="7">
        <v>13.438599999999994</v>
      </c>
      <c r="V4029" s="3" t="str">
        <f>IF(Orders1[[#This Row],[Region]]=People!$B$2, People!$A$2, IF(Orders1[[#This Row],[Region]]=People!$B$3,People!$A$3, IF(Orders1[[#This Row],[Region]]=People!$B$4,People!$A$4, IF(Orders1[[#This Row],[Region]]=People!$B$5,People!$A$5))))</f>
        <v>Kelly Williams</v>
      </c>
      <c r="W4029" s="3" t="str">
        <f>IFERROR(INDEX(Returns!A4029:A4828, MATCH(Orders1[[#This Row],[Order ID]],Returns!B4029:B4828)), "No")</f>
        <v>No</v>
      </c>
      <c r="X4029" s="3">
        <f>IF(Orders1[[#This Row],[Return]]="Yes", 1, 0)</f>
        <v>0</v>
      </c>
    </row>
    <row r="4030" spans="1:24" x14ac:dyDescent="0.2">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7">
        <v>12.863999999999995</v>
      </c>
      <c r="S4030" s="1">
        <v>8</v>
      </c>
      <c r="T4030" s="1">
        <v>0.8</v>
      </c>
      <c r="U4030" s="7">
        <v>-22.512</v>
      </c>
      <c r="V4030" s="3" t="str">
        <f>IF(Orders1[[#This Row],[Region]]=People!$B$2, People!$A$2, IF(Orders1[[#This Row],[Region]]=People!$B$3,People!$A$3, IF(Orders1[[#This Row],[Region]]=People!$B$4,People!$A$4, IF(Orders1[[#This Row],[Region]]=People!$B$5,People!$A$5))))</f>
        <v>Kelly Williams</v>
      </c>
      <c r="W4030" s="3" t="str">
        <f>IFERROR(INDEX(Returns!A4030:A4829, MATCH(Orders1[[#This Row],[Order ID]],Returns!B4030:B4829)), "No")</f>
        <v>No</v>
      </c>
      <c r="X4030" s="3">
        <f>IF(Orders1[[#This Row],[Return]]="Yes", 1, 0)</f>
        <v>0</v>
      </c>
    </row>
    <row r="4031" spans="1:24" x14ac:dyDescent="0.2">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7">
        <v>479.97</v>
      </c>
      <c r="S4031" s="1">
        <v>3</v>
      </c>
      <c r="T4031" s="1">
        <v>0</v>
      </c>
      <c r="U4031" s="7">
        <v>239.98500000000001</v>
      </c>
      <c r="V4031" s="3" t="str">
        <f>IF(Orders1[[#This Row],[Region]]=People!$B$2, People!$A$2, IF(Orders1[[#This Row],[Region]]=People!$B$3,People!$A$3, IF(Orders1[[#This Row],[Region]]=People!$B$4,People!$A$4, IF(Orders1[[#This Row],[Region]]=People!$B$5,People!$A$5))))</f>
        <v>Cassandra Brandow</v>
      </c>
      <c r="W4031" s="3" t="str">
        <f>IFERROR(INDEX(Returns!A4031:A4830, MATCH(Orders1[[#This Row],[Order ID]],Returns!B4031:B4830)), "No")</f>
        <v>No</v>
      </c>
      <c r="X4031" s="3">
        <f>IF(Orders1[[#This Row],[Return]]="Yes", 1, 0)</f>
        <v>0</v>
      </c>
    </row>
    <row r="4032" spans="1:24" x14ac:dyDescent="0.2">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7">
        <v>232.88</v>
      </c>
      <c r="S4032" s="1">
        <v>4</v>
      </c>
      <c r="T4032" s="1">
        <v>0</v>
      </c>
      <c r="U4032" s="7">
        <v>60.5488</v>
      </c>
      <c r="V4032" s="3" t="str">
        <f>IF(Orders1[[#This Row],[Region]]=People!$B$2, People!$A$2, IF(Orders1[[#This Row],[Region]]=People!$B$3,People!$A$3, IF(Orders1[[#This Row],[Region]]=People!$B$4,People!$A$4, IF(Orders1[[#This Row],[Region]]=People!$B$5,People!$A$5))))</f>
        <v>Cassandra Brandow</v>
      </c>
      <c r="W4032" s="3" t="str">
        <f>IFERROR(INDEX(Returns!A4032:A4831, MATCH(Orders1[[#This Row],[Order ID]],Returns!B4032:B4831)), "No")</f>
        <v>No</v>
      </c>
      <c r="X4032" s="3">
        <f>IF(Orders1[[#This Row],[Return]]="Yes", 1, 0)</f>
        <v>0</v>
      </c>
    </row>
    <row r="4033" spans="1:24" x14ac:dyDescent="0.2">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7">
        <v>236.88</v>
      </c>
      <c r="S4033" s="1">
        <v>6</v>
      </c>
      <c r="T4033" s="1">
        <v>0</v>
      </c>
      <c r="U4033" s="7">
        <v>66.326400000000007</v>
      </c>
      <c r="V4033" s="3" t="str">
        <f>IF(Orders1[[#This Row],[Region]]=People!$B$2, People!$A$2, IF(Orders1[[#This Row],[Region]]=People!$B$3,People!$A$3, IF(Orders1[[#This Row],[Region]]=People!$B$4,People!$A$4, IF(Orders1[[#This Row],[Region]]=People!$B$5,People!$A$5))))</f>
        <v>Anna Andreadi</v>
      </c>
      <c r="W4033" s="3" t="str">
        <f>IFERROR(INDEX(Returns!A4033:A4832, MATCH(Orders1[[#This Row],[Order ID]],Returns!B4033:B4832)), "No")</f>
        <v>No</v>
      </c>
      <c r="X4033" s="3">
        <f>IF(Orders1[[#This Row],[Return]]="Yes", 1, 0)</f>
        <v>0</v>
      </c>
    </row>
    <row r="4034" spans="1:24" x14ac:dyDescent="0.2">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7">
        <v>29.900000000000002</v>
      </c>
      <c r="S4034" s="1">
        <v>5</v>
      </c>
      <c r="T4034" s="1">
        <v>0</v>
      </c>
      <c r="U4034" s="7">
        <v>14.651</v>
      </c>
      <c r="V4034" s="3" t="str">
        <f>IF(Orders1[[#This Row],[Region]]=People!$B$2, People!$A$2, IF(Orders1[[#This Row],[Region]]=People!$B$3,People!$A$3, IF(Orders1[[#This Row],[Region]]=People!$B$4,People!$A$4, IF(Orders1[[#This Row],[Region]]=People!$B$5,People!$A$5))))</f>
        <v>Anna Andreadi</v>
      </c>
      <c r="W4034" s="3" t="str">
        <f>IFERROR(INDEX(Returns!A4034:A4833, MATCH(Orders1[[#This Row],[Order ID]],Returns!B4034:B4833)), "No")</f>
        <v>No</v>
      </c>
      <c r="X4034" s="3">
        <f>IF(Orders1[[#This Row],[Return]]="Yes", 1, 0)</f>
        <v>0</v>
      </c>
    </row>
    <row r="4035" spans="1:24" x14ac:dyDescent="0.2">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7">
        <v>100</v>
      </c>
      <c r="S4035" s="1">
        <v>4</v>
      </c>
      <c r="T4035" s="1">
        <v>0</v>
      </c>
      <c r="U4035" s="7">
        <v>21</v>
      </c>
      <c r="V4035" s="3" t="str">
        <f>IF(Orders1[[#This Row],[Region]]=People!$B$2, People!$A$2, IF(Orders1[[#This Row],[Region]]=People!$B$3,People!$A$3, IF(Orders1[[#This Row],[Region]]=People!$B$4,People!$A$4, IF(Orders1[[#This Row],[Region]]=People!$B$5,People!$A$5))))</f>
        <v>Anna Andreadi</v>
      </c>
      <c r="W4035" s="3" t="str">
        <f>IFERROR(INDEX(Returns!A4035:A4834, MATCH(Orders1[[#This Row],[Order ID]],Returns!B4035:B4834)), "No")</f>
        <v>No</v>
      </c>
      <c r="X4035" s="3">
        <f>IF(Orders1[[#This Row],[Return]]="Yes", 1, 0)</f>
        <v>0</v>
      </c>
    </row>
    <row r="4036" spans="1:24" x14ac:dyDescent="0.2">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7">
        <v>18.693000000000001</v>
      </c>
      <c r="S4036" s="1">
        <v>3</v>
      </c>
      <c r="T4036" s="1">
        <v>0.7</v>
      </c>
      <c r="U4036" s="7">
        <v>-14.331299999999992</v>
      </c>
      <c r="V4036" s="3" t="str">
        <f>IF(Orders1[[#This Row],[Region]]=People!$B$2, People!$A$2, IF(Orders1[[#This Row],[Region]]=People!$B$3,People!$A$3, IF(Orders1[[#This Row],[Region]]=People!$B$4,People!$A$4, IF(Orders1[[#This Row],[Region]]=People!$B$5,People!$A$5))))</f>
        <v>Chuck Magee</v>
      </c>
      <c r="W4036" s="3" t="str">
        <f>IFERROR(INDEX(Returns!A4036:A4835, MATCH(Orders1[[#This Row],[Order ID]],Returns!B4036:B4835)), "No")</f>
        <v>No</v>
      </c>
      <c r="X4036" s="3">
        <f>IF(Orders1[[#This Row],[Return]]="Yes", 1, 0)</f>
        <v>0</v>
      </c>
    </row>
    <row r="4037" spans="1:24" x14ac:dyDescent="0.2">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7">
        <v>383.952</v>
      </c>
      <c r="S4037" s="1">
        <v>6</v>
      </c>
      <c r="T4037" s="1">
        <v>0.2</v>
      </c>
      <c r="U4037" s="7">
        <v>76.790399999999977</v>
      </c>
      <c r="V4037" s="3" t="str">
        <f>IF(Orders1[[#This Row],[Region]]=People!$B$2, People!$A$2, IF(Orders1[[#This Row],[Region]]=People!$B$3,People!$A$3, IF(Orders1[[#This Row],[Region]]=People!$B$4,People!$A$4, IF(Orders1[[#This Row],[Region]]=People!$B$5,People!$A$5))))</f>
        <v>Chuck Magee</v>
      </c>
      <c r="W4037" s="3" t="str">
        <f>IFERROR(INDEX(Returns!A4037:A4836, MATCH(Orders1[[#This Row],[Order ID]],Returns!B4037:B4836)), "No")</f>
        <v>No</v>
      </c>
      <c r="X4037" s="3">
        <f>IF(Orders1[[#This Row],[Return]]="Yes", 1, 0)</f>
        <v>0</v>
      </c>
    </row>
    <row r="4038" spans="1:24" x14ac:dyDescent="0.2">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7">
        <v>24.816000000000003</v>
      </c>
      <c r="S4038" s="1">
        <v>2</v>
      </c>
      <c r="T4038" s="1">
        <v>0.2</v>
      </c>
      <c r="U4038" s="7">
        <v>1.5509999999999984</v>
      </c>
      <c r="V4038" s="3" t="str">
        <f>IF(Orders1[[#This Row],[Region]]=People!$B$2, People!$A$2, IF(Orders1[[#This Row],[Region]]=People!$B$3,People!$A$3, IF(Orders1[[#This Row],[Region]]=People!$B$4,People!$A$4, IF(Orders1[[#This Row],[Region]]=People!$B$5,People!$A$5))))</f>
        <v>Kelly Williams</v>
      </c>
      <c r="W4038" s="3" t="str">
        <f>IFERROR(INDEX(Returns!A4038:A4837, MATCH(Orders1[[#This Row],[Order ID]],Returns!B4038:B4837)), "No")</f>
        <v>No</v>
      </c>
      <c r="X4038" s="3">
        <f>IF(Orders1[[#This Row],[Return]]="Yes", 1, 0)</f>
        <v>0</v>
      </c>
    </row>
    <row r="4039" spans="1:24" x14ac:dyDescent="0.2">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7">
        <v>24.900000000000002</v>
      </c>
      <c r="S4039" s="1">
        <v>5</v>
      </c>
      <c r="T4039" s="1">
        <v>0</v>
      </c>
      <c r="U4039" s="7">
        <v>8.2169999999999987</v>
      </c>
      <c r="V4039" s="3" t="str">
        <f>IF(Orders1[[#This Row],[Region]]=People!$B$2, People!$A$2, IF(Orders1[[#This Row],[Region]]=People!$B$3,People!$A$3, IF(Orders1[[#This Row],[Region]]=People!$B$4,People!$A$4, IF(Orders1[[#This Row],[Region]]=People!$B$5,People!$A$5))))</f>
        <v>Anna Andreadi</v>
      </c>
      <c r="W4039" s="3" t="str">
        <f>IFERROR(INDEX(Returns!A4039:A4838, MATCH(Orders1[[#This Row],[Order ID]],Returns!B4039:B4838)), "No")</f>
        <v>No</v>
      </c>
      <c r="X4039" s="3">
        <f>IF(Orders1[[#This Row],[Return]]="Yes", 1, 0)</f>
        <v>0</v>
      </c>
    </row>
    <row r="4040" spans="1:24" x14ac:dyDescent="0.2">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7">
        <v>21.12</v>
      </c>
      <c r="S4040" s="1">
        <v>4</v>
      </c>
      <c r="T4040" s="1">
        <v>0</v>
      </c>
      <c r="U4040" s="7">
        <v>9.5039999999999996</v>
      </c>
      <c r="V4040" s="3" t="str">
        <f>IF(Orders1[[#This Row],[Region]]=People!$B$2, People!$A$2, IF(Orders1[[#This Row],[Region]]=People!$B$3,People!$A$3, IF(Orders1[[#This Row],[Region]]=People!$B$4,People!$A$4, IF(Orders1[[#This Row],[Region]]=People!$B$5,People!$A$5))))</f>
        <v>Anna Andreadi</v>
      </c>
      <c r="W4040" s="3" t="str">
        <f>IFERROR(INDEX(Returns!A4040:A4839, MATCH(Orders1[[#This Row],[Order ID]],Returns!B4040:B4839)), "No")</f>
        <v>No</v>
      </c>
      <c r="X4040" s="3">
        <f>IF(Orders1[[#This Row],[Return]]="Yes", 1, 0)</f>
        <v>0</v>
      </c>
    </row>
    <row r="4041" spans="1:24" x14ac:dyDescent="0.2">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7">
        <v>767.95200000000011</v>
      </c>
      <c r="S4041" s="1">
        <v>6</v>
      </c>
      <c r="T4041" s="1">
        <v>0.2</v>
      </c>
      <c r="U4041" s="7">
        <v>287.98199999999997</v>
      </c>
      <c r="V4041" s="3" t="str">
        <f>IF(Orders1[[#This Row],[Region]]=People!$B$2, People!$A$2, IF(Orders1[[#This Row],[Region]]=People!$B$3,People!$A$3, IF(Orders1[[#This Row],[Region]]=People!$B$4,People!$A$4, IF(Orders1[[#This Row],[Region]]=People!$B$5,People!$A$5))))</f>
        <v>Anna Andreadi</v>
      </c>
      <c r="W4041" s="3" t="str">
        <f>IFERROR(INDEX(Returns!A4041:A4840, MATCH(Orders1[[#This Row],[Order ID]],Returns!B4041:B4840)), "No")</f>
        <v>No</v>
      </c>
      <c r="X4041" s="3">
        <f>IF(Orders1[[#This Row],[Return]]="Yes", 1, 0)</f>
        <v>0</v>
      </c>
    </row>
    <row r="4042" spans="1:24" x14ac:dyDescent="0.2">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7">
        <v>14.352000000000002</v>
      </c>
      <c r="S4042" s="1">
        <v>3</v>
      </c>
      <c r="T4042" s="1">
        <v>0.2</v>
      </c>
      <c r="U4042" s="7">
        <v>4.6643999999999988</v>
      </c>
      <c r="V4042" s="3" t="str">
        <f>IF(Orders1[[#This Row],[Region]]=People!$B$2, People!$A$2, IF(Orders1[[#This Row],[Region]]=People!$B$3,People!$A$3, IF(Orders1[[#This Row],[Region]]=People!$B$4,People!$A$4, IF(Orders1[[#This Row],[Region]]=People!$B$5,People!$A$5))))</f>
        <v>Anna Andreadi</v>
      </c>
      <c r="W4042" s="3" t="str">
        <f>IFERROR(INDEX(Returns!A4042:A4841, MATCH(Orders1[[#This Row],[Order ID]],Returns!B4042:B4841)), "No")</f>
        <v>No</v>
      </c>
      <c r="X4042" s="3">
        <f>IF(Orders1[[#This Row],[Return]]="Yes", 1, 0)</f>
        <v>0</v>
      </c>
    </row>
    <row r="4043" spans="1:24" x14ac:dyDescent="0.2">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7">
        <v>191.976</v>
      </c>
      <c r="S4043" s="1">
        <v>3</v>
      </c>
      <c r="T4043" s="1">
        <v>0.2</v>
      </c>
      <c r="U4043" s="7">
        <v>19.197599999999994</v>
      </c>
      <c r="V4043" s="3" t="str">
        <f>IF(Orders1[[#This Row],[Region]]=People!$B$2, People!$A$2, IF(Orders1[[#This Row],[Region]]=People!$B$3,People!$A$3, IF(Orders1[[#This Row],[Region]]=People!$B$4,People!$A$4, IF(Orders1[[#This Row],[Region]]=People!$B$5,People!$A$5))))</f>
        <v>Anna Andreadi</v>
      </c>
      <c r="W4043" s="3" t="str">
        <f>IFERROR(INDEX(Returns!A4043:A4842, MATCH(Orders1[[#This Row],[Order ID]],Returns!B4043:B4842)), "No")</f>
        <v>No</v>
      </c>
      <c r="X4043" s="3">
        <f>IF(Orders1[[#This Row],[Return]]="Yes", 1, 0)</f>
        <v>0</v>
      </c>
    </row>
    <row r="4044" spans="1:24" x14ac:dyDescent="0.2">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7">
        <v>274.77</v>
      </c>
      <c r="S4044" s="1">
        <v>9</v>
      </c>
      <c r="T4044" s="1">
        <v>0</v>
      </c>
      <c r="U4044" s="7">
        <v>126.39420000000001</v>
      </c>
      <c r="V4044" s="3" t="str">
        <f>IF(Orders1[[#This Row],[Region]]=People!$B$2, People!$A$2, IF(Orders1[[#This Row],[Region]]=People!$B$3,People!$A$3, IF(Orders1[[#This Row],[Region]]=People!$B$4,People!$A$4, IF(Orders1[[#This Row],[Region]]=People!$B$5,People!$A$5))))</f>
        <v>Anna Andreadi</v>
      </c>
      <c r="W4044" s="3" t="str">
        <f>IFERROR(INDEX(Returns!A4044:A4843, MATCH(Orders1[[#This Row],[Order ID]],Returns!B4044:B4843)), "No")</f>
        <v>No</v>
      </c>
      <c r="X4044" s="3">
        <f>IF(Orders1[[#This Row],[Return]]="Yes", 1, 0)</f>
        <v>0</v>
      </c>
    </row>
    <row r="4045" spans="1:24" x14ac:dyDescent="0.2">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7">
        <v>70.56</v>
      </c>
      <c r="S4045" s="1">
        <v>6</v>
      </c>
      <c r="T4045" s="1">
        <v>0</v>
      </c>
      <c r="U4045" s="7">
        <v>23.990399999999994</v>
      </c>
      <c r="V4045" s="3" t="str">
        <f>IF(Orders1[[#This Row],[Region]]=People!$B$2, People!$A$2, IF(Orders1[[#This Row],[Region]]=People!$B$3,People!$A$3, IF(Orders1[[#This Row],[Region]]=People!$B$4,People!$A$4, IF(Orders1[[#This Row],[Region]]=People!$B$5,People!$A$5))))</f>
        <v>Anna Andreadi</v>
      </c>
      <c r="W4045" s="3" t="str">
        <f>IFERROR(INDEX(Returns!A4045:A4844, MATCH(Orders1[[#This Row],[Order ID]],Returns!B4045:B4844)), "No")</f>
        <v>No</v>
      </c>
      <c r="X4045" s="3">
        <f>IF(Orders1[[#This Row],[Return]]="Yes", 1, 0)</f>
        <v>0</v>
      </c>
    </row>
    <row r="4046" spans="1:24" x14ac:dyDescent="0.2">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7">
        <v>204.85</v>
      </c>
      <c r="S4046" s="1">
        <v>5</v>
      </c>
      <c r="T4046" s="1">
        <v>0</v>
      </c>
      <c r="U4046" s="7">
        <v>57.358000000000011</v>
      </c>
      <c r="V4046" s="3" t="str">
        <f>IF(Orders1[[#This Row],[Region]]=People!$B$2, People!$A$2, IF(Orders1[[#This Row],[Region]]=People!$B$3,People!$A$3, IF(Orders1[[#This Row],[Region]]=People!$B$4,People!$A$4, IF(Orders1[[#This Row],[Region]]=People!$B$5,People!$A$5))))</f>
        <v>Anna Andreadi</v>
      </c>
      <c r="W4046" s="3" t="str">
        <f>IFERROR(INDEX(Returns!A4046:A4845, MATCH(Orders1[[#This Row],[Order ID]],Returns!B4046:B4845)), "No")</f>
        <v>No</v>
      </c>
      <c r="X4046" s="3">
        <f>IF(Orders1[[#This Row],[Return]]="Yes", 1, 0)</f>
        <v>0</v>
      </c>
    </row>
    <row r="4047" spans="1:24" x14ac:dyDescent="0.2">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7">
        <v>9.155999999999997</v>
      </c>
      <c r="S4047" s="1">
        <v>3</v>
      </c>
      <c r="T4047" s="1">
        <v>0.8</v>
      </c>
      <c r="U4047" s="7">
        <v>-13.734000000000002</v>
      </c>
      <c r="V4047" s="3" t="str">
        <f>IF(Orders1[[#This Row],[Region]]=People!$B$2, People!$A$2, IF(Orders1[[#This Row],[Region]]=People!$B$3,People!$A$3, IF(Orders1[[#This Row],[Region]]=People!$B$4,People!$A$4, IF(Orders1[[#This Row],[Region]]=People!$B$5,People!$A$5))))</f>
        <v>Kelly Williams</v>
      </c>
      <c r="W4047" s="3" t="str">
        <f>IFERROR(INDEX(Returns!A4047:A4846, MATCH(Orders1[[#This Row],[Order ID]],Returns!B4047:B4846)), "No")</f>
        <v>No</v>
      </c>
      <c r="X4047" s="3">
        <f>IF(Orders1[[#This Row],[Return]]="Yes", 1, 0)</f>
        <v>0</v>
      </c>
    </row>
    <row r="4048" spans="1:24" x14ac:dyDescent="0.2">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7">
        <v>23.991999999999994</v>
      </c>
      <c r="S4048" s="1">
        <v>2</v>
      </c>
      <c r="T4048" s="1">
        <v>0.8</v>
      </c>
      <c r="U4048" s="7">
        <v>-62.379199999999997</v>
      </c>
      <c r="V4048" s="3" t="str">
        <f>IF(Orders1[[#This Row],[Region]]=People!$B$2, People!$A$2, IF(Orders1[[#This Row],[Region]]=People!$B$3,People!$A$3, IF(Orders1[[#This Row],[Region]]=People!$B$4,People!$A$4, IF(Orders1[[#This Row],[Region]]=People!$B$5,People!$A$5))))</f>
        <v>Kelly Williams</v>
      </c>
      <c r="W4048" s="3" t="str">
        <f>IFERROR(INDEX(Returns!A4048:A4847, MATCH(Orders1[[#This Row],[Order ID]],Returns!B4048:B4847)), "No")</f>
        <v>No</v>
      </c>
      <c r="X4048" s="3">
        <f>IF(Orders1[[#This Row],[Return]]="Yes", 1, 0)</f>
        <v>0</v>
      </c>
    </row>
    <row r="4049" spans="1:24" x14ac:dyDescent="0.2">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7">
        <v>80.88</v>
      </c>
      <c r="S4049" s="1">
        <v>3</v>
      </c>
      <c r="T4049" s="1">
        <v>0</v>
      </c>
      <c r="U4049" s="7">
        <v>39.6312</v>
      </c>
      <c r="V4049" s="3" t="str">
        <f>IF(Orders1[[#This Row],[Region]]=People!$B$2, People!$A$2, IF(Orders1[[#This Row],[Region]]=People!$B$3,People!$A$3, IF(Orders1[[#This Row],[Region]]=People!$B$4,People!$A$4, IF(Orders1[[#This Row],[Region]]=People!$B$5,People!$A$5))))</f>
        <v>Chuck Magee</v>
      </c>
      <c r="W4049" s="3" t="str">
        <f>IFERROR(INDEX(Returns!A4049:A4848, MATCH(Orders1[[#This Row],[Order ID]],Returns!B4049:B4848)), "No")</f>
        <v>No</v>
      </c>
      <c r="X4049" s="3">
        <f>IF(Orders1[[#This Row],[Return]]="Yes", 1, 0)</f>
        <v>0</v>
      </c>
    </row>
    <row r="4050" spans="1:24" x14ac:dyDescent="0.2">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7">
        <v>599.9</v>
      </c>
      <c r="S4050" s="1">
        <v>10</v>
      </c>
      <c r="T4050" s="1">
        <v>0</v>
      </c>
      <c r="U4050" s="7">
        <v>191.96799999999996</v>
      </c>
      <c r="V4050" s="3" t="str">
        <f>IF(Orders1[[#This Row],[Region]]=People!$B$2, People!$A$2, IF(Orders1[[#This Row],[Region]]=People!$B$3,People!$A$3, IF(Orders1[[#This Row],[Region]]=People!$B$4,People!$A$4, IF(Orders1[[#This Row],[Region]]=People!$B$5,People!$A$5))))</f>
        <v>Chuck Magee</v>
      </c>
      <c r="W4050" s="3" t="str">
        <f>IFERROR(INDEX(Returns!A4050:A4849, MATCH(Orders1[[#This Row],[Order ID]],Returns!B4050:B4849)), "No")</f>
        <v>No</v>
      </c>
      <c r="X4050" s="3">
        <f>IF(Orders1[[#This Row],[Return]]="Yes", 1, 0)</f>
        <v>0</v>
      </c>
    </row>
    <row r="4051" spans="1:24" x14ac:dyDescent="0.2">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7">
        <v>276.69</v>
      </c>
      <c r="S4051" s="1">
        <v>3</v>
      </c>
      <c r="T4051" s="1">
        <v>0</v>
      </c>
      <c r="U4051" s="7">
        <v>49.804199999999994</v>
      </c>
      <c r="V4051" s="3" t="str">
        <f>IF(Orders1[[#This Row],[Region]]=People!$B$2, People!$A$2, IF(Orders1[[#This Row],[Region]]=People!$B$3,People!$A$3, IF(Orders1[[#This Row],[Region]]=People!$B$4,People!$A$4, IF(Orders1[[#This Row],[Region]]=People!$B$5,People!$A$5))))</f>
        <v>Chuck Magee</v>
      </c>
      <c r="W4051" s="3" t="str">
        <f>IFERROR(INDEX(Returns!A4051:A4850, MATCH(Orders1[[#This Row],[Order ID]],Returns!B4051:B4850)), "No")</f>
        <v>No</v>
      </c>
      <c r="X4051" s="3">
        <f>IF(Orders1[[#This Row],[Return]]="Yes", 1, 0)</f>
        <v>0</v>
      </c>
    </row>
    <row r="4052" spans="1:24" x14ac:dyDescent="0.2">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7">
        <v>172.76400000000001</v>
      </c>
      <c r="S4052" s="1">
        <v>2</v>
      </c>
      <c r="T4052" s="1">
        <v>0.1</v>
      </c>
      <c r="U4052" s="7">
        <v>32.633200000000016</v>
      </c>
      <c r="V4052" s="3" t="str">
        <f>IF(Orders1[[#This Row],[Region]]=People!$B$2, People!$A$2, IF(Orders1[[#This Row],[Region]]=People!$B$3,People!$A$3, IF(Orders1[[#This Row],[Region]]=People!$B$4,People!$A$4, IF(Orders1[[#This Row],[Region]]=People!$B$5,People!$A$5))))</f>
        <v>Chuck Magee</v>
      </c>
      <c r="W4052" s="3" t="str">
        <f>IFERROR(INDEX(Returns!A4052:A4851, MATCH(Orders1[[#This Row],[Order ID]],Returns!B4052:B4851)), "No")</f>
        <v>No</v>
      </c>
      <c r="X4052" s="3">
        <f>IF(Orders1[[#This Row],[Return]]="Yes", 1, 0)</f>
        <v>0</v>
      </c>
    </row>
    <row r="4053" spans="1:24" x14ac:dyDescent="0.2">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7">
        <v>4.2240000000000002</v>
      </c>
      <c r="S4053" s="1">
        <v>3</v>
      </c>
      <c r="T4053" s="1">
        <v>0.2</v>
      </c>
      <c r="U4053" s="7">
        <v>1.4783999999999997</v>
      </c>
      <c r="V4053" s="3" t="str">
        <f>IF(Orders1[[#This Row],[Region]]=People!$B$2, People!$A$2, IF(Orders1[[#This Row],[Region]]=People!$B$3,People!$A$3, IF(Orders1[[#This Row],[Region]]=People!$B$4,People!$A$4, IF(Orders1[[#This Row],[Region]]=People!$B$5,People!$A$5))))</f>
        <v>Chuck Magee</v>
      </c>
      <c r="W4053" s="3" t="str">
        <f>IFERROR(INDEX(Returns!A4053:A4852, MATCH(Orders1[[#This Row],[Order ID]],Returns!B4053:B4852)), "No")</f>
        <v>No</v>
      </c>
      <c r="X4053" s="3">
        <f>IF(Orders1[[#This Row],[Return]]="Yes", 1, 0)</f>
        <v>0</v>
      </c>
    </row>
    <row r="4054" spans="1:24" x14ac:dyDescent="0.2">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7">
        <v>409.27199999999999</v>
      </c>
      <c r="S4054" s="1">
        <v>2</v>
      </c>
      <c r="T4054" s="1">
        <v>0.4</v>
      </c>
      <c r="U4054" s="7">
        <v>-81.854399999999998</v>
      </c>
      <c r="V4054" s="3" t="str">
        <f>IF(Orders1[[#This Row],[Region]]=People!$B$2, People!$A$2, IF(Orders1[[#This Row],[Region]]=People!$B$3,People!$A$3, IF(Orders1[[#This Row],[Region]]=People!$B$4,People!$A$4, IF(Orders1[[#This Row],[Region]]=People!$B$5,People!$A$5))))</f>
        <v>Chuck Magee</v>
      </c>
      <c r="W4054" s="3" t="str">
        <f>IFERROR(INDEX(Returns!A4054:A4853, MATCH(Orders1[[#This Row],[Order ID]],Returns!B4054:B4853)), "No")</f>
        <v>No</v>
      </c>
      <c r="X4054" s="3">
        <f>IF(Orders1[[#This Row],[Return]]="Yes", 1, 0)</f>
        <v>0</v>
      </c>
    </row>
    <row r="4055" spans="1:24" x14ac:dyDescent="0.2">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7">
        <v>55.44</v>
      </c>
      <c r="S4055" s="1">
        <v>11</v>
      </c>
      <c r="T4055" s="1">
        <v>0.2</v>
      </c>
      <c r="U4055" s="7">
        <v>18.017999999999997</v>
      </c>
      <c r="V4055" s="3" t="str">
        <f>IF(Orders1[[#This Row],[Region]]=People!$B$2, People!$A$2, IF(Orders1[[#This Row],[Region]]=People!$B$3,People!$A$3, IF(Orders1[[#This Row],[Region]]=People!$B$4,People!$A$4, IF(Orders1[[#This Row],[Region]]=People!$B$5,People!$A$5))))</f>
        <v>Chuck Magee</v>
      </c>
      <c r="W4055" s="3" t="str">
        <f>IFERROR(INDEX(Returns!A4055:A4854, MATCH(Orders1[[#This Row],[Order ID]],Returns!B4055:B4854)), "No")</f>
        <v>No</v>
      </c>
      <c r="X4055" s="3">
        <f>IF(Orders1[[#This Row],[Return]]="Yes", 1, 0)</f>
        <v>0</v>
      </c>
    </row>
    <row r="4056" spans="1:24" x14ac:dyDescent="0.2">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7">
        <v>20.928000000000001</v>
      </c>
      <c r="S4056" s="1">
        <v>4</v>
      </c>
      <c r="T4056" s="1">
        <v>0.2</v>
      </c>
      <c r="U4056" s="7">
        <v>6.8015999999999996</v>
      </c>
      <c r="V4056" s="3" t="str">
        <f>IF(Orders1[[#This Row],[Region]]=People!$B$2, People!$A$2, IF(Orders1[[#This Row],[Region]]=People!$B$3,People!$A$3, IF(Orders1[[#This Row],[Region]]=People!$B$4,People!$A$4, IF(Orders1[[#This Row],[Region]]=People!$B$5,People!$A$5))))</f>
        <v>Chuck Magee</v>
      </c>
      <c r="W4056" s="3" t="str">
        <f>IFERROR(INDEX(Returns!A4056:A4855, MATCH(Orders1[[#This Row],[Order ID]],Returns!B4056:B4855)), "No")</f>
        <v>No</v>
      </c>
      <c r="X4056" s="3">
        <f>IF(Orders1[[#This Row],[Return]]="Yes", 1, 0)</f>
        <v>0</v>
      </c>
    </row>
    <row r="4057" spans="1:24" x14ac:dyDescent="0.2">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7">
        <v>1801.6320000000001</v>
      </c>
      <c r="S4057" s="1">
        <v>6</v>
      </c>
      <c r="T4057" s="1">
        <v>0.2</v>
      </c>
      <c r="U4057" s="7">
        <v>-337.80600000000004</v>
      </c>
      <c r="V4057" s="3" t="str">
        <f>IF(Orders1[[#This Row],[Region]]=People!$B$2, People!$A$2, IF(Orders1[[#This Row],[Region]]=People!$B$3,People!$A$3, IF(Orders1[[#This Row],[Region]]=People!$B$4,People!$A$4, IF(Orders1[[#This Row],[Region]]=People!$B$5,People!$A$5))))</f>
        <v>Chuck Magee</v>
      </c>
      <c r="W4057" s="3" t="str">
        <f>IFERROR(INDEX(Returns!A4057:A4856, MATCH(Orders1[[#This Row],[Order ID]],Returns!B4057:B4856)), "No")</f>
        <v>No</v>
      </c>
      <c r="X4057" s="3">
        <f>IF(Orders1[[#This Row],[Return]]="Yes", 1, 0)</f>
        <v>0</v>
      </c>
    </row>
    <row r="4058" spans="1:24" x14ac:dyDescent="0.2">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7">
        <v>67.175999999999988</v>
      </c>
      <c r="S4058" s="1">
        <v>1</v>
      </c>
      <c r="T4058" s="1">
        <v>0.4</v>
      </c>
      <c r="U4058" s="7">
        <v>-20.152800000000006</v>
      </c>
      <c r="V4058" s="3" t="str">
        <f>IF(Orders1[[#This Row],[Region]]=People!$B$2, People!$A$2, IF(Orders1[[#This Row],[Region]]=People!$B$3,People!$A$3, IF(Orders1[[#This Row],[Region]]=People!$B$4,People!$A$4, IF(Orders1[[#This Row],[Region]]=People!$B$5,People!$A$5))))</f>
        <v>Chuck Magee</v>
      </c>
      <c r="W4058" s="3" t="str">
        <f>IFERROR(INDEX(Returns!A4058:A4857, MATCH(Orders1[[#This Row],[Order ID]],Returns!B4058:B4857)), "No")</f>
        <v>No</v>
      </c>
      <c r="X4058" s="3">
        <f>IF(Orders1[[#This Row],[Return]]="Yes", 1, 0)</f>
        <v>0</v>
      </c>
    </row>
    <row r="4059" spans="1:24" x14ac:dyDescent="0.2">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7">
        <v>646.20000000000005</v>
      </c>
      <c r="S4059" s="1">
        <v>5</v>
      </c>
      <c r="T4059" s="1">
        <v>0.2</v>
      </c>
      <c r="U4059" s="7">
        <v>-8.0774999999999864</v>
      </c>
      <c r="V4059" s="3" t="str">
        <f>IF(Orders1[[#This Row],[Region]]=People!$B$2, People!$A$2, IF(Orders1[[#This Row],[Region]]=People!$B$3,People!$A$3, IF(Orders1[[#This Row],[Region]]=People!$B$4,People!$A$4, IF(Orders1[[#This Row],[Region]]=People!$B$5,People!$A$5))))</f>
        <v>Kelly Williams</v>
      </c>
      <c r="W4059" s="3" t="str">
        <f>IFERROR(INDEX(Returns!A4059:A4858, MATCH(Orders1[[#This Row],[Order ID]],Returns!B4059:B4858)), "No")</f>
        <v>No</v>
      </c>
      <c r="X4059" s="3">
        <f>IF(Orders1[[#This Row],[Return]]="Yes", 1, 0)</f>
        <v>0</v>
      </c>
    </row>
    <row r="4060" spans="1:24" x14ac:dyDescent="0.2">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7">
        <v>72.744000000000014</v>
      </c>
      <c r="S4060" s="1">
        <v>7</v>
      </c>
      <c r="T4060" s="1">
        <v>0.2</v>
      </c>
      <c r="U4060" s="7">
        <v>-15.458100000000007</v>
      </c>
      <c r="V4060" s="3" t="str">
        <f>IF(Orders1[[#This Row],[Region]]=People!$B$2, People!$A$2, IF(Orders1[[#This Row],[Region]]=People!$B$3,People!$A$3, IF(Orders1[[#This Row],[Region]]=People!$B$4,People!$A$4, IF(Orders1[[#This Row],[Region]]=People!$B$5,People!$A$5))))</f>
        <v>Anna Andreadi</v>
      </c>
      <c r="W4060" s="3" t="str">
        <f>IFERROR(INDEX(Returns!A4060:A4859, MATCH(Orders1[[#This Row],[Order ID]],Returns!B4060:B4859)), "No")</f>
        <v>No</v>
      </c>
      <c r="X4060" s="3">
        <f>IF(Orders1[[#This Row],[Return]]="Yes", 1, 0)</f>
        <v>0</v>
      </c>
    </row>
    <row r="4061" spans="1:24" x14ac:dyDescent="0.2">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7">
        <v>572.16000000000008</v>
      </c>
      <c r="S4061" s="1">
        <v>3</v>
      </c>
      <c r="T4061" s="1">
        <v>0.2</v>
      </c>
      <c r="U4061" s="7">
        <v>35.759999999999962</v>
      </c>
      <c r="V4061" s="3" t="str">
        <f>IF(Orders1[[#This Row],[Region]]=People!$B$2, People!$A$2, IF(Orders1[[#This Row],[Region]]=People!$B$3,People!$A$3, IF(Orders1[[#This Row],[Region]]=People!$B$4,People!$A$4, IF(Orders1[[#This Row],[Region]]=People!$B$5,People!$A$5))))</f>
        <v>Anna Andreadi</v>
      </c>
      <c r="W4061" s="3" t="str">
        <f>IFERROR(INDEX(Returns!A4061:A4860, MATCH(Orders1[[#This Row],[Order ID]],Returns!B4061:B4860)), "No")</f>
        <v>No</v>
      </c>
      <c r="X4061" s="3">
        <f>IF(Orders1[[#This Row],[Return]]="Yes", 1, 0)</f>
        <v>0</v>
      </c>
    </row>
    <row r="4062" spans="1:24" x14ac:dyDescent="0.2">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7">
        <v>68.111999999999995</v>
      </c>
      <c r="S4062" s="1">
        <v>3</v>
      </c>
      <c r="T4062" s="1">
        <v>0.2</v>
      </c>
      <c r="U4062" s="7">
        <v>17.879399999999997</v>
      </c>
      <c r="V4062" s="3" t="str">
        <f>IF(Orders1[[#This Row],[Region]]=People!$B$2, People!$A$2, IF(Orders1[[#This Row],[Region]]=People!$B$3,People!$A$3, IF(Orders1[[#This Row],[Region]]=People!$B$4,People!$A$4, IF(Orders1[[#This Row],[Region]]=People!$B$5,People!$A$5))))</f>
        <v>Kelly Williams</v>
      </c>
      <c r="W4062" s="3" t="str">
        <f>IFERROR(INDEX(Returns!A4062:A4861, MATCH(Orders1[[#This Row],[Order ID]],Returns!B4062:B4861)), "No")</f>
        <v>No</v>
      </c>
      <c r="X4062" s="3">
        <f>IF(Orders1[[#This Row],[Return]]="Yes", 1, 0)</f>
        <v>0</v>
      </c>
    </row>
    <row r="4063" spans="1:24" x14ac:dyDescent="0.2">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7">
        <v>25.031999999999996</v>
      </c>
      <c r="S4063" s="1">
        <v>3</v>
      </c>
      <c r="T4063" s="1">
        <v>0.2</v>
      </c>
      <c r="U4063" s="7">
        <v>7.822499999999998</v>
      </c>
      <c r="V4063" s="3" t="str">
        <f>IF(Orders1[[#This Row],[Region]]=People!$B$2, People!$A$2, IF(Orders1[[#This Row],[Region]]=People!$B$3,People!$A$3, IF(Orders1[[#This Row],[Region]]=People!$B$4,People!$A$4, IF(Orders1[[#This Row],[Region]]=People!$B$5,People!$A$5))))</f>
        <v>Anna Andreadi</v>
      </c>
      <c r="W4063" s="3" t="str">
        <f>IFERROR(INDEX(Returns!A4063:A4862, MATCH(Orders1[[#This Row],[Order ID]],Returns!B4063:B4862)), "No")</f>
        <v>No</v>
      </c>
      <c r="X4063" s="3">
        <f>IF(Orders1[[#This Row],[Return]]="Yes", 1, 0)</f>
        <v>0</v>
      </c>
    </row>
    <row r="4064" spans="1:24" x14ac:dyDescent="0.2">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7">
        <v>39.992000000000004</v>
      </c>
      <c r="S4064" s="1">
        <v>1</v>
      </c>
      <c r="T4064" s="1">
        <v>0.2</v>
      </c>
      <c r="U4064" s="7">
        <v>7.4984999999999964</v>
      </c>
      <c r="V4064" s="3" t="str">
        <f>IF(Orders1[[#This Row],[Region]]=People!$B$2, People!$A$2, IF(Orders1[[#This Row],[Region]]=People!$B$3,People!$A$3, IF(Orders1[[#This Row],[Region]]=People!$B$4,People!$A$4, IF(Orders1[[#This Row],[Region]]=People!$B$5,People!$A$5))))</f>
        <v>Chuck Magee</v>
      </c>
      <c r="W4064" s="3" t="str">
        <f>IFERROR(INDEX(Returns!A4064:A4863, MATCH(Orders1[[#This Row],[Order ID]],Returns!B4064:B4863)), "No")</f>
        <v>No</v>
      </c>
      <c r="X4064" s="3">
        <f>IF(Orders1[[#This Row],[Return]]="Yes", 1, 0)</f>
        <v>0</v>
      </c>
    </row>
    <row r="4065" spans="1:24" x14ac:dyDescent="0.2">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7">
        <v>20.015999999999998</v>
      </c>
      <c r="S4065" s="1">
        <v>9</v>
      </c>
      <c r="T4065" s="1">
        <v>0.2</v>
      </c>
      <c r="U4065" s="7">
        <v>1.7514000000000003</v>
      </c>
      <c r="V4065" s="3" t="str">
        <f>IF(Orders1[[#This Row],[Region]]=People!$B$2, People!$A$2, IF(Orders1[[#This Row],[Region]]=People!$B$3,People!$A$3, IF(Orders1[[#This Row],[Region]]=People!$B$4,People!$A$4, IF(Orders1[[#This Row],[Region]]=People!$B$5,People!$A$5))))</f>
        <v>Cassandra Brandow</v>
      </c>
      <c r="W4065" s="3" t="str">
        <f>IFERROR(INDEX(Returns!A4065:A4864, MATCH(Orders1[[#This Row],[Order ID]],Returns!B4065:B4864)), "No")</f>
        <v>No</v>
      </c>
      <c r="X4065" s="3">
        <f>IF(Orders1[[#This Row],[Return]]="Yes", 1, 0)</f>
        <v>0</v>
      </c>
    </row>
    <row r="4066" spans="1:24" x14ac:dyDescent="0.2">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7">
        <v>3.1040000000000001</v>
      </c>
      <c r="S4066" s="1">
        <v>1</v>
      </c>
      <c r="T4066" s="1">
        <v>0.2</v>
      </c>
      <c r="U4066" s="7">
        <v>0.34919999999999951</v>
      </c>
      <c r="V4066" s="3" t="str">
        <f>IF(Orders1[[#This Row],[Region]]=People!$B$2, People!$A$2, IF(Orders1[[#This Row],[Region]]=People!$B$3,People!$A$3, IF(Orders1[[#This Row],[Region]]=People!$B$4,People!$A$4, IF(Orders1[[#This Row],[Region]]=People!$B$5,People!$A$5))))</f>
        <v>Cassandra Brandow</v>
      </c>
      <c r="W4066" s="3" t="str">
        <f>IFERROR(INDEX(Returns!A4066:A4865, MATCH(Orders1[[#This Row],[Order ID]],Returns!B4066:B4865)), "No")</f>
        <v>No</v>
      </c>
      <c r="X4066" s="3">
        <f>IF(Orders1[[#This Row],[Return]]="Yes", 1, 0)</f>
        <v>0</v>
      </c>
    </row>
    <row r="4067" spans="1:24" x14ac:dyDescent="0.2">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7">
        <v>7.52</v>
      </c>
      <c r="S4067" s="1">
        <v>5</v>
      </c>
      <c r="T4067" s="1">
        <v>0.2</v>
      </c>
      <c r="U4067" s="7">
        <v>1.4099999999999997</v>
      </c>
      <c r="V4067" s="3" t="str">
        <f>IF(Orders1[[#This Row],[Region]]=People!$B$2, People!$A$2, IF(Orders1[[#This Row],[Region]]=People!$B$3,People!$A$3, IF(Orders1[[#This Row],[Region]]=People!$B$4,People!$A$4, IF(Orders1[[#This Row],[Region]]=People!$B$5,People!$A$5))))</f>
        <v>Cassandra Brandow</v>
      </c>
      <c r="W4067" s="3" t="str">
        <f>IFERROR(INDEX(Returns!A4067:A4866, MATCH(Orders1[[#This Row],[Order ID]],Returns!B4067:B4866)), "No")</f>
        <v>No</v>
      </c>
      <c r="X4067" s="3">
        <f>IF(Orders1[[#This Row],[Return]]="Yes", 1, 0)</f>
        <v>0</v>
      </c>
    </row>
    <row r="4068" spans="1:24" x14ac:dyDescent="0.2">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7">
        <v>10.272000000000002</v>
      </c>
      <c r="S4068" s="1">
        <v>3</v>
      </c>
      <c r="T4068" s="1">
        <v>0.2</v>
      </c>
      <c r="U4068" s="7">
        <v>0.89880000000000004</v>
      </c>
      <c r="V4068" s="3" t="str">
        <f>IF(Orders1[[#This Row],[Region]]=People!$B$2, People!$A$2, IF(Orders1[[#This Row],[Region]]=People!$B$3,People!$A$3, IF(Orders1[[#This Row],[Region]]=People!$B$4,People!$A$4, IF(Orders1[[#This Row],[Region]]=People!$B$5,People!$A$5))))</f>
        <v>Cassandra Brandow</v>
      </c>
      <c r="W4068" s="3" t="str">
        <f>IFERROR(INDEX(Returns!A4068:A4867, MATCH(Orders1[[#This Row],[Order ID]],Returns!B4068:B4867)), "No")</f>
        <v>No</v>
      </c>
      <c r="X4068" s="3">
        <f>IF(Orders1[[#This Row],[Return]]="Yes", 1, 0)</f>
        <v>0</v>
      </c>
    </row>
    <row r="4069" spans="1:24" x14ac:dyDescent="0.2">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7">
        <v>47.808000000000007</v>
      </c>
      <c r="S4069" s="1">
        <v>12</v>
      </c>
      <c r="T4069" s="1">
        <v>0.2</v>
      </c>
      <c r="U4069" s="7">
        <v>15.537599999999998</v>
      </c>
      <c r="V4069" s="3" t="str">
        <f>IF(Orders1[[#This Row],[Region]]=People!$B$2, People!$A$2, IF(Orders1[[#This Row],[Region]]=People!$B$3,People!$A$3, IF(Orders1[[#This Row],[Region]]=People!$B$4,People!$A$4, IF(Orders1[[#This Row],[Region]]=People!$B$5,People!$A$5))))</f>
        <v>Cassandra Brandow</v>
      </c>
      <c r="W4069" s="3" t="str">
        <f>IFERROR(INDEX(Returns!A4069:A4868, MATCH(Orders1[[#This Row],[Order ID]],Returns!B4069:B4868)), "No")</f>
        <v>No</v>
      </c>
      <c r="X4069" s="3">
        <f>IF(Orders1[[#This Row],[Return]]="Yes", 1, 0)</f>
        <v>0</v>
      </c>
    </row>
    <row r="4070" spans="1:24" x14ac:dyDescent="0.2">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7">
        <v>978.83999999999992</v>
      </c>
      <c r="S4070" s="1">
        <v>9</v>
      </c>
      <c r="T4070" s="1">
        <v>0.2</v>
      </c>
      <c r="U4070" s="7">
        <v>110.1194999999999</v>
      </c>
      <c r="V4070" s="3" t="str">
        <f>IF(Orders1[[#This Row],[Region]]=People!$B$2, People!$A$2, IF(Orders1[[#This Row],[Region]]=People!$B$3,People!$A$3, IF(Orders1[[#This Row],[Region]]=People!$B$4,People!$A$4, IF(Orders1[[#This Row],[Region]]=People!$B$5,People!$A$5))))</f>
        <v>Cassandra Brandow</v>
      </c>
      <c r="W4070" s="3" t="str">
        <f>IFERROR(INDEX(Returns!A4070:A4869, MATCH(Orders1[[#This Row],[Order ID]],Returns!B4070:B4869)), "No")</f>
        <v>No</v>
      </c>
      <c r="X4070" s="3">
        <f>IF(Orders1[[#This Row],[Return]]="Yes", 1, 0)</f>
        <v>0</v>
      </c>
    </row>
    <row r="4071" spans="1:24" x14ac:dyDescent="0.2">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7">
        <v>13.139999999999997</v>
      </c>
      <c r="S4071" s="1">
        <v>9</v>
      </c>
      <c r="T4071" s="1">
        <v>0.8</v>
      </c>
      <c r="U4071" s="7">
        <v>-21.681000000000004</v>
      </c>
      <c r="V4071" s="3" t="str">
        <f>IF(Orders1[[#This Row],[Region]]=People!$B$2, People!$A$2, IF(Orders1[[#This Row],[Region]]=People!$B$3,People!$A$3, IF(Orders1[[#This Row],[Region]]=People!$B$4,People!$A$4, IF(Orders1[[#This Row],[Region]]=People!$B$5,People!$A$5))))</f>
        <v>Kelly Williams</v>
      </c>
      <c r="W4071" s="3" t="str">
        <f>IFERROR(INDEX(Returns!A4071:A4870, MATCH(Orders1[[#This Row],[Order ID]],Returns!B4071:B4870)), "No")</f>
        <v>No</v>
      </c>
      <c r="X4071" s="3">
        <f>IF(Orders1[[#This Row],[Return]]="Yes", 1, 0)</f>
        <v>0</v>
      </c>
    </row>
    <row r="4072" spans="1:24" x14ac:dyDescent="0.2">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7">
        <v>10.023999999999997</v>
      </c>
      <c r="S4072" s="1">
        <v>4</v>
      </c>
      <c r="T4072" s="1">
        <v>0.8</v>
      </c>
      <c r="U4072" s="7">
        <v>-16.539600000000007</v>
      </c>
      <c r="V4072" s="3" t="str">
        <f>IF(Orders1[[#This Row],[Region]]=People!$B$2, People!$A$2, IF(Orders1[[#This Row],[Region]]=People!$B$3,People!$A$3, IF(Orders1[[#This Row],[Region]]=People!$B$4,People!$A$4, IF(Orders1[[#This Row],[Region]]=People!$B$5,People!$A$5))))</f>
        <v>Kelly Williams</v>
      </c>
      <c r="W4072" s="3" t="str">
        <f>IFERROR(INDEX(Returns!A4072:A4871, MATCH(Orders1[[#This Row],[Order ID]],Returns!B4072:B4871)), "No")</f>
        <v>No</v>
      </c>
      <c r="X4072" s="3">
        <f>IF(Orders1[[#This Row],[Return]]="Yes", 1, 0)</f>
        <v>0</v>
      </c>
    </row>
    <row r="4073" spans="1:24" x14ac:dyDescent="0.2">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7">
        <v>156.37279999999998</v>
      </c>
      <c r="S4073" s="1">
        <v>2</v>
      </c>
      <c r="T4073" s="1">
        <v>0.32</v>
      </c>
      <c r="U4073" s="7">
        <v>-52.890800000000027</v>
      </c>
      <c r="V4073" s="3" t="str">
        <f>IF(Orders1[[#This Row],[Region]]=People!$B$2, People!$A$2, IF(Orders1[[#This Row],[Region]]=People!$B$3,People!$A$3, IF(Orders1[[#This Row],[Region]]=People!$B$4,People!$A$4, IF(Orders1[[#This Row],[Region]]=People!$B$5,People!$A$5))))</f>
        <v>Kelly Williams</v>
      </c>
      <c r="W4073" s="3" t="str">
        <f>IFERROR(INDEX(Returns!A4073:A4872, MATCH(Orders1[[#This Row],[Order ID]],Returns!B4073:B4872)), "No")</f>
        <v>No</v>
      </c>
      <c r="X4073" s="3">
        <f>IF(Orders1[[#This Row],[Return]]="Yes", 1, 0)</f>
        <v>0</v>
      </c>
    </row>
    <row r="4074" spans="1:24" x14ac:dyDescent="0.2">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7">
        <v>999.98</v>
      </c>
      <c r="S4074" s="1">
        <v>2</v>
      </c>
      <c r="T4074" s="1">
        <v>0</v>
      </c>
      <c r="U4074" s="7">
        <v>449.99099999999999</v>
      </c>
      <c r="V4074" s="3" t="str">
        <f>IF(Orders1[[#This Row],[Region]]=People!$B$2, People!$A$2, IF(Orders1[[#This Row],[Region]]=People!$B$3,People!$A$3, IF(Orders1[[#This Row],[Region]]=People!$B$4,People!$A$4, IF(Orders1[[#This Row],[Region]]=People!$B$5,People!$A$5))))</f>
        <v>Kelly Williams</v>
      </c>
      <c r="W4074" s="3" t="str">
        <f>IFERROR(INDEX(Returns!A4074:A4873, MATCH(Orders1[[#This Row],[Order ID]],Returns!B4074:B4873)), "No")</f>
        <v>No</v>
      </c>
      <c r="X4074" s="3">
        <f>IF(Orders1[[#This Row],[Return]]="Yes", 1, 0)</f>
        <v>0</v>
      </c>
    </row>
    <row r="4075" spans="1:24" x14ac:dyDescent="0.2">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7">
        <v>821.94</v>
      </c>
      <c r="S4075" s="1">
        <v>6</v>
      </c>
      <c r="T4075" s="1">
        <v>0</v>
      </c>
      <c r="U4075" s="7">
        <v>213.70440000000002</v>
      </c>
      <c r="V4075" s="3" t="str">
        <f>IF(Orders1[[#This Row],[Region]]=People!$B$2, People!$A$2, IF(Orders1[[#This Row],[Region]]=People!$B$3,People!$A$3, IF(Orders1[[#This Row],[Region]]=People!$B$4,People!$A$4, IF(Orders1[[#This Row],[Region]]=People!$B$5,People!$A$5))))</f>
        <v>Kelly Williams</v>
      </c>
      <c r="W4075" s="3" t="str">
        <f>IFERROR(INDEX(Returns!A4075:A4874, MATCH(Orders1[[#This Row],[Order ID]],Returns!B4075:B4874)), "No")</f>
        <v>No</v>
      </c>
      <c r="X4075" s="3">
        <f>IF(Orders1[[#This Row],[Return]]="Yes", 1, 0)</f>
        <v>0</v>
      </c>
    </row>
    <row r="4076" spans="1:24" x14ac:dyDescent="0.2">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7">
        <v>220.06399999999999</v>
      </c>
      <c r="S4076" s="1">
        <v>4</v>
      </c>
      <c r="T4076" s="1">
        <v>0.2</v>
      </c>
      <c r="U4076" s="7">
        <v>55.016000000000012</v>
      </c>
      <c r="V4076" s="3" t="str">
        <f>IF(Orders1[[#This Row],[Region]]=People!$B$2, People!$A$2, IF(Orders1[[#This Row],[Region]]=People!$B$3,People!$A$3, IF(Orders1[[#This Row],[Region]]=People!$B$4,People!$A$4, IF(Orders1[[#This Row],[Region]]=People!$B$5,People!$A$5))))</f>
        <v>Cassandra Brandow</v>
      </c>
      <c r="W4076" s="3" t="str">
        <f>IFERROR(INDEX(Returns!A4076:A4875, MATCH(Orders1[[#This Row],[Order ID]],Returns!B4076:B4875)), "No")</f>
        <v>No</v>
      </c>
      <c r="X4076" s="3">
        <f>IF(Orders1[[#This Row],[Return]]="Yes", 1, 0)</f>
        <v>0</v>
      </c>
    </row>
    <row r="4077" spans="1:24" x14ac:dyDescent="0.2">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7">
        <v>339.13600000000002</v>
      </c>
      <c r="S4077" s="1">
        <v>4</v>
      </c>
      <c r="T4077" s="1">
        <v>0.2</v>
      </c>
      <c r="U4077" s="7">
        <v>0</v>
      </c>
      <c r="V4077" s="3" t="str">
        <f>IF(Orders1[[#This Row],[Region]]=People!$B$2, People!$A$2, IF(Orders1[[#This Row],[Region]]=People!$B$3,People!$A$3, IF(Orders1[[#This Row],[Region]]=People!$B$4,People!$A$4, IF(Orders1[[#This Row],[Region]]=People!$B$5,People!$A$5))))</f>
        <v>Cassandra Brandow</v>
      </c>
      <c r="W4077" s="3" t="str">
        <f>IFERROR(INDEX(Returns!A4077:A4876, MATCH(Orders1[[#This Row],[Order ID]],Returns!B4077:B4876)), "No")</f>
        <v>No</v>
      </c>
      <c r="X4077" s="3">
        <f>IF(Orders1[[#This Row],[Return]]="Yes", 1, 0)</f>
        <v>0</v>
      </c>
    </row>
    <row r="4078" spans="1:24" x14ac:dyDescent="0.2">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7">
        <v>7.04</v>
      </c>
      <c r="S4078" s="1">
        <v>2</v>
      </c>
      <c r="T4078" s="1">
        <v>0</v>
      </c>
      <c r="U4078" s="7">
        <v>3.3087999999999997</v>
      </c>
      <c r="V4078" s="3" t="str">
        <f>IF(Orders1[[#This Row],[Region]]=People!$B$2, People!$A$2, IF(Orders1[[#This Row],[Region]]=People!$B$3,People!$A$3, IF(Orders1[[#This Row],[Region]]=People!$B$4,People!$A$4, IF(Orders1[[#This Row],[Region]]=People!$B$5,People!$A$5))))</f>
        <v>Kelly Williams</v>
      </c>
      <c r="W4078" s="3" t="str">
        <f>IFERROR(INDEX(Returns!A4078:A4877, MATCH(Orders1[[#This Row],[Order ID]],Returns!B4078:B4877)), "No")</f>
        <v>No</v>
      </c>
      <c r="X4078" s="3">
        <f>IF(Orders1[[#This Row],[Return]]="Yes", 1, 0)</f>
        <v>0</v>
      </c>
    </row>
    <row r="4079" spans="1:24" x14ac:dyDescent="0.2">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7">
        <v>5.04</v>
      </c>
      <c r="S4079" s="1">
        <v>4</v>
      </c>
      <c r="T4079" s="1">
        <v>0</v>
      </c>
      <c r="U4079" s="7">
        <v>0.2016</v>
      </c>
      <c r="V4079" s="3" t="str">
        <f>IF(Orders1[[#This Row],[Region]]=People!$B$2, People!$A$2, IF(Orders1[[#This Row],[Region]]=People!$B$3,People!$A$3, IF(Orders1[[#This Row],[Region]]=People!$B$4,People!$A$4, IF(Orders1[[#This Row],[Region]]=People!$B$5,People!$A$5))))</f>
        <v>Kelly Williams</v>
      </c>
      <c r="W4079" s="3" t="str">
        <f>IFERROR(INDEX(Returns!A4079:A4878, MATCH(Orders1[[#This Row],[Order ID]],Returns!B4079:B4878)), "No")</f>
        <v>No</v>
      </c>
      <c r="X4079" s="3">
        <f>IF(Orders1[[#This Row],[Return]]="Yes", 1, 0)</f>
        <v>0</v>
      </c>
    </row>
    <row r="4080" spans="1:24" x14ac:dyDescent="0.2">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7">
        <v>116.28</v>
      </c>
      <c r="S4080" s="1">
        <v>3</v>
      </c>
      <c r="T4080" s="1">
        <v>0</v>
      </c>
      <c r="U4080" s="7">
        <v>56.977199999999996</v>
      </c>
      <c r="V4080" s="3" t="str">
        <f>IF(Orders1[[#This Row],[Region]]=People!$B$2, People!$A$2, IF(Orders1[[#This Row],[Region]]=People!$B$3,People!$A$3, IF(Orders1[[#This Row],[Region]]=People!$B$4,People!$A$4, IF(Orders1[[#This Row],[Region]]=People!$B$5,People!$A$5))))</f>
        <v>Kelly Williams</v>
      </c>
      <c r="W4080" s="3" t="str">
        <f>IFERROR(INDEX(Returns!A4080:A4879, MATCH(Orders1[[#This Row],[Order ID]],Returns!B4080:B4879)), "No")</f>
        <v>No</v>
      </c>
      <c r="X4080" s="3">
        <f>IF(Orders1[[#This Row],[Return]]="Yes", 1, 0)</f>
        <v>0</v>
      </c>
    </row>
    <row r="4081" spans="1:24" x14ac:dyDescent="0.2">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7">
        <v>47.975999999999999</v>
      </c>
      <c r="S4081" s="1">
        <v>3</v>
      </c>
      <c r="T4081" s="1">
        <v>0.2</v>
      </c>
      <c r="U4081" s="7">
        <v>4.7976000000000028</v>
      </c>
      <c r="V4081" s="3" t="str">
        <f>IF(Orders1[[#This Row],[Region]]=People!$B$2, People!$A$2, IF(Orders1[[#This Row],[Region]]=People!$B$3,People!$A$3, IF(Orders1[[#This Row],[Region]]=People!$B$4,People!$A$4, IF(Orders1[[#This Row],[Region]]=People!$B$5,People!$A$5))))</f>
        <v>Cassandra Brandow</v>
      </c>
      <c r="W4081" s="3" t="str">
        <f>IFERROR(INDEX(Returns!A4081:A4880, MATCH(Orders1[[#This Row],[Order ID]],Returns!B4081:B4880)), "No")</f>
        <v>No</v>
      </c>
      <c r="X4081" s="3">
        <f>IF(Orders1[[#This Row],[Return]]="Yes", 1, 0)</f>
        <v>0</v>
      </c>
    </row>
    <row r="4082" spans="1:24" x14ac:dyDescent="0.2">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7">
        <v>60.048000000000002</v>
      </c>
      <c r="S4082" s="1">
        <v>9</v>
      </c>
      <c r="T4082" s="1">
        <v>0.2</v>
      </c>
      <c r="U4082" s="7">
        <v>22.518000000000001</v>
      </c>
      <c r="V4082" s="3" t="str">
        <f>IF(Orders1[[#This Row],[Region]]=People!$B$2, People!$A$2, IF(Orders1[[#This Row],[Region]]=People!$B$3,People!$A$3, IF(Orders1[[#This Row],[Region]]=People!$B$4,People!$A$4, IF(Orders1[[#This Row],[Region]]=People!$B$5,People!$A$5))))</f>
        <v>Anna Andreadi</v>
      </c>
      <c r="W4082" s="3" t="str">
        <f>IFERROR(INDEX(Returns!A4082:A4881, MATCH(Orders1[[#This Row],[Order ID]],Returns!B4082:B4881)), "No")</f>
        <v>No</v>
      </c>
      <c r="X4082" s="3">
        <f>IF(Orders1[[#This Row],[Return]]="Yes", 1, 0)</f>
        <v>0</v>
      </c>
    </row>
    <row r="4083" spans="1:24" x14ac:dyDescent="0.2">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7">
        <v>5.0220000000000002</v>
      </c>
      <c r="S4083" s="1">
        <v>1</v>
      </c>
      <c r="T4083" s="1">
        <v>0.7</v>
      </c>
      <c r="U4083" s="7">
        <v>-3.5153999999999996</v>
      </c>
      <c r="V4083" s="3" t="str">
        <f>IF(Orders1[[#This Row],[Region]]=People!$B$2, People!$A$2, IF(Orders1[[#This Row],[Region]]=People!$B$3,People!$A$3, IF(Orders1[[#This Row],[Region]]=People!$B$4,People!$A$4, IF(Orders1[[#This Row],[Region]]=People!$B$5,People!$A$5))))</f>
        <v>Anna Andreadi</v>
      </c>
      <c r="W4083" s="3" t="str">
        <f>IFERROR(INDEX(Returns!A4083:A4882, MATCH(Orders1[[#This Row],[Order ID]],Returns!B4083:B4882)), "No")</f>
        <v>No</v>
      </c>
      <c r="X4083" s="3">
        <f>IF(Orders1[[#This Row],[Return]]="Yes", 1, 0)</f>
        <v>0</v>
      </c>
    </row>
    <row r="4084" spans="1:24" x14ac:dyDescent="0.2">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7">
        <v>182.99399999999997</v>
      </c>
      <c r="S4084" s="1">
        <v>3</v>
      </c>
      <c r="T4084" s="1">
        <v>0.8</v>
      </c>
      <c r="U4084" s="7">
        <v>-320.23950000000013</v>
      </c>
      <c r="V4084" s="3" t="str">
        <f>IF(Orders1[[#This Row],[Region]]=People!$B$2, People!$A$2, IF(Orders1[[#This Row],[Region]]=People!$B$3,People!$A$3, IF(Orders1[[#This Row],[Region]]=People!$B$4,People!$A$4, IF(Orders1[[#This Row],[Region]]=People!$B$5,People!$A$5))))</f>
        <v>Kelly Williams</v>
      </c>
      <c r="W4084" s="3" t="str">
        <f>IFERROR(INDEX(Returns!A4084:A4883, MATCH(Orders1[[#This Row],[Order ID]],Returns!B4084:B4883)), "No")</f>
        <v>No</v>
      </c>
      <c r="X4084" s="3">
        <f>IF(Orders1[[#This Row],[Return]]="Yes", 1, 0)</f>
        <v>0</v>
      </c>
    </row>
    <row r="4085" spans="1:24" x14ac:dyDescent="0.2">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7">
        <v>10.272000000000002</v>
      </c>
      <c r="S4085" s="1">
        <v>3</v>
      </c>
      <c r="T4085" s="1">
        <v>0.2</v>
      </c>
      <c r="U4085" s="7">
        <v>3.2099999999999982</v>
      </c>
      <c r="V4085" s="3" t="str">
        <f>IF(Orders1[[#This Row],[Region]]=People!$B$2, People!$A$2, IF(Orders1[[#This Row],[Region]]=People!$B$3,People!$A$3, IF(Orders1[[#This Row],[Region]]=People!$B$4,People!$A$4, IF(Orders1[[#This Row],[Region]]=People!$B$5,People!$A$5))))</f>
        <v>Kelly Williams</v>
      </c>
      <c r="W4085" s="3" t="str">
        <f>IFERROR(INDEX(Returns!A4085:A4884, MATCH(Orders1[[#This Row],[Order ID]],Returns!B4085:B4884)), "No")</f>
        <v>No</v>
      </c>
      <c r="X4085" s="3">
        <f>IF(Orders1[[#This Row],[Return]]="Yes", 1, 0)</f>
        <v>0</v>
      </c>
    </row>
    <row r="4086" spans="1:24" x14ac:dyDescent="0.2">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7">
        <v>7.857000000000002</v>
      </c>
      <c r="S4086" s="1">
        <v>3</v>
      </c>
      <c r="T4086" s="1">
        <v>0.7</v>
      </c>
      <c r="U4086" s="7">
        <v>-6.0236999999999998</v>
      </c>
      <c r="V4086" s="3" t="str">
        <f>IF(Orders1[[#This Row],[Region]]=People!$B$2, People!$A$2, IF(Orders1[[#This Row],[Region]]=People!$B$3,People!$A$3, IF(Orders1[[#This Row],[Region]]=People!$B$4,People!$A$4, IF(Orders1[[#This Row],[Region]]=People!$B$5,People!$A$5))))</f>
        <v>Anna Andreadi</v>
      </c>
      <c r="W4086" s="3" t="str">
        <f>IFERROR(INDEX(Returns!A4086:A4885, MATCH(Orders1[[#This Row],[Order ID]],Returns!B4086:B4885)), "No")</f>
        <v>No</v>
      </c>
      <c r="X4086" s="3">
        <f>IF(Orders1[[#This Row],[Return]]="Yes", 1, 0)</f>
        <v>0</v>
      </c>
    </row>
    <row r="4087" spans="1:24" x14ac:dyDescent="0.2">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7">
        <v>302.38400000000001</v>
      </c>
      <c r="S4087" s="1">
        <v>2</v>
      </c>
      <c r="T4087" s="1">
        <v>0.2</v>
      </c>
      <c r="U4087" s="7">
        <v>30.238400000000013</v>
      </c>
      <c r="V4087" s="3" t="str">
        <f>IF(Orders1[[#This Row],[Region]]=People!$B$2, People!$A$2, IF(Orders1[[#This Row],[Region]]=People!$B$3,People!$A$3, IF(Orders1[[#This Row],[Region]]=People!$B$4,People!$A$4, IF(Orders1[[#This Row],[Region]]=People!$B$5,People!$A$5))))</f>
        <v>Anna Andreadi</v>
      </c>
      <c r="W4087" s="3" t="str">
        <f>IFERROR(INDEX(Returns!A4087:A4886, MATCH(Orders1[[#This Row],[Order ID]],Returns!B4087:B4886)), "No")</f>
        <v>No</v>
      </c>
      <c r="X4087" s="3">
        <f>IF(Orders1[[#This Row],[Return]]="Yes", 1, 0)</f>
        <v>0</v>
      </c>
    </row>
    <row r="4088" spans="1:24" x14ac:dyDescent="0.2">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7">
        <v>20.952000000000002</v>
      </c>
      <c r="S4088" s="1">
        <v>3</v>
      </c>
      <c r="T4088" s="1">
        <v>0.2</v>
      </c>
      <c r="U4088" s="7">
        <v>7.0712999999999981</v>
      </c>
      <c r="V4088" s="3" t="str">
        <f>IF(Orders1[[#This Row],[Region]]=People!$B$2, People!$A$2, IF(Orders1[[#This Row],[Region]]=People!$B$3,People!$A$3, IF(Orders1[[#This Row],[Region]]=People!$B$4,People!$A$4, IF(Orders1[[#This Row],[Region]]=People!$B$5,People!$A$5))))</f>
        <v>Anna Andreadi</v>
      </c>
      <c r="W4088" s="3" t="str">
        <f>IFERROR(INDEX(Returns!A4088:A4887, MATCH(Orders1[[#This Row],[Order ID]],Returns!B4088:B4887)), "No")</f>
        <v>No</v>
      </c>
      <c r="X4088" s="3">
        <f>IF(Orders1[[#This Row],[Return]]="Yes", 1, 0)</f>
        <v>0</v>
      </c>
    </row>
    <row r="4089" spans="1:24" x14ac:dyDescent="0.2">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7">
        <v>11.784000000000001</v>
      </c>
      <c r="S4089" s="1">
        <v>3</v>
      </c>
      <c r="T4089" s="1">
        <v>0.2</v>
      </c>
      <c r="U4089" s="7">
        <v>3.9770999999999996</v>
      </c>
      <c r="V4089" s="3" t="str">
        <f>IF(Orders1[[#This Row],[Region]]=People!$B$2, People!$A$2, IF(Orders1[[#This Row],[Region]]=People!$B$3,People!$A$3, IF(Orders1[[#This Row],[Region]]=People!$B$4,People!$A$4, IF(Orders1[[#This Row],[Region]]=People!$B$5,People!$A$5))))</f>
        <v>Anna Andreadi</v>
      </c>
      <c r="W4089" s="3" t="str">
        <f>IFERROR(INDEX(Returns!A4089:A4888, MATCH(Orders1[[#This Row],[Order ID]],Returns!B4089:B4888)), "No")</f>
        <v>No</v>
      </c>
      <c r="X4089" s="3">
        <f>IF(Orders1[[#This Row],[Return]]="Yes", 1, 0)</f>
        <v>0</v>
      </c>
    </row>
    <row r="4090" spans="1:24" x14ac:dyDescent="0.2">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7">
        <v>638.82000000000005</v>
      </c>
      <c r="S4090" s="1">
        <v>9</v>
      </c>
      <c r="T4090" s="1">
        <v>0</v>
      </c>
      <c r="U4090" s="7">
        <v>172.48140000000001</v>
      </c>
      <c r="V4090" s="3" t="str">
        <f>IF(Orders1[[#This Row],[Region]]=People!$B$2, People!$A$2, IF(Orders1[[#This Row],[Region]]=People!$B$3,People!$A$3, IF(Orders1[[#This Row],[Region]]=People!$B$4,People!$A$4, IF(Orders1[[#This Row],[Region]]=People!$B$5,People!$A$5))))</f>
        <v>Cassandra Brandow</v>
      </c>
      <c r="W4090" s="3" t="str">
        <f>IFERROR(INDEX(Returns!A4090:A4889, MATCH(Orders1[[#This Row],[Order ID]],Returns!B4090:B4889)), "No")</f>
        <v>No</v>
      </c>
      <c r="X4090" s="3">
        <f>IF(Orders1[[#This Row],[Return]]="Yes", 1, 0)</f>
        <v>0</v>
      </c>
    </row>
    <row r="4091" spans="1:24" x14ac:dyDescent="0.2">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7">
        <v>20.7</v>
      </c>
      <c r="S4091" s="1">
        <v>2</v>
      </c>
      <c r="T4091" s="1">
        <v>0</v>
      </c>
      <c r="U4091" s="7">
        <v>9.9359999999999999</v>
      </c>
      <c r="V4091" s="3" t="str">
        <f>IF(Orders1[[#This Row],[Region]]=People!$B$2, People!$A$2, IF(Orders1[[#This Row],[Region]]=People!$B$3,People!$A$3, IF(Orders1[[#This Row],[Region]]=People!$B$4,People!$A$4, IF(Orders1[[#This Row],[Region]]=People!$B$5,People!$A$5))))</f>
        <v>Chuck Magee</v>
      </c>
      <c r="W4091" s="3" t="str">
        <f>IFERROR(INDEX(Returns!A4091:A4890, MATCH(Orders1[[#This Row],[Order ID]],Returns!B4091:B4890)), "No")</f>
        <v>No</v>
      </c>
      <c r="X4091" s="3">
        <f>IF(Orders1[[#This Row],[Return]]="Yes", 1, 0)</f>
        <v>0</v>
      </c>
    </row>
    <row r="4092" spans="1:24" x14ac:dyDescent="0.2">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7">
        <v>10.95</v>
      </c>
      <c r="S4092" s="1">
        <v>3</v>
      </c>
      <c r="T4092" s="1">
        <v>0</v>
      </c>
      <c r="U4092" s="7">
        <v>3.2849999999999993</v>
      </c>
      <c r="V4092" s="3" t="str">
        <f>IF(Orders1[[#This Row],[Region]]=People!$B$2, People!$A$2, IF(Orders1[[#This Row],[Region]]=People!$B$3,People!$A$3, IF(Orders1[[#This Row],[Region]]=People!$B$4,People!$A$4, IF(Orders1[[#This Row],[Region]]=People!$B$5,People!$A$5))))</f>
        <v>Chuck Magee</v>
      </c>
      <c r="W4092" s="3" t="str">
        <f>IFERROR(INDEX(Returns!A4092:A4891, MATCH(Orders1[[#This Row],[Order ID]],Returns!B4092:B4891)), "No")</f>
        <v>No</v>
      </c>
      <c r="X4092" s="3">
        <f>IF(Orders1[[#This Row],[Return]]="Yes", 1, 0)</f>
        <v>0</v>
      </c>
    </row>
    <row r="4093" spans="1:24" x14ac:dyDescent="0.2">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7">
        <v>14.352000000000002</v>
      </c>
      <c r="S4093" s="1">
        <v>3</v>
      </c>
      <c r="T4093" s="1">
        <v>0.2</v>
      </c>
      <c r="U4093" s="7">
        <v>4.6643999999999988</v>
      </c>
      <c r="V4093" s="3" t="str">
        <f>IF(Orders1[[#This Row],[Region]]=People!$B$2, People!$A$2, IF(Orders1[[#This Row],[Region]]=People!$B$3,People!$A$3, IF(Orders1[[#This Row],[Region]]=People!$B$4,People!$A$4, IF(Orders1[[#This Row],[Region]]=People!$B$5,People!$A$5))))</f>
        <v>Chuck Magee</v>
      </c>
      <c r="W4093" s="3" t="str">
        <f>IFERROR(INDEX(Returns!A4093:A4892, MATCH(Orders1[[#This Row],[Order ID]],Returns!B4093:B4892)), "No")</f>
        <v>No</v>
      </c>
      <c r="X4093" s="3">
        <f>IF(Orders1[[#This Row],[Return]]="Yes", 1, 0)</f>
        <v>0</v>
      </c>
    </row>
    <row r="4094" spans="1:24" x14ac:dyDescent="0.2">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7">
        <v>221.024</v>
      </c>
      <c r="S4094" s="1">
        <v>2</v>
      </c>
      <c r="T4094" s="1">
        <v>0.2</v>
      </c>
      <c r="U4094" s="7">
        <v>-55.256</v>
      </c>
      <c r="V4094" s="3" t="str">
        <f>IF(Orders1[[#This Row],[Region]]=People!$B$2, People!$A$2, IF(Orders1[[#This Row],[Region]]=People!$B$3,People!$A$3, IF(Orders1[[#This Row],[Region]]=People!$B$4,People!$A$4, IF(Orders1[[#This Row],[Region]]=People!$B$5,People!$A$5))))</f>
        <v>Chuck Magee</v>
      </c>
      <c r="W4094" s="3" t="str">
        <f>IFERROR(INDEX(Returns!A4094:A4893, MATCH(Orders1[[#This Row],[Order ID]],Returns!B4094:B4893)), "No")</f>
        <v>No</v>
      </c>
      <c r="X4094" s="3">
        <f>IF(Orders1[[#This Row],[Return]]="Yes", 1, 0)</f>
        <v>0</v>
      </c>
    </row>
    <row r="4095" spans="1:24" x14ac:dyDescent="0.2">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7">
        <v>3080</v>
      </c>
      <c r="S4095" s="1">
        <v>7</v>
      </c>
      <c r="T4095" s="1">
        <v>0</v>
      </c>
      <c r="U4095" s="7">
        <v>1416.7999999999997</v>
      </c>
      <c r="V4095" s="3" t="str">
        <f>IF(Orders1[[#This Row],[Region]]=People!$B$2, People!$A$2, IF(Orders1[[#This Row],[Region]]=People!$B$3,People!$A$3, IF(Orders1[[#This Row],[Region]]=People!$B$4,People!$A$4, IF(Orders1[[#This Row],[Region]]=People!$B$5,People!$A$5))))</f>
        <v>Cassandra Brandow</v>
      </c>
      <c r="W4095" s="3" t="str">
        <f>IFERROR(INDEX(Returns!A4095:A4894, MATCH(Orders1[[#This Row],[Order ID]],Returns!B4095:B4894)), "No")</f>
        <v>No</v>
      </c>
      <c r="X4095" s="3">
        <f>IF(Orders1[[#This Row],[Return]]="Yes", 1, 0)</f>
        <v>0</v>
      </c>
    </row>
    <row r="4096" spans="1:24" x14ac:dyDescent="0.2">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7">
        <v>79.959999999999994</v>
      </c>
      <c r="S4096" s="1">
        <v>4</v>
      </c>
      <c r="T4096" s="1">
        <v>0</v>
      </c>
      <c r="U4096" s="7">
        <v>18.390799999999999</v>
      </c>
      <c r="V4096" s="3" t="str">
        <f>IF(Orders1[[#This Row],[Region]]=People!$B$2, People!$A$2, IF(Orders1[[#This Row],[Region]]=People!$B$3,People!$A$3, IF(Orders1[[#This Row],[Region]]=People!$B$4,People!$A$4, IF(Orders1[[#This Row],[Region]]=People!$B$5,People!$A$5))))</f>
        <v>Cassandra Brandow</v>
      </c>
      <c r="W4096" s="3" t="str">
        <f>IFERROR(INDEX(Returns!A4096:A4895, MATCH(Orders1[[#This Row],[Order ID]],Returns!B4096:B4895)), "No")</f>
        <v>No</v>
      </c>
      <c r="X4096" s="3">
        <f>IF(Orders1[[#This Row],[Return]]="Yes", 1, 0)</f>
        <v>0</v>
      </c>
    </row>
    <row r="4097" spans="1:24" x14ac:dyDescent="0.2">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7">
        <v>587.97</v>
      </c>
      <c r="S4097" s="1">
        <v>3</v>
      </c>
      <c r="T4097" s="1">
        <v>0</v>
      </c>
      <c r="U4097" s="7">
        <v>170.51129999999998</v>
      </c>
      <c r="V4097" s="3" t="str">
        <f>IF(Orders1[[#This Row],[Region]]=People!$B$2, People!$A$2, IF(Orders1[[#This Row],[Region]]=People!$B$3,People!$A$3, IF(Orders1[[#This Row],[Region]]=People!$B$4,People!$A$4, IF(Orders1[[#This Row],[Region]]=People!$B$5,People!$A$5))))</f>
        <v>Cassandra Brandow</v>
      </c>
      <c r="W4097" s="3" t="str">
        <f>IFERROR(INDEX(Returns!A4097:A4896, MATCH(Orders1[[#This Row],[Order ID]],Returns!B4097:B4896)), "No")</f>
        <v>No</v>
      </c>
      <c r="X4097" s="3">
        <f>IF(Orders1[[#This Row],[Return]]="Yes", 1, 0)</f>
        <v>0</v>
      </c>
    </row>
    <row r="4098" spans="1:24" x14ac:dyDescent="0.2">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7">
        <v>32.400000000000006</v>
      </c>
      <c r="S4098" s="1">
        <v>5</v>
      </c>
      <c r="T4098" s="1">
        <v>0</v>
      </c>
      <c r="U4098" s="7">
        <v>15.552000000000001</v>
      </c>
      <c r="V4098" s="3" t="str">
        <f>IF(Orders1[[#This Row],[Region]]=People!$B$2, People!$A$2, IF(Orders1[[#This Row],[Region]]=People!$B$3,People!$A$3, IF(Orders1[[#This Row],[Region]]=People!$B$4,People!$A$4, IF(Orders1[[#This Row],[Region]]=People!$B$5,People!$A$5))))</f>
        <v>Kelly Williams</v>
      </c>
      <c r="W4098" s="3" t="str">
        <f>IFERROR(INDEX(Returns!A4098:A4897, MATCH(Orders1[[#This Row],[Order ID]],Returns!B4098:B4897)), "No")</f>
        <v>No</v>
      </c>
      <c r="X4098" s="3">
        <f>IF(Orders1[[#This Row],[Return]]="Yes", 1, 0)</f>
        <v>0</v>
      </c>
    </row>
    <row r="4099" spans="1:24" x14ac:dyDescent="0.2">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7">
        <v>404.90000000000003</v>
      </c>
      <c r="S4099" s="1">
        <v>5</v>
      </c>
      <c r="T4099" s="1">
        <v>0</v>
      </c>
      <c r="U4099" s="7">
        <v>16.195999999999984</v>
      </c>
      <c r="V4099" s="3" t="str">
        <f>IF(Orders1[[#This Row],[Region]]=People!$B$2, People!$A$2, IF(Orders1[[#This Row],[Region]]=People!$B$3,People!$A$3, IF(Orders1[[#This Row],[Region]]=People!$B$4,People!$A$4, IF(Orders1[[#This Row],[Region]]=People!$B$5,People!$A$5))))</f>
        <v>Kelly Williams</v>
      </c>
      <c r="W4099" s="3" t="str">
        <f>IFERROR(INDEX(Returns!A4099:A4898, MATCH(Orders1[[#This Row],[Order ID]],Returns!B4099:B4898)), "No")</f>
        <v>No</v>
      </c>
      <c r="X4099" s="3">
        <f>IF(Orders1[[#This Row],[Return]]="Yes", 1, 0)</f>
        <v>0</v>
      </c>
    </row>
    <row r="4100" spans="1:24" x14ac:dyDescent="0.2">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7">
        <v>9449.9500000000007</v>
      </c>
      <c r="S4100" s="1">
        <v>5</v>
      </c>
      <c r="T4100" s="1">
        <v>0</v>
      </c>
      <c r="U4100" s="7">
        <v>4630.4755000000005</v>
      </c>
      <c r="V4100" s="3" t="str">
        <f>IF(Orders1[[#This Row],[Region]]=People!$B$2, People!$A$2, IF(Orders1[[#This Row],[Region]]=People!$B$3,People!$A$3, IF(Orders1[[#This Row],[Region]]=People!$B$4,People!$A$4, IF(Orders1[[#This Row],[Region]]=People!$B$5,People!$A$5))))</f>
        <v>Kelly Williams</v>
      </c>
      <c r="W4100" s="3" t="str">
        <f>IFERROR(INDEX(Returns!A4100:A4899, MATCH(Orders1[[#This Row],[Order ID]],Returns!B4100:B4899)), "No")</f>
        <v>No</v>
      </c>
      <c r="X4100" s="3">
        <f>IF(Orders1[[#This Row],[Return]]="Yes", 1, 0)</f>
        <v>0</v>
      </c>
    </row>
    <row r="4101" spans="1:24" x14ac:dyDescent="0.2">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7">
        <v>12.94</v>
      </c>
      <c r="S4101" s="1">
        <v>2</v>
      </c>
      <c r="T4101" s="1">
        <v>0</v>
      </c>
      <c r="U4101" s="7">
        <v>6.47</v>
      </c>
      <c r="V4101" s="3" t="str">
        <f>IF(Orders1[[#This Row],[Region]]=People!$B$2, People!$A$2, IF(Orders1[[#This Row],[Region]]=People!$B$3,People!$A$3, IF(Orders1[[#This Row],[Region]]=People!$B$4,People!$A$4, IF(Orders1[[#This Row],[Region]]=People!$B$5,People!$A$5))))</f>
        <v>Kelly Williams</v>
      </c>
      <c r="W4101" s="3" t="str">
        <f>IFERROR(INDEX(Returns!A4101:A4900, MATCH(Orders1[[#This Row],[Order ID]],Returns!B4101:B4900)), "No")</f>
        <v>No</v>
      </c>
      <c r="X4101" s="3">
        <f>IF(Orders1[[#This Row],[Return]]="Yes", 1, 0)</f>
        <v>0</v>
      </c>
    </row>
    <row r="4102" spans="1:24" x14ac:dyDescent="0.2">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7">
        <v>2.2639999999999993</v>
      </c>
      <c r="S4102" s="1">
        <v>1</v>
      </c>
      <c r="T4102" s="1">
        <v>0.8</v>
      </c>
      <c r="U4102" s="7">
        <v>-5.2072000000000012</v>
      </c>
      <c r="V4102" s="3" t="str">
        <f>IF(Orders1[[#This Row],[Region]]=People!$B$2, People!$A$2, IF(Orders1[[#This Row],[Region]]=People!$B$3,People!$A$3, IF(Orders1[[#This Row],[Region]]=People!$B$4,People!$A$4, IF(Orders1[[#This Row],[Region]]=People!$B$5,People!$A$5))))</f>
        <v>Kelly Williams</v>
      </c>
      <c r="W4102" s="3" t="str">
        <f>IFERROR(INDEX(Returns!A4102:A4901, MATCH(Orders1[[#This Row],[Order ID]],Returns!B4102:B4901)), "No")</f>
        <v>No</v>
      </c>
      <c r="X4102" s="3">
        <f>IF(Orders1[[#This Row],[Return]]="Yes", 1, 0)</f>
        <v>0</v>
      </c>
    </row>
    <row r="4103" spans="1:24" x14ac:dyDescent="0.2">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7">
        <v>0.44399999999999995</v>
      </c>
      <c r="S4103" s="1">
        <v>1</v>
      </c>
      <c r="T4103" s="1">
        <v>0.8</v>
      </c>
      <c r="U4103" s="7">
        <v>-1.1100000000000003</v>
      </c>
      <c r="V4103" s="3" t="str">
        <f>IF(Orders1[[#This Row],[Region]]=People!$B$2, People!$A$2, IF(Orders1[[#This Row],[Region]]=People!$B$3,People!$A$3, IF(Orders1[[#This Row],[Region]]=People!$B$4,People!$A$4, IF(Orders1[[#This Row],[Region]]=People!$B$5,People!$A$5))))</f>
        <v>Kelly Williams</v>
      </c>
      <c r="W4103" s="3" t="str">
        <f>IFERROR(INDEX(Returns!A4103:A4902, MATCH(Orders1[[#This Row],[Order ID]],Returns!B4103:B4902)), "No")</f>
        <v>No</v>
      </c>
      <c r="X4103" s="3">
        <f>IF(Orders1[[#This Row],[Return]]="Yes", 1, 0)</f>
        <v>0</v>
      </c>
    </row>
    <row r="4104" spans="1:24" x14ac:dyDescent="0.2">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7">
        <v>146.17600000000002</v>
      </c>
      <c r="S4104" s="1">
        <v>8</v>
      </c>
      <c r="T4104" s="1">
        <v>0.2</v>
      </c>
      <c r="U4104" s="7">
        <v>47.50719999999999</v>
      </c>
      <c r="V4104" s="3" t="str">
        <f>IF(Orders1[[#This Row],[Region]]=People!$B$2, People!$A$2, IF(Orders1[[#This Row],[Region]]=People!$B$3,People!$A$3, IF(Orders1[[#This Row],[Region]]=People!$B$4,People!$A$4, IF(Orders1[[#This Row],[Region]]=People!$B$5,People!$A$5))))</f>
        <v>Kelly Williams</v>
      </c>
      <c r="W4104" s="3" t="str">
        <f>IFERROR(INDEX(Returns!A4104:A4903, MATCH(Orders1[[#This Row],[Order ID]],Returns!B4104:B4903)), "No")</f>
        <v>No</v>
      </c>
      <c r="X4104" s="3">
        <f>IF(Orders1[[#This Row],[Return]]="Yes", 1, 0)</f>
        <v>0</v>
      </c>
    </row>
    <row r="4105" spans="1:24" x14ac:dyDescent="0.2">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7">
        <v>15.92</v>
      </c>
      <c r="S4105" s="1">
        <v>2</v>
      </c>
      <c r="T4105" s="1">
        <v>0</v>
      </c>
      <c r="U4105" s="7">
        <v>7.0048000000000012</v>
      </c>
      <c r="V4105" s="3" t="str">
        <f>IF(Orders1[[#This Row],[Region]]=People!$B$2, People!$A$2, IF(Orders1[[#This Row],[Region]]=People!$B$3,People!$A$3, IF(Orders1[[#This Row],[Region]]=People!$B$4,People!$A$4, IF(Orders1[[#This Row],[Region]]=People!$B$5,People!$A$5))))</f>
        <v>Kelly Williams</v>
      </c>
      <c r="W4105" s="3" t="str">
        <f>IFERROR(INDEX(Returns!A4105:A4904, MATCH(Orders1[[#This Row],[Order ID]],Returns!B4105:B4904)), "No")</f>
        <v>No</v>
      </c>
      <c r="X4105" s="3">
        <f>IF(Orders1[[#This Row],[Return]]="Yes", 1, 0)</f>
        <v>0</v>
      </c>
    </row>
    <row r="4106" spans="1:24" x14ac:dyDescent="0.2">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7">
        <v>159.96000000000004</v>
      </c>
      <c r="S4106" s="1">
        <v>5</v>
      </c>
      <c r="T4106" s="1">
        <v>0.2</v>
      </c>
      <c r="U4106" s="7">
        <v>17.995499999999979</v>
      </c>
      <c r="V4106" s="3" t="str">
        <f>IF(Orders1[[#This Row],[Region]]=People!$B$2, People!$A$2, IF(Orders1[[#This Row],[Region]]=People!$B$3,People!$A$3, IF(Orders1[[#This Row],[Region]]=People!$B$4,People!$A$4, IF(Orders1[[#This Row],[Region]]=People!$B$5,People!$A$5))))</f>
        <v>Anna Andreadi</v>
      </c>
      <c r="W4106" s="3" t="str">
        <f>IFERROR(INDEX(Returns!A4106:A4905, MATCH(Orders1[[#This Row],[Order ID]],Returns!B4106:B4905)), "No")</f>
        <v>No</v>
      </c>
      <c r="X4106" s="3">
        <f>IF(Orders1[[#This Row],[Return]]="Yes", 1, 0)</f>
        <v>0</v>
      </c>
    </row>
    <row r="4107" spans="1:24" x14ac:dyDescent="0.2">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7">
        <v>13.76</v>
      </c>
      <c r="S4107" s="1">
        <v>2</v>
      </c>
      <c r="T4107" s="1">
        <v>0.2</v>
      </c>
      <c r="U4107" s="7">
        <v>4.6440000000000001</v>
      </c>
      <c r="V4107" s="3" t="str">
        <f>IF(Orders1[[#This Row],[Region]]=People!$B$2, People!$A$2, IF(Orders1[[#This Row],[Region]]=People!$B$3,People!$A$3, IF(Orders1[[#This Row],[Region]]=People!$B$4,People!$A$4, IF(Orders1[[#This Row],[Region]]=People!$B$5,People!$A$5))))</f>
        <v>Anna Andreadi</v>
      </c>
      <c r="W4107" s="3" t="str">
        <f>IFERROR(INDEX(Returns!A4107:A4906, MATCH(Orders1[[#This Row],[Order ID]],Returns!B4107:B4906)), "No")</f>
        <v>No</v>
      </c>
      <c r="X4107" s="3">
        <f>IF(Orders1[[#This Row],[Return]]="Yes", 1, 0)</f>
        <v>0</v>
      </c>
    </row>
    <row r="4108" spans="1:24" x14ac:dyDescent="0.2">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7">
        <v>4.3119999999999985</v>
      </c>
      <c r="S4108" s="1">
        <v>2</v>
      </c>
      <c r="T4108" s="1">
        <v>0.8</v>
      </c>
      <c r="U4108" s="7">
        <v>-6.8992000000000022</v>
      </c>
      <c r="V4108" s="3" t="str">
        <f>IF(Orders1[[#This Row],[Region]]=People!$B$2, People!$A$2, IF(Orders1[[#This Row],[Region]]=People!$B$3,People!$A$3, IF(Orders1[[#This Row],[Region]]=People!$B$4,People!$A$4, IF(Orders1[[#This Row],[Region]]=People!$B$5,People!$A$5))))</f>
        <v>Kelly Williams</v>
      </c>
      <c r="W4108" s="3" t="str">
        <f>IFERROR(INDEX(Returns!A4108:A4907, MATCH(Orders1[[#This Row],[Order ID]],Returns!B4108:B4907)), "No")</f>
        <v>No</v>
      </c>
      <c r="X4108" s="3">
        <f>IF(Orders1[[#This Row],[Return]]="Yes", 1, 0)</f>
        <v>0</v>
      </c>
    </row>
    <row r="4109" spans="1:24" x14ac:dyDescent="0.2">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7">
        <v>13.96</v>
      </c>
      <c r="S4109" s="1">
        <v>2</v>
      </c>
      <c r="T4109" s="1">
        <v>0</v>
      </c>
      <c r="U4109" s="7">
        <v>0.27919999999999945</v>
      </c>
      <c r="V4109" s="3" t="str">
        <f>IF(Orders1[[#This Row],[Region]]=People!$B$2, People!$A$2, IF(Orders1[[#This Row],[Region]]=People!$B$3,People!$A$3, IF(Orders1[[#This Row],[Region]]=People!$B$4,People!$A$4, IF(Orders1[[#This Row],[Region]]=People!$B$5,People!$A$5))))</f>
        <v>Chuck Magee</v>
      </c>
      <c r="W4109" s="3" t="str">
        <f>IFERROR(INDEX(Returns!A4109:A4908, MATCH(Orders1[[#This Row],[Order ID]],Returns!B4109:B4908)), "No")</f>
        <v>No</v>
      </c>
      <c r="X4109" s="3">
        <f>IF(Orders1[[#This Row],[Return]]="Yes", 1, 0)</f>
        <v>0</v>
      </c>
    </row>
    <row r="4110" spans="1:24" x14ac:dyDescent="0.2">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7">
        <v>27.414000000000001</v>
      </c>
      <c r="S4110" s="1">
        <v>3</v>
      </c>
      <c r="T4110" s="1">
        <v>0.4</v>
      </c>
      <c r="U4110" s="7">
        <v>-14.163900000000005</v>
      </c>
      <c r="V4110" s="3" t="str">
        <f>IF(Orders1[[#This Row],[Region]]=People!$B$2, People!$A$2, IF(Orders1[[#This Row],[Region]]=People!$B$3,People!$A$3, IF(Orders1[[#This Row],[Region]]=People!$B$4,People!$A$4, IF(Orders1[[#This Row],[Region]]=People!$B$5,People!$A$5))))</f>
        <v>Chuck Magee</v>
      </c>
      <c r="W4110" s="3" t="str">
        <f>IFERROR(INDEX(Returns!A4110:A4909, MATCH(Orders1[[#This Row],[Order ID]],Returns!B4110:B4909)), "No")</f>
        <v>No</v>
      </c>
      <c r="X4110" s="3">
        <f>IF(Orders1[[#This Row],[Return]]="Yes", 1, 0)</f>
        <v>0</v>
      </c>
    </row>
    <row r="4111" spans="1:24" x14ac:dyDescent="0.2">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7">
        <v>73.98</v>
      </c>
      <c r="S4111" s="1">
        <v>2</v>
      </c>
      <c r="T4111" s="1">
        <v>0</v>
      </c>
      <c r="U4111" s="7">
        <v>19.974600000000002</v>
      </c>
      <c r="V4111" s="3" t="str">
        <f>IF(Orders1[[#This Row],[Region]]=People!$B$2, People!$A$2, IF(Orders1[[#This Row],[Region]]=People!$B$3,People!$A$3, IF(Orders1[[#This Row],[Region]]=People!$B$4,People!$A$4, IF(Orders1[[#This Row],[Region]]=People!$B$5,People!$A$5))))</f>
        <v>Kelly Williams</v>
      </c>
      <c r="W4111" s="3" t="str">
        <f>IFERROR(INDEX(Returns!A4111:A4910, MATCH(Orders1[[#This Row],[Order ID]],Returns!B4111:B4910)), "No")</f>
        <v>No</v>
      </c>
      <c r="X4111" s="3">
        <f>IF(Orders1[[#This Row],[Return]]="Yes", 1, 0)</f>
        <v>0</v>
      </c>
    </row>
    <row r="4112" spans="1:24" x14ac:dyDescent="0.2">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7">
        <v>160.97999999999999</v>
      </c>
      <c r="S4112" s="1">
        <v>1</v>
      </c>
      <c r="T4112" s="1">
        <v>0</v>
      </c>
      <c r="U4112" s="7">
        <v>20.927400000000006</v>
      </c>
      <c r="V4112" s="3" t="str">
        <f>IF(Orders1[[#This Row],[Region]]=People!$B$2, People!$A$2, IF(Orders1[[#This Row],[Region]]=People!$B$3,People!$A$3, IF(Orders1[[#This Row],[Region]]=People!$B$4,People!$A$4, IF(Orders1[[#This Row],[Region]]=People!$B$5,People!$A$5))))</f>
        <v>Kelly Williams</v>
      </c>
      <c r="W4112" s="3" t="str">
        <f>IFERROR(INDEX(Returns!A4112:A4911, MATCH(Orders1[[#This Row],[Order ID]],Returns!B4112:B4911)), "No")</f>
        <v>No</v>
      </c>
      <c r="X4112" s="3">
        <f>IF(Orders1[[#This Row],[Return]]="Yes", 1, 0)</f>
        <v>0</v>
      </c>
    </row>
    <row r="4113" spans="1:24" x14ac:dyDescent="0.2">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7">
        <v>17.34</v>
      </c>
      <c r="S4113" s="1">
        <v>3</v>
      </c>
      <c r="T4113" s="1">
        <v>0</v>
      </c>
      <c r="U4113" s="7">
        <v>8.4966000000000008</v>
      </c>
      <c r="V4113" s="3" t="str">
        <f>IF(Orders1[[#This Row],[Region]]=People!$B$2, People!$A$2, IF(Orders1[[#This Row],[Region]]=People!$B$3,People!$A$3, IF(Orders1[[#This Row],[Region]]=People!$B$4,People!$A$4, IF(Orders1[[#This Row],[Region]]=People!$B$5,People!$A$5))))</f>
        <v>Kelly Williams</v>
      </c>
      <c r="W4113" s="3" t="str">
        <f>IFERROR(INDEX(Returns!A4113:A4912, MATCH(Orders1[[#This Row],[Order ID]],Returns!B4113:B4912)), "No")</f>
        <v>No</v>
      </c>
      <c r="X4113" s="3">
        <f>IF(Orders1[[#This Row],[Return]]="Yes", 1, 0)</f>
        <v>0</v>
      </c>
    </row>
    <row r="4114" spans="1:24" x14ac:dyDescent="0.2">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7">
        <v>3.28</v>
      </c>
      <c r="S4114" s="1">
        <v>1</v>
      </c>
      <c r="T4114" s="1">
        <v>0</v>
      </c>
      <c r="U4114" s="7">
        <v>0.9511999999999996</v>
      </c>
      <c r="V4114" s="3" t="str">
        <f>IF(Orders1[[#This Row],[Region]]=People!$B$2, People!$A$2, IF(Orders1[[#This Row],[Region]]=People!$B$3,People!$A$3, IF(Orders1[[#This Row],[Region]]=People!$B$4,People!$A$4, IF(Orders1[[#This Row],[Region]]=People!$B$5,People!$A$5))))</f>
        <v>Kelly Williams</v>
      </c>
      <c r="W4114" s="3" t="str">
        <f>IFERROR(INDEX(Returns!A4114:A4913, MATCH(Orders1[[#This Row],[Order ID]],Returns!B4114:B4913)), "No")</f>
        <v>No</v>
      </c>
      <c r="X4114" s="3">
        <f>IF(Orders1[[#This Row],[Return]]="Yes", 1, 0)</f>
        <v>0</v>
      </c>
    </row>
    <row r="4115" spans="1:24" x14ac:dyDescent="0.2">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7">
        <v>8.8559999999999999</v>
      </c>
      <c r="S4115" s="1">
        <v>3</v>
      </c>
      <c r="T4115" s="1">
        <v>0.2</v>
      </c>
      <c r="U4115" s="7">
        <v>2.9888999999999997</v>
      </c>
      <c r="V4115" s="3" t="str">
        <f>IF(Orders1[[#This Row],[Region]]=People!$B$2, People!$A$2, IF(Orders1[[#This Row],[Region]]=People!$B$3,People!$A$3, IF(Orders1[[#This Row],[Region]]=People!$B$4,People!$A$4, IF(Orders1[[#This Row],[Region]]=People!$B$5,People!$A$5))))</f>
        <v>Kelly Williams</v>
      </c>
      <c r="W4115" s="3" t="str">
        <f>IFERROR(INDEX(Returns!A4115:A4914, MATCH(Orders1[[#This Row],[Order ID]],Returns!B4115:B4914)), "No")</f>
        <v>No</v>
      </c>
      <c r="X4115" s="3">
        <f>IF(Orders1[[#This Row],[Return]]="Yes", 1, 0)</f>
        <v>0</v>
      </c>
    </row>
    <row r="4116" spans="1:24" x14ac:dyDescent="0.2">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7">
        <v>158.376</v>
      </c>
      <c r="S4116" s="1">
        <v>3</v>
      </c>
      <c r="T4116" s="1">
        <v>0.2</v>
      </c>
      <c r="U4116" s="7">
        <v>13.857900000000008</v>
      </c>
      <c r="V4116" s="3" t="str">
        <f>IF(Orders1[[#This Row],[Region]]=People!$B$2, People!$A$2, IF(Orders1[[#This Row],[Region]]=People!$B$3,People!$A$3, IF(Orders1[[#This Row],[Region]]=People!$B$4,People!$A$4, IF(Orders1[[#This Row],[Region]]=People!$B$5,People!$A$5))))</f>
        <v>Kelly Williams</v>
      </c>
      <c r="W4116" s="3" t="str">
        <f>IFERROR(INDEX(Returns!A4116:A4915, MATCH(Orders1[[#This Row],[Order ID]],Returns!B4116:B4915)), "No")</f>
        <v>No</v>
      </c>
      <c r="X4116" s="3">
        <f>IF(Orders1[[#This Row],[Return]]="Yes", 1, 0)</f>
        <v>0</v>
      </c>
    </row>
    <row r="4117" spans="1:24" x14ac:dyDescent="0.2">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7">
        <v>1219.96</v>
      </c>
      <c r="S4117" s="1">
        <v>5</v>
      </c>
      <c r="T4117" s="1">
        <v>0.2</v>
      </c>
      <c r="U4117" s="7">
        <v>381.23749999999995</v>
      </c>
      <c r="V4117" s="3" t="str">
        <f>IF(Orders1[[#This Row],[Region]]=People!$B$2, People!$A$2, IF(Orders1[[#This Row],[Region]]=People!$B$3,People!$A$3, IF(Orders1[[#This Row],[Region]]=People!$B$4,People!$A$4, IF(Orders1[[#This Row],[Region]]=People!$B$5,People!$A$5))))</f>
        <v>Anna Andreadi</v>
      </c>
      <c r="W4117" s="3" t="str">
        <f>IFERROR(INDEX(Returns!A4117:A4916, MATCH(Orders1[[#This Row],[Order ID]],Returns!B4117:B4916)), "No")</f>
        <v>No</v>
      </c>
      <c r="X4117" s="3">
        <f>IF(Orders1[[#This Row],[Return]]="Yes", 1, 0)</f>
        <v>0</v>
      </c>
    </row>
    <row r="4118" spans="1:24" x14ac:dyDescent="0.2">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7">
        <v>3.1680000000000001</v>
      </c>
      <c r="S4118" s="1">
        <v>2</v>
      </c>
      <c r="T4118" s="1">
        <v>0.2</v>
      </c>
      <c r="U4118" s="7">
        <v>0.99</v>
      </c>
      <c r="V4118" s="3" t="str">
        <f>IF(Orders1[[#This Row],[Region]]=People!$B$2, People!$A$2, IF(Orders1[[#This Row],[Region]]=People!$B$3,People!$A$3, IF(Orders1[[#This Row],[Region]]=People!$B$4,People!$A$4, IF(Orders1[[#This Row],[Region]]=People!$B$5,People!$A$5))))</f>
        <v>Anna Andreadi</v>
      </c>
      <c r="W4118" s="3" t="str">
        <f>IFERROR(INDEX(Returns!A4118:A4917, MATCH(Orders1[[#This Row],[Order ID]],Returns!B4118:B4917)), "No")</f>
        <v>No</v>
      </c>
      <c r="X4118" s="3">
        <f>IF(Orders1[[#This Row],[Return]]="Yes", 1, 0)</f>
        <v>0</v>
      </c>
    </row>
    <row r="4119" spans="1:24" x14ac:dyDescent="0.2">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7">
        <v>19.440000000000001</v>
      </c>
      <c r="S4119" s="1">
        <v>3</v>
      </c>
      <c r="T4119" s="1">
        <v>0</v>
      </c>
      <c r="U4119" s="7">
        <v>9.3312000000000008</v>
      </c>
      <c r="V4119" s="3" t="str">
        <f>IF(Orders1[[#This Row],[Region]]=People!$B$2, People!$A$2, IF(Orders1[[#This Row],[Region]]=People!$B$3,People!$A$3, IF(Orders1[[#This Row],[Region]]=People!$B$4,People!$A$4, IF(Orders1[[#This Row],[Region]]=People!$B$5,People!$A$5))))</f>
        <v>Anna Andreadi</v>
      </c>
      <c r="W4119" s="3" t="str">
        <f>IFERROR(INDEX(Returns!A4119:A4918, MATCH(Orders1[[#This Row],[Order ID]],Returns!B4119:B4918)), "No")</f>
        <v>No</v>
      </c>
      <c r="X4119" s="3">
        <f>IF(Orders1[[#This Row],[Return]]="Yes", 1, 0)</f>
        <v>0</v>
      </c>
    </row>
    <row r="4120" spans="1:24" x14ac:dyDescent="0.2">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7">
        <v>454.86</v>
      </c>
      <c r="S4120" s="1">
        <v>7</v>
      </c>
      <c r="T4120" s="1">
        <v>0</v>
      </c>
      <c r="U4120" s="7">
        <v>54.583200000000019</v>
      </c>
      <c r="V4120" s="3" t="str">
        <f>IF(Orders1[[#This Row],[Region]]=People!$B$2, People!$A$2, IF(Orders1[[#This Row],[Region]]=People!$B$3,People!$A$3, IF(Orders1[[#This Row],[Region]]=People!$B$4,People!$A$4, IF(Orders1[[#This Row],[Region]]=People!$B$5,People!$A$5))))</f>
        <v>Anna Andreadi</v>
      </c>
      <c r="W4120" s="3" t="str">
        <f>IFERROR(INDEX(Returns!A4120:A4919, MATCH(Orders1[[#This Row],[Order ID]],Returns!B4120:B4919)), "No")</f>
        <v>No</v>
      </c>
      <c r="X4120" s="3">
        <f>IF(Orders1[[#This Row],[Return]]="Yes", 1, 0)</f>
        <v>0</v>
      </c>
    </row>
    <row r="4121" spans="1:24" x14ac:dyDescent="0.2">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7">
        <v>91.391999999999996</v>
      </c>
      <c r="S4121" s="1">
        <v>8</v>
      </c>
      <c r="T4121" s="1">
        <v>0.2</v>
      </c>
      <c r="U4121" s="7">
        <v>29.702399999999997</v>
      </c>
      <c r="V4121" s="3" t="str">
        <f>IF(Orders1[[#This Row],[Region]]=People!$B$2, People!$A$2, IF(Orders1[[#This Row],[Region]]=People!$B$3,People!$A$3, IF(Orders1[[#This Row],[Region]]=People!$B$4,People!$A$4, IF(Orders1[[#This Row],[Region]]=People!$B$5,People!$A$5))))</f>
        <v>Anna Andreadi</v>
      </c>
      <c r="W4121" s="3" t="str">
        <f>IFERROR(INDEX(Returns!A4121:A4920, MATCH(Orders1[[#This Row],[Order ID]],Returns!B4121:B4920)), "No")</f>
        <v>No</v>
      </c>
      <c r="X4121" s="3">
        <f>IF(Orders1[[#This Row],[Return]]="Yes", 1, 0)</f>
        <v>0</v>
      </c>
    </row>
    <row r="4122" spans="1:24" x14ac:dyDescent="0.2">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7">
        <v>19.040000000000003</v>
      </c>
      <c r="S4122" s="1">
        <v>4</v>
      </c>
      <c r="T4122" s="1">
        <v>0.2</v>
      </c>
      <c r="U4122" s="7">
        <v>-1.4279999999999999</v>
      </c>
      <c r="V4122" s="3" t="str">
        <f>IF(Orders1[[#This Row],[Region]]=People!$B$2, People!$A$2, IF(Orders1[[#This Row],[Region]]=People!$B$3,People!$A$3, IF(Orders1[[#This Row],[Region]]=People!$B$4,People!$A$4, IF(Orders1[[#This Row],[Region]]=People!$B$5,People!$A$5))))</f>
        <v>Chuck Magee</v>
      </c>
      <c r="W4122" s="3" t="str">
        <f>IFERROR(INDEX(Returns!A4122:A4921, MATCH(Orders1[[#This Row],[Order ID]],Returns!B4122:B4921)), "No")</f>
        <v>No</v>
      </c>
      <c r="X4122" s="3">
        <f>IF(Orders1[[#This Row],[Return]]="Yes", 1, 0)</f>
        <v>0</v>
      </c>
    </row>
    <row r="4123" spans="1:24" x14ac:dyDescent="0.2">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7">
        <v>37.44</v>
      </c>
      <c r="S4123" s="1">
        <v>6</v>
      </c>
      <c r="T4123" s="1">
        <v>0</v>
      </c>
      <c r="U4123" s="7">
        <v>16.847999999999999</v>
      </c>
      <c r="V4123" s="3" t="str">
        <f>IF(Orders1[[#This Row],[Region]]=People!$B$2, People!$A$2, IF(Orders1[[#This Row],[Region]]=People!$B$3,People!$A$3, IF(Orders1[[#This Row],[Region]]=People!$B$4,People!$A$4, IF(Orders1[[#This Row],[Region]]=People!$B$5,People!$A$5))))</f>
        <v>Anna Andreadi</v>
      </c>
      <c r="W4123" s="3" t="str">
        <f>IFERROR(INDEX(Returns!A4123:A4922, MATCH(Orders1[[#This Row],[Order ID]],Returns!B4123:B4922)), "No")</f>
        <v>No</v>
      </c>
      <c r="X4123" s="3">
        <f>IF(Orders1[[#This Row],[Return]]="Yes", 1, 0)</f>
        <v>0</v>
      </c>
    </row>
    <row r="4124" spans="1:24" x14ac:dyDescent="0.2">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7">
        <v>37.589999999999996</v>
      </c>
      <c r="S4124" s="1">
        <v>3</v>
      </c>
      <c r="T4124" s="1">
        <v>0</v>
      </c>
      <c r="U4124" s="7">
        <v>17.667299999999997</v>
      </c>
      <c r="V4124" s="3" t="str">
        <f>IF(Orders1[[#This Row],[Region]]=People!$B$2, People!$A$2, IF(Orders1[[#This Row],[Region]]=People!$B$3,People!$A$3, IF(Orders1[[#This Row],[Region]]=People!$B$4,People!$A$4, IF(Orders1[[#This Row],[Region]]=People!$B$5,People!$A$5))))</f>
        <v>Anna Andreadi</v>
      </c>
      <c r="W4124" s="3" t="str">
        <f>IFERROR(INDEX(Returns!A4124:A4923, MATCH(Orders1[[#This Row],[Order ID]],Returns!B4124:B4923)), "No")</f>
        <v>No</v>
      </c>
      <c r="X4124" s="3">
        <f>IF(Orders1[[#This Row],[Return]]="Yes", 1, 0)</f>
        <v>0</v>
      </c>
    </row>
    <row r="4125" spans="1:24" x14ac:dyDescent="0.2">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7">
        <v>26.032</v>
      </c>
      <c r="S4125" s="1">
        <v>2</v>
      </c>
      <c r="T4125" s="1">
        <v>0.2</v>
      </c>
      <c r="U4125" s="7">
        <v>9.4365999999999985</v>
      </c>
      <c r="V4125" s="3" t="str">
        <f>IF(Orders1[[#This Row],[Region]]=People!$B$2, People!$A$2, IF(Orders1[[#This Row],[Region]]=People!$B$3,People!$A$3, IF(Orders1[[#This Row],[Region]]=People!$B$4,People!$A$4, IF(Orders1[[#This Row],[Region]]=People!$B$5,People!$A$5))))</f>
        <v>Anna Andreadi</v>
      </c>
      <c r="W4125" s="3" t="str">
        <f>IFERROR(INDEX(Returns!A4125:A4924, MATCH(Orders1[[#This Row],[Order ID]],Returns!B4125:B4924)), "No")</f>
        <v>No</v>
      </c>
      <c r="X4125" s="3">
        <f>IF(Orders1[[#This Row],[Return]]="Yes", 1, 0)</f>
        <v>0</v>
      </c>
    </row>
    <row r="4126" spans="1:24" x14ac:dyDescent="0.2">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7">
        <v>35.910000000000004</v>
      </c>
      <c r="S4126" s="1">
        <v>3</v>
      </c>
      <c r="T4126" s="1">
        <v>0</v>
      </c>
      <c r="U4126" s="7">
        <v>9.6956999999999987</v>
      </c>
      <c r="V4126" s="3" t="str">
        <f>IF(Orders1[[#This Row],[Region]]=People!$B$2, People!$A$2, IF(Orders1[[#This Row],[Region]]=People!$B$3,People!$A$3, IF(Orders1[[#This Row],[Region]]=People!$B$4,People!$A$4, IF(Orders1[[#This Row],[Region]]=People!$B$5,People!$A$5))))</f>
        <v>Chuck Magee</v>
      </c>
      <c r="W4126" s="3" t="str">
        <f>IFERROR(INDEX(Returns!A4126:A4925, MATCH(Orders1[[#This Row],[Order ID]],Returns!B4126:B4925)), "No")</f>
        <v>No</v>
      </c>
      <c r="X4126" s="3">
        <f>IF(Orders1[[#This Row],[Return]]="Yes", 1, 0)</f>
        <v>0</v>
      </c>
    </row>
    <row r="4127" spans="1:24" x14ac:dyDescent="0.2">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7">
        <v>91.032000000000011</v>
      </c>
      <c r="S4127" s="1">
        <v>3</v>
      </c>
      <c r="T4127" s="1">
        <v>0.2</v>
      </c>
      <c r="U4127" s="7">
        <v>-2.2758000000000109</v>
      </c>
      <c r="V4127" s="3" t="str">
        <f>IF(Orders1[[#This Row],[Region]]=People!$B$2, People!$A$2, IF(Orders1[[#This Row],[Region]]=People!$B$3,People!$A$3, IF(Orders1[[#This Row],[Region]]=People!$B$4,People!$A$4, IF(Orders1[[#This Row],[Region]]=People!$B$5,People!$A$5))))</f>
        <v>Cassandra Brandow</v>
      </c>
      <c r="W4127" s="3" t="str">
        <f>IFERROR(INDEX(Returns!A4127:A4926, MATCH(Orders1[[#This Row],[Order ID]],Returns!B4127:B4926)), "No")</f>
        <v>No</v>
      </c>
      <c r="X4127" s="3">
        <f>IF(Orders1[[#This Row],[Return]]="Yes", 1, 0)</f>
        <v>0</v>
      </c>
    </row>
    <row r="4128" spans="1:24" x14ac:dyDescent="0.2">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7">
        <v>54.66</v>
      </c>
      <c r="S4128" s="1">
        <v>6</v>
      </c>
      <c r="T4128" s="1">
        <v>0</v>
      </c>
      <c r="U4128" s="7">
        <v>18.037799999999997</v>
      </c>
      <c r="V4128" s="3" t="str">
        <f>IF(Orders1[[#This Row],[Region]]=People!$B$2, People!$A$2, IF(Orders1[[#This Row],[Region]]=People!$B$3,People!$A$3, IF(Orders1[[#This Row],[Region]]=People!$B$4,People!$A$4, IF(Orders1[[#This Row],[Region]]=People!$B$5,People!$A$5))))</f>
        <v>Cassandra Brandow</v>
      </c>
      <c r="W4128" s="3" t="str">
        <f>IFERROR(INDEX(Returns!A4128:A4927, MATCH(Orders1[[#This Row],[Order ID]],Returns!B4128:B4927)), "No")</f>
        <v>No</v>
      </c>
      <c r="X4128" s="3">
        <f>IF(Orders1[[#This Row],[Return]]="Yes", 1, 0)</f>
        <v>0</v>
      </c>
    </row>
    <row r="4129" spans="1:24" x14ac:dyDescent="0.2">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7">
        <v>67.343999999999994</v>
      </c>
      <c r="S4129" s="1">
        <v>6</v>
      </c>
      <c r="T4129" s="1">
        <v>0.2</v>
      </c>
      <c r="U4129" s="7">
        <v>7.5761999999999894</v>
      </c>
      <c r="V4129" s="3" t="str">
        <f>IF(Orders1[[#This Row],[Region]]=People!$B$2, People!$A$2, IF(Orders1[[#This Row],[Region]]=People!$B$3,People!$A$3, IF(Orders1[[#This Row],[Region]]=People!$B$4,People!$A$4, IF(Orders1[[#This Row],[Region]]=People!$B$5,People!$A$5))))</f>
        <v>Cassandra Brandow</v>
      </c>
      <c r="W4129" s="3" t="str">
        <f>IFERROR(INDEX(Returns!A4129:A4928, MATCH(Orders1[[#This Row],[Order ID]],Returns!B4129:B4928)), "No")</f>
        <v>No</v>
      </c>
      <c r="X4129" s="3">
        <f>IF(Orders1[[#This Row],[Return]]="Yes", 1, 0)</f>
        <v>0</v>
      </c>
    </row>
    <row r="4130" spans="1:24" x14ac:dyDescent="0.2">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7">
        <v>2624.9850000000001</v>
      </c>
      <c r="S4130" s="1">
        <v>3</v>
      </c>
      <c r="T4130" s="1">
        <v>0.5</v>
      </c>
      <c r="U4130" s="7">
        <v>-944.99460000000045</v>
      </c>
      <c r="V4130" s="3" t="str">
        <f>IF(Orders1[[#This Row],[Region]]=People!$B$2, People!$A$2, IF(Orders1[[#This Row],[Region]]=People!$B$3,People!$A$3, IF(Orders1[[#This Row],[Region]]=People!$B$4,People!$A$4, IF(Orders1[[#This Row],[Region]]=People!$B$5,People!$A$5))))</f>
        <v>Cassandra Brandow</v>
      </c>
      <c r="W4130" s="3" t="str">
        <f>IFERROR(INDEX(Returns!A4130:A4929, MATCH(Orders1[[#This Row],[Order ID]],Returns!B4130:B4929)), "No")</f>
        <v>No</v>
      </c>
      <c r="X4130" s="3">
        <f>IF(Orders1[[#This Row],[Return]]="Yes", 1, 0)</f>
        <v>0</v>
      </c>
    </row>
    <row r="4131" spans="1:24" x14ac:dyDescent="0.2">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7">
        <v>73.28</v>
      </c>
      <c r="S4131" s="1">
        <v>4</v>
      </c>
      <c r="T4131" s="1">
        <v>0</v>
      </c>
      <c r="U4131" s="7">
        <v>21.251199999999997</v>
      </c>
      <c r="V4131" s="3" t="str">
        <f>IF(Orders1[[#This Row],[Region]]=People!$B$2, People!$A$2, IF(Orders1[[#This Row],[Region]]=People!$B$3,People!$A$3, IF(Orders1[[#This Row],[Region]]=People!$B$4,People!$A$4, IF(Orders1[[#This Row],[Region]]=People!$B$5,People!$A$5))))</f>
        <v>Anna Andreadi</v>
      </c>
      <c r="W4131" s="3" t="str">
        <f>IFERROR(INDEX(Returns!A4131:A4930, MATCH(Orders1[[#This Row],[Order ID]],Returns!B4131:B4930)), "No")</f>
        <v>No</v>
      </c>
      <c r="X4131" s="3">
        <f>IF(Orders1[[#This Row],[Return]]="Yes", 1, 0)</f>
        <v>0</v>
      </c>
    </row>
    <row r="4132" spans="1:24" x14ac:dyDescent="0.2">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7">
        <v>14.479999999999997</v>
      </c>
      <c r="S4132" s="1">
        <v>5</v>
      </c>
      <c r="T4132" s="1">
        <v>0.8</v>
      </c>
      <c r="U4132" s="7">
        <v>-23.89200000000001</v>
      </c>
      <c r="V4132" s="3" t="str">
        <f>IF(Orders1[[#This Row],[Region]]=People!$B$2, People!$A$2, IF(Orders1[[#This Row],[Region]]=People!$B$3,People!$A$3, IF(Orders1[[#This Row],[Region]]=People!$B$4,People!$A$4, IF(Orders1[[#This Row],[Region]]=People!$B$5,People!$A$5))))</f>
        <v>Kelly Williams</v>
      </c>
      <c r="W4132" s="3" t="str">
        <f>IFERROR(INDEX(Returns!A4132:A4931, MATCH(Orders1[[#This Row],[Order ID]],Returns!B4132:B4931)), "No")</f>
        <v>No</v>
      </c>
      <c r="X4132" s="3">
        <f>IF(Orders1[[#This Row],[Return]]="Yes", 1, 0)</f>
        <v>0</v>
      </c>
    </row>
    <row r="4133" spans="1:24" x14ac:dyDescent="0.2">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7">
        <v>11.952000000000002</v>
      </c>
      <c r="S4133" s="1">
        <v>3</v>
      </c>
      <c r="T4133" s="1">
        <v>0.2</v>
      </c>
      <c r="U4133" s="7">
        <v>4.0338000000000003</v>
      </c>
      <c r="V4133" s="3" t="str">
        <f>IF(Orders1[[#This Row],[Region]]=People!$B$2, People!$A$2, IF(Orders1[[#This Row],[Region]]=People!$B$3,People!$A$3, IF(Orders1[[#This Row],[Region]]=People!$B$4,People!$A$4, IF(Orders1[[#This Row],[Region]]=People!$B$5,People!$A$5))))</f>
        <v>Cassandra Brandow</v>
      </c>
      <c r="W4133" s="3" t="str">
        <f>IFERROR(INDEX(Returns!A4133:A4932, MATCH(Orders1[[#This Row],[Order ID]],Returns!B4133:B4932)), "No")</f>
        <v>No</v>
      </c>
      <c r="X4133" s="3">
        <f>IF(Orders1[[#This Row],[Return]]="Yes", 1, 0)</f>
        <v>0</v>
      </c>
    </row>
    <row r="4134" spans="1:24" x14ac:dyDescent="0.2">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7">
        <v>15.552000000000003</v>
      </c>
      <c r="S4134" s="1">
        <v>3</v>
      </c>
      <c r="T4134" s="1">
        <v>0.2</v>
      </c>
      <c r="U4134" s="7">
        <v>5.6375999999999999</v>
      </c>
      <c r="V4134" s="3" t="str">
        <f>IF(Orders1[[#This Row],[Region]]=People!$B$2, People!$A$2, IF(Orders1[[#This Row],[Region]]=People!$B$3,People!$A$3, IF(Orders1[[#This Row],[Region]]=People!$B$4,People!$A$4, IF(Orders1[[#This Row],[Region]]=People!$B$5,People!$A$5))))</f>
        <v>Cassandra Brandow</v>
      </c>
      <c r="W4134" s="3" t="str">
        <f>IFERROR(INDEX(Returns!A4134:A4933, MATCH(Orders1[[#This Row],[Order ID]],Returns!B4134:B4933)), "No")</f>
        <v>No</v>
      </c>
      <c r="X4134" s="3">
        <f>IF(Orders1[[#This Row],[Return]]="Yes", 1, 0)</f>
        <v>0</v>
      </c>
    </row>
    <row r="4135" spans="1:24" x14ac:dyDescent="0.2">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7">
        <v>45</v>
      </c>
      <c r="S4135" s="1">
        <v>9</v>
      </c>
      <c r="T4135" s="1">
        <v>0</v>
      </c>
      <c r="U4135" s="7">
        <v>21.599999999999998</v>
      </c>
      <c r="V4135" s="3" t="str">
        <f>IF(Orders1[[#This Row],[Region]]=People!$B$2, People!$A$2, IF(Orders1[[#This Row],[Region]]=People!$B$3,People!$A$3, IF(Orders1[[#This Row],[Region]]=People!$B$4,People!$A$4, IF(Orders1[[#This Row],[Region]]=People!$B$5,People!$A$5))))</f>
        <v>Cassandra Brandow</v>
      </c>
      <c r="W4135" s="3" t="str">
        <f>IFERROR(INDEX(Returns!A4135:A4934, MATCH(Orders1[[#This Row],[Order ID]],Returns!B4135:B4934)), "No")</f>
        <v>No</v>
      </c>
      <c r="X4135" s="3">
        <f>IF(Orders1[[#This Row],[Return]]="Yes", 1, 0)</f>
        <v>0</v>
      </c>
    </row>
    <row r="4136" spans="1:24" x14ac:dyDescent="0.2">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7">
        <v>209.96999999999997</v>
      </c>
      <c r="S4136" s="1">
        <v>3</v>
      </c>
      <c r="T4136" s="1">
        <v>0</v>
      </c>
      <c r="U4136" s="7">
        <v>90.287100000000009</v>
      </c>
      <c r="V4136" s="3" t="str">
        <f>IF(Orders1[[#This Row],[Region]]=People!$B$2, People!$A$2, IF(Orders1[[#This Row],[Region]]=People!$B$3,People!$A$3, IF(Orders1[[#This Row],[Region]]=People!$B$4,People!$A$4, IF(Orders1[[#This Row],[Region]]=People!$B$5,People!$A$5))))</f>
        <v>Cassandra Brandow</v>
      </c>
      <c r="W4136" s="3" t="str">
        <f>IFERROR(INDEX(Returns!A4136:A4935, MATCH(Orders1[[#This Row],[Order ID]],Returns!B4136:B4935)), "No")</f>
        <v>No</v>
      </c>
      <c r="X4136" s="3">
        <f>IF(Orders1[[#This Row],[Return]]="Yes", 1, 0)</f>
        <v>0</v>
      </c>
    </row>
    <row r="4137" spans="1:24" x14ac:dyDescent="0.2">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7">
        <v>112.12000000000002</v>
      </c>
      <c r="S4137" s="1">
        <v>5</v>
      </c>
      <c r="T4137" s="1">
        <v>0.2</v>
      </c>
      <c r="U4137" s="7">
        <v>42.045000000000002</v>
      </c>
      <c r="V4137" s="3" t="str">
        <f>IF(Orders1[[#This Row],[Region]]=People!$B$2, People!$A$2, IF(Orders1[[#This Row],[Region]]=People!$B$3,People!$A$3, IF(Orders1[[#This Row],[Region]]=People!$B$4,People!$A$4, IF(Orders1[[#This Row],[Region]]=People!$B$5,People!$A$5))))</f>
        <v>Anna Andreadi</v>
      </c>
      <c r="W4137" s="3" t="str">
        <f>IFERROR(INDEX(Returns!A4137:A4936, MATCH(Orders1[[#This Row],[Order ID]],Returns!B4137:B4936)), "No")</f>
        <v>No</v>
      </c>
      <c r="X4137" s="3">
        <f>IF(Orders1[[#This Row],[Return]]="Yes", 1, 0)</f>
        <v>0</v>
      </c>
    </row>
    <row r="4138" spans="1:24" x14ac:dyDescent="0.2">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7">
        <v>1575.14</v>
      </c>
      <c r="S4138" s="1">
        <v>7</v>
      </c>
      <c r="T4138" s="1">
        <v>0</v>
      </c>
      <c r="U4138" s="7">
        <v>204.76820000000001</v>
      </c>
      <c r="V4138" s="3" t="str">
        <f>IF(Orders1[[#This Row],[Region]]=People!$B$2, People!$A$2, IF(Orders1[[#This Row],[Region]]=People!$B$3,People!$A$3, IF(Orders1[[#This Row],[Region]]=People!$B$4,People!$A$4, IF(Orders1[[#This Row],[Region]]=People!$B$5,People!$A$5))))</f>
        <v>Anna Andreadi</v>
      </c>
      <c r="W4138" s="3" t="str">
        <f>IFERROR(INDEX(Returns!A4138:A4937, MATCH(Orders1[[#This Row],[Order ID]],Returns!B4138:B4937)), "No")</f>
        <v>No</v>
      </c>
      <c r="X4138" s="3">
        <f>IF(Orders1[[#This Row],[Return]]="Yes", 1, 0)</f>
        <v>0</v>
      </c>
    </row>
    <row r="4139" spans="1:24" x14ac:dyDescent="0.2">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7">
        <v>25.060000000000002</v>
      </c>
      <c r="S4139" s="1">
        <v>7</v>
      </c>
      <c r="T4139" s="1">
        <v>0</v>
      </c>
      <c r="U4139" s="7">
        <v>12.530000000000001</v>
      </c>
      <c r="V4139" s="3" t="str">
        <f>IF(Orders1[[#This Row],[Region]]=People!$B$2, People!$A$2, IF(Orders1[[#This Row],[Region]]=People!$B$3,People!$A$3, IF(Orders1[[#This Row],[Region]]=People!$B$4,People!$A$4, IF(Orders1[[#This Row],[Region]]=People!$B$5,People!$A$5))))</f>
        <v>Cassandra Brandow</v>
      </c>
      <c r="W4139" s="3" t="str">
        <f>IFERROR(INDEX(Returns!A4139:A4938, MATCH(Orders1[[#This Row],[Order ID]],Returns!B4139:B4938)), "No")</f>
        <v>No</v>
      </c>
      <c r="X4139" s="3">
        <f>IF(Orders1[[#This Row],[Return]]="Yes", 1, 0)</f>
        <v>0</v>
      </c>
    </row>
    <row r="4140" spans="1:24" x14ac:dyDescent="0.2">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7">
        <v>6.9239999999999977</v>
      </c>
      <c r="S4140" s="1">
        <v>6</v>
      </c>
      <c r="T4140" s="1">
        <v>0.8</v>
      </c>
      <c r="U4140" s="7">
        <v>-10.385999999999999</v>
      </c>
      <c r="V4140" s="3" t="str">
        <f>IF(Orders1[[#This Row],[Region]]=People!$B$2, People!$A$2, IF(Orders1[[#This Row],[Region]]=People!$B$3,People!$A$3, IF(Orders1[[#This Row],[Region]]=People!$B$4,People!$A$4, IF(Orders1[[#This Row],[Region]]=People!$B$5,People!$A$5))))</f>
        <v>Kelly Williams</v>
      </c>
      <c r="W4140" s="3" t="str">
        <f>IFERROR(INDEX(Returns!A4140:A4939, MATCH(Orders1[[#This Row],[Order ID]],Returns!B4140:B4939)), "No")</f>
        <v>No</v>
      </c>
      <c r="X4140" s="3">
        <f>IF(Orders1[[#This Row],[Return]]="Yes", 1, 0)</f>
        <v>0</v>
      </c>
    </row>
    <row r="4141" spans="1:24" x14ac:dyDescent="0.2">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7">
        <v>37.392000000000003</v>
      </c>
      <c r="S4141" s="1">
        <v>3</v>
      </c>
      <c r="T4141" s="1">
        <v>0.2</v>
      </c>
      <c r="U4141" s="7">
        <v>2.336999999999998</v>
      </c>
      <c r="V4141" s="3" t="str">
        <f>IF(Orders1[[#This Row],[Region]]=People!$B$2, People!$A$2, IF(Orders1[[#This Row],[Region]]=People!$B$3,People!$A$3, IF(Orders1[[#This Row],[Region]]=People!$B$4,People!$A$4, IF(Orders1[[#This Row],[Region]]=People!$B$5,People!$A$5))))</f>
        <v>Chuck Magee</v>
      </c>
      <c r="W4141" s="3" t="str">
        <f>IFERROR(INDEX(Returns!A4141:A4940, MATCH(Orders1[[#This Row],[Order ID]],Returns!B4141:B4940)), "No")</f>
        <v>No</v>
      </c>
      <c r="X4141" s="3">
        <f>IF(Orders1[[#This Row],[Return]]="Yes", 1, 0)</f>
        <v>0</v>
      </c>
    </row>
    <row r="4142" spans="1:24" x14ac:dyDescent="0.2">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7">
        <v>79.12</v>
      </c>
      <c r="S4142" s="1">
        <v>5</v>
      </c>
      <c r="T4142" s="1">
        <v>0.2</v>
      </c>
      <c r="U4142" s="7">
        <v>13.845999999999997</v>
      </c>
      <c r="V4142" s="3" t="str">
        <f>IF(Orders1[[#This Row],[Region]]=People!$B$2, People!$A$2, IF(Orders1[[#This Row],[Region]]=People!$B$3,People!$A$3, IF(Orders1[[#This Row],[Region]]=People!$B$4,People!$A$4, IF(Orders1[[#This Row],[Region]]=People!$B$5,People!$A$5))))</f>
        <v>Chuck Magee</v>
      </c>
      <c r="W4142" s="3" t="str">
        <f>IFERROR(INDEX(Returns!A4142:A4941, MATCH(Orders1[[#This Row],[Order ID]],Returns!B4142:B4941)), "No")</f>
        <v>No</v>
      </c>
      <c r="X4142" s="3">
        <f>IF(Orders1[[#This Row],[Return]]="Yes", 1, 0)</f>
        <v>0</v>
      </c>
    </row>
    <row r="4143" spans="1:24" x14ac:dyDescent="0.2">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7">
        <v>18.899999999999999</v>
      </c>
      <c r="S4143" s="1">
        <v>3</v>
      </c>
      <c r="T4143" s="1">
        <v>0</v>
      </c>
      <c r="U4143" s="7">
        <v>8.6939999999999991</v>
      </c>
      <c r="V4143" s="3" t="str">
        <f>IF(Orders1[[#This Row],[Region]]=People!$B$2, People!$A$2, IF(Orders1[[#This Row],[Region]]=People!$B$3,People!$A$3, IF(Orders1[[#This Row],[Region]]=People!$B$4,People!$A$4, IF(Orders1[[#This Row],[Region]]=People!$B$5,People!$A$5))))</f>
        <v>Kelly Williams</v>
      </c>
      <c r="W4143" s="3" t="str">
        <f>IFERROR(INDEX(Returns!A4143:A4942, MATCH(Orders1[[#This Row],[Order ID]],Returns!B4143:B4942)), "No")</f>
        <v>No</v>
      </c>
      <c r="X4143" s="3">
        <f>IF(Orders1[[#This Row],[Return]]="Yes", 1, 0)</f>
        <v>0</v>
      </c>
    </row>
    <row r="4144" spans="1:24" x14ac:dyDescent="0.2">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7">
        <v>57.42</v>
      </c>
      <c r="S4144" s="1">
        <v>9</v>
      </c>
      <c r="T4144" s="1">
        <v>0</v>
      </c>
      <c r="U4144" s="7">
        <v>26.413199999999996</v>
      </c>
      <c r="V4144" s="3" t="str">
        <f>IF(Orders1[[#This Row],[Region]]=People!$B$2, People!$A$2, IF(Orders1[[#This Row],[Region]]=People!$B$3,People!$A$3, IF(Orders1[[#This Row],[Region]]=People!$B$4,People!$A$4, IF(Orders1[[#This Row],[Region]]=People!$B$5,People!$A$5))))</f>
        <v>Kelly Williams</v>
      </c>
      <c r="W4144" s="3" t="str">
        <f>IFERROR(INDEX(Returns!A4144:A4943, MATCH(Orders1[[#This Row],[Order ID]],Returns!B4144:B4943)), "No")</f>
        <v>No</v>
      </c>
      <c r="X4144" s="3">
        <f>IF(Orders1[[#This Row],[Return]]="Yes", 1, 0)</f>
        <v>0</v>
      </c>
    </row>
    <row r="4145" spans="1:24" x14ac:dyDescent="0.2">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7">
        <v>12.74</v>
      </c>
      <c r="S4145" s="1">
        <v>7</v>
      </c>
      <c r="T4145" s="1">
        <v>0</v>
      </c>
      <c r="U4145" s="7">
        <v>5.7329999999999997</v>
      </c>
      <c r="V4145" s="3" t="str">
        <f>IF(Orders1[[#This Row],[Region]]=People!$B$2, People!$A$2, IF(Orders1[[#This Row],[Region]]=People!$B$3,People!$A$3, IF(Orders1[[#This Row],[Region]]=People!$B$4,People!$A$4, IF(Orders1[[#This Row],[Region]]=People!$B$5,People!$A$5))))</f>
        <v>Anna Andreadi</v>
      </c>
      <c r="W4145" s="3" t="str">
        <f>IFERROR(INDEX(Returns!A4145:A4944, MATCH(Orders1[[#This Row],[Order ID]],Returns!B4145:B4944)), "No")</f>
        <v>No</v>
      </c>
      <c r="X4145" s="3">
        <f>IF(Orders1[[#This Row],[Return]]="Yes", 1, 0)</f>
        <v>0</v>
      </c>
    </row>
    <row r="4146" spans="1:24" x14ac:dyDescent="0.2">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7">
        <v>8.82</v>
      </c>
      <c r="S4146" s="1">
        <v>3</v>
      </c>
      <c r="T4146" s="1">
        <v>0</v>
      </c>
      <c r="U4146" s="7">
        <v>2.3814000000000002</v>
      </c>
      <c r="V4146" s="3" t="str">
        <f>IF(Orders1[[#This Row],[Region]]=People!$B$2, People!$A$2, IF(Orders1[[#This Row],[Region]]=People!$B$3,People!$A$3, IF(Orders1[[#This Row],[Region]]=People!$B$4,People!$A$4, IF(Orders1[[#This Row],[Region]]=People!$B$5,People!$A$5))))</f>
        <v>Anna Andreadi</v>
      </c>
      <c r="W4146" s="3" t="str">
        <f>IFERROR(INDEX(Returns!A4146:A4945, MATCH(Orders1[[#This Row],[Order ID]],Returns!B4146:B4945)), "No")</f>
        <v>No</v>
      </c>
      <c r="X4146" s="3">
        <f>IF(Orders1[[#This Row],[Return]]="Yes", 1, 0)</f>
        <v>0</v>
      </c>
    </row>
    <row r="4147" spans="1:24" x14ac:dyDescent="0.2">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7">
        <v>120.78399999999999</v>
      </c>
      <c r="S4147" s="1">
        <v>1</v>
      </c>
      <c r="T4147" s="1">
        <v>0.2</v>
      </c>
      <c r="U4147" s="7">
        <v>-13.588200000000001</v>
      </c>
      <c r="V4147" s="3" t="str">
        <f>IF(Orders1[[#This Row],[Region]]=People!$B$2, People!$A$2, IF(Orders1[[#This Row],[Region]]=People!$B$3,People!$A$3, IF(Orders1[[#This Row],[Region]]=People!$B$4,People!$A$4, IF(Orders1[[#This Row],[Region]]=People!$B$5,People!$A$5))))</f>
        <v>Anna Andreadi</v>
      </c>
      <c r="W4147" s="3" t="str">
        <f>IFERROR(INDEX(Returns!A4147:A4946, MATCH(Orders1[[#This Row],[Order ID]],Returns!B4147:B4946)), "No")</f>
        <v>No</v>
      </c>
      <c r="X4147" s="3">
        <f>IF(Orders1[[#This Row],[Return]]="Yes", 1, 0)</f>
        <v>0</v>
      </c>
    </row>
    <row r="4148" spans="1:24" x14ac:dyDescent="0.2">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7">
        <v>322.59000000000003</v>
      </c>
      <c r="S4148" s="1">
        <v>3</v>
      </c>
      <c r="T4148" s="1">
        <v>0</v>
      </c>
      <c r="U4148" s="7">
        <v>64.518000000000001</v>
      </c>
      <c r="V4148" s="3" t="str">
        <f>IF(Orders1[[#This Row],[Region]]=People!$B$2, People!$A$2, IF(Orders1[[#This Row],[Region]]=People!$B$3,People!$A$3, IF(Orders1[[#This Row],[Region]]=People!$B$4,People!$A$4, IF(Orders1[[#This Row],[Region]]=People!$B$5,People!$A$5))))</f>
        <v>Chuck Magee</v>
      </c>
      <c r="W4148" s="3" t="str">
        <f>IFERROR(INDEX(Returns!A4148:A4947, MATCH(Orders1[[#This Row],[Order ID]],Returns!B4148:B4947)), "No")</f>
        <v>No</v>
      </c>
      <c r="X4148" s="3">
        <f>IF(Orders1[[#This Row],[Return]]="Yes", 1, 0)</f>
        <v>0</v>
      </c>
    </row>
    <row r="4149" spans="1:24" x14ac:dyDescent="0.2">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7">
        <v>9.7619999999999969</v>
      </c>
      <c r="S4149" s="1">
        <v>3</v>
      </c>
      <c r="T4149" s="1">
        <v>0.8</v>
      </c>
      <c r="U4149" s="7">
        <v>-15.131100000000004</v>
      </c>
      <c r="V4149" s="3" t="str">
        <f>IF(Orders1[[#This Row],[Region]]=People!$B$2, People!$A$2, IF(Orders1[[#This Row],[Region]]=People!$B$3,People!$A$3, IF(Orders1[[#This Row],[Region]]=People!$B$4,People!$A$4, IF(Orders1[[#This Row],[Region]]=People!$B$5,People!$A$5))))</f>
        <v>Kelly Williams</v>
      </c>
      <c r="W4149" s="3" t="str">
        <f>IFERROR(INDEX(Returns!A4149:A4948, MATCH(Orders1[[#This Row],[Order ID]],Returns!B4149:B4948)), "No")</f>
        <v>No</v>
      </c>
      <c r="X4149" s="3">
        <f>IF(Orders1[[#This Row],[Return]]="Yes", 1, 0)</f>
        <v>0</v>
      </c>
    </row>
    <row r="4150" spans="1:24" x14ac:dyDescent="0.2">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7">
        <v>13.719999999999999</v>
      </c>
      <c r="S4150" s="1">
        <v>1</v>
      </c>
      <c r="T4150" s="1">
        <v>0.2</v>
      </c>
      <c r="U4150" s="7">
        <v>1.2004999999999999</v>
      </c>
      <c r="V4150" s="3" t="str">
        <f>IF(Orders1[[#This Row],[Region]]=People!$B$2, People!$A$2, IF(Orders1[[#This Row],[Region]]=People!$B$3,People!$A$3, IF(Orders1[[#This Row],[Region]]=People!$B$4,People!$A$4, IF(Orders1[[#This Row],[Region]]=People!$B$5,People!$A$5))))</f>
        <v>Kelly Williams</v>
      </c>
      <c r="W4150" s="3" t="str">
        <f>IFERROR(INDEX(Returns!A4150:A4949, MATCH(Orders1[[#This Row],[Order ID]],Returns!B4150:B4949)), "No")</f>
        <v>No</v>
      </c>
      <c r="X4150" s="3">
        <f>IF(Orders1[[#This Row],[Return]]="Yes", 1, 0)</f>
        <v>0</v>
      </c>
    </row>
    <row r="4151" spans="1:24" x14ac:dyDescent="0.2">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7">
        <v>55.2</v>
      </c>
      <c r="S4151" s="1">
        <v>1</v>
      </c>
      <c r="T4151" s="1">
        <v>0.2</v>
      </c>
      <c r="U4151" s="7">
        <v>-2.0700000000000038</v>
      </c>
      <c r="V4151" s="3" t="str">
        <f>IF(Orders1[[#This Row],[Region]]=People!$B$2, People!$A$2, IF(Orders1[[#This Row],[Region]]=People!$B$3,People!$A$3, IF(Orders1[[#This Row],[Region]]=People!$B$4,People!$A$4, IF(Orders1[[#This Row],[Region]]=People!$B$5,People!$A$5))))</f>
        <v>Kelly Williams</v>
      </c>
      <c r="W4151" s="3" t="str">
        <f>IFERROR(INDEX(Returns!A4151:A4950, MATCH(Orders1[[#This Row],[Order ID]],Returns!B4151:B4950)), "No")</f>
        <v>No</v>
      </c>
      <c r="X4151" s="3">
        <f>IF(Orders1[[#This Row],[Return]]="Yes", 1, 0)</f>
        <v>0</v>
      </c>
    </row>
    <row r="4152" spans="1:24" x14ac:dyDescent="0.2">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7">
        <v>259.13600000000002</v>
      </c>
      <c r="S4152" s="1">
        <v>4</v>
      </c>
      <c r="T4152" s="1">
        <v>0.2</v>
      </c>
      <c r="U4152" s="7">
        <v>-58.305599999999984</v>
      </c>
      <c r="V4152" s="3" t="str">
        <f>IF(Orders1[[#This Row],[Region]]=People!$B$2, People!$A$2, IF(Orders1[[#This Row],[Region]]=People!$B$3,People!$A$3, IF(Orders1[[#This Row],[Region]]=People!$B$4,People!$A$4, IF(Orders1[[#This Row],[Region]]=People!$B$5,People!$A$5))))</f>
        <v>Kelly Williams</v>
      </c>
      <c r="W4152" s="3" t="str">
        <f>IFERROR(INDEX(Returns!A4152:A4951, MATCH(Orders1[[#This Row],[Order ID]],Returns!B4152:B4951)), "No")</f>
        <v>No</v>
      </c>
      <c r="X4152" s="3">
        <f>IF(Orders1[[#This Row],[Return]]="Yes", 1, 0)</f>
        <v>0</v>
      </c>
    </row>
    <row r="4153" spans="1:24" x14ac:dyDescent="0.2">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7">
        <v>29.24</v>
      </c>
      <c r="S4153" s="1">
        <v>5</v>
      </c>
      <c r="T4153" s="1">
        <v>0.2</v>
      </c>
      <c r="U4153" s="7">
        <v>9.8685000000000009</v>
      </c>
      <c r="V4153" s="3" t="str">
        <f>IF(Orders1[[#This Row],[Region]]=People!$B$2, People!$A$2, IF(Orders1[[#This Row],[Region]]=People!$B$3,People!$A$3, IF(Orders1[[#This Row],[Region]]=People!$B$4,People!$A$4, IF(Orders1[[#This Row],[Region]]=People!$B$5,People!$A$5))))</f>
        <v>Chuck Magee</v>
      </c>
      <c r="W4153" s="3" t="str">
        <f>IFERROR(INDEX(Returns!A4153:A4952, MATCH(Orders1[[#This Row],[Order ID]],Returns!B4153:B4952)), "No")</f>
        <v>No</v>
      </c>
      <c r="X4153" s="3">
        <f>IF(Orders1[[#This Row],[Return]]="Yes", 1, 0)</f>
        <v>0</v>
      </c>
    </row>
    <row r="4154" spans="1:24" x14ac:dyDescent="0.2">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7">
        <v>15.552000000000003</v>
      </c>
      <c r="S4154" s="1">
        <v>3</v>
      </c>
      <c r="T4154" s="1">
        <v>0.2</v>
      </c>
      <c r="U4154" s="7">
        <v>5.4432</v>
      </c>
      <c r="V4154" s="3" t="str">
        <f>IF(Orders1[[#This Row],[Region]]=People!$B$2, People!$A$2, IF(Orders1[[#This Row],[Region]]=People!$B$3,People!$A$3, IF(Orders1[[#This Row],[Region]]=People!$B$4,People!$A$4, IF(Orders1[[#This Row],[Region]]=People!$B$5,People!$A$5))))</f>
        <v>Chuck Magee</v>
      </c>
      <c r="W4154" s="3" t="str">
        <f>IFERROR(INDEX(Returns!A4154:A4953, MATCH(Orders1[[#This Row],[Order ID]],Returns!B4154:B4953)), "No")</f>
        <v>No</v>
      </c>
      <c r="X4154" s="3">
        <f>IF(Orders1[[#This Row],[Return]]="Yes", 1, 0)</f>
        <v>0</v>
      </c>
    </row>
    <row r="4155" spans="1:24" x14ac:dyDescent="0.2">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7">
        <v>4.8960000000000008</v>
      </c>
      <c r="S4155" s="1">
        <v>3</v>
      </c>
      <c r="T4155" s="1">
        <v>0.2</v>
      </c>
      <c r="U4155" s="7">
        <v>1.6523999999999992</v>
      </c>
      <c r="V4155" s="3" t="str">
        <f>IF(Orders1[[#This Row],[Region]]=People!$B$2, People!$A$2, IF(Orders1[[#This Row],[Region]]=People!$B$3,People!$A$3, IF(Orders1[[#This Row],[Region]]=People!$B$4,People!$A$4, IF(Orders1[[#This Row],[Region]]=People!$B$5,People!$A$5))))</f>
        <v>Chuck Magee</v>
      </c>
      <c r="W4155" s="3" t="str">
        <f>IFERROR(INDEX(Returns!A4155:A4954, MATCH(Orders1[[#This Row],[Order ID]],Returns!B4155:B4954)), "No")</f>
        <v>No</v>
      </c>
      <c r="X4155" s="3">
        <f>IF(Orders1[[#This Row],[Return]]="Yes", 1, 0)</f>
        <v>0</v>
      </c>
    </row>
    <row r="4156" spans="1:24" x14ac:dyDescent="0.2">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7">
        <v>38.088000000000001</v>
      </c>
      <c r="S4156" s="1">
        <v>4</v>
      </c>
      <c r="T4156" s="1">
        <v>0.7</v>
      </c>
      <c r="U4156" s="7">
        <v>-27.93119999999999</v>
      </c>
      <c r="V4156" s="3" t="str">
        <f>IF(Orders1[[#This Row],[Region]]=People!$B$2, People!$A$2, IF(Orders1[[#This Row],[Region]]=People!$B$3,People!$A$3, IF(Orders1[[#This Row],[Region]]=People!$B$4,People!$A$4, IF(Orders1[[#This Row],[Region]]=People!$B$5,People!$A$5))))</f>
        <v>Cassandra Brandow</v>
      </c>
      <c r="W4156" s="3" t="str">
        <f>IFERROR(INDEX(Returns!A4156:A4955, MATCH(Orders1[[#This Row],[Order ID]],Returns!B4156:B4955)), "No")</f>
        <v>No</v>
      </c>
      <c r="X4156" s="3">
        <f>IF(Orders1[[#This Row],[Return]]="Yes", 1, 0)</f>
        <v>0</v>
      </c>
    </row>
    <row r="4157" spans="1:24" x14ac:dyDescent="0.2">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7">
        <v>2.8080000000000007</v>
      </c>
      <c r="S4157" s="1">
        <v>3</v>
      </c>
      <c r="T4157" s="1">
        <v>0.7</v>
      </c>
      <c r="U4157" s="7">
        <v>-1.9656000000000002</v>
      </c>
      <c r="V4157" s="3" t="str">
        <f>IF(Orders1[[#This Row],[Region]]=People!$B$2, People!$A$2, IF(Orders1[[#This Row],[Region]]=People!$B$3,People!$A$3, IF(Orders1[[#This Row],[Region]]=People!$B$4,People!$A$4, IF(Orders1[[#This Row],[Region]]=People!$B$5,People!$A$5))))</f>
        <v>Cassandra Brandow</v>
      </c>
      <c r="W4157" s="3" t="str">
        <f>IFERROR(INDEX(Returns!A4157:A4956, MATCH(Orders1[[#This Row],[Order ID]],Returns!B4157:B4956)), "No")</f>
        <v>No</v>
      </c>
      <c r="X4157" s="3">
        <f>IF(Orders1[[#This Row],[Return]]="Yes", 1, 0)</f>
        <v>0</v>
      </c>
    </row>
    <row r="4158" spans="1:24" x14ac:dyDescent="0.2">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7">
        <v>47.984000000000002</v>
      </c>
      <c r="S4158" s="1">
        <v>2</v>
      </c>
      <c r="T4158" s="1">
        <v>0.2</v>
      </c>
      <c r="U4158" s="7">
        <v>0.59979999999999656</v>
      </c>
      <c r="V4158" s="3" t="str">
        <f>IF(Orders1[[#This Row],[Region]]=People!$B$2, People!$A$2, IF(Orders1[[#This Row],[Region]]=People!$B$3,People!$A$3, IF(Orders1[[#This Row],[Region]]=People!$B$4,People!$A$4, IF(Orders1[[#This Row],[Region]]=People!$B$5,People!$A$5))))</f>
        <v>Chuck Magee</v>
      </c>
      <c r="W4158" s="3" t="str">
        <f>IFERROR(INDEX(Returns!A4158:A4957, MATCH(Orders1[[#This Row],[Order ID]],Returns!B4158:B4957)), "No")</f>
        <v>No</v>
      </c>
      <c r="X4158" s="3">
        <f>IF(Orders1[[#This Row],[Return]]="Yes", 1, 0)</f>
        <v>0</v>
      </c>
    </row>
    <row r="4159" spans="1:24" x14ac:dyDescent="0.2">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7">
        <v>26.064000000000007</v>
      </c>
      <c r="S4159" s="1">
        <v>6</v>
      </c>
      <c r="T4159" s="1">
        <v>0.7</v>
      </c>
      <c r="U4159" s="7">
        <v>-19.982399999999991</v>
      </c>
      <c r="V4159" s="3" t="str">
        <f>IF(Orders1[[#This Row],[Region]]=People!$B$2, People!$A$2, IF(Orders1[[#This Row],[Region]]=People!$B$3,People!$A$3, IF(Orders1[[#This Row],[Region]]=People!$B$4,People!$A$4, IF(Orders1[[#This Row],[Region]]=People!$B$5,People!$A$5))))</f>
        <v>Chuck Magee</v>
      </c>
      <c r="W4159" s="3" t="str">
        <f>IFERROR(INDEX(Returns!A4159:A4958, MATCH(Orders1[[#This Row],[Order ID]],Returns!B4159:B4958)), "No")</f>
        <v>No</v>
      </c>
      <c r="X4159" s="3">
        <f>IF(Orders1[[#This Row],[Return]]="Yes", 1, 0)</f>
        <v>0</v>
      </c>
    </row>
    <row r="4160" spans="1:24" x14ac:dyDescent="0.2">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7">
        <v>15.696000000000002</v>
      </c>
      <c r="S4160" s="1">
        <v>3</v>
      </c>
      <c r="T4160" s="1">
        <v>0.2</v>
      </c>
      <c r="U4160" s="7">
        <v>5.1011999999999995</v>
      </c>
      <c r="V4160" s="3" t="str">
        <f>IF(Orders1[[#This Row],[Region]]=People!$B$2, People!$A$2, IF(Orders1[[#This Row],[Region]]=People!$B$3,People!$A$3, IF(Orders1[[#This Row],[Region]]=People!$B$4,People!$A$4, IF(Orders1[[#This Row],[Region]]=People!$B$5,People!$A$5))))</f>
        <v>Kelly Williams</v>
      </c>
      <c r="W4160" s="3" t="str">
        <f>IFERROR(INDEX(Returns!A4160:A4959, MATCH(Orders1[[#This Row],[Order ID]],Returns!B4160:B4959)), "No")</f>
        <v>No</v>
      </c>
      <c r="X4160" s="3">
        <f>IF(Orders1[[#This Row],[Return]]="Yes", 1, 0)</f>
        <v>0</v>
      </c>
    </row>
    <row r="4161" spans="1:24" x14ac:dyDescent="0.2">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7">
        <v>12.84</v>
      </c>
      <c r="S4161" s="1">
        <v>3</v>
      </c>
      <c r="T4161" s="1">
        <v>0</v>
      </c>
      <c r="U4161" s="7">
        <v>3.7235999999999989</v>
      </c>
      <c r="V4161" s="3" t="str">
        <f>IF(Orders1[[#This Row],[Region]]=People!$B$2, People!$A$2, IF(Orders1[[#This Row],[Region]]=People!$B$3,People!$A$3, IF(Orders1[[#This Row],[Region]]=People!$B$4,People!$A$4, IF(Orders1[[#This Row],[Region]]=People!$B$5,People!$A$5))))</f>
        <v>Cassandra Brandow</v>
      </c>
      <c r="W4161" s="3" t="str">
        <f>IFERROR(INDEX(Returns!A4161:A4960, MATCH(Orders1[[#This Row],[Order ID]],Returns!B4161:B4960)), "No")</f>
        <v>No</v>
      </c>
      <c r="X4161" s="3">
        <f>IF(Orders1[[#This Row],[Return]]="Yes", 1, 0)</f>
        <v>0</v>
      </c>
    </row>
    <row r="4162" spans="1:24" x14ac:dyDescent="0.2">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7">
        <v>539.97</v>
      </c>
      <c r="S4162" s="1">
        <v>3</v>
      </c>
      <c r="T4162" s="1">
        <v>0</v>
      </c>
      <c r="U4162" s="7">
        <v>134.99250000000001</v>
      </c>
      <c r="V4162" s="3" t="str">
        <f>IF(Orders1[[#This Row],[Region]]=People!$B$2, People!$A$2, IF(Orders1[[#This Row],[Region]]=People!$B$3,People!$A$3, IF(Orders1[[#This Row],[Region]]=People!$B$4,People!$A$4, IF(Orders1[[#This Row],[Region]]=People!$B$5,People!$A$5))))</f>
        <v>Chuck Magee</v>
      </c>
      <c r="W4162" s="3" t="str">
        <f>IFERROR(INDEX(Returns!A4162:A4961, MATCH(Orders1[[#This Row],[Order ID]],Returns!B4162:B4961)), "No")</f>
        <v>No</v>
      </c>
      <c r="X4162" s="3">
        <f>IF(Orders1[[#This Row],[Return]]="Yes", 1, 0)</f>
        <v>0</v>
      </c>
    </row>
    <row r="4163" spans="1:24" x14ac:dyDescent="0.2">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7">
        <v>22.58</v>
      </c>
      <c r="S4163" s="1">
        <v>2</v>
      </c>
      <c r="T4163" s="1">
        <v>0</v>
      </c>
      <c r="U4163" s="7">
        <v>5.8707999999999991</v>
      </c>
      <c r="V4163" s="3" t="str">
        <f>IF(Orders1[[#This Row],[Region]]=People!$B$2, People!$A$2, IF(Orders1[[#This Row],[Region]]=People!$B$3,People!$A$3, IF(Orders1[[#This Row],[Region]]=People!$B$4,People!$A$4, IF(Orders1[[#This Row],[Region]]=People!$B$5,People!$A$5))))</f>
        <v>Chuck Magee</v>
      </c>
      <c r="W4163" s="3" t="str">
        <f>IFERROR(INDEX(Returns!A4163:A4962, MATCH(Orders1[[#This Row],[Order ID]],Returns!B4163:B4962)), "No")</f>
        <v>No</v>
      </c>
      <c r="X4163" s="3">
        <f>IF(Orders1[[#This Row],[Return]]="Yes", 1, 0)</f>
        <v>0</v>
      </c>
    </row>
    <row r="4164" spans="1:24" x14ac:dyDescent="0.2">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7">
        <v>16.52</v>
      </c>
      <c r="S4164" s="1">
        <v>4</v>
      </c>
      <c r="T4164" s="1">
        <v>0</v>
      </c>
      <c r="U4164" s="7">
        <v>7.5991999999999997</v>
      </c>
      <c r="V4164" s="3" t="str">
        <f>IF(Orders1[[#This Row],[Region]]=People!$B$2, People!$A$2, IF(Orders1[[#This Row],[Region]]=People!$B$3,People!$A$3, IF(Orders1[[#This Row],[Region]]=People!$B$4,People!$A$4, IF(Orders1[[#This Row],[Region]]=People!$B$5,People!$A$5))))</f>
        <v>Chuck Magee</v>
      </c>
      <c r="W4164" s="3" t="str">
        <f>IFERROR(INDEX(Returns!A4164:A4963, MATCH(Orders1[[#This Row],[Order ID]],Returns!B4164:B4963)), "No")</f>
        <v>No</v>
      </c>
      <c r="X4164" s="3">
        <f>IF(Orders1[[#This Row],[Return]]="Yes", 1, 0)</f>
        <v>0</v>
      </c>
    </row>
    <row r="4165" spans="1:24" x14ac:dyDescent="0.2">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7">
        <v>671.93999999999994</v>
      </c>
      <c r="S4165" s="1">
        <v>3</v>
      </c>
      <c r="T4165" s="1">
        <v>0</v>
      </c>
      <c r="U4165" s="7">
        <v>315.81179999999995</v>
      </c>
      <c r="V4165" s="3" t="str">
        <f>IF(Orders1[[#This Row],[Region]]=People!$B$2, People!$A$2, IF(Orders1[[#This Row],[Region]]=People!$B$3,People!$A$3, IF(Orders1[[#This Row],[Region]]=People!$B$4,People!$A$4, IF(Orders1[[#This Row],[Region]]=People!$B$5,People!$A$5))))</f>
        <v>Chuck Magee</v>
      </c>
      <c r="W4165" s="3" t="str">
        <f>IFERROR(INDEX(Returns!A4165:A4964, MATCH(Orders1[[#This Row],[Order ID]],Returns!B4165:B4964)), "No")</f>
        <v>No</v>
      </c>
      <c r="X4165" s="3">
        <f>IF(Orders1[[#This Row],[Return]]="Yes", 1, 0)</f>
        <v>0</v>
      </c>
    </row>
    <row r="4166" spans="1:24" x14ac:dyDescent="0.2">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7">
        <v>169.06400000000002</v>
      </c>
      <c r="S4166" s="1">
        <v>7</v>
      </c>
      <c r="T4166" s="1">
        <v>0.2</v>
      </c>
      <c r="U4166" s="7">
        <v>-14.793099999999995</v>
      </c>
      <c r="V4166" s="3" t="str">
        <f>IF(Orders1[[#This Row],[Region]]=People!$B$2, People!$A$2, IF(Orders1[[#This Row],[Region]]=People!$B$3,People!$A$3, IF(Orders1[[#This Row],[Region]]=People!$B$4,People!$A$4, IF(Orders1[[#This Row],[Region]]=People!$B$5,People!$A$5))))</f>
        <v>Anna Andreadi</v>
      </c>
      <c r="W4166" s="3" t="str">
        <f>IFERROR(INDEX(Returns!A4166:A4965, MATCH(Orders1[[#This Row],[Order ID]],Returns!B4166:B4965)), "No")</f>
        <v>No</v>
      </c>
      <c r="X4166" s="3">
        <f>IF(Orders1[[#This Row],[Return]]="Yes", 1, 0)</f>
        <v>0</v>
      </c>
    </row>
    <row r="4167" spans="1:24" x14ac:dyDescent="0.2">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7">
        <v>168.624</v>
      </c>
      <c r="S4167" s="1">
        <v>9</v>
      </c>
      <c r="T4167" s="1">
        <v>0.2</v>
      </c>
      <c r="U4167" s="7">
        <v>14.754599999999996</v>
      </c>
      <c r="V4167" s="3" t="str">
        <f>IF(Orders1[[#This Row],[Region]]=People!$B$2, People!$A$2, IF(Orders1[[#This Row],[Region]]=People!$B$3,People!$A$3, IF(Orders1[[#This Row],[Region]]=People!$B$4,People!$A$4, IF(Orders1[[#This Row],[Region]]=People!$B$5,People!$A$5))))</f>
        <v>Anna Andreadi</v>
      </c>
      <c r="W4167" s="3" t="str">
        <f>IFERROR(INDEX(Returns!A4167:A4966, MATCH(Orders1[[#This Row],[Order ID]],Returns!B4167:B4966)), "No")</f>
        <v>No</v>
      </c>
      <c r="X4167" s="3">
        <f>IF(Orders1[[#This Row],[Return]]="Yes", 1, 0)</f>
        <v>0</v>
      </c>
    </row>
    <row r="4168" spans="1:24" x14ac:dyDescent="0.2">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7">
        <v>19.440000000000001</v>
      </c>
      <c r="S4168" s="1">
        <v>3</v>
      </c>
      <c r="T4168" s="1">
        <v>0</v>
      </c>
      <c r="U4168" s="7">
        <v>9.3312000000000008</v>
      </c>
      <c r="V4168" s="3" t="str">
        <f>IF(Orders1[[#This Row],[Region]]=People!$B$2, People!$A$2, IF(Orders1[[#This Row],[Region]]=People!$B$3,People!$A$3, IF(Orders1[[#This Row],[Region]]=People!$B$4,People!$A$4, IF(Orders1[[#This Row],[Region]]=People!$B$5,People!$A$5))))</f>
        <v>Chuck Magee</v>
      </c>
      <c r="W4168" s="3" t="str">
        <f>IFERROR(INDEX(Returns!A4168:A4967, MATCH(Orders1[[#This Row],[Order ID]],Returns!B4168:B4967)), "No")</f>
        <v>No</v>
      </c>
      <c r="X4168" s="3">
        <f>IF(Orders1[[#This Row],[Return]]="Yes", 1, 0)</f>
        <v>0</v>
      </c>
    </row>
    <row r="4169" spans="1:24" x14ac:dyDescent="0.2">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7">
        <v>31.92</v>
      </c>
      <c r="S4169" s="1">
        <v>4</v>
      </c>
      <c r="T4169" s="1">
        <v>0</v>
      </c>
      <c r="U4169" s="7">
        <v>8.299199999999999</v>
      </c>
      <c r="V4169" s="3" t="str">
        <f>IF(Orders1[[#This Row],[Region]]=People!$B$2, People!$A$2, IF(Orders1[[#This Row],[Region]]=People!$B$3,People!$A$3, IF(Orders1[[#This Row],[Region]]=People!$B$4,People!$A$4, IF(Orders1[[#This Row],[Region]]=People!$B$5,People!$A$5))))</f>
        <v>Anna Andreadi</v>
      </c>
      <c r="W4169" s="3" t="str">
        <f>IFERROR(INDEX(Returns!A4169:A4968, MATCH(Orders1[[#This Row],[Order ID]],Returns!B4169:B4968)), "No")</f>
        <v>No</v>
      </c>
      <c r="X4169" s="3">
        <f>IF(Orders1[[#This Row],[Return]]="Yes", 1, 0)</f>
        <v>0</v>
      </c>
    </row>
    <row r="4170" spans="1:24" x14ac:dyDescent="0.2">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7">
        <v>433.56800000000004</v>
      </c>
      <c r="S4170" s="1">
        <v>2</v>
      </c>
      <c r="T4170" s="1">
        <v>0.2</v>
      </c>
      <c r="U4170" s="7">
        <v>-65.035200000000046</v>
      </c>
      <c r="V4170" s="3" t="str">
        <f>IF(Orders1[[#This Row],[Region]]=People!$B$2, People!$A$2, IF(Orders1[[#This Row],[Region]]=People!$B$3,People!$A$3, IF(Orders1[[#This Row],[Region]]=People!$B$4,People!$A$4, IF(Orders1[[#This Row],[Region]]=People!$B$5,People!$A$5))))</f>
        <v>Anna Andreadi</v>
      </c>
      <c r="W4170" s="3" t="str">
        <f>IFERROR(INDEX(Returns!A4170:A4969, MATCH(Orders1[[#This Row],[Order ID]],Returns!B4170:B4969)), "No")</f>
        <v>No</v>
      </c>
      <c r="X4170" s="3">
        <f>IF(Orders1[[#This Row],[Return]]="Yes", 1, 0)</f>
        <v>0</v>
      </c>
    </row>
    <row r="4171" spans="1:24" x14ac:dyDescent="0.2">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7">
        <v>31.104000000000006</v>
      </c>
      <c r="S4171" s="1">
        <v>6</v>
      </c>
      <c r="T4171" s="1">
        <v>0.2</v>
      </c>
      <c r="U4171" s="7">
        <v>10.8864</v>
      </c>
      <c r="V4171" s="3" t="str">
        <f>IF(Orders1[[#This Row],[Region]]=People!$B$2, People!$A$2, IF(Orders1[[#This Row],[Region]]=People!$B$3,People!$A$3, IF(Orders1[[#This Row],[Region]]=People!$B$4,People!$A$4, IF(Orders1[[#This Row],[Region]]=People!$B$5,People!$A$5))))</f>
        <v>Anna Andreadi</v>
      </c>
      <c r="W4171" s="3" t="str">
        <f>IFERROR(INDEX(Returns!A4171:A4970, MATCH(Orders1[[#This Row],[Order ID]],Returns!B4171:B4970)), "No")</f>
        <v>No</v>
      </c>
      <c r="X4171" s="3">
        <f>IF(Orders1[[#This Row],[Return]]="Yes", 1, 0)</f>
        <v>0</v>
      </c>
    </row>
    <row r="4172" spans="1:24" x14ac:dyDescent="0.2">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7">
        <v>54.816000000000003</v>
      </c>
      <c r="S4172" s="1">
        <v>3</v>
      </c>
      <c r="T4172" s="1">
        <v>0.2</v>
      </c>
      <c r="U4172" s="7">
        <v>17.815199999999997</v>
      </c>
      <c r="V4172" s="3" t="str">
        <f>IF(Orders1[[#This Row],[Region]]=People!$B$2, People!$A$2, IF(Orders1[[#This Row],[Region]]=People!$B$3,People!$A$3, IF(Orders1[[#This Row],[Region]]=People!$B$4,People!$A$4, IF(Orders1[[#This Row],[Region]]=People!$B$5,People!$A$5))))</f>
        <v>Anna Andreadi</v>
      </c>
      <c r="W4172" s="3" t="str">
        <f>IFERROR(INDEX(Returns!A4172:A4971, MATCH(Orders1[[#This Row],[Order ID]],Returns!B4172:B4971)), "No")</f>
        <v>No</v>
      </c>
      <c r="X4172" s="3">
        <f>IF(Orders1[[#This Row],[Return]]="Yes", 1, 0)</f>
        <v>0</v>
      </c>
    </row>
    <row r="4173" spans="1:24" x14ac:dyDescent="0.2">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7">
        <v>48.86</v>
      </c>
      <c r="S4173" s="1">
        <v>7</v>
      </c>
      <c r="T4173" s="1">
        <v>0</v>
      </c>
      <c r="U4173" s="7">
        <v>0.97719999999999807</v>
      </c>
      <c r="V4173" s="3" t="str">
        <f>IF(Orders1[[#This Row],[Region]]=People!$B$2, People!$A$2, IF(Orders1[[#This Row],[Region]]=People!$B$3,People!$A$3, IF(Orders1[[#This Row],[Region]]=People!$B$4,People!$A$4, IF(Orders1[[#This Row],[Region]]=People!$B$5,People!$A$5))))</f>
        <v>Anna Andreadi</v>
      </c>
      <c r="W4173" s="3" t="str">
        <f>IFERROR(INDEX(Returns!A4173:A4972, MATCH(Orders1[[#This Row],[Order ID]],Returns!B4173:B4972)), "No")</f>
        <v>No</v>
      </c>
      <c r="X4173" s="3">
        <f>IF(Orders1[[#This Row],[Return]]="Yes", 1, 0)</f>
        <v>0</v>
      </c>
    </row>
    <row r="4174" spans="1:24" x14ac:dyDescent="0.2">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7">
        <v>14.2</v>
      </c>
      <c r="S4174" s="1">
        <v>2</v>
      </c>
      <c r="T4174" s="1">
        <v>0</v>
      </c>
      <c r="U4174" s="7">
        <v>6.5319999999999991</v>
      </c>
      <c r="V4174" s="3" t="str">
        <f>IF(Orders1[[#This Row],[Region]]=People!$B$2, People!$A$2, IF(Orders1[[#This Row],[Region]]=People!$B$3,People!$A$3, IF(Orders1[[#This Row],[Region]]=People!$B$4,People!$A$4, IF(Orders1[[#This Row],[Region]]=People!$B$5,People!$A$5))))</f>
        <v>Cassandra Brandow</v>
      </c>
      <c r="W4174" s="3" t="str">
        <f>IFERROR(INDEX(Returns!A4174:A4973, MATCH(Orders1[[#This Row],[Order ID]],Returns!B4174:B4973)), "No")</f>
        <v>No</v>
      </c>
      <c r="X4174" s="3">
        <f>IF(Orders1[[#This Row],[Return]]="Yes", 1, 0)</f>
        <v>0</v>
      </c>
    </row>
    <row r="4175" spans="1:24" x14ac:dyDescent="0.2">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7">
        <v>12.96</v>
      </c>
      <c r="S4175" s="1">
        <v>2</v>
      </c>
      <c r="T4175" s="1">
        <v>0</v>
      </c>
      <c r="U4175" s="7">
        <v>6.2208000000000006</v>
      </c>
      <c r="V4175" s="3" t="str">
        <f>IF(Orders1[[#This Row],[Region]]=People!$B$2, People!$A$2, IF(Orders1[[#This Row],[Region]]=People!$B$3,People!$A$3, IF(Orders1[[#This Row],[Region]]=People!$B$4,People!$A$4, IF(Orders1[[#This Row],[Region]]=People!$B$5,People!$A$5))))</f>
        <v>Cassandra Brandow</v>
      </c>
      <c r="W4175" s="3" t="str">
        <f>IFERROR(INDEX(Returns!A4175:A4974, MATCH(Orders1[[#This Row],[Order ID]],Returns!B4175:B4974)), "No")</f>
        <v>No</v>
      </c>
      <c r="X4175" s="3">
        <f>IF(Orders1[[#This Row],[Return]]="Yes", 1, 0)</f>
        <v>0</v>
      </c>
    </row>
    <row r="4176" spans="1:24" x14ac:dyDescent="0.2">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7">
        <v>58.34</v>
      </c>
      <c r="S4176" s="1">
        <v>2</v>
      </c>
      <c r="T4176" s="1">
        <v>0</v>
      </c>
      <c r="U4176" s="7">
        <v>28.0032</v>
      </c>
      <c r="V4176" s="3" t="str">
        <f>IF(Orders1[[#This Row],[Region]]=People!$B$2, People!$A$2, IF(Orders1[[#This Row],[Region]]=People!$B$3,People!$A$3, IF(Orders1[[#This Row],[Region]]=People!$B$4,People!$A$4, IF(Orders1[[#This Row],[Region]]=People!$B$5,People!$A$5))))</f>
        <v>Cassandra Brandow</v>
      </c>
      <c r="W4176" s="3" t="str">
        <f>IFERROR(INDEX(Returns!A4176:A4975, MATCH(Orders1[[#This Row],[Order ID]],Returns!B4176:B4975)), "No")</f>
        <v>No</v>
      </c>
      <c r="X4176" s="3">
        <f>IF(Orders1[[#This Row],[Return]]="Yes", 1, 0)</f>
        <v>0</v>
      </c>
    </row>
    <row r="4177" spans="1:24" x14ac:dyDescent="0.2">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7">
        <v>56.3</v>
      </c>
      <c r="S4177" s="1">
        <v>2</v>
      </c>
      <c r="T4177" s="1">
        <v>0</v>
      </c>
      <c r="U4177" s="7">
        <v>15.764000000000003</v>
      </c>
      <c r="V4177" s="3" t="str">
        <f>IF(Orders1[[#This Row],[Region]]=People!$B$2, People!$A$2, IF(Orders1[[#This Row],[Region]]=People!$B$3,People!$A$3, IF(Orders1[[#This Row],[Region]]=People!$B$4,People!$A$4, IF(Orders1[[#This Row],[Region]]=People!$B$5,People!$A$5))))</f>
        <v>Anna Andreadi</v>
      </c>
      <c r="W4177" s="3" t="str">
        <f>IFERROR(INDEX(Returns!A4177:A4976, MATCH(Orders1[[#This Row],[Order ID]],Returns!B4177:B4976)), "No")</f>
        <v>No</v>
      </c>
      <c r="X4177" s="3">
        <f>IF(Orders1[[#This Row],[Return]]="Yes", 1, 0)</f>
        <v>0</v>
      </c>
    </row>
    <row r="4178" spans="1:24" x14ac:dyDescent="0.2">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7">
        <v>629.94999999999993</v>
      </c>
      <c r="S4178" s="1">
        <v>5</v>
      </c>
      <c r="T4178" s="1">
        <v>0</v>
      </c>
      <c r="U4178" s="7">
        <v>163.78700000000003</v>
      </c>
      <c r="V4178" s="3" t="str">
        <f>IF(Orders1[[#This Row],[Region]]=People!$B$2, People!$A$2, IF(Orders1[[#This Row],[Region]]=People!$B$3,People!$A$3, IF(Orders1[[#This Row],[Region]]=People!$B$4,People!$A$4, IF(Orders1[[#This Row],[Region]]=People!$B$5,People!$A$5))))</f>
        <v>Cassandra Brandow</v>
      </c>
      <c r="W4178" s="3" t="str">
        <f>IFERROR(INDEX(Returns!A4178:A4977, MATCH(Orders1[[#This Row],[Order ID]],Returns!B4178:B4977)), "No")</f>
        <v>No</v>
      </c>
      <c r="X4178" s="3">
        <f>IF(Orders1[[#This Row],[Return]]="Yes", 1, 0)</f>
        <v>0</v>
      </c>
    </row>
    <row r="4179" spans="1:24" x14ac:dyDescent="0.2">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7">
        <v>122.97</v>
      </c>
      <c r="S4179" s="1">
        <v>3</v>
      </c>
      <c r="T4179" s="1">
        <v>0</v>
      </c>
      <c r="U4179" s="7">
        <v>60.255300000000005</v>
      </c>
      <c r="V4179" s="3" t="str">
        <f>IF(Orders1[[#This Row],[Region]]=People!$B$2, People!$A$2, IF(Orders1[[#This Row],[Region]]=People!$B$3,People!$A$3, IF(Orders1[[#This Row],[Region]]=People!$B$4,People!$A$4, IF(Orders1[[#This Row],[Region]]=People!$B$5,People!$A$5))))</f>
        <v>Cassandra Brandow</v>
      </c>
      <c r="W4179" s="3" t="str">
        <f>IFERROR(INDEX(Returns!A4179:A4978, MATCH(Orders1[[#This Row],[Order ID]],Returns!B4179:B4978)), "No")</f>
        <v>No</v>
      </c>
      <c r="X4179" s="3">
        <f>IF(Orders1[[#This Row],[Return]]="Yes", 1, 0)</f>
        <v>0</v>
      </c>
    </row>
    <row r="4180" spans="1:24" x14ac:dyDescent="0.2">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7">
        <v>46.349999999999994</v>
      </c>
      <c r="S4180" s="1">
        <v>5</v>
      </c>
      <c r="T4180" s="1">
        <v>0</v>
      </c>
      <c r="U4180" s="7">
        <v>21.784499999999998</v>
      </c>
      <c r="V4180" s="3" t="str">
        <f>IF(Orders1[[#This Row],[Region]]=People!$B$2, People!$A$2, IF(Orders1[[#This Row],[Region]]=People!$B$3,People!$A$3, IF(Orders1[[#This Row],[Region]]=People!$B$4,People!$A$4, IF(Orders1[[#This Row],[Region]]=People!$B$5,People!$A$5))))</f>
        <v>Anna Andreadi</v>
      </c>
      <c r="W4180" s="3" t="str">
        <f>IFERROR(INDEX(Returns!A4180:A4979, MATCH(Orders1[[#This Row],[Order ID]],Returns!B4180:B4979)), "No")</f>
        <v>No</v>
      </c>
      <c r="X4180" s="3">
        <f>IF(Orders1[[#This Row],[Return]]="Yes", 1, 0)</f>
        <v>0</v>
      </c>
    </row>
    <row r="4181" spans="1:24" x14ac:dyDescent="0.2">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7">
        <v>14.976000000000001</v>
      </c>
      <c r="S4181" s="1">
        <v>9</v>
      </c>
      <c r="T4181" s="1">
        <v>0.2</v>
      </c>
      <c r="U4181" s="7">
        <v>5.4288000000000007</v>
      </c>
      <c r="V4181" s="3" t="str">
        <f>IF(Orders1[[#This Row],[Region]]=People!$B$2, People!$A$2, IF(Orders1[[#This Row],[Region]]=People!$B$3,People!$A$3, IF(Orders1[[#This Row],[Region]]=People!$B$4,People!$A$4, IF(Orders1[[#This Row],[Region]]=People!$B$5,People!$A$5))))</f>
        <v>Anna Andreadi</v>
      </c>
      <c r="W4181" s="3" t="str">
        <f>IFERROR(INDEX(Returns!A4181:A4980, MATCH(Orders1[[#This Row],[Order ID]],Returns!B4181:B4980)), "No")</f>
        <v>No</v>
      </c>
      <c r="X4181" s="3">
        <f>IF(Orders1[[#This Row],[Return]]="Yes", 1, 0)</f>
        <v>0</v>
      </c>
    </row>
    <row r="4182" spans="1:24" x14ac:dyDescent="0.2">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7">
        <v>4.2399999999999993</v>
      </c>
      <c r="S4182" s="1">
        <v>5</v>
      </c>
      <c r="T4182" s="1">
        <v>0.8</v>
      </c>
      <c r="U4182" s="7">
        <v>-6.3599999999999994</v>
      </c>
      <c r="V4182" s="3" t="str">
        <f>IF(Orders1[[#This Row],[Region]]=People!$B$2, People!$A$2, IF(Orders1[[#This Row],[Region]]=People!$B$3,People!$A$3, IF(Orders1[[#This Row],[Region]]=People!$B$4,People!$A$4, IF(Orders1[[#This Row],[Region]]=People!$B$5,People!$A$5))))</f>
        <v>Kelly Williams</v>
      </c>
      <c r="W4182" s="3" t="str">
        <f>IFERROR(INDEX(Returns!A4182:A4981, MATCH(Orders1[[#This Row],[Order ID]],Returns!B4182:B4981)), "No")</f>
        <v>No</v>
      </c>
      <c r="X4182" s="3">
        <f>IF(Orders1[[#This Row],[Return]]="Yes", 1, 0)</f>
        <v>0</v>
      </c>
    </row>
    <row r="4183" spans="1:24" x14ac:dyDescent="0.2">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7">
        <v>319.95999999999998</v>
      </c>
      <c r="S4183" s="1">
        <v>4</v>
      </c>
      <c r="T4183" s="1">
        <v>0</v>
      </c>
      <c r="U4183" s="7">
        <v>115.18559999999999</v>
      </c>
      <c r="V4183" s="3" t="str">
        <f>IF(Orders1[[#This Row],[Region]]=People!$B$2, People!$A$2, IF(Orders1[[#This Row],[Region]]=People!$B$3,People!$A$3, IF(Orders1[[#This Row],[Region]]=People!$B$4,People!$A$4, IF(Orders1[[#This Row],[Region]]=People!$B$5,People!$A$5))))</f>
        <v>Chuck Magee</v>
      </c>
      <c r="W4183" s="3" t="str">
        <f>IFERROR(INDEX(Returns!A4183:A4982, MATCH(Orders1[[#This Row],[Order ID]],Returns!B4183:B4982)), "No")</f>
        <v>No</v>
      </c>
      <c r="X4183" s="3">
        <f>IF(Orders1[[#This Row],[Return]]="Yes", 1, 0)</f>
        <v>0</v>
      </c>
    </row>
    <row r="4184" spans="1:24" x14ac:dyDescent="0.2">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7">
        <v>17.04</v>
      </c>
      <c r="S4184" s="1">
        <v>3</v>
      </c>
      <c r="T4184" s="1">
        <v>0</v>
      </c>
      <c r="U4184" s="7">
        <v>7.6679999999999993</v>
      </c>
      <c r="V4184" s="3" t="str">
        <f>IF(Orders1[[#This Row],[Region]]=People!$B$2, People!$A$2, IF(Orders1[[#This Row],[Region]]=People!$B$3,People!$A$3, IF(Orders1[[#This Row],[Region]]=People!$B$4,People!$A$4, IF(Orders1[[#This Row],[Region]]=People!$B$5,People!$A$5))))</f>
        <v>Chuck Magee</v>
      </c>
      <c r="W4184" s="3" t="str">
        <f>IFERROR(INDEX(Returns!A4184:A4983, MATCH(Orders1[[#This Row],[Order ID]],Returns!B4184:B4983)), "No")</f>
        <v>No</v>
      </c>
      <c r="X4184" s="3">
        <f>IF(Orders1[[#This Row],[Return]]="Yes", 1, 0)</f>
        <v>0</v>
      </c>
    </row>
    <row r="4185" spans="1:24" x14ac:dyDescent="0.2">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7">
        <v>344.90999999999997</v>
      </c>
      <c r="S4185" s="1">
        <v>3</v>
      </c>
      <c r="T4185" s="1">
        <v>0</v>
      </c>
      <c r="U4185" s="7">
        <v>10.347300000000004</v>
      </c>
      <c r="V4185" s="3" t="str">
        <f>IF(Orders1[[#This Row],[Region]]=People!$B$2, People!$A$2, IF(Orders1[[#This Row],[Region]]=People!$B$3,People!$A$3, IF(Orders1[[#This Row],[Region]]=People!$B$4,People!$A$4, IF(Orders1[[#This Row],[Region]]=People!$B$5,People!$A$5))))</f>
        <v>Chuck Magee</v>
      </c>
      <c r="W4185" s="3" t="str">
        <f>IFERROR(INDEX(Returns!A4185:A4984, MATCH(Orders1[[#This Row],[Order ID]],Returns!B4185:B4984)), "No")</f>
        <v>No</v>
      </c>
      <c r="X4185" s="3">
        <f>IF(Orders1[[#This Row],[Return]]="Yes", 1, 0)</f>
        <v>0</v>
      </c>
    </row>
    <row r="4186" spans="1:24" x14ac:dyDescent="0.2">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7">
        <v>81.94</v>
      </c>
      <c r="S4186" s="1">
        <v>1</v>
      </c>
      <c r="T4186" s="1">
        <v>0</v>
      </c>
      <c r="U4186" s="7">
        <v>20.484999999999999</v>
      </c>
      <c r="V4186" s="3" t="str">
        <f>IF(Orders1[[#This Row],[Region]]=People!$B$2, People!$A$2, IF(Orders1[[#This Row],[Region]]=People!$B$3,People!$A$3, IF(Orders1[[#This Row],[Region]]=People!$B$4,People!$A$4, IF(Orders1[[#This Row],[Region]]=People!$B$5,People!$A$5))))</f>
        <v>Chuck Magee</v>
      </c>
      <c r="W4186" s="3" t="str">
        <f>IFERROR(INDEX(Returns!A4186:A4985, MATCH(Orders1[[#This Row],[Order ID]],Returns!B4186:B4985)), "No")</f>
        <v>No</v>
      </c>
      <c r="X4186" s="3">
        <f>IF(Orders1[[#This Row],[Return]]="Yes", 1, 0)</f>
        <v>0</v>
      </c>
    </row>
    <row r="4187" spans="1:24" x14ac:dyDescent="0.2">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7">
        <v>98.16</v>
      </c>
      <c r="S4187" s="1">
        <v>6</v>
      </c>
      <c r="T4187" s="1">
        <v>0</v>
      </c>
      <c r="U4187" s="7">
        <v>9.8159999999999954</v>
      </c>
      <c r="V4187" s="3" t="str">
        <f>IF(Orders1[[#This Row],[Region]]=People!$B$2, People!$A$2, IF(Orders1[[#This Row],[Region]]=People!$B$3,People!$A$3, IF(Orders1[[#This Row],[Region]]=People!$B$4,People!$A$4, IF(Orders1[[#This Row],[Region]]=People!$B$5,People!$A$5))))</f>
        <v>Chuck Magee</v>
      </c>
      <c r="W4187" s="3" t="str">
        <f>IFERROR(INDEX(Returns!A4187:A4986, MATCH(Orders1[[#This Row],[Order ID]],Returns!B4187:B4986)), "No")</f>
        <v>No</v>
      </c>
      <c r="X4187" s="3">
        <f>IF(Orders1[[#This Row],[Return]]="Yes", 1, 0)</f>
        <v>0</v>
      </c>
    </row>
    <row r="4188" spans="1:24" x14ac:dyDescent="0.2">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7">
        <v>6.8739999999999988</v>
      </c>
      <c r="S4188" s="1">
        <v>7</v>
      </c>
      <c r="T4188" s="1">
        <v>0.8</v>
      </c>
      <c r="U4188" s="7">
        <v>-10.654700000000002</v>
      </c>
      <c r="V4188" s="3" t="str">
        <f>IF(Orders1[[#This Row],[Region]]=People!$B$2, People!$A$2, IF(Orders1[[#This Row],[Region]]=People!$B$3,People!$A$3, IF(Orders1[[#This Row],[Region]]=People!$B$4,People!$A$4, IF(Orders1[[#This Row],[Region]]=People!$B$5,People!$A$5))))</f>
        <v>Kelly Williams</v>
      </c>
      <c r="W4188" s="3" t="str">
        <f>IFERROR(INDEX(Returns!A4188:A4987, MATCH(Orders1[[#This Row],[Order ID]],Returns!B4188:B4987)), "No")</f>
        <v>No</v>
      </c>
      <c r="X4188" s="3">
        <f>IF(Orders1[[#This Row],[Return]]="Yes", 1, 0)</f>
        <v>0</v>
      </c>
    </row>
    <row r="4189" spans="1:24" x14ac:dyDescent="0.2">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7">
        <v>1.9959999999999996</v>
      </c>
      <c r="S4189" s="1">
        <v>1</v>
      </c>
      <c r="T4189" s="1">
        <v>0.8</v>
      </c>
      <c r="U4189" s="7">
        <v>-3.293400000000001</v>
      </c>
      <c r="V4189" s="3" t="str">
        <f>IF(Orders1[[#This Row],[Region]]=People!$B$2, People!$A$2, IF(Orders1[[#This Row],[Region]]=People!$B$3,People!$A$3, IF(Orders1[[#This Row],[Region]]=People!$B$4,People!$A$4, IF(Orders1[[#This Row],[Region]]=People!$B$5,People!$A$5))))</f>
        <v>Kelly Williams</v>
      </c>
      <c r="W4189" s="3" t="str">
        <f>IFERROR(INDEX(Returns!A4189:A4988, MATCH(Orders1[[#This Row],[Order ID]],Returns!B4189:B4988)), "No")</f>
        <v>No</v>
      </c>
      <c r="X4189" s="3">
        <f>IF(Orders1[[#This Row],[Return]]="Yes", 1, 0)</f>
        <v>0</v>
      </c>
    </row>
    <row r="4190" spans="1:24" x14ac:dyDescent="0.2">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7">
        <v>8.9280000000000008</v>
      </c>
      <c r="S4190" s="1">
        <v>2</v>
      </c>
      <c r="T4190" s="1">
        <v>0.2</v>
      </c>
      <c r="U4190" s="7">
        <v>0.66959999999999997</v>
      </c>
      <c r="V4190" s="3" t="str">
        <f>IF(Orders1[[#This Row],[Region]]=People!$B$2, People!$A$2, IF(Orders1[[#This Row],[Region]]=People!$B$3,People!$A$3, IF(Orders1[[#This Row],[Region]]=People!$B$4,People!$A$4, IF(Orders1[[#This Row],[Region]]=People!$B$5,People!$A$5))))</f>
        <v>Kelly Williams</v>
      </c>
      <c r="W4190" s="3" t="str">
        <f>IFERROR(INDEX(Returns!A4190:A4989, MATCH(Orders1[[#This Row],[Order ID]],Returns!B4190:B4989)), "No")</f>
        <v>No</v>
      </c>
      <c r="X4190" s="3">
        <f>IF(Orders1[[#This Row],[Return]]="Yes", 1, 0)</f>
        <v>0</v>
      </c>
    </row>
    <row r="4191" spans="1:24" x14ac:dyDescent="0.2">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7">
        <v>9.99</v>
      </c>
      <c r="S4191" s="1">
        <v>1</v>
      </c>
      <c r="T4191" s="1">
        <v>0</v>
      </c>
      <c r="U4191" s="7">
        <v>4.4954999999999998</v>
      </c>
      <c r="V4191" s="3" t="str">
        <f>IF(Orders1[[#This Row],[Region]]=People!$B$2, People!$A$2, IF(Orders1[[#This Row],[Region]]=People!$B$3,People!$A$3, IF(Orders1[[#This Row],[Region]]=People!$B$4,People!$A$4, IF(Orders1[[#This Row],[Region]]=People!$B$5,People!$A$5))))</f>
        <v>Kelly Williams</v>
      </c>
      <c r="W4191" s="3" t="str">
        <f>IFERROR(INDEX(Returns!A4191:A4990, MATCH(Orders1[[#This Row],[Order ID]],Returns!B4191:B4990)), "No")</f>
        <v>No</v>
      </c>
      <c r="X4191" s="3">
        <f>IF(Orders1[[#This Row],[Return]]="Yes", 1, 0)</f>
        <v>0</v>
      </c>
    </row>
    <row r="4192" spans="1:24" x14ac:dyDescent="0.2">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7">
        <v>10499.97</v>
      </c>
      <c r="S4192" s="1">
        <v>3</v>
      </c>
      <c r="T4192" s="1">
        <v>0</v>
      </c>
      <c r="U4192" s="7">
        <v>5039.9856</v>
      </c>
      <c r="V4192" s="3" t="str">
        <f>IF(Orders1[[#This Row],[Region]]=People!$B$2, People!$A$2, IF(Orders1[[#This Row],[Region]]=People!$B$3,People!$A$3, IF(Orders1[[#This Row],[Region]]=People!$B$4,People!$A$4, IF(Orders1[[#This Row],[Region]]=People!$B$5,People!$A$5))))</f>
        <v>Chuck Magee</v>
      </c>
      <c r="W4192" s="3" t="str">
        <f>IFERROR(INDEX(Returns!A4192:A4991, MATCH(Orders1[[#This Row],[Order ID]],Returns!B4192:B4991)), "No")</f>
        <v>No</v>
      </c>
      <c r="X4192" s="3">
        <f>IF(Orders1[[#This Row],[Return]]="Yes", 1, 0)</f>
        <v>0</v>
      </c>
    </row>
    <row r="4193" spans="1:24" x14ac:dyDescent="0.2">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7">
        <v>21.12</v>
      </c>
      <c r="S4193" s="1">
        <v>5</v>
      </c>
      <c r="T4193" s="1">
        <v>0.2</v>
      </c>
      <c r="U4193" s="7">
        <v>6.5999999999999988</v>
      </c>
      <c r="V4193" s="3" t="str">
        <f>IF(Orders1[[#This Row],[Region]]=People!$B$2, People!$A$2, IF(Orders1[[#This Row],[Region]]=People!$B$3,People!$A$3, IF(Orders1[[#This Row],[Region]]=People!$B$4,People!$A$4, IF(Orders1[[#This Row],[Region]]=People!$B$5,People!$A$5))))</f>
        <v>Kelly Williams</v>
      </c>
      <c r="W4193" s="3" t="str">
        <f>IFERROR(INDEX(Returns!A4193:A4992, MATCH(Orders1[[#This Row],[Order ID]],Returns!B4193:B4992)), "No")</f>
        <v>No</v>
      </c>
      <c r="X4193" s="3">
        <f>IF(Orders1[[#This Row],[Return]]="Yes", 1, 0)</f>
        <v>0</v>
      </c>
    </row>
    <row r="4194" spans="1:24" x14ac:dyDescent="0.2">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7">
        <v>696.42</v>
      </c>
      <c r="S4194" s="1">
        <v>2</v>
      </c>
      <c r="T4194" s="1">
        <v>0</v>
      </c>
      <c r="U4194" s="7">
        <v>160.17660000000001</v>
      </c>
      <c r="V4194" s="3" t="str">
        <f>IF(Orders1[[#This Row],[Region]]=People!$B$2, People!$A$2, IF(Orders1[[#This Row],[Region]]=People!$B$3,People!$A$3, IF(Orders1[[#This Row],[Region]]=People!$B$4,People!$A$4, IF(Orders1[[#This Row],[Region]]=People!$B$5,People!$A$5))))</f>
        <v>Anna Andreadi</v>
      </c>
      <c r="W4194" s="3" t="str">
        <f>IFERROR(INDEX(Returns!A4194:A4993, MATCH(Orders1[[#This Row],[Order ID]],Returns!B4194:B4993)), "No")</f>
        <v>No</v>
      </c>
      <c r="X4194" s="3">
        <f>IF(Orders1[[#This Row],[Return]]="Yes", 1, 0)</f>
        <v>0</v>
      </c>
    </row>
    <row r="4195" spans="1:24" x14ac:dyDescent="0.2">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7">
        <v>304.77600000000001</v>
      </c>
      <c r="S4195" s="1">
        <v>3</v>
      </c>
      <c r="T4195" s="1">
        <v>0.2</v>
      </c>
      <c r="U4195" s="7">
        <v>22.858199999999982</v>
      </c>
      <c r="V4195" s="3" t="str">
        <f>IF(Orders1[[#This Row],[Region]]=People!$B$2, People!$A$2, IF(Orders1[[#This Row],[Region]]=People!$B$3,People!$A$3, IF(Orders1[[#This Row],[Region]]=People!$B$4,People!$A$4, IF(Orders1[[#This Row],[Region]]=People!$B$5,People!$A$5))))</f>
        <v>Anna Andreadi</v>
      </c>
      <c r="W4195" s="3" t="str">
        <f>IFERROR(INDEX(Returns!A4195:A4994, MATCH(Orders1[[#This Row],[Order ID]],Returns!B4195:B4994)), "No")</f>
        <v>No</v>
      </c>
      <c r="X4195" s="3">
        <f>IF(Orders1[[#This Row],[Return]]="Yes", 1, 0)</f>
        <v>0</v>
      </c>
    </row>
    <row r="4196" spans="1:24" x14ac:dyDescent="0.2">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7">
        <v>51.98</v>
      </c>
      <c r="S4196" s="1">
        <v>2</v>
      </c>
      <c r="T4196" s="1">
        <v>0</v>
      </c>
      <c r="U4196" s="7">
        <v>15.074199999999998</v>
      </c>
      <c r="V4196" s="3" t="str">
        <f>IF(Orders1[[#This Row],[Region]]=People!$B$2, People!$A$2, IF(Orders1[[#This Row],[Region]]=People!$B$3,People!$A$3, IF(Orders1[[#This Row],[Region]]=People!$B$4,People!$A$4, IF(Orders1[[#This Row],[Region]]=People!$B$5,People!$A$5))))</f>
        <v>Anna Andreadi</v>
      </c>
      <c r="W4196" s="3" t="str">
        <f>IFERROR(INDEX(Returns!A4196:A4995, MATCH(Orders1[[#This Row],[Order ID]],Returns!B4196:B4995)), "No")</f>
        <v>No</v>
      </c>
      <c r="X4196" s="3">
        <f>IF(Orders1[[#This Row],[Return]]="Yes", 1, 0)</f>
        <v>0</v>
      </c>
    </row>
    <row r="4197" spans="1:24" x14ac:dyDescent="0.2">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7">
        <v>24.700000000000003</v>
      </c>
      <c r="S4197" s="1">
        <v>5</v>
      </c>
      <c r="T4197" s="1">
        <v>0</v>
      </c>
      <c r="U4197" s="7">
        <v>10.374000000000001</v>
      </c>
      <c r="V4197" s="3" t="str">
        <f>IF(Orders1[[#This Row],[Region]]=People!$B$2, People!$A$2, IF(Orders1[[#This Row],[Region]]=People!$B$3,People!$A$3, IF(Orders1[[#This Row],[Region]]=People!$B$4,People!$A$4, IF(Orders1[[#This Row],[Region]]=People!$B$5,People!$A$5))))</f>
        <v>Anna Andreadi</v>
      </c>
      <c r="W4197" s="3" t="str">
        <f>IFERROR(INDEX(Returns!A4197:A4996, MATCH(Orders1[[#This Row],[Order ID]],Returns!B4197:B4996)), "No")</f>
        <v>No</v>
      </c>
      <c r="X4197" s="3">
        <f>IF(Orders1[[#This Row],[Return]]="Yes", 1, 0)</f>
        <v>0</v>
      </c>
    </row>
    <row r="4198" spans="1:24" x14ac:dyDescent="0.2">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7">
        <v>21.93</v>
      </c>
      <c r="S4198" s="1">
        <v>3</v>
      </c>
      <c r="T4198" s="1">
        <v>0</v>
      </c>
      <c r="U4198" s="7">
        <v>10.307099999999998</v>
      </c>
      <c r="V4198" s="3" t="str">
        <f>IF(Orders1[[#This Row],[Region]]=People!$B$2, People!$A$2, IF(Orders1[[#This Row],[Region]]=People!$B$3,People!$A$3, IF(Orders1[[#This Row],[Region]]=People!$B$4,People!$A$4, IF(Orders1[[#This Row],[Region]]=People!$B$5,People!$A$5))))</f>
        <v>Chuck Magee</v>
      </c>
      <c r="W4198" s="3" t="str">
        <f>IFERROR(INDEX(Returns!A4198:A4997, MATCH(Orders1[[#This Row],[Order ID]],Returns!B4198:B4997)), "No")</f>
        <v>No</v>
      </c>
      <c r="X4198" s="3">
        <f>IF(Orders1[[#This Row],[Return]]="Yes", 1, 0)</f>
        <v>0</v>
      </c>
    </row>
    <row r="4199" spans="1:24" x14ac:dyDescent="0.2">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7">
        <v>394.81600000000003</v>
      </c>
      <c r="S4199" s="1">
        <v>4</v>
      </c>
      <c r="T4199" s="1">
        <v>0.2</v>
      </c>
      <c r="U4199" s="7">
        <v>93.768799999999999</v>
      </c>
      <c r="V4199" s="3" t="str">
        <f>IF(Orders1[[#This Row],[Region]]=People!$B$2, People!$A$2, IF(Orders1[[#This Row],[Region]]=People!$B$3,People!$A$3, IF(Orders1[[#This Row],[Region]]=People!$B$4,People!$A$4, IF(Orders1[[#This Row],[Region]]=People!$B$5,People!$A$5))))</f>
        <v>Chuck Magee</v>
      </c>
      <c r="W4199" s="3" t="str">
        <f>IFERROR(INDEX(Returns!A4199:A4998, MATCH(Orders1[[#This Row],[Order ID]],Returns!B4199:B4998)), "No")</f>
        <v>No</v>
      </c>
      <c r="X4199" s="3">
        <f>IF(Orders1[[#This Row],[Return]]="Yes", 1, 0)</f>
        <v>0</v>
      </c>
    </row>
    <row r="4200" spans="1:24" x14ac:dyDescent="0.2">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7">
        <v>18.192000000000004</v>
      </c>
      <c r="S4200" s="1">
        <v>4</v>
      </c>
      <c r="T4200" s="1">
        <v>0.7</v>
      </c>
      <c r="U4200" s="7">
        <v>-14.553600000000003</v>
      </c>
      <c r="V4200" s="3" t="str">
        <f>IF(Orders1[[#This Row],[Region]]=People!$B$2, People!$A$2, IF(Orders1[[#This Row],[Region]]=People!$B$3,People!$A$3, IF(Orders1[[#This Row],[Region]]=People!$B$4,People!$A$4, IF(Orders1[[#This Row],[Region]]=People!$B$5,People!$A$5))))</f>
        <v>Chuck Magee</v>
      </c>
      <c r="W4200" s="3" t="str">
        <f>IFERROR(INDEX(Returns!A4200:A4999, MATCH(Orders1[[#This Row],[Order ID]],Returns!B4200:B4999)), "No")</f>
        <v>No</v>
      </c>
      <c r="X4200" s="3">
        <f>IF(Orders1[[#This Row],[Return]]="Yes", 1, 0)</f>
        <v>0</v>
      </c>
    </row>
    <row r="4201" spans="1:24" x14ac:dyDescent="0.2">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7">
        <v>7.31</v>
      </c>
      <c r="S4201" s="1">
        <v>1</v>
      </c>
      <c r="T4201" s="1">
        <v>0</v>
      </c>
      <c r="U4201" s="7">
        <v>3.4356999999999998</v>
      </c>
      <c r="V4201" s="3" t="str">
        <f>IF(Orders1[[#This Row],[Region]]=People!$B$2, People!$A$2, IF(Orders1[[#This Row],[Region]]=People!$B$3,People!$A$3, IF(Orders1[[#This Row],[Region]]=People!$B$4,People!$A$4, IF(Orders1[[#This Row],[Region]]=People!$B$5,People!$A$5))))</f>
        <v>Chuck Magee</v>
      </c>
      <c r="W4201" s="3" t="str">
        <f>IFERROR(INDEX(Returns!A4201:A5000, MATCH(Orders1[[#This Row],[Order ID]],Returns!B4201:B5000)), "No")</f>
        <v>No</v>
      </c>
      <c r="X4201" s="3">
        <f>IF(Orders1[[#This Row],[Return]]="Yes", 1, 0)</f>
        <v>0</v>
      </c>
    </row>
    <row r="4202" spans="1:24" x14ac:dyDescent="0.2">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7">
        <v>799.98400000000004</v>
      </c>
      <c r="S4202" s="1">
        <v>2</v>
      </c>
      <c r="T4202" s="1">
        <v>0.2</v>
      </c>
      <c r="U4202" s="7">
        <v>249.99499999999998</v>
      </c>
      <c r="V4202" s="3" t="str">
        <f>IF(Orders1[[#This Row],[Region]]=People!$B$2, People!$A$2, IF(Orders1[[#This Row],[Region]]=People!$B$3,People!$A$3, IF(Orders1[[#This Row],[Region]]=People!$B$4,People!$A$4, IF(Orders1[[#This Row],[Region]]=People!$B$5,People!$A$5))))</f>
        <v>Chuck Magee</v>
      </c>
      <c r="W4202" s="3" t="str">
        <f>IFERROR(INDEX(Returns!A4202:A5001, MATCH(Orders1[[#This Row],[Order ID]],Returns!B4202:B5001)), "No")</f>
        <v>No</v>
      </c>
      <c r="X4202" s="3">
        <f>IF(Orders1[[#This Row],[Return]]="Yes", 1, 0)</f>
        <v>0</v>
      </c>
    </row>
    <row r="4203" spans="1:24" x14ac:dyDescent="0.2">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7">
        <v>41.28</v>
      </c>
      <c r="S4203" s="1">
        <v>6</v>
      </c>
      <c r="T4203" s="1">
        <v>0</v>
      </c>
      <c r="U4203" s="7">
        <v>18.988799999999998</v>
      </c>
      <c r="V4203" s="3" t="str">
        <f>IF(Orders1[[#This Row],[Region]]=People!$B$2, People!$A$2, IF(Orders1[[#This Row],[Region]]=People!$B$3,People!$A$3, IF(Orders1[[#This Row],[Region]]=People!$B$4,People!$A$4, IF(Orders1[[#This Row],[Region]]=People!$B$5,People!$A$5))))</f>
        <v>Chuck Magee</v>
      </c>
      <c r="W4203" s="3" t="str">
        <f>IFERROR(INDEX(Returns!A4203:A5002, MATCH(Orders1[[#This Row],[Order ID]],Returns!B4203:B5002)), "No")</f>
        <v>No</v>
      </c>
      <c r="X4203" s="3">
        <f>IF(Orders1[[#This Row],[Return]]="Yes", 1, 0)</f>
        <v>0</v>
      </c>
    </row>
    <row r="4204" spans="1:24" x14ac:dyDescent="0.2">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7">
        <v>184.66</v>
      </c>
      <c r="S4204" s="1">
        <v>7</v>
      </c>
      <c r="T4204" s="1">
        <v>0</v>
      </c>
      <c r="U4204" s="7">
        <v>84.943599999999989</v>
      </c>
      <c r="V4204" s="3" t="str">
        <f>IF(Orders1[[#This Row],[Region]]=People!$B$2, People!$A$2, IF(Orders1[[#This Row],[Region]]=People!$B$3,People!$A$3, IF(Orders1[[#This Row],[Region]]=People!$B$4,People!$A$4, IF(Orders1[[#This Row],[Region]]=People!$B$5,People!$A$5))))</f>
        <v>Chuck Magee</v>
      </c>
      <c r="W4204" s="3" t="str">
        <f>IFERROR(INDEX(Returns!A4204:A5003, MATCH(Orders1[[#This Row],[Order ID]],Returns!B4204:B5003)), "No")</f>
        <v>No</v>
      </c>
      <c r="X4204" s="3">
        <f>IF(Orders1[[#This Row],[Return]]="Yes", 1, 0)</f>
        <v>0</v>
      </c>
    </row>
    <row r="4205" spans="1:24" x14ac:dyDescent="0.2">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7">
        <v>49.25</v>
      </c>
      <c r="S4205" s="1">
        <v>5</v>
      </c>
      <c r="T4205" s="1">
        <v>0</v>
      </c>
      <c r="U4205" s="7">
        <v>18.715000000000003</v>
      </c>
      <c r="V4205" s="3" t="str">
        <f>IF(Orders1[[#This Row],[Region]]=People!$B$2, People!$A$2, IF(Orders1[[#This Row],[Region]]=People!$B$3,People!$A$3, IF(Orders1[[#This Row],[Region]]=People!$B$4,People!$A$4, IF(Orders1[[#This Row],[Region]]=People!$B$5,People!$A$5))))</f>
        <v>Chuck Magee</v>
      </c>
      <c r="W4205" s="3" t="str">
        <f>IFERROR(INDEX(Returns!A4205:A5004, MATCH(Orders1[[#This Row],[Order ID]],Returns!B4205:B5004)), "No")</f>
        <v>No</v>
      </c>
      <c r="X4205" s="3">
        <f>IF(Orders1[[#This Row],[Return]]="Yes", 1, 0)</f>
        <v>0</v>
      </c>
    </row>
    <row r="4206" spans="1:24" x14ac:dyDescent="0.2">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7">
        <v>10.16</v>
      </c>
      <c r="S4206" s="1">
        <v>2</v>
      </c>
      <c r="T4206" s="1">
        <v>0</v>
      </c>
      <c r="U4206" s="7">
        <v>4.7751999999999999</v>
      </c>
      <c r="V4206" s="3" t="str">
        <f>IF(Orders1[[#This Row],[Region]]=People!$B$2, People!$A$2, IF(Orders1[[#This Row],[Region]]=People!$B$3,People!$A$3, IF(Orders1[[#This Row],[Region]]=People!$B$4,People!$A$4, IF(Orders1[[#This Row],[Region]]=People!$B$5,People!$A$5))))</f>
        <v>Chuck Magee</v>
      </c>
      <c r="W4206" s="3" t="str">
        <f>IFERROR(INDEX(Returns!A4206:A5005, MATCH(Orders1[[#This Row],[Order ID]],Returns!B4206:B5005)), "No")</f>
        <v>No</v>
      </c>
      <c r="X4206" s="3">
        <f>IF(Orders1[[#This Row],[Return]]="Yes", 1, 0)</f>
        <v>0</v>
      </c>
    </row>
    <row r="4207" spans="1:24" x14ac:dyDescent="0.2">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7">
        <v>14.76</v>
      </c>
      <c r="S4207" s="1">
        <v>2</v>
      </c>
      <c r="T4207" s="1">
        <v>0</v>
      </c>
      <c r="U4207" s="7">
        <v>4.2803999999999984</v>
      </c>
      <c r="V4207" s="3" t="str">
        <f>IF(Orders1[[#This Row],[Region]]=People!$B$2, People!$A$2, IF(Orders1[[#This Row],[Region]]=People!$B$3,People!$A$3, IF(Orders1[[#This Row],[Region]]=People!$B$4,People!$A$4, IF(Orders1[[#This Row],[Region]]=People!$B$5,People!$A$5))))</f>
        <v>Chuck Magee</v>
      </c>
      <c r="W4207" s="3" t="str">
        <f>IFERROR(INDEX(Returns!A4207:A5006, MATCH(Orders1[[#This Row],[Order ID]],Returns!B4207:B5006)), "No")</f>
        <v>No</v>
      </c>
      <c r="X4207" s="3">
        <f>IF(Orders1[[#This Row],[Return]]="Yes", 1, 0)</f>
        <v>0</v>
      </c>
    </row>
    <row r="4208" spans="1:24" x14ac:dyDescent="0.2">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7">
        <v>34.08</v>
      </c>
      <c r="S4208" s="1">
        <v>2</v>
      </c>
      <c r="T4208" s="1">
        <v>0</v>
      </c>
      <c r="U4208" s="7">
        <v>15.676799999999997</v>
      </c>
      <c r="V4208" s="3" t="str">
        <f>IF(Orders1[[#This Row],[Region]]=People!$B$2, People!$A$2, IF(Orders1[[#This Row],[Region]]=People!$B$3,People!$A$3, IF(Orders1[[#This Row],[Region]]=People!$B$4,People!$A$4, IF(Orders1[[#This Row],[Region]]=People!$B$5,People!$A$5))))</f>
        <v>Chuck Magee</v>
      </c>
      <c r="W4208" s="3" t="str">
        <f>IFERROR(INDEX(Returns!A4208:A5007, MATCH(Orders1[[#This Row],[Order ID]],Returns!B4208:B5007)), "No")</f>
        <v>No</v>
      </c>
      <c r="X4208" s="3">
        <f>IF(Orders1[[#This Row],[Return]]="Yes", 1, 0)</f>
        <v>0</v>
      </c>
    </row>
    <row r="4209" spans="1:24" x14ac:dyDescent="0.2">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7">
        <v>17.669999999999998</v>
      </c>
      <c r="S4209" s="1">
        <v>3</v>
      </c>
      <c r="T4209" s="1">
        <v>0</v>
      </c>
      <c r="U4209" s="7">
        <v>7.7748000000000008</v>
      </c>
      <c r="V4209" s="3" t="str">
        <f>IF(Orders1[[#This Row],[Region]]=People!$B$2, People!$A$2, IF(Orders1[[#This Row],[Region]]=People!$B$3,People!$A$3, IF(Orders1[[#This Row],[Region]]=People!$B$4,People!$A$4, IF(Orders1[[#This Row],[Region]]=People!$B$5,People!$A$5))))</f>
        <v>Chuck Magee</v>
      </c>
      <c r="W4209" s="3" t="str">
        <f>IFERROR(INDEX(Returns!A4209:A5008, MATCH(Orders1[[#This Row],[Order ID]],Returns!B4209:B5008)), "No")</f>
        <v>No</v>
      </c>
      <c r="X4209" s="3">
        <f>IF(Orders1[[#This Row],[Return]]="Yes", 1, 0)</f>
        <v>0</v>
      </c>
    </row>
    <row r="4210" spans="1:24" x14ac:dyDescent="0.2">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7">
        <v>1604.9</v>
      </c>
      <c r="S4210" s="1">
        <v>5</v>
      </c>
      <c r="T4210" s="1">
        <v>0</v>
      </c>
      <c r="U4210" s="7">
        <v>481.46999999999991</v>
      </c>
      <c r="V4210" s="3" t="str">
        <f>IF(Orders1[[#This Row],[Region]]=People!$B$2, People!$A$2, IF(Orders1[[#This Row],[Region]]=People!$B$3,People!$A$3, IF(Orders1[[#This Row],[Region]]=People!$B$4,People!$A$4, IF(Orders1[[#This Row],[Region]]=People!$B$5,People!$A$5))))</f>
        <v>Chuck Magee</v>
      </c>
      <c r="W4210" s="3" t="str">
        <f>IFERROR(INDEX(Returns!A4210:A5009, MATCH(Orders1[[#This Row],[Order ID]],Returns!B4210:B5009)), "No")</f>
        <v>No</v>
      </c>
      <c r="X4210" s="3">
        <f>IF(Orders1[[#This Row],[Return]]="Yes", 1, 0)</f>
        <v>0</v>
      </c>
    </row>
    <row r="4211" spans="1:24" x14ac:dyDescent="0.2">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7">
        <v>385.68599999999998</v>
      </c>
      <c r="S4211" s="1">
        <v>1</v>
      </c>
      <c r="T4211" s="1">
        <v>0.3</v>
      </c>
      <c r="U4211" s="7">
        <v>-60.607800000000026</v>
      </c>
      <c r="V4211" s="3" t="str">
        <f>IF(Orders1[[#This Row],[Region]]=People!$B$2, People!$A$2, IF(Orders1[[#This Row],[Region]]=People!$B$3,People!$A$3, IF(Orders1[[#This Row],[Region]]=People!$B$4,People!$A$4, IF(Orders1[[#This Row],[Region]]=People!$B$5,People!$A$5))))</f>
        <v>Chuck Magee</v>
      </c>
      <c r="W4211" s="3" t="str">
        <f>IFERROR(INDEX(Returns!A4211:A5010, MATCH(Orders1[[#This Row],[Order ID]],Returns!B4211:B5010)), "No")</f>
        <v>No</v>
      </c>
      <c r="X4211" s="3">
        <f>IF(Orders1[[#This Row],[Return]]="Yes", 1, 0)</f>
        <v>0</v>
      </c>
    </row>
    <row r="4212" spans="1:24" x14ac:dyDescent="0.2">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7">
        <v>15.984000000000002</v>
      </c>
      <c r="S4212" s="1">
        <v>2</v>
      </c>
      <c r="T4212" s="1">
        <v>0.2</v>
      </c>
      <c r="U4212" s="7">
        <v>4.9949999999999992</v>
      </c>
      <c r="V4212" s="3" t="str">
        <f>IF(Orders1[[#This Row],[Region]]=People!$B$2, People!$A$2, IF(Orders1[[#This Row],[Region]]=People!$B$3,People!$A$3, IF(Orders1[[#This Row],[Region]]=People!$B$4,People!$A$4, IF(Orders1[[#This Row],[Region]]=People!$B$5,People!$A$5))))</f>
        <v>Kelly Williams</v>
      </c>
      <c r="W4212" s="3" t="str">
        <f>IFERROR(INDEX(Returns!A4212:A5011, MATCH(Orders1[[#This Row],[Order ID]],Returns!B4212:B5011)), "No")</f>
        <v>No</v>
      </c>
      <c r="X4212" s="3">
        <f>IF(Orders1[[#This Row],[Return]]="Yes", 1, 0)</f>
        <v>0</v>
      </c>
    </row>
    <row r="4213" spans="1:24" x14ac:dyDescent="0.2">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7">
        <v>9.42</v>
      </c>
      <c r="S4213" s="1">
        <v>3</v>
      </c>
      <c r="T4213" s="1">
        <v>0</v>
      </c>
      <c r="U4213" s="7">
        <v>4.238999999999999</v>
      </c>
      <c r="V4213" s="3" t="str">
        <f>IF(Orders1[[#This Row],[Region]]=People!$B$2, People!$A$2, IF(Orders1[[#This Row],[Region]]=People!$B$3,People!$A$3, IF(Orders1[[#This Row],[Region]]=People!$B$4,People!$A$4, IF(Orders1[[#This Row],[Region]]=People!$B$5,People!$A$5))))</f>
        <v>Cassandra Brandow</v>
      </c>
      <c r="W4213" s="3" t="str">
        <f>IFERROR(INDEX(Returns!A4213:A5012, MATCH(Orders1[[#This Row],[Order ID]],Returns!B4213:B5012)), "No")</f>
        <v>No</v>
      </c>
      <c r="X4213" s="3">
        <f>IF(Orders1[[#This Row],[Return]]="Yes", 1, 0)</f>
        <v>0</v>
      </c>
    </row>
    <row r="4214" spans="1:24" x14ac:dyDescent="0.2">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7">
        <v>6.56</v>
      </c>
      <c r="S4214" s="1">
        <v>2</v>
      </c>
      <c r="T4214" s="1">
        <v>0</v>
      </c>
      <c r="U4214" s="7">
        <v>1.9023999999999992</v>
      </c>
      <c r="V4214" s="3" t="str">
        <f>IF(Orders1[[#This Row],[Region]]=People!$B$2, People!$A$2, IF(Orders1[[#This Row],[Region]]=People!$B$3,People!$A$3, IF(Orders1[[#This Row],[Region]]=People!$B$4,People!$A$4, IF(Orders1[[#This Row],[Region]]=People!$B$5,People!$A$5))))</f>
        <v>Cassandra Brandow</v>
      </c>
      <c r="W4214" s="3" t="str">
        <f>IFERROR(INDEX(Returns!A4214:A5013, MATCH(Orders1[[#This Row],[Order ID]],Returns!B4214:B5013)), "No")</f>
        <v>No</v>
      </c>
      <c r="X4214" s="3">
        <f>IF(Orders1[[#This Row],[Return]]="Yes", 1, 0)</f>
        <v>0</v>
      </c>
    </row>
    <row r="4215" spans="1:24" x14ac:dyDescent="0.2">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7">
        <v>24.56</v>
      </c>
      <c r="S4215" s="1">
        <v>2</v>
      </c>
      <c r="T4215" s="1">
        <v>0</v>
      </c>
      <c r="U4215" s="7">
        <v>11.543199999999999</v>
      </c>
      <c r="V4215" s="3" t="str">
        <f>IF(Orders1[[#This Row],[Region]]=People!$B$2, People!$A$2, IF(Orders1[[#This Row],[Region]]=People!$B$3,People!$A$3, IF(Orders1[[#This Row],[Region]]=People!$B$4,People!$A$4, IF(Orders1[[#This Row],[Region]]=People!$B$5,People!$A$5))))</f>
        <v>Cassandra Brandow</v>
      </c>
      <c r="W4215" s="3" t="str">
        <f>IFERROR(INDEX(Returns!A4215:A5014, MATCH(Orders1[[#This Row],[Order ID]],Returns!B4215:B5014)), "No")</f>
        <v>No</v>
      </c>
      <c r="X4215" s="3">
        <f>IF(Orders1[[#This Row],[Return]]="Yes", 1, 0)</f>
        <v>0</v>
      </c>
    </row>
    <row r="4216" spans="1:24" x14ac:dyDescent="0.2">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7">
        <v>128.39999999999998</v>
      </c>
      <c r="S4216" s="1">
        <v>3</v>
      </c>
      <c r="T4216" s="1">
        <v>0</v>
      </c>
      <c r="U4216" s="7">
        <v>64.199999999999989</v>
      </c>
      <c r="V4216" s="3" t="str">
        <f>IF(Orders1[[#This Row],[Region]]=People!$B$2, People!$A$2, IF(Orders1[[#This Row],[Region]]=People!$B$3,People!$A$3, IF(Orders1[[#This Row],[Region]]=People!$B$4,People!$A$4, IF(Orders1[[#This Row],[Region]]=People!$B$5,People!$A$5))))</f>
        <v>Kelly Williams</v>
      </c>
      <c r="W4216" s="3" t="str">
        <f>IFERROR(INDEX(Returns!A4216:A5015, MATCH(Orders1[[#This Row],[Order ID]],Returns!B4216:B5015)), "No")</f>
        <v>No</v>
      </c>
      <c r="X4216" s="3">
        <f>IF(Orders1[[#This Row],[Return]]="Yes", 1, 0)</f>
        <v>0</v>
      </c>
    </row>
    <row r="4217" spans="1:24" x14ac:dyDescent="0.2">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7">
        <v>62.28</v>
      </c>
      <c r="S4217" s="1">
        <v>4</v>
      </c>
      <c r="T4217" s="1">
        <v>0</v>
      </c>
      <c r="U4217" s="7">
        <v>29.271599999999999</v>
      </c>
      <c r="V4217" s="3" t="str">
        <f>IF(Orders1[[#This Row],[Region]]=People!$B$2, People!$A$2, IF(Orders1[[#This Row],[Region]]=People!$B$3,People!$A$3, IF(Orders1[[#This Row],[Region]]=People!$B$4,People!$A$4, IF(Orders1[[#This Row],[Region]]=People!$B$5,People!$A$5))))</f>
        <v>Chuck Magee</v>
      </c>
      <c r="W4217" s="3" t="str">
        <f>IFERROR(INDEX(Returns!A4217:A5016, MATCH(Orders1[[#This Row],[Order ID]],Returns!B4217:B5016)), "No")</f>
        <v>No</v>
      </c>
      <c r="X4217" s="3">
        <f>IF(Orders1[[#This Row],[Return]]="Yes", 1, 0)</f>
        <v>0</v>
      </c>
    </row>
    <row r="4218" spans="1:24" x14ac:dyDescent="0.2">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7">
        <v>9.24</v>
      </c>
      <c r="S4218" s="1">
        <v>3</v>
      </c>
      <c r="T4218" s="1">
        <v>0</v>
      </c>
      <c r="U4218" s="7">
        <v>4.4352</v>
      </c>
      <c r="V4218" s="3" t="str">
        <f>IF(Orders1[[#This Row],[Region]]=People!$B$2, People!$A$2, IF(Orders1[[#This Row],[Region]]=People!$B$3,People!$A$3, IF(Orders1[[#This Row],[Region]]=People!$B$4,People!$A$4, IF(Orders1[[#This Row],[Region]]=People!$B$5,People!$A$5))))</f>
        <v>Anna Andreadi</v>
      </c>
      <c r="W4218" s="3" t="str">
        <f>IFERROR(INDEX(Returns!A4218:A5017, MATCH(Orders1[[#This Row],[Order ID]],Returns!B4218:B5017)), "No")</f>
        <v>No</v>
      </c>
      <c r="X4218" s="3">
        <f>IF(Orders1[[#This Row],[Return]]="Yes", 1, 0)</f>
        <v>0</v>
      </c>
    </row>
    <row r="4219" spans="1:24" x14ac:dyDescent="0.2">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7">
        <v>482.66399999999999</v>
      </c>
      <c r="S4219" s="1">
        <v>8</v>
      </c>
      <c r="T4219" s="1">
        <v>0.15</v>
      </c>
      <c r="U4219" s="7">
        <v>85.175999999999974</v>
      </c>
      <c r="V4219" s="3" t="str">
        <f>IF(Orders1[[#This Row],[Region]]=People!$B$2, People!$A$2, IF(Orders1[[#This Row],[Region]]=People!$B$3,People!$A$3, IF(Orders1[[#This Row],[Region]]=People!$B$4,People!$A$4, IF(Orders1[[#This Row],[Region]]=People!$B$5,People!$A$5))))</f>
        <v>Anna Andreadi</v>
      </c>
      <c r="W4219" s="3" t="str">
        <f>IFERROR(INDEX(Returns!A4219:A5018, MATCH(Orders1[[#This Row],[Order ID]],Returns!B4219:B5018)), "No")</f>
        <v>No</v>
      </c>
      <c r="X4219" s="3">
        <f>IF(Orders1[[#This Row],[Return]]="Yes", 1, 0)</f>
        <v>0</v>
      </c>
    </row>
    <row r="4220" spans="1:24" x14ac:dyDescent="0.2">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7">
        <v>4799.9839999999995</v>
      </c>
      <c r="S4220" s="1">
        <v>2</v>
      </c>
      <c r="T4220" s="1">
        <v>0.2</v>
      </c>
      <c r="U4220" s="7">
        <v>359.99879999999962</v>
      </c>
      <c r="V4220" s="3" t="str">
        <f>IF(Orders1[[#This Row],[Region]]=People!$B$2, People!$A$2, IF(Orders1[[#This Row],[Region]]=People!$B$3,People!$A$3, IF(Orders1[[#This Row],[Region]]=People!$B$4,People!$A$4, IF(Orders1[[#This Row],[Region]]=People!$B$5,People!$A$5))))</f>
        <v>Anna Andreadi</v>
      </c>
      <c r="W4220" s="3" t="str">
        <f>IFERROR(INDEX(Returns!A4220:A5019, MATCH(Orders1[[#This Row],[Order ID]],Returns!B4220:B5019)), "No")</f>
        <v>No</v>
      </c>
      <c r="X4220" s="3">
        <f>IF(Orders1[[#This Row],[Return]]="Yes", 1, 0)</f>
        <v>0</v>
      </c>
    </row>
    <row r="4221" spans="1:24" x14ac:dyDescent="0.2">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7">
        <v>37.94</v>
      </c>
      <c r="S4221" s="1">
        <v>2</v>
      </c>
      <c r="T4221" s="1">
        <v>0</v>
      </c>
      <c r="U4221" s="7">
        <v>18.211199999999998</v>
      </c>
      <c r="V4221" s="3" t="str">
        <f>IF(Orders1[[#This Row],[Region]]=People!$B$2, People!$A$2, IF(Orders1[[#This Row],[Region]]=People!$B$3,People!$A$3, IF(Orders1[[#This Row],[Region]]=People!$B$4,People!$A$4, IF(Orders1[[#This Row],[Region]]=People!$B$5,People!$A$5))))</f>
        <v>Anna Andreadi</v>
      </c>
      <c r="W4221" s="3" t="str">
        <f>IFERROR(INDEX(Returns!A4221:A5020, MATCH(Orders1[[#This Row],[Order ID]],Returns!B4221:B5020)), "No")</f>
        <v>No</v>
      </c>
      <c r="X4221" s="3">
        <f>IF(Orders1[[#This Row],[Return]]="Yes", 1, 0)</f>
        <v>0</v>
      </c>
    </row>
    <row r="4222" spans="1:24" x14ac:dyDescent="0.2">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7">
        <v>18.288</v>
      </c>
      <c r="S4222" s="1">
        <v>6</v>
      </c>
      <c r="T4222" s="1">
        <v>0.2</v>
      </c>
      <c r="U4222" s="7">
        <v>6.6293999999999995</v>
      </c>
      <c r="V4222" s="3" t="str">
        <f>IF(Orders1[[#This Row],[Region]]=People!$B$2, People!$A$2, IF(Orders1[[#This Row],[Region]]=People!$B$3,People!$A$3, IF(Orders1[[#This Row],[Region]]=People!$B$4,People!$A$4, IF(Orders1[[#This Row],[Region]]=People!$B$5,People!$A$5))))</f>
        <v>Anna Andreadi</v>
      </c>
      <c r="W4222" s="3" t="str">
        <f>IFERROR(INDEX(Returns!A4222:A5021, MATCH(Orders1[[#This Row],[Order ID]],Returns!B4222:B5021)), "No")</f>
        <v>No</v>
      </c>
      <c r="X4222" s="3">
        <f>IF(Orders1[[#This Row],[Return]]="Yes", 1, 0)</f>
        <v>0</v>
      </c>
    </row>
    <row r="4223" spans="1:24" x14ac:dyDescent="0.2">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7">
        <v>385.80000000000007</v>
      </c>
      <c r="S4223" s="1">
        <v>5</v>
      </c>
      <c r="T4223" s="1">
        <v>0.2</v>
      </c>
      <c r="U4223" s="7">
        <v>130.20749999999998</v>
      </c>
      <c r="V4223" s="3" t="str">
        <f>IF(Orders1[[#This Row],[Region]]=People!$B$2, People!$A$2, IF(Orders1[[#This Row],[Region]]=People!$B$3,People!$A$3, IF(Orders1[[#This Row],[Region]]=People!$B$4,People!$A$4, IF(Orders1[[#This Row],[Region]]=People!$B$5,People!$A$5))))</f>
        <v>Anna Andreadi</v>
      </c>
      <c r="W4223" s="3" t="str">
        <f>IFERROR(INDEX(Returns!A4223:A5022, MATCH(Orders1[[#This Row],[Order ID]],Returns!B4223:B5022)), "No")</f>
        <v>No</v>
      </c>
      <c r="X4223" s="3">
        <f>IF(Orders1[[#This Row],[Return]]="Yes", 1, 0)</f>
        <v>0</v>
      </c>
    </row>
    <row r="4224" spans="1:24" x14ac:dyDescent="0.2">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7">
        <v>102.96</v>
      </c>
      <c r="S4224" s="1">
        <v>2</v>
      </c>
      <c r="T4224" s="1">
        <v>0</v>
      </c>
      <c r="U4224" s="7">
        <v>1.0296000000000021</v>
      </c>
      <c r="V4224" s="3" t="str">
        <f>IF(Orders1[[#This Row],[Region]]=People!$B$2, People!$A$2, IF(Orders1[[#This Row],[Region]]=People!$B$3,People!$A$3, IF(Orders1[[#This Row],[Region]]=People!$B$4,People!$A$4, IF(Orders1[[#This Row],[Region]]=People!$B$5,People!$A$5))))</f>
        <v>Anna Andreadi</v>
      </c>
      <c r="W4224" s="3" t="str">
        <f>IFERROR(INDEX(Returns!A4224:A5023, MATCH(Orders1[[#This Row],[Order ID]],Returns!B4224:B5023)), "No")</f>
        <v>No</v>
      </c>
      <c r="X4224" s="3">
        <f>IF(Orders1[[#This Row],[Return]]="Yes", 1, 0)</f>
        <v>0</v>
      </c>
    </row>
    <row r="4225" spans="1:24" x14ac:dyDescent="0.2">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7">
        <v>174.42000000000002</v>
      </c>
      <c r="S4225" s="1">
        <v>3</v>
      </c>
      <c r="T4225" s="1">
        <v>0</v>
      </c>
      <c r="U4225" s="7">
        <v>41.860800000000005</v>
      </c>
      <c r="V4225" s="3" t="str">
        <f>IF(Orders1[[#This Row],[Region]]=People!$B$2, People!$A$2, IF(Orders1[[#This Row],[Region]]=People!$B$3,People!$A$3, IF(Orders1[[#This Row],[Region]]=People!$B$4,People!$A$4, IF(Orders1[[#This Row],[Region]]=People!$B$5,People!$A$5))))</f>
        <v>Anna Andreadi</v>
      </c>
      <c r="W4225" s="3" t="str">
        <f>IFERROR(INDEX(Returns!A4225:A5024, MATCH(Orders1[[#This Row],[Order ID]],Returns!B4225:B5024)), "No")</f>
        <v>No</v>
      </c>
      <c r="X4225" s="3">
        <f>IF(Orders1[[#This Row],[Return]]="Yes", 1, 0)</f>
        <v>0</v>
      </c>
    </row>
    <row r="4226" spans="1:24" x14ac:dyDescent="0.2">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7">
        <v>1.9639999999999995</v>
      </c>
      <c r="S4226" s="1">
        <v>2</v>
      </c>
      <c r="T4226" s="1">
        <v>0.8</v>
      </c>
      <c r="U4226" s="7">
        <v>-3.2406000000000006</v>
      </c>
      <c r="V4226" s="3" t="str">
        <f>IF(Orders1[[#This Row],[Region]]=People!$B$2, People!$A$2, IF(Orders1[[#This Row],[Region]]=People!$B$3,People!$A$3, IF(Orders1[[#This Row],[Region]]=People!$B$4,People!$A$4, IF(Orders1[[#This Row],[Region]]=People!$B$5,People!$A$5))))</f>
        <v>Kelly Williams</v>
      </c>
      <c r="W4226" s="3" t="str">
        <f>IFERROR(INDEX(Returns!A4226:A5025, MATCH(Orders1[[#This Row],[Order ID]],Returns!B4226:B5025)), "No")</f>
        <v>No</v>
      </c>
      <c r="X4226" s="3">
        <f>IF(Orders1[[#This Row],[Return]]="Yes", 1, 0)</f>
        <v>0</v>
      </c>
    </row>
    <row r="4227" spans="1:24" x14ac:dyDescent="0.2">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7">
        <v>94.427999999999997</v>
      </c>
      <c r="S4227" s="1">
        <v>3</v>
      </c>
      <c r="T4227" s="1">
        <v>0.6</v>
      </c>
      <c r="U4227" s="7">
        <v>-42.492599999999982</v>
      </c>
      <c r="V4227" s="3" t="str">
        <f>IF(Orders1[[#This Row],[Region]]=People!$B$2, People!$A$2, IF(Orders1[[#This Row],[Region]]=People!$B$3,People!$A$3, IF(Orders1[[#This Row],[Region]]=People!$B$4,People!$A$4, IF(Orders1[[#This Row],[Region]]=People!$B$5,People!$A$5))))</f>
        <v>Kelly Williams</v>
      </c>
      <c r="W4227" s="3" t="str">
        <f>IFERROR(INDEX(Returns!A4227:A5026, MATCH(Orders1[[#This Row],[Order ID]],Returns!B4227:B5026)), "No")</f>
        <v>No</v>
      </c>
      <c r="X4227" s="3">
        <f>IF(Orders1[[#This Row],[Return]]="Yes", 1, 0)</f>
        <v>0</v>
      </c>
    </row>
    <row r="4228" spans="1:24" x14ac:dyDescent="0.2">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7">
        <v>45.92</v>
      </c>
      <c r="S4228" s="1">
        <v>4</v>
      </c>
      <c r="T4228" s="1">
        <v>0</v>
      </c>
      <c r="U4228" s="7">
        <v>21.5824</v>
      </c>
      <c r="V4228" s="3" t="str">
        <f>IF(Orders1[[#This Row],[Region]]=People!$B$2, People!$A$2, IF(Orders1[[#This Row],[Region]]=People!$B$3,People!$A$3, IF(Orders1[[#This Row],[Region]]=People!$B$4,People!$A$4, IF(Orders1[[#This Row],[Region]]=People!$B$5,People!$A$5))))</f>
        <v>Kelly Williams</v>
      </c>
      <c r="W4228" s="3" t="str">
        <f>IFERROR(INDEX(Returns!A4228:A5027, MATCH(Orders1[[#This Row],[Order ID]],Returns!B4228:B5027)), "No")</f>
        <v>No</v>
      </c>
      <c r="X4228" s="3">
        <f>IF(Orders1[[#This Row],[Return]]="Yes", 1, 0)</f>
        <v>0</v>
      </c>
    </row>
    <row r="4229" spans="1:24" x14ac:dyDescent="0.2">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7">
        <v>61.584000000000003</v>
      </c>
      <c r="S4229" s="1">
        <v>1</v>
      </c>
      <c r="T4229" s="1">
        <v>0.2</v>
      </c>
      <c r="U4229" s="7">
        <v>-6.9282000000000039</v>
      </c>
      <c r="V4229" s="3" t="str">
        <f>IF(Orders1[[#This Row],[Region]]=People!$B$2, People!$A$2, IF(Orders1[[#This Row],[Region]]=People!$B$3,People!$A$3, IF(Orders1[[#This Row],[Region]]=People!$B$4,People!$A$4, IF(Orders1[[#This Row],[Region]]=People!$B$5,People!$A$5))))</f>
        <v>Anna Andreadi</v>
      </c>
      <c r="W4229" s="3" t="str">
        <f>IFERROR(INDEX(Returns!A4229:A5028, MATCH(Orders1[[#This Row],[Order ID]],Returns!B4229:B5028)), "No")</f>
        <v>No</v>
      </c>
      <c r="X4229" s="3">
        <f>IF(Orders1[[#This Row],[Return]]="Yes", 1, 0)</f>
        <v>0</v>
      </c>
    </row>
    <row r="4230" spans="1:24" x14ac:dyDescent="0.2">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7">
        <v>22.48</v>
      </c>
      <c r="S4230" s="1">
        <v>1</v>
      </c>
      <c r="T4230" s="1">
        <v>0</v>
      </c>
      <c r="U4230" s="7">
        <v>10.3408</v>
      </c>
      <c r="V4230" s="3" t="str">
        <f>IF(Orders1[[#This Row],[Region]]=People!$B$2, People!$A$2, IF(Orders1[[#This Row],[Region]]=People!$B$3,People!$A$3, IF(Orders1[[#This Row],[Region]]=People!$B$4,People!$A$4, IF(Orders1[[#This Row],[Region]]=People!$B$5,People!$A$5))))</f>
        <v>Kelly Williams</v>
      </c>
      <c r="W4230" s="3" t="str">
        <f>IFERROR(INDEX(Returns!A4230:A5029, MATCH(Orders1[[#This Row],[Order ID]],Returns!B4230:B5029)), "No")</f>
        <v>No</v>
      </c>
      <c r="X4230" s="3">
        <f>IF(Orders1[[#This Row],[Return]]="Yes", 1, 0)</f>
        <v>0</v>
      </c>
    </row>
    <row r="4231" spans="1:24" x14ac:dyDescent="0.2">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7">
        <v>332.02800000000002</v>
      </c>
      <c r="S4231" s="1">
        <v>9</v>
      </c>
      <c r="T4231" s="1">
        <v>0.6</v>
      </c>
      <c r="U4231" s="7">
        <v>-348.62940000000003</v>
      </c>
      <c r="V4231" s="3" t="str">
        <f>IF(Orders1[[#This Row],[Region]]=People!$B$2, People!$A$2, IF(Orders1[[#This Row],[Region]]=People!$B$3,People!$A$3, IF(Orders1[[#This Row],[Region]]=People!$B$4,People!$A$4, IF(Orders1[[#This Row],[Region]]=People!$B$5,People!$A$5))))</f>
        <v>Kelly Williams</v>
      </c>
      <c r="W4231" s="3" t="str">
        <f>IFERROR(INDEX(Returns!A4231:A5030, MATCH(Orders1[[#This Row],[Order ID]],Returns!B4231:B5030)), "No")</f>
        <v>No</v>
      </c>
      <c r="X4231" s="3">
        <f>IF(Orders1[[#This Row],[Return]]="Yes", 1, 0)</f>
        <v>0</v>
      </c>
    </row>
    <row r="4232" spans="1:24" x14ac:dyDescent="0.2">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7">
        <v>11.393999999999998</v>
      </c>
      <c r="S4232" s="1">
        <v>9</v>
      </c>
      <c r="T4232" s="1">
        <v>0.8</v>
      </c>
      <c r="U4232" s="7">
        <v>-17.660699999999999</v>
      </c>
      <c r="V4232" s="3" t="str">
        <f>IF(Orders1[[#This Row],[Region]]=People!$B$2, People!$A$2, IF(Orders1[[#This Row],[Region]]=People!$B$3,People!$A$3, IF(Orders1[[#This Row],[Region]]=People!$B$4,People!$A$4, IF(Orders1[[#This Row],[Region]]=People!$B$5,People!$A$5))))</f>
        <v>Kelly Williams</v>
      </c>
      <c r="W4232" s="3" t="str">
        <f>IFERROR(INDEX(Returns!A4232:A5031, MATCH(Orders1[[#This Row],[Order ID]],Returns!B4232:B5031)), "No")</f>
        <v>No</v>
      </c>
      <c r="X4232" s="3">
        <f>IF(Orders1[[#This Row],[Return]]="Yes", 1, 0)</f>
        <v>0</v>
      </c>
    </row>
    <row r="4233" spans="1:24" x14ac:dyDescent="0.2">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7">
        <v>15.552000000000003</v>
      </c>
      <c r="S4233" s="1">
        <v>3</v>
      </c>
      <c r="T4233" s="1">
        <v>0.2</v>
      </c>
      <c r="U4233" s="7">
        <v>5.6375999999999999</v>
      </c>
      <c r="V4233" s="3" t="str">
        <f>IF(Orders1[[#This Row],[Region]]=People!$B$2, People!$A$2, IF(Orders1[[#This Row],[Region]]=People!$B$3,People!$A$3, IF(Orders1[[#This Row],[Region]]=People!$B$4,People!$A$4, IF(Orders1[[#This Row],[Region]]=People!$B$5,People!$A$5))))</f>
        <v>Kelly Williams</v>
      </c>
      <c r="W4233" s="3" t="str">
        <f>IFERROR(INDEX(Returns!A4233:A5032, MATCH(Orders1[[#This Row],[Order ID]],Returns!B4233:B5032)), "No")</f>
        <v>No</v>
      </c>
      <c r="X4233" s="3">
        <f>IF(Orders1[[#This Row],[Return]]="Yes", 1, 0)</f>
        <v>0</v>
      </c>
    </row>
    <row r="4234" spans="1:24" x14ac:dyDescent="0.2">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7">
        <v>31.104000000000006</v>
      </c>
      <c r="S4234" s="1">
        <v>6</v>
      </c>
      <c r="T4234" s="1">
        <v>0.2</v>
      </c>
      <c r="U4234" s="7">
        <v>11.2752</v>
      </c>
      <c r="V4234" s="3" t="str">
        <f>IF(Orders1[[#This Row],[Region]]=People!$B$2, People!$A$2, IF(Orders1[[#This Row],[Region]]=People!$B$3,People!$A$3, IF(Orders1[[#This Row],[Region]]=People!$B$4,People!$A$4, IF(Orders1[[#This Row],[Region]]=People!$B$5,People!$A$5))))</f>
        <v>Kelly Williams</v>
      </c>
      <c r="W4234" s="3" t="str">
        <f>IFERROR(INDEX(Returns!A4234:A5033, MATCH(Orders1[[#This Row],[Order ID]],Returns!B4234:B5033)), "No")</f>
        <v>No</v>
      </c>
      <c r="X4234" s="3">
        <f>IF(Orders1[[#This Row],[Return]]="Yes", 1, 0)</f>
        <v>0</v>
      </c>
    </row>
    <row r="4235" spans="1:24" x14ac:dyDescent="0.2">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7">
        <v>6.3159999999999981</v>
      </c>
      <c r="S4235" s="1">
        <v>1</v>
      </c>
      <c r="T4235" s="1">
        <v>0.8</v>
      </c>
      <c r="U4235" s="7">
        <v>-10.421400000000002</v>
      </c>
      <c r="V4235" s="3" t="str">
        <f>IF(Orders1[[#This Row],[Region]]=People!$B$2, People!$A$2, IF(Orders1[[#This Row],[Region]]=People!$B$3,People!$A$3, IF(Orders1[[#This Row],[Region]]=People!$B$4,People!$A$4, IF(Orders1[[#This Row],[Region]]=People!$B$5,People!$A$5))))</f>
        <v>Kelly Williams</v>
      </c>
      <c r="W4235" s="3" t="str">
        <f>IFERROR(INDEX(Returns!A4235:A5034, MATCH(Orders1[[#This Row],[Order ID]],Returns!B4235:B5034)), "No")</f>
        <v>No</v>
      </c>
      <c r="X4235" s="3">
        <f>IF(Orders1[[#This Row],[Return]]="Yes", 1, 0)</f>
        <v>0</v>
      </c>
    </row>
    <row r="4236" spans="1:24" x14ac:dyDescent="0.2">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7">
        <v>11.352000000000002</v>
      </c>
      <c r="S4236" s="1">
        <v>3</v>
      </c>
      <c r="T4236" s="1">
        <v>0.2</v>
      </c>
      <c r="U4236" s="7">
        <v>4.1151</v>
      </c>
      <c r="V4236" s="3" t="str">
        <f>IF(Orders1[[#This Row],[Region]]=People!$B$2, People!$A$2, IF(Orders1[[#This Row],[Region]]=People!$B$3,People!$A$3, IF(Orders1[[#This Row],[Region]]=People!$B$4,People!$A$4, IF(Orders1[[#This Row],[Region]]=People!$B$5,People!$A$5))))</f>
        <v>Chuck Magee</v>
      </c>
      <c r="W4236" s="3" t="str">
        <f>IFERROR(INDEX(Returns!A4236:A5035, MATCH(Orders1[[#This Row],[Order ID]],Returns!B4236:B5035)), "No")</f>
        <v>No</v>
      </c>
      <c r="X4236" s="3">
        <f>IF(Orders1[[#This Row],[Return]]="Yes", 1, 0)</f>
        <v>0</v>
      </c>
    </row>
    <row r="4237" spans="1:24" x14ac:dyDescent="0.2">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7">
        <v>20.808000000000003</v>
      </c>
      <c r="S4237" s="1">
        <v>9</v>
      </c>
      <c r="T4237" s="1">
        <v>0.2</v>
      </c>
      <c r="U4237" s="7">
        <v>7.0226999999999995</v>
      </c>
      <c r="V4237" s="3" t="str">
        <f>IF(Orders1[[#This Row],[Region]]=People!$B$2, People!$A$2, IF(Orders1[[#This Row],[Region]]=People!$B$3,People!$A$3, IF(Orders1[[#This Row],[Region]]=People!$B$4,People!$A$4, IF(Orders1[[#This Row],[Region]]=People!$B$5,People!$A$5))))</f>
        <v>Chuck Magee</v>
      </c>
      <c r="W4237" s="3" t="str">
        <f>IFERROR(INDEX(Returns!A4237:A5036, MATCH(Orders1[[#This Row],[Order ID]],Returns!B4237:B5036)), "No")</f>
        <v>No</v>
      </c>
      <c r="X4237" s="3">
        <f>IF(Orders1[[#This Row],[Return]]="Yes", 1, 0)</f>
        <v>0</v>
      </c>
    </row>
    <row r="4238" spans="1:24" x14ac:dyDescent="0.2">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7">
        <v>11.415999999999997</v>
      </c>
      <c r="S4238" s="1">
        <v>4</v>
      </c>
      <c r="T4238" s="1">
        <v>0.8</v>
      </c>
      <c r="U4238" s="7">
        <v>-18.836400000000005</v>
      </c>
      <c r="V4238" s="3" t="str">
        <f>IF(Orders1[[#This Row],[Region]]=People!$B$2, People!$A$2, IF(Orders1[[#This Row],[Region]]=People!$B$3,People!$A$3, IF(Orders1[[#This Row],[Region]]=People!$B$4,People!$A$4, IF(Orders1[[#This Row],[Region]]=People!$B$5,People!$A$5))))</f>
        <v>Kelly Williams</v>
      </c>
      <c r="W4238" s="3" t="str">
        <f>IFERROR(INDEX(Returns!A4238:A5037, MATCH(Orders1[[#This Row],[Order ID]],Returns!B4238:B5037)), "No")</f>
        <v>No</v>
      </c>
      <c r="X4238" s="3">
        <f>IF(Orders1[[#This Row],[Return]]="Yes", 1, 0)</f>
        <v>0</v>
      </c>
    </row>
    <row r="4239" spans="1:24" x14ac:dyDescent="0.2">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7">
        <v>9.4080000000000013</v>
      </c>
      <c r="S4239" s="1">
        <v>7</v>
      </c>
      <c r="T4239" s="1">
        <v>0.2</v>
      </c>
      <c r="U4239" s="7">
        <v>0.70560000000000045</v>
      </c>
      <c r="V4239" s="3" t="str">
        <f>IF(Orders1[[#This Row],[Region]]=People!$B$2, People!$A$2, IF(Orders1[[#This Row],[Region]]=People!$B$3,People!$A$3, IF(Orders1[[#This Row],[Region]]=People!$B$4,People!$A$4, IF(Orders1[[#This Row],[Region]]=People!$B$5,People!$A$5))))</f>
        <v>Chuck Magee</v>
      </c>
      <c r="W4239" s="3" t="str">
        <f>IFERROR(INDEX(Returns!A4239:A5038, MATCH(Orders1[[#This Row],[Order ID]],Returns!B4239:B5038)), "No")</f>
        <v>No</v>
      </c>
      <c r="X4239" s="3">
        <f>IF(Orders1[[#This Row],[Return]]="Yes", 1, 0)</f>
        <v>0</v>
      </c>
    </row>
    <row r="4240" spans="1:24" x14ac:dyDescent="0.2">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7">
        <v>19.829999999999998</v>
      </c>
      <c r="S4240" s="1">
        <v>1</v>
      </c>
      <c r="T4240" s="1">
        <v>0</v>
      </c>
      <c r="U4240" s="7">
        <v>5.9489999999999981</v>
      </c>
      <c r="V4240" s="3" t="str">
        <f>IF(Orders1[[#This Row],[Region]]=People!$B$2, People!$A$2, IF(Orders1[[#This Row],[Region]]=People!$B$3,People!$A$3, IF(Orders1[[#This Row],[Region]]=People!$B$4,People!$A$4, IF(Orders1[[#This Row],[Region]]=People!$B$5,People!$A$5))))</f>
        <v>Anna Andreadi</v>
      </c>
      <c r="W4240" s="3" t="str">
        <f>IFERROR(INDEX(Returns!A4240:A5039, MATCH(Orders1[[#This Row],[Order ID]],Returns!B4240:B5039)), "No")</f>
        <v>No</v>
      </c>
      <c r="X4240" s="3">
        <f>IF(Orders1[[#This Row],[Return]]="Yes", 1, 0)</f>
        <v>0</v>
      </c>
    </row>
    <row r="4241" spans="1:24" x14ac:dyDescent="0.2">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7">
        <v>209.7</v>
      </c>
      <c r="S4241" s="1">
        <v>2</v>
      </c>
      <c r="T4241" s="1">
        <v>0</v>
      </c>
      <c r="U4241" s="7">
        <v>100.65599999999999</v>
      </c>
      <c r="V4241" s="3" t="str">
        <f>IF(Orders1[[#This Row],[Region]]=People!$B$2, People!$A$2, IF(Orders1[[#This Row],[Region]]=People!$B$3,People!$A$3, IF(Orders1[[#This Row],[Region]]=People!$B$4,People!$A$4, IF(Orders1[[#This Row],[Region]]=People!$B$5,People!$A$5))))</f>
        <v>Kelly Williams</v>
      </c>
      <c r="W4241" s="3" t="str">
        <f>IFERROR(INDEX(Returns!A4241:A5040, MATCH(Orders1[[#This Row],[Order ID]],Returns!B4241:B5040)), "No")</f>
        <v>No</v>
      </c>
      <c r="X4241" s="3">
        <f>IF(Orders1[[#This Row],[Return]]="Yes", 1, 0)</f>
        <v>0</v>
      </c>
    </row>
    <row r="4242" spans="1:24" x14ac:dyDescent="0.2">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7">
        <v>43.92</v>
      </c>
      <c r="S4242" s="1">
        <v>4</v>
      </c>
      <c r="T4242" s="1">
        <v>0</v>
      </c>
      <c r="U4242" s="7">
        <v>11.858400000000003</v>
      </c>
      <c r="V4242" s="3" t="str">
        <f>IF(Orders1[[#This Row],[Region]]=People!$B$2, People!$A$2, IF(Orders1[[#This Row],[Region]]=People!$B$3,People!$A$3, IF(Orders1[[#This Row],[Region]]=People!$B$4,People!$A$4, IF(Orders1[[#This Row],[Region]]=People!$B$5,People!$A$5))))</f>
        <v>Anna Andreadi</v>
      </c>
      <c r="W4242" s="3" t="str">
        <f>IFERROR(INDEX(Returns!A4242:A5041, MATCH(Orders1[[#This Row],[Order ID]],Returns!B4242:B5041)), "No")</f>
        <v>No</v>
      </c>
      <c r="X4242" s="3">
        <f>IF(Orders1[[#This Row],[Return]]="Yes", 1, 0)</f>
        <v>0</v>
      </c>
    </row>
    <row r="4243" spans="1:24" x14ac:dyDescent="0.2">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7">
        <v>20.231999999999999</v>
      </c>
      <c r="S4243" s="1">
        <v>3</v>
      </c>
      <c r="T4243" s="1">
        <v>0.2</v>
      </c>
      <c r="U4243" s="7">
        <v>6.5753999999999984</v>
      </c>
      <c r="V4243" s="3" t="str">
        <f>IF(Orders1[[#This Row],[Region]]=People!$B$2, People!$A$2, IF(Orders1[[#This Row],[Region]]=People!$B$3,People!$A$3, IF(Orders1[[#This Row],[Region]]=People!$B$4,People!$A$4, IF(Orders1[[#This Row],[Region]]=People!$B$5,People!$A$5))))</f>
        <v>Anna Andreadi</v>
      </c>
      <c r="W4243" s="3" t="str">
        <f>IFERROR(INDEX(Returns!A4243:A5042, MATCH(Orders1[[#This Row],[Order ID]],Returns!B4243:B5042)), "No")</f>
        <v>No</v>
      </c>
      <c r="X4243" s="3">
        <f>IF(Orders1[[#This Row],[Return]]="Yes", 1, 0)</f>
        <v>0</v>
      </c>
    </row>
    <row r="4244" spans="1:24" x14ac:dyDescent="0.2">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7">
        <v>149.97</v>
      </c>
      <c r="S4244" s="1">
        <v>3</v>
      </c>
      <c r="T4244" s="1">
        <v>0</v>
      </c>
      <c r="U4244" s="7">
        <v>5.9987999999999815</v>
      </c>
      <c r="V4244" s="3" t="str">
        <f>IF(Orders1[[#This Row],[Region]]=People!$B$2, People!$A$2, IF(Orders1[[#This Row],[Region]]=People!$B$3,People!$A$3, IF(Orders1[[#This Row],[Region]]=People!$B$4,People!$A$4, IF(Orders1[[#This Row],[Region]]=People!$B$5,People!$A$5))))</f>
        <v>Cassandra Brandow</v>
      </c>
      <c r="W4244" s="3" t="str">
        <f>IFERROR(INDEX(Returns!A4244:A5043, MATCH(Orders1[[#This Row],[Order ID]],Returns!B4244:B5043)), "No")</f>
        <v>No</v>
      </c>
      <c r="X4244" s="3">
        <f>IF(Orders1[[#This Row],[Return]]="Yes", 1, 0)</f>
        <v>0</v>
      </c>
    </row>
    <row r="4245" spans="1:24" x14ac:dyDescent="0.2">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7">
        <v>27.81</v>
      </c>
      <c r="S4245" s="1">
        <v>3</v>
      </c>
      <c r="T4245" s="1">
        <v>0</v>
      </c>
      <c r="U4245" s="7">
        <v>13.070699999999999</v>
      </c>
      <c r="V4245" s="3" t="str">
        <f>IF(Orders1[[#This Row],[Region]]=People!$B$2, People!$A$2, IF(Orders1[[#This Row],[Region]]=People!$B$3,People!$A$3, IF(Orders1[[#This Row],[Region]]=People!$B$4,People!$A$4, IF(Orders1[[#This Row],[Region]]=People!$B$5,People!$A$5))))</f>
        <v>Cassandra Brandow</v>
      </c>
      <c r="W4245" s="3" t="str">
        <f>IFERROR(INDEX(Returns!A4245:A5044, MATCH(Orders1[[#This Row],[Order ID]],Returns!B4245:B5044)), "No")</f>
        <v>No</v>
      </c>
      <c r="X4245" s="3">
        <f>IF(Orders1[[#This Row],[Return]]="Yes", 1, 0)</f>
        <v>0</v>
      </c>
    </row>
    <row r="4246" spans="1:24" x14ac:dyDescent="0.2">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7">
        <v>66.300000000000011</v>
      </c>
      <c r="S4246" s="1">
        <v>3</v>
      </c>
      <c r="T4246" s="1">
        <v>0</v>
      </c>
      <c r="U4246" s="7">
        <v>8.6190000000000033</v>
      </c>
      <c r="V4246" s="3" t="str">
        <f>IF(Orders1[[#This Row],[Region]]=People!$B$2, People!$A$2, IF(Orders1[[#This Row],[Region]]=People!$B$3,People!$A$3, IF(Orders1[[#This Row],[Region]]=People!$B$4,People!$A$4, IF(Orders1[[#This Row],[Region]]=People!$B$5,People!$A$5))))</f>
        <v>Anna Andreadi</v>
      </c>
      <c r="W4246" s="3" t="str">
        <f>IFERROR(INDEX(Returns!A4246:A5045, MATCH(Orders1[[#This Row],[Order ID]],Returns!B4246:B5045)), "No")</f>
        <v>No</v>
      </c>
      <c r="X4246" s="3">
        <f>IF(Orders1[[#This Row],[Return]]="Yes", 1, 0)</f>
        <v>0</v>
      </c>
    </row>
    <row r="4247" spans="1:24" x14ac:dyDescent="0.2">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7">
        <v>1.64</v>
      </c>
      <c r="S4247" s="1">
        <v>1</v>
      </c>
      <c r="T4247" s="1">
        <v>0</v>
      </c>
      <c r="U4247" s="7">
        <v>0.73799999999999988</v>
      </c>
      <c r="V4247" s="3" t="str">
        <f>IF(Orders1[[#This Row],[Region]]=People!$B$2, People!$A$2, IF(Orders1[[#This Row],[Region]]=People!$B$3,People!$A$3, IF(Orders1[[#This Row],[Region]]=People!$B$4,People!$A$4, IF(Orders1[[#This Row],[Region]]=People!$B$5,People!$A$5))))</f>
        <v>Chuck Magee</v>
      </c>
      <c r="W4247" s="3" t="str">
        <f>IFERROR(INDEX(Returns!A4247:A5046, MATCH(Orders1[[#This Row],[Order ID]],Returns!B4247:B5046)), "No")</f>
        <v>No</v>
      </c>
      <c r="X4247" s="3">
        <f>IF(Orders1[[#This Row],[Return]]="Yes", 1, 0)</f>
        <v>0</v>
      </c>
    </row>
    <row r="4248" spans="1:24" x14ac:dyDescent="0.2">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7">
        <v>1049.2</v>
      </c>
      <c r="S4248" s="1">
        <v>5</v>
      </c>
      <c r="T4248" s="1">
        <v>0</v>
      </c>
      <c r="U4248" s="7">
        <v>272.79200000000003</v>
      </c>
      <c r="V4248" s="3" t="str">
        <f>IF(Orders1[[#This Row],[Region]]=People!$B$2, People!$A$2, IF(Orders1[[#This Row],[Region]]=People!$B$3,People!$A$3, IF(Orders1[[#This Row],[Region]]=People!$B$4,People!$A$4, IF(Orders1[[#This Row],[Region]]=People!$B$5,People!$A$5))))</f>
        <v>Chuck Magee</v>
      </c>
      <c r="W4248" s="3" t="str">
        <f>IFERROR(INDEX(Returns!A4248:A5047, MATCH(Orders1[[#This Row],[Order ID]],Returns!B4248:B5047)), "No")</f>
        <v>No</v>
      </c>
      <c r="X4248" s="3">
        <f>IF(Orders1[[#This Row],[Return]]="Yes", 1, 0)</f>
        <v>0</v>
      </c>
    </row>
    <row r="4249" spans="1:24" x14ac:dyDescent="0.2">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7">
        <v>20.9</v>
      </c>
      <c r="S4249" s="1">
        <v>5</v>
      </c>
      <c r="T4249" s="1">
        <v>0</v>
      </c>
      <c r="U4249" s="7">
        <v>7.5239999999999991</v>
      </c>
      <c r="V4249" s="3" t="str">
        <f>IF(Orders1[[#This Row],[Region]]=People!$B$2, People!$A$2, IF(Orders1[[#This Row],[Region]]=People!$B$3,People!$A$3, IF(Orders1[[#This Row],[Region]]=People!$B$4,People!$A$4, IF(Orders1[[#This Row],[Region]]=People!$B$5,People!$A$5))))</f>
        <v>Chuck Magee</v>
      </c>
      <c r="W4249" s="3" t="str">
        <f>IFERROR(INDEX(Returns!A4249:A5048, MATCH(Orders1[[#This Row],[Order ID]],Returns!B4249:B5048)), "No")</f>
        <v>No</v>
      </c>
      <c r="X4249" s="3">
        <f>IF(Orders1[[#This Row],[Return]]="Yes", 1, 0)</f>
        <v>0</v>
      </c>
    </row>
    <row r="4250" spans="1:24" x14ac:dyDescent="0.2">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7">
        <v>88.08</v>
      </c>
      <c r="S4250" s="1">
        <v>6</v>
      </c>
      <c r="T4250" s="1">
        <v>0</v>
      </c>
      <c r="U4250" s="7">
        <v>40.516799999999996</v>
      </c>
      <c r="V4250" s="3" t="str">
        <f>IF(Orders1[[#This Row],[Region]]=People!$B$2, People!$A$2, IF(Orders1[[#This Row],[Region]]=People!$B$3,People!$A$3, IF(Orders1[[#This Row],[Region]]=People!$B$4,People!$A$4, IF(Orders1[[#This Row],[Region]]=People!$B$5,People!$A$5))))</f>
        <v>Chuck Magee</v>
      </c>
      <c r="W4250" s="3" t="str">
        <f>IFERROR(INDEX(Returns!A4250:A5049, MATCH(Orders1[[#This Row],[Order ID]],Returns!B4250:B5049)), "No")</f>
        <v>No</v>
      </c>
      <c r="X4250" s="3">
        <f>IF(Orders1[[#This Row],[Return]]="Yes", 1, 0)</f>
        <v>0</v>
      </c>
    </row>
    <row r="4251" spans="1:24" x14ac:dyDescent="0.2">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7">
        <v>751.92</v>
      </c>
      <c r="S4251" s="1">
        <v>4</v>
      </c>
      <c r="T4251" s="1">
        <v>0</v>
      </c>
      <c r="U4251" s="7">
        <v>150.38400000000001</v>
      </c>
      <c r="V4251" s="3" t="str">
        <f>IF(Orders1[[#This Row],[Region]]=People!$B$2, People!$A$2, IF(Orders1[[#This Row],[Region]]=People!$B$3,People!$A$3, IF(Orders1[[#This Row],[Region]]=People!$B$4,People!$A$4, IF(Orders1[[#This Row],[Region]]=People!$B$5,People!$A$5))))</f>
        <v>Chuck Magee</v>
      </c>
      <c r="W4251" s="3" t="str">
        <f>IFERROR(INDEX(Returns!A4251:A5050, MATCH(Orders1[[#This Row],[Order ID]],Returns!B4251:B5050)), "No")</f>
        <v>No</v>
      </c>
      <c r="X4251" s="3">
        <f>IF(Orders1[[#This Row],[Return]]="Yes", 1, 0)</f>
        <v>0</v>
      </c>
    </row>
    <row r="4252" spans="1:24" x14ac:dyDescent="0.2">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7">
        <v>887.10299999999995</v>
      </c>
      <c r="S4252" s="1">
        <v>7</v>
      </c>
      <c r="T4252" s="1">
        <v>0.1</v>
      </c>
      <c r="U4252" s="7">
        <v>177.42059999999998</v>
      </c>
      <c r="V4252" s="3" t="str">
        <f>IF(Orders1[[#This Row],[Region]]=People!$B$2, People!$A$2, IF(Orders1[[#This Row],[Region]]=People!$B$3,People!$A$3, IF(Orders1[[#This Row],[Region]]=People!$B$4,People!$A$4, IF(Orders1[[#This Row],[Region]]=People!$B$5,People!$A$5))))</f>
        <v>Chuck Magee</v>
      </c>
      <c r="W4252" s="3" t="str">
        <f>IFERROR(INDEX(Returns!A4252:A5051, MATCH(Orders1[[#This Row],[Order ID]],Returns!B4252:B5051)), "No")</f>
        <v>No</v>
      </c>
      <c r="X4252" s="3">
        <f>IF(Orders1[[#This Row],[Return]]="Yes", 1, 0)</f>
        <v>0</v>
      </c>
    </row>
    <row r="4253" spans="1:24" x14ac:dyDescent="0.2">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7">
        <v>55.944000000000003</v>
      </c>
      <c r="S4253" s="1">
        <v>7</v>
      </c>
      <c r="T4253" s="1">
        <v>0.2</v>
      </c>
      <c r="U4253" s="7">
        <v>-13.286700000000002</v>
      </c>
      <c r="V4253" s="3" t="str">
        <f>IF(Orders1[[#This Row],[Region]]=People!$B$2, People!$A$2, IF(Orders1[[#This Row],[Region]]=People!$B$3,People!$A$3, IF(Orders1[[#This Row],[Region]]=People!$B$4,People!$A$4, IF(Orders1[[#This Row],[Region]]=People!$B$5,People!$A$5))))</f>
        <v>Cassandra Brandow</v>
      </c>
      <c r="W4253" s="3" t="str">
        <f>IFERROR(INDEX(Returns!A4253:A5052, MATCH(Orders1[[#This Row],[Order ID]],Returns!B4253:B5052)), "No")</f>
        <v>No</v>
      </c>
      <c r="X4253" s="3">
        <f>IF(Orders1[[#This Row],[Return]]="Yes", 1, 0)</f>
        <v>0</v>
      </c>
    </row>
    <row r="4254" spans="1:24" x14ac:dyDescent="0.2">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7">
        <v>10.688000000000001</v>
      </c>
      <c r="S4254" s="1">
        <v>2</v>
      </c>
      <c r="T4254" s="1">
        <v>0.2</v>
      </c>
      <c r="U4254" s="7">
        <v>2.271199999999999</v>
      </c>
      <c r="V4254" s="3" t="str">
        <f>IF(Orders1[[#This Row],[Region]]=People!$B$2, People!$A$2, IF(Orders1[[#This Row],[Region]]=People!$B$3,People!$A$3, IF(Orders1[[#This Row],[Region]]=People!$B$4,People!$A$4, IF(Orders1[[#This Row],[Region]]=People!$B$5,People!$A$5))))</f>
        <v>Cassandra Brandow</v>
      </c>
      <c r="W4254" s="3" t="str">
        <f>IFERROR(INDEX(Returns!A4254:A5053, MATCH(Orders1[[#This Row],[Order ID]],Returns!B4254:B5053)), "No")</f>
        <v>No</v>
      </c>
      <c r="X4254" s="3">
        <f>IF(Orders1[[#This Row],[Return]]="Yes", 1, 0)</f>
        <v>0</v>
      </c>
    </row>
    <row r="4255" spans="1:24" x14ac:dyDescent="0.2">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7">
        <v>11.824</v>
      </c>
      <c r="S4255" s="1">
        <v>2</v>
      </c>
      <c r="T4255" s="1">
        <v>0.2</v>
      </c>
      <c r="U4255" s="7">
        <v>1.0346000000000006</v>
      </c>
      <c r="V4255" s="3" t="str">
        <f>IF(Orders1[[#This Row],[Region]]=People!$B$2, People!$A$2, IF(Orders1[[#This Row],[Region]]=People!$B$3,People!$A$3, IF(Orders1[[#This Row],[Region]]=People!$B$4,People!$A$4, IF(Orders1[[#This Row],[Region]]=People!$B$5,People!$A$5))))</f>
        <v>Cassandra Brandow</v>
      </c>
      <c r="W4255" s="3" t="str">
        <f>IFERROR(INDEX(Returns!A4255:A5054, MATCH(Orders1[[#This Row],[Order ID]],Returns!B4255:B5054)), "No")</f>
        <v>No</v>
      </c>
      <c r="X4255" s="3">
        <f>IF(Orders1[[#This Row],[Return]]="Yes", 1, 0)</f>
        <v>0</v>
      </c>
    </row>
    <row r="4256" spans="1:24" x14ac:dyDescent="0.2">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7">
        <v>63.311999999999998</v>
      </c>
      <c r="S4256" s="1">
        <v>3</v>
      </c>
      <c r="T4256" s="1">
        <v>0.2</v>
      </c>
      <c r="U4256" s="7">
        <v>20.576399999999996</v>
      </c>
      <c r="V4256" s="3" t="str">
        <f>IF(Orders1[[#This Row],[Region]]=People!$B$2, People!$A$2, IF(Orders1[[#This Row],[Region]]=People!$B$3,People!$A$3, IF(Orders1[[#This Row],[Region]]=People!$B$4,People!$A$4, IF(Orders1[[#This Row],[Region]]=People!$B$5,People!$A$5))))</f>
        <v>Kelly Williams</v>
      </c>
      <c r="W4256" s="3" t="str">
        <f>IFERROR(INDEX(Returns!A4256:A5055, MATCH(Orders1[[#This Row],[Order ID]],Returns!B4256:B5055)), "No")</f>
        <v>No</v>
      </c>
      <c r="X4256" s="3">
        <f>IF(Orders1[[#This Row],[Return]]="Yes", 1, 0)</f>
        <v>0</v>
      </c>
    </row>
    <row r="4257" spans="1:24" x14ac:dyDescent="0.2">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7">
        <v>96.783999999999978</v>
      </c>
      <c r="S4257" s="1">
        <v>4</v>
      </c>
      <c r="T4257" s="1">
        <v>0.8</v>
      </c>
      <c r="U4257" s="7">
        <v>-145.17600000000002</v>
      </c>
      <c r="V4257" s="3" t="str">
        <f>IF(Orders1[[#This Row],[Region]]=People!$B$2, People!$A$2, IF(Orders1[[#This Row],[Region]]=People!$B$3,People!$A$3, IF(Orders1[[#This Row],[Region]]=People!$B$4,People!$A$4, IF(Orders1[[#This Row],[Region]]=People!$B$5,People!$A$5))))</f>
        <v>Kelly Williams</v>
      </c>
      <c r="W4257" s="3" t="str">
        <f>IFERROR(INDEX(Returns!A4257:A5056, MATCH(Orders1[[#This Row],[Order ID]],Returns!B4257:B5056)), "No")</f>
        <v>No</v>
      </c>
      <c r="X4257" s="3">
        <f>IF(Orders1[[#This Row],[Return]]="Yes", 1, 0)</f>
        <v>0</v>
      </c>
    </row>
    <row r="4258" spans="1:24" x14ac:dyDescent="0.2">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7">
        <v>10.476000000000001</v>
      </c>
      <c r="S4258" s="1">
        <v>3</v>
      </c>
      <c r="T4258" s="1">
        <v>0.6</v>
      </c>
      <c r="U4258" s="7">
        <v>-6.8094000000000037</v>
      </c>
      <c r="V4258" s="3" t="str">
        <f>IF(Orders1[[#This Row],[Region]]=People!$B$2, People!$A$2, IF(Orders1[[#This Row],[Region]]=People!$B$3,People!$A$3, IF(Orders1[[#This Row],[Region]]=People!$B$4,People!$A$4, IF(Orders1[[#This Row],[Region]]=People!$B$5,People!$A$5))))</f>
        <v>Kelly Williams</v>
      </c>
      <c r="W4258" s="3" t="str">
        <f>IFERROR(INDEX(Returns!A4258:A5057, MATCH(Orders1[[#This Row],[Order ID]],Returns!B4258:B5057)), "No")</f>
        <v>No</v>
      </c>
      <c r="X4258" s="3">
        <f>IF(Orders1[[#This Row],[Return]]="Yes", 1, 0)</f>
        <v>0</v>
      </c>
    </row>
    <row r="4259" spans="1:24" x14ac:dyDescent="0.2">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7">
        <v>9.7620000000000005</v>
      </c>
      <c r="S4259" s="1">
        <v>2</v>
      </c>
      <c r="T4259" s="1">
        <v>0.7</v>
      </c>
      <c r="U4259" s="7">
        <v>-6.833400000000001</v>
      </c>
      <c r="V4259" s="3" t="str">
        <f>IF(Orders1[[#This Row],[Region]]=People!$B$2, People!$A$2, IF(Orders1[[#This Row],[Region]]=People!$B$3,People!$A$3, IF(Orders1[[#This Row],[Region]]=People!$B$4,People!$A$4, IF(Orders1[[#This Row],[Region]]=People!$B$5,People!$A$5))))</f>
        <v>Anna Andreadi</v>
      </c>
      <c r="W4259" s="3" t="str">
        <f>IFERROR(INDEX(Returns!A4259:A5058, MATCH(Orders1[[#This Row],[Order ID]],Returns!B4259:B5058)), "No")</f>
        <v>No</v>
      </c>
      <c r="X4259" s="3">
        <f>IF(Orders1[[#This Row],[Return]]="Yes", 1, 0)</f>
        <v>0</v>
      </c>
    </row>
    <row r="4260" spans="1:24" x14ac:dyDescent="0.2">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7">
        <v>196.78399999999999</v>
      </c>
      <c r="S4260" s="1">
        <v>2</v>
      </c>
      <c r="T4260" s="1">
        <v>0.2</v>
      </c>
      <c r="U4260" s="7">
        <v>-22.138200000000012</v>
      </c>
      <c r="V4260" s="3" t="str">
        <f>IF(Orders1[[#This Row],[Region]]=People!$B$2, People!$A$2, IF(Orders1[[#This Row],[Region]]=People!$B$3,People!$A$3, IF(Orders1[[#This Row],[Region]]=People!$B$4,People!$A$4, IF(Orders1[[#This Row],[Region]]=People!$B$5,People!$A$5))))</f>
        <v>Anna Andreadi</v>
      </c>
      <c r="W4260" s="3" t="str">
        <f>IFERROR(INDEX(Returns!A4260:A5059, MATCH(Orders1[[#This Row],[Order ID]],Returns!B4260:B5059)), "No")</f>
        <v>No</v>
      </c>
      <c r="X4260" s="3">
        <f>IF(Orders1[[#This Row],[Return]]="Yes", 1, 0)</f>
        <v>0</v>
      </c>
    </row>
    <row r="4261" spans="1:24" x14ac:dyDescent="0.2">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7">
        <v>47.98</v>
      </c>
      <c r="S4261" s="1">
        <v>2</v>
      </c>
      <c r="T4261" s="1">
        <v>0</v>
      </c>
      <c r="U4261" s="7">
        <v>23.99</v>
      </c>
      <c r="V4261" s="3" t="str">
        <f>IF(Orders1[[#This Row],[Region]]=People!$B$2, People!$A$2, IF(Orders1[[#This Row],[Region]]=People!$B$3,People!$A$3, IF(Orders1[[#This Row],[Region]]=People!$B$4,People!$A$4, IF(Orders1[[#This Row],[Region]]=People!$B$5,People!$A$5))))</f>
        <v>Chuck Magee</v>
      </c>
      <c r="W4261" s="3" t="str">
        <f>IFERROR(INDEX(Returns!A4261:A5060, MATCH(Orders1[[#This Row],[Order ID]],Returns!B4261:B5060)), "No")</f>
        <v>No</v>
      </c>
      <c r="X4261" s="3">
        <f>IF(Orders1[[#This Row],[Return]]="Yes", 1, 0)</f>
        <v>0</v>
      </c>
    </row>
    <row r="4262" spans="1:24" x14ac:dyDescent="0.2">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7">
        <v>13.049999999999999</v>
      </c>
      <c r="S4262" s="1">
        <v>5</v>
      </c>
      <c r="T4262" s="1">
        <v>0</v>
      </c>
      <c r="U4262" s="7">
        <v>6.0029999999999992</v>
      </c>
      <c r="V4262" s="3" t="str">
        <f>IF(Orders1[[#This Row],[Region]]=People!$B$2, People!$A$2, IF(Orders1[[#This Row],[Region]]=People!$B$3,People!$A$3, IF(Orders1[[#This Row],[Region]]=People!$B$4,People!$A$4, IF(Orders1[[#This Row],[Region]]=People!$B$5,People!$A$5))))</f>
        <v>Chuck Magee</v>
      </c>
      <c r="W4262" s="3" t="str">
        <f>IFERROR(INDEX(Returns!A4262:A5061, MATCH(Orders1[[#This Row],[Order ID]],Returns!B4262:B5061)), "No")</f>
        <v>No</v>
      </c>
      <c r="X4262" s="3">
        <f>IF(Orders1[[#This Row],[Return]]="Yes", 1, 0)</f>
        <v>0</v>
      </c>
    </row>
    <row r="4263" spans="1:24" x14ac:dyDescent="0.2">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7">
        <v>63.96</v>
      </c>
      <c r="S4263" s="1">
        <v>4</v>
      </c>
      <c r="T4263" s="1">
        <v>0</v>
      </c>
      <c r="U4263" s="7">
        <v>19.827599999999997</v>
      </c>
      <c r="V4263" s="3" t="str">
        <f>IF(Orders1[[#This Row],[Region]]=People!$B$2, People!$A$2, IF(Orders1[[#This Row],[Region]]=People!$B$3,People!$A$3, IF(Orders1[[#This Row],[Region]]=People!$B$4,People!$A$4, IF(Orders1[[#This Row],[Region]]=People!$B$5,People!$A$5))))</f>
        <v>Kelly Williams</v>
      </c>
      <c r="W4263" s="3" t="str">
        <f>IFERROR(INDEX(Returns!A4263:A5062, MATCH(Orders1[[#This Row],[Order ID]],Returns!B4263:B5062)), "No")</f>
        <v>No</v>
      </c>
      <c r="X4263" s="3">
        <f>IF(Orders1[[#This Row],[Return]]="Yes", 1, 0)</f>
        <v>0</v>
      </c>
    </row>
    <row r="4264" spans="1:24" x14ac:dyDescent="0.2">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7">
        <v>80.48</v>
      </c>
      <c r="S4264" s="1">
        <v>1</v>
      </c>
      <c r="T4264" s="1">
        <v>0</v>
      </c>
      <c r="U4264" s="7">
        <v>24.143999999999998</v>
      </c>
      <c r="V4264" s="3" t="str">
        <f>IF(Orders1[[#This Row],[Region]]=People!$B$2, People!$A$2, IF(Orders1[[#This Row],[Region]]=People!$B$3,People!$A$3, IF(Orders1[[#This Row],[Region]]=People!$B$4,People!$A$4, IF(Orders1[[#This Row],[Region]]=People!$B$5,People!$A$5))))</f>
        <v>Cassandra Brandow</v>
      </c>
      <c r="W4264" s="3" t="str">
        <f>IFERROR(INDEX(Returns!A4264:A5063, MATCH(Orders1[[#This Row],[Order ID]],Returns!B4264:B5063)), "No")</f>
        <v>No</v>
      </c>
      <c r="X4264" s="3">
        <f>IF(Orders1[[#This Row],[Return]]="Yes", 1, 0)</f>
        <v>0</v>
      </c>
    </row>
    <row r="4265" spans="1:24" x14ac:dyDescent="0.2">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7">
        <v>11.673000000000002</v>
      </c>
      <c r="S4265" s="1">
        <v>3</v>
      </c>
      <c r="T4265" s="1">
        <v>0.7</v>
      </c>
      <c r="U4265" s="7">
        <v>-7.782</v>
      </c>
      <c r="V4265" s="3" t="str">
        <f>IF(Orders1[[#This Row],[Region]]=People!$B$2, People!$A$2, IF(Orders1[[#This Row],[Region]]=People!$B$3,People!$A$3, IF(Orders1[[#This Row],[Region]]=People!$B$4,People!$A$4, IF(Orders1[[#This Row],[Region]]=People!$B$5,People!$A$5))))</f>
        <v>Chuck Magee</v>
      </c>
      <c r="W4265" s="3" t="str">
        <f>IFERROR(INDEX(Returns!A4265:A5064, MATCH(Orders1[[#This Row],[Order ID]],Returns!B4265:B5064)), "No")</f>
        <v>No</v>
      </c>
      <c r="X4265" s="3">
        <f>IF(Orders1[[#This Row],[Return]]="Yes", 1, 0)</f>
        <v>0</v>
      </c>
    </row>
    <row r="4266" spans="1:24" x14ac:dyDescent="0.2">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7">
        <v>863.12799999999993</v>
      </c>
      <c r="S4266" s="1">
        <v>8</v>
      </c>
      <c r="T4266" s="1">
        <v>0.3</v>
      </c>
      <c r="U4266" s="7">
        <v>-160.29520000000008</v>
      </c>
      <c r="V4266" s="3" t="str">
        <f>IF(Orders1[[#This Row],[Region]]=People!$B$2, People!$A$2, IF(Orders1[[#This Row],[Region]]=People!$B$3,People!$A$3, IF(Orders1[[#This Row],[Region]]=People!$B$4,People!$A$4, IF(Orders1[[#This Row],[Region]]=People!$B$5,People!$A$5))))</f>
        <v>Kelly Williams</v>
      </c>
      <c r="W4266" s="3" t="str">
        <f>IFERROR(INDEX(Returns!A4266:A5065, MATCH(Orders1[[#This Row],[Order ID]],Returns!B4266:B5065)), "No")</f>
        <v>No</v>
      </c>
      <c r="X4266" s="3">
        <f>IF(Orders1[[#This Row],[Return]]="Yes", 1, 0)</f>
        <v>0</v>
      </c>
    </row>
    <row r="4267" spans="1:24" x14ac:dyDescent="0.2">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7">
        <v>3.5639999999999992</v>
      </c>
      <c r="S4267" s="1">
        <v>3</v>
      </c>
      <c r="T4267" s="1">
        <v>0.8</v>
      </c>
      <c r="U4267" s="7">
        <v>-6.2370000000000019</v>
      </c>
      <c r="V4267" s="3" t="str">
        <f>IF(Orders1[[#This Row],[Region]]=People!$B$2, People!$A$2, IF(Orders1[[#This Row],[Region]]=People!$B$3,People!$A$3, IF(Orders1[[#This Row],[Region]]=People!$B$4,People!$A$4, IF(Orders1[[#This Row],[Region]]=People!$B$5,People!$A$5))))</f>
        <v>Kelly Williams</v>
      </c>
      <c r="W4267" s="3" t="str">
        <f>IFERROR(INDEX(Returns!A4267:A5066, MATCH(Orders1[[#This Row],[Order ID]],Returns!B4267:B5066)), "No")</f>
        <v>No</v>
      </c>
      <c r="X4267" s="3">
        <f>IF(Orders1[[#This Row],[Return]]="Yes", 1, 0)</f>
        <v>0</v>
      </c>
    </row>
    <row r="4268" spans="1:24" x14ac:dyDescent="0.2">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7">
        <v>956.6647999999999</v>
      </c>
      <c r="S4268" s="1">
        <v>7</v>
      </c>
      <c r="T4268" s="1">
        <v>0.32</v>
      </c>
      <c r="U4268" s="7">
        <v>-225.09759999999991</v>
      </c>
      <c r="V4268" s="3" t="str">
        <f>IF(Orders1[[#This Row],[Region]]=People!$B$2, People!$A$2, IF(Orders1[[#This Row],[Region]]=People!$B$3,People!$A$3, IF(Orders1[[#This Row],[Region]]=People!$B$4,People!$A$4, IF(Orders1[[#This Row],[Region]]=People!$B$5,People!$A$5))))</f>
        <v>Kelly Williams</v>
      </c>
      <c r="W4268" s="3" t="str">
        <f>IFERROR(INDEX(Returns!A4268:A5067, MATCH(Orders1[[#This Row],[Order ID]],Returns!B4268:B5067)), "No")</f>
        <v>No</v>
      </c>
      <c r="X4268" s="3">
        <f>IF(Orders1[[#This Row],[Return]]="Yes", 1, 0)</f>
        <v>0</v>
      </c>
    </row>
    <row r="4269" spans="1:24" x14ac:dyDescent="0.2">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7">
        <v>12.587999999999997</v>
      </c>
      <c r="S4269" s="1">
        <v>3</v>
      </c>
      <c r="T4269" s="1">
        <v>0.8</v>
      </c>
      <c r="U4269" s="7">
        <v>-20.140800000000006</v>
      </c>
      <c r="V4269" s="3" t="str">
        <f>IF(Orders1[[#This Row],[Region]]=People!$B$2, People!$A$2, IF(Orders1[[#This Row],[Region]]=People!$B$3,People!$A$3, IF(Orders1[[#This Row],[Region]]=People!$B$4,People!$A$4, IF(Orders1[[#This Row],[Region]]=People!$B$5,People!$A$5))))</f>
        <v>Kelly Williams</v>
      </c>
      <c r="W4269" s="3" t="str">
        <f>IFERROR(INDEX(Returns!A4269:A5068, MATCH(Orders1[[#This Row],[Order ID]],Returns!B4269:B5068)), "No")</f>
        <v>No</v>
      </c>
      <c r="X4269" s="3">
        <f>IF(Orders1[[#This Row],[Return]]="Yes", 1, 0)</f>
        <v>0</v>
      </c>
    </row>
    <row r="4270" spans="1:24" x14ac:dyDescent="0.2">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7">
        <v>171.96</v>
      </c>
      <c r="S4270" s="1">
        <v>5</v>
      </c>
      <c r="T4270" s="1">
        <v>0.2</v>
      </c>
      <c r="U4270" s="7">
        <v>45.139500000000005</v>
      </c>
      <c r="V4270" s="3" t="str">
        <f>IF(Orders1[[#This Row],[Region]]=People!$B$2, People!$A$2, IF(Orders1[[#This Row],[Region]]=People!$B$3,People!$A$3, IF(Orders1[[#This Row],[Region]]=People!$B$4,People!$A$4, IF(Orders1[[#This Row],[Region]]=People!$B$5,People!$A$5))))</f>
        <v>Kelly Williams</v>
      </c>
      <c r="W4270" s="3" t="str">
        <f>IFERROR(INDEX(Returns!A4270:A5069, MATCH(Orders1[[#This Row],[Order ID]],Returns!B4270:B5069)), "No")</f>
        <v>No</v>
      </c>
      <c r="X4270" s="3">
        <f>IF(Orders1[[#This Row],[Return]]="Yes", 1, 0)</f>
        <v>0</v>
      </c>
    </row>
    <row r="4271" spans="1:24" x14ac:dyDescent="0.2">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7">
        <v>871.4</v>
      </c>
      <c r="S4271" s="1">
        <v>4</v>
      </c>
      <c r="T4271" s="1">
        <v>0</v>
      </c>
      <c r="U4271" s="7">
        <v>148.13799999999992</v>
      </c>
      <c r="V4271" s="3" t="str">
        <f>IF(Orders1[[#This Row],[Region]]=People!$B$2, People!$A$2, IF(Orders1[[#This Row],[Region]]=People!$B$3,People!$A$3, IF(Orders1[[#This Row],[Region]]=People!$B$4,People!$A$4, IF(Orders1[[#This Row],[Region]]=People!$B$5,People!$A$5))))</f>
        <v>Anna Andreadi</v>
      </c>
      <c r="W4271" s="3" t="str">
        <f>IFERROR(INDEX(Returns!A4271:A5070, MATCH(Orders1[[#This Row],[Order ID]],Returns!B4271:B5070)), "No")</f>
        <v>No</v>
      </c>
      <c r="X4271" s="3">
        <f>IF(Orders1[[#This Row],[Return]]="Yes", 1, 0)</f>
        <v>0</v>
      </c>
    </row>
    <row r="4272" spans="1:24" x14ac:dyDescent="0.2">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7">
        <v>692.47199999999998</v>
      </c>
      <c r="S4272" s="1">
        <v>11</v>
      </c>
      <c r="T4272" s="1">
        <v>0.2</v>
      </c>
      <c r="U4272" s="7">
        <v>190.42980000000006</v>
      </c>
      <c r="V4272" s="3" t="str">
        <f>IF(Orders1[[#This Row],[Region]]=People!$B$2, People!$A$2, IF(Orders1[[#This Row],[Region]]=People!$B$3,People!$A$3, IF(Orders1[[#This Row],[Region]]=People!$B$4,People!$A$4, IF(Orders1[[#This Row],[Region]]=People!$B$5,People!$A$5))))</f>
        <v>Cassandra Brandow</v>
      </c>
      <c r="W4272" s="3" t="str">
        <f>IFERROR(INDEX(Returns!A4272:A5071, MATCH(Orders1[[#This Row],[Order ID]],Returns!B4272:B5071)), "No")</f>
        <v>No</v>
      </c>
      <c r="X4272" s="3">
        <f>IF(Orders1[[#This Row],[Return]]="Yes", 1, 0)</f>
        <v>0</v>
      </c>
    </row>
    <row r="4273" spans="1:24" x14ac:dyDescent="0.2">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7">
        <v>207.76</v>
      </c>
      <c r="S4273" s="1">
        <v>4</v>
      </c>
      <c r="T4273" s="1">
        <v>0</v>
      </c>
      <c r="U4273" s="7">
        <v>85.181600000000003</v>
      </c>
      <c r="V4273" s="3" t="str">
        <f>IF(Orders1[[#This Row],[Region]]=People!$B$2, People!$A$2, IF(Orders1[[#This Row],[Region]]=People!$B$3,People!$A$3, IF(Orders1[[#This Row],[Region]]=People!$B$4,People!$A$4, IF(Orders1[[#This Row],[Region]]=People!$B$5,People!$A$5))))</f>
        <v>Chuck Magee</v>
      </c>
      <c r="W4273" s="3" t="str">
        <f>IFERROR(INDEX(Returns!A4273:A5072, MATCH(Orders1[[#This Row],[Order ID]],Returns!B4273:B5072)), "No")</f>
        <v>No</v>
      </c>
      <c r="X4273" s="3">
        <f>IF(Orders1[[#This Row],[Return]]="Yes", 1, 0)</f>
        <v>0</v>
      </c>
    </row>
    <row r="4274" spans="1:24" x14ac:dyDescent="0.2">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7">
        <v>71.928000000000011</v>
      </c>
      <c r="S4274" s="1">
        <v>9</v>
      </c>
      <c r="T4274" s="1">
        <v>0.2</v>
      </c>
      <c r="U4274" s="7">
        <v>6.2936999999999976</v>
      </c>
      <c r="V4274" s="3" t="str">
        <f>IF(Orders1[[#This Row],[Region]]=People!$B$2, People!$A$2, IF(Orders1[[#This Row],[Region]]=People!$B$3,People!$A$3, IF(Orders1[[#This Row],[Region]]=People!$B$4,People!$A$4, IF(Orders1[[#This Row],[Region]]=People!$B$5,People!$A$5))))</f>
        <v>Anna Andreadi</v>
      </c>
      <c r="W4274" s="3" t="str">
        <f>IFERROR(INDEX(Returns!A4274:A5073, MATCH(Orders1[[#This Row],[Order ID]],Returns!B4274:B5073)), "No")</f>
        <v>No</v>
      </c>
      <c r="X4274" s="3">
        <f>IF(Orders1[[#This Row],[Return]]="Yes", 1, 0)</f>
        <v>0</v>
      </c>
    </row>
    <row r="4275" spans="1:24" x14ac:dyDescent="0.2">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7">
        <v>25.99</v>
      </c>
      <c r="S4275" s="1">
        <v>1</v>
      </c>
      <c r="T4275" s="1">
        <v>0</v>
      </c>
      <c r="U4275" s="7">
        <v>7.5370999999999988</v>
      </c>
      <c r="V4275" s="3" t="str">
        <f>IF(Orders1[[#This Row],[Region]]=People!$B$2, People!$A$2, IF(Orders1[[#This Row],[Region]]=People!$B$3,People!$A$3, IF(Orders1[[#This Row],[Region]]=People!$B$4,People!$A$4, IF(Orders1[[#This Row],[Region]]=People!$B$5,People!$A$5))))</f>
        <v>Anna Andreadi</v>
      </c>
      <c r="W4275" s="3" t="str">
        <f>IFERROR(INDEX(Returns!A4275:A5074, MATCH(Orders1[[#This Row],[Order ID]],Returns!B4275:B5074)), "No")</f>
        <v>No</v>
      </c>
      <c r="X4275" s="3">
        <f>IF(Orders1[[#This Row],[Return]]="Yes", 1, 0)</f>
        <v>0</v>
      </c>
    </row>
    <row r="4276" spans="1:24" x14ac:dyDescent="0.2">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7">
        <v>3.5920000000000005</v>
      </c>
      <c r="S4276" s="1">
        <v>1</v>
      </c>
      <c r="T4276" s="1">
        <v>0.2</v>
      </c>
      <c r="U4276" s="7">
        <v>1.1224999999999996</v>
      </c>
      <c r="V4276" s="3" t="str">
        <f>IF(Orders1[[#This Row],[Region]]=People!$B$2, People!$A$2, IF(Orders1[[#This Row],[Region]]=People!$B$3,People!$A$3, IF(Orders1[[#This Row],[Region]]=People!$B$4,People!$A$4, IF(Orders1[[#This Row],[Region]]=People!$B$5,People!$A$5))))</f>
        <v>Anna Andreadi</v>
      </c>
      <c r="W4276" s="3" t="str">
        <f>IFERROR(INDEX(Returns!A4276:A5075, MATCH(Orders1[[#This Row],[Order ID]],Returns!B4276:B5075)), "No")</f>
        <v>No</v>
      </c>
      <c r="X4276" s="3">
        <f>IF(Orders1[[#This Row],[Return]]="Yes", 1, 0)</f>
        <v>0</v>
      </c>
    </row>
    <row r="4277" spans="1:24" x14ac:dyDescent="0.2">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7">
        <v>48.631999999999991</v>
      </c>
      <c r="S4277" s="1">
        <v>2</v>
      </c>
      <c r="T4277" s="1">
        <v>0.8</v>
      </c>
      <c r="U4277" s="7">
        <v>-121.58000000000004</v>
      </c>
      <c r="V4277" s="3" t="str">
        <f>IF(Orders1[[#This Row],[Region]]=People!$B$2, People!$A$2, IF(Orders1[[#This Row],[Region]]=People!$B$3,People!$A$3, IF(Orders1[[#This Row],[Region]]=People!$B$4,People!$A$4, IF(Orders1[[#This Row],[Region]]=People!$B$5,People!$A$5))))</f>
        <v>Kelly Williams</v>
      </c>
      <c r="W4277" s="3" t="str">
        <f>IFERROR(INDEX(Returns!A4277:A5076, MATCH(Orders1[[#This Row],[Order ID]],Returns!B4277:B5076)), "No")</f>
        <v>No</v>
      </c>
      <c r="X4277" s="3">
        <f>IF(Orders1[[#This Row],[Return]]="Yes", 1, 0)</f>
        <v>0</v>
      </c>
    </row>
    <row r="4278" spans="1:24" x14ac:dyDescent="0.2">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7">
        <v>323.10000000000002</v>
      </c>
      <c r="S4278" s="1">
        <v>2</v>
      </c>
      <c r="T4278" s="1">
        <v>0</v>
      </c>
      <c r="U4278" s="7">
        <v>61.38900000000001</v>
      </c>
      <c r="V4278" s="3" t="str">
        <f>IF(Orders1[[#This Row],[Region]]=People!$B$2, People!$A$2, IF(Orders1[[#This Row],[Region]]=People!$B$3,People!$A$3, IF(Orders1[[#This Row],[Region]]=People!$B$4,People!$A$4, IF(Orders1[[#This Row],[Region]]=People!$B$5,People!$A$5))))</f>
        <v>Anna Andreadi</v>
      </c>
      <c r="W4278" s="3" t="str">
        <f>IFERROR(INDEX(Returns!A4278:A5077, MATCH(Orders1[[#This Row],[Order ID]],Returns!B4278:B5077)), "No")</f>
        <v>No</v>
      </c>
      <c r="X4278" s="3">
        <f>IF(Orders1[[#This Row],[Return]]="Yes", 1, 0)</f>
        <v>0</v>
      </c>
    </row>
    <row r="4279" spans="1:24" x14ac:dyDescent="0.2">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7">
        <v>9099.93</v>
      </c>
      <c r="S4279" s="1">
        <v>7</v>
      </c>
      <c r="T4279" s="1">
        <v>0</v>
      </c>
      <c r="U4279" s="7">
        <v>2365.9817999999996</v>
      </c>
      <c r="V4279" s="3" t="str">
        <f>IF(Orders1[[#This Row],[Region]]=People!$B$2, People!$A$2, IF(Orders1[[#This Row],[Region]]=People!$B$3,People!$A$3, IF(Orders1[[#This Row],[Region]]=People!$B$4,People!$A$4, IF(Orders1[[#This Row],[Region]]=People!$B$5,People!$A$5))))</f>
        <v>Chuck Magee</v>
      </c>
      <c r="W4279" s="3" t="str">
        <f>IFERROR(INDEX(Returns!A4279:A5078, MATCH(Orders1[[#This Row],[Order ID]],Returns!B4279:B5078)), "No")</f>
        <v>No</v>
      </c>
      <c r="X4279" s="3">
        <f>IF(Orders1[[#This Row],[Return]]="Yes", 1, 0)</f>
        <v>0</v>
      </c>
    </row>
    <row r="4280" spans="1:24" x14ac:dyDescent="0.2">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7">
        <v>9.9600000000000009</v>
      </c>
      <c r="S4280" s="1">
        <v>2</v>
      </c>
      <c r="T4280" s="1">
        <v>0</v>
      </c>
      <c r="U4280" s="7">
        <v>3.2867999999999995</v>
      </c>
      <c r="V4280" s="3" t="str">
        <f>IF(Orders1[[#This Row],[Region]]=People!$B$2, People!$A$2, IF(Orders1[[#This Row],[Region]]=People!$B$3,People!$A$3, IF(Orders1[[#This Row],[Region]]=People!$B$4,People!$A$4, IF(Orders1[[#This Row],[Region]]=People!$B$5,People!$A$5))))</f>
        <v>Chuck Magee</v>
      </c>
      <c r="W4280" s="3" t="str">
        <f>IFERROR(INDEX(Returns!A4280:A5079, MATCH(Orders1[[#This Row],[Order ID]],Returns!B4280:B5079)), "No")</f>
        <v>No</v>
      </c>
      <c r="X4280" s="3">
        <f>IF(Orders1[[#This Row],[Return]]="Yes", 1, 0)</f>
        <v>0</v>
      </c>
    </row>
    <row r="4281" spans="1:24" x14ac:dyDescent="0.2">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7">
        <v>25.299999999999997</v>
      </c>
      <c r="S4281" s="1">
        <v>5</v>
      </c>
      <c r="T4281" s="1">
        <v>0</v>
      </c>
      <c r="U4281" s="7">
        <v>11.890999999999998</v>
      </c>
      <c r="V4281" s="3" t="str">
        <f>IF(Orders1[[#This Row],[Region]]=People!$B$2, People!$A$2, IF(Orders1[[#This Row],[Region]]=People!$B$3,People!$A$3, IF(Orders1[[#This Row],[Region]]=People!$B$4,People!$A$4, IF(Orders1[[#This Row],[Region]]=People!$B$5,People!$A$5))))</f>
        <v>Chuck Magee</v>
      </c>
      <c r="W4281" s="3" t="str">
        <f>IFERROR(INDEX(Returns!A4281:A5080, MATCH(Orders1[[#This Row],[Order ID]],Returns!B4281:B5080)), "No")</f>
        <v>No</v>
      </c>
      <c r="X4281" s="3">
        <f>IF(Orders1[[#This Row],[Return]]="Yes", 1, 0)</f>
        <v>0</v>
      </c>
    </row>
    <row r="4282" spans="1:24" x14ac:dyDescent="0.2">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7">
        <v>11.36</v>
      </c>
      <c r="S4282" s="1">
        <v>2</v>
      </c>
      <c r="T4282" s="1">
        <v>0</v>
      </c>
      <c r="U4282" s="7">
        <v>5.2255999999999991</v>
      </c>
      <c r="V4282" s="3" t="str">
        <f>IF(Orders1[[#This Row],[Region]]=People!$B$2, People!$A$2, IF(Orders1[[#This Row],[Region]]=People!$B$3,People!$A$3, IF(Orders1[[#This Row],[Region]]=People!$B$4,People!$A$4, IF(Orders1[[#This Row],[Region]]=People!$B$5,People!$A$5))))</f>
        <v>Chuck Magee</v>
      </c>
      <c r="W4282" s="3" t="str">
        <f>IFERROR(INDEX(Returns!A4282:A5081, MATCH(Orders1[[#This Row],[Order ID]],Returns!B4282:B5081)), "No")</f>
        <v>No</v>
      </c>
      <c r="X4282" s="3">
        <f>IF(Orders1[[#This Row],[Return]]="Yes", 1, 0)</f>
        <v>0</v>
      </c>
    </row>
    <row r="4283" spans="1:24" x14ac:dyDescent="0.2">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7">
        <v>69.263999999999996</v>
      </c>
      <c r="S4283" s="1">
        <v>2</v>
      </c>
      <c r="T4283" s="1">
        <v>0.1</v>
      </c>
      <c r="U4283" s="7">
        <v>14.62239999999999</v>
      </c>
      <c r="V4283" s="3" t="str">
        <f>IF(Orders1[[#This Row],[Region]]=People!$B$2, People!$A$2, IF(Orders1[[#This Row],[Region]]=People!$B$3,People!$A$3, IF(Orders1[[#This Row],[Region]]=People!$B$4,People!$A$4, IF(Orders1[[#This Row],[Region]]=People!$B$5,People!$A$5))))</f>
        <v>Chuck Magee</v>
      </c>
      <c r="W4283" s="3" t="str">
        <f>IFERROR(INDEX(Returns!A4283:A5082, MATCH(Orders1[[#This Row],[Order ID]],Returns!B4283:B5082)), "No")</f>
        <v>No</v>
      </c>
      <c r="X4283" s="3">
        <f>IF(Orders1[[#This Row],[Return]]="Yes", 1, 0)</f>
        <v>0</v>
      </c>
    </row>
    <row r="4284" spans="1:24" x14ac:dyDescent="0.2">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7">
        <v>3.69</v>
      </c>
      <c r="S4284" s="1">
        <v>1</v>
      </c>
      <c r="T4284" s="1">
        <v>0</v>
      </c>
      <c r="U4284" s="7">
        <v>1.7343</v>
      </c>
      <c r="V4284" s="3" t="str">
        <f>IF(Orders1[[#This Row],[Region]]=People!$B$2, People!$A$2, IF(Orders1[[#This Row],[Region]]=People!$B$3,People!$A$3, IF(Orders1[[#This Row],[Region]]=People!$B$4,People!$A$4, IF(Orders1[[#This Row],[Region]]=People!$B$5,People!$A$5))))</f>
        <v>Kelly Williams</v>
      </c>
      <c r="W4284" s="3" t="str">
        <f>IFERROR(INDEX(Returns!A4284:A5083, MATCH(Orders1[[#This Row],[Order ID]],Returns!B4284:B5083)), "No")</f>
        <v>No</v>
      </c>
      <c r="X4284" s="3">
        <f>IF(Orders1[[#This Row],[Return]]="Yes", 1, 0)</f>
        <v>0</v>
      </c>
    </row>
    <row r="4285" spans="1:24" x14ac:dyDescent="0.2">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7">
        <v>1103.97</v>
      </c>
      <c r="S4285" s="1">
        <v>3</v>
      </c>
      <c r="T4285" s="1">
        <v>0</v>
      </c>
      <c r="U4285" s="7">
        <v>496.78649999999993</v>
      </c>
      <c r="V4285" s="3" t="str">
        <f>IF(Orders1[[#This Row],[Region]]=People!$B$2, People!$A$2, IF(Orders1[[#This Row],[Region]]=People!$B$3,People!$A$3, IF(Orders1[[#This Row],[Region]]=People!$B$4,People!$A$4, IF(Orders1[[#This Row],[Region]]=People!$B$5,People!$A$5))))</f>
        <v>Kelly Williams</v>
      </c>
      <c r="W4285" s="3" t="str">
        <f>IFERROR(INDEX(Returns!A4285:A5084, MATCH(Orders1[[#This Row],[Order ID]],Returns!B4285:B5084)), "No")</f>
        <v>No</v>
      </c>
      <c r="X4285" s="3">
        <f>IF(Orders1[[#This Row],[Return]]="Yes", 1, 0)</f>
        <v>0</v>
      </c>
    </row>
    <row r="4286" spans="1:24" x14ac:dyDescent="0.2">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7">
        <v>246.13279999999997</v>
      </c>
      <c r="S4286" s="1">
        <v>2</v>
      </c>
      <c r="T4286" s="1">
        <v>0.32</v>
      </c>
      <c r="U4286" s="7">
        <v>-76.011599999999973</v>
      </c>
      <c r="V4286" s="3" t="str">
        <f>IF(Orders1[[#This Row],[Region]]=People!$B$2, People!$A$2, IF(Orders1[[#This Row],[Region]]=People!$B$3,People!$A$3, IF(Orders1[[#This Row],[Region]]=People!$B$4,People!$A$4, IF(Orders1[[#This Row],[Region]]=People!$B$5,People!$A$5))))</f>
        <v>Kelly Williams</v>
      </c>
      <c r="W4286" s="3" t="str">
        <f>IFERROR(INDEX(Returns!A4286:A5085, MATCH(Orders1[[#This Row],[Order ID]],Returns!B4286:B5085)), "No")</f>
        <v>No</v>
      </c>
      <c r="X4286" s="3">
        <f>IF(Orders1[[#This Row],[Return]]="Yes", 1, 0)</f>
        <v>0</v>
      </c>
    </row>
    <row r="4287" spans="1:24" x14ac:dyDescent="0.2">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7">
        <v>11.696</v>
      </c>
      <c r="S4287" s="1">
        <v>2</v>
      </c>
      <c r="T4287" s="1">
        <v>0.2</v>
      </c>
      <c r="U4287" s="7">
        <v>3.9473999999999996</v>
      </c>
      <c r="V4287" s="3" t="str">
        <f>IF(Orders1[[#This Row],[Region]]=People!$B$2, People!$A$2, IF(Orders1[[#This Row],[Region]]=People!$B$3,People!$A$3, IF(Orders1[[#This Row],[Region]]=People!$B$4,People!$A$4, IF(Orders1[[#This Row],[Region]]=People!$B$5,People!$A$5))))</f>
        <v>Kelly Williams</v>
      </c>
      <c r="W4287" s="3" t="str">
        <f>IFERROR(INDEX(Returns!A4287:A5086, MATCH(Orders1[[#This Row],[Order ID]],Returns!B4287:B5086)), "No")</f>
        <v>No</v>
      </c>
      <c r="X4287" s="3">
        <f>IF(Orders1[[#This Row],[Return]]="Yes", 1, 0)</f>
        <v>0</v>
      </c>
    </row>
    <row r="4288" spans="1:24" x14ac:dyDescent="0.2">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7">
        <v>439.99200000000002</v>
      </c>
      <c r="S4288" s="1">
        <v>1</v>
      </c>
      <c r="T4288" s="1">
        <v>0.2</v>
      </c>
      <c r="U4288" s="7">
        <v>164.99700000000001</v>
      </c>
      <c r="V4288" s="3" t="str">
        <f>IF(Orders1[[#This Row],[Region]]=People!$B$2, People!$A$2, IF(Orders1[[#This Row],[Region]]=People!$B$3,People!$A$3, IF(Orders1[[#This Row],[Region]]=People!$B$4,People!$A$4, IF(Orders1[[#This Row],[Region]]=People!$B$5,People!$A$5))))</f>
        <v>Kelly Williams</v>
      </c>
      <c r="W4288" s="3" t="str">
        <f>IFERROR(INDEX(Returns!A4288:A5087, MATCH(Orders1[[#This Row],[Order ID]],Returns!B4288:B5087)), "No")</f>
        <v>No</v>
      </c>
      <c r="X4288" s="3">
        <f>IF(Orders1[[#This Row],[Return]]="Yes", 1, 0)</f>
        <v>0</v>
      </c>
    </row>
    <row r="4289" spans="1:24" x14ac:dyDescent="0.2">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7">
        <v>64.784000000000006</v>
      </c>
      <c r="S4289" s="1">
        <v>1</v>
      </c>
      <c r="T4289" s="1">
        <v>0.2</v>
      </c>
      <c r="U4289" s="7">
        <v>-12.956800000000005</v>
      </c>
      <c r="V4289" s="3" t="str">
        <f>IF(Orders1[[#This Row],[Region]]=People!$B$2, People!$A$2, IF(Orders1[[#This Row],[Region]]=People!$B$3,People!$A$3, IF(Orders1[[#This Row],[Region]]=People!$B$4,People!$A$4, IF(Orders1[[#This Row],[Region]]=People!$B$5,People!$A$5))))</f>
        <v>Cassandra Brandow</v>
      </c>
      <c r="W4289" s="3" t="str">
        <f>IFERROR(INDEX(Returns!A4289:A5088, MATCH(Orders1[[#This Row],[Order ID]],Returns!B4289:B5088)), "No")</f>
        <v>No</v>
      </c>
      <c r="X4289" s="3">
        <f>IF(Orders1[[#This Row],[Return]]="Yes", 1, 0)</f>
        <v>0</v>
      </c>
    </row>
    <row r="4290" spans="1:24" x14ac:dyDescent="0.2">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7">
        <v>33.279999999999994</v>
      </c>
      <c r="S4290" s="1">
        <v>5</v>
      </c>
      <c r="T4290" s="1">
        <v>0.8</v>
      </c>
      <c r="U4290" s="7">
        <v>-49.92</v>
      </c>
      <c r="V4290" s="3" t="str">
        <f>IF(Orders1[[#This Row],[Region]]=People!$B$2, People!$A$2, IF(Orders1[[#This Row],[Region]]=People!$B$3,People!$A$3, IF(Orders1[[#This Row],[Region]]=People!$B$4,People!$A$4, IF(Orders1[[#This Row],[Region]]=People!$B$5,People!$A$5))))</f>
        <v>Kelly Williams</v>
      </c>
      <c r="W4290" s="3" t="str">
        <f>IFERROR(INDEX(Returns!A4290:A5089, MATCH(Orders1[[#This Row],[Order ID]],Returns!B4290:B5089)), "No")</f>
        <v>No</v>
      </c>
      <c r="X4290" s="3">
        <f>IF(Orders1[[#This Row],[Return]]="Yes", 1, 0)</f>
        <v>0</v>
      </c>
    </row>
    <row r="4291" spans="1:24" x14ac:dyDescent="0.2">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7">
        <v>14.088000000000001</v>
      </c>
      <c r="S4291" s="1">
        <v>3</v>
      </c>
      <c r="T4291" s="1">
        <v>0.2</v>
      </c>
      <c r="U4291" s="7">
        <v>4.9307999999999996</v>
      </c>
      <c r="V4291" s="3" t="str">
        <f>IF(Orders1[[#This Row],[Region]]=People!$B$2, People!$A$2, IF(Orders1[[#This Row],[Region]]=People!$B$3,People!$A$3, IF(Orders1[[#This Row],[Region]]=People!$B$4,People!$A$4, IF(Orders1[[#This Row],[Region]]=People!$B$5,People!$A$5))))</f>
        <v>Kelly Williams</v>
      </c>
      <c r="W4291" s="3" t="str">
        <f>IFERROR(INDEX(Returns!A4291:A5090, MATCH(Orders1[[#This Row],[Order ID]],Returns!B4291:B5090)), "No")</f>
        <v>No</v>
      </c>
      <c r="X4291" s="3">
        <f>IF(Orders1[[#This Row],[Return]]="Yes", 1, 0)</f>
        <v>0</v>
      </c>
    </row>
    <row r="4292" spans="1:24" x14ac:dyDescent="0.2">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7">
        <v>11.16</v>
      </c>
      <c r="S4292" s="1">
        <v>2</v>
      </c>
      <c r="T4292" s="1">
        <v>0</v>
      </c>
      <c r="U4292" s="7">
        <v>2.7899999999999991</v>
      </c>
      <c r="V4292" s="3" t="str">
        <f>IF(Orders1[[#This Row],[Region]]=People!$B$2, People!$A$2, IF(Orders1[[#This Row],[Region]]=People!$B$3,People!$A$3, IF(Orders1[[#This Row],[Region]]=People!$B$4,People!$A$4, IF(Orders1[[#This Row],[Region]]=People!$B$5,People!$A$5))))</f>
        <v>Anna Andreadi</v>
      </c>
      <c r="W4292" s="3" t="str">
        <f>IFERROR(INDEX(Returns!A4292:A5091, MATCH(Orders1[[#This Row],[Order ID]],Returns!B4292:B5091)), "No")</f>
        <v>No</v>
      </c>
      <c r="X4292" s="3">
        <f>IF(Orders1[[#This Row],[Return]]="Yes", 1, 0)</f>
        <v>0</v>
      </c>
    </row>
    <row r="4293" spans="1:24" x14ac:dyDescent="0.2">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7">
        <v>896.32799999999997</v>
      </c>
      <c r="S4293" s="1">
        <v>9</v>
      </c>
      <c r="T4293" s="1">
        <v>0.2</v>
      </c>
      <c r="U4293" s="7">
        <v>22.408199999999994</v>
      </c>
      <c r="V4293" s="3" t="str">
        <f>IF(Orders1[[#This Row],[Region]]=People!$B$2, People!$A$2, IF(Orders1[[#This Row],[Region]]=People!$B$3,People!$A$3, IF(Orders1[[#This Row],[Region]]=People!$B$4,People!$A$4, IF(Orders1[[#This Row],[Region]]=People!$B$5,People!$A$5))))</f>
        <v>Anna Andreadi</v>
      </c>
      <c r="W4293" s="3" t="str">
        <f>IFERROR(INDEX(Returns!A4293:A5092, MATCH(Orders1[[#This Row],[Order ID]],Returns!B4293:B5092)), "No")</f>
        <v>No</v>
      </c>
      <c r="X4293" s="3">
        <f>IF(Orders1[[#This Row],[Return]]="Yes", 1, 0)</f>
        <v>0</v>
      </c>
    </row>
    <row r="4294" spans="1:24" x14ac:dyDescent="0.2">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7">
        <v>189</v>
      </c>
      <c r="S4294" s="1">
        <v>1</v>
      </c>
      <c r="T4294" s="1">
        <v>0</v>
      </c>
      <c r="U4294" s="7">
        <v>68.039999999999992</v>
      </c>
      <c r="V4294" s="3" t="str">
        <f>IF(Orders1[[#This Row],[Region]]=People!$B$2, People!$A$2, IF(Orders1[[#This Row],[Region]]=People!$B$3,People!$A$3, IF(Orders1[[#This Row],[Region]]=People!$B$4,People!$A$4, IF(Orders1[[#This Row],[Region]]=People!$B$5,People!$A$5))))</f>
        <v>Anna Andreadi</v>
      </c>
      <c r="W4294" s="3" t="str">
        <f>IFERROR(INDEX(Returns!A4294:A5093, MATCH(Orders1[[#This Row],[Order ID]],Returns!B4294:B5093)), "No")</f>
        <v>No</v>
      </c>
      <c r="X4294" s="3">
        <f>IF(Orders1[[#This Row],[Return]]="Yes", 1, 0)</f>
        <v>0</v>
      </c>
    </row>
    <row r="4295" spans="1:24" x14ac:dyDescent="0.2">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7">
        <v>53.981999999999999</v>
      </c>
      <c r="S4295" s="1">
        <v>3</v>
      </c>
      <c r="T4295" s="1">
        <v>0.4</v>
      </c>
      <c r="U4295" s="7">
        <v>-10.796399999999995</v>
      </c>
      <c r="V4295" s="3" t="str">
        <f>IF(Orders1[[#This Row],[Region]]=People!$B$2, People!$A$2, IF(Orders1[[#This Row],[Region]]=People!$B$3,People!$A$3, IF(Orders1[[#This Row],[Region]]=People!$B$4,People!$A$4, IF(Orders1[[#This Row],[Region]]=People!$B$5,People!$A$5))))</f>
        <v>Chuck Magee</v>
      </c>
      <c r="W4295" s="3" t="str">
        <f>IFERROR(INDEX(Returns!A4295:A5094, MATCH(Orders1[[#This Row],[Order ID]],Returns!B4295:B5094)), "No")</f>
        <v>No</v>
      </c>
      <c r="X4295" s="3">
        <f>IF(Orders1[[#This Row],[Return]]="Yes", 1, 0)</f>
        <v>0</v>
      </c>
    </row>
    <row r="4296" spans="1:24" x14ac:dyDescent="0.2">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7">
        <v>177.22499999999999</v>
      </c>
      <c r="S4296" s="1">
        <v>5</v>
      </c>
      <c r="T4296" s="1">
        <v>0.5</v>
      </c>
      <c r="U4296" s="7">
        <v>-120.51299999999998</v>
      </c>
      <c r="V4296" s="3" t="str">
        <f>IF(Orders1[[#This Row],[Region]]=People!$B$2, People!$A$2, IF(Orders1[[#This Row],[Region]]=People!$B$3,People!$A$3, IF(Orders1[[#This Row],[Region]]=People!$B$4,People!$A$4, IF(Orders1[[#This Row],[Region]]=People!$B$5,People!$A$5))))</f>
        <v>Anna Andreadi</v>
      </c>
      <c r="W4296" s="3" t="str">
        <f>IFERROR(INDEX(Returns!A4296:A5095, MATCH(Orders1[[#This Row],[Order ID]],Returns!B4296:B5095)), "No")</f>
        <v>No</v>
      </c>
      <c r="X4296" s="3">
        <f>IF(Orders1[[#This Row],[Return]]="Yes", 1, 0)</f>
        <v>0</v>
      </c>
    </row>
    <row r="4297" spans="1:24" x14ac:dyDescent="0.2">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7">
        <v>129.39000000000001</v>
      </c>
      <c r="S4297" s="1">
        <v>3</v>
      </c>
      <c r="T4297" s="1">
        <v>0</v>
      </c>
      <c r="U4297" s="7">
        <v>54.343800000000009</v>
      </c>
      <c r="V4297" s="3" t="str">
        <f>IF(Orders1[[#This Row],[Region]]=People!$B$2, People!$A$2, IF(Orders1[[#This Row],[Region]]=People!$B$3,People!$A$3, IF(Orders1[[#This Row],[Region]]=People!$B$4,People!$A$4, IF(Orders1[[#This Row],[Region]]=People!$B$5,People!$A$5))))</f>
        <v>Anna Andreadi</v>
      </c>
      <c r="W4297" s="3" t="str">
        <f>IFERROR(INDEX(Returns!A4297:A5096, MATCH(Orders1[[#This Row],[Order ID]],Returns!B4297:B5096)), "No")</f>
        <v>No</v>
      </c>
      <c r="X4297" s="3">
        <f>IF(Orders1[[#This Row],[Return]]="Yes", 1, 0)</f>
        <v>0</v>
      </c>
    </row>
    <row r="4298" spans="1:24" x14ac:dyDescent="0.2">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7">
        <v>54.32</v>
      </c>
      <c r="S4298" s="1">
        <v>4</v>
      </c>
      <c r="T4298" s="1">
        <v>0</v>
      </c>
      <c r="U4298" s="7">
        <v>0.54319999999999879</v>
      </c>
      <c r="V4298" s="3" t="str">
        <f>IF(Orders1[[#This Row],[Region]]=People!$B$2, People!$A$2, IF(Orders1[[#This Row],[Region]]=People!$B$3,People!$A$3, IF(Orders1[[#This Row],[Region]]=People!$B$4,People!$A$4, IF(Orders1[[#This Row],[Region]]=People!$B$5,People!$A$5))))</f>
        <v>Anna Andreadi</v>
      </c>
      <c r="W4298" s="3" t="str">
        <f>IFERROR(INDEX(Returns!A4298:A5097, MATCH(Orders1[[#This Row],[Order ID]],Returns!B4298:B5097)), "No")</f>
        <v>No</v>
      </c>
      <c r="X4298" s="3">
        <f>IF(Orders1[[#This Row],[Return]]="Yes", 1, 0)</f>
        <v>0</v>
      </c>
    </row>
    <row r="4299" spans="1:24" x14ac:dyDescent="0.2">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7">
        <v>4367.8960000000006</v>
      </c>
      <c r="S4299" s="1">
        <v>13</v>
      </c>
      <c r="T4299" s="1">
        <v>0.2</v>
      </c>
      <c r="U4299" s="7">
        <v>327.59220000000005</v>
      </c>
      <c r="V4299" s="3" t="str">
        <f>IF(Orders1[[#This Row],[Region]]=People!$B$2, People!$A$2, IF(Orders1[[#This Row],[Region]]=People!$B$3,People!$A$3, IF(Orders1[[#This Row],[Region]]=People!$B$4,People!$A$4, IF(Orders1[[#This Row],[Region]]=People!$B$5,People!$A$5))))</f>
        <v>Cassandra Brandow</v>
      </c>
      <c r="W4299" s="3" t="str">
        <f>IFERROR(INDEX(Returns!A4299:A5098, MATCH(Orders1[[#This Row],[Order ID]],Returns!B4299:B5098)), "No")</f>
        <v>No</v>
      </c>
      <c r="X4299" s="3">
        <f>IF(Orders1[[#This Row],[Return]]="Yes", 1, 0)</f>
        <v>0</v>
      </c>
    </row>
    <row r="4300" spans="1:24" x14ac:dyDescent="0.2">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7">
        <v>49.568000000000005</v>
      </c>
      <c r="S4300" s="1">
        <v>2</v>
      </c>
      <c r="T4300" s="1">
        <v>0.2</v>
      </c>
      <c r="U4300" s="7">
        <v>15.489999999999997</v>
      </c>
      <c r="V4300" s="3" t="str">
        <f>IF(Orders1[[#This Row],[Region]]=People!$B$2, People!$A$2, IF(Orders1[[#This Row],[Region]]=People!$B$3,People!$A$3, IF(Orders1[[#This Row],[Region]]=People!$B$4,People!$A$4, IF(Orders1[[#This Row],[Region]]=People!$B$5,People!$A$5))))</f>
        <v>Cassandra Brandow</v>
      </c>
      <c r="W4300" s="3" t="str">
        <f>IFERROR(INDEX(Returns!A4300:A5099, MATCH(Orders1[[#This Row],[Order ID]],Returns!B4300:B5099)), "No")</f>
        <v>No</v>
      </c>
      <c r="X4300" s="3">
        <f>IF(Orders1[[#This Row],[Return]]="Yes", 1, 0)</f>
        <v>0</v>
      </c>
    </row>
    <row r="4301" spans="1:24" x14ac:dyDescent="0.2">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7">
        <v>161.376</v>
      </c>
      <c r="S4301" s="1">
        <v>6</v>
      </c>
      <c r="T4301" s="1">
        <v>0.2</v>
      </c>
      <c r="U4301" s="7">
        <v>12.103199999999994</v>
      </c>
      <c r="V4301" s="3" t="str">
        <f>IF(Orders1[[#This Row],[Region]]=People!$B$2, People!$A$2, IF(Orders1[[#This Row],[Region]]=People!$B$3,People!$A$3, IF(Orders1[[#This Row],[Region]]=People!$B$4,People!$A$4, IF(Orders1[[#This Row],[Region]]=People!$B$5,People!$A$5))))</f>
        <v>Cassandra Brandow</v>
      </c>
      <c r="W4301" s="3" t="str">
        <f>IFERROR(INDEX(Returns!A4301:A5100, MATCH(Orders1[[#This Row],[Order ID]],Returns!B4301:B5100)), "No")</f>
        <v>No</v>
      </c>
      <c r="X4301" s="3">
        <f>IF(Orders1[[#This Row],[Return]]="Yes", 1, 0)</f>
        <v>0</v>
      </c>
    </row>
    <row r="4302" spans="1:24" x14ac:dyDescent="0.2">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7">
        <v>2.7840000000000003</v>
      </c>
      <c r="S4302" s="1">
        <v>2</v>
      </c>
      <c r="T4302" s="1">
        <v>0.2</v>
      </c>
      <c r="U4302" s="7">
        <v>0.41759999999999986</v>
      </c>
      <c r="V4302" s="3" t="str">
        <f>IF(Orders1[[#This Row],[Region]]=People!$B$2, People!$A$2, IF(Orders1[[#This Row],[Region]]=People!$B$3,People!$A$3, IF(Orders1[[#This Row],[Region]]=People!$B$4,People!$A$4, IF(Orders1[[#This Row],[Region]]=People!$B$5,People!$A$5))))</f>
        <v>Cassandra Brandow</v>
      </c>
      <c r="W4302" s="3" t="str">
        <f>IFERROR(INDEX(Returns!A4302:A5101, MATCH(Orders1[[#This Row],[Order ID]],Returns!B4302:B5101)), "No")</f>
        <v>No</v>
      </c>
      <c r="X4302" s="3">
        <f>IF(Orders1[[#This Row],[Return]]="Yes", 1, 0)</f>
        <v>0</v>
      </c>
    </row>
    <row r="4303" spans="1:24" x14ac:dyDescent="0.2">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7">
        <v>8.7200000000000006</v>
      </c>
      <c r="S4303" s="1">
        <v>5</v>
      </c>
      <c r="T4303" s="1">
        <v>0.2</v>
      </c>
      <c r="U4303" s="7">
        <v>2.9429999999999992</v>
      </c>
      <c r="V4303" s="3" t="str">
        <f>IF(Orders1[[#This Row],[Region]]=People!$B$2, People!$A$2, IF(Orders1[[#This Row],[Region]]=People!$B$3,People!$A$3, IF(Orders1[[#This Row],[Region]]=People!$B$4,People!$A$4, IF(Orders1[[#This Row],[Region]]=People!$B$5,People!$A$5))))</f>
        <v>Cassandra Brandow</v>
      </c>
      <c r="W4303" s="3" t="str">
        <f>IFERROR(INDEX(Returns!A4303:A5102, MATCH(Orders1[[#This Row],[Order ID]],Returns!B4303:B5102)), "No")</f>
        <v>No</v>
      </c>
      <c r="X4303" s="3">
        <f>IF(Orders1[[#This Row],[Return]]="Yes", 1, 0)</f>
        <v>0</v>
      </c>
    </row>
    <row r="4304" spans="1:24" x14ac:dyDescent="0.2">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7">
        <v>3.9119999999999999</v>
      </c>
      <c r="S4304" s="1">
        <v>1</v>
      </c>
      <c r="T4304" s="1">
        <v>0.2</v>
      </c>
      <c r="U4304" s="7">
        <v>1.0269000000000001</v>
      </c>
      <c r="V4304" s="3" t="str">
        <f>IF(Orders1[[#This Row],[Region]]=People!$B$2, People!$A$2, IF(Orders1[[#This Row],[Region]]=People!$B$3,People!$A$3, IF(Orders1[[#This Row],[Region]]=People!$B$4,People!$A$4, IF(Orders1[[#This Row],[Region]]=People!$B$5,People!$A$5))))</f>
        <v>Chuck Magee</v>
      </c>
      <c r="W4304" s="3" t="str">
        <f>IFERROR(INDEX(Returns!A4304:A5103, MATCH(Orders1[[#This Row],[Order ID]],Returns!B4304:B5103)), "No")</f>
        <v>No</v>
      </c>
      <c r="X4304" s="3">
        <f>IF(Orders1[[#This Row],[Return]]="Yes", 1, 0)</f>
        <v>0</v>
      </c>
    </row>
    <row r="4305" spans="1:24" x14ac:dyDescent="0.2">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7">
        <v>59.751999999999995</v>
      </c>
      <c r="S4305" s="1">
        <v>7</v>
      </c>
      <c r="T4305" s="1">
        <v>0.2</v>
      </c>
      <c r="U4305" s="7">
        <v>19.4194</v>
      </c>
      <c r="V4305" s="3" t="str">
        <f>IF(Orders1[[#This Row],[Region]]=People!$B$2, People!$A$2, IF(Orders1[[#This Row],[Region]]=People!$B$3,People!$A$3, IF(Orders1[[#This Row],[Region]]=People!$B$4,People!$A$4, IF(Orders1[[#This Row],[Region]]=People!$B$5,People!$A$5))))</f>
        <v>Kelly Williams</v>
      </c>
      <c r="W4305" s="3" t="str">
        <f>IFERROR(INDEX(Returns!A4305:A5104, MATCH(Orders1[[#This Row],[Order ID]],Returns!B4305:B5104)), "No")</f>
        <v>No</v>
      </c>
      <c r="X4305" s="3">
        <f>IF(Orders1[[#This Row],[Return]]="Yes", 1, 0)</f>
        <v>0</v>
      </c>
    </row>
    <row r="4306" spans="1:24" x14ac:dyDescent="0.2">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7">
        <v>63.92</v>
      </c>
      <c r="S4306" s="1">
        <v>4</v>
      </c>
      <c r="T4306" s="1">
        <v>0</v>
      </c>
      <c r="U4306" s="7">
        <v>3.195999999999998</v>
      </c>
      <c r="V4306" s="3" t="str">
        <f>IF(Orders1[[#This Row],[Region]]=People!$B$2, People!$A$2, IF(Orders1[[#This Row],[Region]]=People!$B$3,People!$A$3, IF(Orders1[[#This Row],[Region]]=People!$B$4,People!$A$4, IF(Orders1[[#This Row],[Region]]=People!$B$5,People!$A$5))))</f>
        <v>Anna Andreadi</v>
      </c>
      <c r="W4306" s="3" t="str">
        <f>IFERROR(INDEX(Returns!A4306:A5105, MATCH(Orders1[[#This Row],[Order ID]],Returns!B4306:B5105)), "No")</f>
        <v>No</v>
      </c>
      <c r="X4306" s="3">
        <f>IF(Orders1[[#This Row],[Return]]="Yes", 1, 0)</f>
        <v>0</v>
      </c>
    </row>
    <row r="4307" spans="1:24" x14ac:dyDescent="0.2">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7">
        <v>383.96000000000004</v>
      </c>
      <c r="S4307" s="1">
        <v>5</v>
      </c>
      <c r="T4307" s="1">
        <v>0.2</v>
      </c>
      <c r="U4307" s="7">
        <v>38.396000000000015</v>
      </c>
      <c r="V4307" s="3" t="str">
        <f>IF(Orders1[[#This Row],[Region]]=People!$B$2, People!$A$2, IF(Orders1[[#This Row],[Region]]=People!$B$3,People!$A$3, IF(Orders1[[#This Row],[Region]]=People!$B$4,People!$A$4, IF(Orders1[[#This Row],[Region]]=People!$B$5,People!$A$5))))</f>
        <v>Anna Andreadi</v>
      </c>
      <c r="W4307" s="3" t="str">
        <f>IFERROR(INDEX(Returns!A4307:A5106, MATCH(Orders1[[#This Row],[Order ID]],Returns!B4307:B5106)), "No")</f>
        <v>No</v>
      </c>
      <c r="X4307" s="3">
        <f>IF(Orders1[[#This Row],[Return]]="Yes", 1, 0)</f>
        <v>0</v>
      </c>
    </row>
    <row r="4308" spans="1:24" x14ac:dyDescent="0.2">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7">
        <v>7.7520000000000007</v>
      </c>
      <c r="S4308" s="1">
        <v>3</v>
      </c>
      <c r="T4308" s="1">
        <v>0.2</v>
      </c>
      <c r="U4308" s="7">
        <v>2.8100999999999998</v>
      </c>
      <c r="V4308" s="3" t="str">
        <f>IF(Orders1[[#This Row],[Region]]=People!$B$2, People!$A$2, IF(Orders1[[#This Row],[Region]]=People!$B$3,People!$A$3, IF(Orders1[[#This Row],[Region]]=People!$B$4,People!$A$4, IF(Orders1[[#This Row],[Region]]=People!$B$5,People!$A$5))))</f>
        <v>Anna Andreadi</v>
      </c>
      <c r="W4308" s="3" t="str">
        <f>IFERROR(INDEX(Returns!A4308:A5107, MATCH(Orders1[[#This Row],[Order ID]],Returns!B4308:B5107)), "No")</f>
        <v>No</v>
      </c>
      <c r="X4308" s="3">
        <f>IF(Orders1[[#This Row],[Return]]="Yes", 1, 0)</f>
        <v>0</v>
      </c>
    </row>
    <row r="4309" spans="1:24" x14ac:dyDescent="0.2">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7">
        <v>33.568000000000005</v>
      </c>
      <c r="S4309" s="1">
        <v>2</v>
      </c>
      <c r="T4309" s="1">
        <v>0.2</v>
      </c>
      <c r="U4309" s="7">
        <v>11.748799999999997</v>
      </c>
      <c r="V4309" s="3" t="str">
        <f>IF(Orders1[[#This Row],[Region]]=People!$B$2, People!$A$2, IF(Orders1[[#This Row],[Region]]=People!$B$3,People!$A$3, IF(Orders1[[#This Row],[Region]]=People!$B$4,People!$A$4, IF(Orders1[[#This Row],[Region]]=People!$B$5,People!$A$5))))</f>
        <v>Anna Andreadi</v>
      </c>
      <c r="W4309" s="3" t="str">
        <f>IFERROR(INDEX(Returns!A4309:A5108, MATCH(Orders1[[#This Row],[Order ID]],Returns!B4309:B5108)), "No")</f>
        <v>No</v>
      </c>
      <c r="X4309" s="3">
        <f>IF(Orders1[[#This Row],[Return]]="Yes", 1, 0)</f>
        <v>0</v>
      </c>
    </row>
    <row r="4310" spans="1:24" x14ac:dyDescent="0.2">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7">
        <v>666.34400000000005</v>
      </c>
      <c r="S4310" s="1">
        <v>7</v>
      </c>
      <c r="T4310" s="1">
        <v>0.2</v>
      </c>
      <c r="U4310" s="7">
        <v>66.634399999999971</v>
      </c>
      <c r="V4310" s="3" t="str">
        <f>IF(Orders1[[#This Row],[Region]]=People!$B$2, People!$A$2, IF(Orders1[[#This Row],[Region]]=People!$B$3,People!$A$3, IF(Orders1[[#This Row],[Region]]=People!$B$4,People!$A$4, IF(Orders1[[#This Row],[Region]]=People!$B$5,People!$A$5))))</f>
        <v>Anna Andreadi</v>
      </c>
      <c r="W4310" s="3" t="str">
        <f>IFERROR(INDEX(Returns!A4310:A5109, MATCH(Orders1[[#This Row],[Order ID]],Returns!B4310:B5109)), "No")</f>
        <v>No</v>
      </c>
      <c r="X4310" s="3">
        <f>IF(Orders1[[#This Row],[Return]]="Yes", 1, 0)</f>
        <v>0</v>
      </c>
    </row>
    <row r="4311" spans="1:24" x14ac:dyDescent="0.2">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7">
        <v>573.72799999999995</v>
      </c>
      <c r="S4311" s="1">
        <v>4</v>
      </c>
      <c r="T4311" s="1">
        <v>0.2</v>
      </c>
      <c r="U4311" s="7">
        <v>-64.544399999999968</v>
      </c>
      <c r="V4311" s="3" t="str">
        <f>IF(Orders1[[#This Row],[Region]]=People!$B$2, People!$A$2, IF(Orders1[[#This Row],[Region]]=People!$B$3,People!$A$3, IF(Orders1[[#This Row],[Region]]=People!$B$4,People!$A$4, IF(Orders1[[#This Row],[Region]]=People!$B$5,People!$A$5))))</f>
        <v>Anna Andreadi</v>
      </c>
      <c r="W4311" s="3" t="str">
        <f>IFERROR(INDEX(Returns!A4311:A5110, MATCH(Orders1[[#This Row],[Order ID]],Returns!B4311:B5110)), "No")</f>
        <v>No</v>
      </c>
      <c r="X4311" s="3">
        <f>IF(Orders1[[#This Row],[Return]]="Yes", 1, 0)</f>
        <v>0</v>
      </c>
    </row>
    <row r="4312" spans="1:24" x14ac:dyDescent="0.2">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7">
        <v>21.936000000000003</v>
      </c>
      <c r="S4312" s="1">
        <v>3</v>
      </c>
      <c r="T4312" s="1">
        <v>0.2</v>
      </c>
      <c r="U4312" s="7">
        <v>8.2259999999999991</v>
      </c>
      <c r="V4312" s="3" t="str">
        <f>IF(Orders1[[#This Row],[Region]]=People!$B$2, People!$A$2, IF(Orders1[[#This Row],[Region]]=People!$B$3,People!$A$3, IF(Orders1[[#This Row],[Region]]=People!$B$4,People!$A$4, IF(Orders1[[#This Row],[Region]]=People!$B$5,People!$A$5))))</f>
        <v>Anna Andreadi</v>
      </c>
      <c r="W4312" s="3" t="str">
        <f>IFERROR(INDEX(Returns!A4312:A5111, MATCH(Orders1[[#This Row],[Order ID]],Returns!B4312:B5111)), "No")</f>
        <v>No</v>
      </c>
      <c r="X4312" s="3">
        <f>IF(Orders1[[#This Row],[Return]]="Yes", 1, 0)</f>
        <v>0</v>
      </c>
    </row>
    <row r="4313" spans="1:24" x14ac:dyDescent="0.2">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7">
        <v>19.440000000000001</v>
      </c>
      <c r="S4313" s="1">
        <v>3</v>
      </c>
      <c r="T4313" s="1">
        <v>0</v>
      </c>
      <c r="U4313" s="7">
        <v>9.3312000000000008</v>
      </c>
      <c r="V4313" s="3" t="str">
        <f>IF(Orders1[[#This Row],[Region]]=People!$B$2, People!$A$2, IF(Orders1[[#This Row],[Region]]=People!$B$3,People!$A$3, IF(Orders1[[#This Row],[Region]]=People!$B$4,People!$A$4, IF(Orders1[[#This Row],[Region]]=People!$B$5,People!$A$5))))</f>
        <v>Anna Andreadi</v>
      </c>
      <c r="W4313" s="3" t="str">
        <f>IFERROR(INDEX(Returns!A4313:A5112, MATCH(Orders1[[#This Row],[Order ID]],Returns!B4313:B5112)), "No")</f>
        <v>No</v>
      </c>
      <c r="X4313" s="3">
        <f>IF(Orders1[[#This Row],[Return]]="Yes", 1, 0)</f>
        <v>0</v>
      </c>
    </row>
    <row r="4314" spans="1:24" x14ac:dyDescent="0.2">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7">
        <v>447.96800000000007</v>
      </c>
      <c r="S4314" s="1">
        <v>4</v>
      </c>
      <c r="T4314" s="1">
        <v>0.2</v>
      </c>
      <c r="U4314" s="7">
        <v>139.98999999999995</v>
      </c>
      <c r="V4314" s="3" t="str">
        <f>IF(Orders1[[#This Row],[Region]]=People!$B$2, People!$A$2, IF(Orders1[[#This Row],[Region]]=People!$B$3,People!$A$3, IF(Orders1[[#This Row],[Region]]=People!$B$4,People!$A$4, IF(Orders1[[#This Row],[Region]]=People!$B$5,People!$A$5))))</f>
        <v>Anna Andreadi</v>
      </c>
      <c r="W4314" s="3" t="str">
        <f>IFERROR(INDEX(Returns!A4314:A5113, MATCH(Orders1[[#This Row],[Order ID]],Returns!B4314:B5113)), "No")</f>
        <v>No</v>
      </c>
      <c r="X4314" s="3">
        <f>IF(Orders1[[#This Row],[Return]]="Yes", 1, 0)</f>
        <v>0</v>
      </c>
    </row>
    <row r="4315" spans="1:24" x14ac:dyDescent="0.2">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7">
        <v>16.78</v>
      </c>
      <c r="S4315" s="1">
        <v>2</v>
      </c>
      <c r="T4315" s="1">
        <v>0</v>
      </c>
      <c r="U4315" s="7">
        <v>4.1950000000000003</v>
      </c>
      <c r="V4315" s="3" t="str">
        <f>IF(Orders1[[#This Row],[Region]]=People!$B$2, People!$A$2, IF(Orders1[[#This Row],[Region]]=People!$B$3,People!$A$3, IF(Orders1[[#This Row],[Region]]=People!$B$4,People!$A$4, IF(Orders1[[#This Row],[Region]]=People!$B$5,People!$A$5))))</f>
        <v>Chuck Magee</v>
      </c>
      <c r="W4315" s="3" t="str">
        <f>IFERROR(INDEX(Returns!A4315:A5114, MATCH(Orders1[[#This Row],[Order ID]],Returns!B4315:B5114)), "No")</f>
        <v>No</v>
      </c>
      <c r="X4315" s="3">
        <f>IF(Orders1[[#This Row],[Return]]="Yes", 1, 0)</f>
        <v>0</v>
      </c>
    </row>
    <row r="4316" spans="1:24" x14ac:dyDescent="0.2">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7">
        <v>20.96</v>
      </c>
      <c r="S4316" s="1">
        <v>2</v>
      </c>
      <c r="T4316" s="1">
        <v>0</v>
      </c>
      <c r="U4316" s="7">
        <v>5.24</v>
      </c>
      <c r="V4316" s="3" t="str">
        <f>IF(Orders1[[#This Row],[Region]]=People!$B$2, People!$A$2, IF(Orders1[[#This Row],[Region]]=People!$B$3,People!$A$3, IF(Orders1[[#This Row],[Region]]=People!$B$4,People!$A$4, IF(Orders1[[#This Row],[Region]]=People!$B$5,People!$A$5))))</f>
        <v>Anna Andreadi</v>
      </c>
      <c r="W4316" s="3" t="str">
        <f>IFERROR(INDEX(Returns!A4316:A5115, MATCH(Orders1[[#This Row],[Order ID]],Returns!B4316:B5115)), "No")</f>
        <v>No</v>
      </c>
      <c r="X4316" s="3">
        <f>IF(Orders1[[#This Row],[Return]]="Yes", 1, 0)</f>
        <v>0</v>
      </c>
    </row>
    <row r="4317" spans="1:24" x14ac:dyDescent="0.2">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7">
        <v>88.751999999999995</v>
      </c>
      <c r="S4317" s="1">
        <v>3</v>
      </c>
      <c r="T4317" s="1">
        <v>0.2</v>
      </c>
      <c r="U4317" s="7">
        <v>27.734999999999996</v>
      </c>
      <c r="V4317" s="3" t="str">
        <f>IF(Orders1[[#This Row],[Region]]=People!$B$2, People!$A$2, IF(Orders1[[#This Row],[Region]]=People!$B$3,People!$A$3, IF(Orders1[[#This Row],[Region]]=People!$B$4,People!$A$4, IF(Orders1[[#This Row],[Region]]=People!$B$5,People!$A$5))))</f>
        <v>Anna Andreadi</v>
      </c>
      <c r="W4317" s="3" t="str">
        <f>IFERROR(INDEX(Returns!A4317:A5116, MATCH(Orders1[[#This Row],[Order ID]],Returns!B4317:B5116)), "No")</f>
        <v>No</v>
      </c>
      <c r="X4317" s="3">
        <f>IF(Orders1[[#This Row],[Return]]="Yes", 1, 0)</f>
        <v>0</v>
      </c>
    </row>
    <row r="4318" spans="1:24" x14ac:dyDescent="0.2">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7">
        <v>304.23</v>
      </c>
      <c r="S4318" s="1">
        <v>3</v>
      </c>
      <c r="T4318" s="1">
        <v>0</v>
      </c>
      <c r="U4318" s="7">
        <v>9.126899999999992</v>
      </c>
      <c r="V4318" s="3" t="str">
        <f>IF(Orders1[[#This Row],[Region]]=People!$B$2, People!$A$2, IF(Orders1[[#This Row],[Region]]=People!$B$3,People!$A$3, IF(Orders1[[#This Row],[Region]]=People!$B$4,People!$A$4, IF(Orders1[[#This Row],[Region]]=People!$B$5,People!$A$5))))</f>
        <v>Anna Andreadi</v>
      </c>
      <c r="W4318" s="3" t="str">
        <f>IFERROR(INDEX(Returns!A4318:A5117, MATCH(Orders1[[#This Row],[Order ID]],Returns!B4318:B5117)), "No")</f>
        <v>No</v>
      </c>
      <c r="X4318" s="3">
        <f>IF(Orders1[[#This Row],[Return]]="Yes", 1, 0)</f>
        <v>0</v>
      </c>
    </row>
    <row r="4319" spans="1:24" x14ac:dyDescent="0.2">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7">
        <v>167.86</v>
      </c>
      <c r="S4319" s="1">
        <v>2</v>
      </c>
      <c r="T4319" s="1">
        <v>0</v>
      </c>
      <c r="U4319" s="7">
        <v>78.894199999999998</v>
      </c>
      <c r="V4319" s="3" t="str">
        <f>IF(Orders1[[#This Row],[Region]]=People!$B$2, People!$A$2, IF(Orders1[[#This Row],[Region]]=People!$B$3,People!$A$3, IF(Orders1[[#This Row],[Region]]=People!$B$4,People!$A$4, IF(Orders1[[#This Row],[Region]]=People!$B$5,People!$A$5))))</f>
        <v>Anna Andreadi</v>
      </c>
      <c r="W4319" s="3" t="str">
        <f>IFERROR(INDEX(Returns!A4319:A5118, MATCH(Orders1[[#This Row],[Order ID]],Returns!B4319:B5118)), "No")</f>
        <v>No</v>
      </c>
      <c r="X4319" s="3">
        <f>IF(Orders1[[#This Row],[Return]]="Yes", 1, 0)</f>
        <v>0</v>
      </c>
    </row>
    <row r="4320" spans="1:24" x14ac:dyDescent="0.2">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7">
        <v>82.38</v>
      </c>
      <c r="S4320" s="1">
        <v>6</v>
      </c>
      <c r="T4320" s="1">
        <v>0</v>
      </c>
      <c r="U4320" s="7">
        <v>25.537799999999997</v>
      </c>
      <c r="V4320" s="3" t="str">
        <f>IF(Orders1[[#This Row],[Region]]=People!$B$2, People!$A$2, IF(Orders1[[#This Row],[Region]]=People!$B$3,People!$A$3, IF(Orders1[[#This Row],[Region]]=People!$B$4,People!$A$4, IF(Orders1[[#This Row],[Region]]=People!$B$5,People!$A$5))))</f>
        <v>Cassandra Brandow</v>
      </c>
      <c r="W4320" s="3" t="str">
        <f>IFERROR(INDEX(Returns!A4320:A5119, MATCH(Orders1[[#This Row],[Order ID]],Returns!B4320:B5119)), "No")</f>
        <v>No</v>
      </c>
      <c r="X4320" s="3">
        <f>IF(Orders1[[#This Row],[Return]]="Yes", 1, 0)</f>
        <v>0</v>
      </c>
    </row>
    <row r="4321" spans="1:24" x14ac:dyDescent="0.2">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7">
        <v>23.976000000000003</v>
      </c>
      <c r="S4321" s="1">
        <v>3</v>
      </c>
      <c r="T4321" s="1">
        <v>0.2</v>
      </c>
      <c r="U4321" s="7">
        <v>-5.694300000000001</v>
      </c>
      <c r="V4321" s="3" t="str">
        <f>IF(Orders1[[#This Row],[Region]]=People!$B$2, People!$A$2, IF(Orders1[[#This Row],[Region]]=People!$B$3,People!$A$3, IF(Orders1[[#This Row],[Region]]=People!$B$4,People!$A$4, IF(Orders1[[#This Row],[Region]]=People!$B$5,People!$A$5))))</f>
        <v>Anna Andreadi</v>
      </c>
      <c r="W4321" s="3" t="str">
        <f>IFERROR(INDEX(Returns!A4321:A5120, MATCH(Orders1[[#This Row],[Order ID]],Returns!B4321:B5120)), "No")</f>
        <v>No</v>
      </c>
      <c r="X4321" s="3">
        <f>IF(Orders1[[#This Row],[Return]]="Yes", 1, 0)</f>
        <v>0</v>
      </c>
    </row>
    <row r="4322" spans="1:24" x14ac:dyDescent="0.2">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7">
        <v>33.29</v>
      </c>
      <c r="S4322" s="1">
        <v>1</v>
      </c>
      <c r="T4322" s="1">
        <v>0</v>
      </c>
      <c r="U4322" s="7">
        <v>7.9895999999999994</v>
      </c>
      <c r="V4322" s="3" t="str">
        <f>IF(Orders1[[#This Row],[Region]]=People!$B$2, People!$A$2, IF(Orders1[[#This Row],[Region]]=People!$B$3,People!$A$3, IF(Orders1[[#This Row],[Region]]=People!$B$4,People!$A$4, IF(Orders1[[#This Row],[Region]]=People!$B$5,People!$A$5))))</f>
        <v>Anna Andreadi</v>
      </c>
      <c r="W4322" s="3" t="str">
        <f>IFERROR(INDEX(Returns!A4322:A5121, MATCH(Orders1[[#This Row],[Order ID]],Returns!B4322:B5121)), "No")</f>
        <v>No</v>
      </c>
      <c r="X4322" s="3">
        <f>IF(Orders1[[#This Row],[Return]]="Yes", 1, 0)</f>
        <v>0</v>
      </c>
    </row>
    <row r="4323" spans="1:24" x14ac:dyDescent="0.2">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7">
        <v>14.952000000000004</v>
      </c>
      <c r="S4323" s="1">
        <v>2</v>
      </c>
      <c r="T4323" s="1">
        <v>0.7</v>
      </c>
      <c r="U4323" s="7">
        <v>-11.961599999999997</v>
      </c>
      <c r="V4323" s="3" t="str">
        <f>IF(Orders1[[#This Row],[Region]]=People!$B$2, People!$A$2, IF(Orders1[[#This Row],[Region]]=People!$B$3,People!$A$3, IF(Orders1[[#This Row],[Region]]=People!$B$4,People!$A$4, IF(Orders1[[#This Row],[Region]]=People!$B$5,People!$A$5))))</f>
        <v>Chuck Magee</v>
      </c>
      <c r="W4323" s="3" t="str">
        <f>IFERROR(INDEX(Returns!A4323:A5122, MATCH(Orders1[[#This Row],[Order ID]],Returns!B4323:B5122)), "No")</f>
        <v>No</v>
      </c>
      <c r="X4323" s="3">
        <f>IF(Orders1[[#This Row],[Return]]="Yes", 1, 0)</f>
        <v>0</v>
      </c>
    </row>
    <row r="4324" spans="1:24" x14ac:dyDescent="0.2">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7">
        <v>323.98199999999997</v>
      </c>
      <c r="S4324" s="1">
        <v>3</v>
      </c>
      <c r="T4324" s="1">
        <v>0.4</v>
      </c>
      <c r="U4324" s="7">
        <v>-80.995500000000021</v>
      </c>
      <c r="V4324" s="3" t="str">
        <f>IF(Orders1[[#This Row],[Region]]=People!$B$2, People!$A$2, IF(Orders1[[#This Row],[Region]]=People!$B$3,People!$A$3, IF(Orders1[[#This Row],[Region]]=People!$B$4,People!$A$4, IF(Orders1[[#This Row],[Region]]=People!$B$5,People!$A$5))))</f>
        <v>Chuck Magee</v>
      </c>
      <c r="W4324" s="3" t="str">
        <f>IFERROR(INDEX(Returns!A4324:A5123, MATCH(Orders1[[#This Row],[Order ID]],Returns!B4324:B5123)), "No")</f>
        <v>No</v>
      </c>
      <c r="X4324" s="3">
        <f>IF(Orders1[[#This Row],[Return]]="Yes", 1, 0)</f>
        <v>0</v>
      </c>
    </row>
    <row r="4325" spans="1:24" x14ac:dyDescent="0.2">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7">
        <v>2.2860000000000005</v>
      </c>
      <c r="S4325" s="1">
        <v>2</v>
      </c>
      <c r="T4325" s="1">
        <v>0.7</v>
      </c>
      <c r="U4325" s="7">
        <v>-1.6763999999999997</v>
      </c>
      <c r="V4325" s="3" t="str">
        <f>IF(Orders1[[#This Row],[Region]]=People!$B$2, People!$A$2, IF(Orders1[[#This Row],[Region]]=People!$B$3,People!$A$3, IF(Orders1[[#This Row],[Region]]=People!$B$4,People!$A$4, IF(Orders1[[#This Row],[Region]]=People!$B$5,People!$A$5))))</f>
        <v>Chuck Magee</v>
      </c>
      <c r="W4325" s="3" t="str">
        <f>IFERROR(INDEX(Returns!A4325:A5124, MATCH(Orders1[[#This Row],[Order ID]],Returns!B4325:B5124)), "No")</f>
        <v>No</v>
      </c>
      <c r="X4325" s="3">
        <f>IF(Orders1[[#This Row],[Return]]="Yes", 1, 0)</f>
        <v>0</v>
      </c>
    </row>
    <row r="4326" spans="1:24" x14ac:dyDescent="0.2">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7">
        <v>14.352000000000002</v>
      </c>
      <c r="S4326" s="1">
        <v>3</v>
      </c>
      <c r="T4326" s="1">
        <v>0.2</v>
      </c>
      <c r="U4326" s="7">
        <v>0.8969999999999998</v>
      </c>
      <c r="V4326" s="3" t="str">
        <f>IF(Orders1[[#This Row],[Region]]=People!$B$2, People!$A$2, IF(Orders1[[#This Row],[Region]]=People!$B$3,People!$A$3, IF(Orders1[[#This Row],[Region]]=People!$B$4,People!$A$4, IF(Orders1[[#This Row],[Region]]=People!$B$5,People!$A$5))))</f>
        <v>Chuck Magee</v>
      </c>
      <c r="W4326" s="3" t="str">
        <f>IFERROR(INDEX(Returns!A4326:A5125, MATCH(Orders1[[#This Row],[Order ID]],Returns!B4326:B5125)), "No")</f>
        <v>No</v>
      </c>
      <c r="X4326" s="3">
        <f>IF(Orders1[[#This Row],[Return]]="Yes", 1, 0)</f>
        <v>0</v>
      </c>
    </row>
    <row r="4327" spans="1:24" x14ac:dyDescent="0.2">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7">
        <v>71.975999999999999</v>
      </c>
      <c r="S4327" s="1">
        <v>3</v>
      </c>
      <c r="T4327" s="1">
        <v>0.2</v>
      </c>
      <c r="U4327" s="7">
        <v>0.89969999999999573</v>
      </c>
      <c r="V4327" s="3" t="str">
        <f>IF(Orders1[[#This Row],[Region]]=People!$B$2, People!$A$2, IF(Orders1[[#This Row],[Region]]=People!$B$3,People!$A$3, IF(Orders1[[#This Row],[Region]]=People!$B$4,People!$A$4, IF(Orders1[[#This Row],[Region]]=People!$B$5,People!$A$5))))</f>
        <v>Chuck Magee</v>
      </c>
      <c r="W4327" s="3" t="str">
        <f>IFERROR(INDEX(Returns!A4327:A5126, MATCH(Orders1[[#This Row],[Order ID]],Returns!B4327:B5126)), "No")</f>
        <v>No</v>
      </c>
      <c r="X4327" s="3">
        <f>IF(Orders1[[#This Row],[Return]]="Yes", 1, 0)</f>
        <v>0</v>
      </c>
    </row>
    <row r="4328" spans="1:24" x14ac:dyDescent="0.2">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7">
        <v>9.2099999999999991</v>
      </c>
      <c r="S4328" s="1">
        <v>3</v>
      </c>
      <c r="T4328" s="1">
        <v>0</v>
      </c>
      <c r="U4328" s="7">
        <v>2.3025000000000002</v>
      </c>
      <c r="V4328" s="3" t="str">
        <f>IF(Orders1[[#This Row],[Region]]=People!$B$2, People!$A$2, IF(Orders1[[#This Row],[Region]]=People!$B$3,People!$A$3, IF(Orders1[[#This Row],[Region]]=People!$B$4,People!$A$4, IF(Orders1[[#This Row],[Region]]=People!$B$5,People!$A$5))))</f>
        <v>Chuck Magee</v>
      </c>
      <c r="W4328" s="3" t="str">
        <f>IFERROR(INDEX(Returns!A4328:A5127, MATCH(Orders1[[#This Row],[Order ID]],Returns!B4328:B5127)), "No")</f>
        <v>No</v>
      </c>
      <c r="X4328" s="3">
        <f>IF(Orders1[[#This Row],[Return]]="Yes", 1, 0)</f>
        <v>0</v>
      </c>
    </row>
    <row r="4329" spans="1:24" x14ac:dyDescent="0.2">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7">
        <v>18</v>
      </c>
      <c r="S4329" s="1">
        <v>5</v>
      </c>
      <c r="T4329" s="1">
        <v>0</v>
      </c>
      <c r="U4329" s="7">
        <v>8.2799999999999994</v>
      </c>
      <c r="V4329" s="3" t="str">
        <f>IF(Orders1[[#This Row],[Region]]=People!$B$2, People!$A$2, IF(Orders1[[#This Row],[Region]]=People!$B$3,People!$A$3, IF(Orders1[[#This Row],[Region]]=People!$B$4,People!$A$4, IF(Orders1[[#This Row],[Region]]=People!$B$5,People!$A$5))))</f>
        <v>Chuck Magee</v>
      </c>
      <c r="W4329" s="3" t="str">
        <f>IFERROR(INDEX(Returns!A4329:A5128, MATCH(Orders1[[#This Row],[Order ID]],Returns!B4329:B5128)), "No")</f>
        <v>No</v>
      </c>
      <c r="X4329" s="3">
        <f>IF(Orders1[[#This Row],[Return]]="Yes", 1, 0)</f>
        <v>0</v>
      </c>
    </row>
    <row r="4330" spans="1:24" x14ac:dyDescent="0.2">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7">
        <v>42.929999999999993</v>
      </c>
      <c r="S4330" s="1">
        <v>9</v>
      </c>
      <c r="T4330" s="1">
        <v>0</v>
      </c>
      <c r="U4330" s="7">
        <v>19.318499999999997</v>
      </c>
      <c r="V4330" s="3" t="str">
        <f>IF(Orders1[[#This Row],[Region]]=People!$B$2, People!$A$2, IF(Orders1[[#This Row],[Region]]=People!$B$3,People!$A$3, IF(Orders1[[#This Row],[Region]]=People!$B$4,People!$A$4, IF(Orders1[[#This Row],[Region]]=People!$B$5,People!$A$5))))</f>
        <v>Chuck Magee</v>
      </c>
      <c r="W4330" s="3" t="str">
        <f>IFERROR(INDEX(Returns!A4330:A5129, MATCH(Orders1[[#This Row],[Order ID]],Returns!B4330:B5129)), "No")</f>
        <v>No</v>
      </c>
      <c r="X4330" s="3">
        <f>IF(Orders1[[#This Row],[Return]]="Yes", 1, 0)</f>
        <v>0</v>
      </c>
    </row>
    <row r="4331" spans="1:24" x14ac:dyDescent="0.2">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7">
        <v>15.552000000000003</v>
      </c>
      <c r="S4331" s="1">
        <v>3</v>
      </c>
      <c r="T4331" s="1">
        <v>0.2</v>
      </c>
      <c r="U4331" s="7">
        <v>5.4432</v>
      </c>
      <c r="V4331" s="3" t="str">
        <f>IF(Orders1[[#This Row],[Region]]=People!$B$2, People!$A$2, IF(Orders1[[#This Row],[Region]]=People!$B$3,People!$A$3, IF(Orders1[[#This Row],[Region]]=People!$B$4,People!$A$4, IF(Orders1[[#This Row],[Region]]=People!$B$5,People!$A$5))))</f>
        <v>Cassandra Brandow</v>
      </c>
      <c r="W4331" s="3" t="str">
        <f>IFERROR(INDEX(Returns!A4331:A5130, MATCH(Orders1[[#This Row],[Order ID]],Returns!B4331:B5130)), "No")</f>
        <v>No</v>
      </c>
      <c r="X4331" s="3">
        <f>IF(Orders1[[#This Row],[Return]]="Yes", 1, 0)</f>
        <v>0</v>
      </c>
    </row>
    <row r="4332" spans="1:24" x14ac:dyDescent="0.2">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7">
        <v>17.920000000000002</v>
      </c>
      <c r="S4332" s="1">
        <v>5</v>
      </c>
      <c r="T4332" s="1">
        <v>0.2</v>
      </c>
      <c r="U4332" s="7">
        <v>1.1200000000000001</v>
      </c>
      <c r="V4332" s="3" t="str">
        <f>IF(Orders1[[#This Row],[Region]]=People!$B$2, People!$A$2, IF(Orders1[[#This Row],[Region]]=People!$B$3,People!$A$3, IF(Orders1[[#This Row],[Region]]=People!$B$4,People!$A$4, IF(Orders1[[#This Row],[Region]]=People!$B$5,People!$A$5))))</f>
        <v>Cassandra Brandow</v>
      </c>
      <c r="W4332" s="3" t="str">
        <f>IFERROR(INDEX(Returns!A4332:A5131, MATCH(Orders1[[#This Row],[Order ID]],Returns!B4332:B5131)), "No")</f>
        <v>No</v>
      </c>
      <c r="X4332" s="3">
        <f>IF(Orders1[[#This Row],[Return]]="Yes", 1, 0)</f>
        <v>0</v>
      </c>
    </row>
    <row r="4333" spans="1:24" x14ac:dyDescent="0.2">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7">
        <v>19.989999999999998</v>
      </c>
      <c r="S4333" s="1">
        <v>1</v>
      </c>
      <c r="T4333" s="1">
        <v>0</v>
      </c>
      <c r="U4333" s="7">
        <v>6.796599999999998</v>
      </c>
      <c r="V4333" s="3" t="str">
        <f>IF(Orders1[[#This Row],[Region]]=People!$B$2, People!$A$2, IF(Orders1[[#This Row],[Region]]=People!$B$3,People!$A$3, IF(Orders1[[#This Row],[Region]]=People!$B$4,People!$A$4, IF(Orders1[[#This Row],[Region]]=People!$B$5,People!$A$5))))</f>
        <v>Anna Andreadi</v>
      </c>
      <c r="W4333" s="3" t="str">
        <f>IFERROR(INDEX(Returns!A4333:A5132, MATCH(Orders1[[#This Row],[Order ID]],Returns!B4333:B5132)), "No")</f>
        <v>No</v>
      </c>
      <c r="X4333" s="3">
        <f>IF(Orders1[[#This Row],[Return]]="Yes", 1, 0)</f>
        <v>0</v>
      </c>
    </row>
    <row r="4334" spans="1:24" x14ac:dyDescent="0.2">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7">
        <v>22.92</v>
      </c>
      <c r="S4334" s="1">
        <v>5</v>
      </c>
      <c r="T4334" s="1">
        <v>0.2</v>
      </c>
      <c r="U4334" s="7">
        <v>8.0219999999999985</v>
      </c>
      <c r="V4334" s="3" t="str">
        <f>IF(Orders1[[#This Row],[Region]]=People!$B$2, People!$A$2, IF(Orders1[[#This Row],[Region]]=People!$B$3,People!$A$3, IF(Orders1[[#This Row],[Region]]=People!$B$4,People!$A$4, IF(Orders1[[#This Row],[Region]]=People!$B$5,People!$A$5))))</f>
        <v>Anna Andreadi</v>
      </c>
      <c r="W4334" s="3" t="str">
        <f>IFERROR(INDEX(Returns!A4334:A5133, MATCH(Orders1[[#This Row],[Order ID]],Returns!B4334:B5133)), "No")</f>
        <v>No</v>
      </c>
      <c r="X4334" s="3">
        <f>IF(Orders1[[#This Row],[Return]]="Yes", 1, 0)</f>
        <v>0</v>
      </c>
    </row>
    <row r="4335" spans="1:24" x14ac:dyDescent="0.2">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7">
        <v>50.88</v>
      </c>
      <c r="S4335" s="1">
        <v>6</v>
      </c>
      <c r="T4335" s="1">
        <v>0.2</v>
      </c>
      <c r="U4335" s="7">
        <v>14.628000000000005</v>
      </c>
      <c r="V4335" s="3" t="str">
        <f>IF(Orders1[[#This Row],[Region]]=People!$B$2, People!$A$2, IF(Orders1[[#This Row],[Region]]=People!$B$3,People!$A$3, IF(Orders1[[#This Row],[Region]]=People!$B$4,People!$A$4, IF(Orders1[[#This Row],[Region]]=People!$B$5,People!$A$5))))</f>
        <v>Cassandra Brandow</v>
      </c>
      <c r="W4335" s="3" t="str">
        <f>IFERROR(INDEX(Returns!A4335:A5134, MATCH(Orders1[[#This Row],[Order ID]],Returns!B4335:B5134)), "No")</f>
        <v>No</v>
      </c>
      <c r="X4335" s="3">
        <f>IF(Orders1[[#This Row],[Return]]="Yes", 1, 0)</f>
        <v>0</v>
      </c>
    </row>
    <row r="4336" spans="1:24" x14ac:dyDescent="0.2">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7">
        <v>27.312000000000001</v>
      </c>
      <c r="S4336" s="1">
        <v>2</v>
      </c>
      <c r="T4336" s="1">
        <v>0.2</v>
      </c>
      <c r="U4336" s="7">
        <v>9.2178000000000004</v>
      </c>
      <c r="V4336" s="3" t="str">
        <f>IF(Orders1[[#This Row],[Region]]=People!$B$2, People!$A$2, IF(Orders1[[#This Row],[Region]]=People!$B$3,People!$A$3, IF(Orders1[[#This Row],[Region]]=People!$B$4,People!$A$4, IF(Orders1[[#This Row],[Region]]=People!$B$5,People!$A$5))))</f>
        <v>Cassandra Brandow</v>
      </c>
      <c r="W4336" s="3" t="str">
        <f>IFERROR(INDEX(Returns!A4336:A5135, MATCH(Orders1[[#This Row],[Order ID]],Returns!B4336:B5135)), "No")</f>
        <v>No</v>
      </c>
      <c r="X4336" s="3">
        <f>IF(Orders1[[#This Row],[Return]]="Yes", 1, 0)</f>
        <v>0</v>
      </c>
    </row>
    <row r="4337" spans="1:24" x14ac:dyDescent="0.2">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7">
        <v>7.9200000000000008</v>
      </c>
      <c r="S4337" s="1">
        <v>1</v>
      </c>
      <c r="T4337" s="1">
        <v>0.2</v>
      </c>
      <c r="U4337" s="7">
        <v>2.7719999999999994</v>
      </c>
      <c r="V4337" s="3" t="str">
        <f>IF(Orders1[[#This Row],[Region]]=People!$B$2, People!$A$2, IF(Orders1[[#This Row],[Region]]=People!$B$3,People!$A$3, IF(Orders1[[#This Row],[Region]]=People!$B$4,People!$A$4, IF(Orders1[[#This Row],[Region]]=People!$B$5,People!$A$5))))</f>
        <v>Anna Andreadi</v>
      </c>
      <c r="W4337" s="3" t="str">
        <f>IFERROR(INDEX(Returns!A4337:A5136, MATCH(Orders1[[#This Row],[Order ID]],Returns!B4337:B5136)), "No")</f>
        <v>No</v>
      </c>
      <c r="X4337" s="3">
        <f>IF(Orders1[[#This Row],[Return]]="Yes", 1, 0)</f>
        <v>0</v>
      </c>
    </row>
    <row r="4338" spans="1:24" x14ac:dyDescent="0.2">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7">
        <v>14.368000000000002</v>
      </c>
      <c r="S4338" s="1">
        <v>2</v>
      </c>
      <c r="T4338" s="1">
        <v>0.2</v>
      </c>
      <c r="U4338" s="7">
        <v>3.9512</v>
      </c>
      <c r="V4338" s="3" t="str">
        <f>IF(Orders1[[#This Row],[Region]]=People!$B$2, People!$A$2, IF(Orders1[[#This Row],[Region]]=People!$B$3,People!$A$3, IF(Orders1[[#This Row],[Region]]=People!$B$4,People!$A$4, IF(Orders1[[#This Row],[Region]]=People!$B$5,People!$A$5))))</f>
        <v>Anna Andreadi</v>
      </c>
      <c r="W4338" s="3" t="str">
        <f>IFERROR(INDEX(Returns!A4338:A5137, MATCH(Orders1[[#This Row],[Order ID]],Returns!B4338:B5137)), "No")</f>
        <v>No</v>
      </c>
      <c r="X4338" s="3">
        <f>IF(Orders1[[#This Row],[Return]]="Yes", 1, 0)</f>
        <v>0</v>
      </c>
    </row>
    <row r="4339" spans="1:24" x14ac:dyDescent="0.2">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7">
        <v>107.97</v>
      </c>
      <c r="S4339" s="1">
        <v>3</v>
      </c>
      <c r="T4339" s="1">
        <v>0</v>
      </c>
      <c r="U4339" s="7">
        <v>22.6737</v>
      </c>
      <c r="V4339" s="3" t="str">
        <f>IF(Orders1[[#This Row],[Region]]=People!$B$2, People!$A$2, IF(Orders1[[#This Row],[Region]]=People!$B$3,People!$A$3, IF(Orders1[[#This Row],[Region]]=People!$B$4,People!$A$4, IF(Orders1[[#This Row],[Region]]=People!$B$5,People!$A$5))))</f>
        <v>Anna Andreadi</v>
      </c>
      <c r="W4339" s="3" t="str">
        <f>IFERROR(INDEX(Returns!A4339:A5138, MATCH(Orders1[[#This Row],[Order ID]],Returns!B4339:B5138)), "No")</f>
        <v>No</v>
      </c>
      <c r="X4339" s="3">
        <f>IF(Orders1[[#This Row],[Return]]="Yes", 1, 0)</f>
        <v>0</v>
      </c>
    </row>
    <row r="4340" spans="1:24" x14ac:dyDescent="0.2">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7">
        <v>113.82</v>
      </c>
      <c r="S4340" s="1">
        <v>3</v>
      </c>
      <c r="T4340" s="1">
        <v>0</v>
      </c>
      <c r="U4340" s="7">
        <v>53.495399999999989</v>
      </c>
      <c r="V4340" s="3" t="str">
        <f>IF(Orders1[[#This Row],[Region]]=People!$B$2, People!$A$2, IF(Orders1[[#This Row],[Region]]=People!$B$3,People!$A$3, IF(Orders1[[#This Row],[Region]]=People!$B$4,People!$A$4, IF(Orders1[[#This Row],[Region]]=People!$B$5,People!$A$5))))</f>
        <v>Anna Andreadi</v>
      </c>
      <c r="W4340" s="3" t="str">
        <f>IFERROR(INDEX(Returns!A4340:A5139, MATCH(Orders1[[#This Row],[Order ID]],Returns!B4340:B5139)), "No")</f>
        <v>No</v>
      </c>
      <c r="X4340" s="3">
        <f>IF(Orders1[[#This Row],[Return]]="Yes", 1, 0)</f>
        <v>0</v>
      </c>
    </row>
    <row r="4341" spans="1:24" x14ac:dyDescent="0.2">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7">
        <v>5.1840000000000011</v>
      </c>
      <c r="S4341" s="1">
        <v>1</v>
      </c>
      <c r="T4341" s="1">
        <v>0.2</v>
      </c>
      <c r="U4341" s="7">
        <v>1.8144</v>
      </c>
      <c r="V4341" s="3" t="str">
        <f>IF(Orders1[[#This Row],[Region]]=People!$B$2, People!$A$2, IF(Orders1[[#This Row],[Region]]=People!$B$3,People!$A$3, IF(Orders1[[#This Row],[Region]]=People!$B$4,People!$A$4, IF(Orders1[[#This Row],[Region]]=People!$B$5,People!$A$5))))</f>
        <v>Cassandra Brandow</v>
      </c>
      <c r="W4341" s="3" t="str">
        <f>IFERROR(INDEX(Returns!A4341:A5140, MATCH(Orders1[[#This Row],[Order ID]],Returns!B4341:B5140)), "No")</f>
        <v>No</v>
      </c>
      <c r="X4341" s="3">
        <f>IF(Orders1[[#This Row],[Return]]="Yes", 1, 0)</f>
        <v>0</v>
      </c>
    </row>
    <row r="4342" spans="1:24" x14ac:dyDescent="0.2">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7">
        <v>16.28</v>
      </c>
      <c r="S4342" s="1">
        <v>2</v>
      </c>
      <c r="T4342" s="1">
        <v>0</v>
      </c>
      <c r="U4342" s="7">
        <v>6.5120000000000005</v>
      </c>
      <c r="V4342" s="3" t="str">
        <f>IF(Orders1[[#This Row],[Region]]=People!$B$2, People!$A$2, IF(Orders1[[#This Row],[Region]]=People!$B$3,People!$A$3, IF(Orders1[[#This Row],[Region]]=People!$B$4,People!$A$4, IF(Orders1[[#This Row],[Region]]=People!$B$5,People!$A$5))))</f>
        <v>Kelly Williams</v>
      </c>
      <c r="W4342" s="3" t="str">
        <f>IFERROR(INDEX(Returns!A4342:A5141, MATCH(Orders1[[#This Row],[Order ID]],Returns!B4342:B5141)), "No")</f>
        <v>No</v>
      </c>
      <c r="X4342" s="3">
        <f>IF(Orders1[[#This Row],[Return]]="Yes", 1, 0)</f>
        <v>0</v>
      </c>
    </row>
    <row r="4343" spans="1:24" x14ac:dyDescent="0.2">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7">
        <v>544.38</v>
      </c>
      <c r="S4343" s="1">
        <v>3</v>
      </c>
      <c r="T4343" s="1">
        <v>0</v>
      </c>
      <c r="U4343" s="7">
        <v>157.87019999999993</v>
      </c>
      <c r="V4343" s="3" t="str">
        <f>IF(Orders1[[#This Row],[Region]]=People!$B$2, People!$A$2, IF(Orders1[[#This Row],[Region]]=People!$B$3,People!$A$3, IF(Orders1[[#This Row],[Region]]=People!$B$4,People!$A$4, IF(Orders1[[#This Row],[Region]]=People!$B$5,People!$A$5))))</f>
        <v>Cassandra Brandow</v>
      </c>
      <c r="W4343" s="3" t="str">
        <f>IFERROR(INDEX(Returns!A4343:A5142, MATCH(Orders1[[#This Row],[Order ID]],Returns!B4343:B5142)), "No")</f>
        <v>No</v>
      </c>
      <c r="X4343" s="3">
        <f>IF(Orders1[[#This Row],[Return]]="Yes", 1, 0)</f>
        <v>0</v>
      </c>
    </row>
    <row r="4344" spans="1:24" x14ac:dyDescent="0.2">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7">
        <v>19.824000000000002</v>
      </c>
      <c r="S4344" s="1">
        <v>6</v>
      </c>
      <c r="T4344" s="1">
        <v>0.2</v>
      </c>
      <c r="U4344" s="7">
        <v>6.690599999999999</v>
      </c>
      <c r="V4344" s="3" t="str">
        <f>IF(Orders1[[#This Row],[Region]]=People!$B$2, People!$A$2, IF(Orders1[[#This Row],[Region]]=People!$B$3,People!$A$3, IF(Orders1[[#This Row],[Region]]=People!$B$4,People!$A$4, IF(Orders1[[#This Row],[Region]]=People!$B$5,People!$A$5))))</f>
        <v>Anna Andreadi</v>
      </c>
      <c r="W4344" s="3" t="str">
        <f>IFERROR(INDEX(Returns!A4344:A5143, MATCH(Orders1[[#This Row],[Order ID]],Returns!B4344:B5143)), "No")</f>
        <v>No</v>
      </c>
      <c r="X4344" s="3">
        <f>IF(Orders1[[#This Row],[Return]]="Yes", 1, 0)</f>
        <v>0</v>
      </c>
    </row>
    <row r="4345" spans="1:24" x14ac:dyDescent="0.2">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7">
        <v>657.50400000000002</v>
      </c>
      <c r="S4345" s="1">
        <v>6</v>
      </c>
      <c r="T4345" s="1">
        <v>0.2</v>
      </c>
      <c r="U4345" s="7">
        <v>-131.50080000000005</v>
      </c>
      <c r="V4345" s="3" t="str">
        <f>IF(Orders1[[#This Row],[Region]]=People!$B$2, People!$A$2, IF(Orders1[[#This Row],[Region]]=People!$B$3,People!$A$3, IF(Orders1[[#This Row],[Region]]=People!$B$4,People!$A$4, IF(Orders1[[#This Row],[Region]]=People!$B$5,People!$A$5))))</f>
        <v>Anna Andreadi</v>
      </c>
      <c r="W4345" s="3" t="str">
        <f>IFERROR(INDEX(Returns!A4345:A5144, MATCH(Orders1[[#This Row],[Order ID]],Returns!B4345:B5144)), "No")</f>
        <v>No</v>
      </c>
      <c r="X4345" s="3">
        <f>IF(Orders1[[#This Row],[Return]]="Yes", 1, 0)</f>
        <v>0</v>
      </c>
    </row>
    <row r="4346" spans="1:24" x14ac:dyDescent="0.2">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7">
        <v>99.54</v>
      </c>
      <c r="S4346" s="1">
        <v>2</v>
      </c>
      <c r="T4346" s="1">
        <v>0</v>
      </c>
      <c r="U4346" s="7">
        <v>10.949399999999997</v>
      </c>
      <c r="V4346" s="3" t="str">
        <f>IF(Orders1[[#This Row],[Region]]=People!$B$2, People!$A$2, IF(Orders1[[#This Row],[Region]]=People!$B$3,People!$A$3, IF(Orders1[[#This Row],[Region]]=People!$B$4,People!$A$4, IF(Orders1[[#This Row],[Region]]=People!$B$5,People!$A$5))))</f>
        <v>Anna Andreadi</v>
      </c>
      <c r="W4346" s="3" t="str">
        <f>IFERROR(INDEX(Returns!A4346:A5145, MATCH(Orders1[[#This Row],[Order ID]],Returns!B4346:B5145)), "No")</f>
        <v>No</v>
      </c>
      <c r="X4346" s="3">
        <f>IF(Orders1[[#This Row],[Return]]="Yes", 1, 0)</f>
        <v>0</v>
      </c>
    </row>
    <row r="4347" spans="1:24" x14ac:dyDescent="0.2">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7">
        <v>199.96</v>
      </c>
      <c r="S4347" s="1">
        <v>4</v>
      </c>
      <c r="T4347" s="1">
        <v>0</v>
      </c>
      <c r="U4347" s="7">
        <v>85.982800000000012</v>
      </c>
      <c r="V4347" s="3" t="str">
        <f>IF(Orders1[[#This Row],[Region]]=People!$B$2, People!$A$2, IF(Orders1[[#This Row],[Region]]=People!$B$3,People!$A$3, IF(Orders1[[#This Row],[Region]]=People!$B$4,People!$A$4, IF(Orders1[[#This Row],[Region]]=People!$B$5,People!$A$5))))</f>
        <v>Anna Andreadi</v>
      </c>
      <c r="W4347" s="3" t="str">
        <f>IFERROR(INDEX(Returns!A4347:A5146, MATCH(Orders1[[#This Row],[Order ID]],Returns!B4347:B5146)), "No")</f>
        <v>No</v>
      </c>
      <c r="X4347" s="3">
        <f>IF(Orders1[[#This Row],[Return]]="Yes", 1, 0)</f>
        <v>0</v>
      </c>
    </row>
    <row r="4348" spans="1:24" x14ac:dyDescent="0.2">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7">
        <v>631.78200000000004</v>
      </c>
      <c r="S4348" s="1">
        <v>2</v>
      </c>
      <c r="T4348" s="1">
        <v>0.1</v>
      </c>
      <c r="U4348" s="7">
        <v>140.39599999999993</v>
      </c>
      <c r="V4348" s="3" t="str">
        <f>IF(Orders1[[#This Row],[Region]]=People!$B$2, People!$A$2, IF(Orders1[[#This Row],[Region]]=People!$B$3,People!$A$3, IF(Orders1[[#This Row],[Region]]=People!$B$4,People!$A$4, IF(Orders1[[#This Row],[Region]]=People!$B$5,People!$A$5))))</f>
        <v>Chuck Magee</v>
      </c>
      <c r="W4348" s="3" t="str">
        <f>IFERROR(INDEX(Returns!A4348:A5147, MATCH(Orders1[[#This Row],[Order ID]],Returns!B4348:B5147)), "No")</f>
        <v>No</v>
      </c>
      <c r="X4348" s="3">
        <f>IF(Orders1[[#This Row],[Return]]="Yes", 1, 0)</f>
        <v>0</v>
      </c>
    </row>
    <row r="4349" spans="1:24" x14ac:dyDescent="0.2">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7">
        <v>60.72</v>
      </c>
      <c r="S4349" s="1">
        <v>3</v>
      </c>
      <c r="T4349" s="1">
        <v>0</v>
      </c>
      <c r="U4349" s="7">
        <v>26.1096</v>
      </c>
      <c r="V4349" s="3" t="str">
        <f>IF(Orders1[[#This Row],[Region]]=People!$B$2, People!$A$2, IF(Orders1[[#This Row],[Region]]=People!$B$3,People!$A$3, IF(Orders1[[#This Row],[Region]]=People!$B$4,People!$A$4, IF(Orders1[[#This Row],[Region]]=People!$B$5,People!$A$5))))</f>
        <v>Chuck Magee</v>
      </c>
      <c r="W4349" s="3" t="str">
        <f>IFERROR(INDEX(Returns!A4349:A5148, MATCH(Orders1[[#This Row],[Order ID]],Returns!B4349:B5148)), "No")</f>
        <v>No</v>
      </c>
      <c r="X4349" s="3">
        <f>IF(Orders1[[#This Row],[Return]]="Yes", 1, 0)</f>
        <v>0</v>
      </c>
    </row>
    <row r="4350" spans="1:24" x14ac:dyDescent="0.2">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7">
        <v>20.724000000000004</v>
      </c>
      <c r="S4350" s="1">
        <v>2</v>
      </c>
      <c r="T4350" s="1">
        <v>0.7</v>
      </c>
      <c r="U4350" s="7">
        <v>-15.197599999999994</v>
      </c>
      <c r="V4350" s="3" t="str">
        <f>IF(Orders1[[#This Row],[Region]]=People!$B$2, People!$A$2, IF(Orders1[[#This Row],[Region]]=People!$B$3,People!$A$3, IF(Orders1[[#This Row],[Region]]=People!$B$4,People!$A$4, IF(Orders1[[#This Row],[Region]]=People!$B$5,People!$A$5))))</f>
        <v>Anna Andreadi</v>
      </c>
      <c r="W4350" s="3" t="str">
        <f>IFERROR(INDEX(Returns!A4350:A5149, MATCH(Orders1[[#This Row],[Order ID]],Returns!B4350:B5149)), "No")</f>
        <v>No</v>
      </c>
      <c r="X4350" s="3">
        <f>IF(Orders1[[#This Row],[Return]]="Yes", 1, 0)</f>
        <v>0</v>
      </c>
    </row>
    <row r="4351" spans="1:24" x14ac:dyDescent="0.2">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7">
        <v>415.87200000000007</v>
      </c>
      <c r="S4351" s="1">
        <v>8</v>
      </c>
      <c r="T4351" s="1">
        <v>0.2</v>
      </c>
      <c r="U4351" s="7">
        <v>-41.587199999999996</v>
      </c>
      <c r="V4351" s="3" t="str">
        <f>IF(Orders1[[#This Row],[Region]]=People!$B$2, People!$A$2, IF(Orders1[[#This Row],[Region]]=People!$B$3,People!$A$3, IF(Orders1[[#This Row],[Region]]=People!$B$4,People!$A$4, IF(Orders1[[#This Row],[Region]]=People!$B$5,People!$A$5))))</f>
        <v>Anna Andreadi</v>
      </c>
      <c r="W4351" s="3" t="str">
        <f>IFERROR(INDEX(Returns!A4351:A5150, MATCH(Orders1[[#This Row],[Order ID]],Returns!B4351:B5150)), "No")</f>
        <v>No</v>
      </c>
      <c r="X4351" s="3">
        <f>IF(Orders1[[#This Row],[Return]]="Yes", 1, 0)</f>
        <v>0</v>
      </c>
    </row>
    <row r="4352" spans="1:24" x14ac:dyDescent="0.2">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7">
        <v>16.768000000000001</v>
      </c>
      <c r="S4352" s="1">
        <v>2</v>
      </c>
      <c r="T4352" s="1">
        <v>0.2</v>
      </c>
      <c r="U4352" s="7">
        <v>1.4672000000000001</v>
      </c>
      <c r="V4352" s="3" t="str">
        <f>IF(Orders1[[#This Row],[Region]]=People!$B$2, People!$A$2, IF(Orders1[[#This Row],[Region]]=People!$B$3,People!$A$3, IF(Orders1[[#This Row],[Region]]=People!$B$4,People!$A$4, IF(Orders1[[#This Row],[Region]]=People!$B$5,People!$A$5))))</f>
        <v>Chuck Magee</v>
      </c>
      <c r="W4352" s="3" t="str">
        <f>IFERROR(INDEX(Returns!A4352:A5151, MATCH(Orders1[[#This Row],[Order ID]],Returns!B4352:B5151)), "No")</f>
        <v>No</v>
      </c>
      <c r="X4352" s="3">
        <f>IF(Orders1[[#This Row],[Return]]="Yes", 1, 0)</f>
        <v>0</v>
      </c>
    </row>
    <row r="4353" spans="1:24" x14ac:dyDescent="0.2">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7">
        <v>27.12</v>
      </c>
      <c r="S4353" s="1">
        <v>2</v>
      </c>
      <c r="T4353" s="1">
        <v>0.2</v>
      </c>
      <c r="U4353" s="7">
        <v>-4.7460000000000013</v>
      </c>
      <c r="V4353" s="3" t="str">
        <f>IF(Orders1[[#This Row],[Region]]=People!$B$2, People!$A$2, IF(Orders1[[#This Row],[Region]]=People!$B$3,People!$A$3, IF(Orders1[[#This Row],[Region]]=People!$B$4,People!$A$4, IF(Orders1[[#This Row],[Region]]=People!$B$5,People!$A$5))))</f>
        <v>Chuck Magee</v>
      </c>
      <c r="W4353" s="3" t="str">
        <f>IFERROR(INDEX(Returns!A4353:A5152, MATCH(Orders1[[#This Row],[Order ID]],Returns!B4353:B5152)), "No")</f>
        <v>No</v>
      </c>
      <c r="X4353" s="3">
        <f>IF(Orders1[[#This Row],[Return]]="Yes", 1, 0)</f>
        <v>0</v>
      </c>
    </row>
    <row r="4354" spans="1:24" x14ac:dyDescent="0.2">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7">
        <v>95.84</v>
      </c>
      <c r="S4354" s="1">
        <v>4</v>
      </c>
      <c r="T4354" s="1">
        <v>0.2</v>
      </c>
      <c r="U4354" s="7">
        <v>34.741999999999997</v>
      </c>
      <c r="V4354" s="3" t="str">
        <f>IF(Orders1[[#This Row],[Region]]=People!$B$2, People!$A$2, IF(Orders1[[#This Row],[Region]]=People!$B$3,People!$A$3, IF(Orders1[[#This Row],[Region]]=People!$B$4,People!$A$4, IF(Orders1[[#This Row],[Region]]=People!$B$5,People!$A$5))))</f>
        <v>Anna Andreadi</v>
      </c>
      <c r="W4354" s="3" t="str">
        <f>IFERROR(INDEX(Returns!A4354:A5153, MATCH(Orders1[[#This Row],[Order ID]],Returns!B4354:B5153)), "No")</f>
        <v>No</v>
      </c>
      <c r="X4354" s="3">
        <f>IF(Orders1[[#This Row],[Return]]="Yes", 1, 0)</f>
        <v>0</v>
      </c>
    </row>
    <row r="4355" spans="1:24" x14ac:dyDescent="0.2">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7">
        <v>12.96</v>
      </c>
      <c r="S4355" s="1">
        <v>2</v>
      </c>
      <c r="T4355" s="1">
        <v>0</v>
      </c>
      <c r="U4355" s="7">
        <v>6.2208000000000006</v>
      </c>
      <c r="V4355" s="3" t="str">
        <f>IF(Orders1[[#This Row],[Region]]=People!$B$2, People!$A$2, IF(Orders1[[#This Row],[Region]]=People!$B$3,People!$A$3, IF(Orders1[[#This Row],[Region]]=People!$B$4,People!$A$4, IF(Orders1[[#This Row],[Region]]=People!$B$5,People!$A$5))))</f>
        <v>Anna Andreadi</v>
      </c>
      <c r="W4355" s="3" t="str">
        <f>IFERROR(INDEX(Returns!A4355:A5154, MATCH(Orders1[[#This Row],[Order ID]],Returns!B4355:B5154)), "No")</f>
        <v>No</v>
      </c>
      <c r="X4355" s="3">
        <f>IF(Orders1[[#This Row],[Return]]="Yes", 1, 0)</f>
        <v>0</v>
      </c>
    </row>
    <row r="4356" spans="1:24" x14ac:dyDescent="0.2">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7">
        <v>19.008000000000003</v>
      </c>
      <c r="S4356" s="1">
        <v>8</v>
      </c>
      <c r="T4356" s="1">
        <v>0.7</v>
      </c>
      <c r="U4356" s="7">
        <v>-12.671999999999997</v>
      </c>
      <c r="V4356" s="3" t="str">
        <f>IF(Orders1[[#This Row],[Region]]=People!$B$2, People!$A$2, IF(Orders1[[#This Row],[Region]]=People!$B$3,People!$A$3, IF(Orders1[[#This Row],[Region]]=People!$B$4,People!$A$4, IF(Orders1[[#This Row],[Region]]=People!$B$5,People!$A$5))))</f>
        <v>Cassandra Brandow</v>
      </c>
      <c r="W4356" s="3" t="str">
        <f>IFERROR(INDEX(Returns!A4356:A5155, MATCH(Orders1[[#This Row],[Order ID]],Returns!B4356:B5155)), "No")</f>
        <v>No</v>
      </c>
      <c r="X4356" s="3">
        <f>IF(Orders1[[#This Row],[Return]]="Yes", 1, 0)</f>
        <v>0</v>
      </c>
    </row>
    <row r="4357" spans="1:24" x14ac:dyDescent="0.2">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7">
        <v>1598.0580000000002</v>
      </c>
      <c r="S4357" s="1">
        <v>7</v>
      </c>
      <c r="T4357" s="1">
        <v>0.7</v>
      </c>
      <c r="U4357" s="7">
        <v>-1065.3719999999998</v>
      </c>
      <c r="V4357" s="3" t="str">
        <f>IF(Orders1[[#This Row],[Region]]=People!$B$2, People!$A$2, IF(Orders1[[#This Row],[Region]]=People!$B$3,People!$A$3, IF(Orders1[[#This Row],[Region]]=People!$B$4,People!$A$4, IF(Orders1[[#This Row],[Region]]=People!$B$5,People!$A$5))))</f>
        <v>Cassandra Brandow</v>
      </c>
      <c r="W4357" s="3" t="str">
        <f>IFERROR(INDEX(Returns!A4357:A5156, MATCH(Orders1[[#This Row],[Order ID]],Returns!B4357:B5156)), "No")</f>
        <v>No</v>
      </c>
      <c r="X4357" s="3">
        <f>IF(Orders1[[#This Row],[Return]]="Yes", 1, 0)</f>
        <v>0</v>
      </c>
    </row>
    <row r="4358" spans="1:24" x14ac:dyDescent="0.2">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7">
        <v>36.96</v>
      </c>
      <c r="S4358" s="1">
        <v>4</v>
      </c>
      <c r="T4358" s="1">
        <v>0.2</v>
      </c>
      <c r="U4358" s="7">
        <v>12.011999999999999</v>
      </c>
      <c r="V4358" s="3" t="str">
        <f>IF(Orders1[[#This Row],[Region]]=People!$B$2, People!$A$2, IF(Orders1[[#This Row],[Region]]=People!$B$3,People!$A$3, IF(Orders1[[#This Row],[Region]]=People!$B$4,People!$A$4, IF(Orders1[[#This Row],[Region]]=People!$B$5,People!$A$5))))</f>
        <v>Cassandra Brandow</v>
      </c>
      <c r="W4358" s="3" t="str">
        <f>IFERROR(INDEX(Returns!A4358:A5157, MATCH(Orders1[[#This Row],[Order ID]],Returns!B4358:B5157)), "No")</f>
        <v>No</v>
      </c>
      <c r="X4358" s="3">
        <f>IF(Orders1[[#This Row],[Return]]="Yes", 1, 0)</f>
        <v>0</v>
      </c>
    </row>
    <row r="4359" spans="1:24" x14ac:dyDescent="0.2">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7">
        <v>10.368000000000002</v>
      </c>
      <c r="S4359" s="1">
        <v>2</v>
      </c>
      <c r="T4359" s="1">
        <v>0.2</v>
      </c>
      <c r="U4359" s="7">
        <v>3.6288</v>
      </c>
      <c r="V4359" s="3" t="str">
        <f>IF(Orders1[[#This Row],[Region]]=People!$B$2, People!$A$2, IF(Orders1[[#This Row],[Region]]=People!$B$3,People!$A$3, IF(Orders1[[#This Row],[Region]]=People!$B$4,People!$A$4, IF(Orders1[[#This Row],[Region]]=People!$B$5,People!$A$5))))</f>
        <v>Kelly Williams</v>
      </c>
      <c r="W4359" s="3" t="str">
        <f>IFERROR(INDEX(Returns!A4359:A5158, MATCH(Orders1[[#This Row],[Order ID]],Returns!B4359:B5158)), "No")</f>
        <v>No</v>
      </c>
      <c r="X4359" s="3">
        <f>IF(Orders1[[#This Row],[Return]]="Yes", 1, 0)</f>
        <v>0</v>
      </c>
    </row>
    <row r="4360" spans="1:24" x14ac:dyDescent="0.2">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7">
        <v>77.720000000000013</v>
      </c>
      <c r="S4360" s="1">
        <v>1</v>
      </c>
      <c r="T4360" s="1">
        <v>0.6</v>
      </c>
      <c r="U4360" s="7">
        <v>-66.061999999999998</v>
      </c>
      <c r="V4360" s="3" t="str">
        <f>IF(Orders1[[#This Row],[Region]]=People!$B$2, People!$A$2, IF(Orders1[[#This Row],[Region]]=People!$B$3,People!$A$3, IF(Orders1[[#This Row],[Region]]=People!$B$4,People!$A$4, IF(Orders1[[#This Row],[Region]]=People!$B$5,People!$A$5))))</f>
        <v>Kelly Williams</v>
      </c>
      <c r="W4360" s="3" t="str">
        <f>IFERROR(INDEX(Returns!A4360:A5159, MATCH(Orders1[[#This Row],[Order ID]],Returns!B4360:B5159)), "No")</f>
        <v>No</v>
      </c>
      <c r="X4360" s="3">
        <f>IF(Orders1[[#This Row],[Return]]="Yes", 1, 0)</f>
        <v>0</v>
      </c>
    </row>
    <row r="4361" spans="1:24" x14ac:dyDescent="0.2">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7">
        <v>520.46399999999994</v>
      </c>
      <c r="S4361" s="1">
        <v>2</v>
      </c>
      <c r="T4361" s="1">
        <v>0.3</v>
      </c>
      <c r="U4361" s="7">
        <v>-14.870399999999961</v>
      </c>
      <c r="V4361" s="3" t="str">
        <f>IF(Orders1[[#This Row],[Region]]=People!$B$2, People!$A$2, IF(Orders1[[#This Row],[Region]]=People!$B$3,People!$A$3, IF(Orders1[[#This Row],[Region]]=People!$B$4,People!$A$4, IF(Orders1[[#This Row],[Region]]=People!$B$5,People!$A$5))))</f>
        <v>Kelly Williams</v>
      </c>
      <c r="W4361" s="3" t="str">
        <f>IFERROR(INDEX(Returns!A4361:A5160, MATCH(Orders1[[#This Row],[Order ID]],Returns!B4361:B5160)), "No")</f>
        <v>No</v>
      </c>
      <c r="X4361" s="3">
        <f>IF(Orders1[[#This Row],[Return]]="Yes", 1, 0)</f>
        <v>0</v>
      </c>
    </row>
    <row r="4362" spans="1:24" x14ac:dyDescent="0.2">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7">
        <v>111.96</v>
      </c>
      <c r="S4362" s="1">
        <v>2</v>
      </c>
      <c r="T4362" s="1">
        <v>0</v>
      </c>
      <c r="U4362" s="7">
        <v>54.860399999999998</v>
      </c>
      <c r="V4362" s="3" t="str">
        <f>IF(Orders1[[#This Row],[Region]]=People!$B$2, People!$A$2, IF(Orders1[[#This Row],[Region]]=People!$B$3,People!$A$3, IF(Orders1[[#This Row],[Region]]=People!$B$4,People!$A$4, IF(Orders1[[#This Row],[Region]]=People!$B$5,People!$A$5))))</f>
        <v>Chuck Magee</v>
      </c>
      <c r="W4362" s="3" t="str">
        <f>IFERROR(INDEX(Returns!A4362:A5161, MATCH(Orders1[[#This Row],[Order ID]],Returns!B4362:B5161)), "No")</f>
        <v>No</v>
      </c>
      <c r="X4362" s="3">
        <f>IF(Orders1[[#This Row],[Return]]="Yes", 1, 0)</f>
        <v>0</v>
      </c>
    </row>
    <row r="4363" spans="1:24" x14ac:dyDescent="0.2">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7">
        <v>29.160000000000004</v>
      </c>
      <c r="S4363" s="1">
        <v>3</v>
      </c>
      <c r="T4363" s="1">
        <v>0</v>
      </c>
      <c r="U4363" s="7">
        <v>8.4563999999999986</v>
      </c>
      <c r="V4363" s="3" t="str">
        <f>IF(Orders1[[#This Row],[Region]]=People!$B$2, People!$A$2, IF(Orders1[[#This Row],[Region]]=People!$B$3,People!$A$3, IF(Orders1[[#This Row],[Region]]=People!$B$4,People!$A$4, IF(Orders1[[#This Row],[Region]]=People!$B$5,People!$A$5))))</f>
        <v>Cassandra Brandow</v>
      </c>
      <c r="W4363" s="3" t="str">
        <f>IFERROR(INDEX(Returns!A4363:A5162, MATCH(Orders1[[#This Row],[Order ID]],Returns!B4363:B5162)), "No")</f>
        <v>No</v>
      </c>
      <c r="X4363" s="3">
        <f>IF(Orders1[[#This Row],[Return]]="Yes", 1, 0)</f>
        <v>0</v>
      </c>
    </row>
    <row r="4364" spans="1:24" x14ac:dyDescent="0.2">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7">
        <v>131.94</v>
      </c>
      <c r="S4364" s="1">
        <v>3</v>
      </c>
      <c r="T4364" s="1">
        <v>0</v>
      </c>
      <c r="U4364" s="7">
        <v>35.623800000000003</v>
      </c>
      <c r="V4364" s="3" t="str">
        <f>IF(Orders1[[#This Row],[Region]]=People!$B$2, People!$A$2, IF(Orders1[[#This Row],[Region]]=People!$B$3,People!$A$3, IF(Orders1[[#This Row],[Region]]=People!$B$4,People!$A$4, IF(Orders1[[#This Row],[Region]]=People!$B$5,People!$A$5))))</f>
        <v>Kelly Williams</v>
      </c>
      <c r="W4364" s="3" t="str">
        <f>IFERROR(INDEX(Returns!A4364:A5163, MATCH(Orders1[[#This Row],[Order ID]],Returns!B4364:B5163)), "No")</f>
        <v>No</v>
      </c>
      <c r="X4364" s="3">
        <f>IF(Orders1[[#This Row],[Return]]="Yes", 1, 0)</f>
        <v>0</v>
      </c>
    </row>
    <row r="4365" spans="1:24" x14ac:dyDescent="0.2">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7">
        <v>25.92</v>
      </c>
      <c r="S4365" s="1">
        <v>4</v>
      </c>
      <c r="T4365" s="1">
        <v>0</v>
      </c>
      <c r="U4365" s="7">
        <v>8.2943999999999996</v>
      </c>
      <c r="V4365" s="3" t="str">
        <f>IF(Orders1[[#This Row],[Region]]=People!$B$2, People!$A$2, IF(Orders1[[#This Row],[Region]]=People!$B$3,People!$A$3, IF(Orders1[[#This Row],[Region]]=People!$B$4,People!$A$4, IF(Orders1[[#This Row],[Region]]=People!$B$5,People!$A$5))))</f>
        <v>Kelly Williams</v>
      </c>
      <c r="W4365" s="3" t="str">
        <f>IFERROR(INDEX(Returns!A4365:A5164, MATCH(Orders1[[#This Row],[Order ID]],Returns!B4365:B5164)), "No")</f>
        <v>No</v>
      </c>
      <c r="X4365" s="3">
        <f>IF(Orders1[[#This Row],[Return]]="Yes", 1, 0)</f>
        <v>0</v>
      </c>
    </row>
    <row r="4366" spans="1:24" x14ac:dyDescent="0.2">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7">
        <v>704.76</v>
      </c>
      <c r="S4366" s="1">
        <v>4</v>
      </c>
      <c r="T4366" s="1">
        <v>0</v>
      </c>
      <c r="U4366" s="7">
        <v>162.09479999999996</v>
      </c>
      <c r="V4366" s="3" t="str">
        <f>IF(Orders1[[#This Row],[Region]]=People!$B$2, People!$A$2, IF(Orders1[[#This Row],[Region]]=People!$B$3,People!$A$3, IF(Orders1[[#This Row],[Region]]=People!$B$4,People!$A$4, IF(Orders1[[#This Row],[Region]]=People!$B$5,People!$A$5))))</f>
        <v>Kelly Williams</v>
      </c>
      <c r="W4366" s="3" t="str">
        <f>IFERROR(INDEX(Returns!A4366:A5165, MATCH(Orders1[[#This Row],[Order ID]],Returns!B4366:B5165)), "No")</f>
        <v>No</v>
      </c>
      <c r="X4366" s="3">
        <f>IF(Orders1[[#This Row],[Return]]="Yes", 1, 0)</f>
        <v>0</v>
      </c>
    </row>
    <row r="4367" spans="1:24" x14ac:dyDescent="0.2">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7">
        <v>7.41</v>
      </c>
      <c r="S4367" s="1">
        <v>3</v>
      </c>
      <c r="T4367" s="1">
        <v>0</v>
      </c>
      <c r="U4367" s="7">
        <v>3.4827000000000004</v>
      </c>
      <c r="V4367" s="3" t="str">
        <f>IF(Orders1[[#This Row],[Region]]=People!$B$2, People!$A$2, IF(Orders1[[#This Row],[Region]]=People!$B$3,People!$A$3, IF(Orders1[[#This Row],[Region]]=People!$B$4,People!$A$4, IF(Orders1[[#This Row],[Region]]=People!$B$5,People!$A$5))))</f>
        <v>Kelly Williams</v>
      </c>
      <c r="W4367" s="3" t="str">
        <f>IFERROR(INDEX(Returns!A4367:A5166, MATCH(Orders1[[#This Row],[Order ID]],Returns!B4367:B5166)), "No")</f>
        <v>No</v>
      </c>
      <c r="X4367" s="3">
        <f>IF(Orders1[[#This Row],[Return]]="Yes", 1, 0)</f>
        <v>0</v>
      </c>
    </row>
    <row r="4368" spans="1:24" x14ac:dyDescent="0.2">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7">
        <v>21.5</v>
      </c>
      <c r="S4368" s="1">
        <v>10</v>
      </c>
      <c r="T4368" s="1">
        <v>0</v>
      </c>
      <c r="U4368" s="7">
        <v>7.094999999999998</v>
      </c>
      <c r="V4368" s="3" t="str">
        <f>IF(Orders1[[#This Row],[Region]]=People!$B$2, People!$A$2, IF(Orders1[[#This Row],[Region]]=People!$B$3,People!$A$3, IF(Orders1[[#This Row],[Region]]=People!$B$4,People!$A$4, IF(Orders1[[#This Row],[Region]]=People!$B$5,People!$A$5))))</f>
        <v>Kelly Williams</v>
      </c>
      <c r="W4368" s="3" t="str">
        <f>IFERROR(INDEX(Returns!A4368:A5167, MATCH(Orders1[[#This Row],[Order ID]],Returns!B4368:B5167)), "No")</f>
        <v>No</v>
      </c>
      <c r="X4368" s="3">
        <f>IF(Orders1[[#This Row],[Return]]="Yes", 1, 0)</f>
        <v>0</v>
      </c>
    </row>
    <row r="4369" spans="1:24" x14ac:dyDescent="0.2">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7">
        <v>10.528</v>
      </c>
      <c r="S4369" s="1">
        <v>4</v>
      </c>
      <c r="T4369" s="1">
        <v>0.2</v>
      </c>
      <c r="U4369" s="7">
        <v>3.2899999999999996</v>
      </c>
      <c r="V4369" s="3" t="str">
        <f>IF(Orders1[[#This Row],[Region]]=People!$B$2, People!$A$2, IF(Orders1[[#This Row],[Region]]=People!$B$3,People!$A$3, IF(Orders1[[#This Row],[Region]]=People!$B$4,People!$A$4, IF(Orders1[[#This Row],[Region]]=People!$B$5,People!$A$5))))</f>
        <v>Kelly Williams</v>
      </c>
      <c r="W4369" s="3" t="str">
        <f>IFERROR(INDEX(Returns!A4369:A5168, MATCH(Orders1[[#This Row],[Order ID]],Returns!B4369:B5168)), "No")</f>
        <v>No</v>
      </c>
      <c r="X4369" s="3">
        <f>IF(Orders1[[#This Row],[Return]]="Yes", 1, 0)</f>
        <v>0</v>
      </c>
    </row>
    <row r="4370" spans="1:24" x14ac:dyDescent="0.2">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7">
        <v>20.544000000000004</v>
      </c>
      <c r="S4370" s="1">
        <v>6</v>
      </c>
      <c r="T4370" s="1">
        <v>0.2</v>
      </c>
      <c r="U4370" s="7">
        <v>6.4199999999999964</v>
      </c>
      <c r="V4370" s="3" t="str">
        <f>IF(Orders1[[#This Row],[Region]]=People!$B$2, People!$A$2, IF(Orders1[[#This Row],[Region]]=People!$B$3,People!$A$3, IF(Orders1[[#This Row],[Region]]=People!$B$4,People!$A$4, IF(Orders1[[#This Row],[Region]]=People!$B$5,People!$A$5))))</f>
        <v>Kelly Williams</v>
      </c>
      <c r="W4370" s="3" t="str">
        <f>IFERROR(INDEX(Returns!A4370:A5169, MATCH(Orders1[[#This Row],[Order ID]],Returns!B4370:B5169)), "No")</f>
        <v>No</v>
      </c>
      <c r="X4370" s="3">
        <f>IF(Orders1[[#This Row],[Return]]="Yes", 1, 0)</f>
        <v>0</v>
      </c>
    </row>
    <row r="4371" spans="1:24" x14ac:dyDescent="0.2">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7">
        <v>104.9</v>
      </c>
      <c r="S4371" s="1">
        <v>5</v>
      </c>
      <c r="T4371" s="1">
        <v>0</v>
      </c>
      <c r="U4371" s="7">
        <v>50.351999999999997</v>
      </c>
      <c r="V4371" s="3" t="str">
        <f>IF(Orders1[[#This Row],[Region]]=People!$B$2, People!$A$2, IF(Orders1[[#This Row],[Region]]=People!$B$3,People!$A$3, IF(Orders1[[#This Row],[Region]]=People!$B$4,People!$A$4, IF(Orders1[[#This Row],[Region]]=People!$B$5,People!$A$5))))</f>
        <v>Kelly Williams</v>
      </c>
      <c r="W4371" s="3" t="str">
        <f>IFERROR(INDEX(Returns!A4371:A5170, MATCH(Orders1[[#This Row],[Order ID]],Returns!B4371:B5170)), "No")</f>
        <v>No</v>
      </c>
      <c r="X4371" s="3">
        <f>IF(Orders1[[#This Row],[Return]]="Yes", 1, 0)</f>
        <v>0</v>
      </c>
    </row>
    <row r="4372" spans="1:24" x14ac:dyDescent="0.2">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7">
        <v>39.68</v>
      </c>
      <c r="S4372" s="1">
        <v>2</v>
      </c>
      <c r="T4372" s="1">
        <v>0</v>
      </c>
      <c r="U4372" s="7">
        <v>16.268800000000002</v>
      </c>
      <c r="V4372" s="3" t="str">
        <f>IF(Orders1[[#This Row],[Region]]=People!$B$2, People!$A$2, IF(Orders1[[#This Row],[Region]]=People!$B$3,People!$A$3, IF(Orders1[[#This Row],[Region]]=People!$B$4,People!$A$4, IF(Orders1[[#This Row],[Region]]=People!$B$5,People!$A$5))))</f>
        <v>Kelly Williams</v>
      </c>
      <c r="W4372" s="3" t="str">
        <f>IFERROR(INDEX(Returns!A4372:A5171, MATCH(Orders1[[#This Row],[Order ID]],Returns!B4372:B5171)), "No")</f>
        <v>No</v>
      </c>
      <c r="X4372" s="3">
        <f>IF(Orders1[[#This Row],[Return]]="Yes", 1, 0)</f>
        <v>0</v>
      </c>
    </row>
    <row r="4373" spans="1:24" x14ac:dyDescent="0.2">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7">
        <v>51.75</v>
      </c>
      <c r="S4373" s="1">
        <v>5</v>
      </c>
      <c r="T4373" s="1">
        <v>0</v>
      </c>
      <c r="U4373" s="7">
        <v>24.84</v>
      </c>
      <c r="V4373" s="3" t="str">
        <f>IF(Orders1[[#This Row],[Region]]=People!$B$2, People!$A$2, IF(Orders1[[#This Row],[Region]]=People!$B$3,People!$A$3, IF(Orders1[[#This Row],[Region]]=People!$B$4,People!$A$4, IF(Orders1[[#This Row],[Region]]=People!$B$5,People!$A$5))))</f>
        <v>Kelly Williams</v>
      </c>
      <c r="W4373" s="3" t="str">
        <f>IFERROR(INDEX(Returns!A4373:A5172, MATCH(Orders1[[#This Row],[Order ID]],Returns!B4373:B5172)), "No")</f>
        <v>No</v>
      </c>
      <c r="X4373" s="3">
        <f>IF(Orders1[[#This Row],[Return]]="Yes", 1, 0)</f>
        <v>0</v>
      </c>
    </row>
    <row r="4374" spans="1:24" x14ac:dyDescent="0.2">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7">
        <v>11.68</v>
      </c>
      <c r="S4374" s="1">
        <v>2</v>
      </c>
      <c r="T4374" s="1">
        <v>0</v>
      </c>
      <c r="U4374" s="7">
        <v>5.4895999999999994</v>
      </c>
      <c r="V4374" s="3" t="str">
        <f>IF(Orders1[[#This Row],[Region]]=People!$B$2, People!$A$2, IF(Orders1[[#This Row],[Region]]=People!$B$3,People!$A$3, IF(Orders1[[#This Row],[Region]]=People!$B$4,People!$A$4, IF(Orders1[[#This Row],[Region]]=People!$B$5,People!$A$5))))</f>
        <v>Kelly Williams</v>
      </c>
      <c r="W4374" s="3" t="str">
        <f>IFERROR(INDEX(Returns!A4374:A5173, MATCH(Orders1[[#This Row],[Order ID]],Returns!B4374:B5173)), "No")</f>
        <v>No</v>
      </c>
      <c r="X4374" s="3">
        <f>IF(Orders1[[#This Row],[Return]]="Yes", 1, 0)</f>
        <v>0</v>
      </c>
    </row>
    <row r="4375" spans="1:24" x14ac:dyDescent="0.2">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7">
        <v>159.75</v>
      </c>
      <c r="S4375" s="1">
        <v>5</v>
      </c>
      <c r="T4375" s="1">
        <v>0</v>
      </c>
      <c r="U4375" s="7">
        <v>11.182499999999997</v>
      </c>
      <c r="V4375" s="3" t="str">
        <f>IF(Orders1[[#This Row],[Region]]=People!$B$2, People!$A$2, IF(Orders1[[#This Row],[Region]]=People!$B$3,People!$A$3, IF(Orders1[[#This Row],[Region]]=People!$B$4,People!$A$4, IF(Orders1[[#This Row],[Region]]=People!$B$5,People!$A$5))))</f>
        <v>Kelly Williams</v>
      </c>
      <c r="W4375" s="3" t="str">
        <f>IFERROR(INDEX(Returns!A4375:A5174, MATCH(Orders1[[#This Row],[Order ID]],Returns!B4375:B5174)), "No")</f>
        <v>No</v>
      </c>
      <c r="X4375" s="3">
        <f>IF(Orders1[[#This Row],[Return]]="Yes", 1, 0)</f>
        <v>0</v>
      </c>
    </row>
    <row r="4376" spans="1:24" x14ac:dyDescent="0.2">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7">
        <v>103.96799999999999</v>
      </c>
      <c r="S4376" s="1">
        <v>6</v>
      </c>
      <c r="T4376" s="1">
        <v>0.2</v>
      </c>
      <c r="U4376" s="7">
        <v>16.894799999999996</v>
      </c>
      <c r="V4376" s="3" t="str">
        <f>IF(Orders1[[#This Row],[Region]]=People!$B$2, People!$A$2, IF(Orders1[[#This Row],[Region]]=People!$B$3,People!$A$3, IF(Orders1[[#This Row],[Region]]=People!$B$4,People!$A$4, IF(Orders1[[#This Row],[Region]]=People!$B$5,People!$A$5))))</f>
        <v>Chuck Magee</v>
      </c>
      <c r="W4376" s="3" t="str">
        <f>IFERROR(INDEX(Returns!A4376:A5175, MATCH(Orders1[[#This Row],[Order ID]],Returns!B4376:B5175)), "No")</f>
        <v>No</v>
      </c>
      <c r="X4376" s="3">
        <f>IF(Orders1[[#This Row],[Return]]="Yes", 1, 0)</f>
        <v>0</v>
      </c>
    </row>
    <row r="4377" spans="1:24" x14ac:dyDescent="0.2">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7">
        <v>303.25</v>
      </c>
      <c r="S4377" s="1">
        <v>5</v>
      </c>
      <c r="T4377" s="1">
        <v>0</v>
      </c>
      <c r="U4377" s="7">
        <v>63.682499999999997</v>
      </c>
      <c r="V4377" s="3" t="str">
        <f>IF(Orders1[[#This Row],[Region]]=People!$B$2, People!$A$2, IF(Orders1[[#This Row],[Region]]=People!$B$3,People!$A$3, IF(Orders1[[#This Row],[Region]]=People!$B$4,People!$A$4, IF(Orders1[[#This Row],[Region]]=People!$B$5,People!$A$5))))</f>
        <v>Anna Andreadi</v>
      </c>
      <c r="W4377" s="3" t="str">
        <f>IFERROR(INDEX(Returns!A4377:A5176, MATCH(Orders1[[#This Row],[Order ID]],Returns!B4377:B5176)), "No")</f>
        <v>No</v>
      </c>
      <c r="X4377" s="3">
        <f>IF(Orders1[[#This Row],[Return]]="Yes", 1, 0)</f>
        <v>0</v>
      </c>
    </row>
    <row r="4378" spans="1:24" x14ac:dyDescent="0.2">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7">
        <v>270.71999999999997</v>
      </c>
      <c r="S4378" s="1">
        <v>3</v>
      </c>
      <c r="T4378" s="1">
        <v>0</v>
      </c>
      <c r="U4378" s="7">
        <v>78.508799999999965</v>
      </c>
      <c r="V4378" s="3" t="str">
        <f>IF(Orders1[[#This Row],[Region]]=People!$B$2, People!$A$2, IF(Orders1[[#This Row],[Region]]=People!$B$3,People!$A$3, IF(Orders1[[#This Row],[Region]]=People!$B$4,People!$A$4, IF(Orders1[[#This Row],[Region]]=People!$B$5,People!$A$5))))</f>
        <v>Anna Andreadi</v>
      </c>
      <c r="W4378" s="3" t="str">
        <f>IFERROR(INDEX(Returns!A4378:A5177, MATCH(Orders1[[#This Row],[Order ID]],Returns!B4378:B5177)), "No")</f>
        <v>No</v>
      </c>
      <c r="X4378" s="3">
        <f>IF(Orders1[[#This Row],[Return]]="Yes", 1, 0)</f>
        <v>0</v>
      </c>
    </row>
    <row r="4379" spans="1:24" x14ac:dyDescent="0.2">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7">
        <v>1487.04</v>
      </c>
      <c r="S4379" s="1">
        <v>5</v>
      </c>
      <c r="T4379" s="1">
        <v>0.2</v>
      </c>
      <c r="U4379" s="7">
        <v>148.70400000000006</v>
      </c>
      <c r="V4379" s="3" t="str">
        <f>IF(Orders1[[#This Row],[Region]]=People!$B$2, People!$A$2, IF(Orders1[[#This Row],[Region]]=People!$B$3,People!$A$3, IF(Orders1[[#This Row],[Region]]=People!$B$4,People!$A$4, IF(Orders1[[#This Row],[Region]]=People!$B$5,People!$A$5))))</f>
        <v>Anna Andreadi</v>
      </c>
      <c r="W4379" s="3" t="str">
        <f>IFERROR(INDEX(Returns!A4379:A5178, MATCH(Orders1[[#This Row],[Order ID]],Returns!B4379:B5178)), "No")</f>
        <v>No</v>
      </c>
      <c r="X4379" s="3">
        <f>IF(Orders1[[#This Row],[Return]]="Yes", 1, 0)</f>
        <v>0</v>
      </c>
    </row>
    <row r="4380" spans="1:24" x14ac:dyDescent="0.2">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7">
        <v>17.48</v>
      </c>
      <c r="S4380" s="1">
        <v>2</v>
      </c>
      <c r="T4380" s="1">
        <v>0</v>
      </c>
      <c r="U4380" s="7">
        <v>8.2156000000000002</v>
      </c>
      <c r="V4380" s="3" t="str">
        <f>IF(Orders1[[#This Row],[Region]]=People!$B$2, People!$A$2, IF(Orders1[[#This Row],[Region]]=People!$B$3,People!$A$3, IF(Orders1[[#This Row],[Region]]=People!$B$4,People!$A$4, IF(Orders1[[#This Row],[Region]]=People!$B$5,People!$A$5))))</f>
        <v>Cassandra Brandow</v>
      </c>
      <c r="W4380" s="3" t="str">
        <f>IFERROR(INDEX(Returns!A4380:A5179, MATCH(Orders1[[#This Row],[Order ID]],Returns!B4380:B5179)), "No")</f>
        <v>No</v>
      </c>
      <c r="X4380" s="3">
        <f>IF(Orders1[[#This Row],[Return]]="Yes", 1, 0)</f>
        <v>0</v>
      </c>
    </row>
    <row r="4381" spans="1:24" x14ac:dyDescent="0.2">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7">
        <v>71.88</v>
      </c>
      <c r="S4381" s="1">
        <v>2</v>
      </c>
      <c r="T4381" s="1">
        <v>0</v>
      </c>
      <c r="U4381" s="7">
        <v>32.345999999999997</v>
      </c>
      <c r="V4381" s="3" t="str">
        <f>IF(Orders1[[#This Row],[Region]]=People!$B$2, People!$A$2, IF(Orders1[[#This Row],[Region]]=People!$B$3,People!$A$3, IF(Orders1[[#This Row],[Region]]=People!$B$4,People!$A$4, IF(Orders1[[#This Row],[Region]]=People!$B$5,People!$A$5))))</f>
        <v>Cassandra Brandow</v>
      </c>
      <c r="W4381" s="3" t="str">
        <f>IFERROR(INDEX(Returns!A4381:A5180, MATCH(Orders1[[#This Row],[Order ID]],Returns!B4381:B5180)), "No")</f>
        <v>No</v>
      </c>
      <c r="X4381" s="3">
        <f>IF(Orders1[[#This Row],[Return]]="Yes", 1, 0)</f>
        <v>0</v>
      </c>
    </row>
    <row r="4382" spans="1:24" x14ac:dyDescent="0.2">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7">
        <v>60.449999999999996</v>
      </c>
      <c r="S4382" s="1">
        <v>3</v>
      </c>
      <c r="T4382" s="1">
        <v>0</v>
      </c>
      <c r="U4382" s="7">
        <v>16.3215</v>
      </c>
      <c r="V4382" s="3" t="str">
        <f>IF(Orders1[[#This Row],[Region]]=People!$B$2, People!$A$2, IF(Orders1[[#This Row],[Region]]=People!$B$3,People!$A$3, IF(Orders1[[#This Row],[Region]]=People!$B$4,People!$A$4, IF(Orders1[[#This Row],[Region]]=People!$B$5,People!$A$5))))</f>
        <v>Anna Andreadi</v>
      </c>
      <c r="W4382" s="3" t="str">
        <f>IFERROR(INDEX(Returns!A4382:A5181, MATCH(Orders1[[#This Row],[Order ID]],Returns!B4382:B5181)), "No")</f>
        <v>No</v>
      </c>
      <c r="X4382" s="3">
        <f>IF(Orders1[[#This Row],[Return]]="Yes", 1, 0)</f>
        <v>0</v>
      </c>
    </row>
    <row r="4383" spans="1:24" x14ac:dyDescent="0.2">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7">
        <v>253.17599999999999</v>
      </c>
      <c r="S4383" s="1">
        <v>3</v>
      </c>
      <c r="T4383" s="1">
        <v>0.2</v>
      </c>
      <c r="U4383" s="7">
        <v>-31.64700000000002</v>
      </c>
      <c r="V4383" s="3" t="str">
        <f>IF(Orders1[[#This Row],[Region]]=People!$B$2, People!$A$2, IF(Orders1[[#This Row],[Region]]=People!$B$3,People!$A$3, IF(Orders1[[#This Row],[Region]]=People!$B$4,People!$A$4, IF(Orders1[[#This Row],[Region]]=People!$B$5,People!$A$5))))</f>
        <v>Anna Andreadi</v>
      </c>
      <c r="W4383" s="3" t="str">
        <f>IFERROR(INDEX(Returns!A4383:A5182, MATCH(Orders1[[#This Row],[Order ID]],Returns!B4383:B5182)), "No")</f>
        <v>No</v>
      </c>
      <c r="X4383" s="3">
        <f>IF(Orders1[[#This Row],[Return]]="Yes", 1, 0)</f>
        <v>0</v>
      </c>
    </row>
    <row r="4384" spans="1:24" x14ac:dyDescent="0.2">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7">
        <v>2.879999999999999</v>
      </c>
      <c r="S4384" s="1">
        <v>5</v>
      </c>
      <c r="T4384" s="1">
        <v>0.8</v>
      </c>
      <c r="U4384" s="7">
        <v>-4.4639999999999995</v>
      </c>
      <c r="V4384" s="3" t="str">
        <f>IF(Orders1[[#This Row],[Region]]=People!$B$2, People!$A$2, IF(Orders1[[#This Row],[Region]]=People!$B$3,People!$A$3, IF(Orders1[[#This Row],[Region]]=People!$B$4,People!$A$4, IF(Orders1[[#This Row],[Region]]=People!$B$5,People!$A$5))))</f>
        <v>Kelly Williams</v>
      </c>
      <c r="W4384" s="3" t="str">
        <f>IFERROR(INDEX(Returns!A4384:A5183, MATCH(Orders1[[#This Row],[Order ID]],Returns!B4384:B5183)), "No")</f>
        <v>No</v>
      </c>
      <c r="X4384" s="3">
        <f>IF(Orders1[[#This Row],[Return]]="Yes", 1, 0)</f>
        <v>0</v>
      </c>
    </row>
    <row r="4385" spans="1:24" x14ac:dyDescent="0.2">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7">
        <v>384.94399999999996</v>
      </c>
      <c r="S4385" s="1">
        <v>4</v>
      </c>
      <c r="T4385" s="1">
        <v>0.3</v>
      </c>
      <c r="U4385" s="7">
        <v>-126.48159999999999</v>
      </c>
      <c r="V4385" s="3" t="str">
        <f>IF(Orders1[[#This Row],[Region]]=People!$B$2, People!$A$2, IF(Orders1[[#This Row],[Region]]=People!$B$3,People!$A$3, IF(Orders1[[#This Row],[Region]]=People!$B$4,People!$A$4, IF(Orders1[[#This Row],[Region]]=People!$B$5,People!$A$5))))</f>
        <v>Kelly Williams</v>
      </c>
      <c r="W4385" s="3" t="str">
        <f>IFERROR(INDEX(Returns!A4385:A5184, MATCH(Orders1[[#This Row],[Order ID]],Returns!B4385:B5184)), "No")</f>
        <v>No</v>
      </c>
      <c r="X4385" s="3">
        <f>IF(Orders1[[#This Row],[Return]]="Yes", 1, 0)</f>
        <v>0</v>
      </c>
    </row>
    <row r="4386" spans="1:24" x14ac:dyDescent="0.2">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7">
        <v>153.584</v>
      </c>
      <c r="S4386" s="1">
        <v>2</v>
      </c>
      <c r="T4386" s="1">
        <v>0.2</v>
      </c>
      <c r="U4386" s="7">
        <v>13.438599999999994</v>
      </c>
      <c r="V4386" s="3" t="str">
        <f>IF(Orders1[[#This Row],[Region]]=People!$B$2, People!$A$2, IF(Orders1[[#This Row],[Region]]=People!$B$3,People!$A$3, IF(Orders1[[#This Row],[Region]]=People!$B$4,People!$A$4, IF(Orders1[[#This Row],[Region]]=People!$B$5,People!$A$5))))</f>
        <v>Kelly Williams</v>
      </c>
      <c r="W4386" s="3" t="str">
        <f>IFERROR(INDEX(Returns!A4386:A5185, MATCH(Orders1[[#This Row],[Order ID]],Returns!B4386:B5185)), "No")</f>
        <v>No</v>
      </c>
      <c r="X4386" s="3">
        <f>IF(Orders1[[#This Row],[Return]]="Yes", 1, 0)</f>
        <v>0</v>
      </c>
    </row>
    <row r="4387" spans="1:24" x14ac:dyDescent="0.2">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7">
        <v>913.43000000000006</v>
      </c>
      <c r="S4387" s="1">
        <v>5</v>
      </c>
      <c r="T4387" s="1">
        <v>0.3</v>
      </c>
      <c r="U4387" s="7">
        <v>-52.195999999999913</v>
      </c>
      <c r="V4387" s="3" t="str">
        <f>IF(Orders1[[#This Row],[Region]]=People!$B$2, People!$A$2, IF(Orders1[[#This Row],[Region]]=People!$B$3,People!$A$3, IF(Orders1[[#This Row],[Region]]=People!$B$4,People!$A$4, IF(Orders1[[#This Row],[Region]]=People!$B$5,People!$A$5))))</f>
        <v>Kelly Williams</v>
      </c>
      <c r="W4387" s="3" t="str">
        <f>IFERROR(INDEX(Returns!A4387:A5186, MATCH(Orders1[[#This Row],[Order ID]],Returns!B4387:B5186)), "No")</f>
        <v>No</v>
      </c>
      <c r="X4387" s="3">
        <f>IF(Orders1[[#This Row],[Return]]="Yes", 1, 0)</f>
        <v>0</v>
      </c>
    </row>
    <row r="4388" spans="1:24" x14ac:dyDescent="0.2">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7">
        <v>43.92</v>
      </c>
      <c r="S4388" s="1">
        <v>4</v>
      </c>
      <c r="T4388" s="1">
        <v>0</v>
      </c>
      <c r="U4388" s="7">
        <v>11.858400000000003</v>
      </c>
      <c r="V4388" s="3" t="str">
        <f>IF(Orders1[[#This Row],[Region]]=People!$B$2, People!$A$2, IF(Orders1[[#This Row],[Region]]=People!$B$3,People!$A$3, IF(Orders1[[#This Row],[Region]]=People!$B$4,People!$A$4, IF(Orders1[[#This Row],[Region]]=People!$B$5,People!$A$5))))</f>
        <v>Anna Andreadi</v>
      </c>
      <c r="W4388" s="3" t="str">
        <f>IFERROR(INDEX(Returns!A4388:A5187, MATCH(Orders1[[#This Row],[Order ID]],Returns!B4388:B5187)), "No")</f>
        <v>No</v>
      </c>
      <c r="X4388" s="3">
        <f>IF(Orders1[[#This Row],[Return]]="Yes", 1, 0)</f>
        <v>0</v>
      </c>
    </row>
    <row r="4389" spans="1:24" x14ac:dyDescent="0.2">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7">
        <v>25.031999999999996</v>
      </c>
      <c r="S4389" s="1">
        <v>3</v>
      </c>
      <c r="T4389" s="1">
        <v>0.2</v>
      </c>
      <c r="U4389" s="7">
        <v>7.822499999999998</v>
      </c>
      <c r="V4389" s="3" t="str">
        <f>IF(Orders1[[#This Row],[Region]]=People!$B$2, People!$A$2, IF(Orders1[[#This Row],[Region]]=People!$B$3,People!$A$3, IF(Orders1[[#This Row],[Region]]=People!$B$4,People!$A$4, IF(Orders1[[#This Row],[Region]]=People!$B$5,People!$A$5))))</f>
        <v>Anna Andreadi</v>
      </c>
      <c r="W4389" s="3" t="str">
        <f>IFERROR(INDEX(Returns!A4389:A5188, MATCH(Orders1[[#This Row],[Order ID]],Returns!B4389:B5188)), "No")</f>
        <v>No</v>
      </c>
      <c r="X4389" s="3">
        <f>IF(Orders1[[#This Row],[Return]]="Yes", 1, 0)</f>
        <v>0</v>
      </c>
    </row>
    <row r="4390" spans="1:24" x14ac:dyDescent="0.2">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7">
        <v>46.76</v>
      </c>
      <c r="S4390" s="1">
        <v>7</v>
      </c>
      <c r="T4390" s="1">
        <v>0</v>
      </c>
      <c r="U4390" s="7">
        <v>22.444800000000001</v>
      </c>
      <c r="V4390" s="3" t="str">
        <f>IF(Orders1[[#This Row],[Region]]=People!$B$2, People!$A$2, IF(Orders1[[#This Row],[Region]]=People!$B$3,People!$A$3, IF(Orders1[[#This Row],[Region]]=People!$B$4,People!$A$4, IF(Orders1[[#This Row],[Region]]=People!$B$5,People!$A$5))))</f>
        <v>Chuck Magee</v>
      </c>
      <c r="W4390" s="3" t="str">
        <f>IFERROR(INDEX(Returns!A4390:A5189, MATCH(Orders1[[#This Row],[Order ID]],Returns!B4390:B5189)), "No")</f>
        <v>No</v>
      </c>
      <c r="X4390" s="3">
        <f>IF(Orders1[[#This Row],[Return]]="Yes", 1, 0)</f>
        <v>0</v>
      </c>
    </row>
    <row r="4391" spans="1:24" x14ac:dyDescent="0.2">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7">
        <v>183.96800000000002</v>
      </c>
      <c r="S4391" s="1">
        <v>2</v>
      </c>
      <c r="T4391" s="1">
        <v>0.2</v>
      </c>
      <c r="U4391" s="7">
        <v>-25.295600000000022</v>
      </c>
      <c r="V4391" s="3" t="str">
        <f>IF(Orders1[[#This Row],[Region]]=People!$B$2, People!$A$2, IF(Orders1[[#This Row],[Region]]=People!$B$3,People!$A$3, IF(Orders1[[#This Row],[Region]]=People!$B$4,People!$A$4, IF(Orders1[[#This Row],[Region]]=People!$B$5,People!$A$5))))</f>
        <v>Chuck Magee</v>
      </c>
      <c r="W4391" s="3" t="str">
        <f>IFERROR(INDEX(Returns!A4391:A5190, MATCH(Orders1[[#This Row],[Order ID]],Returns!B4391:B5190)), "No")</f>
        <v>No</v>
      </c>
      <c r="X4391" s="3">
        <f>IF(Orders1[[#This Row],[Return]]="Yes", 1, 0)</f>
        <v>0</v>
      </c>
    </row>
    <row r="4392" spans="1:24" x14ac:dyDescent="0.2">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7">
        <v>1259.97</v>
      </c>
      <c r="S4392" s="1">
        <v>3</v>
      </c>
      <c r="T4392" s="1">
        <v>0</v>
      </c>
      <c r="U4392" s="7">
        <v>327.59220000000005</v>
      </c>
      <c r="V4392" s="3" t="str">
        <f>IF(Orders1[[#This Row],[Region]]=People!$B$2, People!$A$2, IF(Orders1[[#This Row],[Region]]=People!$B$3,People!$A$3, IF(Orders1[[#This Row],[Region]]=People!$B$4,People!$A$4, IF(Orders1[[#This Row],[Region]]=People!$B$5,People!$A$5))))</f>
        <v>Chuck Magee</v>
      </c>
      <c r="W4392" s="3" t="str">
        <f>IFERROR(INDEX(Returns!A4392:A5191, MATCH(Orders1[[#This Row],[Order ID]],Returns!B4392:B5191)), "No")</f>
        <v>No</v>
      </c>
      <c r="X4392" s="3">
        <f>IF(Orders1[[#This Row],[Return]]="Yes", 1, 0)</f>
        <v>0</v>
      </c>
    </row>
    <row r="4393" spans="1:24" x14ac:dyDescent="0.2">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7">
        <v>68.97</v>
      </c>
      <c r="S4393" s="1">
        <v>3</v>
      </c>
      <c r="T4393" s="1">
        <v>0</v>
      </c>
      <c r="U4393" s="7">
        <v>19.311600000000002</v>
      </c>
      <c r="V4393" s="3" t="str">
        <f>IF(Orders1[[#This Row],[Region]]=People!$B$2, People!$A$2, IF(Orders1[[#This Row],[Region]]=People!$B$3,People!$A$3, IF(Orders1[[#This Row],[Region]]=People!$B$4,People!$A$4, IF(Orders1[[#This Row],[Region]]=People!$B$5,People!$A$5))))</f>
        <v>Chuck Magee</v>
      </c>
      <c r="W4393" s="3" t="str">
        <f>IFERROR(INDEX(Returns!A4393:A5192, MATCH(Orders1[[#This Row],[Order ID]],Returns!B4393:B5192)), "No")</f>
        <v>No</v>
      </c>
      <c r="X4393" s="3">
        <f>IF(Orders1[[#This Row],[Return]]="Yes", 1, 0)</f>
        <v>0</v>
      </c>
    </row>
    <row r="4394" spans="1:24" x14ac:dyDescent="0.2">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7">
        <v>70.367999999999995</v>
      </c>
      <c r="S4394" s="1">
        <v>2</v>
      </c>
      <c r="T4394" s="1">
        <v>0.2</v>
      </c>
      <c r="U4394" s="7">
        <v>6.1572000000000031</v>
      </c>
      <c r="V4394" s="3" t="str">
        <f>IF(Orders1[[#This Row],[Region]]=People!$B$2, People!$A$2, IF(Orders1[[#This Row],[Region]]=People!$B$3,People!$A$3, IF(Orders1[[#This Row],[Region]]=People!$B$4,People!$A$4, IF(Orders1[[#This Row],[Region]]=People!$B$5,People!$A$5))))</f>
        <v>Kelly Williams</v>
      </c>
      <c r="W4394" s="3" t="str">
        <f>IFERROR(INDEX(Returns!A4394:A5193, MATCH(Orders1[[#This Row],[Order ID]],Returns!B4394:B5193)), "No")</f>
        <v>No</v>
      </c>
      <c r="X4394" s="3">
        <f>IF(Orders1[[#This Row],[Return]]="Yes", 1, 0)</f>
        <v>0</v>
      </c>
    </row>
    <row r="4395" spans="1:24" x14ac:dyDescent="0.2">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7">
        <v>59.960000000000008</v>
      </c>
      <c r="S4395" s="1">
        <v>5</v>
      </c>
      <c r="T4395" s="1">
        <v>0.2</v>
      </c>
      <c r="U4395" s="7">
        <v>21.735500000000002</v>
      </c>
      <c r="V4395" s="3" t="str">
        <f>IF(Orders1[[#This Row],[Region]]=People!$B$2, People!$A$2, IF(Orders1[[#This Row],[Region]]=People!$B$3,People!$A$3, IF(Orders1[[#This Row],[Region]]=People!$B$4,People!$A$4, IF(Orders1[[#This Row],[Region]]=People!$B$5,People!$A$5))))</f>
        <v>Kelly Williams</v>
      </c>
      <c r="W4395" s="3" t="str">
        <f>IFERROR(INDEX(Returns!A4395:A5194, MATCH(Orders1[[#This Row],[Order ID]],Returns!B4395:B5194)), "No")</f>
        <v>No</v>
      </c>
      <c r="X4395" s="3">
        <f>IF(Orders1[[#This Row],[Return]]="Yes", 1, 0)</f>
        <v>0</v>
      </c>
    </row>
    <row r="4396" spans="1:24" x14ac:dyDescent="0.2">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7">
        <v>25.983999999999998</v>
      </c>
      <c r="S4396" s="1">
        <v>1</v>
      </c>
      <c r="T4396" s="1">
        <v>0.2</v>
      </c>
      <c r="U4396" s="7">
        <v>-5.1968000000000005</v>
      </c>
      <c r="V4396" s="3" t="str">
        <f>IF(Orders1[[#This Row],[Region]]=People!$B$2, People!$A$2, IF(Orders1[[#This Row],[Region]]=People!$B$3,People!$A$3, IF(Orders1[[#This Row],[Region]]=People!$B$4,People!$A$4, IF(Orders1[[#This Row],[Region]]=People!$B$5,People!$A$5))))</f>
        <v>Chuck Magee</v>
      </c>
      <c r="W4396" s="3" t="str">
        <f>IFERROR(INDEX(Returns!A4396:A5195, MATCH(Orders1[[#This Row],[Order ID]],Returns!B4396:B5195)), "No")</f>
        <v>No</v>
      </c>
      <c r="X4396" s="3">
        <f>IF(Orders1[[#This Row],[Return]]="Yes", 1, 0)</f>
        <v>0</v>
      </c>
    </row>
    <row r="4397" spans="1:24" x14ac:dyDescent="0.2">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7">
        <v>27.360000000000003</v>
      </c>
      <c r="S4397" s="1">
        <v>3</v>
      </c>
      <c r="T4397" s="1">
        <v>0.7</v>
      </c>
      <c r="U4397" s="7">
        <v>-21.887999999999991</v>
      </c>
      <c r="V4397" s="3" t="str">
        <f>IF(Orders1[[#This Row],[Region]]=People!$B$2, People!$A$2, IF(Orders1[[#This Row],[Region]]=People!$B$3,People!$A$3, IF(Orders1[[#This Row],[Region]]=People!$B$4,People!$A$4, IF(Orders1[[#This Row],[Region]]=People!$B$5,People!$A$5))))</f>
        <v>Chuck Magee</v>
      </c>
      <c r="W4397" s="3" t="str">
        <f>IFERROR(INDEX(Returns!A4397:A5196, MATCH(Orders1[[#This Row],[Order ID]],Returns!B4397:B5196)), "No")</f>
        <v>No</v>
      </c>
      <c r="X4397" s="3">
        <f>IF(Orders1[[#This Row],[Return]]="Yes", 1, 0)</f>
        <v>0</v>
      </c>
    </row>
    <row r="4398" spans="1:24" x14ac:dyDescent="0.2">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7">
        <v>361.37600000000003</v>
      </c>
      <c r="S4398" s="1">
        <v>2</v>
      </c>
      <c r="T4398" s="1">
        <v>0.2</v>
      </c>
      <c r="U4398" s="7">
        <v>27.103200000000001</v>
      </c>
      <c r="V4398" s="3" t="str">
        <f>IF(Orders1[[#This Row],[Region]]=People!$B$2, People!$A$2, IF(Orders1[[#This Row],[Region]]=People!$B$3,People!$A$3, IF(Orders1[[#This Row],[Region]]=People!$B$4,People!$A$4, IF(Orders1[[#This Row],[Region]]=People!$B$5,People!$A$5))))</f>
        <v>Anna Andreadi</v>
      </c>
      <c r="W4398" s="3" t="str">
        <f>IFERROR(INDEX(Returns!A4398:A5197, MATCH(Orders1[[#This Row],[Order ID]],Returns!B4398:B5197)), "No")</f>
        <v>No</v>
      </c>
      <c r="X4398" s="3">
        <f>IF(Orders1[[#This Row],[Return]]="Yes", 1, 0)</f>
        <v>0</v>
      </c>
    </row>
    <row r="4399" spans="1:24" x14ac:dyDescent="0.2">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7">
        <v>172.18599999999998</v>
      </c>
      <c r="S4399" s="1">
        <v>2</v>
      </c>
      <c r="T4399" s="1">
        <v>0.3</v>
      </c>
      <c r="U4399" s="7">
        <v>-46.736200000000011</v>
      </c>
      <c r="V4399" s="3" t="str">
        <f>IF(Orders1[[#This Row],[Region]]=People!$B$2, People!$A$2, IF(Orders1[[#This Row],[Region]]=People!$B$3,People!$A$3, IF(Orders1[[#This Row],[Region]]=People!$B$4,People!$A$4, IF(Orders1[[#This Row],[Region]]=People!$B$5,People!$A$5))))</f>
        <v>Chuck Magee</v>
      </c>
      <c r="W4399" s="3" t="str">
        <f>IFERROR(INDEX(Returns!A4399:A5198, MATCH(Orders1[[#This Row],[Order ID]],Returns!B4399:B5198)), "No")</f>
        <v>No</v>
      </c>
      <c r="X4399" s="3">
        <f>IF(Orders1[[#This Row],[Return]]="Yes", 1, 0)</f>
        <v>0</v>
      </c>
    </row>
    <row r="4400" spans="1:24" x14ac:dyDescent="0.2">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7">
        <v>69.00800000000001</v>
      </c>
      <c r="S4400" s="1">
        <v>2</v>
      </c>
      <c r="T4400" s="1">
        <v>0.2</v>
      </c>
      <c r="U4400" s="7">
        <v>12.0764</v>
      </c>
      <c r="V4400" s="3" t="str">
        <f>IF(Orders1[[#This Row],[Region]]=People!$B$2, People!$A$2, IF(Orders1[[#This Row],[Region]]=People!$B$3,People!$A$3, IF(Orders1[[#This Row],[Region]]=People!$B$4,People!$A$4, IF(Orders1[[#This Row],[Region]]=People!$B$5,People!$A$5))))</f>
        <v>Chuck Magee</v>
      </c>
      <c r="W4400" s="3" t="str">
        <f>IFERROR(INDEX(Returns!A4400:A5199, MATCH(Orders1[[#This Row],[Order ID]],Returns!B4400:B5199)), "No")</f>
        <v>No</v>
      </c>
      <c r="X4400" s="3">
        <f>IF(Orders1[[#This Row],[Return]]="Yes", 1, 0)</f>
        <v>0</v>
      </c>
    </row>
    <row r="4401" spans="1:24" x14ac:dyDescent="0.2">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7">
        <v>199.89999999999998</v>
      </c>
      <c r="S4401" s="1">
        <v>5</v>
      </c>
      <c r="T4401" s="1">
        <v>0</v>
      </c>
      <c r="U4401" s="7">
        <v>89.954999999999984</v>
      </c>
      <c r="V4401" s="3" t="str">
        <f>IF(Orders1[[#This Row],[Region]]=People!$B$2, People!$A$2, IF(Orders1[[#This Row],[Region]]=People!$B$3,People!$A$3, IF(Orders1[[#This Row],[Region]]=People!$B$4,People!$A$4, IF(Orders1[[#This Row],[Region]]=People!$B$5,People!$A$5))))</f>
        <v>Chuck Magee</v>
      </c>
      <c r="W4401" s="3" t="str">
        <f>IFERROR(INDEX(Returns!A4401:A5200, MATCH(Orders1[[#This Row],[Order ID]],Returns!B4401:B5200)), "No")</f>
        <v>No</v>
      </c>
      <c r="X4401" s="3">
        <f>IF(Orders1[[#This Row],[Return]]="Yes", 1, 0)</f>
        <v>0</v>
      </c>
    </row>
    <row r="4402" spans="1:24" x14ac:dyDescent="0.2">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7">
        <v>901.94999999999993</v>
      </c>
      <c r="S4402" s="1">
        <v>3</v>
      </c>
      <c r="T4402" s="1">
        <v>0</v>
      </c>
      <c r="U4402" s="7">
        <v>297.64349999999996</v>
      </c>
      <c r="V4402" s="3" t="str">
        <f>IF(Orders1[[#This Row],[Region]]=People!$B$2, People!$A$2, IF(Orders1[[#This Row],[Region]]=People!$B$3,People!$A$3, IF(Orders1[[#This Row],[Region]]=People!$B$4,People!$A$4, IF(Orders1[[#This Row],[Region]]=People!$B$5,People!$A$5))))</f>
        <v>Chuck Magee</v>
      </c>
      <c r="W4402" s="3" t="str">
        <f>IFERROR(INDEX(Returns!A4402:A5201, MATCH(Orders1[[#This Row],[Order ID]],Returns!B4402:B5201)), "No")</f>
        <v>No</v>
      </c>
      <c r="X4402" s="3">
        <f>IF(Orders1[[#This Row],[Return]]="Yes", 1, 0)</f>
        <v>0</v>
      </c>
    </row>
    <row r="4403" spans="1:24" x14ac:dyDescent="0.2">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7">
        <v>971.5</v>
      </c>
      <c r="S4403" s="1">
        <v>5</v>
      </c>
      <c r="T4403" s="1">
        <v>0</v>
      </c>
      <c r="U4403" s="7">
        <v>252.59</v>
      </c>
      <c r="V4403" s="3" t="str">
        <f>IF(Orders1[[#This Row],[Region]]=People!$B$2, People!$A$2, IF(Orders1[[#This Row],[Region]]=People!$B$3,People!$A$3, IF(Orders1[[#This Row],[Region]]=People!$B$4,People!$A$4, IF(Orders1[[#This Row],[Region]]=People!$B$5,People!$A$5))))</f>
        <v>Chuck Magee</v>
      </c>
      <c r="W4403" s="3" t="str">
        <f>IFERROR(INDEX(Returns!A4403:A5202, MATCH(Orders1[[#This Row],[Order ID]],Returns!B4403:B5202)), "No")</f>
        <v>No</v>
      </c>
      <c r="X4403" s="3">
        <f>IF(Orders1[[#This Row],[Return]]="Yes", 1, 0)</f>
        <v>0</v>
      </c>
    </row>
    <row r="4404" spans="1:24" x14ac:dyDescent="0.2">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7">
        <v>11.328000000000001</v>
      </c>
      <c r="S4404" s="1">
        <v>2</v>
      </c>
      <c r="T4404" s="1">
        <v>0.2</v>
      </c>
      <c r="U4404" s="7">
        <v>2.5488000000000004</v>
      </c>
      <c r="V4404" s="3" t="str">
        <f>IF(Orders1[[#This Row],[Region]]=People!$B$2, People!$A$2, IF(Orders1[[#This Row],[Region]]=People!$B$3,People!$A$3, IF(Orders1[[#This Row],[Region]]=People!$B$4,People!$A$4, IF(Orders1[[#This Row],[Region]]=People!$B$5,People!$A$5))))</f>
        <v>Anna Andreadi</v>
      </c>
      <c r="W4404" s="3" t="str">
        <f>IFERROR(INDEX(Returns!A4404:A5203, MATCH(Orders1[[#This Row],[Order ID]],Returns!B4404:B5203)), "No")</f>
        <v>No</v>
      </c>
      <c r="X4404" s="3">
        <f>IF(Orders1[[#This Row],[Return]]="Yes", 1, 0)</f>
        <v>0</v>
      </c>
    </row>
    <row r="4405" spans="1:24" x14ac:dyDescent="0.2">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7">
        <v>21.240000000000002</v>
      </c>
      <c r="S4405" s="1">
        <v>3</v>
      </c>
      <c r="T4405" s="1">
        <v>0</v>
      </c>
      <c r="U4405" s="7">
        <v>8.071200000000001</v>
      </c>
      <c r="V4405" s="3" t="str">
        <f>IF(Orders1[[#This Row],[Region]]=People!$B$2, People!$A$2, IF(Orders1[[#This Row],[Region]]=People!$B$3,People!$A$3, IF(Orders1[[#This Row],[Region]]=People!$B$4,People!$A$4, IF(Orders1[[#This Row],[Region]]=People!$B$5,People!$A$5))))</f>
        <v>Chuck Magee</v>
      </c>
      <c r="W4405" s="3" t="str">
        <f>IFERROR(INDEX(Returns!A4405:A5204, MATCH(Orders1[[#This Row],[Order ID]],Returns!B4405:B5204)), "No")</f>
        <v>No</v>
      </c>
      <c r="X4405" s="3">
        <f>IF(Orders1[[#This Row],[Return]]="Yes", 1, 0)</f>
        <v>0</v>
      </c>
    </row>
    <row r="4406" spans="1:24" x14ac:dyDescent="0.2">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7">
        <v>34.800000000000004</v>
      </c>
      <c r="S4406" s="1">
        <v>3</v>
      </c>
      <c r="T4406" s="1">
        <v>0.2</v>
      </c>
      <c r="U4406" s="7">
        <v>2.1749999999999989</v>
      </c>
      <c r="V4406" s="3" t="str">
        <f>IF(Orders1[[#This Row],[Region]]=People!$B$2, People!$A$2, IF(Orders1[[#This Row],[Region]]=People!$B$3,People!$A$3, IF(Orders1[[#This Row],[Region]]=People!$B$4,People!$A$4, IF(Orders1[[#This Row],[Region]]=People!$B$5,People!$A$5))))</f>
        <v>Chuck Magee</v>
      </c>
      <c r="W4406" s="3" t="str">
        <f>IFERROR(INDEX(Returns!A4406:A5205, MATCH(Orders1[[#This Row],[Order ID]],Returns!B4406:B5205)), "No")</f>
        <v>No</v>
      </c>
      <c r="X4406" s="3">
        <f>IF(Orders1[[#This Row],[Return]]="Yes", 1, 0)</f>
        <v>0</v>
      </c>
    </row>
    <row r="4407" spans="1:24" x14ac:dyDescent="0.2">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7">
        <v>38.975999999999999</v>
      </c>
      <c r="S4407" s="1">
        <v>3</v>
      </c>
      <c r="T4407" s="1">
        <v>0.2</v>
      </c>
      <c r="U4407" s="7">
        <v>-2.4359999999999999</v>
      </c>
      <c r="V4407" s="3" t="str">
        <f>IF(Orders1[[#This Row],[Region]]=People!$B$2, People!$A$2, IF(Orders1[[#This Row],[Region]]=People!$B$3,People!$A$3, IF(Orders1[[#This Row],[Region]]=People!$B$4,People!$A$4, IF(Orders1[[#This Row],[Region]]=People!$B$5,People!$A$5))))</f>
        <v>Chuck Magee</v>
      </c>
      <c r="W4407" s="3" t="str">
        <f>IFERROR(INDEX(Returns!A4407:A5206, MATCH(Orders1[[#This Row],[Order ID]],Returns!B4407:B5206)), "No")</f>
        <v>No</v>
      </c>
      <c r="X4407" s="3">
        <f>IF(Orders1[[#This Row],[Return]]="Yes", 1, 0)</f>
        <v>0</v>
      </c>
    </row>
    <row r="4408" spans="1:24" x14ac:dyDescent="0.2">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7">
        <v>9.08</v>
      </c>
      <c r="S4408" s="1">
        <v>2</v>
      </c>
      <c r="T4408" s="1">
        <v>0</v>
      </c>
      <c r="U4408" s="7">
        <v>4.0859999999999994</v>
      </c>
      <c r="V4408" s="3" t="str">
        <f>IF(Orders1[[#This Row],[Region]]=People!$B$2, People!$A$2, IF(Orders1[[#This Row],[Region]]=People!$B$3,People!$A$3, IF(Orders1[[#This Row],[Region]]=People!$B$4,People!$A$4, IF(Orders1[[#This Row],[Region]]=People!$B$5,People!$A$5))))</f>
        <v>Kelly Williams</v>
      </c>
      <c r="W4408" s="3" t="str">
        <f>IFERROR(INDEX(Returns!A4408:A5207, MATCH(Orders1[[#This Row],[Order ID]],Returns!B4408:B5207)), "No")</f>
        <v>No</v>
      </c>
      <c r="X4408" s="3">
        <f>IF(Orders1[[#This Row],[Return]]="Yes", 1, 0)</f>
        <v>0</v>
      </c>
    </row>
    <row r="4409" spans="1:24" x14ac:dyDescent="0.2">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7">
        <v>314.54999999999995</v>
      </c>
      <c r="S4409" s="1">
        <v>3</v>
      </c>
      <c r="T4409" s="1">
        <v>0</v>
      </c>
      <c r="U4409" s="7">
        <v>150.98399999999998</v>
      </c>
      <c r="V4409" s="3" t="str">
        <f>IF(Orders1[[#This Row],[Region]]=People!$B$2, People!$A$2, IF(Orders1[[#This Row],[Region]]=People!$B$3,People!$A$3, IF(Orders1[[#This Row],[Region]]=People!$B$4,People!$A$4, IF(Orders1[[#This Row],[Region]]=People!$B$5,People!$A$5))))</f>
        <v>Kelly Williams</v>
      </c>
      <c r="W4409" s="3" t="str">
        <f>IFERROR(INDEX(Returns!A4409:A5208, MATCH(Orders1[[#This Row],[Order ID]],Returns!B4409:B5208)), "No")</f>
        <v>No</v>
      </c>
      <c r="X4409" s="3">
        <f>IF(Orders1[[#This Row],[Return]]="Yes", 1, 0)</f>
        <v>0</v>
      </c>
    </row>
    <row r="4410" spans="1:24" x14ac:dyDescent="0.2">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7">
        <v>4.91</v>
      </c>
      <c r="S4410" s="1">
        <v>1</v>
      </c>
      <c r="T4410" s="1">
        <v>0</v>
      </c>
      <c r="U4410" s="7">
        <v>2.3077000000000001</v>
      </c>
      <c r="V4410" s="3" t="str">
        <f>IF(Orders1[[#This Row],[Region]]=People!$B$2, People!$A$2, IF(Orders1[[#This Row],[Region]]=People!$B$3,People!$A$3, IF(Orders1[[#This Row],[Region]]=People!$B$4,People!$A$4, IF(Orders1[[#This Row],[Region]]=People!$B$5,People!$A$5))))</f>
        <v>Kelly Williams</v>
      </c>
      <c r="W4410" s="3" t="str">
        <f>IFERROR(INDEX(Returns!A4410:A5209, MATCH(Orders1[[#This Row],[Order ID]],Returns!B4410:B5209)), "No")</f>
        <v>No</v>
      </c>
      <c r="X4410" s="3">
        <f>IF(Orders1[[#This Row],[Return]]="Yes", 1, 0)</f>
        <v>0</v>
      </c>
    </row>
    <row r="4411" spans="1:24" x14ac:dyDescent="0.2">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7">
        <v>5.78</v>
      </c>
      <c r="S4411" s="1">
        <v>2</v>
      </c>
      <c r="T4411" s="1">
        <v>0</v>
      </c>
      <c r="U4411" s="7">
        <v>2.7166000000000001</v>
      </c>
      <c r="V4411" s="3" t="str">
        <f>IF(Orders1[[#This Row],[Region]]=People!$B$2, People!$A$2, IF(Orders1[[#This Row],[Region]]=People!$B$3,People!$A$3, IF(Orders1[[#This Row],[Region]]=People!$B$4,People!$A$4, IF(Orders1[[#This Row],[Region]]=People!$B$5,People!$A$5))))</f>
        <v>Anna Andreadi</v>
      </c>
      <c r="W4411" s="3" t="str">
        <f>IFERROR(INDEX(Returns!A4411:A5210, MATCH(Orders1[[#This Row],[Order ID]],Returns!B4411:B5210)), "No")</f>
        <v>No</v>
      </c>
      <c r="X4411" s="3">
        <f>IF(Orders1[[#This Row],[Return]]="Yes", 1, 0)</f>
        <v>0</v>
      </c>
    </row>
    <row r="4412" spans="1:24" x14ac:dyDescent="0.2">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7">
        <v>107.94</v>
      </c>
      <c r="S4412" s="1">
        <v>6</v>
      </c>
      <c r="T4412" s="1">
        <v>0</v>
      </c>
      <c r="U4412" s="7">
        <v>30.223200000000002</v>
      </c>
      <c r="V4412" s="3" t="str">
        <f>IF(Orders1[[#This Row],[Region]]=People!$B$2, People!$A$2, IF(Orders1[[#This Row],[Region]]=People!$B$3,People!$A$3, IF(Orders1[[#This Row],[Region]]=People!$B$4,People!$A$4, IF(Orders1[[#This Row],[Region]]=People!$B$5,People!$A$5))))</f>
        <v>Anna Andreadi</v>
      </c>
      <c r="W4412" s="3" t="str">
        <f>IFERROR(INDEX(Returns!A4412:A5211, MATCH(Orders1[[#This Row],[Order ID]],Returns!B4412:B5211)), "No")</f>
        <v>No</v>
      </c>
      <c r="X4412" s="3">
        <f>IF(Orders1[[#This Row],[Return]]="Yes", 1, 0)</f>
        <v>0</v>
      </c>
    </row>
    <row r="4413" spans="1:24" x14ac:dyDescent="0.2">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7">
        <v>19.649999999999999</v>
      </c>
      <c r="S4413" s="1">
        <v>3</v>
      </c>
      <c r="T4413" s="1">
        <v>0</v>
      </c>
      <c r="U4413" s="7">
        <v>9.0389999999999997</v>
      </c>
      <c r="V4413" s="3" t="str">
        <f>IF(Orders1[[#This Row],[Region]]=People!$B$2, People!$A$2, IF(Orders1[[#This Row],[Region]]=People!$B$3,People!$A$3, IF(Orders1[[#This Row],[Region]]=People!$B$4,People!$A$4, IF(Orders1[[#This Row],[Region]]=People!$B$5,People!$A$5))))</f>
        <v>Chuck Magee</v>
      </c>
      <c r="W4413" s="3" t="str">
        <f>IFERROR(INDEX(Returns!A4413:A5212, MATCH(Orders1[[#This Row],[Order ID]],Returns!B4413:B5212)), "No")</f>
        <v>No</v>
      </c>
      <c r="X4413" s="3">
        <f>IF(Orders1[[#This Row],[Return]]="Yes", 1, 0)</f>
        <v>0</v>
      </c>
    </row>
    <row r="4414" spans="1:24" x14ac:dyDescent="0.2">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7">
        <v>617.97</v>
      </c>
      <c r="S4414" s="1">
        <v>3</v>
      </c>
      <c r="T4414" s="1">
        <v>0</v>
      </c>
      <c r="U4414" s="7">
        <v>160.6722</v>
      </c>
      <c r="V4414" s="3" t="str">
        <f>IF(Orders1[[#This Row],[Region]]=People!$B$2, People!$A$2, IF(Orders1[[#This Row],[Region]]=People!$B$3,People!$A$3, IF(Orders1[[#This Row],[Region]]=People!$B$4,People!$A$4, IF(Orders1[[#This Row],[Region]]=People!$B$5,People!$A$5))))</f>
        <v>Chuck Magee</v>
      </c>
      <c r="W4414" s="3" t="str">
        <f>IFERROR(INDEX(Returns!A4414:A5213, MATCH(Orders1[[#This Row],[Order ID]],Returns!B4414:B5213)), "No")</f>
        <v>No</v>
      </c>
      <c r="X4414" s="3">
        <f>IF(Orders1[[#This Row],[Return]]="Yes", 1, 0)</f>
        <v>0</v>
      </c>
    </row>
    <row r="4415" spans="1:24" x14ac:dyDescent="0.2">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7">
        <v>59.699999999999996</v>
      </c>
      <c r="S4415" s="1">
        <v>3</v>
      </c>
      <c r="T4415" s="1">
        <v>0</v>
      </c>
      <c r="U4415" s="7">
        <v>26.864999999999995</v>
      </c>
      <c r="V4415" s="3" t="str">
        <f>IF(Orders1[[#This Row],[Region]]=People!$B$2, People!$A$2, IF(Orders1[[#This Row],[Region]]=People!$B$3,People!$A$3, IF(Orders1[[#This Row],[Region]]=People!$B$4,People!$A$4, IF(Orders1[[#This Row],[Region]]=People!$B$5,People!$A$5))))</f>
        <v>Chuck Magee</v>
      </c>
      <c r="W4415" s="3" t="str">
        <f>IFERROR(INDEX(Returns!A4415:A5214, MATCH(Orders1[[#This Row],[Order ID]],Returns!B4415:B5214)), "No")</f>
        <v>No</v>
      </c>
      <c r="X4415" s="3">
        <f>IF(Orders1[[#This Row],[Return]]="Yes", 1, 0)</f>
        <v>0</v>
      </c>
    </row>
    <row r="4416" spans="1:24" x14ac:dyDescent="0.2">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7">
        <v>387.99</v>
      </c>
      <c r="S4416" s="1">
        <v>1</v>
      </c>
      <c r="T4416" s="1">
        <v>0</v>
      </c>
      <c r="U4416" s="7">
        <v>182.3553</v>
      </c>
      <c r="V4416" s="3" t="str">
        <f>IF(Orders1[[#This Row],[Region]]=People!$B$2, People!$A$2, IF(Orders1[[#This Row],[Region]]=People!$B$3,People!$A$3, IF(Orders1[[#This Row],[Region]]=People!$B$4,People!$A$4, IF(Orders1[[#This Row],[Region]]=People!$B$5,People!$A$5))))</f>
        <v>Chuck Magee</v>
      </c>
      <c r="W4416" s="3" t="str">
        <f>IFERROR(INDEX(Returns!A4416:A5215, MATCH(Orders1[[#This Row],[Order ID]],Returns!B4416:B5215)), "No")</f>
        <v>No</v>
      </c>
      <c r="X4416" s="3">
        <f>IF(Orders1[[#This Row],[Return]]="Yes", 1, 0)</f>
        <v>0</v>
      </c>
    </row>
    <row r="4417" spans="1:24" x14ac:dyDescent="0.2">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7">
        <v>575.91999999999996</v>
      </c>
      <c r="S4417" s="1">
        <v>2</v>
      </c>
      <c r="T4417" s="1">
        <v>0.2</v>
      </c>
      <c r="U4417" s="7">
        <v>71.989999999999981</v>
      </c>
      <c r="V4417" s="3" t="str">
        <f>IF(Orders1[[#This Row],[Region]]=People!$B$2, People!$A$2, IF(Orders1[[#This Row],[Region]]=People!$B$3,People!$A$3, IF(Orders1[[#This Row],[Region]]=People!$B$4,People!$A$4, IF(Orders1[[#This Row],[Region]]=People!$B$5,People!$A$5))))</f>
        <v>Anna Andreadi</v>
      </c>
      <c r="W4417" s="3" t="str">
        <f>IFERROR(INDEX(Returns!A4417:A5216, MATCH(Orders1[[#This Row],[Order ID]],Returns!B4417:B5216)), "No")</f>
        <v>No</v>
      </c>
      <c r="X4417" s="3">
        <f>IF(Orders1[[#This Row],[Return]]="Yes", 1, 0)</f>
        <v>0</v>
      </c>
    </row>
    <row r="4418" spans="1:24" x14ac:dyDescent="0.2">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7">
        <v>30.4</v>
      </c>
      <c r="S4418" s="1">
        <v>5</v>
      </c>
      <c r="T4418" s="1">
        <v>0</v>
      </c>
      <c r="U4418" s="7">
        <v>15.2</v>
      </c>
      <c r="V4418" s="3" t="str">
        <f>IF(Orders1[[#This Row],[Region]]=People!$B$2, People!$A$2, IF(Orders1[[#This Row],[Region]]=People!$B$3,People!$A$3, IF(Orders1[[#This Row],[Region]]=People!$B$4,People!$A$4, IF(Orders1[[#This Row],[Region]]=People!$B$5,People!$A$5))))</f>
        <v>Anna Andreadi</v>
      </c>
      <c r="W4418" s="3" t="str">
        <f>IFERROR(INDEX(Returns!A4418:A5217, MATCH(Orders1[[#This Row],[Order ID]],Returns!B4418:B5217)), "No")</f>
        <v>No</v>
      </c>
      <c r="X4418" s="3">
        <f>IF(Orders1[[#This Row],[Return]]="Yes", 1, 0)</f>
        <v>0</v>
      </c>
    </row>
    <row r="4419" spans="1:24" x14ac:dyDescent="0.2">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7">
        <v>478.24</v>
      </c>
      <c r="S4419" s="1">
        <v>8</v>
      </c>
      <c r="T4419" s="1">
        <v>0</v>
      </c>
      <c r="U4419" s="7">
        <v>219.99039999999997</v>
      </c>
      <c r="V4419" s="3" t="str">
        <f>IF(Orders1[[#This Row],[Region]]=People!$B$2, People!$A$2, IF(Orders1[[#This Row],[Region]]=People!$B$3,People!$A$3, IF(Orders1[[#This Row],[Region]]=People!$B$4,People!$A$4, IF(Orders1[[#This Row],[Region]]=People!$B$5,People!$A$5))))</f>
        <v>Kelly Williams</v>
      </c>
      <c r="W4419" s="3" t="str">
        <f>IFERROR(INDEX(Returns!A4419:A5218, MATCH(Orders1[[#This Row],[Order ID]],Returns!B4419:B5218)), "No")</f>
        <v>No</v>
      </c>
      <c r="X4419" s="3">
        <f>IF(Orders1[[#This Row],[Return]]="Yes", 1, 0)</f>
        <v>0</v>
      </c>
    </row>
    <row r="4420" spans="1:24" x14ac:dyDescent="0.2">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7">
        <v>190.84800000000001</v>
      </c>
      <c r="S4420" s="1">
        <v>3</v>
      </c>
      <c r="T4420" s="1">
        <v>0.2</v>
      </c>
      <c r="U4420" s="7">
        <v>-21.470400000000026</v>
      </c>
      <c r="V4420" s="3" t="str">
        <f>IF(Orders1[[#This Row],[Region]]=People!$B$2, People!$A$2, IF(Orders1[[#This Row],[Region]]=People!$B$3,People!$A$3, IF(Orders1[[#This Row],[Region]]=People!$B$4,People!$A$4, IF(Orders1[[#This Row],[Region]]=People!$B$5,People!$A$5))))</f>
        <v>Chuck Magee</v>
      </c>
      <c r="W4420" s="3" t="str">
        <f>IFERROR(INDEX(Returns!A4420:A5219, MATCH(Orders1[[#This Row],[Order ID]],Returns!B4420:B5219)), "No")</f>
        <v>No</v>
      </c>
      <c r="X4420" s="3">
        <f>IF(Orders1[[#This Row],[Return]]="Yes", 1, 0)</f>
        <v>0</v>
      </c>
    </row>
    <row r="4421" spans="1:24" x14ac:dyDescent="0.2">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7">
        <v>5.4840000000000009</v>
      </c>
      <c r="S4421" s="1">
        <v>4</v>
      </c>
      <c r="T4421" s="1">
        <v>0.7</v>
      </c>
      <c r="U4421" s="7">
        <v>-4.0215999999999994</v>
      </c>
      <c r="V4421" s="3" t="str">
        <f>IF(Orders1[[#This Row],[Region]]=People!$B$2, People!$A$2, IF(Orders1[[#This Row],[Region]]=People!$B$3,People!$A$3, IF(Orders1[[#This Row],[Region]]=People!$B$4,People!$A$4, IF(Orders1[[#This Row],[Region]]=People!$B$5,People!$A$5))))</f>
        <v>Chuck Magee</v>
      </c>
      <c r="W4421" s="3" t="str">
        <f>IFERROR(INDEX(Returns!A4421:A5220, MATCH(Orders1[[#This Row],[Order ID]],Returns!B4421:B5220)), "No")</f>
        <v>No</v>
      </c>
      <c r="X4421" s="3">
        <f>IF(Orders1[[#This Row],[Return]]="Yes", 1, 0)</f>
        <v>0</v>
      </c>
    </row>
    <row r="4422" spans="1:24" x14ac:dyDescent="0.2">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7">
        <v>40.92</v>
      </c>
      <c r="S4422" s="1">
        <v>5</v>
      </c>
      <c r="T4422" s="1">
        <v>0.2</v>
      </c>
      <c r="U4422" s="7">
        <v>3.0690000000000026</v>
      </c>
      <c r="V4422" s="3" t="str">
        <f>IF(Orders1[[#This Row],[Region]]=People!$B$2, People!$A$2, IF(Orders1[[#This Row],[Region]]=People!$B$3,People!$A$3, IF(Orders1[[#This Row],[Region]]=People!$B$4,People!$A$4, IF(Orders1[[#This Row],[Region]]=People!$B$5,People!$A$5))))</f>
        <v>Kelly Williams</v>
      </c>
      <c r="W4422" s="3" t="str">
        <f>IFERROR(INDEX(Returns!A4422:A5221, MATCH(Orders1[[#This Row],[Order ID]],Returns!B4422:B5221)), "No")</f>
        <v>No</v>
      </c>
      <c r="X4422" s="3">
        <f>IF(Orders1[[#This Row],[Return]]="Yes", 1, 0)</f>
        <v>0</v>
      </c>
    </row>
    <row r="4423" spans="1:24" x14ac:dyDescent="0.2">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7">
        <v>15.552000000000003</v>
      </c>
      <c r="S4423" s="1">
        <v>3</v>
      </c>
      <c r="T4423" s="1">
        <v>0.2</v>
      </c>
      <c r="U4423" s="7">
        <v>2.3327999999999989</v>
      </c>
      <c r="V4423" s="3" t="str">
        <f>IF(Orders1[[#This Row],[Region]]=People!$B$2, People!$A$2, IF(Orders1[[#This Row],[Region]]=People!$B$3,People!$A$3, IF(Orders1[[#This Row],[Region]]=People!$B$4,People!$A$4, IF(Orders1[[#This Row],[Region]]=People!$B$5,People!$A$5))))</f>
        <v>Cassandra Brandow</v>
      </c>
      <c r="W4423" s="3" t="str">
        <f>IFERROR(INDEX(Returns!A4423:A5222, MATCH(Orders1[[#This Row],[Order ID]],Returns!B4423:B5222)), "No")</f>
        <v>No</v>
      </c>
      <c r="X4423" s="3">
        <f>IF(Orders1[[#This Row],[Return]]="Yes", 1, 0)</f>
        <v>0</v>
      </c>
    </row>
    <row r="4424" spans="1:24" x14ac:dyDescent="0.2">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7">
        <v>17.239999999999998</v>
      </c>
      <c r="S4424" s="1">
        <v>2</v>
      </c>
      <c r="T4424" s="1">
        <v>0</v>
      </c>
      <c r="U4424" s="7">
        <v>4.4824000000000002</v>
      </c>
      <c r="V4424" s="3" t="str">
        <f>IF(Orders1[[#This Row],[Region]]=People!$B$2, People!$A$2, IF(Orders1[[#This Row],[Region]]=People!$B$3,People!$A$3, IF(Orders1[[#This Row],[Region]]=People!$B$4,People!$A$4, IF(Orders1[[#This Row],[Region]]=People!$B$5,People!$A$5))))</f>
        <v>Cassandra Brandow</v>
      </c>
      <c r="W4424" s="3" t="str">
        <f>IFERROR(INDEX(Returns!A4424:A5223, MATCH(Orders1[[#This Row],[Order ID]],Returns!B4424:B5223)), "No")</f>
        <v>No</v>
      </c>
      <c r="X4424" s="3">
        <f>IF(Orders1[[#This Row],[Return]]="Yes", 1, 0)</f>
        <v>0</v>
      </c>
    </row>
    <row r="4425" spans="1:24" x14ac:dyDescent="0.2">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7">
        <v>302.94</v>
      </c>
      <c r="S4425" s="1">
        <v>3</v>
      </c>
      <c r="T4425" s="1">
        <v>0</v>
      </c>
      <c r="U4425" s="7">
        <v>75.735000000000014</v>
      </c>
      <c r="V4425" s="3" t="str">
        <f>IF(Orders1[[#This Row],[Region]]=People!$B$2, People!$A$2, IF(Orders1[[#This Row],[Region]]=People!$B$3,People!$A$3, IF(Orders1[[#This Row],[Region]]=People!$B$4,People!$A$4, IF(Orders1[[#This Row],[Region]]=People!$B$5,People!$A$5))))</f>
        <v>Cassandra Brandow</v>
      </c>
      <c r="W4425" s="3" t="str">
        <f>IFERROR(INDEX(Returns!A4425:A5224, MATCH(Orders1[[#This Row],[Order ID]],Returns!B4425:B5224)), "No")</f>
        <v>No</v>
      </c>
      <c r="X4425" s="3">
        <f>IF(Orders1[[#This Row],[Return]]="Yes", 1, 0)</f>
        <v>0</v>
      </c>
    </row>
    <row r="4426" spans="1:24" x14ac:dyDescent="0.2">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7">
        <v>34.75</v>
      </c>
      <c r="S4426" s="1">
        <v>5</v>
      </c>
      <c r="T4426" s="1">
        <v>0</v>
      </c>
      <c r="U4426" s="7">
        <v>15.637499999999999</v>
      </c>
      <c r="V4426" s="3" t="str">
        <f>IF(Orders1[[#This Row],[Region]]=People!$B$2, People!$A$2, IF(Orders1[[#This Row],[Region]]=People!$B$3,People!$A$3, IF(Orders1[[#This Row],[Region]]=People!$B$4,People!$A$4, IF(Orders1[[#This Row],[Region]]=People!$B$5,People!$A$5))))</f>
        <v>Cassandra Brandow</v>
      </c>
      <c r="W4426" s="3" t="str">
        <f>IFERROR(INDEX(Returns!A4426:A5225, MATCH(Orders1[[#This Row],[Order ID]],Returns!B4426:B5225)), "No")</f>
        <v>No</v>
      </c>
      <c r="X4426" s="3">
        <f>IF(Orders1[[#This Row],[Return]]="Yes", 1, 0)</f>
        <v>0</v>
      </c>
    </row>
    <row r="4427" spans="1:24" x14ac:dyDescent="0.2">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7">
        <v>113.94</v>
      </c>
      <c r="S4427" s="1">
        <v>6</v>
      </c>
      <c r="T4427" s="1">
        <v>0</v>
      </c>
      <c r="U4427" s="7">
        <v>54.691199999999995</v>
      </c>
      <c r="V4427" s="3" t="str">
        <f>IF(Orders1[[#This Row],[Region]]=People!$B$2, People!$A$2, IF(Orders1[[#This Row],[Region]]=People!$B$3,People!$A$3, IF(Orders1[[#This Row],[Region]]=People!$B$4,People!$A$4, IF(Orders1[[#This Row],[Region]]=People!$B$5,People!$A$5))))</f>
        <v>Cassandra Brandow</v>
      </c>
      <c r="W4427" s="3" t="str">
        <f>IFERROR(INDEX(Returns!A4427:A5226, MATCH(Orders1[[#This Row],[Order ID]],Returns!B4427:B5226)), "No")</f>
        <v>No</v>
      </c>
      <c r="X4427" s="3">
        <f>IF(Orders1[[#This Row],[Return]]="Yes", 1, 0)</f>
        <v>0</v>
      </c>
    </row>
    <row r="4428" spans="1:24" x14ac:dyDescent="0.2">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7">
        <v>55.98</v>
      </c>
      <c r="S4428" s="1">
        <v>2</v>
      </c>
      <c r="T4428" s="1">
        <v>0</v>
      </c>
      <c r="U4428" s="7">
        <v>15.674399999999999</v>
      </c>
      <c r="V4428" s="3" t="str">
        <f>IF(Orders1[[#This Row],[Region]]=People!$B$2, People!$A$2, IF(Orders1[[#This Row],[Region]]=People!$B$3,People!$A$3, IF(Orders1[[#This Row],[Region]]=People!$B$4,People!$A$4, IF(Orders1[[#This Row],[Region]]=People!$B$5,People!$A$5))))</f>
        <v>Cassandra Brandow</v>
      </c>
      <c r="W4428" s="3" t="str">
        <f>IFERROR(INDEX(Returns!A4428:A5227, MATCH(Orders1[[#This Row],[Order ID]],Returns!B4428:B5227)), "No")</f>
        <v>No</v>
      </c>
      <c r="X4428" s="3">
        <f>IF(Orders1[[#This Row],[Return]]="Yes", 1, 0)</f>
        <v>0</v>
      </c>
    </row>
    <row r="4429" spans="1:24" x14ac:dyDescent="0.2">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7">
        <v>27.18</v>
      </c>
      <c r="S4429" s="1">
        <v>3</v>
      </c>
      <c r="T4429" s="1">
        <v>0</v>
      </c>
      <c r="U4429" s="7">
        <v>12.231</v>
      </c>
      <c r="V4429" s="3" t="str">
        <f>IF(Orders1[[#This Row],[Region]]=People!$B$2, People!$A$2, IF(Orders1[[#This Row],[Region]]=People!$B$3,People!$A$3, IF(Orders1[[#This Row],[Region]]=People!$B$4,People!$A$4, IF(Orders1[[#This Row],[Region]]=People!$B$5,People!$A$5))))</f>
        <v>Anna Andreadi</v>
      </c>
      <c r="W4429" s="3" t="str">
        <f>IFERROR(INDEX(Returns!A4429:A5228, MATCH(Orders1[[#This Row],[Order ID]],Returns!B4429:B5228)), "No")</f>
        <v>No</v>
      </c>
      <c r="X4429" s="3">
        <f>IF(Orders1[[#This Row],[Return]]="Yes", 1, 0)</f>
        <v>0</v>
      </c>
    </row>
    <row r="4430" spans="1:24" x14ac:dyDescent="0.2">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7">
        <v>1805.88</v>
      </c>
      <c r="S4430" s="1">
        <v>6</v>
      </c>
      <c r="T4430" s="1">
        <v>0</v>
      </c>
      <c r="U4430" s="7">
        <v>523.70519999999988</v>
      </c>
      <c r="V4430" s="3" t="str">
        <f>IF(Orders1[[#This Row],[Region]]=People!$B$2, People!$A$2, IF(Orders1[[#This Row],[Region]]=People!$B$3,People!$A$3, IF(Orders1[[#This Row],[Region]]=People!$B$4,People!$A$4, IF(Orders1[[#This Row],[Region]]=People!$B$5,People!$A$5))))</f>
        <v>Kelly Williams</v>
      </c>
      <c r="W4430" s="3" t="str">
        <f>IFERROR(INDEX(Returns!A4430:A5229, MATCH(Orders1[[#This Row],[Order ID]],Returns!B4430:B5229)), "No")</f>
        <v>No</v>
      </c>
      <c r="X4430" s="3">
        <f>IF(Orders1[[#This Row],[Return]]="Yes", 1, 0)</f>
        <v>0</v>
      </c>
    </row>
    <row r="4431" spans="1:24" x14ac:dyDescent="0.2">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7">
        <v>70.949999999999989</v>
      </c>
      <c r="S4431" s="1">
        <v>3</v>
      </c>
      <c r="T4431" s="1">
        <v>0</v>
      </c>
      <c r="U4431" s="7">
        <v>18.447000000000003</v>
      </c>
      <c r="V4431" s="3" t="str">
        <f>IF(Orders1[[#This Row],[Region]]=People!$B$2, People!$A$2, IF(Orders1[[#This Row],[Region]]=People!$B$3,People!$A$3, IF(Orders1[[#This Row],[Region]]=People!$B$4,People!$A$4, IF(Orders1[[#This Row],[Region]]=People!$B$5,People!$A$5))))</f>
        <v>Chuck Magee</v>
      </c>
      <c r="W4431" s="3" t="str">
        <f>IFERROR(INDEX(Returns!A4431:A5230, MATCH(Orders1[[#This Row],[Order ID]],Returns!B4431:B5230)), "No")</f>
        <v>No</v>
      </c>
      <c r="X4431" s="3">
        <f>IF(Orders1[[#This Row],[Return]]="Yes", 1, 0)</f>
        <v>0</v>
      </c>
    </row>
    <row r="4432" spans="1:24" x14ac:dyDescent="0.2">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7">
        <v>20</v>
      </c>
      <c r="S4432" s="1">
        <v>4</v>
      </c>
      <c r="T4432" s="1">
        <v>0</v>
      </c>
      <c r="U4432" s="7">
        <v>9.6</v>
      </c>
      <c r="V4432" s="3" t="str">
        <f>IF(Orders1[[#This Row],[Region]]=People!$B$2, People!$A$2, IF(Orders1[[#This Row],[Region]]=People!$B$3,People!$A$3, IF(Orders1[[#This Row],[Region]]=People!$B$4,People!$A$4, IF(Orders1[[#This Row],[Region]]=People!$B$5,People!$A$5))))</f>
        <v>Cassandra Brandow</v>
      </c>
      <c r="W4432" s="3" t="str">
        <f>IFERROR(INDEX(Returns!A4432:A5231, MATCH(Orders1[[#This Row],[Order ID]],Returns!B4432:B5231)), "No")</f>
        <v>No</v>
      </c>
      <c r="X4432" s="3">
        <f>IF(Orders1[[#This Row],[Return]]="Yes", 1, 0)</f>
        <v>0</v>
      </c>
    </row>
    <row r="4433" spans="1:24" x14ac:dyDescent="0.2">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7">
        <v>7.98</v>
      </c>
      <c r="S4433" s="1">
        <v>3</v>
      </c>
      <c r="T4433" s="1">
        <v>0</v>
      </c>
      <c r="U4433" s="7">
        <v>2.0747999999999998</v>
      </c>
      <c r="V4433" s="3" t="str">
        <f>IF(Orders1[[#This Row],[Region]]=People!$B$2, People!$A$2, IF(Orders1[[#This Row],[Region]]=People!$B$3,People!$A$3, IF(Orders1[[#This Row],[Region]]=People!$B$4,People!$A$4, IF(Orders1[[#This Row],[Region]]=People!$B$5,People!$A$5))))</f>
        <v>Cassandra Brandow</v>
      </c>
      <c r="W4433" s="3" t="str">
        <f>IFERROR(INDEX(Returns!A4433:A5232, MATCH(Orders1[[#This Row],[Order ID]],Returns!B4433:B5232)), "No")</f>
        <v>No</v>
      </c>
      <c r="X4433" s="3">
        <f>IF(Orders1[[#This Row],[Return]]="Yes", 1, 0)</f>
        <v>0</v>
      </c>
    </row>
    <row r="4434" spans="1:24" x14ac:dyDescent="0.2">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7">
        <v>24.1</v>
      </c>
      <c r="S4434" s="1">
        <v>5</v>
      </c>
      <c r="T4434" s="1">
        <v>0</v>
      </c>
      <c r="U4434" s="7">
        <v>9.1580000000000013</v>
      </c>
      <c r="V4434" s="3" t="str">
        <f>IF(Orders1[[#This Row],[Region]]=People!$B$2, People!$A$2, IF(Orders1[[#This Row],[Region]]=People!$B$3,People!$A$3, IF(Orders1[[#This Row],[Region]]=People!$B$4,People!$A$4, IF(Orders1[[#This Row],[Region]]=People!$B$5,People!$A$5))))</f>
        <v>Cassandra Brandow</v>
      </c>
      <c r="W4434" s="3" t="str">
        <f>IFERROR(INDEX(Returns!A4434:A5233, MATCH(Orders1[[#This Row],[Order ID]],Returns!B4434:B5233)), "No")</f>
        <v>No</v>
      </c>
      <c r="X4434" s="3">
        <f>IF(Orders1[[#This Row],[Return]]="Yes", 1, 0)</f>
        <v>0</v>
      </c>
    </row>
    <row r="4435" spans="1:24" x14ac:dyDescent="0.2">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7">
        <v>8.75</v>
      </c>
      <c r="S4435" s="1">
        <v>1</v>
      </c>
      <c r="T4435" s="1">
        <v>0</v>
      </c>
      <c r="U4435" s="7">
        <v>2.6249999999999991</v>
      </c>
      <c r="V4435" s="3" t="str">
        <f>IF(Orders1[[#This Row],[Region]]=People!$B$2, People!$A$2, IF(Orders1[[#This Row],[Region]]=People!$B$3,People!$A$3, IF(Orders1[[#This Row],[Region]]=People!$B$4,People!$A$4, IF(Orders1[[#This Row],[Region]]=People!$B$5,People!$A$5))))</f>
        <v>Cassandra Brandow</v>
      </c>
      <c r="W4435" s="3" t="str">
        <f>IFERROR(INDEX(Returns!A4435:A5234, MATCH(Orders1[[#This Row],[Order ID]],Returns!B4435:B5234)), "No")</f>
        <v>No</v>
      </c>
      <c r="X4435" s="3">
        <f>IF(Orders1[[#This Row],[Return]]="Yes", 1, 0)</f>
        <v>0</v>
      </c>
    </row>
    <row r="4436" spans="1:24" x14ac:dyDescent="0.2">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7">
        <v>842.94</v>
      </c>
      <c r="S4436" s="1">
        <v>3</v>
      </c>
      <c r="T4436" s="1">
        <v>0</v>
      </c>
      <c r="U4436" s="7">
        <v>160.15860000000001</v>
      </c>
      <c r="V4436" s="3" t="str">
        <f>IF(Orders1[[#This Row],[Region]]=People!$B$2, People!$A$2, IF(Orders1[[#This Row],[Region]]=People!$B$3,People!$A$3, IF(Orders1[[#This Row],[Region]]=People!$B$4,People!$A$4, IF(Orders1[[#This Row],[Region]]=People!$B$5,People!$A$5))))</f>
        <v>Cassandra Brandow</v>
      </c>
      <c r="W4436" s="3" t="str">
        <f>IFERROR(INDEX(Returns!A4436:A5235, MATCH(Orders1[[#This Row],[Order ID]],Returns!B4436:B5235)), "No")</f>
        <v>No</v>
      </c>
      <c r="X4436" s="3">
        <f>IF(Orders1[[#This Row],[Return]]="Yes", 1, 0)</f>
        <v>0</v>
      </c>
    </row>
    <row r="4437" spans="1:24" x14ac:dyDescent="0.2">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7">
        <v>2.1819999999999995</v>
      </c>
      <c r="S4437" s="1">
        <v>1</v>
      </c>
      <c r="T4437" s="1">
        <v>0.8</v>
      </c>
      <c r="U4437" s="7">
        <v>-3.6002999999999998</v>
      </c>
      <c r="V4437" s="3" t="str">
        <f>IF(Orders1[[#This Row],[Region]]=People!$B$2, People!$A$2, IF(Orders1[[#This Row],[Region]]=People!$B$3,People!$A$3, IF(Orders1[[#This Row],[Region]]=People!$B$4,People!$A$4, IF(Orders1[[#This Row],[Region]]=People!$B$5,People!$A$5))))</f>
        <v>Kelly Williams</v>
      </c>
      <c r="W4437" s="3" t="str">
        <f>IFERROR(INDEX(Returns!A4437:A5236, MATCH(Orders1[[#This Row],[Order ID]],Returns!B4437:B5236)), "No")</f>
        <v>No</v>
      </c>
      <c r="X4437" s="3">
        <f>IF(Orders1[[#This Row],[Return]]="Yes", 1, 0)</f>
        <v>0</v>
      </c>
    </row>
    <row r="4438" spans="1:24" x14ac:dyDescent="0.2">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7">
        <v>27.384</v>
      </c>
      <c r="S4438" s="1">
        <v>7</v>
      </c>
      <c r="T4438" s="1">
        <v>0.2</v>
      </c>
      <c r="U4438" s="7">
        <v>2.7384000000000022</v>
      </c>
      <c r="V4438" s="3" t="str">
        <f>IF(Orders1[[#This Row],[Region]]=People!$B$2, People!$A$2, IF(Orders1[[#This Row],[Region]]=People!$B$3,People!$A$3, IF(Orders1[[#This Row],[Region]]=People!$B$4,People!$A$4, IF(Orders1[[#This Row],[Region]]=People!$B$5,People!$A$5))))</f>
        <v>Kelly Williams</v>
      </c>
      <c r="W4438" s="3" t="str">
        <f>IFERROR(INDEX(Returns!A4438:A5237, MATCH(Orders1[[#This Row],[Order ID]],Returns!B4438:B5237)), "No")</f>
        <v>No</v>
      </c>
      <c r="X4438" s="3">
        <f>IF(Orders1[[#This Row],[Return]]="Yes", 1, 0)</f>
        <v>0</v>
      </c>
    </row>
    <row r="4439" spans="1:24" x14ac:dyDescent="0.2">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7">
        <v>26.405999999999992</v>
      </c>
      <c r="S4439" s="1">
        <v>3</v>
      </c>
      <c r="T4439" s="1">
        <v>0.8</v>
      </c>
      <c r="U4439" s="7">
        <v>-71.296199999999999</v>
      </c>
      <c r="V4439" s="3" t="str">
        <f>IF(Orders1[[#This Row],[Region]]=People!$B$2, People!$A$2, IF(Orders1[[#This Row],[Region]]=People!$B$3,People!$A$3, IF(Orders1[[#This Row],[Region]]=People!$B$4,People!$A$4, IF(Orders1[[#This Row],[Region]]=People!$B$5,People!$A$5))))</f>
        <v>Kelly Williams</v>
      </c>
      <c r="W4439" s="3" t="str">
        <f>IFERROR(INDEX(Returns!A4439:A5238, MATCH(Orders1[[#This Row],[Order ID]],Returns!B4439:B5238)), "No")</f>
        <v>No</v>
      </c>
      <c r="X4439" s="3">
        <f>IF(Orders1[[#This Row],[Return]]="Yes", 1, 0)</f>
        <v>0</v>
      </c>
    </row>
    <row r="4440" spans="1:24" x14ac:dyDescent="0.2">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7">
        <v>10.368000000000002</v>
      </c>
      <c r="S4440" s="1">
        <v>2</v>
      </c>
      <c r="T4440" s="1">
        <v>0.2</v>
      </c>
      <c r="U4440" s="7">
        <v>3.6288</v>
      </c>
      <c r="V4440" s="3" t="str">
        <f>IF(Orders1[[#This Row],[Region]]=People!$B$2, People!$A$2, IF(Orders1[[#This Row],[Region]]=People!$B$3,People!$A$3, IF(Orders1[[#This Row],[Region]]=People!$B$4,People!$A$4, IF(Orders1[[#This Row],[Region]]=People!$B$5,People!$A$5))))</f>
        <v>Kelly Williams</v>
      </c>
      <c r="W4440" s="3" t="str">
        <f>IFERROR(INDEX(Returns!A4440:A5239, MATCH(Orders1[[#This Row],[Order ID]],Returns!B4440:B5239)), "No")</f>
        <v>No</v>
      </c>
      <c r="X4440" s="3">
        <f>IF(Orders1[[#This Row],[Return]]="Yes", 1, 0)</f>
        <v>0</v>
      </c>
    </row>
    <row r="4441" spans="1:24" x14ac:dyDescent="0.2">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7">
        <v>23.680000000000003</v>
      </c>
      <c r="S4441" s="1">
        <v>4</v>
      </c>
      <c r="T4441" s="1">
        <v>0.2</v>
      </c>
      <c r="U4441" s="7">
        <v>7.3999999999999995</v>
      </c>
      <c r="V4441" s="3" t="str">
        <f>IF(Orders1[[#This Row],[Region]]=People!$B$2, People!$A$2, IF(Orders1[[#This Row],[Region]]=People!$B$3,People!$A$3, IF(Orders1[[#This Row],[Region]]=People!$B$4,People!$A$4, IF(Orders1[[#This Row],[Region]]=People!$B$5,People!$A$5))))</f>
        <v>Kelly Williams</v>
      </c>
      <c r="W4441" s="3" t="str">
        <f>IFERROR(INDEX(Returns!A4441:A5240, MATCH(Orders1[[#This Row],[Order ID]],Returns!B4441:B5240)), "No")</f>
        <v>No</v>
      </c>
      <c r="X4441" s="3">
        <f>IF(Orders1[[#This Row],[Return]]="Yes", 1, 0)</f>
        <v>0</v>
      </c>
    </row>
    <row r="4442" spans="1:24" x14ac:dyDescent="0.2">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7">
        <v>109.95</v>
      </c>
      <c r="S4442" s="1">
        <v>1</v>
      </c>
      <c r="T4442" s="1">
        <v>0</v>
      </c>
      <c r="U4442" s="7">
        <v>36.283500000000004</v>
      </c>
      <c r="V4442" s="3" t="str">
        <f>IF(Orders1[[#This Row],[Region]]=People!$B$2, People!$A$2, IF(Orders1[[#This Row],[Region]]=People!$B$3,People!$A$3, IF(Orders1[[#This Row],[Region]]=People!$B$4,People!$A$4, IF(Orders1[[#This Row],[Region]]=People!$B$5,People!$A$5))))</f>
        <v>Kelly Williams</v>
      </c>
      <c r="W4442" s="3" t="str">
        <f>IFERROR(INDEX(Returns!A4442:A5241, MATCH(Orders1[[#This Row],[Order ID]],Returns!B4442:B5241)), "No")</f>
        <v>No</v>
      </c>
      <c r="X4442" s="3">
        <f>IF(Orders1[[#This Row],[Return]]="Yes", 1, 0)</f>
        <v>0</v>
      </c>
    </row>
    <row r="4443" spans="1:24" x14ac:dyDescent="0.2">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7">
        <v>965.84999999999991</v>
      </c>
      <c r="S4443" s="1">
        <v>5</v>
      </c>
      <c r="T4443" s="1">
        <v>0</v>
      </c>
      <c r="U4443" s="7">
        <v>135.21900000000002</v>
      </c>
      <c r="V4443" s="3" t="str">
        <f>IF(Orders1[[#This Row],[Region]]=People!$B$2, People!$A$2, IF(Orders1[[#This Row],[Region]]=People!$B$3,People!$A$3, IF(Orders1[[#This Row],[Region]]=People!$B$4,People!$A$4, IF(Orders1[[#This Row],[Region]]=People!$B$5,People!$A$5))))</f>
        <v>Kelly Williams</v>
      </c>
      <c r="W4443" s="3" t="str">
        <f>IFERROR(INDEX(Returns!A4443:A5242, MATCH(Orders1[[#This Row],[Order ID]],Returns!B4443:B5242)), "No")</f>
        <v>No</v>
      </c>
      <c r="X4443" s="3">
        <f>IF(Orders1[[#This Row],[Return]]="Yes", 1, 0)</f>
        <v>0</v>
      </c>
    </row>
    <row r="4444" spans="1:24" x14ac:dyDescent="0.2">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7">
        <v>29.2</v>
      </c>
      <c r="S4444" s="1">
        <v>5</v>
      </c>
      <c r="T4444" s="1">
        <v>0</v>
      </c>
      <c r="U4444" s="7">
        <v>10.511999999999999</v>
      </c>
      <c r="V4444" s="3" t="str">
        <f>IF(Orders1[[#This Row],[Region]]=People!$B$2, People!$A$2, IF(Orders1[[#This Row],[Region]]=People!$B$3,People!$A$3, IF(Orders1[[#This Row],[Region]]=People!$B$4,People!$A$4, IF(Orders1[[#This Row],[Region]]=People!$B$5,People!$A$5))))</f>
        <v>Kelly Williams</v>
      </c>
      <c r="W4444" s="3" t="str">
        <f>IFERROR(INDEX(Returns!A4444:A5243, MATCH(Orders1[[#This Row],[Order ID]],Returns!B4444:B5243)), "No")</f>
        <v>No</v>
      </c>
      <c r="X4444" s="3">
        <f>IF(Orders1[[#This Row],[Return]]="Yes", 1, 0)</f>
        <v>0</v>
      </c>
    </row>
    <row r="4445" spans="1:24" x14ac:dyDescent="0.2">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7">
        <v>32.400000000000006</v>
      </c>
      <c r="S4445" s="1">
        <v>5</v>
      </c>
      <c r="T4445" s="1">
        <v>0</v>
      </c>
      <c r="U4445" s="7">
        <v>15.552000000000001</v>
      </c>
      <c r="V4445" s="3" t="str">
        <f>IF(Orders1[[#This Row],[Region]]=People!$B$2, People!$A$2, IF(Orders1[[#This Row],[Region]]=People!$B$3,People!$A$3, IF(Orders1[[#This Row],[Region]]=People!$B$4,People!$A$4, IF(Orders1[[#This Row],[Region]]=People!$B$5,People!$A$5))))</f>
        <v>Kelly Williams</v>
      </c>
      <c r="W4445" s="3" t="str">
        <f>IFERROR(INDEX(Returns!A4445:A5244, MATCH(Orders1[[#This Row],[Order ID]],Returns!B4445:B5244)), "No")</f>
        <v>No</v>
      </c>
      <c r="X4445" s="3">
        <f>IF(Orders1[[#This Row],[Return]]="Yes", 1, 0)</f>
        <v>0</v>
      </c>
    </row>
    <row r="4446" spans="1:24" x14ac:dyDescent="0.2">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7">
        <v>78.349999999999994</v>
      </c>
      <c r="S4446" s="1">
        <v>5</v>
      </c>
      <c r="T4446" s="1">
        <v>0</v>
      </c>
      <c r="U4446" s="7">
        <v>36.824499999999993</v>
      </c>
      <c r="V4446" s="3" t="str">
        <f>IF(Orders1[[#This Row],[Region]]=People!$B$2, People!$A$2, IF(Orders1[[#This Row],[Region]]=People!$B$3,People!$A$3, IF(Orders1[[#This Row],[Region]]=People!$B$4,People!$A$4, IF(Orders1[[#This Row],[Region]]=People!$B$5,People!$A$5))))</f>
        <v>Kelly Williams</v>
      </c>
      <c r="W4446" s="3" t="str">
        <f>IFERROR(INDEX(Returns!A4446:A5245, MATCH(Orders1[[#This Row],[Order ID]],Returns!B4446:B5245)), "No")</f>
        <v>No</v>
      </c>
      <c r="X4446" s="3">
        <f>IF(Orders1[[#This Row],[Return]]="Yes", 1, 0)</f>
        <v>0</v>
      </c>
    </row>
    <row r="4447" spans="1:24" x14ac:dyDescent="0.2">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7">
        <v>31.68</v>
      </c>
      <c r="S4447" s="1">
        <v>6</v>
      </c>
      <c r="T4447" s="1">
        <v>0</v>
      </c>
      <c r="U4447" s="7">
        <v>14.256</v>
      </c>
      <c r="V4447" s="3" t="str">
        <f>IF(Orders1[[#This Row],[Region]]=People!$B$2, People!$A$2, IF(Orders1[[#This Row],[Region]]=People!$B$3,People!$A$3, IF(Orders1[[#This Row],[Region]]=People!$B$4,People!$A$4, IF(Orders1[[#This Row],[Region]]=People!$B$5,People!$A$5))))</f>
        <v>Kelly Williams</v>
      </c>
      <c r="W4447" s="3" t="str">
        <f>IFERROR(INDEX(Returns!A4447:A5246, MATCH(Orders1[[#This Row],[Order ID]],Returns!B4447:B5246)), "No")</f>
        <v>No</v>
      </c>
      <c r="X4447" s="3">
        <f>IF(Orders1[[#This Row],[Return]]="Yes", 1, 0)</f>
        <v>0</v>
      </c>
    </row>
    <row r="4448" spans="1:24" x14ac:dyDescent="0.2">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7">
        <v>29.12</v>
      </c>
      <c r="S4448" s="1">
        <v>4</v>
      </c>
      <c r="T4448" s="1">
        <v>0</v>
      </c>
      <c r="U4448" s="7">
        <v>14.268800000000001</v>
      </c>
      <c r="V4448" s="3" t="str">
        <f>IF(Orders1[[#This Row],[Region]]=People!$B$2, People!$A$2, IF(Orders1[[#This Row],[Region]]=People!$B$3,People!$A$3, IF(Orders1[[#This Row],[Region]]=People!$B$4,People!$A$4, IF(Orders1[[#This Row],[Region]]=People!$B$5,People!$A$5))))</f>
        <v>Kelly Williams</v>
      </c>
      <c r="W4448" s="3" t="str">
        <f>IFERROR(INDEX(Returns!A4448:A5247, MATCH(Orders1[[#This Row],[Order ID]],Returns!B4448:B5247)), "No")</f>
        <v>No</v>
      </c>
      <c r="X4448" s="3">
        <f>IF(Orders1[[#This Row],[Return]]="Yes", 1, 0)</f>
        <v>0</v>
      </c>
    </row>
    <row r="4449" spans="1:24" x14ac:dyDescent="0.2">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7">
        <v>169.45</v>
      </c>
      <c r="S4449" s="1">
        <v>5</v>
      </c>
      <c r="T4449" s="1">
        <v>0</v>
      </c>
      <c r="U4449" s="7">
        <v>42.362499999999997</v>
      </c>
      <c r="V4449" s="3" t="str">
        <f>IF(Orders1[[#This Row],[Region]]=People!$B$2, People!$A$2, IF(Orders1[[#This Row],[Region]]=People!$B$3,People!$A$3, IF(Orders1[[#This Row],[Region]]=People!$B$4,People!$A$4, IF(Orders1[[#This Row],[Region]]=People!$B$5,People!$A$5))))</f>
        <v>Kelly Williams</v>
      </c>
      <c r="W4449" s="3" t="str">
        <f>IFERROR(INDEX(Returns!A4449:A5248, MATCH(Orders1[[#This Row],[Order ID]],Returns!B4449:B5248)), "No")</f>
        <v>No</v>
      </c>
      <c r="X4449" s="3">
        <f>IF(Orders1[[#This Row],[Return]]="Yes", 1, 0)</f>
        <v>0</v>
      </c>
    </row>
    <row r="4450" spans="1:24" x14ac:dyDescent="0.2">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7">
        <v>12.56</v>
      </c>
      <c r="S4450" s="1">
        <v>2</v>
      </c>
      <c r="T4450" s="1">
        <v>0</v>
      </c>
      <c r="U4450" s="7">
        <v>4.0191999999999997</v>
      </c>
      <c r="V4450" s="3" t="str">
        <f>IF(Orders1[[#This Row],[Region]]=People!$B$2, People!$A$2, IF(Orders1[[#This Row],[Region]]=People!$B$3,People!$A$3, IF(Orders1[[#This Row],[Region]]=People!$B$4,People!$A$4, IF(Orders1[[#This Row],[Region]]=People!$B$5,People!$A$5))))</f>
        <v>Anna Andreadi</v>
      </c>
      <c r="W4450" s="3" t="str">
        <f>IFERROR(INDEX(Returns!A4450:A5249, MATCH(Orders1[[#This Row],[Order ID]],Returns!B4450:B5249)), "No")</f>
        <v>No</v>
      </c>
      <c r="X4450" s="3">
        <f>IF(Orders1[[#This Row],[Return]]="Yes", 1, 0)</f>
        <v>0</v>
      </c>
    </row>
    <row r="4451" spans="1:24" x14ac:dyDescent="0.2">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7">
        <v>6.48</v>
      </c>
      <c r="S4451" s="1">
        <v>1</v>
      </c>
      <c r="T4451" s="1">
        <v>0</v>
      </c>
      <c r="U4451" s="7">
        <v>3.1104000000000003</v>
      </c>
      <c r="V4451" s="3" t="str">
        <f>IF(Orders1[[#This Row],[Region]]=People!$B$2, People!$A$2, IF(Orders1[[#This Row],[Region]]=People!$B$3,People!$A$3, IF(Orders1[[#This Row],[Region]]=People!$B$4,People!$A$4, IF(Orders1[[#This Row],[Region]]=People!$B$5,People!$A$5))))</f>
        <v>Anna Andreadi</v>
      </c>
      <c r="W4451" s="3" t="str">
        <f>IFERROR(INDEX(Returns!A4451:A5250, MATCH(Orders1[[#This Row],[Order ID]],Returns!B4451:B5250)), "No")</f>
        <v>No</v>
      </c>
      <c r="X4451" s="3">
        <f>IF(Orders1[[#This Row],[Return]]="Yes", 1, 0)</f>
        <v>0</v>
      </c>
    </row>
    <row r="4452" spans="1:24" x14ac:dyDescent="0.2">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7">
        <v>186.69</v>
      </c>
      <c r="S4452" s="1">
        <v>3</v>
      </c>
      <c r="T4452" s="1">
        <v>0</v>
      </c>
      <c r="U4452" s="7">
        <v>87.744299999999981</v>
      </c>
      <c r="V4452" s="3" t="str">
        <f>IF(Orders1[[#This Row],[Region]]=People!$B$2, People!$A$2, IF(Orders1[[#This Row],[Region]]=People!$B$3,People!$A$3, IF(Orders1[[#This Row],[Region]]=People!$B$4,People!$A$4, IF(Orders1[[#This Row],[Region]]=People!$B$5,People!$A$5))))</f>
        <v>Anna Andreadi</v>
      </c>
      <c r="W4452" s="3" t="str">
        <f>IFERROR(INDEX(Returns!A4452:A5251, MATCH(Orders1[[#This Row],[Order ID]],Returns!B4452:B5251)), "No")</f>
        <v>No</v>
      </c>
      <c r="X4452" s="3">
        <f>IF(Orders1[[#This Row],[Return]]="Yes", 1, 0)</f>
        <v>0</v>
      </c>
    </row>
    <row r="4453" spans="1:24" x14ac:dyDescent="0.2">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7">
        <v>25.4</v>
      </c>
      <c r="S4453" s="1">
        <v>5</v>
      </c>
      <c r="T4453" s="1">
        <v>0</v>
      </c>
      <c r="U4453" s="7">
        <v>8.6359999999999992</v>
      </c>
      <c r="V4453" s="3" t="str">
        <f>IF(Orders1[[#This Row],[Region]]=People!$B$2, People!$A$2, IF(Orders1[[#This Row],[Region]]=People!$B$3,People!$A$3, IF(Orders1[[#This Row],[Region]]=People!$B$4,People!$A$4, IF(Orders1[[#This Row],[Region]]=People!$B$5,People!$A$5))))</f>
        <v>Anna Andreadi</v>
      </c>
      <c r="W4453" s="3" t="str">
        <f>IFERROR(INDEX(Returns!A4453:A5252, MATCH(Orders1[[#This Row],[Order ID]],Returns!B4453:B5252)), "No")</f>
        <v>No</v>
      </c>
      <c r="X4453" s="3">
        <f>IF(Orders1[[#This Row],[Return]]="Yes", 1, 0)</f>
        <v>0</v>
      </c>
    </row>
    <row r="4454" spans="1:24" x14ac:dyDescent="0.2">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7">
        <v>43.96</v>
      </c>
      <c r="S4454" s="1">
        <v>2</v>
      </c>
      <c r="T4454" s="1">
        <v>0</v>
      </c>
      <c r="U4454" s="7">
        <v>20.661200000000001</v>
      </c>
      <c r="V4454" s="3" t="str">
        <f>IF(Orders1[[#This Row],[Region]]=People!$B$2, People!$A$2, IF(Orders1[[#This Row],[Region]]=People!$B$3,People!$A$3, IF(Orders1[[#This Row],[Region]]=People!$B$4,People!$A$4, IF(Orders1[[#This Row],[Region]]=People!$B$5,People!$A$5))))</f>
        <v>Anna Andreadi</v>
      </c>
      <c r="W4454" s="3" t="str">
        <f>IFERROR(INDEX(Returns!A4454:A5253, MATCH(Orders1[[#This Row],[Order ID]],Returns!B4454:B5253)), "No")</f>
        <v>No</v>
      </c>
      <c r="X4454" s="3">
        <f>IF(Orders1[[#This Row],[Return]]="Yes", 1, 0)</f>
        <v>0</v>
      </c>
    </row>
    <row r="4455" spans="1:24" x14ac:dyDescent="0.2">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7">
        <v>1279.165</v>
      </c>
      <c r="S4455" s="1">
        <v>5</v>
      </c>
      <c r="T4455" s="1">
        <v>0.15</v>
      </c>
      <c r="U4455" s="7">
        <v>225.73499999999993</v>
      </c>
      <c r="V4455" s="3" t="str">
        <f>IF(Orders1[[#This Row],[Region]]=People!$B$2, People!$A$2, IF(Orders1[[#This Row],[Region]]=People!$B$3,People!$A$3, IF(Orders1[[#This Row],[Region]]=People!$B$4,People!$A$4, IF(Orders1[[#This Row],[Region]]=People!$B$5,People!$A$5))))</f>
        <v>Anna Andreadi</v>
      </c>
      <c r="W4455" s="3" t="str">
        <f>IFERROR(INDEX(Returns!A4455:A5254, MATCH(Orders1[[#This Row],[Order ID]],Returns!B4455:B5254)), "No")</f>
        <v>No</v>
      </c>
      <c r="X4455" s="3">
        <f>IF(Orders1[[#This Row],[Return]]="Yes", 1, 0)</f>
        <v>0</v>
      </c>
    </row>
    <row r="4456" spans="1:24" x14ac:dyDescent="0.2">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7">
        <v>27.92</v>
      </c>
      <c r="S4456" s="1">
        <v>4</v>
      </c>
      <c r="T4456" s="1">
        <v>0</v>
      </c>
      <c r="U4456" s="7">
        <v>0.5583999999999989</v>
      </c>
      <c r="V4456" s="3" t="str">
        <f>IF(Orders1[[#This Row],[Region]]=People!$B$2, People!$A$2, IF(Orders1[[#This Row],[Region]]=People!$B$3,People!$A$3, IF(Orders1[[#This Row],[Region]]=People!$B$4,People!$A$4, IF(Orders1[[#This Row],[Region]]=People!$B$5,People!$A$5))))</f>
        <v>Anna Andreadi</v>
      </c>
      <c r="W4456" s="3" t="str">
        <f>IFERROR(INDEX(Returns!A4456:A5255, MATCH(Orders1[[#This Row],[Order ID]],Returns!B4456:B5255)), "No")</f>
        <v>No</v>
      </c>
      <c r="X4456" s="3">
        <f>IF(Orders1[[#This Row],[Return]]="Yes", 1, 0)</f>
        <v>0</v>
      </c>
    </row>
    <row r="4457" spans="1:24" x14ac:dyDescent="0.2">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7">
        <v>129.56800000000001</v>
      </c>
      <c r="S4457" s="1">
        <v>2</v>
      </c>
      <c r="T4457" s="1">
        <v>0.2</v>
      </c>
      <c r="U4457" s="7">
        <v>-12.956799999999994</v>
      </c>
      <c r="V4457" s="3" t="str">
        <f>IF(Orders1[[#This Row],[Region]]=People!$B$2, People!$A$2, IF(Orders1[[#This Row],[Region]]=People!$B$3,People!$A$3, IF(Orders1[[#This Row],[Region]]=People!$B$4,People!$A$4, IF(Orders1[[#This Row],[Region]]=People!$B$5,People!$A$5))))</f>
        <v>Anna Andreadi</v>
      </c>
      <c r="W4457" s="3" t="str">
        <f>IFERROR(INDEX(Returns!A4457:A5256, MATCH(Orders1[[#This Row],[Order ID]],Returns!B4457:B5256)), "No")</f>
        <v>No</v>
      </c>
      <c r="X4457" s="3">
        <f>IF(Orders1[[#This Row],[Return]]="Yes", 1, 0)</f>
        <v>0</v>
      </c>
    </row>
    <row r="4458" spans="1:24" x14ac:dyDescent="0.2">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7">
        <v>6.3680000000000003</v>
      </c>
      <c r="S4458" s="1">
        <v>2</v>
      </c>
      <c r="T4458" s="1">
        <v>0.2</v>
      </c>
      <c r="U4458" s="7">
        <v>2.1492</v>
      </c>
      <c r="V4458" s="3" t="str">
        <f>IF(Orders1[[#This Row],[Region]]=People!$B$2, People!$A$2, IF(Orders1[[#This Row],[Region]]=People!$B$3,People!$A$3, IF(Orders1[[#This Row],[Region]]=People!$B$4,People!$A$4, IF(Orders1[[#This Row],[Region]]=People!$B$5,People!$A$5))))</f>
        <v>Anna Andreadi</v>
      </c>
      <c r="W4458" s="3" t="str">
        <f>IFERROR(INDEX(Returns!A4458:A5257, MATCH(Orders1[[#This Row],[Order ID]],Returns!B4458:B5257)), "No")</f>
        <v>No</v>
      </c>
      <c r="X4458" s="3">
        <f>IF(Orders1[[#This Row],[Return]]="Yes", 1, 0)</f>
        <v>0</v>
      </c>
    </row>
    <row r="4459" spans="1:24" x14ac:dyDescent="0.2">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7">
        <v>244.54999999999998</v>
      </c>
      <c r="S4459" s="1">
        <v>5</v>
      </c>
      <c r="T4459" s="1">
        <v>0</v>
      </c>
      <c r="U4459" s="7">
        <v>114.93849999999998</v>
      </c>
      <c r="V4459" s="3" t="str">
        <f>IF(Orders1[[#This Row],[Region]]=People!$B$2, People!$A$2, IF(Orders1[[#This Row],[Region]]=People!$B$3,People!$A$3, IF(Orders1[[#This Row],[Region]]=People!$B$4,People!$A$4, IF(Orders1[[#This Row],[Region]]=People!$B$5,People!$A$5))))</f>
        <v>Anna Andreadi</v>
      </c>
      <c r="W4459" s="3" t="str">
        <f>IFERROR(INDEX(Returns!A4459:A5258, MATCH(Orders1[[#This Row],[Order ID]],Returns!B4459:B5258)), "No")</f>
        <v>No</v>
      </c>
      <c r="X4459" s="3">
        <f>IF(Orders1[[#This Row],[Return]]="Yes", 1, 0)</f>
        <v>0</v>
      </c>
    </row>
    <row r="4460" spans="1:24" x14ac:dyDescent="0.2">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7">
        <v>1332.4960000000001</v>
      </c>
      <c r="S4460" s="1">
        <v>2</v>
      </c>
      <c r="T4460" s="1">
        <v>0.2</v>
      </c>
      <c r="U4460" s="7">
        <v>-299.8116</v>
      </c>
      <c r="V4460" s="3" t="str">
        <f>IF(Orders1[[#This Row],[Region]]=People!$B$2, People!$A$2, IF(Orders1[[#This Row],[Region]]=People!$B$3,People!$A$3, IF(Orders1[[#This Row],[Region]]=People!$B$4,People!$A$4, IF(Orders1[[#This Row],[Region]]=People!$B$5,People!$A$5))))</f>
        <v>Anna Andreadi</v>
      </c>
      <c r="W4460" s="3" t="str">
        <f>IFERROR(INDEX(Returns!A4460:A5259, MATCH(Orders1[[#This Row],[Order ID]],Returns!B4460:B5259)), "No")</f>
        <v>No</v>
      </c>
      <c r="X4460" s="3">
        <f>IF(Orders1[[#This Row],[Return]]="Yes", 1, 0)</f>
        <v>0</v>
      </c>
    </row>
    <row r="4461" spans="1:24" x14ac:dyDescent="0.2">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7">
        <v>32.776000000000003</v>
      </c>
      <c r="S4461" s="1">
        <v>1</v>
      </c>
      <c r="T4461" s="1">
        <v>0.2</v>
      </c>
      <c r="U4461" s="7">
        <v>3.2776000000000014</v>
      </c>
      <c r="V4461" s="3" t="str">
        <f>IF(Orders1[[#This Row],[Region]]=People!$B$2, People!$A$2, IF(Orders1[[#This Row],[Region]]=People!$B$3,People!$A$3, IF(Orders1[[#This Row],[Region]]=People!$B$4,People!$A$4, IF(Orders1[[#This Row],[Region]]=People!$B$5,People!$A$5))))</f>
        <v>Anna Andreadi</v>
      </c>
      <c r="W4461" s="3" t="str">
        <f>IFERROR(INDEX(Returns!A4461:A5260, MATCH(Orders1[[#This Row],[Order ID]],Returns!B4461:B5260)), "No")</f>
        <v>No</v>
      </c>
      <c r="X4461" s="3">
        <f>IF(Orders1[[#This Row],[Return]]="Yes", 1, 0)</f>
        <v>0</v>
      </c>
    </row>
    <row r="4462" spans="1:24" x14ac:dyDescent="0.2">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7">
        <v>147.184</v>
      </c>
      <c r="S4462" s="1">
        <v>2</v>
      </c>
      <c r="T4462" s="1">
        <v>0.2</v>
      </c>
      <c r="U4462" s="7">
        <v>-29.436800000000012</v>
      </c>
      <c r="V4462" s="3" t="str">
        <f>IF(Orders1[[#This Row],[Region]]=People!$B$2, People!$A$2, IF(Orders1[[#This Row],[Region]]=People!$B$3,People!$A$3, IF(Orders1[[#This Row],[Region]]=People!$B$4,People!$A$4, IF(Orders1[[#This Row],[Region]]=People!$B$5,People!$A$5))))</f>
        <v>Anna Andreadi</v>
      </c>
      <c r="W4462" s="3" t="str">
        <f>IFERROR(INDEX(Returns!A4462:A5261, MATCH(Orders1[[#This Row],[Order ID]],Returns!B4462:B5261)), "No")</f>
        <v>No</v>
      </c>
      <c r="X4462" s="3">
        <f>IF(Orders1[[#This Row],[Return]]="Yes", 1, 0)</f>
        <v>0</v>
      </c>
    </row>
    <row r="4463" spans="1:24" x14ac:dyDescent="0.2">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7">
        <v>54.384000000000007</v>
      </c>
      <c r="S4463" s="1">
        <v>2</v>
      </c>
      <c r="T4463" s="1">
        <v>0.2</v>
      </c>
      <c r="U4463" s="7">
        <v>1.359599999999995</v>
      </c>
      <c r="V4463" s="3" t="str">
        <f>IF(Orders1[[#This Row],[Region]]=People!$B$2, People!$A$2, IF(Orders1[[#This Row],[Region]]=People!$B$3,People!$A$3, IF(Orders1[[#This Row],[Region]]=People!$B$4,People!$A$4, IF(Orders1[[#This Row],[Region]]=People!$B$5,People!$A$5))))</f>
        <v>Anna Andreadi</v>
      </c>
      <c r="W4463" s="3" t="str">
        <f>IFERROR(INDEX(Returns!A4463:A5262, MATCH(Orders1[[#This Row],[Order ID]],Returns!B4463:B5262)), "No")</f>
        <v>No</v>
      </c>
      <c r="X4463" s="3">
        <f>IF(Orders1[[#This Row],[Return]]="Yes", 1, 0)</f>
        <v>0</v>
      </c>
    </row>
    <row r="4464" spans="1:24" x14ac:dyDescent="0.2">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7">
        <v>76.77600000000001</v>
      </c>
      <c r="S4464" s="1">
        <v>4</v>
      </c>
      <c r="T4464" s="1">
        <v>0.7</v>
      </c>
      <c r="U4464" s="7">
        <v>-58.861599999999981</v>
      </c>
      <c r="V4464" s="3" t="str">
        <f>IF(Orders1[[#This Row],[Region]]=People!$B$2, People!$A$2, IF(Orders1[[#This Row],[Region]]=People!$B$3,People!$A$3, IF(Orders1[[#This Row],[Region]]=People!$B$4,People!$A$4, IF(Orders1[[#This Row],[Region]]=People!$B$5,People!$A$5))))</f>
        <v>Anna Andreadi</v>
      </c>
      <c r="W4464" s="3" t="str">
        <f>IFERROR(INDEX(Returns!A4464:A5263, MATCH(Orders1[[#This Row],[Order ID]],Returns!B4464:B5263)), "No")</f>
        <v>No</v>
      </c>
      <c r="X4464" s="3">
        <f>IF(Orders1[[#This Row],[Return]]="Yes", 1, 0)</f>
        <v>0</v>
      </c>
    </row>
    <row r="4465" spans="1:24" x14ac:dyDescent="0.2">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7">
        <v>14.352000000000002</v>
      </c>
      <c r="S4465" s="1">
        <v>3</v>
      </c>
      <c r="T4465" s="1">
        <v>0.2</v>
      </c>
      <c r="U4465" s="7">
        <v>5.2026000000000003</v>
      </c>
      <c r="V4465" s="3" t="str">
        <f>IF(Orders1[[#This Row],[Region]]=People!$B$2, People!$A$2, IF(Orders1[[#This Row],[Region]]=People!$B$3,People!$A$3, IF(Orders1[[#This Row],[Region]]=People!$B$4,People!$A$4, IF(Orders1[[#This Row],[Region]]=People!$B$5,People!$A$5))))</f>
        <v>Anna Andreadi</v>
      </c>
      <c r="W4465" s="3" t="str">
        <f>IFERROR(INDEX(Returns!A4465:A5264, MATCH(Orders1[[#This Row],[Order ID]],Returns!B4465:B5264)), "No")</f>
        <v>No</v>
      </c>
      <c r="X4465" s="3">
        <f>IF(Orders1[[#This Row],[Return]]="Yes", 1, 0)</f>
        <v>0</v>
      </c>
    </row>
    <row r="4466" spans="1:24" x14ac:dyDescent="0.2">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7">
        <v>209.79200000000003</v>
      </c>
      <c r="S4466" s="1">
        <v>2</v>
      </c>
      <c r="T4466" s="1">
        <v>0.2</v>
      </c>
      <c r="U4466" s="7">
        <v>26.22399999999999</v>
      </c>
      <c r="V4466" s="3" t="str">
        <f>IF(Orders1[[#This Row],[Region]]=People!$B$2, People!$A$2, IF(Orders1[[#This Row],[Region]]=People!$B$3,People!$A$3, IF(Orders1[[#This Row],[Region]]=People!$B$4,People!$A$4, IF(Orders1[[#This Row],[Region]]=People!$B$5,People!$A$5))))</f>
        <v>Anna Andreadi</v>
      </c>
      <c r="W4466" s="3" t="str">
        <f>IFERROR(INDEX(Returns!A4466:A5265, MATCH(Orders1[[#This Row],[Order ID]],Returns!B4466:B5265)), "No")</f>
        <v>No</v>
      </c>
      <c r="X4466" s="3">
        <f>IF(Orders1[[#This Row],[Return]]="Yes", 1, 0)</f>
        <v>0</v>
      </c>
    </row>
    <row r="4467" spans="1:24" x14ac:dyDescent="0.2">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7">
        <v>3.3040000000000003</v>
      </c>
      <c r="S4467" s="1">
        <v>1</v>
      </c>
      <c r="T4467" s="1">
        <v>0.2</v>
      </c>
      <c r="U4467" s="7">
        <v>1.1151</v>
      </c>
      <c r="V4467" s="3" t="str">
        <f>IF(Orders1[[#This Row],[Region]]=People!$B$2, People!$A$2, IF(Orders1[[#This Row],[Region]]=People!$B$3,People!$A$3, IF(Orders1[[#This Row],[Region]]=People!$B$4,People!$A$4, IF(Orders1[[#This Row],[Region]]=People!$B$5,People!$A$5))))</f>
        <v>Anna Andreadi</v>
      </c>
      <c r="W4467" s="3" t="str">
        <f>IFERROR(INDEX(Returns!A4467:A5266, MATCH(Orders1[[#This Row],[Order ID]],Returns!B4467:B5266)), "No")</f>
        <v>No</v>
      </c>
      <c r="X4467" s="3">
        <f>IF(Orders1[[#This Row],[Return]]="Yes", 1, 0)</f>
        <v>0</v>
      </c>
    </row>
    <row r="4468" spans="1:24" x14ac:dyDescent="0.2">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7">
        <v>16.38</v>
      </c>
      <c r="S4468" s="1">
        <v>9</v>
      </c>
      <c r="T4468" s="1">
        <v>0</v>
      </c>
      <c r="U4468" s="7">
        <v>7.3709999999999996</v>
      </c>
      <c r="V4468" s="3" t="str">
        <f>IF(Orders1[[#This Row],[Region]]=People!$B$2, People!$A$2, IF(Orders1[[#This Row],[Region]]=People!$B$3,People!$A$3, IF(Orders1[[#This Row],[Region]]=People!$B$4,People!$A$4, IF(Orders1[[#This Row],[Region]]=People!$B$5,People!$A$5))))</f>
        <v>Chuck Magee</v>
      </c>
      <c r="W4468" s="3" t="str">
        <f>IFERROR(INDEX(Returns!A4468:A5267, MATCH(Orders1[[#This Row],[Order ID]],Returns!B4468:B5267)), "No")</f>
        <v>No</v>
      </c>
      <c r="X4468" s="3">
        <f>IF(Orders1[[#This Row],[Return]]="Yes", 1, 0)</f>
        <v>0</v>
      </c>
    </row>
    <row r="4469" spans="1:24" x14ac:dyDescent="0.2">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7">
        <v>167.96</v>
      </c>
      <c r="S4469" s="1">
        <v>2</v>
      </c>
      <c r="T4469" s="1">
        <v>0</v>
      </c>
      <c r="U4469" s="7">
        <v>78.941199999999995</v>
      </c>
      <c r="V4469" s="3" t="str">
        <f>IF(Orders1[[#This Row],[Region]]=People!$B$2, People!$A$2, IF(Orders1[[#This Row],[Region]]=People!$B$3,People!$A$3, IF(Orders1[[#This Row],[Region]]=People!$B$4,People!$A$4, IF(Orders1[[#This Row],[Region]]=People!$B$5,People!$A$5))))</f>
        <v>Chuck Magee</v>
      </c>
      <c r="W4469" s="3" t="str">
        <f>IFERROR(INDEX(Returns!A4469:A5268, MATCH(Orders1[[#This Row],[Order ID]],Returns!B4469:B5268)), "No")</f>
        <v>No</v>
      </c>
      <c r="X4469" s="3">
        <f>IF(Orders1[[#This Row],[Return]]="Yes", 1, 0)</f>
        <v>0</v>
      </c>
    </row>
    <row r="4470" spans="1:24" x14ac:dyDescent="0.2">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7">
        <v>321.56799999999998</v>
      </c>
      <c r="S4470" s="1">
        <v>2</v>
      </c>
      <c r="T4470" s="1">
        <v>0.2</v>
      </c>
      <c r="U4470" s="7">
        <v>-16.078399999999988</v>
      </c>
      <c r="V4470" s="3" t="str">
        <f>IF(Orders1[[#This Row],[Region]]=People!$B$2, People!$A$2, IF(Orders1[[#This Row],[Region]]=People!$B$3,People!$A$3, IF(Orders1[[#This Row],[Region]]=People!$B$4,People!$A$4, IF(Orders1[[#This Row],[Region]]=People!$B$5,People!$A$5))))</f>
        <v>Chuck Magee</v>
      </c>
      <c r="W4470" s="3" t="str">
        <f>IFERROR(INDEX(Returns!A4470:A5269, MATCH(Orders1[[#This Row],[Order ID]],Returns!B4470:B5269)), "No")</f>
        <v>No</v>
      </c>
      <c r="X4470" s="3">
        <f>IF(Orders1[[#This Row],[Return]]="Yes", 1, 0)</f>
        <v>0</v>
      </c>
    </row>
    <row r="4471" spans="1:24" x14ac:dyDescent="0.2">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7">
        <v>12.96</v>
      </c>
      <c r="S4471" s="1">
        <v>2</v>
      </c>
      <c r="T4471" s="1">
        <v>0</v>
      </c>
      <c r="U4471" s="7">
        <v>6.2208000000000006</v>
      </c>
      <c r="V4471" s="3" t="str">
        <f>IF(Orders1[[#This Row],[Region]]=People!$B$2, People!$A$2, IF(Orders1[[#This Row],[Region]]=People!$B$3,People!$A$3, IF(Orders1[[#This Row],[Region]]=People!$B$4,People!$A$4, IF(Orders1[[#This Row],[Region]]=People!$B$5,People!$A$5))))</f>
        <v>Chuck Magee</v>
      </c>
      <c r="W4471" s="3" t="str">
        <f>IFERROR(INDEX(Returns!A4471:A5270, MATCH(Orders1[[#This Row],[Order ID]],Returns!B4471:B5270)), "No")</f>
        <v>No</v>
      </c>
      <c r="X4471" s="3">
        <f>IF(Orders1[[#This Row],[Return]]="Yes", 1, 0)</f>
        <v>0</v>
      </c>
    </row>
    <row r="4472" spans="1:24" x14ac:dyDescent="0.2">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7">
        <v>128.05799999999999</v>
      </c>
      <c r="S4472" s="1">
        <v>3</v>
      </c>
      <c r="T4472" s="1">
        <v>0.3</v>
      </c>
      <c r="U4472" s="7">
        <v>-23.782199999999996</v>
      </c>
      <c r="V4472" s="3" t="str">
        <f>IF(Orders1[[#This Row],[Region]]=People!$B$2, People!$A$2, IF(Orders1[[#This Row],[Region]]=People!$B$3,People!$A$3, IF(Orders1[[#This Row],[Region]]=People!$B$4,People!$A$4, IF(Orders1[[#This Row],[Region]]=People!$B$5,People!$A$5))))</f>
        <v>Chuck Magee</v>
      </c>
      <c r="W4472" s="3" t="str">
        <f>IFERROR(INDEX(Returns!A4472:A5271, MATCH(Orders1[[#This Row],[Order ID]],Returns!B4472:B5271)), "No")</f>
        <v>No</v>
      </c>
      <c r="X4472" s="3">
        <f>IF(Orders1[[#This Row],[Return]]="Yes", 1, 0)</f>
        <v>0</v>
      </c>
    </row>
    <row r="4473" spans="1:24" x14ac:dyDescent="0.2">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7">
        <v>63.686</v>
      </c>
      <c r="S4473" s="1">
        <v>1</v>
      </c>
      <c r="T4473" s="1">
        <v>0.3</v>
      </c>
      <c r="U4473" s="7">
        <v>-15.466600000000003</v>
      </c>
      <c r="V4473" s="3" t="str">
        <f>IF(Orders1[[#This Row],[Region]]=People!$B$2, People!$A$2, IF(Orders1[[#This Row],[Region]]=People!$B$3,People!$A$3, IF(Orders1[[#This Row],[Region]]=People!$B$4,People!$A$4, IF(Orders1[[#This Row],[Region]]=People!$B$5,People!$A$5))))</f>
        <v>Chuck Magee</v>
      </c>
      <c r="W4473" s="3" t="str">
        <f>IFERROR(INDEX(Returns!A4473:A5272, MATCH(Orders1[[#This Row],[Order ID]],Returns!B4473:B5272)), "No")</f>
        <v>No</v>
      </c>
      <c r="X4473" s="3">
        <f>IF(Orders1[[#This Row],[Return]]="Yes", 1, 0)</f>
        <v>0</v>
      </c>
    </row>
    <row r="4474" spans="1:24" x14ac:dyDescent="0.2">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7">
        <v>239.976</v>
      </c>
      <c r="S4474" s="1">
        <v>3</v>
      </c>
      <c r="T4474" s="1">
        <v>0.2</v>
      </c>
      <c r="U4474" s="7">
        <v>65.993400000000008</v>
      </c>
      <c r="V4474" s="3" t="str">
        <f>IF(Orders1[[#This Row],[Region]]=People!$B$2, People!$A$2, IF(Orders1[[#This Row],[Region]]=People!$B$3,People!$A$3, IF(Orders1[[#This Row],[Region]]=People!$B$4,People!$A$4, IF(Orders1[[#This Row],[Region]]=People!$B$5,People!$A$5))))</f>
        <v>Chuck Magee</v>
      </c>
      <c r="W4474" s="3" t="str">
        <f>IFERROR(INDEX(Returns!A4474:A5273, MATCH(Orders1[[#This Row],[Order ID]],Returns!B4474:B5273)), "No")</f>
        <v>No</v>
      </c>
      <c r="X4474" s="3">
        <f>IF(Orders1[[#This Row],[Return]]="Yes", 1, 0)</f>
        <v>0</v>
      </c>
    </row>
    <row r="4475" spans="1:24" x14ac:dyDescent="0.2">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7">
        <v>344.22</v>
      </c>
      <c r="S4475" s="1">
        <v>2</v>
      </c>
      <c r="T4475" s="1">
        <v>0.4</v>
      </c>
      <c r="U4475" s="7">
        <v>-189.32100000000003</v>
      </c>
      <c r="V4475" s="3" t="str">
        <f>IF(Orders1[[#This Row],[Region]]=People!$B$2, People!$A$2, IF(Orders1[[#This Row],[Region]]=People!$B$3,People!$A$3, IF(Orders1[[#This Row],[Region]]=People!$B$4,People!$A$4, IF(Orders1[[#This Row],[Region]]=People!$B$5,People!$A$5))))</f>
        <v>Chuck Magee</v>
      </c>
      <c r="W4475" s="3" t="str">
        <f>IFERROR(INDEX(Returns!A4475:A5274, MATCH(Orders1[[#This Row],[Order ID]],Returns!B4475:B5274)), "No")</f>
        <v>No</v>
      </c>
      <c r="X4475" s="3">
        <f>IF(Orders1[[#This Row],[Return]]="Yes", 1, 0)</f>
        <v>0</v>
      </c>
    </row>
    <row r="4476" spans="1:24" x14ac:dyDescent="0.2">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7">
        <v>15.552000000000003</v>
      </c>
      <c r="S4476" s="1">
        <v>3</v>
      </c>
      <c r="T4476" s="1">
        <v>0.2</v>
      </c>
      <c r="U4476" s="7">
        <v>5.4432</v>
      </c>
      <c r="V4476" s="3" t="str">
        <f>IF(Orders1[[#This Row],[Region]]=People!$B$2, People!$A$2, IF(Orders1[[#This Row],[Region]]=People!$B$3,People!$A$3, IF(Orders1[[#This Row],[Region]]=People!$B$4,People!$A$4, IF(Orders1[[#This Row],[Region]]=People!$B$5,People!$A$5))))</f>
        <v>Chuck Magee</v>
      </c>
      <c r="W4476" s="3" t="str">
        <f>IFERROR(INDEX(Returns!A4476:A5275, MATCH(Orders1[[#This Row],[Order ID]],Returns!B4476:B5275)), "No")</f>
        <v>No</v>
      </c>
      <c r="X4476" s="3">
        <f>IF(Orders1[[#This Row],[Return]]="Yes", 1, 0)</f>
        <v>0</v>
      </c>
    </row>
    <row r="4477" spans="1:24" x14ac:dyDescent="0.2">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7">
        <v>21.248000000000001</v>
      </c>
      <c r="S4477" s="1">
        <v>4</v>
      </c>
      <c r="T4477" s="1">
        <v>0.2</v>
      </c>
      <c r="U4477" s="7">
        <v>7.436799999999999</v>
      </c>
      <c r="V4477" s="3" t="str">
        <f>IF(Orders1[[#This Row],[Region]]=People!$B$2, People!$A$2, IF(Orders1[[#This Row],[Region]]=People!$B$3,People!$A$3, IF(Orders1[[#This Row],[Region]]=People!$B$4,People!$A$4, IF(Orders1[[#This Row],[Region]]=People!$B$5,People!$A$5))))</f>
        <v>Chuck Magee</v>
      </c>
      <c r="W4477" s="3" t="str">
        <f>IFERROR(INDEX(Returns!A4477:A5276, MATCH(Orders1[[#This Row],[Order ID]],Returns!B4477:B5276)), "No")</f>
        <v>No</v>
      </c>
      <c r="X4477" s="3">
        <f>IF(Orders1[[#This Row],[Return]]="Yes", 1, 0)</f>
        <v>0</v>
      </c>
    </row>
    <row r="4478" spans="1:24" x14ac:dyDescent="0.2">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7">
        <v>8.4480000000000004</v>
      </c>
      <c r="S4478" s="1">
        <v>2</v>
      </c>
      <c r="T4478" s="1">
        <v>0.2</v>
      </c>
      <c r="U4478" s="7">
        <v>2.6399999999999997</v>
      </c>
      <c r="V4478" s="3" t="str">
        <f>IF(Orders1[[#This Row],[Region]]=People!$B$2, People!$A$2, IF(Orders1[[#This Row],[Region]]=People!$B$3,People!$A$3, IF(Orders1[[#This Row],[Region]]=People!$B$4,People!$A$4, IF(Orders1[[#This Row],[Region]]=People!$B$5,People!$A$5))))</f>
        <v>Chuck Magee</v>
      </c>
      <c r="W4478" s="3" t="str">
        <f>IFERROR(INDEX(Returns!A4478:A5277, MATCH(Orders1[[#This Row],[Order ID]],Returns!B4478:B5277)), "No")</f>
        <v>No</v>
      </c>
      <c r="X4478" s="3">
        <f>IF(Orders1[[#This Row],[Return]]="Yes", 1, 0)</f>
        <v>0</v>
      </c>
    </row>
    <row r="4479" spans="1:24" x14ac:dyDescent="0.2">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7">
        <v>333.09000000000003</v>
      </c>
      <c r="S4479" s="1">
        <v>3</v>
      </c>
      <c r="T4479" s="1">
        <v>0</v>
      </c>
      <c r="U4479" s="7">
        <v>23.316299999999984</v>
      </c>
      <c r="V4479" s="3" t="str">
        <f>IF(Orders1[[#This Row],[Region]]=People!$B$2, People!$A$2, IF(Orders1[[#This Row],[Region]]=People!$B$3,People!$A$3, IF(Orders1[[#This Row],[Region]]=People!$B$4,People!$A$4, IF(Orders1[[#This Row],[Region]]=People!$B$5,People!$A$5))))</f>
        <v>Kelly Williams</v>
      </c>
      <c r="W4479" s="3" t="str">
        <f>IFERROR(INDEX(Returns!A4479:A5278, MATCH(Orders1[[#This Row],[Order ID]],Returns!B4479:B5278)), "No")</f>
        <v>No</v>
      </c>
      <c r="X4479" s="3">
        <f>IF(Orders1[[#This Row],[Return]]="Yes", 1, 0)</f>
        <v>0</v>
      </c>
    </row>
    <row r="4480" spans="1:24" x14ac:dyDescent="0.2">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7">
        <v>248.98</v>
      </c>
      <c r="S4480" s="1">
        <v>2</v>
      </c>
      <c r="T4480" s="1">
        <v>0</v>
      </c>
      <c r="U4480" s="7">
        <v>54.775599999999997</v>
      </c>
      <c r="V4480" s="3" t="str">
        <f>IF(Orders1[[#This Row],[Region]]=People!$B$2, People!$A$2, IF(Orders1[[#This Row],[Region]]=People!$B$3,People!$A$3, IF(Orders1[[#This Row],[Region]]=People!$B$4,People!$A$4, IF(Orders1[[#This Row],[Region]]=People!$B$5,People!$A$5))))</f>
        <v>Kelly Williams</v>
      </c>
      <c r="W4480" s="3" t="str">
        <f>IFERROR(INDEX(Returns!A4480:A5279, MATCH(Orders1[[#This Row],[Order ID]],Returns!B4480:B5279)), "No")</f>
        <v>No</v>
      </c>
      <c r="X4480" s="3">
        <f>IF(Orders1[[#This Row],[Return]]="Yes", 1, 0)</f>
        <v>0</v>
      </c>
    </row>
    <row r="4481" spans="1:24" x14ac:dyDescent="0.2">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7">
        <v>24.900000000000002</v>
      </c>
      <c r="S4481" s="1">
        <v>5</v>
      </c>
      <c r="T4481" s="1">
        <v>0</v>
      </c>
      <c r="U4481" s="7">
        <v>11.703000000000001</v>
      </c>
      <c r="V4481" s="3" t="str">
        <f>IF(Orders1[[#This Row],[Region]]=People!$B$2, People!$A$2, IF(Orders1[[#This Row],[Region]]=People!$B$3,People!$A$3, IF(Orders1[[#This Row],[Region]]=People!$B$4,People!$A$4, IF(Orders1[[#This Row],[Region]]=People!$B$5,People!$A$5))))</f>
        <v>Chuck Magee</v>
      </c>
      <c r="W4481" s="3" t="str">
        <f>IFERROR(INDEX(Returns!A4481:A5280, MATCH(Orders1[[#This Row],[Order ID]],Returns!B4481:B5280)), "No")</f>
        <v>No</v>
      </c>
      <c r="X4481" s="3">
        <f>IF(Orders1[[#This Row],[Return]]="Yes", 1, 0)</f>
        <v>0</v>
      </c>
    </row>
    <row r="4482" spans="1:24" x14ac:dyDescent="0.2">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7">
        <v>15.260000000000002</v>
      </c>
      <c r="S4482" s="1">
        <v>7</v>
      </c>
      <c r="T4482" s="1">
        <v>0</v>
      </c>
      <c r="U4482" s="7">
        <v>5.0358000000000001</v>
      </c>
      <c r="V4482" s="3" t="str">
        <f>IF(Orders1[[#This Row],[Region]]=People!$B$2, People!$A$2, IF(Orders1[[#This Row],[Region]]=People!$B$3,People!$A$3, IF(Orders1[[#This Row],[Region]]=People!$B$4,People!$A$4, IF(Orders1[[#This Row],[Region]]=People!$B$5,People!$A$5))))</f>
        <v>Anna Andreadi</v>
      </c>
      <c r="W4482" s="3" t="str">
        <f>IFERROR(INDEX(Returns!A4482:A5281, MATCH(Orders1[[#This Row],[Order ID]],Returns!B4482:B5281)), "No")</f>
        <v>No</v>
      </c>
      <c r="X4482" s="3">
        <f>IF(Orders1[[#This Row],[Return]]="Yes", 1, 0)</f>
        <v>0</v>
      </c>
    </row>
    <row r="4483" spans="1:24" x14ac:dyDescent="0.2">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7">
        <v>43.32</v>
      </c>
      <c r="S4483" s="1">
        <v>2</v>
      </c>
      <c r="T4483" s="1">
        <v>0</v>
      </c>
      <c r="U4483" s="7">
        <v>14.295599999999997</v>
      </c>
      <c r="V4483" s="3" t="str">
        <f>IF(Orders1[[#This Row],[Region]]=People!$B$2, People!$A$2, IF(Orders1[[#This Row],[Region]]=People!$B$3,People!$A$3, IF(Orders1[[#This Row],[Region]]=People!$B$4,People!$A$4, IF(Orders1[[#This Row],[Region]]=People!$B$5,People!$A$5))))</f>
        <v>Anna Andreadi</v>
      </c>
      <c r="W4483" s="3" t="str">
        <f>IFERROR(INDEX(Returns!A4483:A5282, MATCH(Orders1[[#This Row],[Order ID]],Returns!B4483:B5282)), "No")</f>
        <v>No</v>
      </c>
      <c r="X4483" s="3">
        <f>IF(Orders1[[#This Row],[Return]]="Yes", 1, 0)</f>
        <v>0</v>
      </c>
    </row>
    <row r="4484" spans="1:24" x14ac:dyDescent="0.2">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7">
        <v>43.584000000000003</v>
      </c>
      <c r="S4484" s="1">
        <v>12</v>
      </c>
      <c r="T4484" s="1">
        <v>0.2</v>
      </c>
      <c r="U4484" s="7">
        <v>15.799199999999999</v>
      </c>
      <c r="V4484" s="3" t="str">
        <f>IF(Orders1[[#This Row],[Region]]=People!$B$2, People!$A$2, IF(Orders1[[#This Row],[Region]]=People!$B$3,People!$A$3, IF(Orders1[[#This Row],[Region]]=People!$B$4,People!$A$4, IF(Orders1[[#This Row],[Region]]=People!$B$5,People!$A$5))))</f>
        <v>Anna Andreadi</v>
      </c>
      <c r="W4484" s="3" t="str">
        <f>IFERROR(INDEX(Returns!A4484:A5283, MATCH(Orders1[[#This Row],[Order ID]],Returns!B4484:B5283)), "No")</f>
        <v>No</v>
      </c>
      <c r="X4484" s="3">
        <f>IF(Orders1[[#This Row],[Return]]="Yes", 1, 0)</f>
        <v>0</v>
      </c>
    </row>
    <row r="4485" spans="1:24" x14ac:dyDescent="0.2">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7">
        <v>116.28</v>
      </c>
      <c r="S4485" s="1">
        <v>3</v>
      </c>
      <c r="T4485" s="1">
        <v>0</v>
      </c>
      <c r="U4485" s="7">
        <v>56.977199999999996</v>
      </c>
      <c r="V4485" s="3" t="str">
        <f>IF(Orders1[[#This Row],[Region]]=People!$B$2, People!$A$2, IF(Orders1[[#This Row],[Region]]=People!$B$3,People!$A$3, IF(Orders1[[#This Row],[Region]]=People!$B$4,People!$A$4, IF(Orders1[[#This Row],[Region]]=People!$B$5,People!$A$5))))</f>
        <v>Anna Andreadi</v>
      </c>
      <c r="W4485" s="3" t="str">
        <f>IFERROR(INDEX(Returns!A4485:A5284, MATCH(Orders1[[#This Row],[Order ID]],Returns!B4485:B5284)), "No")</f>
        <v>No</v>
      </c>
      <c r="X4485" s="3">
        <f>IF(Orders1[[#This Row],[Return]]="Yes", 1, 0)</f>
        <v>0</v>
      </c>
    </row>
    <row r="4486" spans="1:24" x14ac:dyDescent="0.2">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7">
        <v>9.2959999999999994</v>
      </c>
      <c r="S4486" s="1">
        <v>2</v>
      </c>
      <c r="T4486" s="1">
        <v>0.2</v>
      </c>
      <c r="U4486" s="7">
        <v>3.0211999999999994</v>
      </c>
      <c r="V4486" s="3" t="str">
        <f>IF(Orders1[[#This Row],[Region]]=People!$B$2, People!$A$2, IF(Orders1[[#This Row],[Region]]=People!$B$3,People!$A$3, IF(Orders1[[#This Row],[Region]]=People!$B$4,People!$A$4, IF(Orders1[[#This Row],[Region]]=People!$B$5,People!$A$5))))</f>
        <v>Anna Andreadi</v>
      </c>
      <c r="W4486" s="3" t="str">
        <f>IFERROR(INDEX(Returns!A4486:A5285, MATCH(Orders1[[#This Row],[Order ID]],Returns!B4486:B5285)), "No")</f>
        <v>No</v>
      </c>
      <c r="X4486" s="3">
        <f>IF(Orders1[[#This Row],[Return]]="Yes", 1, 0)</f>
        <v>0</v>
      </c>
    </row>
    <row r="4487" spans="1:24" x14ac:dyDescent="0.2">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7">
        <v>19.440000000000001</v>
      </c>
      <c r="S4487" s="1">
        <v>3</v>
      </c>
      <c r="T4487" s="1">
        <v>0</v>
      </c>
      <c r="U4487" s="7">
        <v>9.3312000000000008</v>
      </c>
      <c r="V4487" s="3" t="str">
        <f>IF(Orders1[[#This Row],[Region]]=People!$B$2, People!$A$2, IF(Orders1[[#This Row],[Region]]=People!$B$3,People!$A$3, IF(Orders1[[#This Row],[Region]]=People!$B$4,People!$A$4, IF(Orders1[[#This Row],[Region]]=People!$B$5,People!$A$5))))</f>
        <v>Anna Andreadi</v>
      </c>
      <c r="W4487" s="3" t="str">
        <f>IFERROR(INDEX(Returns!A4487:A5286, MATCH(Orders1[[#This Row],[Order ID]],Returns!B4487:B5286)), "No")</f>
        <v>No</v>
      </c>
      <c r="X4487" s="3">
        <f>IF(Orders1[[#This Row],[Return]]="Yes", 1, 0)</f>
        <v>0</v>
      </c>
    </row>
    <row r="4488" spans="1:24" x14ac:dyDescent="0.2">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7">
        <v>314.54999999999995</v>
      </c>
      <c r="S4488" s="1">
        <v>3</v>
      </c>
      <c r="T4488" s="1">
        <v>0</v>
      </c>
      <c r="U4488" s="7">
        <v>150.98399999999998</v>
      </c>
      <c r="V4488" s="3" t="str">
        <f>IF(Orders1[[#This Row],[Region]]=People!$B$2, People!$A$2, IF(Orders1[[#This Row],[Region]]=People!$B$3,People!$A$3, IF(Orders1[[#This Row],[Region]]=People!$B$4,People!$A$4, IF(Orders1[[#This Row],[Region]]=People!$B$5,People!$A$5))))</f>
        <v>Anna Andreadi</v>
      </c>
      <c r="W4488" s="3" t="str">
        <f>IFERROR(INDEX(Returns!A4488:A5287, MATCH(Orders1[[#This Row],[Order ID]],Returns!B4488:B5287)), "No")</f>
        <v>No</v>
      </c>
      <c r="X4488" s="3">
        <f>IF(Orders1[[#This Row],[Return]]="Yes", 1, 0)</f>
        <v>0</v>
      </c>
    </row>
    <row r="4489" spans="1:24" x14ac:dyDescent="0.2">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7">
        <v>16.269999999999996</v>
      </c>
      <c r="S4489" s="1">
        <v>5</v>
      </c>
      <c r="T4489" s="1">
        <v>0.8</v>
      </c>
      <c r="U4489" s="7">
        <v>-25.218500000000006</v>
      </c>
      <c r="V4489" s="3" t="str">
        <f>IF(Orders1[[#This Row],[Region]]=People!$B$2, People!$A$2, IF(Orders1[[#This Row],[Region]]=People!$B$3,People!$A$3, IF(Orders1[[#This Row],[Region]]=People!$B$4,People!$A$4, IF(Orders1[[#This Row],[Region]]=People!$B$5,People!$A$5))))</f>
        <v>Kelly Williams</v>
      </c>
      <c r="W4489" s="3" t="str">
        <f>IFERROR(INDEX(Returns!A4489:A5288, MATCH(Orders1[[#This Row],[Order ID]],Returns!B4489:B5288)), "No")</f>
        <v>No</v>
      </c>
      <c r="X4489" s="3">
        <f>IF(Orders1[[#This Row],[Return]]="Yes", 1, 0)</f>
        <v>0</v>
      </c>
    </row>
    <row r="4490" spans="1:24" x14ac:dyDescent="0.2">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7">
        <v>69.12</v>
      </c>
      <c r="S4490" s="1">
        <v>9</v>
      </c>
      <c r="T4490" s="1">
        <v>0.2</v>
      </c>
      <c r="U4490" s="7">
        <v>-14.687999999999999</v>
      </c>
      <c r="V4490" s="3" t="str">
        <f>IF(Orders1[[#This Row],[Region]]=People!$B$2, People!$A$2, IF(Orders1[[#This Row],[Region]]=People!$B$3,People!$A$3, IF(Orders1[[#This Row],[Region]]=People!$B$4,People!$A$4, IF(Orders1[[#This Row],[Region]]=People!$B$5,People!$A$5))))</f>
        <v>Kelly Williams</v>
      </c>
      <c r="W4490" s="3" t="str">
        <f>IFERROR(INDEX(Returns!A4490:A5289, MATCH(Orders1[[#This Row],[Order ID]],Returns!B4490:B5289)), "No")</f>
        <v>No</v>
      </c>
      <c r="X4490" s="3">
        <f>IF(Orders1[[#This Row],[Return]]="Yes", 1, 0)</f>
        <v>0</v>
      </c>
    </row>
    <row r="4491" spans="1:24" x14ac:dyDescent="0.2">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7">
        <v>4.4699999999999989</v>
      </c>
      <c r="S4491" s="1">
        <v>3</v>
      </c>
      <c r="T4491" s="1">
        <v>0.8</v>
      </c>
      <c r="U4491" s="7">
        <v>-7.8225000000000016</v>
      </c>
      <c r="V4491" s="3" t="str">
        <f>IF(Orders1[[#This Row],[Region]]=People!$B$2, People!$A$2, IF(Orders1[[#This Row],[Region]]=People!$B$3,People!$A$3, IF(Orders1[[#This Row],[Region]]=People!$B$4,People!$A$4, IF(Orders1[[#This Row],[Region]]=People!$B$5,People!$A$5))))</f>
        <v>Kelly Williams</v>
      </c>
      <c r="W4491" s="3" t="str">
        <f>IFERROR(INDEX(Returns!A4491:A5290, MATCH(Orders1[[#This Row],[Order ID]],Returns!B4491:B5290)), "No")</f>
        <v>No</v>
      </c>
      <c r="X4491" s="3">
        <f>IF(Orders1[[#This Row],[Return]]="Yes", 1, 0)</f>
        <v>0</v>
      </c>
    </row>
    <row r="4492" spans="1:24" x14ac:dyDescent="0.2">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7">
        <v>418.29599999999994</v>
      </c>
      <c r="S4492" s="1">
        <v>3</v>
      </c>
      <c r="T4492" s="1">
        <v>0.2</v>
      </c>
      <c r="U4492" s="7">
        <v>5.2287000000000035</v>
      </c>
      <c r="V4492" s="3" t="str">
        <f>IF(Orders1[[#This Row],[Region]]=People!$B$2, People!$A$2, IF(Orders1[[#This Row],[Region]]=People!$B$3,People!$A$3, IF(Orders1[[#This Row],[Region]]=People!$B$4,People!$A$4, IF(Orders1[[#This Row],[Region]]=People!$B$5,People!$A$5))))</f>
        <v>Anna Andreadi</v>
      </c>
      <c r="W4492" s="3" t="str">
        <f>IFERROR(INDEX(Returns!A4492:A5291, MATCH(Orders1[[#This Row],[Order ID]],Returns!B4492:B5291)), "No")</f>
        <v>No</v>
      </c>
      <c r="X4492" s="3">
        <f>IF(Orders1[[#This Row],[Return]]="Yes", 1, 0)</f>
        <v>0</v>
      </c>
    </row>
    <row r="4493" spans="1:24" x14ac:dyDescent="0.2">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7">
        <v>659.98799999999994</v>
      </c>
      <c r="S4493" s="1">
        <v>2</v>
      </c>
      <c r="T4493" s="1">
        <v>0.4</v>
      </c>
      <c r="U4493" s="7">
        <v>109.99799999999999</v>
      </c>
      <c r="V4493" s="3" t="str">
        <f>IF(Orders1[[#This Row],[Region]]=People!$B$2, People!$A$2, IF(Orders1[[#This Row],[Region]]=People!$B$3,People!$A$3, IF(Orders1[[#This Row],[Region]]=People!$B$4,People!$A$4, IF(Orders1[[#This Row],[Region]]=People!$B$5,People!$A$5))))</f>
        <v>Chuck Magee</v>
      </c>
      <c r="W4493" s="3" t="str">
        <f>IFERROR(INDEX(Returns!A4493:A5292, MATCH(Orders1[[#This Row],[Order ID]],Returns!B4493:B5292)), "No")</f>
        <v>No</v>
      </c>
      <c r="X4493" s="3">
        <f>IF(Orders1[[#This Row],[Return]]="Yes", 1, 0)</f>
        <v>0</v>
      </c>
    </row>
    <row r="4494" spans="1:24" x14ac:dyDescent="0.2">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7">
        <v>8.1280000000000001</v>
      </c>
      <c r="S4494" s="1">
        <v>2</v>
      </c>
      <c r="T4494" s="1">
        <v>0.2</v>
      </c>
      <c r="U4494" s="7">
        <v>1.4223999999999997</v>
      </c>
      <c r="V4494" s="3" t="str">
        <f>IF(Orders1[[#This Row],[Region]]=People!$B$2, People!$A$2, IF(Orders1[[#This Row],[Region]]=People!$B$3,People!$A$3, IF(Orders1[[#This Row],[Region]]=People!$B$4,People!$A$4, IF(Orders1[[#This Row],[Region]]=People!$B$5,People!$A$5))))</f>
        <v>Chuck Magee</v>
      </c>
      <c r="W4494" s="3" t="str">
        <f>IFERROR(INDEX(Returns!A4494:A5293, MATCH(Orders1[[#This Row],[Order ID]],Returns!B4494:B5293)), "No")</f>
        <v>No</v>
      </c>
      <c r="X4494" s="3">
        <f>IF(Orders1[[#This Row],[Return]]="Yes", 1, 0)</f>
        <v>0</v>
      </c>
    </row>
    <row r="4495" spans="1:24" x14ac:dyDescent="0.2">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7">
        <v>36.288000000000011</v>
      </c>
      <c r="S4495" s="1">
        <v>7</v>
      </c>
      <c r="T4495" s="1">
        <v>0.2</v>
      </c>
      <c r="U4495" s="7">
        <v>12.700800000000001</v>
      </c>
      <c r="V4495" s="3" t="str">
        <f>IF(Orders1[[#This Row],[Region]]=People!$B$2, People!$A$2, IF(Orders1[[#This Row],[Region]]=People!$B$3,People!$A$3, IF(Orders1[[#This Row],[Region]]=People!$B$4,People!$A$4, IF(Orders1[[#This Row],[Region]]=People!$B$5,People!$A$5))))</f>
        <v>Chuck Magee</v>
      </c>
      <c r="W4495" s="3" t="str">
        <f>IFERROR(INDEX(Returns!A4495:A5294, MATCH(Orders1[[#This Row],[Order ID]],Returns!B4495:B5294)), "No")</f>
        <v>No</v>
      </c>
      <c r="X4495" s="3">
        <f>IF(Orders1[[#This Row],[Return]]="Yes", 1, 0)</f>
        <v>0</v>
      </c>
    </row>
    <row r="4496" spans="1:24" x14ac:dyDescent="0.2">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7">
        <v>909.7199999999998</v>
      </c>
      <c r="S4496" s="1">
        <v>6</v>
      </c>
      <c r="T4496" s="1">
        <v>0.3</v>
      </c>
      <c r="U4496" s="7">
        <v>-51.983999999999924</v>
      </c>
      <c r="V4496" s="3" t="str">
        <f>IF(Orders1[[#This Row],[Region]]=People!$B$2, People!$A$2, IF(Orders1[[#This Row],[Region]]=People!$B$3,People!$A$3, IF(Orders1[[#This Row],[Region]]=People!$B$4,People!$A$4, IF(Orders1[[#This Row],[Region]]=People!$B$5,People!$A$5))))</f>
        <v>Chuck Magee</v>
      </c>
      <c r="W4496" s="3" t="str">
        <f>IFERROR(INDEX(Returns!A4496:A5295, MATCH(Orders1[[#This Row],[Order ID]],Returns!B4496:B5295)), "No")</f>
        <v>No</v>
      </c>
      <c r="X4496" s="3">
        <f>IF(Orders1[[#This Row],[Return]]="Yes", 1, 0)</f>
        <v>0</v>
      </c>
    </row>
    <row r="4497" spans="1:24" x14ac:dyDescent="0.2">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7">
        <v>917.92349999999988</v>
      </c>
      <c r="S4497" s="1">
        <v>9</v>
      </c>
      <c r="T4497" s="1">
        <v>0.15</v>
      </c>
      <c r="U4497" s="7">
        <v>75.593699999999899</v>
      </c>
      <c r="V4497" s="3" t="str">
        <f>IF(Orders1[[#This Row],[Region]]=People!$B$2, People!$A$2, IF(Orders1[[#This Row],[Region]]=People!$B$3,People!$A$3, IF(Orders1[[#This Row],[Region]]=People!$B$4,People!$A$4, IF(Orders1[[#This Row],[Region]]=People!$B$5,People!$A$5))))</f>
        <v>Anna Andreadi</v>
      </c>
      <c r="W4497" s="3" t="str">
        <f>IFERROR(INDEX(Returns!A4497:A5296, MATCH(Orders1[[#This Row],[Order ID]],Returns!B4497:B5296)), "No")</f>
        <v>No</v>
      </c>
      <c r="X4497" s="3">
        <f>IF(Orders1[[#This Row],[Return]]="Yes", 1, 0)</f>
        <v>0</v>
      </c>
    </row>
    <row r="4498" spans="1:24" x14ac:dyDescent="0.2">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7">
        <v>38.880000000000003</v>
      </c>
      <c r="S4498" s="1">
        <v>6</v>
      </c>
      <c r="T4498" s="1">
        <v>0</v>
      </c>
      <c r="U4498" s="7">
        <v>19.051200000000001</v>
      </c>
      <c r="V4498" s="3" t="str">
        <f>IF(Orders1[[#This Row],[Region]]=People!$B$2, People!$A$2, IF(Orders1[[#This Row],[Region]]=People!$B$3,People!$A$3, IF(Orders1[[#This Row],[Region]]=People!$B$4,People!$A$4, IF(Orders1[[#This Row],[Region]]=People!$B$5,People!$A$5))))</f>
        <v>Anna Andreadi</v>
      </c>
      <c r="W4498" s="3" t="str">
        <f>IFERROR(INDEX(Returns!A4498:A5297, MATCH(Orders1[[#This Row],[Order ID]],Returns!B4498:B5297)), "No")</f>
        <v>No</v>
      </c>
      <c r="X4498" s="3">
        <f>IF(Orders1[[#This Row],[Return]]="Yes", 1, 0)</f>
        <v>0</v>
      </c>
    </row>
    <row r="4499" spans="1:24" x14ac:dyDescent="0.2">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7">
        <v>631.17600000000016</v>
      </c>
      <c r="S4499" s="1">
        <v>4</v>
      </c>
      <c r="T4499" s="1">
        <v>0.7</v>
      </c>
      <c r="U4499" s="7">
        <v>-462.86239999999998</v>
      </c>
      <c r="V4499" s="3" t="str">
        <f>IF(Orders1[[#This Row],[Region]]=People!$B$2, People!$A$2, IF(Orders1[[#This Row],[Region]]=People!$B$3,People!$A$3, IF(Orders1[[#This Row],[Region]]=People!$B$4,People!$A$4, IF(Orders1[[#This Row],[Region]]=People!$B$5,People!$A$5))))</f>
        <v>Chuck Magee</v>
      </c>
      <c r="W4499" s="3" t="str">
        <f>IFERROR(INDEX(Returns!A4499:A5298, MATCH(Orders1[[#This Row],[Order ID]],Returns!B4499:B5298)), "No")</f>
        <v>No</v>
      </c>
      <c r="X4499" s="3">
        <f>IF(Orders1[[#This Row],[Return]]="Yes", 1, 0)</f>
        <v>0</v>
      </c>
    </row>
    <row r="4500" spans="1:24" x14ac:dyDescent="0.2">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7">
        <v>12.96</v>
      </c>
      <c r="S4500" s="1">
        <v>2</v>
      </c>
      <c r="T4500" s="1">
        <v>0</v>
      </c>
      <c r="U4500" s="7">
        <v>6.2208000000000006</v>
      </c>
      <c r="V4500" s="3" t="str">
        <f>IF(Orders1[[#This Row],[Region]]=People!$B$2, People!$A$2, IF(Orders1[[#This Row],[Region]]=People!$B$3,People!$A$3, IF(Orders1[[#This Row],[Region]]=People!$B$4,People!$A$4, IF(Orders1[[#This Row],[Region]]=People!$B$5,People!$A$5))))</f>
        <v>Anna Andreadi</v>
      </c>
      <c r="W4500" s="3" t="str">
        <f>IFERROR(INDEX(Returns!A4500:A5299, MATCH(Orders1[[#This Row],[Order ID]],Returns!B4500:B5299)), "No")</f>
        <v>No</v>
      </c>
      <c r="X4500" s="3">
        <f>IF(Orders1[[#This Row],[Return]]="Yes", 1, 0)</f>
        <v>0</v>
      </c>
    </row>
    <row r="4501" spans="1:24" x14ac:dyDescent="0.2">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7">
        <v>12.96</v>
      </c>
      <c r="S4501" s="1">
        <v>2</v>
      </c>
      <c r="T4501" s="1">
        <v>0</v>
      </c>
      <c r="U4501" s="7">
        <v>6.2208000000000006</v>
      </c>
      <c r="V4501" s="3" t="str">
        <f>IF(Orders1[[#This Row],[Region]]=People!$B$2, People!$A$2, IF(Orders1[[#This Row],[Region]]=People!$B$3,People!$A$3, IF(Orders1[[#This Row],[Region]]=People!$B$4,People!$A$4, IF(Orders1[[#This Row],[Region]]=People!$B$5,People!$A$5))))</f>
        <v>Anna Andreadi</v>
      </c>
      <c r="W4501" s="3" t="str">
        <f>IFERROR(INDEX(Returns!A4501:A5300, MATCH(Orders1[[#This Row],[Order ID]],Returns!B4501:B5300)), "No")</f>
        <v>No</v>
      </c>
      <c r="X4501" s="3">
        <f>IF(Orders1[[#This Row],[Return]]="Yes", 1, 0)</f>
        <v>0</v>
      </c>
    </row>
    <row r="4502" spans="1:24" x14ac:dyDescent="0.2">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7">
        <v>23.2</v>
      </c>
      <c r="S4502" s="1">
        <v>5</v>
      </c>
      <c r="T4502" s="1">
        <v>0.2</v>
      </c>
      <c r="U4502" s="7">
        <v>8.1199999999999974</v>
      </c>
      <c r="V4502" s="3" t="str">
        <f>IF(Orders1[[#This Row],[Region]]=People!$B$2, People!$A$2, IF(Orders1[[#This Row],[Region]]=People!$B$3,People!$A$3, IF(Orders1[[#This Row],[Region]]=People!$B$4,People!$A$4, IF(Orders1[[#This Row],[Region]]=People!$B$5,People!$A$5))))</f>
        <v>Anna Andreadi</v>
      </c>
      <c r="W4502" s="3" t="str">
        <f>IFERROR(INDEX(Returns!A4502:A5301, MATCH(Orders1[[#This Row],[Order ID]],Returns!B4502:B5301)), "No")</f>
        <v>No</v>
      </c>
      <c r="X4502" s="3">
        <f>IF(Orders1[[#This Row],[Return]]="Yes", 1, 0)</f>
        <v>0</v>
      </c>
    </row>
    <row r="4503" spans="1:24" x14ac:dyDescent="0.2">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7">
        <v>25.920000000000005</v>
      </c>
      <c r="S4503" s="1">
        <v>5</v>
      </c>
      <c r="T4503" s="1">
        <v>0.2</v>
      </c>
      <c r="U4503" s="7">
        <v>9.0719999999999992</v>
      </c>
      <c r="V4503" s="3" t="str">
        <f>IF(Orders1[[#This Row],[Region]]=People!$B$2, People!$A$2, IF(Orders1[[#This Row],[Region]]=People!$B$3,People!$A$3, IF(Orders1[[#This Row],[Region]]=People!$B$4,People!$A$4, IF(Orders1[[#This Row],[Region]]=People!$B$5,People!$A$5))))</f>
        <v>Kelly Williams</v>
      </c>
      <c r="W4503" s="3" t="str">
        <f>IFERROR(INDEX(Returns!A4503:A5302, MATCH(Orders1[[#This Row],[Order ID]],Returns!B4503:B5302)), "No")</f>
        <v>No</v>
      </c>
      <c r="X4503" s="3">
        <f>IF(Orders1[[#This Row],[Return]]="Yes", 1, 0)</f>
        <v>0</v>
      </c>
    </row>
    <row r="4504" spans="1:24" x14ac:dyDescent="0.2">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7">
        <v>21.312000000000005</v>
      </c>
      <c r="S4504" s="1">
        <v>6</v>
      </c>
      <c r="T4504" s="1">
        <v>0.2</v>
      </c>
      <c r="U4504" s="7">
        <v>7.1928000000000001</v>
      </c>
      <c r="V4504" s="3" t="str">
        <f>IF(Orders1[[#This Row],[Region]]=People!$B$2, People!$A$2, IF(Orders1[[#This Row],[Region]]=People!$B$3,People!$A$3, IF(Orders1[[#This Row],[Region]]=People!$B$4,People!$A$4, IF(Orders1[[#This Row],[Region]]=People!$B$5,People!$A$5))))</f>
        <v>Kelly Williams</v>
      </c>
      <c r="W4504" s="3" t="str">
        <f>IFERROR(INDEX(Returns!A4504:A5303, MATCH(Orders1[[#This Row],[Order ID]],Returns!B4504:B5303)), "No")</f>
        <v>No</v>
      </c>
      <c r="X4504" s="3">
        <f>IF(Orders1[[#This Row],[Return]]="Yes", 1, 0)</f>
        <v>0</v>
      </c>
    </row>
    <row r="4505" spans="1:24" x14ac:dyDescent="0.2">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7">
        <v>173.65600000000003</v>
      </c>
      <c r="S4505" s="1">
        <v>7</v>
      </c>
      <c r="T4505" s="1">
        <v>0.2</v>
      </c>
      <c r="U4505" s="7">
        <v>17.365599999999993</v>
      </c>
      <c r="V4505" s="3" t="str">
        <f>IF(Orders1[[#This Row],[Region]]=People!$B$2, People!$A$2, IF(Orders1[[#This Row],[Region]]=People!$B$3,People!$A$3, IF(Orders1[[#This Row],[Region]]=People!$B$4,People!$A$4, IF(Orders1[[#This Row],[Region]]=People!$B$5,People!$A$5))))</f>
        <v>Anna Andreadi</v>
      </c>
      <c r="W4505" s="3" t="str">
        <f>IFERROR(INDEX(Returns!A4505:A5304, MATCH(Orders1[[#This Row],[Order ID]],Returns!B4505:B5304)), "No")</f>
        <v>No</v>
      </c>
      <c r="X4505" s="3">
        <f>IF(Orders1[[#This Row],[Return]]="Yes", 1, 0)</f>
        <v>0</v>
      </c>
    </row>
    <row r="4506" spans="1:24" x14ac:dyDescent="0.2">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7">
        <v>361.96</v>
      </c>
      <c r="S4506" s="1">
        <v>2</v>
      </c>
      <c r="T4506" s="1">
        <v>0</v>
      </c>
      <c r="U4506" s="7">
        <v>101.34879999999998</v>
      </c>
      <c r="V4506" s="3" t="str">
        <f>IF(Orders1[[#This Row],[Region]]=People!$B$2, People!$A$2, IF(Orders1[[#This Row],[Region]]=People!$B$3,People!$A$3, IF(Orders1[[#This Row],[Region]]=People!$B$4,People!$A$4, IF(Orders1[[#This Row],[Region]]=People!$B$5,People!$A$5))))</f>
        <v>Anna Andreadi</v>
      </c>
      <c r="W4506" s="3" t="str">
        <f>IFERROR(INDEX(Returns!A4506:A5305, MATCH(Orders1[[#This Row],[Order ID]],Returns!B4506:B5305)), "No")</f>
        <v>No</v>
      </c>
      <c r="X4506" s="3">
        <f>IF(Orders1[[#This Row],[Return]]="Yes", 1, 0)</f>
        <v>0</v>
      </c>
    </row>
    <row r="4507" spans="1:24" x14ac:dyDescent="0.2">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7">
        <v>62.849999999999994</v>
      </c>
      <c r="S4507" s="1">
        <v>3</v>
      </c>
      <c r="T4507" s="1">
        <v>0</v>
      </c>
      <c r="U4507" s="7">
        <v>13.198499999999999</v>
      </c>
      <c r="V4507" s="3" t="str">
        <f>IF(Orders1[[#This Row],[Region]]=People!$B$2, People!$A$2, IF(Orders1[[#This Row],[Region]]=People!$B$3,People!$A$3, IF(Orders1[[#This Row],[Region]]=People!$B$4,People!$A$4, IF(Orders1[[#This Row],[Region]]=People!$B$5,People!$A$5))))</f>
        <v>Anna Andreadi</v>
      </c>
      <c r="W4507" s="3" t="str">
        <f>IFERROR(INDEX(Returns!A4507:A5306, MATCH(Orders1[[#This Row],[Order ID]],Returns!B4507:B5306)), "No")</f>
        <v>No</v>
      </c>
      <c r="X4507" s="3">
        <f>IF(Orders1[[#This Row],[Return]]="Yes", 1, 0)</f>
        <v>0</v>
      </c>
    </row>
    <row r="4508" spans="1:24" x14ac:dyDescent="0.2">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7">
        <v>818.37600000000009</v>
      </c>
      <c r="S4508" s="1">
        <v>3</v>
      </c>
      <c r="T4508" s="1">
        <v>0.2</v>
      </c>
      <c r="U4508" s="7">
        <v>51.148499999999984</v>
      </c>
      <c r="V4508" s="3" t="str">
        <f>IF(Orders1[[#This Row],[Region]]=People!$B$2, People!$A$2, IF(Orders1[[#This Row],[Region]]=People!$B$3,People!$A$3, IF(Orders1[[#This Row],[Region]]=People!$B$4,People!$A$4, IF(Orders1[[#This Row],[Region]]=People!$B$5,People!$A$5))))</f>
        <v>Anna Andreadi</v>
      </c>
      <c r="W4508" s="3" t="str">
        <f>IFERROR(INDEX(Returns!A4508:A5307, MATCH(Orders1[[#This Row],[Order ID]],Returns!B4508:B5307)), "No")</f>
        <v>No</v>
      </c>
      <c r="X4508" s="3">
        <f>IF(Orders1[[#This Row],[Return]]="Yes", 1, 0)</f>
        <v>0</v>
      </c>
    </row>
    <row r="4509" spans="1:24" x14ac:dyDescent="0.2">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7">
        <v>20.34</v>
      </c>
      <c r="S4509" s="1">
        <v>1</v>
      </c>
      <c r="T4509" s="1">
        <v>0</v>
      </c>
      <c r="U4509" s="7">
        <v>0.20339999999999847</v>
      </c>
      <c r="V4509" s="3" t="str">
        <f>IF(Orders1[[#This Row],[Region]]=People!$B$2, People!$A$2, IF(Orders1[[#This Row],[Region]]=People!$B$3,People!$A$3, IF(Orders1[[#This Row],[Region]]=People!$B$4,People!$A$4, IF(Orders1[[#This Row],[Region]]=People!$B$5,People!$A$5))))</f>
        <v>Anna Andreadi</v>
      </c>
      <c r="W4509" s="3" t="str">
        <f>IFERROR(INDEX(Returns!A4509:A5308, MATCH(Orders1[[#This Row],[Order ID]],Returns!B4509:B5308)), "No")</f>
        <v>No</v>
      </c>
      <c r="X4509" s="3">
        <f>IF(Orders1[[#This Row],[Return]]="Yes", 1, 0)</f>
        <v>0</v>
      </c>
    </row>
    <row r="4510" spans="1:24" x14ac:dyDescent="0.2">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7">
        <v>23.99</v>
      </c>
      <c r="S4510" s="1">
        <v>1</v>
      </c>
      <c r="T4510" s="1">
        <v>0</v>
      </c>
      <c r="U4510" s="7">
        <v>5.5176999999999978</v>
      </c>
      <c r="V4510" s="3" t="str">
        <f>IF(Orders1[[#This Row],[Region]]=People!$B$2, People!$A$2, IF(Orders1[[#This Row],[Region]]=People!$B$3,People!$A$3, IF(Orders1[[#This Row],[Region]]=People!$B$4,People!$A$4, IF(Orders1[[#This Row],[Region]]=People!$B$5,People!$A$5))))</f>
        <v>Anna Andreadi</v>
      </c>
      <c r="W4510" s="3" t="str">
        <f>IFERROR(INDEX(Returns!A4510:A5309, MATCH(Orders1[[#This Row],[Order ID]],Returns!B4510:B5309)), "No")</f>
        <v>No</v>
      </c>
      <c r="X4510" s="3">
        <f>IF(Orders1[[#This Row],[Return]]="Yes", 1, 0)</f>
        <v>0</v>
      </c>
    </row>
    <row r="4511" spans="1:24" x14ac:dyDescent="0.2">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7">
        <v>171.28800000000001</v>
      </c>
      <c r="S4511" s="1">
        <v>3</v>
      </c>
      <c r="T4511" s="1">
        <v>0.2</v>
      </c>
      <c r="U4511" s="7">
        <v>-6.423300000000026</v>
      </c>
      <c r="V4511" s="3" t="str">
        <f>IF(Orders1[[#This Row],[Region]]=People!$B$2, People!$A$2, IF(Orders1[[#This Row],[Region]]=People!$B$3,People!$A$3, IF(Orders1[[#This Row],[Region]]=People!$B$4,People!$A$4, IF(Orders1[[#This Row],[Region]]=People!$B$5,People!$A$5))))</f>
        <v>Anna Andreadi</v>
      </c>
      <c r="W4511" s="3" t="str">
        <f>IFERROR(INDEX(Returns!A4511:A5310, MATCH(Orders1[[#This Row],[Order ID]],Returns!B4511:B5310)), "No")</f>
        <v>No</v>
      </c>
      <c r="X4511" s="3">
        <f>IF(Orders1[[#This Row],[Return]]="Yes", 1, 0)</f>
        <v>0</v>
      </c>
    </row>
    <row r="4512" spans="1:24" x14ac:dyDescent="0.2">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7">
        <v>37.299999999999997</v>
      </c>
      <c r="S4512" s="1">
        <v>2</v>
      </c>
      <c r="T4512" s="1">
        <v>0</v>
      </c>
      <c r="U4512" s="7">
        <v>17.157999999999998</v>
      </c>
      <c r="V4512" s="3" t="str">
        <f>IF(Orders1[[#This Row],[Region]]=People!$B$2, People!$A$2, IF(Orders1[[#This Row],[Region]]=People!$B$3,People!$A$3, IF(Orders1[[#This Row],[Region]]=People!$B$4,People!$A$4, IF(Orders1[[#This Row],[Region]]=People!$B$5,People!$A$5))))</f>
        <v>Kelly Williams</v>
      </c>
      <c r="W4512" s="3" t="str">
        <f>IFERROR(INDEX(Returns!A4512:A5311, MATCH(Orders1[[#This Row],[Order ID]],Returns!B4512:B5311)), "No")</f>
        <v>No</v>
      </c>
      <c r="X4512" s="3">
        <f>IF(Orders1[[#This Row],[Return]]="Yes", 1, 0)</f>
        <v>0</v>
      </c>
    </row>
    <row r="4513" spans="1:24" x14ac:dyDescent="0.2">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7">
        <v>81.96</v>
      </c>
      <c r="S4513" s="1">
        <v>2</v>
      </c>
      <c r="T4513" s="1">
        <v>0</v>
      </c>
      <c r="U4513" s="7">
        <v>39.340799999999994</v>
      </c>
      <c r="V4513" s="3" t="str">
        <f>IF(Orders1[[#This Row],[Region]]=People!$B$2, People!$A$2, IF(Orders1[[#This Row],[Region]]=People!$B$3,People!$A$3, IF(Orders1[[#This Row],[Region]]=People!$B$4,People!$A$4, IF(Orders1[[#This Row],[Region]]=People!$B$5,People!$A$5))))</f>
        <v>Kelly Williams</v>
      </c>
      <c r="W4513" s="3" t="str">
        <f>IFERROR(INDEX(Returns!A4513:A5312, MATCH(Orders1[[#This Row],[Order ID]],Returns!B4513:B5312)), "No")</f>
        <v>No</v>
      </c>
      <c r="X4513" s="3">
        <f>IF(Orders1[[#This Row],[Return]]="Yes", 1, 0)</f>
        <v>0</v>
      </c>
    </row>
    <row r="4514" spans="1:24" x14ac:dyDescent="0.2">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7">
        <v>54.792000000000009</v>
      </c>
      <c r="S4514" s="1">
        <v>6</v>
      </c>
      <c r="T4514" s="1">
        <v>0.7</v>
      </c>
      <c r="U4514" s="7">
        <v>-40.180799999999991</v>
      </c>
      <c r="V4514" s="3" t="str">
        <f>IF(Orders1[[#This Row],[Region]]=People!$B$2, People!$A$2, IF(Orders1[[#This Row],[Region]]=People!$B$3,People!$A$3, IF(Orders1[[#This Row],[Region]]=People!$B$4,People!$A$4, IF(Orders1[[#This Row],[Region]]=People!$B$5,People!$A$5))))</f>
        <v>Anna Andreadi</v>
      </c>
      <c r="W4514" s="3" t="str">
        <f>IFERROR(INDEX(Returns!A4514:A5313, MATCH(Orders1[[#This Row],[Order ID]],Returns!B4514:B5313)), "No")</f>
        <v>No</v>
      </c>
      <c r="X4514" s="3">
        <f>IF(Orders1[[#This Row],[Return]]="Yes", 1, 0)</f>
        <v>0</v>
      </c>
    </row>
    <row r="4515" spans="1:24" x14ac:dyDescent="0.2">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7">
        <v>10.784000000000001</v>
      </c>
      <c r="S4515" s="1">
        <v>1</v>
      </c>
      <c r="T4515" s="1">
        <v>0.2</v>
      </c>
      <c r="U4515" s="7">
        <v>0.8087999999999993</v>
      </c>
      <c r="V4515" s="3" t="str">
        <f>IF(Orders1[[#This Row],[Region]]=People!$B$2, People!$A$2, IF(Orders1[[#This Row],[Region]]=People!$B$3,People!$A$3, IF(Orders1[[#This Row],[Region]]=People!$B$4,People!$A$4, IF(Orders1[[#This Row],[Region]]=People!$B$5,People!$A$5))))</f>
        <v>Kelly Williams</v>
      </c>
      <c r="W4515" s="3" t="str">
        <f>IFERROR(INDEX(Returns!A4515:A5314, MATCH(Orders1[[#This Row],[Order ID]],Returns!B4515:B5314)), "No")</f>
        <v>No</v>
      </c>
      <c r="X4515" s="3">
        <f>IF(Orders1[[#This Row],[Return]]="Yes", 1, 0)</f>
        <v>0</v>
      </c>
    </row>
    <row r="4516" spans="1:24" x14ac:dyDescent="0.2">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7">
        <v>290.98</v>
      </c>
      <c r="S4516" s="1">
        <v>1</v>
      </c>
      <c r="T4516" s="1">
        <v>0</v>
      </c>
      <c r="U4516" s="7">
        <v>75.654799999999994</v>
      </c>
      <c r="V4516" s="3" t="str">
        <f>IF(Orders1[[#This Row],[Region]]=People!$B$2, People!$A$2, IF(Orders1[[#This Row],[Region]]=People!$B$3,People!$A$3, IF(Orders1[[#This Row],[Region]]=People!$B$4,People!$A$4, IF(Orders1[[#This Row],[Region]]=People!$B$5,People!$A$5))))</f>
        <v>Cassandra Brandow</v>
      </c>
      <c r="W4516" s="3" t="str">
        <f>IFERROR(INDEX(Returns!A4516:A5315, MATCH(Orders1[[#This Row],[Order ID]],Returns!B4516:B5315)), "No")</f>
        <v>No</v>
      </c>
      <c r="X4516" s="3">
        <f>IF(Orders1[[#This Row],[Return]]="Yes", 1, 0)</f>
        <v>0</v>
      </c>
    </row>
    <row r="4517" spans="1:24" x14ac:dyDescent="0.2">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7">
        <v>36.44</v>
      </c>
      <c r="S4517" s="1">
        <v>4</v>
      </c>
      <c r="T4517" s="1">
        <v>0</v>
      </c>
      <c r="U4517" s="7">
        <v>12.025199999999998</v>
      </c>
      <c r="V4517" s="3" t="str">
        <f>IF(Orders1[[#This Row],[Region]]=People!$B$2, People!$A$2, IF(Orders1[[#This Row],[Region]]=People!$B$3,People!$A$3, IF(Orders1[[#This Row],[Region]]=People!$B$4,People!$A$4, IF(Orders1[[#This Row],[Region]]=People!$B$5,People!$A$5))))</f>
        <v>Kelly Williams</v>
      </c>
      <c r="W4517" s="3" t="str">
        <f>IFERROR(INDEX(Returns!A4517:A5316, MATCH(Orders1[[#This Row],[Order ID]],Returns!B4517:B5316)), "No")</f>
        <v>No</v>
      </c>
      <c r="X4517" s="3">
        <f>IF(Orders1[[#This Row],[Return]]="Yes", 1, 0)</f>
        <v>0</v>
      </c>
    </row>
    <row r="4518" spans="1:24" x14ac:dyDescent="0.2">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7">
        <v>21.400000000000002</v>
      </c>
      <c r="S4518" s="1">
        <v>5</v>
      </c>
      <c r="T4518" s="1">
        <v>0</v>
      </c>
      <c r="U4518" s="7">
        <v>10.058</v>
      </c>
      <c r="V4518" s="3" t="str">
        <f>IF(Orders1[[#This Row],[Region]]=People!$B$2, People!$A$2, IF(Orders1[[#This Row],[Region]]=People!$B$3,People!$A$3, IF(Orders1[[#This Row],[Region]]=People!$B$4,People!$A$4, IF(Orders1[[#This Row],[Region]]=People!$B$5,People!$A$5))))</f>
        <v>Anna Andreadi</v>
      </c>
      <c r="W4518" s="3" t="str">
        <f>IFERROR(INDEX(Returns!A4518:A5317, MATCH(Orders1[[#This Row],[Order ID]],Returns!B4518:B5317)), "No")</f>
        <v>No</v>
      </c>
      <c r="X4518" s="3">
        <f>IF(Orders1[[#This Row],[Return]]="Yes", 1, 0)</f>
        <v>0</v>
      </c>
    </row>
    <row r="4519" spans="1:24" x14ac:dyDescent="0.2">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7">
        <v>48.664000000000001</v>
      </c>
      <c r="S4519" s="1">
        <v>7</v>
      </c>
      <c r="T4519" s="1">
        <v>0.2</v>
      </c>
      <c r="U4519" s="7">
        <v>15.815799999999999</v>
      </c>
      <c r="V4519" s="3" t="str">
        <f>IF(Orders1[[#This Row],[Region]]=People!$B$2, People!$A$2, IF(Orders1[[#This Row],[Region]]=People!$B$3,People!$A$3, IF(Orders1[[#This Row],[Region]]=People!$B$4,People!$A$4, IF(Orders1[[#This Row],[Region]]=People!$B$5,People!$A$5))))</f>
        <v>Anna Andreadi</v>
      </c>
      <c r="W4519" s="3" t="str">
        <f>IFERROR(INDEX(Returns!A4519:A5318, MATCH(Orders1[[#This Row],[Order ID]],Returns!B4519:B5318)), "No")</f>
        <v>No</v>
      </c>
      <c r="X4519" s="3">
        <f>IF(Orders1[[#This Row],[Return]]="Yes", 1, 0)</f>
        <v>0</v>
      </c>
    </row>
    <row r="4520" spans="1:24" x14ac:dyDescent="0.2">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7">
        <v>16.559999999999999</v>
      </c>
      <c r="S4520" s="1">
        <v>4</v>
      </c>
      <c r="T4520" s="1">
        <v>0</v>
      </c>
      <c r="U4520" s="7">
        <v>6.9551999999999996</v>
      </c>
      <c r="V4520" s="3" t="str">
        <f>IF(Orders1[[#This Row],[Region]]=People!$B$2, People!$A$2, IF(Orders1[[#This Row],[Region]]=People!$B$3,People!$A$3, IF(Orders1[[#This Row],[Region]]=People!$B$4,People!$A$4, IF(Orders1[[#This Row],[Region]]=People!$B$5,People!$A$5))))</f>
        <v>Anna Andreadi</v>
      </c>
      <c r="W4520" s="3" t="str">
        <f>IFERROR(INDEX(Returns!A4520:A5319, MATCH(Orders1[[#This Row],[Order ID]],Returns!B4520:B5319)), "No")</f>
        <v>No</v>
      </c>
      <c r="X4520" s="3">
        <f>IF(Orders1[[#This Row],[Return]]="Yes", 1, 0)</f>
        <v>0</v>
      </c>
    </row>
    <row r="4521" spans="1:24" x14ac:dyDescent="0.2">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7">
        <v>1347.5200000000002</v>
      </c>
      <c r="S4521" s="1">
        <v>8</v>
      </c>
      <c r="T4521" s="1">
        <v>0.2</v>
      </c>
      <c r="U4521" s="7">
        <v>84.219999999999857</v>
      </c>
      <c r="V4521" s="3" t="str">
        <f>IF(Orders1[[#This Row],[Region]]=People!$B$2, People!$A$2, IF(Orders1[[#This Row],[Region]]=People!$B$3,People!$A$3, IF(Orders1[[#This Row],[Region]]=People!$B$4,People!$A$4, IF(Orders1[[#This Row],[Region]]=People!$B$5,People!$A$5))))</f>
        <v>Cassandra Brandow</v>
      </c>
      <c r="W4521" s="3" t="str">
        <f>IFERROR(INDEX(Returns!A4521:A5320, MATCH(Orders1[[#This Row],[Order ID]],Returns!B4521:B5320)), "No")</f>
        <v>No</v>
      </c>
      <c r="X4521" s="3">
        <f>IF(Orders1[[#This Row],[Return]]="Yes", 1, 0)</f>
        <v>0</v>
      </c>
    </row>
    <row r="4522" spans="1:24" x14ac:dyDescent="0.2">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7">
        <v>62.31</v>
      </c>
      <c r="S4522" s="1">
        <v>3</v>
      </c>
      <c r="T4522" s="1">
        <v>0</v>
      </c>
      <c r="U4522" s="7">
        <v>22.4316</v>
      </c>
      <c r="V4522" s="3" t="str">
        <f>IF(Orders1[[#This Row],[Region]]=People!$B$2, People!$A$2, IF(Orders1[[#This Row],[Region]]=People!$B$3,People!$A$3, IF(Orders1[[#This Row],[Region]]=People!$B$4,People!$A$4, IF(Orders1[[#This Row],[Region]]=People!$B$5,People!$A$5))))</f>
        <v>Kelly Williams</v>
      </c>
      <c r="W4522" s="3" t="str">
        <f>IFERROR(INDEX(Returns!A4522:A5321, MATCH(Orders1[[#This Row],[Order ID]],Returns!B4522:B5321)), "No")</f>
        <v>No</v>
      </c>
      <c r="X4522" s="3">
        <f>IF(Orders1[[#This Row],[Return]]="Yes", 1, 0)</f>
        <v>0</v>
      </c>
    </row>
    <row r="4523" spans="1:24" x14ac:dyDescent="0.2">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7">
        <v>20.32</v>
      </c>
      <c r="S4523" s="1">
        <v>4</v>
      </c>
      <c r="T4523" s="1">
        <v>0</v>
      </c>
      <c r="U4523" s="7">
        <v>6.9087999999999994</v>
      </c>
      <c r="V4523" s="3" t="str">
        <f>IF(Orders1[[#This Row],[Region]]=People!$B$2, People!$A$2, IF(Orders1[[#This Row],[Region]]=People!$B$3,People!$A$3, IF(Orders1[[#This Row],[Region]]=People!$B$4,People!$A$4, IF(Orders1[[#This Row],[Region]]=People!$B$5,People!$A$5))))</f>
        <v>Kelly Williams</v>
      </c>
      <c r="W4523" s="3" t="str">
        <f>IFERROR(INDEX(Returns!A4523:A5322, MATCH(Orders1[[#This Row],[Order ID]],Returns!B4523:B5322)), "No")</f>
        <v>No</v>
      </c>
      <c r="X4523" s="3">
        <f>IF(Orders1[[#This Row],[Return]]="Yes", 1, 0)</f>
        <v>0</v>
      </c>
    </row>
    <row r="4524" spans="1:24" x14ac:dyDescent="0.2">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7">
        <v>9.4320000000000004</v>
      </c>
      <c r="S4524" s="1">
        <v>3</v>
      </c>
      <c r="T4524" s="1">
        <v>0.2</v>
      </c>
      <c r="U4524" s="7">
        <v>3.065399999999999</v>
      </c>
      <c r="V4524" s="3" t="str">
        <f>IF(Orders1[[#This Row],[Region]]=People!$B$2, People!$A$2, IF(Orders1[[#This Row],[Region]]=People!$B$3,People!$A$3, IF(Orders1[[#This Row],[Region]]=People!$B$4,People!$A$4, IF(Orders1[[#This Row],[Region]]=People!$B$5,People!$A$5))))</f>
        <v>Anna Andreadi</v>
      </c>
      <c r="W4524" s="3" t="str">
        <f>IFERROR(INDEX(Returns!A4524:A5323, MATCH(Orders1[[#This Row],[Order ID]],Returns!B4524:B5323)), "No")</f>
        <v>No</v>
      </c>
      <c r="X4524" s="3">
        <f>IF(Orders1[[#This Row],[Return]]="Yes", 1, 0)</f>
        <v>0</v>
      </c>
    </row>
    <row r="4525" spans="1:24" x14ac:dyDescent="0.2">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7">
        <v>34.86</v>
      </c>
      <c r="S4525" s="1">
        <v>7</v>
      </c>
      <c r="T4525" s="1">
        <v>0</v>
      </c>
      <c r="U4525" s="7">
        <v>16.035599999999999</v>
      </c>
      <c r="V4525" s="3" t="str">
        <f>IF(Orders1[[#This Row],[Region]]=People!$B$2, People!$A$2, IF(Orders1[[#This Row],[Region]]=People!$B$3,People!$A$3, IF(Orders1[[#This Row],[Region]]=People!$B$4,People!$A$4, IF(Orders1[[#This Row],[Region]]=People!$B$5,People!$A$5))))</f>
        <v>Chuck Magee</v>
      </c>
      <c r="W4525" s="3" t="str">
        <f>IFERROR(INDEX(Returns!A4525:A5324, MATCH(Orders1[[#This Row],[Order ID]],Returns!B4525:B5324)), "No")</f>
        <v>No</v>
      </c>
      <c r="X4525" s="3">
        <f>IF(Orders1[[#This Row],[Return]]="Yes", 1, 0)</f>
        <v>0</v>
      </c>
    </row>
    <row r="4526" spans="1:24" x14ac:dyDescent="0.2">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7">
        <v>89.34</v>
      </c>
      <c r="S4526" s="1">
        <v>6</v>
      </c>
      <c r="T4526" s="1">
        <v>0</v>
      </c>
      <c r="U4526" s="7">
        <v>24.121800000000004</v>
      </c>
      <c r="V4526" s="3" t="str">
        <f>IF(Orders1[[#This Row],[Region]]=People!$B$2, People!$A$2, IF(Orders1[[#This Row],[Region]]=People!$B$3,People!$A$3, IF(Orders1[[#This Row],[Region]]=People!$B$4,People!$A$4, IF(Orders1[[#This Row],[Region]]=People!$B$5,People!$A$5))))</f>
        <v>Chuck Magee</v>
      </c>
      <c r="W4526" s="3" t="str">
        <f>IFERROR(INDEX(Returns!A4526:A5325, MATCH(Orders1[[#This Row],[Order ID]],Returns!B4526:B5325)), "No")</f>
        <v>No</v>
      </c>
      <c r="X4526" s="3">
        <f>IF(Orders1[[#This Row],[Return]]="Yes", 1, 0)</f>
        <v>0</v>
      </c>
    </row>
    <row r="4527" spans="1:24" x14ac:dyDescent="0.2">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7">
        <v>269.98</v>
      </c>
      <c r="S4527" s="1">
        <v>2</v>
      </c>
      <c r="T4527" s="1">
        <v>0</v>
      </c>
      <c r="U4527" s="7">
        <v>67.495000000000005</v>
      </c>
      <c r="V4527" s="3" t="str">
        <f>IF(Orders1[[#This Row],[Region]]=People!$B$2, People!$A$2, IF(Orders1[[#This Row],[Region]]=People!$B$3,People!$A$3, IF(Orders1[[#This Row],[Region]]=People!$B$4,People!$A$4, IF(Orders1[[#This Row],[Region]]=People!$B$5,People!$A$5))))</f>
        <v>Chuck Magee</v>
      </c>
      <c r="W4527" s="3" t="str">
        <f>IFERROR(INDEX(Returns!A4527:A5326, MATCH(Orders1[[#This Row],[Order ID]],Returns!B4527:B5326)), "No")</f>
        <v>No</v>
      </c>
      <c r="X4527" s="3">
        <f>IF(Orders1[[#This Row],[Return]]="Yes", 1, 0)</f>
        <v>0</v>
      </c>
    </row>
    <row r="4528" spans="1:24" x14ac:dyDescent="0.2">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7">
        <v>99.9</v>
      </c>
      <c r="S4528" s="1">
        <v>5</v>
      </c>
      <c r="T4528" s="1">
        <v>0</v>
      </c>
      <c r="U4528" s="7">
        <v>47.952000000000005</v>
      </c>
      <c r="V4528" s="3" t="str">
        <f>IF(Orders1[[#This Row],[Region]]=People!$B$2, People!$A$2, IF(Orders1[[#This Row],[Region]]=People!$B$3,People!$A$3, IF(Orders1[[#This Row],[Region]]=People!$B$4,People!$A$4, IF(Orders1[[#This Row],[Region]]=People!$B$5,People!$A$5))))</f>
        <v>Chuck Magee</v>
      </c>
      <c r="W4528" s="3" t="str">
        <f>IFERROR(INDEX(Returns!A4528:A5327, MATCH(Orders1[[#This Row],[Order ID]],Returns!B4528:B5327)), "No")</f>
        <v>No</v>
      </c>
      <c r="X4528" s="3">
        <f>IF(Orders1[[#This Row],[Return]]="Yes", 1, 0)</f>
        <v>0</v>
      </c>
    </row>
    <row r="4529" spans="1:24" x14ac:dyDescent="0.2">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7">
        <v>39.08</v>
      </c>
      <c r="S4529" s="1">
        <v>4</v>
      </c>
      <c r="T4529" s="1">
        <v>0</v>
      </c>
      <c r="U4529" s="7">
        <v>14.459599999999998</v>
      </c>
      <c r="V4529" s="3" t="str">
        <f>IF(Orders1[[#This Row],[Region]]=People!$B$2, People!$A$2, IF(Orders1[[#This Row],[Region]]=People!$B$3,People!$A$3, IF(Orders1[[#This Row],[Region]]=People!$B$4,People!$A$4, IF(Orders1[[#This Row],[Region]]=People!$B$5,People!$A$5))))</f>
        <v>Chuck Magee</v>
      </c>
      <c r="W4529" s="3" t="str">
        <f>IFERROR(INDEX(Returns!A4529:A5328, MATCH(Orders1[[#This Row],[Order ID]],Returns!B4529:B5328)), "No")</f>
        <v>No</v>
      </c>
      <c r="X4529" s="3">
        <f>IF(Orders1[[#This Row],[Return]]="Yes", 1, 0)</f>
        <v>0</v>
      </c>
    </row>
    <row r="4530" spans="1:24" x14ac:dyDescent="0.2">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7">
        <v>116.83199999999999</v>
      </c>
      <c r="S4530" s="1">
        <v>4</v>
      </c>
      <c r="T4530" s="1">
        <v>0.2</v>
      </c>
      <c r="U4530" s="7">
        <v>33.589200000000005</v>
      </c>
      <c r="V4530" s="3" t="str">
        <f>IF(Orders1[[#This Row],[Region]]=People!$B$2, People!$A$2, IF(Orders1[[#This Row],[Region]]=People!$B$3,People!$A$3, IF(Orders1[[#This Row],[Region]]=People!$B$4,People!$A$4, IF(Orders1[[#This Row],[Region]]=People!$B$5,People!$A$5))))</f>
        <v>Chuck Magee</v>
      </c>
      <c r="W4530" s="3" t="str">
        <f>IFERROR(INDEX(Returns!A4530:A5329, MATCH(Orders1[[#This Row],[Order ID]],Returns!B4530:B5329)), "No")</f>
        <v>No</v>
      </c>
      <c r="X4530" s="3">
        <f>IF(Orders1[[#This Row],[Return]]="Yes", 1, 0)</f>
        <v>0</v>
      </c>
    </row>
    <row r="4531" spans="1:24" x14ac:dyDescent="0.2">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7">
        <v>2.2959999999999994</v>
      </c>
      <c r="S4531" s="1">
        <v>2</v>
      </c>
      <c r="T4531" s="1">
        <v>0.8</v>
      </c>
      <c r="U4531" s="7">
        <v>-3.9032000000000009</v>
      </c>
      <c r="V4531" s="3" t="str">
        <f>IF(Orders1[[#This Row],[Region]]=People!$B$2, People!$A$2, IF(Orders1[[#This Row],[Region]]=People!$B$3,People!$A$3, IF(Orders1[[#This Row],[Region]]=People!$B$4,People!$A$4, IF(Orders1[[#This Row],[Region]]=People!$B$5,People!$A$5))))</f>
        <v>Kelly Williams</v>
      </c>
      <c r="W4531" s="3" t="str">
        <f>IFERROR(INDEX(Returns!A4531:A5330, MATCH(Orders1[[#This Row],[Order ID]],Returns!B4531:B5330)), "No")</f>
        <v>No</v>
      </c>
      <c r="X4531" s="3">
        <f>IF(Orders1[[#This Row],[Return]]="Yes", 1, 0)</f>
        <v>0</v>
      </c>
    </row>
    <row r="4532" spans="1:24" x14ac:dyDescent="0.2">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7">
        <v>408.00599999999997</v>
      </c>
      <c r="S4532" s="1">
        <v>2</v>
      </c>
      <c r="T4532" s="1">
        <v>0.1</v>
      </c>
      <c r="U4532" s="7">
        <v>72.534400000000005</v>
      </c>
      <c r="V4532" s="3" t="str">
        <f>IF(Orders1[[#This Row],[Region]]=People!$B$2, People!$A$2, IF(Orders1[[#This Row],[Region]]=People!$B$3,People!$A$3, IF(Orders1[[#This Row],[Region]]=People!$B$4,People!$A$4, IF(Orders1[[#This Row],[Region]]=People!$B$5,People!$A$5))))</f>
        <v>Chuck Magee</v>
      </c>
      <c r="W4532" s="3" t="str">
        <f>IFERROR(INDEX(Returns!A4532:A5331, MATCH(Orders1[[#This Row],[Order ID]],Returns!B4532:B5331)), "No")</f>
        <v>No</v>
      </c>
      <c r="X4532" s="3">
        <f>IF(Orders1[[#This Row],[Return]]="Yes", 1, 0)</f>
        <v>0</v>
      </c>
    </row>
    <row r="4533" spans="1:24" x14ac:dyDescent="0.2">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7">
        <v>40.44</v>
      </c>
      <c r="S4533" s="1">
        <v>3</v>
      </c>
      <c r="T4533" s="1">
        <v>0</v>
      </c>
      <c r="U4533" s="7">
        <v>10.514399999999998</v>
      </c>
      <c r="V4533" s="3" t="str">
        <f>IF(Orders1[[#This Row],[Region]]=People!$B$2, People!$A$2, IF(Orders1[[#This Row],[Region]]=People!$B$3,People!$A$3, IF(Orders1[[#This Row],[Region]]=People!$B$4,People!$A$4, IF(Orders1[[#This Row],[Region]]=People!$B$5,People!$A$5))))</f>
        <v>Chuck Magee</v>
      </c>
      <c r="W4533" s="3" t="str">
        <f>IFERROR(INDEX(Returns!A4533:A5332, MATCH(Orders1[[#This Row],[Order ID]],Returns!B4533:B5332)), "No")</f>
        <v>No</v>
      </c>
      <c r="X4533" s="3">
        <f>IF(Orders1[[#This Row],[Return]]="Yes", 1, 0)</f>
        <v>0</v>
      </c>
    </row>
    <row r="4534" spans="1:24" x14ac:dyDescent="0.2">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7">
        <v>122.352</v>
      </c>
      <c r="S4534" s="1">
        <v>3</v>
      </c>
      <c r="T4534" s="1">
        <v>0.2</v>
      </c>
      <c r="U4534" s="7">
        <v>13.764599999999994</v>
      </c>
      <c r="V4534" s="3" t="str">
        <f>IF(Orders1[[#This Row],[Region]]=People!$B$2, People!$A$2, IF(Orders1[[#This Row],[Region]]=People!$B$3,People!$A$3, IF(Orders1[[#This Row],[Region]]=People!$B$4,People!$A$4, IF(Orders1[[#This Row],[Region]]=People!$B$5,People!$A$5))))</f>
        <v>Anna Andreadi</v>
      </c>
      <c r="W4534" s="3" t="str">
        <f>IFERROR(INDEX(Returns!A4534:A5333, MATCH(Orders1[[#This Row],[Order ID]],Returns!B4534:B5333)), "No")</f>
        <v>No</v>
      </c>
      <c r="X4534" s="3">
        <f>IF(Orders1[[#This Row],[Return]]="Yes", 1, 0)</f>
        <v>0</v>
      </c>
    </row>
    <row r="4535" spans="1:24" x14ac:dyDescent="0.2">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7">
        <v>15.28</v>
      </c>
      <c r="S4535" s="1">
        <v>2</v>
      </c>
      <c r="T4535" s="1">
        <v>0</v>
      </c>
      <c r="U4535" s="7">
        <v>7.4871999999999996</v>
      </c>
      <c r="V4535" s="3" t="str">
        <f>IF(Orders1[[#This Row],[Region]]=People!$B$2, People!$A$2, IF(Orders1[[#This Row],[Region]]=People!$B$3,People!$A$3, IF(Orders1[[#This Row],[Region]]=People!$B$4,People!$A$4, IF(Orders1[[#This Row],[Region]]=People!$B$5,People!$A$5))))</f>
        <v>Anna Andreadi</v>
      </c>
      <c r="W4535" s="3" t="str">
        <f>IFERROR(INDEX(Returns!A4535:A5334, MATCH(Orders1[[#This Row],[Order ID]],Returns!B4535:B5334)), "No")</f>
        <v>No</v>
      </c>
      <c r="X4535" s="3">
        <f>IF(Orders1[[#This Row],[Return]]="Yes", 1, 0)</f>
        <v>0</v>
      </c>
    </row>
    <row r="4536" spans="1:24" x14ac:dyDescent="0.2">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7">
        <v>11.96</v>
      </c>
      <c r="S4536" s="1">
        <v>2</v>
      </c>
      <c r="T4536" s="1">
        <v>0</v>
      </c>
      <c r="U4536" s="7">
        <v>5.8604000000000003</v>
      </c>
      <c r="V4536" s="3" t="str">
        <f>IF(Orders1[[#This Row],[Region]]=People!$B$2, People!$A$2, IF(Orders1[[#This Row],[Region]]=People!$B$3,People!$A$3, IF(Orders1[[#This Row],[Region]]=People!$B$4,People!$A$4, IF(Orders1[[#This Row],[Region]]=People!$B$5,People!$A$5))))</f>
        <v>Anna Andreadi</v>
      </c>
      <c r="W4536" s="3" t="str">
        <f>IFERROR(INDEX(Returns!A4536:A5335, MATCH(Orders1[[#This Row],[Order ID]],Returns!B4536:B5335)), "No")</f>
        <v>No</v>
      </c>
      <c r="X4536" s="3">
        <f>IF(Orders1[[#This Row],[Return]]="Yes", 1, 0)</f>
        <v>0</v>
      </c>
    </row>
    <row r="4537" spans="1:24" x14ac:dyDescent="0.2">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7">
        <v>15.84</v>
      </c>
      <c r="S4537" s="1">
        <v>3</v>
      </c>
      <c r="T4537" s="1">
        <v>0</v>
      </c>
      <c r="U4537" s="7">
        <v>4.9103999999999992</v>
      </c>
      <c r="V4537" s="3" t="str">
        <f>IF(Orders1[[#This Row],[Region]]=People!$B$2, People!$A$2, IF(Orders1[[#This Row],[Region]]=People!$B$3,People!$A$3, IF(Orders1[[#This Row],[Region]]=People!$B$4,People!$A$4, IF(Orders1[[#This Row],[Region]]=People!$B$5,People!$A$5))))</f>
        <v>Anna Andreadi</v>
      </c>
      <c r="W4537" s="3" t="str">
        <f>IFERROR(INDEX(Returns!A4537:A5336, MATCH(Orders1[[#This Row],[Order ID]],Returns!B4537:B5336)), "No")</f>
        <v>No</v>
      </c>
      <c r="X4537" s="3">
        <f>IF(Orders1[[#This Row],[Return]]="Yes", 1, 0)</f>
        <v>0</v>
      </c>
    </row>
    <row r="4538" spans="1:24" x14ac:dyDescent="0.2">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7">
        <v>86.376000000000005</v>
      </c>
      <c r="S4538" s="1">
        <v>3</v>
      </c>
      <c r="T4538" s="1">
        <v>0.2</v>
      </c>
      <c r="U4538" s="7">
        <v>30.231600000000007</v>
      </c>
      <c r="V4538" s="3" t="str">
        <f>IF(Orders1[[#This Row],[Region]]=People!$B$2, People!$A$2, IF(Orders1[[#This Row],[Region]]=People!$B$3,People!$A$3, IF(Orders1[[#This Row],[Region]]=People!$B$4,People!$A$4, IF(Orders1[[#This Row],[Region]]=People!$B$5,People!$A$5))))</f>
        <v>Anna Andreadi</v>
      </c>
      <c r="W4538" s="3" t="str">
        <f>IFERROR(INDEX(Returns!A4538:A5337, MATCH(Orders1[[#This Row],[Order ID]],Returns!B4538:B5337)), "No")</f>
        <v>No</v>
      </c>
      <c r="X4538" s="3">
        <f>IF(Orders1[[#This Row],[Return]]="Yes", 1, 0)</f>
        <v>0</v>
      </c>
    </row>
    <row r="4539" spans="1:24" x14ac:dyDescent="0.2">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7">
        <v>18.240000000000002</v>
      </c>
      <c r="S4539" s="1">
        <v>3</v>
      </c>
      <c r="T4539" s="1">
        <v>0</v>
      </c>
      <c r="U4539" s="7">
        <v>6.2015999999999991</v>
      </c>
      <c r="V4539" s="3" t="str">
        <f>IF(Orders1[[#This Row],[Region]]=People!$B$2, People!$A$2, IF(Orders1[[#This Row],[Region]]=People!$B$3,People!$A$3, IF(Orders1[[#This Row],[Region]]=People!$B$4,People!$A$4, IF(Orders1[[#This Row],[Region]]=People!$B$5,People!$A$5))))</f>
        <v>Anna Andreadi</v>
      </c>
      <c r="W4539" s="3" t="str">
        <f>IFERROR(INDEX(Returns!A4539:A5338, MATCH(Orders1[[#This Row],[Order ID]],Returns!B4539:B5338)), "No")</f>
        <v>No</v>
      </c>
      <c r="X4539" s="3">
        <f>IF(Orders1[[#This Row],[Return]]="Yes", 1, 0)</f>
        <v>0</v>
      </c>
    </row>
    <row r="4540" spans="1:24" x14ac:dyDescent="0.2">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7">
        <v>13.12</v>
      </c>
      <c r="S4540" s="1">
        <v>4</v>
      </c>
      <c r="T4540" s="1">
        <v>0</v>
      </c>
      <c r="U4540" s="7">
        <v>4.3295999999999992</v>
      </c>
      <c r="V4540" s="3" t="str">
        <f>IF(Orders1[[#This Row],[Region]]=People!$B$2, People!$A$2, IF(Orders1[[#This Row],[Region]]=People!$B$3,People!$A$3, IF(Orders1[[#This Row],[Region]]=People!$B$4,People!$A$4, IF(Orders1[[#This Row],[Region]]=People!$B$5,People!$A$5))))</f>
        <v>Anna Andreadi</v>
      </c>
      <c r="W4540" s="3" t="str">
        <f>IFERROR(INDEX(Returns!A4540:A5339, MATCH(Orders1[[#This Row],[Order ID]],Returns!B4540:B5339)), "No")</f>
        <v>No</v>
      </c>
      <c r="X4540" s="3">
        <f>IF(Orders1[[#This Row],[Return]]="Yes", 1, 0)</f>
        <v>0</v>
      </c>
    </row>
    <row r="4541" spans="1:24" x14ac:dyDescent="0.2">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7">
        <v>105.98</v>
      </c>
      <c r="S4541" s="1">
        <v>2</v>
      </c>
      <c r="T4541" s="1">
        <v>0</v>
      </c>
      <c r="U4541" s="7">
        <v>1.0597999999999956</v>
      </c>
      <c r="V4541" s="3" t="str">
        <f>IF(Orders1[[#This Row],[Region]]=People!$B$2, People!$A$2, IF(Orders1[[#This Row],[Region]]=People!$B$3,People!$A$3, IF(Orders1[[#This Row],[Region]]=People!$B$4,People!$A$4, IF(Orders1[[#This Row],[Region]]=People!$B$5,People!$A$5))))</f>
        <v>Chuck Magee</v>
      </c>
      <c r="W4541" s="3" t="str">
        <f>IFERROR(INDEX(Returns!A4541:A5340, MATCH(Orders1[[#This Row],[Order ID]],Returns!B4541:B5340)), "No")</f>
        <v>No</v>
      </c>
      <c r="X4541" s="3">
        <f>IF(Orders1[[#This Row],[Return]]="Yes", 1, 0)</f>
        <v>0</v>
      </c>
    </row>
    <row r="4542" spans="1:24" x14ac:dyDescent="0.2">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7">
        <v>493.9199999999999</v>
      </c>
      <c r="S4542" s="1">
        <v>7</v>
      </c>
      <c r="T4542" s="1">
        <v>0.3</v>
      </c>
      <c r="U4542" s="7">
        <v>-28.22399999999999</v>
      </c>
      <c r="V4542" s="3" t="str">
        <f>IF(Orders1[[#This Row],[Region]]=People!$B$2, People!$A$2, IF(Orders1[[#This Row],[Region]]=People!$B$3,People!$A$3, IF(Orders1[[#This Row],[Region]]=People!$B$4,People!$A$4, IF(Orders1[[#This Row],[Region]]=People!$B$5,People!$A$5))))</f>
        <v>Chuck Magee</v>
      </c>
      <c r="W4542" s="3" t="str">
        <f>IFERROR(INDEX(Returns!A4542:A5341, MATCH(Orders1[[#This Row],[Order ID]],Returns!B4542:B5341)), "No")</f>
        <v>No</v>
      </c>
      <c r="X4542" s="3">
        <f>IF(Orders1[[#This Row],[Return]]="Yes", 1, 0)</f>
        <v>0</v>
      </c>
    </row>
    <row r="4543" spans="1:24" x14ac:dyDescent="0.2">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7">
        <v>5.9359999999999991</v>
      </c>
      <c r="S4543" s="1">
        <v>7</v>
      </c>
      <c r="T4543" s="1">
        <v>0.8</v>
      </c>
      <c r="U4543" s="7">
        <v>-8.9040000000000035</v>
      </c>
      <c r="V4543" s="3" t="str">
        <f>IF(Orders1[[#This Row],[Region]]=People!$B$2, People!$A$2, IF(Orders1[[#This Row],[Region]]=People!$B$3,People!$A$3, IF(Orders1[[#This Row],[Region]]=People!$B$4,People!$A$4, IF(Orders1[[#This Row],[Region]]=People!$B$5,People!$A$5))))</f>
        <v>Kelly Williams</v>
      </c>
      <c r="W4543" s="3" t="str">
        <f>IFERROR(INDEX(Returns!A4543:A5342, MATCH(Orders1[[#This Row],[Order ID]],Returns!B4543:B5342)), "No")</f>
        <v>No</v>
      </c>
      <c r="X4543" s="3">
        <f>IF(Orders1[[#This Row],[Return]]="Yes", 1, 0)</f>
        <v>0</v>
      </c>
    </row>
    <row r="4544" spans="1:24" x14ac:dyDescent="0.2">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7">
        <v>325.86</v>
      </c>
      <c r="S4544" s="1">
        <v>2</v>
      </c>
      <c r="T4544" s="1">
        <v>0</v>
      </c>
      <c r="U4544" s="7">
        <v>149.8956</v>
      </c>
      <c r="V4544" s="3" t="str">
        <f>IF(Orders1[[#This Row],[Region]]=People!$B$2, People!$A$2, IF(Orders1[[#This Row],[Region]]=People!$B$3,People!$A$3, IF(Orders1[[#This Row],[Region]]=People!$B$4,People!$A$4, IF(Orders1[[#This Row],[Region]]=People!$B$5,People!$A$5))))</f>
        <v>Kelly Williams</v>
      </c>
      <c r="W4544" s="3" t="str">
        <f>IFERROR(INDEX(Returns!A4544:A5343, MATCH(Orders1[[#This Row],[Order ID]],Returns!B4544:B5343)), "No")</f>
        <v>No</v>
      </c>
      <c r="X4544" s="3">
        <f>IF(Orders1[[#This Row],[Return]]="Yes", 1, 0)</f>
        <v>0</v>
      </c>
    </row>
    <row r="4545" spans="1:24" x14ac:dyDescent="0.2">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7">
        <v>383.60699999999997</v>
      </c>
      <c r="S4545" s="1">
        <v>9</v>
      </c>
      <c r="T4545" s="1">
        <v>0.3</v>
      </c>
      <c r="U4545" s="7">
        <v>-5.4801000000000215</v>
      </c>
      <c r="V4545" s="3" t="str">
        <f>IF(Orders1[[#This Row],[Region]]=People!$B$2, People!$A$2, IF(Orders1[[#This Row],[Region]]=People!$B$3,People!$A$3, IF(Orders1[[#This Row],[Region]]=People!$B$4,People!$A$4, IF(Orders1[[#This Row],[Region]]=People!$B$5,People!$A$5))))</f>
        <v>Kelly Williams</v>
      </c>
      <c r="W4545" s="3" t="str">
        <f>IFERROR(INDEX(Returns!A4545:A5344, MATCH(Orders1[[#This Row],[Order ID]],Returns!B4545:B5344)), "No")</f>
        <v>No</v>
      </c>
      <c r="X4545" s="3">
        <f>IF(Orders1[[#This Row],[Return]]="Yes", 1, 0)</f>
        <v>0</v>
      </c>
    </row>
    <row r="4546" spans="1:24" x14ac:dyDescent="0.2">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7">
        <v>148.47999999999999</v>
      </c>
      <c r="S4546" s="1">
        <v>2</v>
      </c>
      <c r="T4546" s="1">
        <v>0.2</v>
      </c>
      <c r="U4546" s="7">
        <v>16.703999999999986</v>
      </c>
      <c r="V4546" s="3" t="str">
        <f>IF(Orders1[[#This Row],[Region]]=People!$B$2, People!$A$2, IF(Orders1[[#This Row],[Region]]=People!$B$3,People!$A$3, IF(Orders1[[#This Row],[Region]]=People!$B$4,People!$A$4, IF(Orders1[[#This Row],[Region]]=People!$B$5,People!$A$5))))</f>
        <v>Kelly Williams</v>
      </c>
      <c r="W4546" s="3" t="str">
        <f>IFERROR(INDEX(Returns!A4546:A5345, MATCH(Orders1[[#This Row],[Order ID]],Returns!B4546:B5345)), "No")</f>
        <v>No</v>
      </c>
      <c r="X4546" s="3">
        <f>IF(Orders1[[#This Row],[Return]]="Yes", 1, 0)</f>
        <v>0</v>
      </c>
    </row>
    <row r="4547" spans="1:24" x14ac:dyDescent="0.2">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7">
        <v>537.54399999999998</v>
      </c>
      <c r="S4547" s="1">
        <v>7</v>
      </c>
      <c r="T4547" s="1">
        <v>0.2</v>
      </c>
      <c r="U4547" s="7">
        <v>53.754400000000004</v>
      </c>
      <c r="V4547" s="3" t="str">
        <f>IF(Orders1[[#This Row],[Region]]=People!$B$2, People!$A$2, IF(Orders1[[#This Row],[Region]]=People!$B$3,People!$A$3, IF(Orders1[[#This Row],[Region]]=People!$B$4,People!$A$4, IF(Orders1[[#This Row],[Region]]=People!$B$5,People!$A$5))))</f>
        <v>Kelly Williams</v>
      </c>
      <c r="W4547" s="3" t="str">
        <f>IFERROR(INDEX(Returns!A4547:A5346, MATCH(Orders1[[#This Row],[Order ID]],Returns!B4547:B5346)), "No")</f>
        <v>No</v>
      </c>
      <c r="X4547" s="3">
        <f>IF(Orders1[[#This Row],[Return]]="Yes", 1, 0)</f>
        <v>0</v>
      </c>
    </row>
    <row r="4548" spans="1:24" x14ac:dyDescent="0.2">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7">
        <v>1.9279999999999997</v>
      </c>
      <c r="S4548" s="1">
        <v>2</v>
      </c>
      <c r="T4548" s="1">
        <v>0.8</v>
      </c>
      <c r="U4548" s="7">
        <v>-2.9884000000000004</v>
      </c>
      <c r="V4548" s="3" t="str">
        <f>IF(Orders1[[#This Row],[Region]]=People!$B$2, People!$A$2, IF(Orders1[[#This Row],[Region]]=People!$B$3,People!$A$3, IF(Orders1[[#This Row],[Region]]=People!$B$4,People!$A$4, IF(Orders1[[#This Row],[Region]]=People!$B$5,People!$A$5))))</f>
        <v>Kelly Williams</v>
      </c>
      <c r="W4548" s="3" t="str">
        <f>IFERROR(INDEX(Returns!A4548:A5347, MATCH(Orders1[[#This Row],[Order ID]],Returns!B4548:B5347)), "No")</f>
        <v>No</v>
      </c>
      <c r="X4548" s="3">
        <f>IF(Orders1[[#This Row],[Return]]="Yes", 1, 0)</f>
        <v>0</v>
      </c>
    </row>
    <row r="4549" spans="1:24" x14ac:dyDescent="0.2">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7">
        <v>6.911999999999999</v>
      </c>
      <c r="S4549" s="1">
        <v>3</v>
      </c>
      <c r="T4549" s="1">
        <v>0.2</v>
      </c>
      <c r="U4549" s="7">
        <v>0.69120000000000026</v>
      </c>
      <c r="V4549" s="3" t="str">
        <f>IF(Orders1[[#This Row],[Region]]=People!$B$2, People!$A$2, IF(Orders1[[#This Row],[Region]]=People!$B$3,People!$A$3, IF(Orders1[[#This Row],[Region]]=People!$B$4,People!$A$4, IF(Orders1[[#This Row],[Region]]=People!$B$5,People!$A$5))))</f>
        <v>Kelly Williams</v>
      </c>
      <c r="W4549" s="3" t="str">
        <f>IFERROR(INDEX(Returns!A4549:A5348, MATCH(Orders1[[#This Row],[Order ID]],Returns!B4549:B5348)), "No")</f>
        <v>No</v>
      </c>
      <c r="X4549" s="3">
        <f>IF(Orders1[[#This Row],[Return]]="Yes", 1, 0)</f>
        <v>0</v>
      </c>
    </row>
    <row r="4550" spans="1:24" x14ac:dyDescent="0.2">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7">
        <v>7.76</v>
      </c>
      <c r="S4550" s="1">
        <v>1</v>
      </c>
      <c r="T4550" s="1">
        <v>0.6</v>
      </c>
      <c r="U4550" s="7">
        <v>-2.1340000000000003</v>
      </c>
      <c r="V4550" s="3" t="str">
        <f>IF(Orders1[[#This Row],[Region]]=People!$B$2, People!$A$2, IF(Orders1[[#This Row],[Region]]=People!$B$3,People!$A$3, IF(Orders1[[#This Row],[Region]]=People!$B$4,People!$A$4, IF(Orders1[[#This Row],[Region]]=People!$B$5,People!$A$5))))</f>
        <v>Kelly Williams</v>
      </c>
      <c r="W4550" s="3" t="str">
        <f>IFERROR(INDEX(Returns!A4550:A5349, MATCH(Orders1[[#This Row],[Order ID]],Returns!B4550:B5349)), "No")</f>
        <v>No</v>
      </c>
      <c r="X4550" s="3">
        <f>IF(Orders1[[#This Row],[Return]]="Yes", 1, 0)</f>
        <v>0</v>
      </c>
    </row>
    <row r="4551" spans="1:24" x14ac:dyDescent="0.2">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7">
        <v>659.16800000000012</v>
      </c>
      <c r="S4551" s="1">
        <v>4</v>
      </c>
      <c r="T4551" s="1">
        <v>0.2</v>
      </c>
      <c r="U4551" s="7">
        <v>49.437599999999975</v>
      </c>
      <c r="V4551" s="3" t="str">
        <f>IF(Orders1[[#This Row],[Region]]=People!$B$2, People!$A$2, IF(Orders1[[#This Row],[Region]]=People!$B$3,People!$A$3, IF(Orders1[[#This Row],[Region]]=People!$B$4,People!$A$4, IF(Orders1[[#This Row],[Region]]=People!$B$5,People!$A$5))))</f>
        <v>Kelly Williams</v>
      </c>
      <c r="W4551" s="3" t="str">
        <f>IFERROR(INDEX(Returns!A4551:A5350, MATCH(Orders1[[#This Row],[Order ID]],Returns!B4551:B5350)), "No")</f>
        <v>No</v>
      </c>
      <c r="X4551" s="3">
        <f>IF(Orders1[[#This Row],[Return]]="Yes", 1, 0)</f>
        <v>0</v>
      </c>
    </row>
    <row r="4552" spans="1:24" x14ac:dyDescent="0.2">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7">
        <v>5.76</v>
      </c>
      <c r="S4552" s="1">
        <v>2</v>
      </c>
      <c r="T4552" s="1">
        <v>0</v>
      </c>
      <c r="U4552" s="7">
        <v>2.8224</v>
      </c>
      <c r="V4552" s="3" t="str">
        <f>IF(Orders1[[#This Row],[Region]]=People!$B$2, People!$A$2, IF(Orders1[[#This Row],[Region]]=People!$B$3,People!$A$3, IF(Orders1[[#This Row],[Region]]=People!$B$4,People!$A$4, IF(Orders1[[#This Row],[Region]]=People!$B$5,People!$A$5))))</f>
        <v>Chuck Magee</v>
      </c>
      <c r="W4552" s="3" t="str">
        <f>IFERROR(INDEX(Returns!A4552:A5351, MATCH(Orders1[[#This Row],[Order ID]],Returns!B4552:B5351)), "No")</f>
        <v>No</v>
      </c>
      <c r="X4552" s="3">
        <f>IF(Orders1[[#This Row],[Return]]="Yes", 1, 0)</f>
        <v>0</v>
      </c>
    </row>
    <row r="4553" spans="1:24" x14ac:dyDescent="0.2">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7">
        <v>351.21600000000001</v>
      </c>
      <c r="S4553" s="1">
        <v>3</v>
      </c>
      <c r="T4553" s="1">
        <v>0.2</v>
      </c>
      <c r="U4553" s="7">
        <v>4.3901999999999788</v>
      </c>
      <c r="V4553" s="3" t="str">
        <f>IF(Orders1[[#This Row],[Region]]=People!$B$2, People!$A$2, IF(Orders1[[#This Row],[Region]]=People!$B$3,People!$A$3, IF(Orders1[[#This Row],[Region]]=People!$B$4,People!$A$4, IF(Orders1[[#This Row],[Region]]=People!$B$5,People!$A$5))))</f>
        <v>Anna Andreadi</v>
      </c>
      <c r="W4553" s="3" t="str">
        <f>IFERROR(INDEX(Returns!A4553:A5352, MATCH(Orders1[[#This Row],[Order ID]],Returns!B4553:B5352)), "No")</f>
        <v>No</v>
      </c>
      <c r="X4553" s="3">
        <f>IF(Orders1[[#This Row],[Return]]="Yes", 1, 0)</f>
        <v>0</v>
      </c>
    </row>
    <row r="4554" spans="1:24" x14ac:dyDescent="0.2">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7">
        <v>230.28000000000003</v>
      </c>
      <c r="S4554" s="1">
        <v>3</v>
      </c>
      <c r="T4554" s="1">
        <v>0.2</v>
      </c>
      <c r="U4554" s="7">
        <v>23.027999999999992</v>
      </c>
      <c r="V4554" s="3" t="str">
        <f>IF(Orders1[[#This Row],[Region]]=People!$B$2, People!$A$2, IF(Orders1[[#This Row],[Region]]=People!$B$3,People!$A$3, IF(Orders1[[#This Row],[Region]]=People!$B$4,People!$A$4, IF(Orders1[[#This Row],[Region]]=People!$B$5,People!$A$5))))</f>
        <v>Anna Andreadi</v>
      </c>
      <c r="W4554" s="3" t="str">
        <f>IFERROR(INDEX(Returns!A4554:A5353, MATCH(Orders1[[#This Row],[Order ID]],Returns!B4554:B5353)), "No")</f>
        <v>No</v>
      </c>
      <c r="X4554" s="3">
        <f>IF(Orders1[[#This Row],[Return]]="Yes", 1, 0)</f>
        <v>0</v>
      </c>
    </row>
    <row r="4555" spans="1:24" x14ac:dyDescent="0.2">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7">
        <v>12.84</v>
      </c>
      <c r="S4555" s="1">
        <v>3</v>
      </c>
      <c r="T4555" s="1">
        <v>0</v>
      </c>
      <c r="U4555" s="7">
        <v>5.7779999999999987</v>
      </c>
      <c r="V4555" s="3" t="str">
        <f>IF(Orders1[[#This Row],[Region]]=People!$B$2, People!$A$2, IF(Orders1[[#This Row],[Region]]=People!$B$3,People!$A$3, IF(Orders1[[#This Row],[Region]]=People!$B$4,People!$A$4, IF(Orders1[[#This Row],[Region]]=People!$B$5,People!$A$5))))</f>
        <v>Anna Andreadi</v>
      </c>
      <c r="W4555" s="3" t="str">
        <f>IFERROR(INDEX(Returns!A4555:A5354, MATCH(Orders1[[#This Row],[Order ID]],Returns!B4555:B5354)), "No")</f>
        <v>No</v>
      </c>
      <c r="X4555" s="3">
        <f>IF(Orders1[[#This Row],[Return]]="Yes", 1, 0)</f>
        <v>0</v>
      </c>
    </row>
    <row r="4556" spans="1:24" x14ac:dyDescent="0.2">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7">
        <v>56.820000000000007</v>
      </c>
      <c r="S4556" s="1">
        <v>3</v>
      </c>
      <c r="T4556" s="1">
        <v>0</v>
      </c>
      <c r="U4556" s="7">
        <v>28.410000000000004</v>
      </c>
      <c r="V4556" s="3" t="str">
        <f>IF(Orders1[[#This Row],[Region]]=People!$B$2, People!$A$2, IF(Orders1[[#This Row],[Region]]=People!$B$3,People!$A$3, IF(Orders1[[#This Row],[Region]]=People!$B$4,People!$A$4, IF(Orders1[[#This Row],[Region]]=People!$B$5,People!$A$5))))</f>
        <v>Kelly Williams</v>
      </c>
      <c r="W4556" s="3" t="str">
        <f>IFERROR(INDEX(Returns!A4556:A5355, MATCH(Orders1[[#This Row],[Order ID]],Returns!B4556:B5355)), "No")</f>
        <v>No</v>
      </c>
      <c r="X4556" s="3">
        <f>IF(Orders1[[#This Row],[Return]]="Yes", 1, 0)</f>
        <v>0</v>
      </c>
    </row>
    <row r="4557" spans="1:24" x14ac:dyDescent="0.2">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7">
        <v>31.56</v>
      </c>
      <c r="S4557" s="1">
        <v>4</v>
      </c>
      <c r="T4557" s="1">
        <v>0</v>
      </c>
      <c r="U4557" s="7">
        <v>14.201999999999998</v>
      </c>
      <c r="V4557" s="3" t="str">
        <f>IF(Orders1[[#This Row],[Region]]=People!$B$2, People!$A$2, IF(Orders1[[#This Row],[Region]]=People!$B$3,People!$A$3, IF(Orders1[[#This Row],[Region]]=People!$B$4,People!$A$4, IF(Orders1[[#This Row],[Region]]=People!$B$5,People!$A$5))))</f>
        <v>Cassandra Brandow</v>
      </c>
      <c r="W4557" s="3" t="str">
        <f>IFERROR(INDEX(Returns!A4557:A5356, MATCH(Orders1[[#This Row],[Order ID]],Returns!B4557:B5356)), "No")</f>
        <v>No</v>
      </c>
      <c r="X4557" s="3">
        <f>IF(Orders1[[#This Row],[Return]]="Yes", 1, 0)</f>
        <v>0</v>
      </c>
    </row>
    <row r="4558" spans="1:24" x14ac:dyDescent="0.2">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7">
        <v>27.92</v>
      </c>
      <c r="S4558" s="1">
        <v>4</v>
      </c>
      <c r="T4558" s="1">
        <v>0</v>
      </c>
      <c r="U4558" s="7">
        <v>0.5583999999999989</v>
      </c>
      <c r="V4558" s="3" t="str">
        <f>IF(Orders1[[#This Row],[Region]]=People!$B$2, People!$A$2, IF(Orders1[[#This Row],[Region]]=People!$B$3,People!$A$3, IF(Orders1[[#This Row],[Region]]=People!$B$4,People!$A$4, IF(Orders1[[#This Row],[Region]]=People!$B$5,People!$A$5))))</f>
        <v>Cassandra Brandow</v>
      </c>
      <c r="W4558" s="3" t="str">
        <f>IFERROR(INDEX(Returns!A4558:A5357, MATCH(Orders1[[#This Row],[Order ID]],Returns!B4558:B5357)), "No")</f>
        <v>No</v>
      </c>
      <c r="X4558" s="3">
        <f>IF(Orders1[[#This Row],[Return]]="Yes", 1, 0)</f>
        <v>0</v>
      </c>
    </row>
    <row r="4559" spans="1:24" x14ac:dyDescent="0.2">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7">
        <v>8.5590000000000011</v>
      </c>
      <c r="S4559" s="1">
        <v>1</v>
      </c>
      <c r="T4559" s="1">
        <v>0.7</v>
      </c>
      <c r="U4559" s="7">
        <v>-6.5618999999999996</v>
      </c>
      <c r="V4559" s="3" t="str">
        <f>IF(Orders1[[#This Row],[Region]]=People!$B$2, People!$A$2, IF(Orders1[[#This Row],[Region]]=People!$B$3,People!$A$3, IF(Orders1[[#This Row],[Region]]=People!$B$4,People!$A$4, IF(Orders1[[#This Row],[Region]]=People!$B$5,People!$A$5))))</f>
        <v>Anna Andreadi</v>
      </c>
      <c r="W4559" s="3" t="str">
        <f>IFERROR(INDEX(Returns!A4559:A5358, MATCH(Orders1[[#This Row],[Order ID]],Returns!B4559:B5358)), "No")</f>
        <v>No</v>
      </c>
      <c r="X4559" s="3">
        <f>IF(Orders1[[#This Row],[Return]]="Yes", 1, 0)</f>
        <v>0</v>
      </c>
    </row>
    <row r="4560" spans="1:24" x14ac:dyDescent="0.2">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7">
        <v>49.568000000000005</v>
      </c>
      <c r="S4560" s="1">
        <v>2</v>
      </c>
      <c r="T4560" s="1">
        <v>0.2</v>
      </c>
      <c r="U4560" s="7">
        <v>17.968399999999995</v>
      </c>
      <c r="V4560" s="3" t="str">
        <f>IF(Orders1[[#This Row],[Region]]=People!$B$2, People!$A$2, IF(Orders1[[#This Row],[Region]]=People!$B$3,People!$A$3, IF(Orders1[[#This Row],[Region]]=People!$B$4,People!$A$4, IF(Orders1[[#This Row],[Region]]=People!$B$5,People!$A$5))))</f>
        <v>Kelly Williams</v>
      </c>
      <c r="W4560" s="3" t="str">
        <f>IFERROR(INDEX(Returns!A4560:A5359, MATCH(Orders1[[#This Row],[Order ID]],Returns!B4560:B5359)), "No")</f>
        <v>No</v>
      </c>
      <c r="X4560" s="3">
        <f>IF(Orders1[[#This Row],[Return]]="Yes", 1, 0)</f>
        <v>0</v>
      </c>
    </row>
    <row r="4561" spans="1:24" x14ac:dyDescent="0.2">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7">
        <v>127.869</v>
      </c>
      <c r="S4561" s="1">
        <v>3</v>
      </c>
      <c r="T4561" s="1">
        <v>0.3</v>
      </c>
      <c r="U4561" s="7">
        <v>-9.1335000000000122</v>
      </c>
      <c r="V4561" s="3" t="str">
        <f>IF(Orders1[[#This Row],[Region]]=People!$B$2, People!$A$2, IF(Orders1[[#This Row],[Region]]=People!$B$3,People!$A$3, IF(Orders1[[#This Row],[Region]]=People!$B$4,People!$A$4, IF(Orders1[[#This Row],[Region]]=People!$B$5,People!$A$5))))</f>
        <v>Kelly Williams</v>
      </c>
      <c r="W4561" s="3" t="str">
        <f>IFERROR(INDEX(Returns!A4561:A5360, MATCH(Orders1[[#This Row],[Order ID]],Returns!B4561:B5360)), "No")</f>
        <v>No</v>
      </c>
      <c r="X4561" s="3">
        <f>IF(Orders1[[#This Row],[Return]]="Yes", 1, 0)</f>
        <v>0</v>
      </c>
    </row>
    <row r="4562" spans="1:24" x14ac:dyDescent="0.2">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7">
        <v>271.44</v>
      </c>
      <c r="S4562" s="1">
        <v>3</v>
      </c>
      <c r="T4562" s="1">
        <v>0</v>
      </c>
      <c r="U4562" s="7">
        <v>122.148</v>
      </c>
      <c r="V4562" s="3" t="str">
        <f>IF(Orders1[[#This Row],[Region]]=People!$B$2, People!$A$2, IF(Orders1[[#This Row],[Region]]=People!$B$3,People!$A$3, IF(Orders1[[#This Row],[Region]]=People!$B$4,People!$A$4, IF(Orders1[[#This Row],[Region]]=People!$B$5,People!$A$5))))</f>
        <v>Anna Andreadi</v>
      </c>
      <c r="W4562" s="3" t="str">
        <f>IFERROR(INDEX(Returns!A4562:A5361, MATCH(Orders1[[#This Row],[Order ID]],Returns!B4562:B5361)), "No")</f>
        <v>No</v>
      </c>
      <c r="X4562" s="3">
        <f>IF(Orders1[[#This Row],[Return]]="Yes", 1, 0)</f>
        <v>0</v>
      </c>
    </row>
    <row r="4563" spans="1:24" x14ac:dyDescent="0.2">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7">
        <v>110.352</v>
      </c>
      <c r="S4563" s="1">
        <v>3</v>
      </c>
      <c r="T4563" s="1">
        <v>0.2</v>
      </c>
      <c r="U4563" s="7">
        <v>8.2763999999999953</v>
      </c>
      <c r="V4563" s="3" t="str">
        <f>IF(Orders1[[#This Row],[Region]]=People!$B$2, People!$A$2, IF(Orders1[[#This Row],[Region]]=People!$B$3,People!$A$3, IF(Orders1[[#This Row],[Region]]=People!$B$4,People!$A$4, IF(Orders1[[#This Row],[Region]]=People!$B$5,People!$A$5))))</f>
        <v>Anna Andreadi</v>
      </c>
      <c r="W4563" s="3" t="str">
        <f>IFERROR(INDEX(Returns!A4563:A5362, MATCH(Orders1[[#This Row],[Order ID]],Returns!B4563:B5362)), "No")</f>
        <v>No</v>
      </c>
      <c r="X4563" s="3">
        <f>IF(Orders1[[#This Row],[Return]]="Yes", 1, 0)</f>
        <v>0</v>
      </c>
    </row>
    <row r="4564" spans="1:24" x14ac:dyDescent="0.2">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7">
        <v>36.4</v>
      </c>
      <c r="S4564" s="1">
        <v>5</v>
      </c>
      <c r="T4564" s="1">
        <v>0</v>
      </c>
      <c r="U4564" s="7">
        <v>13.832000000000001</v>
      </c>
      <c r="V4564" s="3" t="str">
        <f>IF(Orders1[[#This Row],[Region]]=People!$B$2, People!$A$2, IF(Orders1[[#This Row],[Region]]=People!$B$3,People!$A$3, IF(Orders1[[#This Row],[Region]]=People!$B$4,People!$A$4, IF(Orders1[[#This Row],[Region]]=People!$B$5,People!$A$5))))</f>
        <v>Anna Andreadi</v>
      </c>
      <c r="W4564" s="3" t="str">
        <f>IFERROR(INDEX(Returns!A4564:A5363, MATCH(Orders1[[#This Row],[Order ID]],Returns!B4564:B5363)), "No")</f>
        <v>No</v>
      </c>
      <c r="X4564" s="3">
        <f>IF(Orders1[[#This Row],[Return]]="Yes", 1, 0)</f>
        <v>0</v>
      </c>
    </row>
    <row r="4565" spans="1:24" x14ac:dyDescent="0.2">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7">
        <v>419.13599999999997</v>
      </c>
      <c r="S4565" s="1">
        <v>4</v>
      </c>
      <c r="T4565" s="1">
        <v>0.2</v>
      </c>
      <c r="U4565" s="7">
        <v>-57.631200000000035</v>
      </c>
      <c r="V4565" s="3" t="str">
        <f>IF(Orders1[[#This Row],[Region]]=People!$B$2, People!$A$2, IF(Orders1[[#This Row],[Region]]=People!$B$3,People!$A$3, IF(Orders1[[#This Row],[Region]]=People!$B$4,People!$A$4, IF(Orders1[[#This Row],[Region]]=People!$B$5,People!$A$5))))</f>
        <v>Cassandra Brandow</v>
      </c>
      <c r="W4565" s="3" t="str">
        <f>IFERROR(INDEX(Returns!A4565:A5364, MATCH(Orders1[[#This Row],[Order ID]],Returns!B4565:B5364)), "No")</f>
        <v>No</v>
      </c>
      <c r="X4565" s="3">
        <f>IF(Orders1[[#This Row],[Return]]="Yes", 1, 0)</f>
        <v>0</v>
      </c>
    </row>
    <row r="4566" spans="1:24" x14ac:dyDescent="0.2">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7">
        <v>100.70400000000001</v>
      </c>
      <c r="S4566" s="1">
        <v>6</v>
      </c>
      <c r="T4566" s="1">
        <v>0.2</v>
      </c>
      <c r="U4566" s="7">
        <v>-1.2588000000000008</v>
      </c>
      <c r="V4566" s="3" t="str">
        <f>IF(Orders1[[#This Row],[Region]]=People!$B$2, People!$A$2, IF(Orders1[[#This Row],[Region]]=People!$B$3,People!$A$3, IF(Orders1[[#This Row],[Region]]=People!$B$4,People!$A$4, IF(Orders1[[#This Row],[Region]]=People!$B$5,People!$A$5))))</f>
        <v>Anna Andreadi</v>
      </c>
      <c r="W4566" s="3" t="str">
        <f>IFERROR(INDEX(Returns!A4566:A5365, MATCH(Orders1[[#This Row],[Order ID]],Returns!B4566:B5365)), "No")</f>
        <v>No</v>
      </c>
      <c r="X4566" s="3">
        <f>IF(Orders1[[#This Row],[Return]]="Yes", 1, 0)</f>
        <v>0</v>
      </c>
    </row>
    <row r="4567" spans="1:24" x14ac:dyDescent="0.2">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7">
        <v>45.216000000000001</v>
      </c>
      <c r="S4567" s="1">
        <v>3</v>
      </c>
      <c r="T4567" s="1">
        <v>0.2</v>
      </c>
      <c r="U4567" s="7">
        <v>4.5215999999999994</v>
      </c>
      <c r="V4567" s="3" t="str">
        <f>IF(Orders1[[#This Row],[Region]]=People!$B$2, People!$A$2, IF(Orders1[[#This Row],[Region]]=People!$B$3,People!$A$3, IF(Orders1[[#This Row],[Region]]=People!$B$4,People!$A$4, IF(Orders1[[#This Row],[Region]]=People!$B$5,People!$A$5))))</f>
        <v>Cassandra Brandow</v>
      </c>
      <c r="W4567" s="3" t="str">
        <f>IFERROR(INDEX(Returns!A4567:A5366, MATCH(Orders1[[#This Row],[Order ID]],Returns!B4567:B5366)), "No")</f>
        <v>No</v>
      </c>
      <c r="X4567" s="3">
        <f>IF(Orders1[[#This Row],[Return]]="Yes", 1, 0)</f>
        <v>0</v>
      </c>
    </row>
    <row r="4568" spans="1:24" x14ac:dyDescent="0.2">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7">
        <v>28.782000000000004</v>
      </c>
      <c r="S4568" s="1">
        <v>6</v>
      </c>
      <c r="T4568" s="1">
        <v>0.7</v>
      </c>
      <c r="U4568" s="7">
        <v>-21.1068</v>
      </c>
      <c r="V4568" s="3" t="str">
        <f>IF(Orders1[[#This Row],[Region]]=People!$B$2, People!$A$2, IF(Orders1[[#This Row],[Region]]=People!$B$3,People!$A$3, IF(Orders1[[#This Row],[Region]]=People!$B$4,People!$A$4, IF(Orders1[[#This Row],[Region]]=People!$B$5,People!$A$5))))</f>
        <v>Cassandra Brandow</v>
      </c>
      <c r="W4568" s="3" t="str">
        <f>IFERROR(INDEX(Returns!A4568:A5367, MATCH(Orders1[[#This Row],[Order ID]],Returns!B4568:B5367)), "No")</f>
        <v>No</v>
      </c>
      <c r="X4568" s="3">
        <f>IF(Orders1[[#This Row],[Return]]="Yes", 1, 0)</f>
        <v>0</v>
      </c>
    </row>
    <row r="4569" spans="1:24" x14ac:dyDescent="0.2">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7">
        <v>24.448</v>
      </c>
      <c r="S4569" s="1">
        <v>4</v>
      </c>
      <c r="T4569" s="1">
        <v>0.2</v>
      </c>
      <c r="U4569" s="7">
        <v>8.8623999999999992</v>
      </c>
      <c r="V4569" s="3" t="str">
        <f>IF(Orders1[[#This Row],[Region]]=People!$B$2, People!$A$2, IF(Orders1[[#This Row],[Region]]=People!$B$3,People!$A$3, IF(Orders1[[#This Row],[Region]]=People!$B$4,People!$A$4, IF(Orders1[[#This Row],[Region]]=People!$B$5,People!$A$5))))</f>
        <v>Cassandra Brandow</v>
      </c>
      <c r="W4569" s="3" t="str">
        <f>IFERROR(INDEX(Returns!A4569:A5368, MATCH(Orders1[[#This Row],[Order ID]],Returns!B4569:B5368)), "No")</f>
        <v>No</v>
      </c>
      <c r="X4569" s="3">
        <f>IF(Orders1[[#This Row],[Return]]="Yes", 1, 0)</f>
        <v>0</v>
      </c>
    </row>
    <row r="4570" spans="1:24" x14ac:dyDescent="0.2">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7">
        <v>10.475999999999999</v>
      </c>
      <c r="S4570" s="1">
        <v>6</v>
      </c>
      <c r="T4570" s="1">
        <v>0.8</v>
      </c>
      <c r="U4570" s="7">
        <v>-17.285400000000006</v>
      </c>
      <c r="V4570" s="3" t="str">
        <f>IF(Orders1[[#This Row],[Region]]=People!$B$2, People!$A$2, IF(Orders1[[#This Row],[Region]]=People!$B$3,People!$A$3, IF(Orders1[[#This Row],[Region]]=People!$B$4,People!$A$4, IF(Orders1[[#This Row],[Region]]=People!$B$5,People!$A$5))))</f>
        <v>Kelly Williams</v>
      </c>
      <c r="W4570" s="3" t="str">
        <f>IFERROR(INDEX(Returns!A4570:A5369, MATCH(Orders1[[#This Row],[Order ID]],Returns!B4570:B5369)), "No")</f>
        <v>No</v>
      </c>
      <c r="X4570" s="3">
        <f>IF(Orders1[[#This Row],[Return]]="Yes", 1, 0)</f>
        <v>0</v>
      </c>
    </row>
    <row r="4571" spans="1:24" x14ac:dyDescent="0.2">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7">
        <v>76.14</v>
      </c>
      <c r="S4571" s="1">
        <v>3</v>
      </c>
      <c r="T4571" s="1">
        <v>0</v>
      </c>
      <c r="U4571" s="7">
        <v>26.648999999999997</v>
      </c>
      <c r="V4571" s="3" t="str">
        <f>IF(Orders1[[#This Row],[Region]]=People!$B$2, People!$A$2, IF(Orders1[[#This Row],[Region]]=People!$B$3,People!$A$3, IF(Orders1[[#This Row],[Region]]=People!$B$4,People!$A$4, IF(Orders1[[#This Row],[Region]]=People!$B$5,People!$A$5))))</f>
        <v>Anna Andreadi</v>
      </c>
      <c r="W4571" s="3" t="str">
        <f>IFERROR(INDEX(Returns!A4571:A5370, MATCH(Orders1[[#This Row],[Order ID]],Returns!B4571:B5370)), "No")</f>
        <v>No</v>
      </c>
      <c r="X4571" s="3">
        <f>IF(Orders1[[#This Row],[Return]]="Yes", 1, 0)</f>
        <v>0</v>
      </c>
    </row>
    <row r="4572" spans="1:24" x14ac:dyDescent="0.2">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7">
        <v>21.240000000000002</v>
      </c>
      <c r="S4572" s="1">
        <v>3</v>
      </c>
      <c r="T4572" s="1">
        <v>0</v>
      </c>
      <c r="U4572" s="7">
        <v>8.071200000000001</v>
      </c>
      <c r="V4572" s="3" t="str">
        <f>IF(Orders1[[#This Row],[Region]]=People!$B$2, People!$A$2, IF(Orders1[[#This Row],[Region]]=People!$B$3,People!$A$3, IF(Orders1[[#This Row],[Region]]=People!$B$4,People!$A$4, IF(Orders1[[#This Row],[Region]]=People!$B$5,People!$A$5))))</f>
        <v>Kelly Williams</v>
      </c>
      <c r="W4572" s="3" t="str">
        <f>IFERROR(INDEX(Returns!A4572:A5371, MATCH(Orders1[[#This Row],[Order ID]],Returns!B4572:B5371)), "No")</f>
        <v>No</v>
      </c>
      <c r="X4572" s="3">
        <f>IF(Orders1[[#This Row],[Return]]="Yes", 1, 0)</f>
        <v>0</v>
      </c>
    </row>
    <row r="4573" spans="1:24" x14ac:dyDescent="0.2">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7">
        <v>127.96</v>
      </c>
      <c r="S4573" s="1">
        <v>2</v>
      </c>
      <c r="T4573" s="1">
        <v>0</v>
      </c>
      <c r="U4573" s="7">
        <v>60.141199999999998</v>
      </c>
      <c r="V4573" s="3" t="str">
        <f>IF(Orders1[[#This Row],[Region]]=People!$B$2, People!$A$2, IF(Orders1[[#This Row],[Region]]=People!$B$3,People!$A$3, IF(Orders1[[#This Row],[Region]]=People!$B$4,People!$A$4, IF(Orders1[[#This Row],[Region]]=People!$B$5,People!$A$5))))</f>
        <v>Kelly Williams</v>
      </c>
      <c r="W4573" s="3" t="str">
        <f>IFERROR(INDEX(Returns!A4573:A5372, MATCH(Orders1[[#This Row],[Order ID]],Returns!B4573:B5372)), "No")</f>
        <v>No</v>
      </c>
      <c r="X4573" s="3">
        <f>IF(Orders1[[#This Row],[Return]]="Yes", 1, 0)</f>
        <v>0</v>
      </c>
    </row>
    <row r="4574" spans="1:24" x14ac:dyDescent="0.2">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7">
        <v>479.98400000000004</v>
      </c>
      <c r="S4574" s="1">
        <v>2</v>
      </c>
      <c r="T4574" s="1">
        <v>0.2</v>
      </c>
      <c r="U4574" s="7">
        <v>89.996999999999986</v>
      </c>
      <c r="V4574" s="3" t="str">
        <f>IF(Orders1[[#This Row],[Region]]=People!$B$2, People!$A$2, IF(Orders1[[#This Row],[Region]]=People!$B$3,People!$A$3, IF(Orders1[[#This Row],[Region]]=People!$B$4,People!$A$4, IF(Orders1[[#This Row],[Region]]=People!$B$5,People!$A$5))))</f>
        <v>Anna Andreadi</v>
      </c>
      <c r="W4574" s="3" t="str">
        <f>IFERROR(INDEX(Returns!A4574:A5373, MATCH(Orders1[[#This Row],[Order ID]],Returns!B4574:B5373)), "No")</f>
        <v>No</v>
      </c>
      <c r="X4574" s="3">
        <f>IF(Orders1[[#This Row],[Return]]="Yes", 1, 0)</f>
        <v>0</v>
      </c>
    </row>
    <row r="4575" spans="1:24" x14ac:dyDescent="0.2">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7">
        <v>657.93</v>
      </c>
      <c r="S4575" s="1">
        <v>7</v>
      </c>
      <c r="T4575" s="1">
        <v>0</v>
      </c>
      <c r="U4575" s="7">
        <v>184.22039999999998</v>
      </c>
      <c r="V4575" s="3" t="str">
        <f>IF(Orders1[[#This Row],[Region]]=People!$B$2, People!$A$2, IF(Orders1[[#This Row],[Region]]=People!$B$3,People!$A$3, IF(Orders1[[#This Row],[Region]]=People!$B$4,People!$A$4, IF(Orders1[[#This Row],[Region]]=People!$B$5,People!$A$5))))</f>
        <v>Kelly Williams</v>
      </c>
      <c r="W4575" s="3" t="str">
        <f>IFERROR(INDEX(Returns!A4575:A5374, MATCH(Orders1[[#This Row],[Order ID]],Returns!B4575:B5374)), "No")</f>
        <v>No</v>
      </c>
      <c r="X4575" s="3">
        <f>IF(Orders1[[#This Row],[Return]]="Yes", 1, 0)</f>
        <v>0</v>
      </c>
    </row>
    <row r="4576" spans="1:24" x14ac:dyDescent="0.2">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7">
        <v>33.479999999999997</v>
      </c>
      <c r="S4576" s="1">
        <v>4</v>
      </c>
      <c r="T4576" s="1">
        <v>0</v>
      </c>
      <c r="U4576" s="7">
        <v>8.7047999999999988</v>
      </c>
      <c r="V4576" s="3" t="str">
        <f>IF(Orders1[[#This Row],[Region]]=People!$B$2, People!$A$2, IF(Orders1[[#This Row],[Region]]=People!$B$3,People!$A$3, IF(Orders1[[#This Row],[Region]]=People!$B$4,People!$A$4, IF(Orders1[[#This Row],[Region]]=People!$B$5,People!$A$5))))</f>
        <v>Kelly Williams</v>
      </c>
      <c r="W4576" s="3" t="str">
        <f>IFERROR(INDEX(Returns!A4576:A5375, MATCH(Orders1[[#This Row],[Order ID]],Returns!B4576:B5375)), "No")</f>
        <v>No</v>
      </c>
      <c r="X4576" s="3">
        <f>IF(Orders1[[#This Row],[Return]]="Yes", 1, 0)</f>
        <v>0</v>
      </c>
    </row>
    <row r="4577" spans="1:24" x14ac:dyDescent="0.2">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7">
        <v>13.899999999999999</v>
      </c>
      <c r="S4577" s="1">
        <v>5</v>
      </c>
      <c r="T4577" s="1">
        <v>0</v>
      </c>
      <c r="U4577" s="7">
        <v>3.6139999999999994</v>
      </c>
      <c r="V4577" s="3" t="str">
        <f>IF(Orders1[[#This Row],[Region]]=People!$B$2, People!$A$2, IF(Orders1[[#This Row],[Region]]=People!$B$3,People!$A$3, IF(Orders1[[#This Row],[Region]]=People!$B$4,People!$A$4, IF(Orders1[[#This Row],[Region]]=People!$B$5,People!$A$5))))</f>
        <v>Kelly Williams</v>
      </c>
      <c r="W4577" s="3" t="str">
        <f>IFERROR(INDEX(Returns!A4577:A5376, MATCH(Orders1[[#This Row],[Order ID]],Returns!B4577:B5376)), "No")</f>
        <v>No</v>
      </c>
      <c r="X4577" s="3">
        <f>IF(Orders1[[#This Row],[Return]]="Yes", 1, 0)</f>
        <v>0</v>
      </c>
    </row>
    <row r="4578" spans="1:24" x14ac:dyDescent="0.2">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7">
        <v>26.86</v>
      </c>
      <c r="S4578" s="1">
        <v>2</v>
      </c>
      <c r="T4578" s="1">
        <v>0</v>
      </c>
      <c r="U4578" s="7">
        <v>6.7149999999999999</v>
      </c>
      <c r="V4578" s="3" t="str">
        <f>IF(Orders1[[#This Row],[Region]]=People!$B$2, People!$A$2, IF(Orders1[[#This Row],[Region]]=People!$B$3,People!$A$3, IF(Orders1[[#This Row],[Region]]=People!$B$4,People!$A$4, IF(Orders1[[#This Row],[Region]]=People!$B$5,People!$A$5))))</f>
        <v>Kelly Williams</v>
      </c>
      <c r="W4578" s="3" t="str">
        <f>IFERROR(INDEX(Returns!A4578:A5377, MATCH(Orders1[[#This Row],[Order ID]],Returns!B4578:B5377)), "No")</f>
        <v>No</v>
      </c>
      <c r="X4578" s="3">
        <f>IF(Orders1[[#This Row],[Return]]="Yes", 1, 0)</f>
        <v>0</v>
      </c>
    </row>
    <row r="4579" spans="1:24" x14ac:dyDescent="0.2">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7">
        <v>9.5840000000000014</v>
      </c>
      <c r="S4579" s="1">
        <v>1</v>
      </c>
      <c r="T4579" s="1">
        <v>0.2</v>
      </c>
      <c r="U4579" s="7">
        <v>3.3543999999999996</v>
      </c>
      <c r="V4579" s="3" t="str">
        <f>IF(Orders1[[#This Row],[Region]]=People!$B$2, People!$A$2, IF(Orders1[[#This Row],[Region]]=People!$B$3,People!$A$3, IF(Orders1[[#This Row],[Region]]=People!$B$4,People!$A$4, IF(Orders1[[#This Row],[Region]]=People!$B$5,People!$A$5))))</f>
        <v>Anna Andreadi</v>
      </c>
      <c r="W4579" s="3" t="str">
        <f>IFERROR(INDEX(Returns!A4579:A5378, MATCH(Orders1[[#This Row],[Order ID]],Returns!B4579:B5378)), "No")</f>
        <v>No</v>
      </c>
      <c r="X4579" s="3">
        <f>IF(Orders1[[#This Row],[Return]]="Yes", 1, 0)</f>
        <v>0</v>
      </c>
    </row>
    <row r="4580" spans="1:24" x14ac:dyDescent="0.2">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7">
        <v>113.10000000000001</v>
      </c>
      <c r="S4580" s="1">
        <v>3</v>
      </c>
      <c r="T4580" s="1">
        <v>0</v>
      </c>
      <c r="U4580" s="7">
        <v>56.550000000000004</v>
      </c>
      <c r="V4580" s="3" t="str">
        <f>IF(Orders1[[#This Row],[Region]]=People!$B$2, People!$A$2, IF(Orders1[[#This Row],[Region]]=People!$B$3,People!$A$3, IF(Orders1[[#This Row],[Region]]=People!$B$4,People!$A$4, IF(Orders1[[#This Row],[Region]]=People!$B$5,People!$A$5))))</f>
        <v>Cassandra Brandow</v>
      </c>
      <c r="W4580" s="3" t="str">
        <f>IFERROR(INDEX(Returns!A4580:A5379, MATCH(Orders1[[#This Row],[Order ID]],Returns!B4580:B5379)), "No")</f>
        <v>No</v>
      </c>
      <c r="X4580" s="3">
        <f>IF(Orders1[[#This Row],[Return]]="Yes", 1, 0)</f>
        <v>0</v>
      </c>
    </row>
    <row r="4581" spans="1:24" x14ac:dyDescent="0.2">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7">
        <v>65.78</v>
      </c>
      <c r="S4581" s="1">
        <v>11</v>
      </c>
      <c r="T4581" s="1">
        <v>0</v>
      </c>
      <c r="U4581" s="7">
        <v>32.232199999999999</v>
      </c>
      <c r="V4581" s="3" t="str">
        <f>IF(Orders1[[#This Row],[Region]]=People!$B$2, People!$A$2, IF(Orders1[[#This Row],[Region]]=People!$B$3,People!$A$3, IF(Orders1[[#This Row],[Region]]=People!$B$4,People!$A$4, IF(Orders1[[#This Row],[Region]]=People!$B$5,People!$A$5))))</f>
        <v>Chuck Magee</v>
      </c>
      <c r="W4581" s="3" t="str">
        <f>IFERROR(INDEX(Returns!A4581:A5380, MATCH(Orders1[[#This Row],[Order ID]],Returns!B4581:B5380)), "No")</f>
        <v>No</v>
      </c>
      <c r="X4581" s="3">
        <f>IF(Orders1[[#This Row],[Return]]="Yes", 1, 0)</f>
        <v>0</v>
      </c>
    </row>
    <row r="4582" spans="1:24" x14ac:dyDescent="0.2">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7">
        <v>239.70000000000002</v>
      </c>
      <c r="S4582" s="1">
        <v>6</v>
      </c>
      <c r="T4582" s="1">
        <v>0</v>
      </c>
      <c r="U4582" s="7">
        <v>105.46800000000002</v>
      </c>
      <c r="V4582" s="3" t="str">
        <f>IF(Orders1[[#This Row],[Region]]=People!$B$2, People!$A$2, IF(Orders1[[#This Row],[Region]]=People!$B$3,People!$A$3, IF(Orders1[[#This Row],[Region]]=People!$B$4,People!$A$4, IF(Orders1[[#This Row],[Region]]=People!$B$5,People!$A$5))))</f>
        <v>Cassandra Brandow</v>
      </c>
      <c r="W4582" s="3" t="str">
        <f>IFERROR(INDEX(Returns!A4582:A5381, MATCH(Orders1[[#This Row],[Order ID]],Returns!B4582:B5381)), "No")</f>
        <v>No</v>
      </c>
      <c r="X4582" s="3">
        <f>IF(Orders1[[#This Row],[Return]]="Yes", 1, 0)</f>
        <v>0</v>
      </c>
    </row>
    <row r="4583" spans="1:24" x14ac:dyDescent="0.2">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7">
        <v>25.632000000000001</v>
      </c>
      <c r="S4583" s="1">
        <v>3</v>
      </c>
      <c r="T4583" s="1">
        <v>0.2</v>
      </c>
      <c r="U4583" s="7">
        <v>3.8447999999999967</v>
      </c>
      <c r="V4583" s="3" t="str">
        <f>IF(Orders1[[#This Row],[Region]]=People!$B$2, People!$A$2, IF(Orders1[[#This Row],[Region]]=People!$B$3,People!$A$3, IF(Orders1[[#This Row],[Region]]=People!$B$4,People!$A$4, IF(Orders1[[#This Row],[Region]]=People!$B$5,People!$A$5))))</f>
        <v>Chuck Magee</v>
      </c>
      <c r="W4583" s="3" t="str">
        <f>IFERROR(INDEX(Returns!A4583:A5382, MATCH(Orders1[[#This Row],[Order ID]],Returns!B4583:B5382)), "No")</f>
        <v>No</v>
      </c>
      <c r="X4583" s="3">
        <f>IF(Orders1[[#This Row],[Return]]="Yes", 1, 0)</f>
        <v>0</v>
      </c>
    </row>
    <row r="4584" spans="1:24" x14ac:dyDescent="0.2">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7">
        <v>23.616</v>
      </c>
      <c r="S4584" s="1">
        <v>8</v>
      </c>
      <c r="T4584" s="1">
        <v>0.2</v>
      </c>
      <c r="U4584" s="7">
        <v>7.9703999999999997</v>
      </c>
      <c r="V4584" s="3" t="str">
        <f>IF(Orders1[[#This Row],[Region]]=People!$B$2, People!$A$2, IF(Orders1[[#This Row],[Region]]=People!$B$3,People!$A$3, IF(Orders1[[#This Row],[Region]]=People!$B$4,People!$A$4, IF(Orders1[[#This Row],[Region]]=People!$B$5,People!$A$5))))</f>
        <v>Chuck Magee</v>
      </c>
      <c r="W4584" s="3" t="str">
        <f>IFERROR(INDEX(Returns!A4584:A5383, MATCH(Orders1[[#This Row],[Order ID]],Returns!B4584:B5383)), "No")</f>
        <v>No</v>
      </c>
      <c r="X4584" s="3">
        <f>IF(Orders1[[#This Row],[Return]]="Yes", 1, 0)</f>
        <v>0</v>
      </c>
    </row>
    <row r="4585" spans="1:24" x14ac:dyDescent="0.2">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7">
        <v>8.26</v>
      </c>
      <c r="S4585" s="1">
        <v>2</v>
      </c>
      <c r="T4585" s="1">
        <v>0</v>
      </c>
      <c r="U4585" s="7">
        <v>3.7995999999999999</v>
      </c>
      <c r="V4585" s="3" t="str">
        <f>IF(Orders1[[#This Row],[Region]]=People!$B$2, People!$A$2, IF(Orders1[[#This Row],[Region]]=People!$B$3,People!$A$3, IF(Orders1[[#This Row],[Region]]=People!$B$4,People!$A$4, IF(Orders1[[#This Row],[Region]]=People!$B$5,People!$A$5))))</f>
        <v>Anna Andreadi</v>
      </c>
      <c r="W4585" s="3" t="str">
        <f>IFERROR(INDEX(Returns!A4585:A5384, MATCH(Orders1[[#This Row],[Order ID]],Returns!B4585:B5384)), "No")</f>
        <v>No</v>
      </c>
      <c r="X4585" s="3">
        <f>IF(Orders1[[#This Row],[Return]]="Yes", 1, 0)</f>
        <v>0</v>
      </c>
    </row>
    <row r="4586" spans="1:24" x14ac:dyDescent="0.2">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7">
        <v>76.58</v>
      </c>
      <c r="S4586" s="1">
        <v>7</v>
      </c>
      <c r="T4586" s="1">
        <v>0</v>
      </c>
      <c r="U4586" s="7">
        <v>38.29</v>
      </c>
      <c r="V4586" s="3" t="str">
        <f>IF(Orders1[[#This Row],[Region]]=People!$B$2, People!$A$2, IF(Orders1[[#This Row],[Region]]=People!$B$3,People!$A$3, IF(Orders1[[#This Row],[Region]]=People!$B$4,People!$A$4, IF(Orders1[[#This Row],[Region]]=People!$B$5,People!$A$5))))</f>
        <v>Anna Andreadi</v>
      </c>
      <c r="W4586" s="3" t="str">
        <f>IFERROR(INDEX(Returns!A4586:A5385, MATCH(Orders1[[#This Row],[Order ID]],Returns!B4586:B5385)), "No")</f>
        <v>No</v>
      </c>
      <c r="X4586" s="3">
        <f>IF(Orders1[[#This Row],[Return]]="Yes", 1, 0)</f>
        <v>0</v>
      </c>
    </row>
    <row r="4587" spans="1:24" x14ac:dyDescent="0.2">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7">
        <v>8.8000000000000007</v>
      </c>
      <c r="S4587" s="1">
        <v>5</v>
      </c>
      <c r="T4587" s="1">
        <v>0</v>
      </c>
      <c r="U4587" s="7">
        <v>4.2240000000000002</v>
      </c>
      <c r="V4587" s="3" t="str">
        <f>IF(Orders1[[#This Row],[Region]]=People!$B$2, People!$A$2, IF(Orders1[[#This Row],[Region]]=People!$B$3,People!$A$3, IF(Orders1[[#This Row],[Region]]=People!$B$4,People!$A$4, IF(Orders1[[#This Row],[Region]]=People!$B$5,People!$A$5))))</f>
        <v>Anna Andreadi</v>
      </c>
      <c r="W4587" s="3" t="str">
        <f>IFERROR(INDEX(Returns!A4587:A5386, MATCH(Orders1[[#This Row],[Order ID]],Returns!B4587:B5386)), "No")</f>
        <v>No</v>
      </c>
      <c r="X4587" s="3">
        <f>IF(Orders1[[#This Row],[Return]]="Yes", 1, 0)</f>
        <v>0</v>
      </c>
    </row>
    <row r="4588" spans="1:24" x14ac:dyDescent="0.2">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7">
        <v>590.35199999999998</v>
      </c>
      <c r="S4588" s="1">
        <v>6</v>
      </c>
      <c r="T4588" s="1">
        <v>0.2</v>
      </c>
      <c r="U4588" s="7">
        <v>206.62319999999997</v>
      </c>
      <c r="V4588" s="3" t="str">
        <f>IF(Orders1[[#This Row],[Region]]=People!$B$2, People!$A$2, IF(Orders1[[#This Row],[Region]]=People!$B$3,People!$A$3, IF(Orders1[[#This Row],[Region]]=People!$B$4,People!$A$4, IF(Orders1[[#This Row],[Region]]=People!$B$5,People!$A$5))))</f>
        <v>Anna Andreadi</v>
      </c>
      <c r="W4588" s="3" t="str">
        <f>IFERROR(INDEX(Returns!A4588:A5387, MATCH(Orders1[[#This Row],[Order ID]],Returns!B4588:B5387)), "No")</f>
        <v>No</v>
      </c>
      <c r="X4588" s="3">
        <f>IF(Orders1[[#This Row],[Return]]="Yes", 1, 0)</f>
        <v>0</v>
      </c>
    </row>
    <row r="4589" spans="1:24" x14ac:dyDescent="0.2">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7">
        <v>5.58</v>
      </c>
      <c r="S4589" s="1">
        <v>3</v>
      </c>
      <c r="T4589" s="1">
        <v>0</v>
      </c>
      <c r="U4589" s="7">
        <v>0.16740000000000022</v>
      </c>
      <c r="V4589" s="3" t="str">
        <f>IF(Orders1[[#This Row],[Region]]=People!$B$2, People!$A$2, IF(Orders1[[#This Row],[Region]]=People!$B$3,People!$A$3, IF(Orders1[[#This Row],[Region]]=People!$B$4,People!$A$4, IF(Orders1[[#This Row],[Region]]=People!$B$5,People!$A$5))))</f>
        <v>Anna Andreadi</v>
      </c>
      <c r="W4589" s="3" t="str">
        <f>IFERROR(INDEX(Returns!A4589:A5388, MATCH(Orders1[[#This Row],[Order ID]],Returns!B4589:B5388)), "No")</f>
        <v>No</v>
      </c>
      <c r="X4589" s="3">
        <f>IF(Orders1[[#This Row],[Return]]="Yes", 1, 0)</f>
        <v>0</v>
      </c>
    </row>
    <row r="4590" spans="1:24" x14ac:dyDescent="0.2">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7">
        <v>25.02</v>
      </c>
      <c r="S4590" s="1">
        <v>3</v>
      </c>
      <c r="T4590" s="1">
        <v>0</v>
      </c>
      <c r="U4590" s="7">
        <v>10.508400000000002</v>
      </c>
      <c r="V4590" s="3" t="str">
        <f>IF(Orders1[[#This Row],[Region]]=People!$B$2, People!$A$2, IF(Orders1[[#This Row],[Region]]=People!$B$3,People!$A$3, IF(Orders1[[#This Row],[Region]]=People!$B$4,People!$A$4, IF(Orders1[[#This Row],[Region]]=People!$B$5,People!$A$5))))</f>
        <v>Anna Andreadi</v>
      </c>
      <c r="W4590" s="3" t="str">
        <f>IFERROR(INDEX(Returns!A4590:A5389, MATCH(Orders1[[#This Row],[Order ID]],Returns!B4590:B5389)), "No")</f>
        <v>No</v>
      </c>
      <c r="X4590" s="3">
        <f>IF(Orders1[[#This Row],[Return]]="Yes", 1, 0)</f>
        <v>0</v>
      </c>
    </row>
    <row r="4591" spans="1:24" x14ac:dyDescent="0.2">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7">
        <v>452.55000000000007</v>
      </c>
      <c r="S4591" s="1">
        <v>7</v>
      </c>
      <c r="T4591" s="1">
        <v>0</v>
      </c>
      <c r="U4591" s="7">
        <v>22.627499999999962</v>
      </c>
      <c r="V4591" s="3" t="str">
        <f>IF(Orders1[[#This Row],[Region]]=People!$B$2, People!$A$2, IF(Orders1[[#This Row],[Region]]=People!$B$3,People!$A$3, IF(Orders1[[#This Row],[Region]]=People!$B$4,People!$A$4, IF(Orders1[[#This Row],[Region]]=People!$B$5,People!$A$5))))</f>
        <v>Anna Andreadi</v>
      </c>
      <c r="W4591" s="3" t="str">
        <f>IFERROR(INDEX(Returns!A4591:A5390, MATCH(Orders1[[#This Row],[Order ID]],Returns!B4591:B5390)), "No")</f>
        <v>No</v>
      </c>
      <c r="X4591" s="3">
        <f>IF(Orders1[[#This Row],[Return]]="Yes", 1, 0)</f>
        <v>0</v>
      </c>
    </row>
    <row r="4592" spans="1:24" x14ac:dyDescent="0.2">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7">
        <v>17.760000000000002</v>
      </c>
      <c r="S4592" s="1">
        <v>2</v>
      </c>
      <c r="T4592" s="1">
        <v>0</v>
      </c>
      <c r="U4592" s="7">
        <v>4.9728000000000012</v>
      </c>
      <c r="V4592" s="3" t="str">
        <f>IF(Orders1[[#This Row],[Region]]=People!$B$2, People!$A$2, IF(Orders1[[#This Row],[Region]]=People!$B$3,People!$A$3, IF(Orders1[[#This Row],[Region]]=People!$B$4,People!$A$4, IF(Orders1[[#This Row],[Region]]=People!$B$5,People!$A$5))))</f>
        <v>Anna Andreadi</v>
      </c>
      <c r="W4592" s="3" t="str">
        <f>IFERROR(INDEX(Returns!A4592:A5391, MATCH(Orders1[[#This Row],[Order ID]],Returns!B4592:B5391)), "No")</f>
        <v>No</v>
      </c>
      <c r="X4592" s="3">
        <f>IF(Orders1[[#This Row],[Return]]="Yes", 1, 0)</f>
        <v>0</v>
      </c>
    </row>
    <row r="4593" spans="1:24" x14ac:dyDescent="0.2">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7">
        <v>302.38400000000001</v>
      </c>
      <c r="S4593" s="1">
        <v>2</v>
      </c>
      <c r="T4593" s="1">
        <v>0.2</v>
      </c>
      <c r="U4593" s="7">
        <v>30.238400000000013</v>
      </c>
      <c r="V4593" s="3" t="str">
        <f>IF(Orders1[[#This Row],[Region]]=People!$B$2, People!$A$2, IF(Orders1[[#This Row],[Region]]=People!$B$3,People!$A$3, IF(Orders1[[#This Row],[Region]]=People!$B$4,People!$A$4, IF(Orders1[[#This Row],[Region]]=People!$B$5,People!$A$5))))</f>
        <v>Anna Andreadi</v>
      </c>
      <c r="W4593" s="3" t="str">
        <f>IFERROR(INDEX(Returns!A4593:A5392, MATCH(Orders1[[#This Row],[Order ID]],Returns!B4593:B5392)), "No")</f>
        <v>No</v>
      </c>
      <c r="X4593" s="3">
        <f>IF(Orders1[[#This Row],[Return]]="Yes", 1, 0)</f>
        <v>0</v>
      </c>
    </row>
    <row r="4594" spans="1:24" x14ac:dyDescent="0.2">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7">
        <v>146.352</v>
      </c>
      <c r="S4594" s="1">
        <v>3</v>
      </c>
      <c r="T4594" s="1">
        <v>0.2</v>
      </c>
      <c r="U4594" s="7">
        <v>-5.4882000000000062</v>
      </c>
      <c r="V4594" s="3" t="str">
        <f>IF(Orders1[[#This Row],[Region]]=People!$B$2, People!$A$2, IF(Orders1[[#This Row],[Region]]=People!$B$3,People!$A$3, IF(Orders1[[#This Row],[Region]]=People!$B$4,People!$A$4, IF(Orders1[[#This Row],[Region]]=People!$B$5,People!$A$5))))</f>
        <v>Anna Andreadi</v>
      </c>
      <c r="W4594" s="3" t="str">
        <f>IFERROR(INDEX(Returns!A4594:A5393, MATCH(Orders1[[#This Row],[Order ID]],Returns!B4594:B5393)), "No")</f>
        <v>No</v>
      </c>
      <c r="X4594" s="3">
        <f>IF(Orders1[[#This Row],[Return]]="Yes", 1, 0)</f>
        <v>0</v>
      </c>
    </row>
    <row r="4595" spans="1:24" x14ac:dyDescent="0.2">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7">
        <v>7.9</v>
      </c>
      <c r="S4595" s="1">
        <v>2</v>
      </c>
      <c r="T4595" s="1">
        <v>0</v>
      </c>
      <c r="U4595" s="7">
        <v>2.0540000000000003</v>
      </c>
      <c r="V4595" s="3" t="str">
        <f>IF(Orders1[[#This Row],[Region]]=People!$B$2, People!$A$2, IF(Orders1[[#This Row],[Region]]=People!$B$3,People!$A$3, IF(Orders1[[#This Row],[Region]]=People!$B$4,People!$A$4, IF(Orders1[[#This Row],[Region]]=People!$B$5,People!$A$5))))</f>
        <v>Anna Andreadi</v>
      </c>
      <c r="W4595" s="3" t="str">
        <f>IFERROR(INDEX(Returns!A4595:A5394, MATCH(Orders1[[#This Row],[Order ID]],Returns!B4595:B5394)), "No")</f>
        <v>No</v>
      </c>
      <c r="X4595" s="3">
        <f>IF(Orders1[[#This Row],[Return]]="Yes", 1, 0)</f>
        <v>0</v>
      </c>
    </row>
    <row r="4596" spans="1:24" x14ac:dyDescent="0.2">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7">
        <v>902.71199999999999</v>
      </c>
      <c r="S4596" s="1">
        <v>3</v>
      </c>
      <c r="T4596" s="1">
        <v>0.2</v>
      </c>
      <c r="U4596" s="7">
        <v>33.851700000000051</v>
      </c>
      <c r="V4596" s="3" t="str">
        <f>IF(Orders1[[#This Row],[Region]]=People!$B$2, People!$A$2, IF(Orders1[[#This Row],[Region]]=People!$B$3,People!$A$3, IF(Orders1[[#This Row],[Region]]=People!$B$4,People!$A$4, IF(Orders1[[#This Row],[Region]]=People!$B$5,People!$A$5))))</f>
        <v>Anna Andreadi</v>
      </c>
      <c r="W4596" s="3" t="str">
        <f>IFERROR(INDEX(Returns!A4596:A5395, MATCH(Orders1[[#This Row],[Order ID]],Returns!B4596:B5395)), "No")</f>
        <v>No</v>
      </c>
      <c r="X4596" s="3">
        <f>IF(Orders1[[#This Row],[Return]]="Yes", 1, 0)</f>
        <v>0</v>
      </c>
    </row>
    <row r="4597" spans="1:24" x14ac:dyDescent="0.2">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7">
        <v>53.97</v>
      </c>
      <c r="S4597" s="1">
        <v>3</v>
      </c>
      <c r="T4597" s="1">
        <v>0</v>
      </c>
      <c r="U4597" s="7">
        <v>15.111600000000001</v>
      </c>
      <c r="V4597" s="3" t="str">
        <f>IF(Orders1[[#This Row],[Region]]=People!$B$2, People!$A$2, IF(Orders1[[#This Row],[Region]]=People!$B$3,People!$A$3, IF(Orders1[[#This Row],[Region]]=People!$B$4,People!$A$4, IF(Orders1[[#This Row],[Region]]=People!$B$5,People!$A$5))))</f>
        <v>Anna Andreadi</v>
      </c>
      <c r="W4597" s="3" t="str">
        <f>IFERROR(INDEX(Returns!A4597:A5396, MATCH(Orders1[[#This Row],[Order ID]],Returns!B4597:B5396)), "No")</f>
        <v>No</v>
      </c>
      <c r="X4597" s="3">
        <f>IF(Orders1[[#This Row],[Return]]="Yes", 1, 0)</f>
        <v>0</v>
      </c>
    </row>
    <row r="4598" spans="1:24" x14ac:dyDescent="0.2">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7">
        <v>33.92</v>
      </c>
      <c r="S4598" s="1">
        <v>8</v>
      </c>
      <c r="T4598" s="1">
        <v>0</v>
      </c>
      <c r="U4598" s="7">
        <v>13.2288</v>
      </c>
      <c r="V4598" s="3" t="str">
        <f>IF(Orders1[[#This Row],[Region]]=People!$B$2, People!$A$2, IF(Orders1[[#This Row],[Region]]=People!$B$3,People!$A$3, IF(Orders1[[#This Row],[Region]]=People!$B$4,People!$A$4, IF(Orders1[[#This Row],[Region]]=People!$B$5,People!$A$5))))</f>
        <v>Chuck Magee</v>
      </c>
      <c r="W4598" s="3" t="str">
        <f>IFERROR(INDEX(Returns!A4598:A5397, MATCH(Orders1[[#This Row],[Order ID]],Returns!B4598:B5397)), "No")</f>
        <v>No</v>
      </c>
      <c r="X4598" s="3">
        <f>IF(Orders1[[#This Row],[Return]]="Yes", 1, 0)</f>
        <v>0</v>
      </c>
    </row>
    <row r="4599" spans="1:24" x14ac:dyDescent="0.2">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7">
        <v>21.81</v>
      </c>
      <c r="S4599" s="1">
        <v>3</v>
      </c>
      <c r="T4599" s="1">
        <v>0</v>
      </c>
      <c r="U4599" s="7">
        <v>5.8887000000000009</v>
      </c>
      <c r="V4599" s="3" t="str">
        <f>IF(Orders1[[#This Row],[Region]]=People!$B$2, People!$A$2, IF(Orders1[[#This Row],[Region]]=People!$B$3,People!$A$3, IF(Orders1[[#This Row],[Region]]=People!$B$4,People!$A$4, IF(Orders1[[#This Row],[Region]]=People!$B$5,People!$A$5))))</f>
        <v>Kelly Williams</v>
      </c>
      <c r="W4599" s="3" t="str">
        <f>IFERROR(INDEX(Returns!A4599:A5398, MATCH(Orders1[[#This Row],[Order ID]],Returns!B4599:B5398)), "No")</f>
        <v>No</v>
      </c>
      <c r="X4599" s="3">
        <f>IF(Orders1[[#This Row],[Return]]="Yes", 1, 0)</f>
        <v>0</v>
      </c>
    </row>
    <row r="4600" spans="1:24" x14ac:dyDescent="0.2">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7">
        <v>91.6</v>
      </c>
      <c r="S4600" s="1">
        <v>5</v>
      </c>
      <c r="T4600" s="1">
        <v>0</v>
      </c>
      <c r="U4600" s="7">
        <v>26.563999999999997</v>
      </c>
      <c r="V4600" s="3" t="str">
        <f>IF(Orders1[[#This Row],[Region]]=People!$B$2, People!$A$2, IF(Orders1[[#This Row],[Region]]=People!$B$3,People!$A$3, IF(Orders1[[#This Row],[Region]]=People!$B$4,People!$A$4, IF(Orders1[[#This Row],[Region]]=People!$B$5,People!$A$5))))</f>
        <v>Kelly Williams</v>
      </c>
      <c r="W4600" s="3" t="str">
        <f>IFERROR(INDEX(Returns!A4600:A5399, MATCH(Orders1[[#This Row],[Order ID]],Returns!B4600:B5399)), "No")</f>
        <v>No</v>
      </c>
      <c r="X4600" s="3">
        <f>IF(Orders1[[#This Row],[Return]]="Yes", 1, 0)</f>
        <v>0</v>
      </c>
    </row>
    <row r="4601" spans="1:24" x14ac:dyDescent="0.2">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7">
        <v>150.97999999999999</v>
      </c>
      <c r="S4601" s="1">
        <v>1</v>
      </c>
      <c r="T4601" s="1">
        <v>0</v>
      </c>
      <c r="U4601" s="7">
        <v>43.784199999999984</v>
      </c>
      <c r="V4601" s="3" t="str">
        <f>IF(Orders1[[#This Row],[Region]]=People!$B$2, People!$A$2, IF(Orders1[[#This Row],[Region]]=People!$B$3,People!$A$3, IF(Orders1[[#This Row],[Region]]=People!$B$4,People!$A$4, IF(Orders1[[#This Row],[Region]]=People!$B$5,People!$A$5))))</f>
        <v>Chuck Magee</v>
      </c>
      <c r="W4601" s="3" t="str">
        <f>IFERROR(INDEX(Returns!A4601:A5400, MATCH(Orders1[[#This Row],[Order ID]],Returns!B4601:B5400)), "No")</f>
        <v>No</v>
      </c>
      <c r="X4601" s="3">
        <f>IF(Orders1[[#This Row],[Return]]="Yes", 1, 0)</f>
        <v>0</v>
      </c>
    </row>
    <row r="4602" spans="1:24" x14ac:dyDescent="0.2">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7">
        <v>137.25</v>
      </c>
      <c r="S4602" s="1">
        <v>9</v>
      </c>
      <c r="T4602" s="1">
        <v>0</v>
      </c>
      <c r="U4602" s="7">
        <v>63.134999999999991</v>
      </c>
      <c r="V4602" s="3" t="str">
        <f>IF(Orders1[[#This Row],[Region]]=People!$B$2, People!$A$2, IF(Orders1[[#This Row],[Region]]=People!$B$3,People!$A$3, IF(Orders1[[#This Row],[Region]]=People!$B$4,People!$A$4, IF(Orders1[[#This Row],[Region]]=People!$B$5,People!$A$5))))</f>
        <v>Chuck Magee</v>
      </c>
      <c r="W4602" s="3" t="str">
        <f>IFERROR(INDEX(Returns!A4602:A5401, MATCH(Orders1[[#This Row],[Order ID]],Returns!B4602:B5401)), "No")</f>
        <v>No</v>
      </c>
      <c r="X4602" s="3">
        <f>IF(Orders1[[#This Row],[Return]]="Yes", 1, 0)</f>
        <v>0</v>
      </c>
    </row>
    <row r="4603" spans="1:24" x14ac:dyDescent="0.2">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7">
        <v>11.52</v>
      </c>
      <c r="S4603" s="1">
        <v>4</v>
      </c>
      <c r="T4603" s="1">
        <v>0</v>
      </c>
      <c r="U4603" s="7">
        <v>5.4143999999999997</v>
      </c>
      <c r="V4603" s="3" t="str">
        <f>IF(Orders1[[#This Row],[Region]]=People!$B$2, People!$A$2, IF(Orders1[[#This Row],[Region]]=People!$B$3,People!$A$3, IF(Orders1[[#This Row],[Region]]=People!$B$4,People!$A$4, IF(Orders1[[#This Row],[Region]]=People!$B$5,People!$A$5))))</f>
        <v>Chuck Magee</v>
      </c>
      <c r="W4603" s="3" t="str">
        <f>IFERROR(INDEX(Returns!A4603:A5402, MATCH(Orders1[[#This Row],[Order ID]],Returns!B4603:B5402)), "No")</f>
        <v>No</v>
      </c>
      <c r="X4603" s="3">
        <f>IF(Orders1[[#This Row],[Return]]="Yes", 1, 0)</f>
        <v>0</v>
      </c>
    </row>
    <row r="4604" spans="1:24" x14ac:dyDescent="0.2">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7">
        <v>18.272000000000002</v>
      </c>
      <c r="S4604" s="1">
        <v>1</v>
      </c>
      <c r="T4604" s="1">
        <v>0.2</v>
      </c>
      <c r="U4604" s="7">
        <v>5.9383999999999988</v>
      </c>
      <c r="V4604" s="3" t="str">
        <f>IF(Orders1[[#This Row],[Region]]=People!$B$2, People!$A$2, IF(Orders1[[#This Row],[Region]]=People!$B$3,People!$A$3, IF(Orders1[[#This Row],[Region]]=People!$B$4,People!$A$4, IF(Orders1[[#This Row],[Region]]=People!$B$5,People!$A$5))))</f>
        <v>Cassandra Brandow</v>
      </c>
      <c r="W4604" s="3" t="str">
        <f>IFERROR(INDEX(Returns!A4604:A5403, MATCH(Orders1[[#This Row],[Order ID]],Returns!B4604:B5403)), "No")</f>
        <v>No</v>
      </c>
      <c r="X4604" s="3">
        <f>IF(Orders1[[#This Row],[Return]]="Yes", 1, 0)</f>
        <v>0</v>
      </c>
    </row>
    <row r="4605" spans="1:24" x14ac:dyDescent="0.2">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7">
        <v>153.72800000000001</v>
      </c>
      <c r="S4605" s="1">
        <v>4</v>
      </c>
      <c r="T4605" s="1">
        <v>0.2</v>
      </c>
      <c r="U4605" s="7">
        <v>53.804799999999986</v>
      </c>
      <c r="V4605" s="3" t="str">
        <f>IF(Orders1[[#This Row],[Region]]=People!$B$2, People!$A$2, IF(Orders1[[#This Row],[Region]]=People!$B$3,People!$A$3, IF(Orders1[[#This Row],[Region]]=People!$B$4,People!$A$4, IF(Orders1[[#This Row],[Region]]=People!$B$5,People!$A$5))))</f>
        <v>Cassandra Brandow</v>
      </c>
      <c r="W4605" s="3" t="str">
        <f>IFERROR(INDEX(Returns!A4605:A5404, MATCH(Orders1[[#This Row],[Order ID]],Returns!B4605:B5404)), "No")</f>
        <v>No</v>
      </c>
      <c r="X4605" s="3">
        <f>IF(Orders1[[#This Row],[Return]]="Yes", 1, 0)</f>
        <v>0</v>
      </c>
    </row>
    <row r="4606" spans="1:24" x14ac:dyDescent="0.2">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7">
        <v>12.224</v>
      </c>
      <c r="S4606" s="1">
        <v>2</v>
      </c>
      <c r="T4606" s="1">
        <v>0.2</v>
      </c>
      <c r="U4606" s="7">
        <v>4.4311999999999996</v>
      </c>
      <c r="V4606" s="3" t="str">
        <f>IF(Orders1[[#This Row],[Region]]=People!$B$2, People!$A$2, IF(Orders1[[#This Row],[Region]]=People!$B$3,People!$A$3, IF(Orders1[[#This Row],[Region]]=People!$B$4,People!$A$4, IF(Orders1[[#This Row],[Region]]=People!$B$5,People!$A$5))))</f>
        <v>Cassandra Brandow</v>
      </c>
      <c r="W4606" s="3" t="str">
        <f>IFERROR(INDEX(Returns!A4606:A5405, MATCH(Orders1[[#This Row],[Order ID]],Returns!B4606:B5405)), "No")</f>
        <v>No</v>
      </c>
      <c r="X4606" s="3">
        <f>IF(Orders1[[#This Row],[Return]]="Yes", 1, 0)</f>
        <v>0</v>
      </c>
    </row>
    <row r="4607" spans="1:24" x14ac:dyDescent="0.2">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7">
        <v>167.94400000000002</v>
      </c>
      <c r="S4607" s="1">
        <v>7</v>
      </c>
      <c r="T4607" s="1">
        <v>0.2</v>
      </c>
      <c r="U4607" s="7">
        <v>50.383200000000016</v>
      </c>
      <c r="V4607" s="3" t="str">
        <f>IF(Orders1[[#This Row],[Region]]=People!$B$2, People!$A$2, IF(Orders1[[#This Row],[Region]]=People!$B$3,People!$A$3, IF(Orders1[[#This Row],[Region]]=People!$B$4,People!$A$4, IF(Orders1[[#This Row],[Region]]=People!$B$5,People!$A$5))))</f>
        <v>Cassandra Brandow</v>
      </c>
      <c r="W4607" s="3" t="str">
        <f>IFERROR(INDEX(Returns!A4607:A5406, MATCH(Orders1[[#This Row],[Order ID]],Returns!B4607:B5406)), "No")</f>
        <v>No</v>
      </c>
      <c r="X4607" s="3">
        <f>IF(Orders1[[#This Row],[Return]]="Yes", 1, 0)</f>
        <v>0</v>
      </c>
    </row>
    <row r="4608" spans="1:24" x14ac:dyDescent="0.2">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7">
        <v>45.99</v>
      </c>
      <c r="S4608" s="1">
        <v>1</v>
      </c>
      <c r="T4608" s="1">
        <v>0</v>
      </c>
      <c r="U4608" s="7">
        <v>13.3371</v>
      </c>
      <c r="V4608" s="3" t="str">
        <f>IF(Orders1[[#This Row],[Region]]=People!$B$2, People!$A$2, IF(Orders1[[#This Row],[Region]]=People!$B$3,People!$A$3, IF(Orders1[[#This Row],[Region]]=People!$B$4,People!$A$4, IF(Orders1[[#This Row],[Region]]=People!$B$5,People!$A$5))))</f>
        <v>Chuck Magee</v>
      </c>
      <c r="W4608" s="3" t="str">
        <f>IFERROR(INDEX(Returns!A4608:A5407, MATCH(Orders1[[#This Row],[Order ID]],Returns!B4608:B5407)), "No")</f>
        <v>No</v>
      </c>
      <c r="X4608" s="3">
        <f>IF(Orders1[[#This Row],[Return]]="Yes", 1, 0)</f>
        <v>0</v>
      </c>
    </row>
    <row r="4609" spans="1:24" x14ac:dyDescent="0.2">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7">
        <v>535.41</v>
      </c>
      <c r="S4609" s="1">
        <v>3</v>
      </c>
      <c r="T4609" s="1">
        <v>0</v>
      </c>
      <c r="U4609" s="7">
        <v>160.62299999999993</v>
      </c>
      <c r="V4609" s="3" t="str">
        <f>IF(Orders1[[#This Row],[Region]]=People!$B$2, People!$A$2, IF(Orders1[[#This Row],[Region]]=People!$B$3,People!$A$3, IF(Orders1[[#This Row],[Region]]=People!$B$4,People!$A$4, IF(Orders1[[#This Row],[Region]]=People!$B$5,People!$A$5))))</f>
        <v>Chuck Magee</v>
      </c>
      <c r="W4609" s="3" t="str">
        <f>IFERROR(INDEX(Returns!A4609:A5408, MATCH(Orders1[[#This Row],[Order ID]],Returns!B4609:B5408)), "No")</f>
        <v>No</v>
      </c>
      <c r="X4609" s="3">
        <f>IF(Orders1[[#This Row],[Return]]="Yes", 1, 0)</f>
        <v>0</v>
      </c>
    </row>
    <row r="4610" spans="1:24" x14ac:dyDescent="0.2">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7">
        <v>6.0960000000000001</v>
      </c>
      <c r="S4610" s="1">
        <v>2</v>
      </c>
      <c r="T4610" s="1">
        <v>0.2</v>
      </c>
      <c r="U4610" s="7">
        <v>2.0573999999999995</v>
      </c>
      <c r="V4610" s="3" t="str">
        <f>IF(Orders1[[#This Row],[Region]]=People!$B$2, People!$A$2, IF(Orders1[[#This Row],[Region]]=People!$B$3,People!$A$3, IF(Orders1[[#This Row],[Region]]=People!$B$4,People!$A$4, IF(Orders1[[#This Row],[Region]]=People!$B$5,People!$A$5))))</f>
        <v>Chuck Magee</v>
      </c>
      <c r="W4610" s="3" t="str">
        <f>IFERROR(INDEX(Returns!A4610:A5409, MATCH(Orders1[[#This Row],[Order ID]],Returns!B4610:B5409)), "No")</f>
        <v>No</v>
      </c>
      <c r="X4610" s="3">
        <f>IF(Orders1[[#This Row],[Return]]="Yes", 1, 0)</f>
        <v>0</v>
      </c>
    </row>
    <row r="4611" spans="1:24" x14ac:dyDescent="0.2">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7">
        <v>45.36</v>
      </c>
      <c r="S4611" s="1">
        <v>7</v>
      </c>
      <c r="T4611" s="1">
        <v>0</v>
      </c>
      <c r="U4611" s="7">
        <v>21.772800000000004</v>
      </c>
      <c r="V4611" s="3" t="str">
        <f>IF(Orders1[[#This Row],[Region]]=People!$B$2, People!$A$2, IF(Orders1[[#This Row],[Region]]=People!$B$3,People!$A$3, IF(Orders1[[#This Row],[Region]]=People!$B$4,People!$A$4, IF(Orders1[[#This Row],[Region]]=People!$B$5,People!$A$5))))</f>
        <v>Chuck Magee</v>
      </c>
      <c r="W4611" s="3" t="str">
        <f>IFERROR(INDEX(Returns!A4611:A5410, MATCH(Orders1[[#This Row],[Order ID]],Returns!B4611:B5410)), "No")</f>
        <v>No</v>
      </c>
      <c r="X4611" s="3">
        <f>IF(Orders1[[#This Row],[Return]]="Yes", 1, 0)</f>
        <v>0</v>
      </c>
    </row>
    <row r="4612" spans="1:24" x14ac:dyDescent="0.2">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7">
        <v>47.12</v>
      </c>
      <c r="S4612" s="1">
        <v>8</v>
      </c>
      <c r="T4612" s="1">
        <v>0</v>
      </c>
      <c r="U4612" s="7">
        <v>20.732800000000001</v>
      </c>
      <c r="V4612" s="3" t="str">
        <f>IF(Orders1[[#This Row],[Region]]=People!$B$2, People!$A$2, IF(Orders1[[#This Row],[Region]]=People!$B$3,People!$A$3, IF(Orders1[[#This Row],[Region]]=People!$B$4,People!$A$4, IF(Orders1[[#This Row],[Region]]=People!$B$5,People!$A$5))))</f>
        <v>Anna Andreadi</v>
      </c>
      <c r="W4612" s="3" t="str">
        <f>IFERROR(INDEX(Returns!A4612:A5411, MATCH(Orders1[[#This Row],[Order ID]],Returns!B4612:B5411)), "No")</f>
        <v>No</v>
      </c>
      <c r="X4612" s="3">
        <f>IF(Orders1[[#This Row],[Return]]="Yes", 1, 0)</f>
        <v>0</v>
      </c>
    </row>
    <row r="4613" spans="1:24" x14ac:dyDescent="0.2">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7">
        <v>31.36</v>
      </c>
      <c r="S4613" s="1">
        <v>4</v>
      </c>
      <c r="T4613" s="1">
        <v>0</v>
      </c>
      <c r="U4613" s="7">
        <v>15.68</v>
      </c>
      <c r="V4613" s="3" t="str">
        <f>IF(Orders1[[#This Row],[Region]]=People!$B$2, People!$A$2, IF(Orders1[[#This Row],[Region]]=People!$B$3,People!$A$3, IF(Orders1[[#This Row],[Region]]=People!$B$4,People!$A$4, IF(Orders1[[#This Row],[Region]]=People!$B$5,People!$A$5))))</f>
        <v>Cassandra Brandow</v>
      </c>
      <c r="W4613" s="3" t="str">
        <f>IFERROR(INDEX(Returns!A4613:A5412, MATCH(Orders1[[#This Row],[Order ID]],Returns!B4613:B5412)), "No")</f>
        <v>No</v>
      </c>
      <c r="X4613" s="3">
        <f>IF(Orders1[[#This Row],[Return]]="Yes", 1, 0)</f>
        <v>0</v>
      </c>
    </row>
    <row r="4614" spans="1:24" x14ac:dyDescent="0.2">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7">
        <v>47.616</v>
      </c>
      <c r="S4614" s="1">
        <v>3</v>
      </c>
      <c r="T4614" s="1">
        <v>0.2</v>
      </c>
      <c r="U4614" s="7">
        <v>3.571200000000001</v>
      </c>
      <c r="V4614" s="3" t="str">
        <f>IF(Orders1[[#This Row],[Region]]=People!$B$2, People!$A$2, IF(Orders1[[#This Row],[Region]]=People!$B$3,People!$A$3, IF(Orders1[[#This Row],[Region]]=People!$B$4,People!$A$4, IF(Orders1[[#This Row],[Region]]=People!$B$5,People!$A$5))))</f>
        <v>Cassandra Brandow</v>
      </c>
      <c r="W4614" s="3" t="str">
        <f>IFERROR(INDEX(Returns!A4614:A5413, MATCH(Orders1[[#This Row],[Order ID]],Returns!B4614:B5413)), "No")</f>
        <v>No</v>
      </c>
      <c r="X4614" s="3">
        <f>IF(Orders1[[#This Row],[Return]]="Yes", 1, 0)</f>
        <v>0</v>
      </c>
    </row>
    <row r="4615" spans="1:24" x14ac:dyDescent="0.2">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7">
        <v>23.480000000000004</v>
      </c>
      <c r="S4615" s="1">
        <v>5</v>
      </c>
      <c r="T4615" s="1">
        <v>0.2</v>
      </c>
      <c r="U4615" s="7">
        <v>8.218</v>
      </c>
      <c r="V4615" s="3" t="str">
        <f>IF(Orders1[[#This Row],[Region]]=People!$B$2, People!$A$2, IF(Orders1[[#This Row],[Region]]=People!$B$3,People!$A$3, IF(Orders1[[#This Row],[Region]]=People!$B$4,People!$A$4, IF(Orders1[[#This Row],[Region]]=People!$B$5,People!$A$5))))</f>
        <v>Cassandra Brandow</v>
      </c>
      <c r="W4615" s="3" t="str">
        <f>IFERROR(INDEX(Returns!A4615:A5414, MATCH(Orders1[[#This Row],[Order ID]],Returns!B4615:B5414)), "No")</f>
        <v>No</v>
      </c>
      <c r="X4615" s="3">
        <f>IF(Orders1[[#This Row],[Return]]="Yes", 1, 0)</f>
        <v>0</v>
      </c>
    </row>
    <row r="4616" spans="1:24" x14ac:dyDescent="0.2">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7">
        <v>62.789999999999992</v>
      </c>
      <c r="S4616" s="1">
        <v>3</v>
      </c>
      <c r="T4616" s="1">
        <v>0.8</v>
      </c>
      <c r="U4616" s="7">
        <v>-166.39350000000002</v>
      </c>
      <c r="V4616" s="3" t="str">
        <f>IF(Orders1[[#This Row],[Region]]=People!$B$2, People!$A$2, IF(Orders1[[#This Row],[Region]]=People!$B$3,People!$A$3, IF(Orders1[[#This Row],[Region]]=People!$B$4,People!$A$4, IF(Orders1[[#This Row],[Region]]=People!$B$5,People!$A$5))))</f>
        <v>Kelly Williams</v>
      </c>
      <c r="W4616" s="3" t="str">
        <f>IFERROR(INDEX(Returns!A4616:A5415, MATCH(Orders1[[#This Row],[Order ID]],Returns!B4616:B5415)), "No")</f>
        <v>No</v>
      </c>
      <c r="X4616" s="3">
        <f>IF(Orders1[[#This Row],[Return]]="Yes", 1, 0)</f>
        <v>0</v>
      </c>
    </row>
    <row r="4617" spans="1:24" x14ac:dyDescent="0.2">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7">
        <v>28.44</v>
      </c>
      <c r="S4617" s="1">
        <v>9</v>
      </c>
      <c r="T4617" s="1">
        <v>0.2</v>
      </c>
      <c r="U4617" s="7">
        <v>4.2659999999999973</v>
      </c>
      <c r="V4617" s="3" t="str">
        <f>IF(Orders1[[#This Row],[Region]]=People!$B$2, People!$A$2, IF(Orders1[[#This Row],[Region]]=People!$B$3,People!$A$3, IF(Orders1[[#This Row],[Region]]=People!$B$4,People!$A$4, IF(Orders1[[#This Row],[Region]]=People!$B$5,People!$A$5))))</f>
        <v>Kelly Williams</v>
      </c>
      <c r="W4617" s="3" t="str">
        <f>IFERROR(INDEX(Returns!A4617:A5416, MATCH(Orders1[[#This Row],[Order ID]],Returns!B4617:B5416)), "No")</f>
        <v>No</v>
      </c>
      <c r="X4617" s="3">
        <f>IF(Orders1[[#This Row],[Return]]="Yes", 1, 0)</f>
        <v>0</v>
      </c>
    </row>
    <row r="4618" spans="1:24" x14ac:dyDescent="0.2">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7">
        <v>134.376</v>
      </c>
      <c r="S4618" s="1">
        <v>3</v>
      </c>
      <c r="T4618" s="1">
        <v>0.2</v>
      </c>
      <c r="U4618" s="7">
        <v>6.7188000000000088</v>
      </c>
      <c r="V4618" s="3" t="str">
        <f>IF(Orders1[[#This Row],[Region]]=People!$B$2, People!$A$2, IF(Orders1[[#This Row],[Region]]=People!$B$3,People!$A$3, IF(Orders1[[#This Row],[Region]]=People!$B$4,People!$A$4, IF(Orders1[[#This Row],[Region]]=People!$B$5,People!$A$5))))</f>
        <v>Kelly Williams</v>
      </c>
      <c r="W4618" s="3" t="str">
        <f>IFERROR(INDEX(Returns!A4618:A5417, MATCH(Orders1[[#This Row],[Order ID]],Returns!B4618:B5417)), "No")</f>
        <v>No</v>
      </c>
      <c r="X4618" s="3">
        <f>IF(Orders1[[#This Row],[Return]]="Yes", 1, 0)</f>
        <v>0</v>
      </c>
    </row>
    <row r="4619" spans="1:24" x14ac:dyDescent="0.2">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7">
        <v>589.9</v>
      </c>
      <c r="S4619" s="1">
        <v>2</v>
      </c>
      <c r="T4619" s="1">
        <v>0</v>
      </c>
      <c r="U4619" s="7">
        <v>147.47500000000002</v>
      </c>
      <c r="V4619" s="3" t="str">
        <f>IF(Orders1[[#This Row],[Region]]=People!$B$2, People!$A$2, IF(Orders1[[#This Row],[Region]]=People!$B$3,People!$A$3, IF(Orders1[[#This Row],[Region]]=People!$B$4,People!$A$4, IF(Orders1[[#This Row],[Region]]=People!$B$5,People!$A$5))))</f>
        <v>Chuck Magee</v>
      </c>
      <c r="W4619" s="3" t="str">
        <f>IFERROR(INDEX(Returns!A4619:A5418, MATCH(Orders1[[#This Row],[Order ID]],Returns!B4619:B5418)), "No")</f>
        <v>No</v>
      </c>
      <c r="X4619" s="3">
        <f>IF(Orders1[[#This Row],[Return]]="Yes", 1, 0)</f>
        <v>0</v>
      </c>
    </row>
    <row r="4620" spans="1:24" x14ac:dyDescent="0.2">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7">
        <v>542.93999999999994</v>
      </c>
      <c r="S4620" s="1">
        <v>3</v>
      </c>
      <c r="T4620" s="1">
        <v>0</v>
      </c>
      <c r="U4620" s="7">
        <v>141.1644</v>
      </c>
      <c r="V4620" s="3" t="str">
        <f>IF(Orders1[[#This Row],[Region]]=People!$B$2, People!$A$2, IF(Orders1[[#This Row],[Region]]=People!$B$3,People!$A$3, IF(Orders1[[#This Row],[Region]]=People!$B$4,People!$A$4, IF(Orders1[[#This Row],[Region]]=People!$B$5,People!$A$5))))</f>
        <v>Chuck Magee</v>
      </c>
      <c r="W4620" s="3" t="str">
        <f>IFERROR(INDEX(Returns!A4620:A5419, MATCH(Orders1[[#This Row],[Order ID]],Returns!B4620:B5419)), "No")</f>
        <v>No</v>
      </c>
      <c r="X4620" s="3">
        <f>IF(Orders1[[#This Row],[Return]]="Yes", 1, 0)</f>
        <v>0</v>
      </c>
    </row>
    <row r="4621" spans="1:24" x14ac:dyDescent="0.2">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7">
        <v>2879.9520000000002</v>
      </c>
      <c r="S4621" s="1">
        <v>6</v>
      </c>
      <c r="T4621" s="1">
        <v>0.2</v>
      </c>
      <c r="U4621" s="7">
        <v>1007.9831999999999</v>
      </c>
      <c r="V4621" s="3" t="str">
        <f>IF(Orders1[[#This Row],[Region]]=People!$B$2, People!$A$2, IF(Orders1[[#This Row],[Region]]=People!$B$3,People!$A$3, IF(Orders1[[#This Row],[Region]]=People!$B$4,People!$A$4, IF(Orders1[[#This Row],[Region]]=People!$B$5,People!$A$5))))</f>
        <v>Anna Andreadi</v>
      </c>
      <c r="W4621" s="3" t="str">
        <f>IFERROR(INDEX(Returns!A4621:A5420, MATCH(Orders1[[#This Row],[Order ID]],Returns!B4621:B5420)), "No")</f>
        <v>No</v>
      </c>
      <c r="X4621" s="3">
        <f>IF(Orders1[[#This Row],[Return]]="Yes", 1, 0)</f>
        <v>0</v>
      </c>
    </row>
    <row r="4622" spans="1:24" x14ac:dyDescent="0.2">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7">
        <v>90.480000000000018</v>
      </c>
      <c r="S4622" s="1">
        <v>3</v>
      </c>
      <c r="T4622" s="1">
        <v>0.2</v>
      </c>
      <c r="U4622" s="7">
        <v>33.93</v>
      </c>
      <c r="V4622" s="3" t="str">
        <f>IF(Orders1[[#This Row],[Region]]=People!$B$2, People!$A$2, IF(Orders1[[#This Row],[Region]]=People!$B$3,People!$A$3, IF(Orders1[[#This Row],[Region]]=People!$B$4,People!$A$4, IF(Orders1[[#This Row],[Region]]=People!$B$5,People!$A$5))))</f>
        <v>Anna Andreadi</v>
      </c>
      <c r="W4622" s="3" t="str">
        <f>IFERROR(INDEX(Returns!A4622:A5421, MATCH(Orders1[[#This Row],[Order ID]],Returns!B4622:B5421)), "No")</f>
        <v>No</v>
      </c>
      <c r="X4622" s="3">
        <f>IF(Orders1[[#This Row],[Return]]="Yes", 1, 0)</f>
        <v>0</v>
      </c>
    </row>
    <row r="4623" spans="1:24" x14ac:dyDescent="0.2">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7">
        <v>77.55</v>
      </c>
      <c r="S4623" s="1">
        <v>5</v>
      </c>
      <c r="T4623" s="1">
        <v>0</v>
      </c>
      <c r="U4623" s="7">
        <v>21.714000000000002</v>
      </c>
      <c r="V4623" s="3" t="str">
        <f>IF(Orders1[[#This Row],[Region]]=People!$B$2, People!$A$2, IF(Orders1[[#This Row],[Region]]=People!$B$3,People!$A$3, IF(Orders1[[#This Row],[Region]]=People!$B$4,People!$A$4, IF(Orders1[[#This Row],[Region]]=People!$B$5,People!$A$5))))</f>
        <v>Chuck Magee</v>
      </c>
      <c r="W4623" s="3" t="str">
        <f>IFERROR(INDEX(Returns!A4623:A5422, MATCH(Orders1[[#This Row],[Order ID]],Returns!B4623:B5422)), "No")</f>
        <v>No</v>
      </c>
      <c r="X4623" s="3">
        <f>IF(Orders1[[#This Row],[Return]]="Yes", 1, 0)</f>
        <v>0</v>
      </c>
    </row>
    <row r="4624" spans="1:24" x14ac:dyDescent="0.2">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7">
        <v>8.8320000000000007</v>
      </c>
      <c r="S4624" s="1">
        <v>3</v>
      </c>
      <c r="T4624" s="1">
        <v>0.2</v>
      </c>
      <c r="U4624" s="7">
        <v>-1.9872000000000005</v>
      </c>
      <c r="V4624" s="3" t="str">
        <f>IF(Orders1[[#This Row],[Region]]=People!$B$2, People!$A$2, IF(Orders1[[#This Row],[Region]]=People!$B$3,People!$A$3, IF(Orders1[[#This Row],[Region]]=People!$B$4,People!$A$4, IF(Orders1[[#This Row],[Region]]=People!$B$5,People!$A$5))))</f>
        <v>Cassandra Brandow</v>
      </c>
      <c r="W4624" s="3" t="str">
        <f>IFERROR(INDEX(Returns!A4624:A5423, MATCH(Orders1[[#This Row],[Order ID]],Returns!B4624:B5423)), "No")</f>
        <v>No</v>
      </c>
      <c r="X4624" s="3">
        <f>IF(Orders1[[#This Row],[Return]]="Yes", 1, 0)</f>
        <v>0</v>
      </c>
    </row>
    <row r="4625" spans="1:24" x14ac:dyDescent="0.2">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7">
        <v>177.536</v>
      </c>
      <c r="S4625" s="1">
        <v>4</v>
      </c>
      <c r="T4625" s="1">
        <v>0.2</v>
      </c>
      <c r="U4625" s="7">
        <v>62.137599999999992</v>
      </c>
      <c r="V4625" s="3" t="str">
        <f>IF(Orders1[[#This Row],[Region]]=People!$B$2, People!$A$2, IF(Orders1[[#This Row],[Region]]=People!$B$3,People!$A$3, IF(Orders1[[#This Row],[Region]]=People!$B$4,People!$A$4, IF(Orders1[[#This Row],[Region]]=People!$B$5,People!$A$5))))</f>
        <v>Cassandra Brandow</v>
      </c>
      <c r="W4625" s="3" t="str">
        <f>IFERROR(INDEX(Returns!A4625:A5424, MATCH(Orders1[[#This Row],[Order ID]],Returns!B4625:B5424)), "No")</f>
        <v>No</v>
      </c>
      <c r="X4625" s="3">
        <f>IF(Orders1[[#This Row],[Return]]="Yes", 1, 0)</f>
        <v>0</v>
      </c>
    </row>
    <row r="4626" spans="1:24" x14ac:dyDescent="0.2">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7">
        <v>258.48</v>
      </c>
      <c r="S4626" s="1">
        <v>2</v>
      </c>
      <c r="T4626" s="1">
        <v>0.2</v>
      </c>
      <c r="U4626" s="7">
        <v>-3.2309999999999945</v>
      </c>
      <c r="V4626" s="3" t="str">
        <f>IF(Orders1[[#This Row],[Region]]=People!$B$2, People!$A$2, IF(Orders1[[#This Row],[Region]]=People!$B$3,People!$A$3, IF(Orders1[[#This Row],[Region]]=People!$B$4,People!$A$4, IF(Orders1[[#This Row],[Region]]=People!$B$5,People!$A$5))))</f>
        <v>Cassandra Brandow</v>
      </c>
      <c r="W4626" s="3" t="str">
        <f>IFERROR(INDEX(Returns!A4626:A5425, MATCH(Orders1[[#This Row],[Order ID]],Returns!B4626:B5425)), "No")</f>
        <v>No</v>
      </c>
      <c r="X4626" s="3">
        <f>IF(Orders1[[#This Row],[Return]]="Yes", 1, 0)</f>
        <v>0</v>
      </c>
    </row>
    <row r="4627" spans="1:24" x14ac:dyDescent="0.2">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7">
        <v>14.135999999999999</v>
      </c>
      <c r="S4627" s="1">
        <v>3</v>
      </c>
      <c r="T4627" s="1">
        <v>0.2</v>
      </c>
      <c r="U4627" s="7">
        <v>4.240800000000001</v>
      </c>
      <c r="V4627" s="3" t="str">
        <f>IF(Orders1[[#This Row],[Region]]=People!$B$2, People!$A$2, IF(Orders1[[#This Row],[Region]]=People!$B$3,People!$A$3, IF(Orders1[[#This Row],[Region]]=People!$B$4,People!$A$4, IF(Orders1[[#This Row],[Region]]=People!$B$5,People!$A$5))))</f>
        <v>Cassandra Brandow</v>
      </c>
      <c r="W4627" s="3" t="str">
        <f>IFERROR(INDEX(Returns!A4627:A5426, MATCH(Orders1[[#This Row],[Order ID]],Returns!B4627:B5426)), "No")</f>
        <v>No</v>
      </c>
      <c r="X4627" s="3">
        <f>IF(Orders1[[#This Row],[Return]]="Yes", 1, 0)</f>
        <v>0</v>
      </c>
    </row>
    <row r="4628" spans="1:24" x14ac:dyDescent="0.2">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7">
        <v>77.55</v>
      </c>
      <c r="S4628" s="1">
        <v>5</v>
      </c>
      <c r="T4628" s="1">
        <v>0</v>
      </c>
      <c r="U4628" s="7">
        <v>20.163000000000004</v>
      </c>
      <c r="V4628" s="3" t="str">
        <f>IF(Orders1[[#This Row],[Region]]=People!$B$2, People!$A$2, IF(Orders1[[#This Row],[Region]]=People!$B$3,People!$A$3, IF(Orders1[[#This Row],[Region]]=People!$B$4,People!$A$4, IF(Orders1[[#This Row],[Region]]=People!$B$5,People!$A$5))))</f>
        <v>Chuck Magee</v>
      </c>
      <c r="W4628" s="3" t="str">
        <f>IFERROR(INDEX(Returns!A4628:A5427, MATCH(Orders1[[#This Row],[Order ID]],Returns!B4628:B5427)), "No")</f>
        <v>No</v>
      </c>
      <c r="X4628" s="3">
        <f>IF(Orders1[[#This Row],[Return]]="Yes", 1, 0)</f>
        <v>0</v>
      </c>
    </row>
    <row r="4629" spans="1:24" x14ac:dyDescent="0.2">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7">
        <v>24.88</v>
      </c>
      <c r="S4629" s="1">
        <v>2</v>
      </c>
      <c r="T4629" s="1">
        <v>0</v>
      </c>
      <c r="U4629" s="7">
        <v>6.9664000000000001</v>
      </c>
      <c r="V4629" s="3" t="str">
        <f>IF(Orders1[[#This Row],[Region]]=People!$B$2, People!$A$2, IF(Orders1[[#This Row],[Region]]=People!$B$3,People!$A$3, IF(Orders1[[#This Row],[Region]]=People!$B$4,People!$A$4, IF(Orders1[[#This Row],[Region]]=People!$B$5,People!$A$5))))</f>
        <v>Chuck Magee</v>
      </c>
      <c r="W4629" s="3" t="str">
        <f>IFERROR(INDEX(Returns!A4629:A5428, MATCH(Orders1[[#This Row],[Order ID]],Returns!B4629:B5428)), "No")</f>
        <v>No</v>
      </c>
      <c r="X4629" s="3">
        <f>IF(Orders1[[#This Row],[Return]]="Yes", 1, 0)</f>
        <v>0</v>
      </c>
    </row>
    <row r="4630" spans="1:24" x14ac:dyDescent="0.2">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7">
        <v>140.75</v>
      </c>
      <c r="S4630" s="1">
        <v>5</v>
      </c>
      <c r="T4630" s="1">
        <v>0</v>
      </c>
      <c r="U4630" s="7">
        <v>39.410000000000011</v>
      </c>
      <c r="V4630" s="3" t="str">
        <f>IF(Orders1[[#This Row],[Region]]=People!$B$2, People!$A$2, IF(Orders1[[#This Row],[Region]]=People!$B$3,People!$A$3, IF(Orders1[[#This Row],[Region]]=People!$B$4,People!$A$4, IF(Orders1[[#This Row],[Region]]=People!$B$5,People!$A$5))))</f>
        <v>Chuck Magee</v>
      </c>
      <c r="W4630" s="3" t="str">
        <f>IFERROR(INDEX(Returns!A4630:A5429, MATCH(Orders1[[#This Row],[Order ID]],Returns!B4630:B5429)), "No")</f>
        <v>No</v>
      </c>
      <c r="X4630" s="3">
        <f>IF(Orders1[[#This Row],[Return]]="Yes", 1, 0)</f>
        <v>0</v>
      </c>
    </row>
    <row r="4631" spans="1:24" x14ac:dyDescent="0.2">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7">
        <v>36.630000000000003</v>
      </c>
      <c r="S4631" s="1">
        <v>3</v>
      </c>
      <c r="T4631" s="1">
        <v>0</v>
      </c>
      <c r="U4631" s="7">
        <v>9.8901000000000039</v>
      </c>
      <c r="V4631" s="3" t="str">
        <f>IF(Orders1[[#This Row],[Region]]=People!$B$2, People!$A$2, IF(Orders1[[#This Row],[Region]]=People!$B$3,People!$A$3, IF(Orders1[[#This Row],[Region]]=People!$B$4,People!$A$4, IF(Orders1[[#This Row],[Region]]=People!$B$5,People!$A$5))))</f>
        <v>Chuck Magee</v>
      </c>
      <c r="W4631" s="3" t="str">
        <f>IFERROR(INDEX(Returns!A4631:A5430, MATCH(Orders1[[#This Row],[Order ID]],Returns!B4631:B5430)), "No")</f>
        <v>No</v>
      </c>
      <c r="X4631" s="3">
        <f>IF(Orders1[[#This Row],[Return]]="Yes", 1, 0)</f>
        <v>0</v>
      </c>
    </row>
    <row r="4632" spans="1:24" x14ac:dyDescent="0.2">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7">
        <v>17.14</v>
      </c>
      <c r="S4632" s="1">
        <v>2</v>
      </c>
      <c r="T4632" s="1">
        <v>0</v>
      </c>
      <c r="U4632" s="7">
        <v>6.1704000000000008</v>
      </c>
      <c r="V4632" s="3" t="str">
        <f>IF(Orders1[[#This Row],[Region]]=People!$B$2, People!$A$2, IF(Orders1[[#This Row],[Region]]=People!$B$3,People!$A$3, IF(Orders1[[#This Row],[Region]]=People!$B$4,People!$A$4, IF(Orders1[[#This Row],[Region]]=People!$B$5,People!$A$5))))</f>
        <v>Kelly Williams</v>
      </c>
      <c r="W4632" s="3" t="str">
        <f>IFERROR(INDEX(Returns!A4632:A5431, MATCH(Orders1[[#This Row],[Order ID]],Returns!B4632:B5431)), "No")</f>
        <v>No</v>
      </c>
      <c r="X4632" s="3">
        <f>IF(Orders1[[#This Row],[Return]]="Yes", 1, 0)</f>
        <v>0</v>
      </c>
    </row>
    <row r="4633" spans="1:24" x14ac:dyDescent="0.2">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7">
        <v>51.75</v>
      </c>
      <c r="S4633" s="1">
        <v>5</v>
      </c>
      <c r="T4633" s="1">
        <v>0</v>
      </c>
      <c r="U4633" s="7">
        <v>24.84</v>
      </c>
      <c r="V4633" s="3" t="str">
        <f>IF(Orders1[[#This Row],[Region]]=People!$B$2, People!$A$2, IF(Orders1[[#This Row],[Region]]=People!$B$3,People!$A$3, IF(Orders1[[#This Row],[Region]]=People!$B$4,People!$A$4, IF(Orders1[[#This Row],[Region]]=People!$B$5,People!$A$5))))</f>
        <v>Anna Andreadi</v>
      </c>
      <c r="W4633" s="3" t="str">
        <f>IFERROR(INDEX(Returns!A4633:A5432, MATCH(Orders1[[#This Row],[Order ID]],Returns!B4633:B5432)), "No")</f>
        <v>No</v>
      </c>
      <c r="X4633" s="3">
        <f>IF(Orders1[[#This Row],[Return]]="Yes", 1, 0)</f>
        <v>0</v>
      </c>
    </row>
    <row r="4634" spans="1:24" x14ac:dyDescent="0.2">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7">
        <v>123.96000000000001</v>
      </c>
      <c r="S4634" s="1">
        <v>3</v>
      </c>
      <c r="T4634" s="1">
        <v>0</v>
      </c>
      <c r="U4634" s="7">
        <v>11.156400000000005</v>
      </c>
      <c r="V4634" s="3" t="str">
        <f>IF(Orders1[[#This Row],[Region]]=People!$B$2, People!$A$2, IF(Orders1[[#This Row],[Region]]=People!$B$3,People!$A$3, IF(Orders1[[#This Row],[Region]]=People!$B$4,People!$A$4, IF(Orders1[[#This Row],[Region]]=People!$B$5,People!$A$5))))</f>
        <v>Anna Andreadi</v>
      </c>
      <c r="W4634" s="3" t="str">
        <f>IFERROR(INDEX(Returns!A4634:A5433, MATCH(Orders1[[#This Row],[Order ID]],Returns!B4634:B5433)), "No")</f>
        <v>No</v>
      </c>
      <c r="X4634" s="3">
        <f>IF(Orders1[[#This Row],[Return]]="Yes", 1, 0)</f>
        <v>0</v>
      </c>
    </row>
    <row r="4635" spans="1:24" x14ac:dyDescent="0.2">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7">
        <v>586.39800000000002</v>
      </c>
      <c r="S4635" s="1">
        <v>6</v>
      </c>
      <c r="T4635" s="1">
        <v>0.15</v>
      </c>
      <c r="U4635" s="7">
        <v>34.493999999999971</v>
      </c>
      <c r="V4635" s="3" t="str">
        <f>IF(Orders1[[#This Row],[Region]]=People!$B$2, People!$A$2, IF(Orders1[[#This Row],[Region]]=People!$B$3,People!$A$3, IF(Orders1[[#This Row],[Region]]=People!$B$4,People!$A$4, IF(Orders1[[#This Row],[Region]]=People!$B$5,People!$A$5))))</f>
        <v>Anna Andreadi</v>
      </c>
      <c r="W4635" s="3" t="str">
        <f>IFERROR(INDEX(Returns!A4635:A5434, MATCH(Orders1[[#This Row],[Order ID]],Returns!B4635:B5434)), "No")</f>
        <v>No</v>
      </c>
      <c r="X4635" s="3">
        <f>IF(Orders1[[#This Row],[Return]]="Yes", 1, 0)</f>
        <v>0</v>
      </c>
    </row>
    <row r="4636" spans="1:24" x14ac:dyDescent="0.2">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7">
        <v>80.98</v>
      </c>
      <c r="S4636" s="1">
        <v>1</v>
      </c>
      <c r="T4636" s="1">
        <v>0</v>
      </c>
      <c r="U4636" s="7">
        <v>3.2391999999999967</v>
      </c>
      <c r="V4636" s="3" t="str">
        <f>IF(Orders1[[#This Row],[Region]]=People!$B$2, People!$A$2, IF(Orders1[[#This Row],[Region]]=People!$B$3,People!$A$3, IF(Orders1[[#This Row],[Region]]=People!$B$4,People!$A$4, IF(Orders1[[#This Row],[Region]]=People!$B$5,People!$A$5))))</f>
        <v>Anna Andreadi</v>
      </c>
      <c r="W4636" s="3" t="str">
        <f>IFERROR(INDEX(Returns!A4636:A5435, MATCH(Orders1[[#This Row],[Order ID]],Returns!B4636:B5435)), "No")</f>
        <v>No</v>
      </c>
      <c r="X4636" s="3">
        <f>IF(Orders1[[#This Row],[Return]]="Yes", 1, 0)</f>
        <v>0</v>
      </c>
    </row>
    <row r="4637" spans="1:24" x14ac:dyDescent="0.2">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7">
        <v>242.94</v>
      </c>
      <c r="S4637" s="1">
        <v>3</v>
      </c>
      <c r="T4637" s="1">
        <v>0</v>
      </c>
      <c r="U4637" s="7">
        <v>9.7175999999999902</v>
      </c>
      <c r="V4637" s="3" t="str">
        <f>IF(Orders1[[#This Row],[Region]]=People!$B$2, People!$A$2, IF(Orders1[[#This Row],[Region]]=People!$B$3,People!$A$3, IF(Orders1[[#This Row],[Region]]=People!$B$4,People!$A$4, IF(Orders1[[#This Row],[Region]]=People!$B$5,People!$A$5))))</f>
        <v>Anna Andreadi</v>
      </c>
      <c r="W4637" s="3" t="str">
        <f>IFERROR(INDEX(Returns!A4637:A5436, MATCH(Orders1[[#This Row],[Order ID]],Returns!B4637:B5436)), "No")</f>
        <v>No</v>
      </c>
      <c r="X4637" s="3">
        <f>IF(Orders1[[#This Row],[Return]]="Yes", 1, 0)</f>
        <v>0</v>
      </c>
    </row>
    <row r="4638" spans="1:24" x14ac:dyDescent="0.2">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7">
        <v>123.92</v>
      </c>
      <c r="S4638" s="1">
        <v>4</v>
      </c>
      <c r="T4638" s="1">
        <v>0</v>
      </c>
      <c r="U4638" s="7">
        <v>33.458399999999997</v>
      </c>
      <c r="V4638" s="3" t="str">
        <f>IF(Orders1[[#This Row],[Region]]=People!$B$2, People!$A$2, IF(Orders1[[#This Row],[Region]]=People!$B$3,People!$A$3, IF(Orders1[[#This Row],[Region]]=People!$B$4,People!$A$4, IF(Orders1[[#This Row],[Region]]=People!$B$5,People!$A$5))))</f>
        <v>Anna Andreadi</v>
      </c>
      <c r="W4638" s="3" t="str">
        <f>IFERROR(INDEX(Returns!A4638:A5437, MATCH(Orders1[[#This Row],[Order ID]],Returns!B4638:B5437)), "No")</f>
        <v>No</v>
      </c>
      <c r="X4638" s="3">
        <f>IF(Orders1[[#This Row],[Return]]="Yes", 1, 0)</f>
        <v>0</v>
      </c>
    </row>
    <row r="4639" spans="1:24" x14ac:dyDescent="0.2">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7">
        <v>12.39</v>
      </c>
      <c r="S4639" s="1">
        <v>3</v>
      </c>
      <c r="T4639" s="1">
        <v>0</v>
      </c>
      <c r="U4639" s="7">
        <v>5.6993999999999998</v>
      </c>
      <c r="V4639" s="3" t="str">
        <f>IF(Orders1[[#This Row],[Region]]=People!$B$2, People!$A$2, IF(Orders1[[#This Row],[Region]]=People!$B$3,People!$A$3, IF(Orders1[[#This Row],[Region]]=People!$B$4,People!$A$4, IF(Orders1[[#This Row],[Region]]=People!$B$5,People!$A$5))))</f>
        <v>Anna Andreadi</v>
      </c>
      <c r="W4639" s="3" t="str">
        <f>IFERROR(INDEX(Returns!A4639:A5438, MATCH(Orders1[[#This Row],[Order ID]],Returns!B4639:B5438)), "No")</f>
        <v>No</v>
      </c>
      <c r="X4639" s="3">
        <f>IF(Orders1[[#This Row],[Return]]="Yes", 1, 0)</f>
        <v>0</v>
      </c>
    </row>
    <row r="4640" spans="1:24" x14ac:dyDescent="0.2">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7">
        <v>47.3</v>
      </c>
      <c r="S4640" s="1">
        <v>2</v>
      </c>
      <c r="T4640" s="1">
        <v>0</v>
      </c>
      <c r="U4640" s="7">
        <v>12.298000000000002</v>
      </c>
      <c r="V4640" s="3" t="str">
        <f>IF(Orders1[[#This Row],[Region]]=People!$B$2, People!$A$2, IF(Orders1[[#This Row],[Region]]=People!$B$3,People!$A$3, IF(Orders1[[#This Row],[Region]]=People!$B$4,People!$A$4, IF(Orders1[[#This Row],[Region]]=People!$B$5,People!$A$5))))</f>
        <v>Anna Andreadi</v>
      </c>
      <c r="W4640" s="3" t="str">
        <f>IFERROR(INDEX(Returns!A4640:A5439, MATCH(Orders1[[#This Row],[Order ID]],Returns!B4640:B5439)), "No")</f>
        <v>No</v>
      </c>
      <c r="X4640" s="3">
        <f>IF(Orders1[[#This Row],[Return]]="Yes", 1, 0)</f>
        <v>0</v>
      </c>
    </row>
    <row r="4641" spans="1:24" x14ac:dyDescent="0.2">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7">
        <v>1599.92</v>
      </c>
      <c r="S4641" s="1">
        <v>8</v>
      </c>
      <c r="T4641" s="1">
        <v>0</v>
      </c>
      <c r="U4641" s="7">
        <v>751.9624</v>
      </c>
      <c r="V4641" s="3" t="str">
        <f>IF(Orders1[[#This Row],[Region]]=People!$B$2, People!$A$2, IF(Orders1[[#This Row],[Region]]=People!$B$3,People!$A$3, IF(Orders1[[#This Row],[Region]]=People!$B$4,People!$A$4, IF(Orders1[[#This Row],[Region]]=People!$B$5,People!$A$5))))</f>
        <v>Cassandra Brandow</v>
      </c>
      <c r="W4641" s="3" t="str">
        <f>IFERROR(INDEX(Returns!A4641:A5440, MATCH(Orders1[[#This Row],[Order ID]],Returns!B4641:B5440)), "No")</f>
        <v>No</v>
      </c>
      <c r="X4641" s="3">
        <f>IF(Orders1[[#This Row],[Return]]="Yes", 1, 0)</f>
        <v>0</v>
      </c>
    </row>
    <row r="4642" spans="1:24" x14ac:dyDescent="0.2">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7">
        <v>11.09</v>
      </c>
      <c r="S4642" s="1">
        <v>1</v>
      </c>
      <c r="T4642" s="1">
        <v>0</v>
      </c>
      <c r="U4642" s="7">
        <v>5.4340999999999999</v>
      </c>
      <c r="V4642" s="3" t="str">
        <f>IF(Orders1[[#This Row],[Region]]=People!$B$2, People!$A$2, IF(Orders1[[#This Row],[Region]]=People!$B$3,People!$A$3, IF(Orders1[[#This Row],[Region]]=People!$B$4,People!$A$4, IF(Orders1[[#This Row],[Region]]=People!$B$5,People!$A$5))))</f>
        <v>Cassandra Brandow</v>
      </c>
      <c r="W4642" s="3" t="str">
        <f>IFERROR(INDEX(Returns!A4642:A5441, MATCH(Orders1[[#This Row],[Order ID]],Returns!B4642:B5441)), "No")</f>
        <v>No</v>
      </c>
      <c r="X4642" s="3">
        <f>IF(Orders1[[#This Row],[Return]]="Yes", 1, 0)</f>
        <v>0</v>
      </c>
    </row>
    <row r="4643" spans="1:24" x14ac:dyDescent="0.2">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7">
        <v>3.1680000000000006</v>
      </c>
      <c r="S4643" s="1">
        <v>4</v>
      </c>
      <c r="T4643" s="1">
        <v>0.7</v>
      </c>
      <c r="U4643" s="7">
        <v>-2.5343999999999998</v>
      </c>
      <c r="V4643" s="3" t="str">
        <f>IF(Orders1[[#This Row],[Region]]=People!$B$2, People!$A$2, IF(Orders1[[#This Row],[Region]]=People!$B$3,People!$A$3, IF(Orders1[[#This Row],[Region]]=People!$B$4,People!$A$4, IF(Orders1[[#This Row],[Region]]=People!$B$5,People!$A$5))))</f>
        <v>Anna Andreadi</v>
      </c>
      <c r="W4643" s="3" t="str">
        <f>IFERROR(INDEX(Returns!A4643:A5442, MATCH(Orders1[[#This Row],[Order ID]],Returns!B4643:B5442)), "No")</f>
        <v>No</v>
      </c>
      <c r="X4643" s="3">
        <f>IF(Orders1[[#This Row],[Return]]="Yes", 1, 0)</f>
        <v>0</v>
      </c>
    </row>
    <row r="4644" spans="1:24" x14ac:dyDescent="0.2">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7">
        <v>579.13599999999997</v>
      </c>
      <c r="S4644" s="1">
        <v>4</v>
      </c>
      <c r="T4644" s="1">
        <v>0.2</v>
      </c>
      <c r="U4644" s="7">
        <v>-28.95679999999993</v>
      </c>
      <c r="V4644" s="3" t="str">
        <f>IF(Orders1[[#This Row],[Region]]=People!$B$2, People!$A$2, IF(Orders1[[#This Row],[Region]]=People!$B$3,People!$A$3, IF(Orders1[[#This Row],[Region]]=People!$B$4,People!$A$4, IF(Orders1[[#This Row],[Region]]=People!$B$5,People!$A$5))))</f>
        <v>Anna Andreadi</v>
      </c>
      <c r="W4644" s="3" t="str">
        <f>IFERROR(INDEX(Returns!A4644:A5443, MATCH(Orders1[[#This Row],[Order ID]],Returns!B4644:B5443)), "No")</f>
        <v>No</v>
      </c>
      <c r="X4644" s="3">
        <f>IF(Orders1[[#This Row],[Return]]="Yes", 1, 0)</f>
        <v>0</v>
      </c>
    </row>
    <row r="4645" spans="1:24" x14ac:dyDescent="0.2">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7">
        <v>6.3680000000000003</v>
      </c>
      <c r="S4645" s="1">
        <v>2</v>
      </c>
      <c r="T4645" s="1">
        <v>0.2</v>
      </c>
      <c r="U4645" s="7">
        <v>2.1492</v>
      </c>
      <c r="V4645" s="3" t="str">
        <f>IF(Orders1[[#This Row],[Region]]=People!$B$2, People!$A$2, IF(Orders1[[#This Row],[Region]]=People!$B$3,People!$A$3, IF(Orders1[[#This Row],[Region]]=People!$B$4,People!$A$4, IF(Orders1[[#This Row],[Region]]=People!$B$5,People!$A$5))))</f>
        <v>Anna Andreadi</v>
      </c>
      <c r="W4645" s="3" t="str">
        <f>IFERROR(INDEX(Returns!A4645:A5444, MATCH(Orders1[[#This Row],[Order ID]],Returns!B4645:B5444)), "No")</f>
        <v>No</v>
      </c>
      <c r="X4645" s="3">
        <f>IF(Orders1[[#This Row],[Return]]="Yes", 1, 0)</f>
        <v>0</v>
      </c>
    </row>
    <row r="4646" spans="1:24" x14ac:dyDescent="0.2">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7">
        <v>558.4</v>
      </c>
      <c r="S4646" s="1">
        <v>2</v>
      </c>
      <c r="T4646" s="1">
        <v>0.2</v>
      </c>
      <c r="U4646" s="7">
        <v>41.880000000000024</v>
      </c>
      <c r="V4646" s="3" t="str">
        <f>IF(Orders1[[#This Row],[Region]]=People!$B$2, People!$A$2, IF(Orders1[[#This Row],[Region]]=People!$B$3,People!$A$3, IF(Orders1[[#This Row],[Region]]=People!$B$4,People!$A$4, IF(Orders1[[#This Row],[Region]]=People!$B$5,People!$A$5))))</f>
        <v>Anna Andreadi</v>
      </c>
      <c r="W4646" s="3" t="str">
        <f>IFERROR(INDEX(Returns!A4646:A5445, MATCH(Orders1[[#This Row],[Order ID]],Returns!B4646:B5445)), "No")</f>
        <v>No</v>
      </c>
      <c r="X4646" s="3">
        <f>IF(Orders1[[#This Row],[Return]]="Yes", 1, 0)</f>
        <v>0</v>
      </c>
    </row>
    <row r="4647" spans="1:24" x14ac:dyDescent="0.2">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7">
        <v>145.76400000000001</v>
      </c>
      <c r="S4647" s="1">
        <v>2</v>
      </c>
      <c r="T4647" s="1">
        <v>0.1</v>
      </c>
      <c r="U4647" s="7">
        <v>-8.0980000000000167</v>
      </c>
      <c r="V4647" s="3" t="str">
        <f>IF(Orders1[[#This Row],[Region]]=People!$B$2, People!$A$2, IF(Orders1[[#This Row],[Region]]=People!$B$3,People!$A$3, IF(Orders1[[#This Row],[Region]]=People!$B$4,People!$A$4, IF(Orders1[[#This Row],[Region]]=People!$B$5,People!$A$5))))</f>
        <v>Chuck Magee</v>
      </c>
      <c r="W4647" s="3" t="str">
        <f>IFERROR(INDEX(Returns!A4647:A5446, MATCH(Orders1[[#This Row],[Order ID]],Returns!B4647:B5446)), "No")</f>
        <v>No</v>
      </c>
      <c r="X4647" s="3">
        <f>IF(Orders1[[#This Row],[Return]]="Yes", 1, 0)</f>
        <v>0</v>
      </c>
    </row>
    <row r="4648" spans="1:24" x14ac:dyDescent="0.2">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7">
        <v>13.620000000000001</v>
      </c>
      <c r="S4648" s="1">
        <v>3</v>
      </c>
      <c r="T4648" s="1">
        <v>0</v>
      </c>
      <c r="U4648" s="7">
        <v>6.1289999999999996</v>
      </c>
      <c r="V4648" s="3" t="str">
        <f>IF(Orders1[[#This Row],[Region]]=People!$B$2, People!$A$2, IF(Orders1[[#This Row],[Region]]=People!$B$3,People!$A$3, IF(Orders1[[#This Row],[Region]]=People!$B$4,People!$A$4, IF(Orders1[[#This Row],[Region]]=People!$B$5,People!$A$5))))</f>
        <v>Cassandra Brandow</v>
      </c>
      <c r="W4648" s="3" t="str">
        <f>IFERROR(INDEX(Returns!A4648:A5447, MATCH(Orders1[[#This Row],[Order ID]],Returns!B4648:B5447)), "No")</f>
        <v>No</v>
      </c>
      <c r="X4648" s="3">
        <f>IF(Orders1[[#This Row],[Return]]="Yes", 1, 0)</f>
        <v>0</v>
      </c>
    </row>
    <row r="4649" spans="1:24" x14ac:dyDescent="0.2">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7">
        <v>434.64600000000002</v>
      </c>
      <c r="S4649" s="1">
        <v>3</v>
      </c>
      <c r="T4649" s="1">
        <v>0.1</v>
      </c>
      <c r="U4649" s="7">
        <v>62.782199999999975</v>
      </c>
      <c r="V4649" s="3" t="str">
        <f>IF(Orders1[[#This Row],[Region]]=People!$B$2, People!$A$2, IF(Orders1[[#This Row],[Region]]=People!$B$3,People!$A$3, IF(Orders1[[#This Row],[Region]]=People!$B$4,People!$A$4, IF(Orders1[[#This Row],[Region]]=People!$B$5,People!$A$5))))</f>
        <v>Chuck Magee</v>
      </c>
      <c r="W4649" s="3" t="str">
        <f>IFERROR(INDEX(Returns!A4649:A5448, MATCH(Orders1[[#This Row],[Order ID]],Returns!B4649:B5448)), "No")</f>
        <v>No</v>
      </c>
      <c r="X4649" s="3">
        <f>IF(Orders1[[#This Row],[Return]]="Yes", 1, 0)</f>
        <v>0</v>
      </c>
    </row>
    <row r="4650" spans="1:24" x14ac:dyDescent="0.2">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7">
        <v>440.18999999999994</v>
      </c>
      <c r="S4650" s="1">
        <v>9</v>
      </c>
      <c r="T4650" s="1">
        <v>0</v>
      </c>
      <c r="U4650" s="7">
        <v>206.88929999999996</v>
      </c>
      <c r="V4650" s="3" t="str">
        <f>IF(Orders1[[#This Row],[Region]]=People!$B$2, People!$A$2, IF(Orders1[[#This Row],[Region]]=People!$B$3,People!$A$3, IF(Orders1[[#This Row],[Region]]=People!$B$4,People!$A$4, IF(Orders1[[#This Row],[Region]]=People!$B$5,People!$A$5))))</f>
        <v>Anna Andreadi</v>
      </c>
      <c r="W4650" s="3" t="str">
        <f>IFERROR(INDEX(Returns!A4650:A5449, MATCH(Orders1[[#This Row],[Order ID]],Returns!B4650:B5449)), "No")</f>
        <v>No</v>
      </c>
      <c r="X4650" s="3">
        <f>IF(Orders1[[#This Row],[Return]]="Yes", 1, 0)</f>
        <v>0</v>
      </c>
    </row>
    <row r="4651" spans="1:24" x14ac:dyDescent="0.2">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7">
        <v>64.400000000000006</v>
      </c>
      <c r="S4651" s="1">
        <v>5</v>
      </c>
      <c r="T4651" s="1">
        <v>0</v>
      </c>
      <c r="U4651" s="7">
        <v>1.9320000000000004</v>
      </c>
      <c r="V4651" s="3" t="str">
        <f>IF(Orders1[[#This Row],[Region]]=People!$B$2, People!$A$2, IF(Orders1[[#This Row],[Region]]=People!$B$3,People!$A$3, IF(Orders1[[#This Row],[Region]]=People!$B$4,People!$A$4, IF(Orders1[[#This Row],[Region]]=People!$B$5,People!$A$5))))</f>
        <v>Anna Andreadi</v>
      </c>
      <c r="W4651" s="3" t="str">
        <f>IFERROR(INDEX(Returns!A4651:A5450, MATCH(Orders1[[#This Row],[Order ID]],Returns!B4651:B5450)), "No")</f>
        <v>No</v>
      </c>
      <c r="X4651" s="3">
        <f>IF(Orders1[[#This Row],[Return]]="Yes", 1, 0)</f>
        <v>0</v>
      </c>
    </row>
    <row r="4652" spans="1:24" x14ac:dyDescent="0.2">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7">
        <v>244.54999999999998</v>
      </c>
      <c r="S4652" s="1">
        <v>5</v>
      </c>
      <c r="T4652" s="1">
        <v>0</v>
      </c>
      <c r="U4652" s="7">
        <v>114.93849999999998</v>
      </c>
      <c r="V4652" s="3" t="str">
        <f>IF(Orders1[[#This Row],[Region]]=People!$B$2, People!$A$2, IF(Orders1[[#This Row],[Region]]=People!$B$3,People!$A$3, IF(Orders1[[#This Row],[Region]]=People!$B$4,People!$A$4, IF(Orders1[[#This Row],[Region]]=People!$B$5,People!$A$5))))</f>
        <v>Anna Andreadi</v>
      </c>
      <c r="W4652" s="3" t="str">
        <f>IFERROR(INDEX(Returns!A4652:A5451, MATCH(Orders1[[#This Row],[Order ID]],Returns!B4652:B5451)), "No")</f>
        <v>No</v>
      </c>
      <c r="X4652" s="3">
        <f>IF(Orders1[[#This Row],[Return]]="Yes", 1, 0)</f>
        <v>0</v>
      </c>
    </row>
    <row r="4653" spans="1:24" x14ac:dyDescent="0.2">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7">
        <v>195.76</v>
      </c>
      <c r="S4653" s="1">
        <v>4</v>
      </c>
      <c r="T4653" s="1">
        <v>0</v>
      </c>
      <c r="U4653" s="7">
        <v>97.88</v>
      </c>
      <c r="V4653" s="3" t="str">
        <f>IF(Orders1[[#This Row],[Region]]=People!$B$2, People!$A$2, IF(Orders1[[#This Row],[Region]]=People!$B$3,People!$A$3, IF(Orders1[[#This Row],[Region]]=People!$B$4,People!$A$4, IF(Orders1[[#This Row],[Region]]=People!$B$5,People!$A$5))))</f>
        <v>Anna Andreadi</v>
      </c>
      <c r="W4653" s="3" t="str">
        <f>IFERROR(INDEX(Returns!A4653:A5452, MATCH(Orders1[[#This Row],[Order ID]],Returns!B4653:B5452)), "No")</f>
        <v>No</v>
      </c>
      <c r="X4653" s="3">
        <f>IF(Orders1[[#This Row],[Return]]="Yes", 1, 0)</f>
        <v>0</v>
      </c>
    </row>
    <row r="4654" spans="1:24" x14ac:dyDescent="0.2">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7">
        <v>11.76</v>
      </c>
      <c r="S4654" s="1">
        <v>2</v>
      </c>
      <c r="T4654" s="1">
        <v>0</v>
      </c>
      <c r="U4654" s="7">
        <v>5.7623999999999995</v>
      </c>
      <c r="V4654" s="3" t="str">
        <f>IF(Orders1[[#This Row],[Region]]=People!$B$2, People!$A$2, IF(Orders1[[#This Row],[Region]]=People!$B$3,People!$A$3, IF(Orders1[[#This Row],[Region]]=People!$B$4,People!$A$4, IF(Orders1[[#This Row],[Region]]=People!$B$5,People!$A$5))))</f>
        <v>Chuck Magee</v>
      </c>
      <c r="W4654" s="3" t="str">
        <f>IFERROR(INDEX(Returns!A4654:A5453, MATCH(Orders1[[#This Row],[Order ID]],Returns!B4654:B5453)), "No")</f>
        <v>No</v>
      </c>
      <c r="X4654" s="3">
        <f>IF(Orders1[[#This Row],[Return]]="Yes", 1, 0)</f>
        <v>0</v>
      </c>
    </row>
    <row r="4655" spans="1:24" x14ac:dyDescent="0.2">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7">
        <v>166.45</v>
      </c>
      <c r="S4655" s="1">
        <v>5</v>
      </c>
      <c r="T4655" s="1">
        <v>0</v>
      </c>
      <c r="U4655" s="7">
        <v>39.947999999999993</v>
      </c>
      <c r="V4655" s="3" t="str">
        <f>IF(Orders1[[#This Row],[Region]]=People!$B$2, People!$A$2, IF(Orders1[[#This Row],[Region]]=People!$B$3,People!$A$3, IF(Orders1[[#This Row],[Region]]=People!$B$4,People!$A$4, IF(Orders1[[#This Row],[Region]]=People!$B$5,People!$A$5))))</f>
        <v>Chuck Magee</v>
      </c>
      <c r="W4655" s="3" t="str">
        <f>IFERROR(INDEX(Returns!A4655:A5454, MATCH(Orders1[[#This Row],[Order ID]],Returns!B4655:B5454)), "No")</f>
        <v>No</v>
      </c>
      <c r="X4655" s="3">
        <f>IF(Orders1[[#This Row],[Return]]="Yes", 1, 0)</f>
        <v>0</v>
      </c>
    </row>
    <row r="4656" spans="1:24" x14ac:dyDescent="0.2">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7">
        <v>2.88</v>
      </c>
      <c r="S4656" s="1">
        <v>1</v>
      </c>
      <c r="T4656" s="1">
        <v>0</v>
      </c>
      <c r="U4656" s="7">
        <v>1.3535999999999999</v>
      </c>
      <c r="V4656" s="3" t="str">
        <f>IF(Orders1[[#This Row],[Region]]=People!$B$2, People!$A$2, IF(Orders1[[#This Row],[Region]]=People!$B$3,People!$A$3, IF(Orders1[[#This Row],[Region]]=People!$B$4,People!$A$4, IF(Orders1[[#This Row],[Region]]=People!$B$5,People!$A$5))))</f>
        <v>Anna Andreadi</v>
      </c>
      <c r="W4656" s="3" t="str">
        <f>IFERROR(INDEX(Returns!A4656:A5455, MATCH(Orders1[[#This Row],[Order ID]],Returns!B4656:B5455)), "No")</f>
        <v>No</v>
      </c>
      <c r="X4656" s="3">
        <f>IF(Orders1[[#This Row],[Return]]="Yes", 1, 0)</f>
        <v>0</v>
      </c>
    </row>
    <row r="4657" spans="1:24" x14ac:dyDescent="0.2">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7">
        <v>45.248000000000005</v>
      </c>
      <c r="S4657" s="1">
        <v>2</v>
      </c>
      <c r="T4657" s="1">
        <v>0.2</v>
      </c>
      <c r="U4657" s="7">
        <v>3.9591999999999992</v>
      </c>
      <c r="V4657" s="3" t="str">
        <f>IF(Orders1[[#This Row],[Region]]=People!$B$2, People!$A$2, IF(Orders1[[#This Row],[Region]]=People!$B$3,People!$A$3, IF(Orders1[[#This Row],[Region]]=People!$B$4,People!$A$4, IF(Orders1[[#This Row],[Region]]=People!$B$5,People!$A$5))))</f>
        <v>Kelly Williams</v>
      </c>
      <c r="W4657" s="3" t="str">
        <f>IFERROR(INDEX(Returns!A4657:A5456, MATCH(Orders1[[#This Row],[Order ID]],Returns!B4657:B5456)), "No")</f>
        <v>No</v>
      </c>
      <c r="X4657" s="3">
        <f>IF(Orders1[[#This Row],[Return]]="Yes", 1, 0)</f>
        <v>0</v>
      </c>
    </row>
    <row r="4658" spans="1:24" x14ac:dyDescent="0.2">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7">
        <v>59.903999999999996</v>
      </c>
      <c r="S4658" s="1">
        <v>2</v>
      </c>
      <c r="T4658" s="1">
        <v>0.2</v>
      </c>
      <c r="U4658" s="7">
        <v>14.227200000000003</v>
      </c>
      <c r="V4658" s="3" t="str">
        <f>IF(Orders1[[#This Row],[Region]]=People!$B$2, People!$A$2, IF(Orders1[[#This Row],[Region]]=People!$B$3,People!$A$3, IF(Orders1[[#This Row],[Region]]=People!$B$4,People!$A$4, IF(Orders1[[#This Row],[Region]]=People!$B$5,People!$A$5))))</f>
        <v>Chuck Magee</v>
      </c>
      <c r="W4658" s="3" t="str">
        <f>IFERROR(INDEX(Returns!A4658:A5457, MATCH(Orders1[[#This Row],[Order ID]],Returns!B4658:B5457)), "No")</f>
        <v>No</v>
      </c>
      <c r="X4658" s="3">
        <f>IF(Orders1[[#This Row],[Return]]="Yes", 1, 0)</f>
        <v>0</v>
      </c>
    </row>
    <row r="4659" spans="1:24" x14ac:dyDescent="0.2">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7">
        <v>23.696000000000002</v>
      </c>
      <c r="S4659" s="1">
        <v>2</v>
      </c>
      <c r="T4659" s="1">
        <v>0.2</v>
      </c>
      <c r="U4659" s="7">
        <v>6.5164</v>
      </c>
      <c r="V4659" s="3" t="str">
        <f>IF(Orders1[[#This Row],[Region]]=People!$B$2, People!$A$2, IF(Orders1[[#This Row],[Region]]=People!$B$3,People!$A$3, IF(Orders1[[#This Row],[Region]]=People!$B$4,People!$A$4, IF(Orders1[[#This Row],[Region]]=People!$B$5,People!$A$5))))</f>
        <v>Chuck Magee</v>
      </c>
      <c r="W4659" s="3" t="str">
        <f>IFERROR(INDEX(Returns!A4659:A5458, MATCH(Orders1[[#This Row],[Order ID]],Returns!B4659:B5458)), "No")</f>
        <v>No</v>
      </c>
      <c r="X4659" s="3">
        <f>IF(Orders1[[#This Row],[Return]]="Yes", 1, 0)</f>
        <v>0</v>
      </c>
    </row>
    <row r="4660" spans="1:24" x14ac:dyDescent="0.2">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7">
        <v>7.9680000000000009</v>
      </c>
      <c r="S4660" s="1">
        <v>2</v>
      </c>
      <c r="T4660" s="1">
        <v>0.2</v>
      </c>
      <c r="U4660" s="7">
        <v>2.8884000000000007</v>
      </c>
      <c r="V4660" s="3" t="str">
        <f>IF(Orders1[[#This Row],[Region]]=People!$B$2, People!$A$2, IF(Orders1[[#This Row],[Region]]=People!$B$3,People!$A$3, IF(Orders1[[#This Row],[Region]]=People!$B$4,People!$A$4, IF(Orders1[[#This Row],[Region]]=People!$B$5,People!$A$5))))</f>
        <v>Chuck Magee</v>
      </c>
      <c r="W4660" s="3" t="str">
        <f>IFERROR(INDEX(Returns!A4660:A5459, MATCH(Orders1[[#This Row],[Order ID]],Returns!B4660:B5459)), "No")</f>
        <v>No</v>
      </c>
      <c r="X4660" s="3">
        <f>IF(Orders1[[#This Row],[Return]]="Yes", 1, 0)</f>
        <v>0</v>
      </c>
    </row>
    <row r="4661" spans="1:24" x14ac:dyDescent="0.2">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7">
        <v>18.2</v>
      </c>
      <c r="S4661" s="1">
        <v>7</v>
      </c>
      <c r="T4661" s="1">
        <v>0.2</v>
      </c>
      <c r="U4661" s="7">
        <v>2.0474999999999994</v>
      </c>
      <c r="V4661" s="3" t="str">
        <f>IF(Orders1[[#This Row],[Region]]=People!$B$2, People!$A$2, IF(Orders1[[#This Row],[Region]]=People!$B$3,People!$A$3, IF(Orders1[[#This Row],[Region]]=People!$B$4,People!$A$4, IF(Orders1[[#This Row],[Region]]=People!$B$5,People!$A$5))))</f>
        <v>Chuck Magee</v>
      </c>
      <c r="W4661" s="3" t="str">
        <f>IFERROR(INDEX(Returns!A4661:A5460, MATCH(Orders1[[#This Row],[Order ID]],Returns!B4661:B5460)), "No")</f>
        <v>No</v>
      </c>
      <c r="X4661" s="3">
        <f>IF(Orders1[[#This Row],[Return]]="Yes", 1, 0)</f>
        <v>0</v>
      </c>
    </row>
    <row r="4662" spans="1:24" x14ac:dyDescent="0.2">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7">
        <v>27.552000000000003</v>
      </c>
      <c r="S4662" s="1">
        <v>3</v>
      </c>
      <c r="T4662" s="1">
        <v>0.2</v>
      </c>
      <c r="U4662" s="7">
        <v>-0.3444000000000047</v>
      </c>
      <c r="V4662" s="3" t="str">
        <f>IF(Orders1[[#This Row],[Region]]=People!$B$2, People!$A$2, IF(Orders1[[#This Row],[Region]]=People!$B$3,People!$A$3, IF(Orders1[[#This Row],[Region]]=People!$B$4,People!$A$4, IF(Orders1[[#This Row],[Region]]=People!$B$5,People!$A$5))))</f>
        <v>Chuck Magee</v>
      </c>
      <c r="W4662" s="3" t="str">
        <f>IFERROR(INDEX(Returns!A4662:A5461, MATCH(Orders1[[#This Row],[Order ID]],Returns!B4662:B5461)), "No")</f>
        <v>No</v>
      </c>
      <c r="X4662" s="3">
        <f>IF(Orders1[[#This Row],[Return]]="Yes", 1, 0)</f>
        <v>0</v>
      </c>
    </row>
    <row r="4663" spans="1:24" x14ac:dyDescent="0.2">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7">
        <v>844.11599999999987</v>
      </c>
      <c r="S4663" s="1">
        <v>6</v>
      </c>
      <c r="T4663" s="1">
        <v>0.3</v>
      </c>
      <c r="U4663" s="7">
        <v>-36.176400000000001</v>
      </c>
      <c r="V4663" s="3" t="str">
        <f>IF(Orders1[[#This Row],[Region]]=People!$B$2, People!$A$2, IF(Orders1[[#This Row],[Region]]=People!$B$3,People!$A$3, IF(Orders1[[#This Row],[Region]]=People!$B$4,People!$A$4, IF(Orders1[[#This Row],[Region]]=People!$B$5,People!$A$5))))</f>
        <v>Chuck Magee</v>
      </c>
      <c r="W4663" s="3" t="str">
        <f>IFERROR(INDEX(Returns!A4663:A5462, MATCH(Orders1[[#This Row],[Order ID]],Returns!B4663:B5462)), "No")</f>
        <v>No</v>
      </c>
      <c r="X4663" s="3">
        <f>IF(Orders1[[#This Row],[Return]]="Yes", 1, 0)</f>
        <v>0</v>
      </c>
    </row>
    <row r="4664" spans="1:24" x14ac:dyDescent="0.2">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7">
        <v>76.75200000000001</v>
      </c>
      <c r="S4664" s="1">
        <v>3</v>
      </c>
      <c r="T4664" s="1">
        <v>0.2</v>
      </c>
      <c r="U4664" s="7">
        <v>-9.5940000000000012</v>
      </c>
      <c r="V4664" s="3" t="str">
        <f>IF(Orders1[[#This Row],[Region]]=People!$B$2, People!$A$2, IF(Orders1[[#This Row],[Region]]=People!$B$3,People!$A$3, IF(Orders1[[#This Row],[Region]]=People!$B$4,People!$A$4, IF(Orders1[[#This Row],[Region]]=People!$B$5,People!$A$5))))</f>
        <v>Chuck Magee</v>
      </c>
      <c r="W4664" s="3" t="str">
        <f>IFERROR(INDEX(Returns!A4664:A5463, MATCH(Orders1[[#This Row],[Order ID]],Returns!B4664:B5463)), "No")</f>
        <v>No</v>
      </c>
      <c r="X4664" s="3">
        <f>IF(Orders1[[#This Row],[Return]]="Yes", 1, 0)</f>
        <v>0</v>
      </c>
    </row>
    <row r="4665" spans="1:24" x14ac:dyDescent="0.2">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7">
        <v>3</v>
      </c>
      <c r="S4665" s="1">
        <v>1</v>
      </c>
      <c r="T4665" s="1">
        <v>0.2</v>
      </c>
      <c r="U4665" s="7">
        <v>1.0499999999999998</v>
      </c>
      <c r="V4665" s="3" t="str">
        <f>IF(Orders1[[#This Row],[Region]]=People!$B$2, People!$A$2, IF(Orders1[[#This Row],[Region]]=People!$B$3,People!$A$3, IF(Orders1[[#This Row],[Region]]=People!$B$4,People!$A$4, IF(Orders1[[#This Row],[Region]]=People!$B$5,People!$A$5))))</f>
        <v>Cassandra Brandow</v>
      </c>
      <c r="W4665" s="3" t="str">
        <f>IFERROR(INDEX(Returns!A4665:A5464, MATCH(Orders1[[#This Row],[Order ID]],Returns!B4665:B5464)), "No")</f>
        <v>No</v>
      </c>
      <c r="X4665" s="3">
        <f>IF(Orders1[[#This Row],[Return]]="Yes", 1, 0)</f>
        <v>0</v>
      </c>
    </row>
    <row r="4666" spans="1:24" x14ac:dyDescent="0.2">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7">
        <v>7.5060000000000002</v>
      </c>
      <c r="S4666" s="1">
        <v>9</v>
      </c>
      <c r="T4666" s="1">
        <v>0.7</v>
      </c>
      <c r="U4666" s="7">
        <v>-6.0047999999999977</v>
      </c>
      <c r="V4666" s="3" t="str">
        <f>IF(Orders1[[#This Row],[Region]]=People!$B$2, People!$A$2, IF(Orders1[[#This Row],[Region]]=People!$B$3,People!$A$3, IF(Orders1[[#This Row],[Region]]=People!$B$4,People!$A$4, IF(Orders1[[#This Row],[Region]]=People!$B$5,People!$A$5))))</f>
        <v>Cassandra Brandow</v>
      </c>
      <c r="W4666" s="3" t="str">
        <f>IFERROR(INDEX(Returns!A4666:A5465, MATCH(Orders1[[#This Row],[Order ID]],Returns!B4666:B5465)), "No")</f>
        <v>No</v>
      </c>
      <c r="X4666" s="3">
        <f>IF(Orders1[[#This Row],[Return]]="Yes", 1, 0)</f>
        <v>0</v>
      </c>
    </row>
    <row r="4667" spans="1:24" x14ac:dyDescent="0.2">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7">
        <v>16.559999999999999</v>
      </c>
      <c r="S4667" s="1">
        <v>2</v>
      </c>
      <c r="T4667" s="1">
        <v>0.2</v>
      </c>
      <c r="U4667" s="7">
        <v>5.7960000000000003</v>
      </c>
      <c r="V4667" s="3" t="str">
        <f>IF(Orders1[[#This Row],[Region]]=People!$B$2, People!$A$2, IF(Orders1[[#This Row],[Region]]=People!$B$3,People!$A$3, IF(Orders1[[#This Row],[Region]]=People!$B$4,People!$A$4, IF(Orders1[[#This Row],[Region]]=People!$B$5,People!$A$5))))</f>
        <v>Cassandra Brandow</v>
      </c>
      <c r="W4667" s="3" t="str">
        <f>IFERROR(INDEX(Returns!A4667:A5466, MATCH(Orders1[[#This Row],[Order ID]],Returns!B4667:B5466)), "No")</f>
        <v>No</v>
      </c>
      <c r="X4667" s="3">
        <f>IF(Orders1[[#This Row],[Return]]="Yes", 1, 0)</f>
        <v>0</v>
      </c>
    </row>
    <row r="4668" spans="1:24" x14ac:dyDescent="0.2">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7">
        <v>79.92</v>
      </c>
      <c r="S4668" s="1">
        <v>4</v>
      </c>
      <c r="T4668" s="1">
        <v>0</v>
      </c>
      <c r="U4668" s="7">
        <v>34.365600000000008</v>
      </c>
      <c r="V4668" s="3" t="str">
        <f>IF(Orders1[[#This Row],[Region]]=People!$B$2, People!$A$2, IF(Orders1[[#This Row],[Region]]=People!$B$3,People!$A$3, IF(Orders1[[#This Row],[Region]]=People!$B$4,People!$A$4, IF(Orders1[[#This Row],[Region]]=People!$B$5,People!$A$5))))</f>
        <v>Anna Andreadi</v>
      </c>
      <c r="W4668" s="3" t="str">
        <f>IFERROR(INDEX(Returns!A4668:A5467, MATCH(Orders1[[#This Row],[Order ID]],Returns!B4668:B5467)), "No")</f>
        <v>No</v>
      </c>
      <c r="X4668" s="3">
        <f>IF(Orders1[[#This Row],[Return]]="Yes", 1, 0)</f>
        <v>0</v>
      </c>
    </row>
    <row r="4669" spans="1:24" x14ac:dyDescent="0.2">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7">
        <v>69.98</v>
      </c>
      <c r="S4669" s="1">
        <v>2</v>
      </c>
      <c r="T4669" s="1">
        <v>0</v>
      </c>
      <c r="U4669" s="7">
        <v>13.296199999999999</v>
      </c>
      <c r="V4669" s="3" t="str">
        <f>IF(Orders1[[#This Row],[Region]]=People!$B$2, People!$A$2, IF(Orders1[[#This Row],[Region]]=People!$B$3,People!$A$3, IF(Orders1[[#This Row],[Region]]=People!$B$4,People!$A$4, IF(Orders1[[#This Row],[Region]]=People!$B$5,People!$A$5))))</f>
        <v>Anna Andreadi</v>
      </c>
      <c r="W4669" s="3" t="str">
        <f>IFERROR(INDEX(Returns!A4669:A5468, MATCH(Orders1[[#This Row],[Order ID]],Returns!B4669:B5468)), "No")</f>
        <v>No</v>
      </c>
      <c r="X4669" s="3">
        <f>IF(Orders1[[#This Row],[Return]]="Yes", 1, 0)</f>
        <v>0</v>
      </c>
    </row>
    <row r="4670" spans="1:24" x14ac:dyDescent="0.2">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7">
        <v>11.059999999999999</v>
      </c>
      <c r="S4670" s="1">
        <v>10</v>
      </c>
      <c r="T4670" s="1">
        <v>0.8</v>
      </c>
      <c r="U4670" s="7">
        <v>-18.802</v>
      </c>
      <c r="V4670" s="3" t="str">
        <f>IF(Orders1[[#This Row],[Region]]=People!$B$2, People!$A$2, IF(Orders1[[#This Row],[Region]]=People!$B$3,People!$A$3, IF(Orders1[[#This Row],[Region]]=People!$B$4,People!$A$4, IF(Orders1[[#This Row],[Region]]=People!$B$5,People!$A$5))))</f>
        <v>Kelly Williams</v>
      </c>
      <c r="W4670" s="3" t="str">
        <f>IFERROR(INDEX(Returns!A4670:A5469, MATCH(Orders1[[#This Row],[Order ID]],Returns!B4670:B5469)), "No")</f>
        <v>No</v>
      </c>
      <c r="X4670" s="3">
        <f>IF(Orders1[[#This Row],[Return]]="Yes", 1, 0)</f>
        <v>0</v>
      </c>
    </row>
    <row r="4671" spans="1:24" x14ac:dyDescent="0.2">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7">
        <v>623.46479999999997</v>
      </c>
      <c r="S4671" s="1">
        <v>7</v>
      </c>
      <c r="T4671" s="1">
        <v>0.32</v>
      </c>
      <c r="U4671" s="7">
        <v>-119.19180000000006</v>
      </c>
      <c r="V4671" s="3" t="str">
        <f>IF(Orders1[[#This Row],[Region]]=People!$B$2, People!$A$2, IF(Orders1[[#This Row],[Region]]=People!$B$3,People!$A$3, IF(Orders1[[#This Row],[Region]]=People!$B$4,People!$A$4, IF(Orders1[[#This Row],[Region]]=People!$B$5,People!$A$5))))</f>
        <v>Kelly Williams</v>
      </c>
      <c r="W4671" s="3" t="str">
        <f>IFERROR(INDEX(Returns!A4671:A5470, MATCH(Orders1[[#This Row],[Order ID]],Returns!B4671:B5470)), "No")</f>
        <v>No</v>
      </c>
      <c r="X4671" s="3">
        <f>IF(Orders1[[#This Row],[Return]]="Yes", 1, 0)</f>
        <v>0</v>
      </c>
    </row>
    <row r="4672" spans="1:24" x14ac:dyDescent="0.2">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7">
        <v>772.68000000000006</v>
      </c>
      <c r="S4672" s="1">
        <v>5</v>
      </c>
      <c r="T4672" s="1">
        <v>0.2</v>
      </c>
      <c r="U4672" s="7">
        <v>-57.950999999999993</v>
      </c>
      <c r="V4672" s="3" t="str">
        <f>IF(Orders1[[#This Row],[Region]]=People!$B$2, People!$A$2, IF(Orders1[[#This Row],[Region]]=People!$B$3,People!$A$3, IF(Orders1[[#This Row],[Region]]=People!$B$4,People!$A$4, IF(Orders1[[#This Row],[Region]]=People!$B$5,People!$A$5))))</f>
        <v>Kelly Williams</v>
      </c>
      <c r="W4672" s="3" t="str">
        <f>IFERROR(INDEX(Returns!A4672:A5471, MATCH(Orders1[[#This Row],[Order ID]],Returns!B4672:B5471)), "No")</f>
        <v>No</v>
      </c>
      <c r="X4672" s="3">
        <f>IF(Orders1[[#This Row],[Return]]="Yes", 1, 0)</f>
        <v>0</v>
      </c>
    </row>
    <row r="4673" spans="1:24" x14ac:dyDescent="0.2">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7">
        <v>283.14000000000004</v>
      </c>
      <c r="S4673" s="1">
        <v>4</v>
      </c>
      <c r="T4673" s="1">
        <v>0.1</v>
      </c>
      <c r="U4673" s="7">
        <v>72.357999999999976</v>
      </c>
      <c r="V4673" s="3" t="str">
        <f>IF(Orders1[[#This Row],[Region]]=People!$B$2, People!$A$2, IF(Orders1[[#This Row],[Region]]=People!$B$3,People!$A$3, IF(Orders1[[#This Row],[Region]]=People!$B$4,People!$A$4, IF(Orders1[[#This Row],[Region]]=People!$B$5,People!$A$5))))</f>
        <v>Kelly Williams</v>
      </c>
      <c r="W4673" s="3" t="str">
        <f>IFERROR(INDEX(Returns!A4673:A5472, MATCH(Orders1[[#This Row],[Order ID]],Returns!B4673:B5472)), "No")</f>
        <v>No</v>
      </c>
      <c r="X4673" s="3">
        <f>IF(Orders1[[#This Row],[Return]]="Yes", 1, 0)</f>
        <v>0</v>
      </c>
    </row>
    <row r="4674" spans="1:24" x14ac:dyDescent="0.2">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7">
        <v>635.96</v>
      </c>
      <c r="S4674" s="1">
        <v>4</v>
      </c>
      <c r="T4674" s="1">
        <v>0</v>
      </c>
      <c r="U4674" s="7">
        <v>165.34960000000001</v>
      </c>
      <c r="V4674" s="3" t="str">
        <f>IF(Orders1[[#This Row],[Region]]=People!$B$2, People!$A$2, IF(Orders1[[#This Row],[Region]]=People!$B$3,People!$A$3, IF(Orders1[[#This Row],[Region]]=People!$B$4,People!$A$4, IF(Orders1[[#This Row],[Region]]=People!$B$5,People!$A$5))))</f>
        <v>Kelly Williams</v>
      </c>
      <c r="W4674" s="3" t="str">
        <f>IFERROR(INDEX(Returns!A4674:A5473, MATCH(Orders1[[#This Row],[Order ID]],Returns!B4674:B5473)), "No")</f>
        <v>No</v>
      </c>
      <c r="X4674" s="3">
        <f>IF(Orders1[[#This Row],[Return]]="Yes", 1, 0)</f>
        <v>0</v>
      </c>
    </row>
    <row r="4675" spans="1:24" x14ac:dyDescent="0.2">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7">
        <v>118.99</v>
      </c>
      <c r="S4675" s="1">
        <v>1</v>
      </c>
      <c r="T4675" s="1">
        <v>0</v>
      </c>
      <c r="U4675" s="7">
        <v>33.3172</v>
      </c>
      <c r="V4675" s="3" t="str">
        <f>IF(Orders1[[#This Row],[Region]]=People!$B$2, People!$A$2, IF(Orders1[[#This Row],[Region]]=People!$B$3,People!$A$3, IF(Orders1[[#This Row],[Region]]=People!$B$4,People!$A$4, IF(Orders1[[#This Row],[Region]]=People!$B$5,People!$A$5))))</f>
        <v>Kelly Williams</v>
      </c>
      <c r="W4675" s="3" t="str">
        <f>IFERROR(INDEX(Returns!A4675:A5474, MATCH(Orders1[[#This Row],[Order ID]],Returns!B4675:B5474)), "No")</f>
        <v>No</v>
      </c>
      <c r="X4675" s="3">
        <f>IF(Orders1[[#This Row],[Return]]="Yes", 1, 0)</f>
        <v>0</v>
      </c>
    </row>
    <row r="4676" spans="1:24" x14ac:dyDescent="0.2">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7">
        <v>272.94</v>
      </c>
      <c r="S4676" s="1">
        <v>3</v>
      </c>
      <c r="T4676" s="1">
        <v>0</v>
      </c>
      <c r="U4676" s="7">
        <v>30.023400000000009</v>
      </c>
      <c r="V4676" s="3" t="str">
        <f>IF(Orders1[[#This Row],[Region]]=People!$B$2, People!$A$2, IF(Orders1[[#This Row],[Region]]=People!$B$3,People!$A$3, IF(Orders1[[#This Row],[Region]]=People!$B$4,People!$A$4, IF(Orders1[[#This Row],[Region]]=People!$B$5,People!$A$5))))</f>
        <v>Kelly Williams</v>
      </c>
      <c r="W4676" s="3" t="str">
        <f>IFERROR(INDEX(Returns!A4676:A5475, MATCH(Orders1[[#This Row],[Order ID]],Returns!B4676:B5475)), "No")</f>
        <v>No</v>
      </c>
      <c r="X4676" s="3">
        <f>IF(Orders1[[#This Row],[Return]]="Yes", 1, 0)</f>
        <v>0</v>
      </c>
    </row>
    <row r="4677" spans="1:24" x14ac:dyDescent="0.2">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7">
        <v>15.008000000000003</v>
      </c>
      <c r="S4677" s="1">
        <v>2</v>
      </c>
      <c r="T4677" s="1">
        <v>0.2</v>
      </c>
      <c r="U4677" s="7">
        <v>1.5007999999999999</v>
      </c>
      <c r="V4677" s="3" t="str">
        <f>IF(Orders1[[#This Row],[Region]]=People!$B$2, People!$A$2, IF(Orders1[[#This Row],[Region]]=People!$B$3,People!$A$3, IF(Orders1[[#This Row],[Region]]=People!$B$4,People!$A$4, IF(Orders1[[#This Row],[Region]]=People!$B$5,People!$A$5))))</f>
        <v>Chuck Magee</v>
      </c>
      <c r="W4677" s="3" t="str">
        <f>IFERROR(INDEX(Returns!A4677:A5476, MATCH(Orders1[[#This Row],[Order ID]],Returns!B4677:B5476)), "No")</f>
        <v>No</v>
      </c>
      <c r="X4677" s="3">
        <f>IF(Orders1[[#This Row],[Return]]="Yes", 1, 0)</f>
        <v>0</v>
      </c>
    </row>
    <row r="4678" spans="1:24" x14ac:dyDescent="0.2">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7">
        <v>33.088000000000001</v>
      </c>
      <c r="S4678" s="1">
        <v>4</v>
      </c>
      <c r="T4678" s="1">
        <v>0.2</v>
      </c>
      <c r="U4678" s="7">
        <v>11.167199999999999</v>
      </c>
      <c r="V4678" s="3" t="str">
        <f>IF(Orders1[[#This Row],[Region]]=People!$B$2, People!$A$2, IF(Orders1[[#This Row],[Region]]=People!$B$3,People!$A$3, IF(Orders1[[#This Row],[Region]]=People!$B$4,People!$A$4, IF(Orders1[[#This Row],[Region]]=People!$B$5,People!$A$5))))</f>
        <v>Anna Andreadi</v>
      </c>
      <c r="W4678" s="3" t="str">
        <f>IFERROR(INDEX(Returns!A4678:A5477, MATCH(Orders1[[#This Row],[Order ID]],Returns!B4678:B5477)), "No")</f>
        <v>No</v>
      </c>
      <c r="X4678" s="3">
        <f>IF(Orders1[[#This Row],[Return]]="Yes", 1, 0)</f>
        <v>0</v>
      </c>
    </row>
    <row r="4679" spans="1:24" x14ac:dyDescent="0.2">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7">
        <v>80.98</v>
      </c>
      <c r="S4679" s="1">
        <v>1</v>
      </c>
      <c r="T4679" s="1">
        <v>0</v>
      </c>
      <c r="U4679" s="7">
        <v>3.2391999999999967</v>
      </c>
      <c r="V4679" s="3" t="str">
        <f>IF(Orders1[[#This Row],[Region]]=People!$B$2, People!$A$2, IF(Orders1[[#This Row],[Region]]=People!$B$3,People!$A$3, IF(Orders1[[#This Row],[Region]]=People!$B$4,People!$A$4, IF(Orders1[[#This Row],[Region]]=People!$B$5,People!$A$5))))</f>
        <v>Anna Andreadi</v>
      </c>
      <c r="W4679" s="3" t="str">
        <f>IFERROR(INDEX(Returns!A4679:A5478, MATCH(Orders1[[#This Row],[Order ID]],Returns!B4679:B5478)), "No")</f>
        <v>No</v>
      </c>
      <c r="X4679" s="3">
        <f>IF(Orders1[[#This Row],[Return]]="Yes", 1, 0)</f>
        <v>0</v>
      </c>
    </row>
    <row r="4680" spans="1:24" x14ac:dyDescent="0.2">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7">
        <v>82.800000000000011</v>
      </c>
      <c r="S4680" s="1">
        <v>12</v>
      </c>
      <c r="T4680" s="1">
        <v>0</v>
      </c>
      <c r="U4680" s="7">
        <v>6.6239999999999952</v>
      </c>
      <c r="V4680" s="3" t="str">
        <f>IF(Orders1[[#This Row],[Region]]=People!$B$2, People!$A$2, IF(Orders1[[#This Row],[Region]]=People!$B$3,People!$A$3, IF(Orders1[[#This Row],[Region]]=People!$B$4,People!$A$4, IF(Orders1[[#This Row],[Region]]=People!$B$5,People!$A$5))))</f>
        <v>Anna Andreadi</v>
      </c>
      <c r="W4680" s="3" t="str">
        <f>IFERROR(INDEX(Returns!A4680:A5479, MATCH(Orders1[[#This Row],[Order ID]],Returns!B4680:B5479)), "No")</f>
        <v>No</v>
      </c>
      <c r="X4680" s="3">
        <f>IF(Orders1[[#This Row],[Return]]="Yes", 1, 0)</f>
        <v>0</v>
      </c>
    </row>
    <row r="4681" spans="1:24" x14ac:dyDescent="0.2">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7">
        <v>21.36</v>
      </c>
      <c r="S4681" s="1">
        <v>2</v>
      </c>
      <c r="T4681" s="1">
        <v>0</v>
      </c>
      <c r="U4681" s="7">
        <v>5.7672000000000008</v>
      </c>
      <c r="V4681" s="3" t="str">
        <f>IF(Orders1[[#This Row],[Region]]=People!$B$2, People!$A$2, IF(Orders1[[#This Row],[Region]]=People!$B$3,People!$A$3, IF(Orders1[[#This Row],[Region]]=People!$B$4,People!$A$4, IF(Orders1[[#This Row],[Region]]=People!$B$5,People!$A$5))))</f>
        <v>Anna Andreadi</v>
      </c>
      <c r="W4681" s="3" t="str">
        <f>IFERROR(INDEX(Returns!A4681:A5480, MATCH(Orders1[[#This Row],[Order ID]],Returns!B4681:B5480)), "No")</f>
        <v>No</v>
      </c>
      <c r="X4681" s="3">
        <f>IF(Orders1[[#This Row],[Return]]="Yes", 1, 0)</f>
        <v>0</v>
      </c>
    </row>
    <row r="4682" spans="1:24" x14ac:dyDescent="0.2">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7">
        <v>62.048000000000002</v>
      </c>
      <c r="S4682" s="1">
        <v>2</v>
      </c>
      <c r="T4682" s="1">
        <v>0.2</v>
      </c>
      <c r="U4682" s="7">
        <v>20.165599999999998</v>
      </c>
      <c r="V4682" s="3" t="str">
        <f>IF(Orders1[[#This Row],[Region]]=People!$B$2, People!$A$2, IF(Orders1[[#This Row],[Region]]=People!$B$3,People!$A$3, IF(Orders1[[#This Row],[Region]]=People!$B$4,People!$A$4, IF(Orders1[[#This Row],[Region]]=People!$B$5,People!$A$5))))</f>
        <v>Anna Andreadi</v>
      </c>
      <c r="W4682" s="3" t="str">
        <f>IFERROR(INDEX(Returns!A4682:A5481, MATCH(Orders1[[#This Row],[Order ID]],Returns!B4682:B5481)), "No")</f>
        <v>No</v>
      </c>
      <c r="X4682" s="3">
        <f>IF(Orders1[[#This Row],[Return]]="Yes", 1, 0)</f>
        <v>0</v>
      </c>
    </row>
    <row r="4683" spans="1:24" x14ac:dyDescent="0.2">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7">
        <v>29.61</v>
      </c>
      <c r="S4683" s="1">
        <v>9</v>
      </c>
      <c r="T4683" s="1">
        <v>0</v>
      </c>
      <c r="U4683" s="7">
        <v>13.324499999999999</v>
      </c>
      <c r="V4683" s="3" t="str">
        <f>IF(Orders1[[#This Row],[Region]]=People!$B$2, People!$A$2, IF(Orders1[[#This Row],[Region]]=People!$B$3,People!$A$3, IF(Orders1[[#This Row],[Region]]=People!$B$4,People!$A$4, IF(Orders1[[#This Row],[Region]]=People!$B$5,People!$A$5))))</f>
        <v>Chuck Magee</v>
      </c>
      <c r="W4683" s="3" t="str">
        <f>IFERROR(INDEX(Returns!A4683:A5482, MATCH(Orders1[[#This Row],[Order ID]],Returns!B4683:B5482)), "No")</f>
        <v>No</v>
      </c>
      <c r="X4683" s="3">
        <f>IF(Orders1[[#This Row],[Return]]="Yes", 1, 0)</f>
        <v>0</v>
      </c>
    </row>
    <row r="4684" spans="1:24" x14ac:dyDescent="0.2">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7">
        <v>863.928</v>
      </c>
      <c r="S4684" s="1">
        <v>9</v>
      </c>
      <c r="T4684" s="1">
        <v>0.2</v>
      </c>
      <c r="U4684" s="7">
        <v>86.392799999999994</v>
      </c>
      <c r="V4684" s="3" t="str">
        <f>IF(Orders1[[#This Row],[Region]]=People!$B$2, People!$A$2, IF(Orders1[[#This Row],[Region]]=People!$B$3,People!$A$3, IF(Orders1[[#This Row],[Region]]=People!$B$4,People!$A$4, IF(Orders1[[#This Row],[Region]]=People!$B$5,People!$A$5))))</f>
        <v>Cassandra Brandow</v>
      </c>
      <c r="W4684" s="3" t="str">
        <f>IFERROR(INDEX(Returns!A4684:A5483, MATCH(Orders1[[#This Row],[Order ID]],Returns!B4684:B5483)), "No")</f>
        <v>No</v>
      </c>
      <c r="X4684" s="3">
        <f>IF(Orders1[[#This Row],[Return]]="Yes", 1, 0)</f>
        <v>0</v>
      </c>
    </row>
    <row r="4685" spans="1:24" x14ac:dyDescent="0.2">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7">
        <v>241.92</v>
      </c>
      <c r="S4685" s="1">
        <v>4</v>
      </c>
      <c r="T4685" s="1">
        <v>0.4</v>
      </c>
      <c r="U4685" s="7">
        <v>-56.448000000000008</v>
      </c>
      <c r="V4685" s="3" t="str">
        <f>IF(Orders1[[#This Row],[Region]]=People!$B$2, People!$A$2, IF(Orders1[[#This Row],[Region]]=People!$B$3,People!$A$3, IF(Orders1[[#This Row],[Region]]=People!$B$4,People!$A$4, IF(Orders1[[#This Row],[Region]]=People!$B$5,People!$A$5))))</f>
        <v>Chuck Magee</v>
      </c>
      <c r="W4685" s="3" t="str">
        <f>IFERROR(INDEX(Returns!A4685:A5484, MATCH(Orders1[[#This Row],[Order ID]],Returns!B4685:B5484)), "No")</f>
        <v>No</v>
      </c>
      <c r="X4685" s="3">
        <f>IF(Orders1[[#This Row],[Return]]="Yes", 1, 0)</f>
        <v>0</v>
      </c>
    </row>
    <row r="4686" spans="1:24" x14ac:dyDescent="0.2">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7">
        <v>163.88</v>
      </c>
      <c r="S4686" s="1">
        <v>4</v>
      </c>
      <c r="T4686" s="1">
        <v>0.5</v>
      </c>
      <c r="U4686" s="7">
        <v>-81.94</v>
      </c>
      <c r="V4686" s="3" t="str">
        <f>IF(Orders1[[#This Row],[Region]]=People!$B$2, People!$A$2, IF(Orders1[[#This Row],[Region]]=People!$B$3,People!$A$3, IF(Orders1[[#This Row],[Region]]=People!$B$4,People!$A$4, IF(Orders1[[#This Row],[Region]]=People!$B$5,People!$A$5))))</f>
        <v>Chuck Magee</v>
      </c>
      <c r="W4686" s="3" t="str">
        <f>IFERROR(INDEX(Returns!A4686:A5485, MATCH(Orders1[[#This Row],[Order ID]],Returns!B4686:B5485)), "No")</f>
        <v>No</v>
      </c>
      <c r="X4686" s="3">
        <f>IF(Orders1[[#This Row],[Return]]="Yes", 1, 0)</f>
        <v>0</v>
      </c>
    </row>
    <row r="4687" spans="1:24" x14ac:dyDescent="0.2">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7">
        <v>3.4860000000000002</v>
      </c>
      <c r="S4687" s="1">
        <v>2</v>
      </c>
      <c r="T4687" s="1">
        <v>0.7</v>
      </c>
      <c r="U4687" s="7">
        <v>-2.7887999999999993</v>
      </c>
      <c r="V4687" s="3" t="str">
        <f>IF(Orders1[[#This Row],[Region]]=People!$B$2, People!$A$2, IF(Orders1[[#This Row],[Region]]=People!$B$3,People!$A$3, IF(Orders1[[#This Row],[Region]]=People!$B$4,People!$A$4, IF(Orders1[[#This Row],[Region]]=People!$B$5,People!$A$5))))</f>
        <v>Chuck Magee</v>
      </c>
      <c r="W4687" s="3" t="str">
        <f>IFERROR(INDEX(Returns!A4687:A5486, MATCH(Orders1[[#This Row],[Order ID]],Returns!B4687:B5486)), "No")</f>
        <v>No</v>
      </c>
      <c r="X4687" s="3">
        <f>IF(Orders1[[#This Row],[Return]]="Yes", 1, 0)</f>
        <v>0</v>
      </c>
    </row>
    <row r="4688" spans="1:24" x14ac:dyDescent="0.2">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7">
        <v>10.584</v>
      </c>
      <c r="S4688" s="1">
        <v>7</v>
      </c>
      <c r="T4688" s="1">
        <v>0.2</v>
      </c>
      <c r="U4688" s="7">
        <v>-2.3813999999999993</v>
      </c>
      <c r="V4688" s="3" t="str">
        <f>IF(Orders1[[#This Row],[Region]]=People!$B$2, People!$A$2, IF(Orders1[[#This Row],[Region]]=People!$B$3,People!$A$3, IF(Orders1[[#This Row],[Region]]=People!$B$4,People!$A$4, IF(Orders1[[#This Row],[Region]]=People!$B$5,People!$A$5))))</f>
        <v>Chuck Magee</v>
      </c>
      <c r="W4688" s="3" t="str">
        <f>IFERROR(INDEX(Returns!A4688:A5487, MATCH(Orders1[[#This Row],[Order ID]],Returns!B4688:B5487)), "No")</f>
        <v>No</v>
      </c>
      <c r="X4688" s="3">
        <f>IF(Orders1[[#This Row],[Return]]="Yes", 1, 0)</f>
        <v>0</v>
      </c>
    </row>
    <row r="4689" spans="1:24" x14ac:dyDescent="0.2">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7">
        <v>440.91</v>
      </c>
      <c r="S4689" s="1">
        <v>9</v>
      </c>
      <c r="T4689" s="1">
        <v>0</v>
      </c>
      <c r="U4689" s="7">
        <v>123.45480000000005</v>
      </c>
      <c r="V4689" s="3" t="str">
        <f>IF(Orders1[[#This Row],[Region]]=People!$B$2, People!$A$2, IF(Orders1[[#This Row],[Region]]=People!$B$3,People!$A$3, IF(Orders1[[#This Row],[Region]]=People!$B$4,People!$A$4, IF(Orders1[[#This Row],[Region]]=People!$B$5,People!$A$5))))</f>
        <v>Kelly Williams</v>
      </c>
      <c r="W4689" s="3" t="str">
        <f>IFERROR(INDEX(Returns!A4689:A5488, MATCH(Orders1[[#This Row],[Order ID]],Returns!B4689:B5488)), "No")</f>
        <v>No</v>
      </c>
      <c r="X4689" s="3">
        <f>IF(Orders1[[#This Row],[Return]]="Yes", 1, 0)</f>
        <v>0</v>
      </c>
    </row>
    <row r="4690" spans="1:24" x14ac:dyDescent="0.2">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7">
        <v>5.7150000000000016</v>
      </c>
      <c r="S4690" s="1">
        <v>5</v>
      </c>
      <c r="T4690" s="1">
        <v>0.7</v>
      </c>
      <c r="U4690" s="7">
        <v>-4.7625000000000011</v>
      </c>
      <c r="V4690" s="3" t="str">
        <f>IF(Orders1[[#This Row],[Region]]=People!$B$2, People!$A$2, IF(Orders1[[#This Row],[Region]]=People!$B$3,People!$A$3, IF(Orders1[[#This Row],[Region]]=People!$B$4,People!$A$4, IF(Orders1[[#This Row],[Region]]=People!$B$5,People!$A$5))))</f>
        <v>Chuck Magee</v>
      </c>
      <c r="W4690" s="3" t="str">
        <f>IFERROR(INDEX(Returns!A4690:A5489, MATCH(Orders1[[#This Row],[Order ID]],Returns!B4690:B5489)), "No")</f>
        <v>No</v>
      </c>
      <c r="X4690" s="3">
        <f>IF(Orders1[[#This Row],[Return]]="Yes", 1, 0)</f>
        <v>0</v>
      </c>
    </row>
    <row r="4691" spans="1:24" x14ac:dyDescent="0.2">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7">
        <v>51.967999999999996</v>
      </c>
      <c r="S4691" s="1">
        <v>2</v>
      </c>
      <c r="T4691" s="1">
        <v>0.2</v>
      </c>
      <c r="U4691" s="7">
        <v>10.393599999999998</v>
      </c>
      <c r="V4691" s="3" t="str">
        <f>IF(Orders1[[#This Row],[Region]]=People!$B$2, People!$A$2, IF(Orders1[[#This Row],[Region]]=People!$B$3,People!$A$3, IF(Orders1[[#This Row],[Region]]=People!$B$4,People!$A$4, IF(Orders1[[#This Row],[Region]]=People!$B$5,People!$A$5))))</f>
        <v>Anna Andreadi</v>
      </c>
      <c r="W4691" s="3" t="str">
        <f>IFERROR(INDEX(Returns!A4691:A5490, MATCH(Orders1[[#This Row],[Order ID]],Returns!B4691:B5490)), "No")</f>
        <v>No</v>
      </c>
      <c r="X4691" s="3">
        <f>IF(Orders1[[#This Row],[Return]]="Yes", 1, 0)</f>
        <v>0</v>
      </c>
    </row>
    <row r="4692" spans="1:24" x14ac:dyDescent="0.2">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7">
        <v>71.975999999999999</v>
      </c>
      <c r="S4692" s="1">
        <v>3</v>
      </c>
      <c r="T4692" s="1">
        <v>0.2</v>
      </c>
      <c r="U4692" s="7">
        <v>21.592800000000011</v>
      </c>
      <c r="V4692" s="3" t="str">
        <f>IF(Orders1[[#This Row],[Region]]=People!$B$2, People!$A$2, IF(Orders1[[#This Row],[Region]]=People!$B$3,People!$A$3, IF(Orders1[[#This Row],[Region]]=People!$B$4,People!$A$4, IF(Orders1[[#This Row],[Region]]=People!$B$5,People!$A$5))))</f>
        <v>Anna Andreadi</v>
      </c>
      <c r="W4692" s="3" t="str">
        <f>IFERROR(INDEX(Returns!A4692:A5491, MATCH(Orders1[[#This Row],[Order ID]],Returns!B4692:B5491)), "No")</f>
        <v>No</v>
      </c>
      <c r="X4692" s="3">
        <f>IF(Orders1[[#This Row],[Return]]="Yes", 1, 0)</f>
        <v>0</v>
      </c>
    </row>
    <row r="4693" spans="1:24" x14ac:dyDescent="0.2">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7">
        <v>242.35200000000003</v>
      </c>
      <c r="S4693" s="1">
        <v>3</v>
      </c>
      <c r="T4693" s="1">
        <v>0.2</v>
      </c>
      <c r="U4693" s="7">
        <v>-42.411600000000035</v>
      </c>
      <c r="V4693" s="3" t="str">
        <f>IF(Orders1[[#This Row],[Region]]=People!$B$2, People!$A$2, IF(Orders1[[#This Row],[Region]]=People!$B$3,People!$A$3, IF(Orders1[[#This Row],[Region]]=People!$B$4,People!$A$4, IF(Orders1[[#This Row],[Region]]=People!$B$5,People!$A$5))))</f>
        <v>Anna Andreadi</v>
      </c>
      <c r="W4693" s="3" t="str">
        <f>IFERROR(INDEX(Returns!A4693:A5492, MATCH(Orders1[[#This Row],[Order ID]],Returns!B4693:B5492)), "No")</f>
        <v>No</v>
      </c>
      <c r="X4693" s="3">
        <f>IF(Orders1[[#This Row],[Return]]="Yes", 1, 0)</f>
        <v>0</v>
      </c>
    </row>
    <row r="4694" spans="1:24" x14ac:dyDescent="0.2">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7">
        <v>221.92000000000002</v>
      </c>
      <c r="S4694" s="1">
        <v>5</v>
      </c>
      <c r="T4694" s="1">
        <v>0.2</v>
      </c>
      <c r="U4694" s="7">
        <v>77.671999999999983</v>
      </c>
      <c r="V4694" s="3" t="str">
        <f>IF(Orders1[[#This Row],[Region]]=People!$B$2, People!$A$2, IF(Orders1[[#This Row],[Region]]=People!$B$3,People!$A$3, IF(Orders1[[#This Row],[Region]]=People!$B$4,People!$A$4, IF(Orders1[[#This Row],[Region]]=People!$B$5,People!$A$5))))</f>
        <v>Anna Andreadi</v>
      </c>
      <c r="W4694" s="3" t="str">
        <f>IFERROR(INDEX(Returns!A4694:A5493, MATCH(Orders1[[#This Row],[Order ID]],Returns!B4694:B5493)), "No")</f>
        <v>No</v>
      </c>
      <c r="X4694" s="3">
        <f>IF(Orders1[[#This Row],[Return]]="Yes", 1, 0)</f>
        <v>0</v>
      </c>
    </row>
    <row r="4695" spans="1:24" x14ac:dyDescent="0.2">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7">
        <v>8.4480000000000004</v>
      </c>
      <c r="S4695" s="1">
        <v>2</v>
      </c>
      <c r="T4695" s="1">
        <v>0.2</v>
      </c>
      <c r="U4695" s="7">
        <v>2.6399999999999997</v>
      </c>
      <c r="V4695" s="3" t="str">
        <f>IF(Orders1[[#This Row],[Region]]=People!$B$2, People!$A$2, IF(Orders1[[#This Row],[Region]]=People!$B$3,People!$A$3, IF(Orders1[[#This Row],[Region]]=People!$B$4,People!$A$4, IF(Orders1[[#This Row],[Region]]=People!$B$5,People!$A$5))))</f>
        <v>Anna Andreadi</v>
      </c>
      <c r="W4695" s="3" t="str">
        <f>IFERROR(INDEX(Returns!A4695:A5494, MATCH(Orders1[[#This Row],[Order ID]],Returns!B4695:B5494)), "No")</f>
        <v>No</v>
      </c>
      <c r="X4695" s="3">
        <f>IF(Orders1[[#This Row],[Return]]="Yes", 1, 0)</f>
        <v>0</v>
      </c>
    </row>
    <row r="4696" spans="1:24" x14ac:dyDescent="0.2">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7">
        <v>29.52</v>
      </c>
      <c r="S4696" s="1">
        <v>4</v>
      </c>
      <c r="T4696" s="1">
        <v>0</v>
      </c>
      <c r="U4696" s="7">
        <v>14.4648</v>
      </c>
      <c r="V4696" s="3" t="str">
        <f>IF(Orders1[[#This Row],[Region]]=People!$B$2, People!$A$2, IF(Orders1[[#This Row],[Region]]=People!$B$3,People!$A$3, IF(Orders1[[#This Row],[Region]]=People!$B$4,People!$A$4, IF(Orders1[[#This Row],[Region]]=People!$B$5,People!$A$5))))</f>
        <v>Kelly Williams</v>
      </c>
      <c r="W4696" s="3" t="str">
        <f>IFERROR(INDEX(Returns!A4696:A5495, MATCH(Orders1[[#This Row],[Order ID]],Returns!B4696:B5495)), "No")</f>
        <v>No</v>
      </c>
      <c r="X4696" s="3">
        <f>IF(Orders1[[#This Row],[Return]]="Yes", 1, 0)</f>
        <v>0</v>
      </c>
    </row>
    <row r="4697" spans="1:24" x14ac:dyDescent="0.2">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7">
        <v>302.94</v>
      </c>
      <c r="S4697" s="1">
        <v>3</v>
      </c>
      <c r="T4697" s="1">
        <v>0</v>
      </c>
      <c r="U4697" s="7">
        <v>48.470400000000012</v>
      </c>
      <c r="V4697" s="3" t="str">
        <f>IF(Orders1[[#This Row],[Region]]=People!$B$2, People!$A$2, IF(Orders1[[#This Row],[Region]]=People!$B$3,People!$A$3, IF(Orders1[[#This Row],[Region]]=People!$B$4,People!$A$4, IF(Orders1[[#This Row],[Region]]=People!$B$5,People!$A$5))))</f>
        <v>Kelly Williams</v>
      </c>
      <c r="W4697" s="3" t="str">
        <f>IFERROR(INDEX(Returns!A4697:A5496, MATCH(Orders1[[#This Row],[Order ID]],Returns!B4697:B5496)), "No")</f>
        <v>No</v>
      </c>
      <c r="X4697" s="3">
        <f>IF(Orders1[[#This Row],[Return]]="Yes", 1, 0)</f>
        <v>0</v>
      </c>
    </row>
    <row r="4698" spans="1:24" x14ac:dyDescent="0.2">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7">
        <v>142.36000000000001</v>
      </c>
      <c r="S4698" s="1">
        <v>2</v>
      </c>
      <c r="T4698" s="1">
        <v>0</v>
      </c>
      <c r="U4698" s="7">
        <v>38.437200000000004</v>
      </c>
      <c r="V4698" s="3" t="str">
        <f>IF(Orders1[[#This Row],[Region]]=People!$B$2, People!$A$2, IF(Orders1[[#This Row],[Region]]=People!$B$3,People!$A$3, IF(Orders1[[#This Row],[Region]]=People!$B$4,People!$A$4, IF(Orders1[[#This Row],[Region]]=People!$B$5,People!$A$5))))</f>
        <v>Kelly Williams</v>
      </c>
      <c r="W4698" s="3" t="str">
        <f>IFERROR(INDEX(Returns!A4698:A5497, MATCH(Orders1[[#This Row],[Order ID]],Returns!B4698:B5497)), "No")</f>
        <v>No</v>
      </c>
      <c r="X4698" s="3">
        <f>IF(Orders1[[#This Row],[Return]]="Yes", 1, 0)</f>
        <v>0</v>
      </c>
    </row>
    <row r="4699" spans="1:24" x14ac:dyDescent="0.2">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7">
        <v>546.66</v>
      </c>
      <c r="S4699" s="1">
        <v>9</v>
      </c>
      <c r="T4699" s="1">
        <v>0</v>
      </c>
      <c r="U4699" s="7">
        <v>136.66500000000002</v>
      </c>
      <c r="V4699" s="3" t="str">
        <f>IF(Orders1[[#This Row],[Region]]=People!$B$2, People!$A$2, IF(Orders1[[#This Row],[Region]]=People!$B$3,People!$A$3, IF(Orders1[[#This Row],[Region]]=People!$B$4,People!$A$4, IF(Orders1[[#This Row],[Region]]=People!$B$5,People!$A$5))))</f>
        <v>Kelly Williams</v>
      </c>
      <c r="W4699" s="3" t="str">
        <f>IFERROR(INDEX(Returns!A4699:A5498, MATCH(Orders1[[#This Row],[Order ID]],Returns!B4699:B5498)), "No")</f>
        <v>No</v>
      </c>
      <c r="X4699" s="3">
        <f>IF(Orders1[[#This Row],[Return]]="Yes", 1, 0)</f>
        <v>0</v>
      </c>
    </row>
    <row r="4700" spans="1:24" x14ac:dyDescent="0.2">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7">
        <v>212.13</v>
      </c>
      <c r="S4700" s="1">
        <v>3</v>
      </c>
      <c r="T4700" s="1">
        <v>0</v>
      </c>
      <c r="U4700" s="7">
        <v>14.849099999999979</v>
      </c>
      <c r="V4700" s="3" t="str">
        <f>IF(Orders1[[#This Row],[Region]]=People!$B$2, People!$A$2, IF(Orders1[[#This Row],[Region]]=People!$B$3,People!$A$3, IF(Orders1[[#This Row],[Region]]=People!$B$4,People!$A$4, IF(Orders1[[#This Row],[Region]]=People!$B$5,People!$A$5))))</f>
        <v>Kelly Williams</v>
      </c>
      <c r="W4700" s="3" t="str">
        <f>IFERROR(INDEX(Returns!A4700:A5499, MATCH(Orders1[[#This Row],[Order ID]],Returns!B4700:B5499)), "No")</f>
        <v>No</v>
      </c>
      <c r="X4700" s="3">
        <f>IF(Orders1[[#This Row],[Return]]="Yes", 1, 0)</f>
        <v>0</v>
      </c>
    </row>
    <row r="4701" spans="1:24" x14ac:dyDescent="0.2">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7">
        <v>5.2480000000000002</v>
      </c>
      <c r="S4701" s="1">
        <v>2</v>
      </c>
      <c r="T4701" s="1">
        <v>0.2</v>
      </c>
      <c r="U4701" s="7">
        <v>0.59039999999999915</v>
      </c>
      <c r="V4701" s="3" t="str">
        <f>IF(Orders1[[#This Row],[Region]]=People!$B$2, People!$A$2, IF(Orders1[[#This Row],[Region]]=People!$B$3,People!$A$3, IF(Orders1[[#This Row],[Region]]=People!$B$4,People!$A$4, IF(Orders1[[#This Row],[Region]]=People!$B$5,People!$A$5))))</f>
        <v>Kelly Williams</v>
      </c>
      <c r="W4701" s="3" t="str">
        <f>IFERROR(INDEX(Returns!A4701:A5500, MATCH(Orders1[[#This Row],[Order ID]],Returns!B4701:B5500)), "No")</f>
        <v>No</v>
      </c>
      <c r="X4701" s="3">
        <f>IF(Orders1[[#This Row],[Return]]="Yes", 1, 0)</f>
        <v>0</v>
      </c>
    </row>
    <row r="4702" spans="1:24" x14ac:dyDescent="0.2">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7">
        <v>74.415999999999997</v>
      </c>
      <c r="S4702" s="1">
        <v>2</v>
      </c>
      <c r="T4702" s="1">
        <v>0.2</v>
      </c>
      <c r="U4702" s="7">
        <v>-14.883200000000002</v>
      </c>
      <c r="V4702" s="3" t="str">
        <f>IF(Orders1[[#This Row],[Region]]=People!$B$2, People!$A$2, IF(Orders1[[#This Row],[Region]]=People!$B$3,People!$A$3, IF(Orders1[[#This Row],[Region]]=People!$B$4,People!$A$4, IF(Orders1[[#This Row],[Region]]=People!$B$5,People!$A$5))))</f>
        <v>Kelly Williams</v>
      </c>
      <c r="W4702" s="3" t="str">
        <f>IFERROR(INDEX(Returns!A4702:A5501, MATCH(Orders1[[#This Row],[Order ID]],Returns!B4702:B5501)), "No")</f>
        <v>No</v>
      </c>
      <c r="X4702" s="3">
        <f>IF(Orders1[[#This Row],[Return]]="Yes", 1, 0)</f>
        <v>0</v>
      </c>
    </row>
    <row r="4703" spans="1:24" x14ac:dyDescent="0.2">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7">
        <v>6.8480000000000008</v>
      </c>
      <c r="S4703" s="1">
        <v>2</v>
      </c>
      <c r="T4703" s="1">
        <v>0.2</v>
      </c>
      <c r="U4703" s="7">
        <v>2.1399999999999992</v>
      </c>
      <c r="V4703" s="3" t="str">
        <f>IF(Orders1[[#This Row],[Region]]=People!$B$2, People!$A$2, IF(Orders1[[#This Row],[Region]]=People!$B$3,People!$A$3, IF(Orders1[[#This Row],[Region]]=People!$B$4,People!$A$4, IF(Orders1[[#This Row],[Region]]=People!$B$5,People!$A$5))))</f>
        <v>Kelly Williams</v>
      </c>
      <c r="W4703" s="3" t="str">
        <f>IFERROR(INDEX(Returns!A4703:A5502, MATCH(Orders1[[#This Row],[Order ID]],Returns!B4703:B5502)), "No")</f>
        <v>No</v>
      </c>
      <c r="X4703" s="3">
        <f>IF(Orders1[[#This Row],[Return]]="Yes", 1, 0)</f>
        <v>0</v>
      </c>
    </row>
    <row r="4704" spans="1:24" x14ac:dyDescent="0.2">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7">
        <v>7.9959999999999996</v>
      </c>
      <c r="S4704" s="1">
        <v>1</v>
      </c>
      <c r="T4704" s="1">
        <v>0.6</v>
      </c>
      <c r="U4704" s="7">
        <v>-6.9964999999999993</v>
      </c>
      <c r="V4704" s="3" t="str">
        <f>IF(Orders1[[#This Row],[Region]]=People!$B$2, People!$A$2, IF(Orders1[[#This Row],[Region]]=People!$B$3,People!$A$3, IF(Orders1[[#This Row],[Region]]=People!$B$4,People!$A$4, IF(Orders1[[#This Row],[Region]]=People!$B$5,People!$A$5))))</f>
        <v>Kelly Williams</v>
      </c>
      <c r="W4704" s="3" t="str">
        <f>IFERROR(INDEX(Returns!A4704:A5503, MATCH(Orders1[[#This Row],[Order ID]],Returns!B4704:B5503)), "No")</f>
        <v>No</v>
      </c>
      <c r="X4704" s="3">
        <f>IF(Orders1[[#This Row],[Return]]="Yes", 1, 0)</f>
        <v>0</v>
      </c>
    </row>
    <row r="4705" spans="1:24" x14ac:dyDescent="0.2">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7">
        <v>8.711999999999998</v>
      </c>
      <c r="S4705" s="1">
        <v>2</v>
      </c>
      <c r="T4705" s="1">
        <v>0.8</v>
      </c>
      <c r="U4705" s="7">
        <v>-19.602000000000007</v>
      </c>
      <c r="V4705" s="3" t="str">
        <f>IF(Orders1[[#This Row],[Region]]=People!$B$2, People!$A$2, IF(Orders1[[#This Row],[Region]]=People!$B$3,People!$A$3, IF(Orders1[[#This Row],[Region]]=People!$B$4,People!$A$4, IF(Orders1[[#This Row],[Region]]=People!$B$5,People!$A$5))))</f>
        <v>Kelly Williams</v>
      </c>
      <c r="W4705" s="3" t="str">
        <f>IFERROR(INDEX(Returns!A4705:A5504, MATCH(Orders1[[#This Row],[Order ID]],Returns!B4705:B5504)), "No")</f>
        <v>No</v>
      </c>
      <c r="X4705" s="3">
        <f>IF(Orders1[[#This Row],[Return]]="Yes", 1, 0)</f>
        <v>0</v>
      </c>
    </row>
    <row r="4706" spans="1:24" x14ac:dyDescent="0.2">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7">
        <v>65.17</v>
      </c>
      <c r="S4706" s="1">
        <v>7</v>
      </c>
      <c r="T4706" s="1">
        <v>0</v>
      </c>
      <c r="U4706" s="7">
        <v>18.899299999999997</v>
      </c>
      <c r="V4706" s="3" t="str">
        <f>IF(Orders1[[#This Row],[Region]]=People!$B$2, People!$A$2, IF(Orders1[[#This Row],[Region]]=People!$B$3,People!$A$3, IF(Orders1[[#This Row],[Region]]=People!$B$4,People!$A$4, IF(Orders1[[#This Row],[Region]]=People!$B$5,People!$A$5))))</f>
        <v>Chuck Magee</v>
      </c>
      <c r="W4706" s="3" t="str">
        <f>IFERROR(INDEX(Returns!A4706:A5505, MATCH(Orders1[[#This Row],[Order ID]],Returns!B4706:B5505)), "No")</f>
        <v>No</v>
      </c>
      <c r="X4706" s="3">
        <f>IF(Orders1[[#This Row],[Return]]="Yes", 1, 0)</f>
        <v>0</v>
      </c>
    </row>
    <row r="4707" spans="1:24" x14ac:dyDescent="0.2">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7">
        <v>14.62</v>
      </c>
      <c r="S4707" s="1">
        <v>2</v>
      </c>
      <c r="T4707" s="1">
        <v>0</v>
      </c>
      <c r="U4707" s="7">
        <v>6.8713999999999995</v>
      </c>
      <c r="V4707" s="3" t="str">
        <f>IF(Orders1[[#This Row],[Region]]=People!$B$2, People!$A$2, IF(Orders1[[#This Row],[Region]]=People!$B$3,People!$A$3, IF(Orders1[[#This Row],[Region]]=People!$B$4,People!$A$4, IF(Orders1[[#This Row],[Region]]=People!$B$5,People!$A$5))))</f>
        <v>Chuck Magee</v>
      </c>
      <c r="W4707" s="3" t="str">
        <f>IFERROR(INDEX(Returns!A4707:A5506, MATCH(Orders1[[#This Row],[Order ID]],Returns!B4707:B5506)), "No")</f>
        <v>No</v>
      </c>
      <c r="X4707" s="3">
        <f>IF(Orders1[[#This Row],[Return]]="Yes", 1, 0)</f>
        <v>0</v>
      </c>
    </row>
    <row r="4708" spans="1:24" x14ac:dyDescent="0.2">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7">
        <v>173.24</v>
      </c>
      <c r="S4708" s="1">
        <v>4</v>
      </c>
      <c r="T4708" s="1">
        <v>0</v>
      </c>
      <c r="U4708" s="7">
        <v>17.323999999999984</v>
      </c>
      <c r="V4708" s="3" t="str">
        <f>IF(Orders1[[#This Row],[Region]]=People!$B$2, People!$A$2, IF(Orders1[[#This Row],[Region]]=People!$B$3,People!$A$3, IF(Orders1[[#This Row],[Region]]=People!$B$4,People!$A$4, IF(Orders1[[#This Row],[Region]]=People!$B$5,People!$A$5))))</f>
        <v>Chuck Magee</v>
      </c>
      <c r="W4708" s="3" t="str">
        <f>IFERROR(INDEX(Returns!A4708:A5507, MATCH(Orders1[[#This Row],[Order ID]],Returns!B4708:B5507)), "No")</f>
        <v>No</v>
      </c>
      <c r="X4708" s="3">
        <f>IF(Orders1[[#This Row],[Return]]="Yes", 1, 0)</f>
        <v>0</v>
      </c>
    </row>
    <row r="4709" spans="1:24" x14ac:dyDescent="0.2">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7">
        <v>895.92</v>
      </c>
      <c r="S4709" s="1">
        <v>5</v>
      </c>
      <c r="T4709" s="1">
        <v>0.2</v>
      </c>
      <c r="U4709" s="7">
        <v>302.37299999999993</v>
      </c>
      <c r="V4709" s="3" t="str">
        <f>IF(Orders1[[#This Row],[Region]]=People!$B$2, People!$A$2, IF(Orders1[[#This Row],[Region]]=People!$B$3,People!$A$3, IF(Orders1[[#This Row],[Region]]=People!$B$4,People!$A$4, IF(Orders1[[#This Row],[Region]]=People!$B$5,People!$A$5))))</f>
        <v>Anna Andreadi</v>
      </c>
      <c r="W4709" s="3" t="str">
        <f>IFERROR(INDEX(Returns!A4709:A5508, MATCH(Orders1[[#This Row],[Order ID]],Returns!B4709:B5508)), "No")</f>
        <v>No</v>
      </c>
      <c r="X4709" s="3">
        <f>IF(Orders1[[#This Row],[Return]]="Yes", 1, 0)</f>
        <v>0</v>
      </c>
    </row>
    <row r="4710" spans="1:24" x14ac:dyDescent="0.2">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7">
        <v>130.71</v>
      </c>
      <c r="S4710" s="1">
        <v>3</v>
      </c>
      <c r="T4710" s="1">
        <v>0</v>
      </c>
      <c r="U4710" s="7">
        <v>39.212999999999994</v>
      </c>
      <c r="V4710" s="3" t="str">
        <f>IF(Orders1[[#This Row],[Region]]=People!$B$2, People!$A$2, IF(Orders1[[#This Row],[Region]]=People!$B$3,People!$A$3, IF(Orders1[[#This Row],[Region]]=People!$B$4,People!$A$4, IF(Orders1[[#This Row],[Region]]=People!$B$5,People!$A$5))))</f>
        <v>Anna Andreadi</v>
      </c>
      <c r="W4710" s="3" t="str">
        <f>IFERROR(INDEX(Returns!A4710:A5509, MATCH(Orders1[[#This Row],[Order ID]],Returns!B4710:B5509)), "No")</f>
        <v>No</v>
      </c>
      <c r="X4710" s="3">
        <f>IF(Orders1[[#This Row],[Return]]="Yes", 1, 0)</f>
        <v>0</v>
      </c>
    </row>
    <row r="4711" spans="1:24" x14ac:dyDescent="0.2">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7">
        <v>11.68</v>
      </c>
      <c r="S4711" s="1">
        <v>2</v>
      </c>
      <c r="T4711" s="1">
        <v>0</v>
      </c>
      <c r="U4711" s="7">
        <v>3.0367999999999995</v>
      </c>
      <c r="V4711" s="3" t="str">
        <f>IF(Orders1[[#This Row],[Region]]=People!$B$2, People!$A$2, IF(Orders1[[#This Row],[Region]]=People!$B$3,People!$A$3, IF(Orders1[[#This Row],[Region]]=People!$B$4,People!$A$4, IF(Orders1[[#This Row],[Region]]=People!$B$5,People!$A$5))))</f>
        <v>Anna Andreadi</v>
      </c>
      <c r="W4711" s="3" t="str">
        <f>IFERROR(INDEX(Returns!A4711:A5510, MATCH(Orders1[[#This Row],[Order ID]],Returns!B4711:B5510)), "No")</f>
        <v>No</v>
      </c>
      <c r="X4711" s="3">
        <f>IF(Orders1[[#This Row],[Return]]="Yes", 1, 0)</f>
        <v>0</v>
      </c>
    </row>
    <row r="4712" spans="1:24" x14ac:dyDescent="0.2">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7">
        <v>62.31</v>
      </c>
      <c r="S4712" s="1">
        <v>3</v>
      </c>
      <c r="T4712" s="1">
        <v>0</v>
      </c>
      <c r="U4712" s="7">
        <v>22.4316</v>
      </c>
      <c r="V4712" s="3" t="str">
        <f>IF(Orders1[[#This Row],[Region]]=People!$B$2, People!$A$2, IF(Orders1[[#This Row],[Region]]=People!$B$3,People!$A$3, IF(Orders1[[#This Row],[Region]]=People!$B$4,People!$A$4, IF(Orders1[[#This Row],[Region]]=People!$B$5,People!$A$5))))</f>
        <v>Anna Andreadi</v>
      </c>
      <c r="W4712" s="3" t="str">
        <f>IFERROR(INDEX(Returns!A4712:A5511, MATCH(Orders1[[#This Row],[Order ID]],Returns!B4712:B5511)), "No")</f>
        <v>No</v>
      </c>
      <c r="X4712" s="3">
        <f>IF(Orders1[[#This Row],[Return]]="Yes", 1, 0)</f>
        <v>0</v>
      </c>
    </row>
    <row r="4713" spans="1:24" x14ac:dyDescent="0.2">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7">
        <v>0.85200000000000009</v>
      </c>
      <c r="S4713" s="1">
        <v>1</v>
      </c>
      <c r="T4713" s="1">
        <v>0.7</v>
      </c>
      <c r="U4713" s="7">
        <v>-0.59639999999999982</v>
      </c>
      <c r="V4713" s="3" t="str">
        <f>IF(Orders1[[#This Row],[Region]]=People!$B$2, People!$A$2, IF(Orders1[[#This Row],[Region]]=People!$B$3,People!$A$3, IF(Orders1[[#This Row],[Region]]=People!$B$4,People!$A$4, IF(Orders1[[#This Row],[Region]]=People!$B$5,People!$A$5))))</f>
        <v>Chuck Magee</v>
      </c>
      <c r="W4713" s="3" t="str">
        <f>IFERROR(INDEX(Returns!A4713:A5512, MATCH(Orders1[[#This Row],[Order ID]],Returns!B4713:B5512)), "No")</f>
        <v>No</v>
      </c>
      <c r="X4713" s="3">
        <f>IF(Orders1[[#This Row],[Return]]="Yes", 1, 0)</f>
        <v>0</v>
      </c>
    </row>
    <row r="4714" spans="1:24" x14ac:dyDescent="0.2">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7">
        <v>36.288000000000011</v>
      </c>
      <c r="S4714" s="1">
        <v>7</v>
      </c>
      <c r="T4714" s="1">
        <v>0.2</v>
      </c>
      <c r="U4714" s="7">
        <v>12.700800000000001</v>
      </c>
      <c r="V4714" s="3" t="str">
        <f>IF(Orders1[[#This Row],[Region]]=People!$B$2, People!$A$2, IF(Orders1[[#This Row],[Region]]=People!$B$3,People!$A$3, IF(Orders1[[#This Row],[Region]]=People!$B$4,People!$A$4, IF(Orders1[[#This Row],[Region]]=People!$B$5,People!$A$5))))</f>
        <v>Kelly Williams</v>
      </c>
      <c r="W4714" s="3" t="str">
        <f>IFERROR(INDEX(Returns!A4714:A5513, MATCH(Orders1[[#This Row],[Order ID]],Returns!B4714:B5513)), "No")</f>
        <v>No</v>
      </c>
      <c r="X4714" s="3">
        <f>IF(Orders1[[#This Row],[Return]]="Yes", 1, 0)</f>
        <v>0</v>
      </c>
    </row>
    <row r="4715" spans="1:24" x14ac:dyDescent="0.2">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7">
        <v>56.567999999999998</v>
      </c>
      <c r="S4715" s="1">
        <v>2</v>
      </c>
      <c r="T4715" s="1">
        <v>0.6</v>
      </c>
      <c r="U4715" s="7">
        <v>-74.952600000000004</v>
      </c>
      <c r="V4715" s="3" t="str">
        <f>IF(Orders1[[#This Row],[Region]]=People!$B$2, People!$A$2, IF(Orders1[[#This Row],[Region]]=People!$B$3,People!$A$3, IF(Orders1[[#This Row],[Region]]=People!$B$4,People!$A$4, IF(Orders1[[#This Row],[Region]]=People!$B$5,People!$A$5))))</f>
        <v>Kelly Williams</v>
      </c>
      <c r="W4715" s="3" t="str">
        <f>IFERROR(INDEX(Returns!A4715:A5514, MATCH(Orders1[[#This Row],[Order ID]],Returns!B4715:B5514)), "No")</f>
        <v>No</v>
      </c>
      <c r="X4715" s="3">
        <f>IF(Orders1[[#This Row],[Return]]="Yes", 1, 0)</f>
        <v>0</v>
      </c>
    </row>
    <row r="4716" spans="1:24" x14ac:dyDescent="0.2">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7">
        <v>344.70400000000001</v>
      </c>
      <c r="S4716" s="1">
        <v>2</v>
      </c>
      <c r="T4716" s="1">
        <v>0.2</v>
      </c>
      <c r="U4716" s="7">
        <v>38.779199999999989</v>
      </c>
      <c r="V4716" s="3" t="str">
        <f>IF(Orders1[[#This Row],[Region]]=People!$B$2, People!$A$2, IF(Orders1[[#This Row],[Region]]=People!$B$3,People!$A$3, IF(Orders1[[#This Row],[Region]]=People!$B$4,People!$A$4, IF(Orders1[[#This Row],[Region]]=People!$B$5,People!$A$5))))</f>
        <v>Anna Andreadi</v>
      </c>
      <c r="W4716" s="3" t="str">
        <f>IFERROR(INDEX(Returns!A4716:A5515, MATCH(Orders1[[#This Row],[Order ID]],Returns!B4716:B5515)), "No")</f>
        <v>No</v>
      </c>
      <c r="X4716" s="3">
        <f>IF(Orders1[[#This Row],[Return]]="Yes", 1, 0)</f>
        <v>0</v>
      </c>
    </row>
    <row r="4717" spans="1:24" x14ac:dyDescent="0.2">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7">
        <v>201.584</v>
      </c>
      <c r="S4717" s="1">
        <v>2</v>
      </c>
      <c r="T4717" s="1">
        <v>0.2</v>
      </c>
      <c r="U4717" s="7">
        <v>20.158400000000015</v>
      </c>
      <c r="V4717" s="3" t="str">
        <f>IF(Orders1[[#This Row],[Region]]=People!$B$2, People!$A$2, IF(Orders1[[#This Row],[Region]]=People!$B$3,People!$A$3, IF(Orders1[[#This Row],[Region]]=People!$B$4,People!$A$4, IF(Orders1[[#This Row],[Region]]=People!$B$5,People!$A$5))))</f>
        <v>Anna Andreadi</v>
      </c>
      <c r="W4717" s="3" t="str">
        <f>IFERROR(INDEX(Returns!A4717:A5516, MATCH(Orders1[[#This Row],[Order ID]],Returns!B4717:B5516)), "No")</f>
        <v>No</v>
      </c>
      <c r="X4717" s="3">
        <f>IF(Orders1[[#This Row],[Return]]="Yes", 1, 0)</f>
        <v>0</v>
      </c>
    </row>
    <row r="4718" spans="1:24" x14ac:dyDescent="0.2">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7">
        <v>521.96</v>
      </c>
      <c r="S4718" s="1">
        <v>2</v>
      </c>
      <c r="T4718" s="1">
        <v>0</v>
      </c>
      <c r="U4718" s="7">
        <v>88.733199999999954</v>
      </c>
      <c r="V4718" s="3" t="str">
        <f>IF(Orders1[[#This Row],[Region]]=People!$B$2, People!$A$2, IF(Orders1[[#This Row],[Region]]=People!$B$3,People!$A$3, IF(Orders1[[#This Row],[Region]]=People!$B$4,People!$A$4, IF(Orders1[[#This Row],[Region]]=People!$B$5,People!$A$5))))</f>
        <v>Anna Andreadi</v>
      </c>
      <c r="W4718" s="3" t="str">
        <f>IFERROR(INDEX(Returns!A4718:A5517, MATCH(Orders1[[#This Row],[Order ID]],Returns!B4718:B5517)), "No")</f>
        <v>No</v>
      </c>
      <c r="X4718" s="3">
        <f>IF(Orders1[[#This Row],[Return]]="Yes", 1, 0)</f>
        <v>0</v>
      </c>
    </row>
    <row r="4719" spans="1:24" x14ac:dyDescent="0.2">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7">
        <v>8.2200000000000006</v>
      </c>
      <c r="S4719" s="1">
        <v>3</v>
      </c>
      <c r="T4719" s="1">
        <v>0</v>
      </c>
      <c r="U4719" s="7">
        <v>2.2194000000000007</v>
      </c>
      <c r="V4719" s="3" t="str">
        <f>IF(Orders1[[#This Row],[Region]]=People!$B$2, People!$A$2, IF(Orders1[[#This Row],[Region]]=People!$B$3,People!$A$3, IF(Orders1[[#This Row],[Region]]=People!$B$4,People!$A$4, IF(Orders1[[#This Row],[Region]]=People!$B$5,People!$A$5))))</f>
        <v>Chuck Magee</v>
      </c>
      <c r="W4719" s="3" t="str">
        <f>IFERROR(INDEX(Returns!A4719:A5518, MATCH(Orders1[[#This Row],[Order ID]],Returns!B4719:B5518)), "No")</f>
        <v>No</v>
      </c>
      <c r="X4719" s="3">
        <f>IF(Orders1[[#This Row],[Return]]="Yes", 1, 0)</f>
        <v>0</v>
      </c>
    </row>
    <row r="4720" spans="1:24" x14ac:dyDescent="0.2">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7">
        <v>45.36</v>
      </c>
      <c r="S4720" s="1">
        <v>7</v>
      </c>
      <c r="T4720" s="1">
        <v>0</v>
      </c>
      <c r="U4720" s="7">
        <v>21.772800000000004</v>
      </c>
      <c r="V4720" s="3" t="str">
        <f>IF(Orders1[[#This Row],[Region]]=People!$B$2, People!$A$2, IF(Orders1[[#This Row],[Region]]=People!$B$3,People!$A$3, IF(Orders1[[#This Row],[Region]]=People!$B$4,People!$A$4, IF(Orders1[[#This Row],[Region]]=People!$B$5,People!$A$5))))</f>
        <v>Anna Andreadi</v>
      </c>
      <c r="W4720" s="3" t="str">
        <f>IFERROR(INDEX(Returns!A4720:A5519, MATCH(Orders1[[#This Row],[Order ID]],Returns!B4720:B5519)), "No")</f>
        <v>No</v>
      </c>
      <c r="X4720" s="3">
        <f>IF(Orders1[[#This Row],[Return]]="Yes", 1, 0)</f>
        <v>0</v>
      </c>
    </row>
    <row r="4721" spans="1:24" x14ac:dyDescent="0.2">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7">
        <v>947.17000000000007</v>
      </c>
      <c r="S4721" s="1">
        <v>7</v>
      </c>
      <c r="T4721" s="1">
        <v>0</v>
      </c>
      <c r="U4721" s="7">
        <v>9.4717000000000837</v>
      </c>
      <c r="V4721" s="3" t="str">
        <f>IF(Orders1[[#This Row],[Region]]=People!$B$2, People!$A$2, IF(Orders1[[#This Row],[Region]]=People!$B$3,People!$A$3, IF(Orders1[[#This Row],[Region]]=People!$B$4,People!$A$4, IF(Orders1[[#This Row],[Region]]=People!$B$5,People!$A$5))))</f>
        <v>Anna Andreadi</v>
      </c>
      <c r="W4721" s="3" t="str">
        <f>IFERROR(INDEX(Returns!A4721:A5520, MATCH(Orders1[[#This Row],[Order ID]],Returns!B4721:B5520)), "No")</f>
        <v>No</v>
      </c>
      <c r="X4721" s="3">
        <f>IF(Orders1[[#This Row],[Return]]="Yes", 1, 0)</f>
        <v>0</v>
      </c>
    </row>
    <row r="4722" spans="1:24" x14ac:dyDescent="0.2">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7">
        <v>61.96</v>
      </c>
      <c r="S4722" s="1">
        <v>2</v>
      </c>
      <c r="T4722" s="1">
        <v>0</v>
      </c>
      <c r="U4722" s="7">
        <v>27.881999999999998</v>
      </c>
      <c r="V4722" s="3" t="str">
        <f>IF(Orders1[[#This Row],[Region]]=People!$B$2, People!$A$2, IF(Orders1[[#This Row],[Region]]=People!$B$3,People!$A$3, IF(Orders1[[#This Row],[Region]]=People!$B$4,People!$A$4, IF(Orders1[[#This Row],[Region]]=People!$B$5,People!$A$5))))</f>
        <v>Anna Andreadi</v>
      </c>
      <c r="W4722" s="3" t="str">
        <f>IFERROR(INDEX(Returns!A4722:A5521, MATCH(Orders1[[#This Row],[Order ID]],Returns!B4722:B5521)), "No")</f>
        <v>No</v>
      </c>
      <c r="X4722" s="3">
        <f>IF(Orders1[[#This Row],[Return]]="Yes", 1, 0)</f>
        <v>0</v>
      </c>
    </row>
    <row r="4723" spans="1:24" x14ac:dyDescent="0.2">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7">
        <v>268.935</v>
      </c>
      <c r="S4723" s="1">
        <v>3</v>
      </c>
      <c r="T4723" s="1">
        <v>0.5</v>
      </c>
      <c r="U4723" s="7">
        <v>-209.76929999999999</v>
      </c>
      <c r="V4723" s="3" t="str">
        <f>IF(Orders1[[#This Row],[Region]]=People!$B$2, People!$A$2, IF(Orders1[[#This Row],[Region]]=People!$B$3,People!$A$3, IF(Orders1[[#This Row],[Region]]=People!$B$4,People!$A$4, IF(Orders1[[#This Row],[Region]]=People!$B$5,People!$A$5))))</f>
        <v>Kelly Williams</v>
      </c>
      <c r="W4723" s="3" t="str">
        <f>IFERROR(INDEX(Returns!A4723:A5522, MATCH(Orders1[[#This Row],[Order ID]],Returns!B4723:B5522)), "No")</f>
        <v>No</v>
      </c>
      <c r="X4723" s="3">
        <f>IF(Orders1[[#This Row],[Return]]="Yes", 1, 0)</f>
        <v>0</v>
      </c>
    </row>
    <row r="4724" spans="1:24" x14ac:dyDescent="0.2">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7">
        <v>7.58</v>
      </c>
      <c r="S4724" s="1">
        <v>1</v>
      </c>
      <c r="T4724" s="1">
        <v>0</v>
      </c>
      <c r="U4724" s="7">
        <v>2.9561999999999999</v>
      </c>
      <c r="V4724" s="3" t="str">
        <f>IF(Orders1[[#This Row],[Region]]=People!$B$2, People!$A$2, IF(Orders1[[#This Row],[Region]]=People!$B$3,People!$A$3, IF(Orders1[[#This Row],[Region]]=People!$B$4,People!$A$4, IF(Orders1[[#This Row],[Region]]=People!$B$5,People!$A$5))))</f>
        <v>Anna Andreadi</v>
      </c>
      <c r="W4724" s="3" t="str">
        <f>IFERROR(INDEX(Returns!A4724:A5523, MATCH(Orders1[[#This Row],[Order ID]],Returns!B4724:B5523)), "No")</f>
        <v>No</v>
      </c>
      <c r="X4724" s="3">
        <f>IF(Orders1[[#This Row],[Return]]="Yes", 1, 0)</f>
        <v>0</v>
      </c>
    </row>
    <row r="4725" spans="1:24" x14ac:dyDescent="0.2">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7">
        <v>14.73</v>
      </c>
      <c r="S4725" s="1">
        <v>3</v>
      </c>
      <c r="T4725" s="1">
        <v>0</v>
      </c>
      <c r="U4725" s="7">
        <v>7.2176999999999998</v>
      </c>
      <c r="V4725" s="3" t="str">
        <f>IF(Orders1[[#This Row],[Region]]=People!$B$2, People!$A$2, IF(Orders1[[#This Row],[Region]]=People!$B$3,People!$A$3, IF(Orders1[[#This Row],[Region]]=People!$B$4,People!$A$4, IF(Orders1[[#This Row],[Region]]=People!$B$5,People!$A$5))))</f>
        <v>Cassandra Brandow</v>
      </c>
      <c r="W4725" s="3" t="str">
        <f>IFERROR(INDEX(Returns!A4725:A5524, MATCH(Orders1[[#This Row],[Order ID]],Returns!B4725:B5524)), "No")</f>
        <v>No</v>
      </c>
      <c r="X4725" s="3">
        <f>IF(Orders1[[#This Row],[Return]]="Yes", 1, 0)</f>
        <v>0</v>
      </c>
    </row>
    <row r="4726" spans="1:24" x14ac:dyDescent="0.2">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7">
        <v>9.8880000000000017</v>
      </c>
      <c r="S4726" s="1">
        <v>2</v>
      </c>
      <c r="T4726" s="1">
        <v>0.7</v>
      </c>
      <c r="U4726" s="7">
        <v>-6.921599999999998</v>
      </c>
      <c r="V4726" s="3" t="str">
        <f>IF(Orders1[[#This Row],[Region]]=People!$B$2, People!$A$2, IF(Orders1[[#This Row],[Region]]=People!$B$3,People!$A$3, IF(Orders1[[#This Row],[Region]]=People!$B$4,People!$A$4, IF(Orders1[[#This Row],[Region]]=People!$B$5,People!$A$5))))</f>
        <v>Cassandra Brandow</v>
      </c>
      <c r="W4726" s="3" t="str">
        <f>IFERROR(INDEX(Returns!A4726:A5525, MATCH(Orders1[[#This Row],[Order ID]],Returns!B4726:B5525)), "No")</f>
        <v>No</v>
      </c>
      <c r="X4726" s="3">
        <f>IF(Orders1[[#This Row],[Return]]="Yes", 1, 0)</f>
        <v>0</v>
      </c>
    </row>
    <row r="4727" spans="1:24" x14ac:dyDescent="0.2">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7">
        <v>671.5440000000001</v>
      </c>
      <c r="S4727" s="1">
        <v>3</v>
      </c>
      <c r="T4727" s="1">
        <v>0.2</v>
      </c>
      <c r="U4727" s="7">
        <v>50.36579999999995</v>
      </c>
      <c r="V4727" s="3" t="str">
        <f>IF(Orders1[[#This Row],[Region]]=People!$B$2, People!$A$2, IF(Orders1[[#This Row],[Region]]=People!$B$3,People!$A$3, IF(Orders1[[#This Row],[Region]]=People!$B$4,People!$A$4, IF(Orders1[[#This Row],[Region]]=People!$B$5,People!$A$5))))</f>
        <v>Cassandra Brandow</v>
      </c>
      <c r="W4727" s="3" t="str">
        <f>IFERROR(INDEX(Returns!A4727:A5526, MATCH(Orders1[[#This Row],[Order ID]],Returns!B4727:B5526)), "No")</f>
        <v>No</v>
      </c>
      <c r="X4727" s="3">
        <f>IF(Orders1[[#This Row],[Return]]="Yes", 1, 0)</f>
        <v>0</v>
      </c>
    </row>
    <row r="4728" spans="1:24" x14ac:dyDescent="0.2">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7">
        <v>1117.92</v>
      </c>
      <c r="S4728" s="1">
        <v>4</v>
      </c>
      <c r="T4728" s="1">
        <v>0</v>
      </c>
      <c r="U4728" s="7">
        <v>55.895999999999958</v>
      </c>
      <c r="V4728" s="3" t="str">
        <f>IF(Orders1[[#This Row],[Region]]=People!$B$2, People!$A$2, IF(Orders1[[#This Row],[Region]]=People!$B$3,People!$A$3, IF(Orders1[[#This Row],[Region]]=People!$B$4,People!$A$4, IF(Orders1[[#This Row],[Region]]=People!$B$5,People!$A$5))))</f>
        <v>Chuck Magee</v>
      </c>
      <c r="W4728" s="3" t="str">
        <f>IFERROR(INDEX(Returns!A4728:A5527, MATCH(Orders1[[#This Row],[Order ID]],Returns!B4728:B5527)), "No")</f>
        <v>No</v>
      </c>
      <c r="X4728" s="3">
        <f>IF(Orders1[[#This Row],[Return]]="Yes", 1, 0)</f>
        <v>0</v>
      </c>
    </row>
    <row r="4729" spans="1:24" x14ac:dyDescent="0.2">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7">
        <v>275.952</v>
      </c>
      <c r="S4729" s="1">
        <v>3</v>
      </c>
      <c r="T4729" s="1">
        <v>0.2</v>
      </c>
      <c r="U4729" s="7">
        <v>-37.943400000000025</v>
      </c>
      <c r="V4729" s="3" t="str">
        <f>IF(Orders1[[#This Row],[Region]]=People!$B$2, People!$A$2, IF(Orders1[[#This Row],[Region]]=People!$B$3,People!$A$3, IF(Orders1[[#This Row],[Region]]=People!$B$4,People!$A$4, IF(Orders1[[#This Row],[Region]]=People!$B$5,People!$A$5))))</f>
        <v>Chuck Magee</v>
      </c>
      <c r="W4729" s="3" t="str">
        <f>IFERROR(INDEX(Returns!A4729:A5528, MATCH(Orders1[[#This Row],[Order ID]],Returns!B4729:B5528)), "No")</f>
        <v>No</v>
      </c>
      <c r="X4729" s="3">
        <f>IF(Orders1[[#This Row],[Return]]="Yes", 1, 0)</f>
        <v>0</v>
      </c>
    </row>
    <row r="4730" spans="1:24" x14ac:dyDescent="0.2">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7">
        <v>123.14399999999999</v>
      </c>
      <c r="S4730" s="1">
        <v>7</v>
      </c>
      <c r="T4730" s="1">
        <v>0.2</v>
      </c>
      <c r="U4730" s="7">
        <v>46.178999999999988</v>
      </c>
      <c r="V4730" s="3" t="str">
        <f>IF(Orders1[[#This Row],[Region]]=People!$B$2, People!$A$2, IF(Orders1[[#This Row],[Region]]=People!$B$3,People!$A$3, IF(Orders1[[#This Row],[Region]]=People!$B$4,People!$A$4, IF(Orders1[[#This Row],[Region]]=People!$B$5,People!$A$5))))</f>
        <v>Anna Andreadi</v>
      </c>
      <c r="W4730" s="3" t="str">
        <f>IFERROR(INDEX(Returns!A4730:A5529, MATCH(Orders1[[#This Row],[Order ID]],Returns!B4730:B5529)), "No")</f>
        <v>No</v>
      </c>
      <c r="X4730" s="3">
        <f>IF(Orders1[[#This Row],[Return]]="Yes", 1, 0)</f>
        <v>0</v>
      </c>
    </row>
    <row r="4731" spans="1:24" x14ac:dyDescent="0.2">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7">
        <v>15.576000000000001</v>
      </c>
      <c r="S4731" s="1">
        <v>3</v>
      </c>
      <c r="T4731" s="1">
        <v>0.2</v>
      </c>
      <c r="U4731" s="7">
        <v>3.3098999999999998</v>
      </c>
      <c r="V4731" s="3" t="str">
        <f>IF(Orders1[[#This Row],[Region]]=People!$B$2, People!$A$2, IF(Orders1[[#This Row],[Region]]=People!$B$3,People!$A$3, IF(Orders1[[#This Row],[Region]]=People!$B$4,People!$A$4, IF(Orders1[[#This Row],[Region]]=People!$B$5,People!$A$5))))</f>
        <v>Kelly Williams</v>
      </c>
      <c r="W4731" s="3" t="str">
        <f>IFERROR(INDEX(Returns!A4731:A5530, MATCH(Orders1[[#This Row],[Order ID]],Returns!B4731:B5530)), "No")</f>
        <v>No</v>
      </c>
      <c r="X4731" s="3">
        <f>IF(Orders1[[#This Row],[Return]]="Yes", 1, 0)</f>
        <v>0</v>
      </c>
    </row>
    <row r="4732" spans="1:24" x14ac:dyDescent="0.2">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7">
        <v>212.64</v>
      </c>
      <c r="S4732" s="1">
        <v>6</v>
      </c>
      <c r="T4732" s="1">
        <v>0</v>
      </c>
      <c r="U4732" s="7">
        <v>99.940799999999982</v>
      </c>
      <c r="V4732" s="3" t="str">
        <f>IF(Orders1[[#This Row],[Region]]=People!$B$2, People!$A$2, IF(Orders1[[#This Row],[Region]]=People!$B$3,People!$A$3, IF(Orders1[[#This Row],[Region]]=People!$B$4,People!$A$4, IF(Orders1[[#This Row],[Region]]=People!$B$5,People!$A$5))))</f>
        <v>Anna Andreadi</v>
      </c>
      <c r="W4732" s="3" t="str">
        <f>IFERROR(INDEX(Returns!A4732:A5531, MATCH(Orders1[[#This Row],[Order ID]],Returns!B4732:B5531)), "No")</f>
        <v>No</v>
      </c>
      <c r="X4732" s="3">
        <f>IF(Orders1[[#This Row],[Return]]="Yes", 1, 0)</f>
        <v>0</v>
      </c>
    </row>
    <row r="4733" spans="1:24" x14ac:dyDescent="0.2">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7">
        <v>9.870000000000001</v>
      </c>
      <c r="S4733" s="1">
        <v>3</v>
      </c>
      <c r="T4733" s="1">
        <v>0</v>
      </c>
      <c r="U4733" s="7">
        <v>4.5401999999999996</v>
      </c>
      <c r="V4733" s="3" t="str">
        <f>IF(Orders1[[#This Row],[Region]]=People!$B$2, People!$A$2, IF(Orders1[[#This Row],[Region]]=People!$B$3,People!$A$3, IF(Orders1[[#This Row],[Region]]=People!$B$4,People!$A$4, IF(Orders1[[#This Row],[Region]]=People!$B$5,People!$A$5))))</f>
        <v>Anna Andreadi</v>
      </c>
      <c r="W4733" s="3" t="str">
        <f>IFERROR(INDEX(Returns!A4733:A5532, MATCH(Orders1[[#This Row],[Order ID]],Returns!B4733:B5532)), "No")</f>
        <v>No</v>
      </c>
      <c r="X4733" s="3">
        <f>IF(Orders1[[#This Row],[Return]]="Yes", 1, 0)</f>
        <v>0</v>
      </c>
    </row>
    <row r="4734" spans="1:24" x14ac:dyDescent="0.2">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7">
        <v>53.25</v>
      </c>
      <c r="S4734" s="1">
        <v>3</v>
      </c>
      <c r="T4734" s="1">
        <v>0</v>
      </c>
      <c r="U4734" s="7">
        <v>20.767499999999998</v>
      </c>
      <c r="V4734" s="3" t="str">
        <f>IF(Orders1[[#This Row],[Region]]=People!$B$2, People!$A$2, IF(Orders1[[#This Row],[Region]]=People!$B$3,People!$A$3, IF(Orders1[[#This Row],[Region]]=People!$B$4,People!$A$4, IF(Orders1[[#This Row],[Region]]=People!$B$5,People!$A$5))))</f>
        <v>Anna Andreadi</v>
      </c>
      <c r="W4734" s="3" t="str">
        <f>IFERROR(INDEX(Returns!A4734:A5533, MATCH(Orders1[[#This Row],[Order ID]],Returns!B4734:B5533)), "No")</f>
        <v>No</v>
      </c>
      <c r="X4734" s="3">
        <f>IF(Orders1[[#This Row],[Return]]="Yes", 1, 0)</f>
        <v>0</v>
      </c>
    </row>
    <row r="4735" spans="1:24" x14ac:dyDescent="0.2">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7">
        <v>19.919999999999998</v>
      </c>
      <c r="S4735" s="1">
        <v>3</v>
      </c>
      <c r="T4735" s="1">
        <v>0</v>
      </c>
      <c r="U4735" s="7">
        <v>9.5615999999999985</v>
      </c>
      <c r="V4735" s="3" t="str">
        <f>IF(Orders1[[#This Row],[Region]]=People!$B$2, People!$A$2, IF(Orders1[[#This Row],[Region]]=People!$B$3,People!$A$3, IF(Orders1[[#This Row],[Region]]=People!$B$4,People!$A$4, IF(Orders1[[#This Row],[Region]]=People!$B$5,People!$A$5))))</f>
        <v>Anna Andreadi</v>
      </c>
      <c r="W4735" s="3" t="str">
        <f>IFERROR(INDEX(Returns!A4735:A5534, MATCH(Orders1[[#This Row],[Order ID]],Returns!B4735:B5534)), "No")</f>
        <v>No</v>
      </c>
      <c r="X4735" s="3">
        <f>IF(Orders1[[#This Row],[Return]]="Yes", 1, 0)</f>
        <v>0</v>
      </c>
    </row>
    <row r="4736" spans="1:24" x14ac:dyDescent="0.2">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7">
        <v>658.74599999999998</v>
      </c>
      <c r="S4736" s="1">
        <v>3</v>
      </c>
      <c r="T4736" s="1">
        <v>0.1</v>
      </c>
      <c r="U4736" s="7">
        <v>146.38799999999998</v>
      </c>
      <c r="V4736" s="3" t="str">
        <f>IF(Orders1[[#This Row],[Region]]=People!$B$2, People!$A$2, IF(Orders1[[#This Row],[Region]]=People!$B$3,People!$A$3, IF(Orders1[[#This Row],[Region]]=People!$B$4,People!$A$4, IF(Orders1[[#This Row],[Region]]=People!$B$5,People!$A$5))))</f>
        <v>Chuck Magee</v>
      </c>
      <c r="W4736" s="3" t="str">
        <f>IFERROR(INDEX(Returns!A4736:A5535, MATCH(Orders1[[#This Row],[Order ID]],Returns!B4736:B5535)), "No")</f>
        <v>No</v>
      </c>
      <c r="X4736" s="3">
        <f>IF(Orders1[[#This Row],[Return]]="Yes", 1, 0)</f>
        <v>0</v>
      </c>
    </row>
    <row r="4737" spans="1:24" x14ac:dyDescent="0.2">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7">
        <v>8.26</v>
      </c>
      <c r="S4737" s="1">
        <v>2</v>
      </c>
      <c r="T4737" s="1">
        <v>0</v>
      </c>
      <c r="U4737" s="7">
        <v>3.8822000000000001</v>
      </c>
      <c r="V4737" s="3" t="str">
        <f>IF(Orders1[[#This Row],[Region]]=People!$B$2, People!$A$2, IF(Orders1[[#This Row],[Region]]=People!$B$3,People!$A$3, IF(Orders1[[#This Row],[Region]]=People!$B$4,People!$A$4, IF(Orders1[[#This Row],[Region]]=People!$B$5,People!$A$5))))</f>
        <v>Chuck Magee</v>
      </c>
      <c r="W4737" s="3" t="str">
        <f>IFERROR(INDEX(Returns!A4737:A5536, MATCH(Orders1[[#This Row],[Order ID]],Returns!B4737:B5536)), "No")</f>
        <v>No</v>
      </c>
      <c r="X4737" s="3">
        <f>IF(Orders1[[#This Row],[Return]]="Yes", 1, 0)</f>
        <v>0</v>
      </c>
    </row>
    <row r="4738" spans="1:24" x14ac:dyDescent="0.2">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7">
        <v>29.84</v>
      </c>
      <c r="S4738" s="1">
        <v>2</v>
      </c>
      <c r="T4738" s="1">
        <v>0</v>
      </c>
      <c r="U4738" s="7">
        <v>13.427999999999997</v>
      </c>
      <c r="V4738" s="3" t="str">
        <f>IF(Orders1[[#This Row],[Region]]=People!$B$2, People!$A$2, IF(Orders1[[#This Row],[Region]]=People!$B$3,People!$A$3, IF(Orders1[[#This Row],[Region]]=People!$B$4,People!$A$4, IF(Orders1[[#This Row],[Region]]=People!$B$5,People!$A$5))))</f>
        <v>Chuck Magee</v>
      </c>
      <c r="W4738" s="3" t="str">
        <f>IFERROR(INDEX(Returns!A4738:A5537, MATCH(Orders1[[#This Row],[Order ID]],Returns!B4738:B5537)), "No")</f>
        <v>No</v>
      </c>
      <c r="X4738" s="3">
        <f>IF(Orders1[[#This Row],[Return]]="Yes", 1, 0)</f>
        <v>0</v>
      </c>
    </row>
    <row r="4739" spans="1:24" x14ac:dyDescent="0.2">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7">
        <v>67.98</v>
      </c>
      <c r="S4739" s="1">
        <v>2</v>
      </c>
      <c r="T4739" s="1">
        <v>0</v>
      </c>
      <c r="U4739" s="7">
        <v>14.955599999999997</v>
      </c>
      <c r="V4739" s="3" t="str">
        <f>IF(Orders1[[#This Row],[Region]]=People!$B$2, People!$A$2, IF(Orders1[[#This Row],[Region]]=People!$B$3,People!$A$3, IF(Orders1[[#This Row],[Region]]=People!$B$4,People!$A$4, IF(Orders1[[#This Row],[Region]]=People!$B$5,People!$A$5))))</f>
        <v>Chuck Magee</v>
      </c>
      <c r="W4739" s="3" t="str">
        <f>IFERROR(INDEX(Returns!A4739:A5538, MATCH(Orders1[[#This Row],[Order ID]],Returns!B4739:B5538)), "No")</f>
        <v>No</v>
      </c>
      <c r="X4739" s="3">
        <f>IF(Orders1[[#This Row],[Return]]="Yes", 1, 0)</f>
        <v>0</v>
      </c>
    </row>
    <row r="4740" spans="1:24" x14ac:dyDescent="0.2">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7">
        <v>61.06</v>
      </c>
      <c r="S4740" s="1">
        <v>2</v>
      </c>
      <c r="T4740" s="1">
        <v>0</v>
      </c>
      <c r="U4740" s="7">
        <v>28.087600000000002</v>
      </c>
      <c r="V4740" s="3" t="str">
        <f>IF(Orders1[[#This Row],[Region]]=People!$B$2, People!$A$2, IF(Orders1[[#This Row],[Region]]=People!$B$3,People!$A$3, IF(Orders1[[#This Row],[Region]]=People!$B$4,People!$A$4, IF(Orders1[[#This Row],[Region]]=People!$B$5,People!$A$5))))</f>
        <v>Anna Andreadi</v>
      </c>
      <c r="W4740" s="3" t="str">
        <f>IFERROR(INDEX(Returns!A4740:A5539, MATCH(Orders1[[#This Row],[Order ID]],Returns!B4740:B5539)), "No")</f>
        <v>No</v>
      </c>
      <c r="X4740" s="3">
        <f>IF(Orders1[[#This Row],[Return]]="Yes", 1, 0)</f>
        <v>0</v>
      </c>
    </row>
    <row r="4741" spans="1:24" x14ac:dyDescent="0.2">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7">
        <v>35.544000000000004</v>
      </c>
      <c r="S4741" s="1">
        <v>1</v>
      </c>
      <c r="T4741" s="1">
        <v>0.2</v>
      </c>
      <c r="U4741" s="7">
        <v>-0.88860000000000205</v>
      </c>
      <c r="V4741" s="3" t="str">
        <f>IF(Orders1[[#This Row],[Region]]=People!$B$2, People!$A$2, IF(Orders1[[#This Row],[Region]]=People!$B$3,People!$A$3, IF(Orders1[[#This Row],[Region]]=People!$B$4,People!$A$4, IF(Orders1[[#This Row],[Region]]=People!$B$5,People!$A$5))))</f>
        <v>Anna Andreadi</v>
      </c>
      <c r="W4741" s="3" t="str">
        <f>IFERROR(INDEX(Returns!A4741:A5540, MATCH(Orders1[[#This Row],[Order ID]],Returns!B4741:B5540)), "No")</f>
        <v>No</v>
      </c>
      <c r="X4741" s="3">
        <f>IF(Orders1[[#This Row],[Return]]="Yes", 1, 0)</f>
        <v>0</v>
      </c>
    </row>
    <row r="4742" spans="1:24" x14ac:dyDescent="0.2">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7">
        <v>9.9600000000000009</v>
      </c>
      <c r="S4742" s="1">
        <v>2</v>
      </c>
      <c r="T4742" s="1">
        <v>0</v>
      </c>
      <c r="U4742" s="7">
        <v>4.5815999999999999</v>
      </c>
      <c r="V4742" s="3" t="str">
        <f>IF(Orders1[[#This Row],[Region]]=People!$B$2, People!$A$2, IF(Orders1[[#This Row],[Region]]=People!$B$3,People!$A$3, IF(Orders1[[#This Row],[Region]]=People!$B$4,People!$A$4, IF(Orders1[[#This Row],[Region]]=People!$B$5,People!$A$5))))</f>
        <v>Anna Andreadi</v>
      </c>
      <c r="W4742" s="3" t="str">
        <f>IFERROR(INDEX(Returns!A4742:A5541, MATCH(Orders1[[#This Row],[Order ID]],Returns!B4742:B5541)), "No")</f>
        <v>No</v>
      </c>
      <c r="X4742" s="3">
        <f>IF(Orders1[[#This Row],[Return]]="Yes", 1, 0)</f>
        <v>0</v>
      </c>
    </row>
    <row r="4743" spans="1:24" x14ac:dyDescent="0.2">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7">
        <v>9.2099999999999991</v>
      </c>
      <c r="S4743" s="1">
        <v>3</v>
      </c>
      <c r="T4743" s="1">
        <v>0</v>
      </c>
      <c r="U4743" s="7">
        <v>2.3025000000000002</v>
      </c>
      <c r="V4743" s="3" t="str">
        <f>IF(Orders1[[#This Row],[Region]]=People!$B$2, People!$A$2, IF(Orders1[[#This Row],[Region]]=People!$B$3,People!$A$3, IF(Orders1[[#This Row],[Region]]=People!$B$4,People!$A$4, IF(Orders1[[#This Row],[Region]]=People!$B$5,People!$A$5))))</f>
        <v>Anna Andreadi</v>
      </c>
      <c r="W4743" s="3" t="str">
        <f>IFERROR(INDEX(Returns!A4743:A5542, MATCH(Orders1[[#This Row],[Order ID]],Returns!B4743:B5542)), "No")</f>
        <v>No</v>
      </c>
      <c r="X4743" s="3">
        <f>IF(Orders1[[#This Row],[Return]]="Yes", 1, 0)</f>
        <v>0</v>
      </c>
    </row>
    <row r="4744" spans="1:24" x14ac:dyDescent="0.2">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7">
        <v>27.93</v>
      </c>
      <c r="S4744" s="1">
        <v>3</v>
      </c>
      <c r="T4744" s="1">
        <v>0</v>
      </c>
      <c r="U4744" s="7">
        <v>8.0996999999999986</v>
      </c>
      <c r="V4744" s="3" t="str">
        <f>IF(Orders1[[#This Row],[Region]]=People!$B$2, People!$A$2, IF(Orders1[[#This Row],[Region]]=People!$B$3,People!$A$3, IF(Orders1[[#This Row],[Region]]=People!$B$4,People!$A$4, IF(Orders1[[#This Row],[Region]]=People!$B$5,People!$A$5))))</f>
        <v>Anna Andreadi</v>
      </c>
      <c r="W4744" s="3" t="str">
        <f>IFERROR(INDEX(Returns!A4744:A5543, MATCH(Orders1[[#This Row],[Order ID]],Returns!B4744:B5543)), "No")</f>
        <v>No</v>
      </c>
      <c r="X4744" s="3">
        <f>IF(Orders1[[#This Row],[Return]]="Yes", 1, 0)</f>
        <v>0</v>
      </c>
    </row>
    <row r="4745" spans="1:24" x14ac:dyDescent="0.2">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7">
        <v>7.9</v>
      </c>
      <c r="S4745" s="1">
        <v>2</v>
      </c>
      <c r="T4745" s="1">
        <v>0</v>
      </c>
      <c r="U4745" s="7">
        <v>2.5279999999999996</v>
      </c>
      <c r="V4745" s="3" t="str">
        <f>IF(Orders1[[#This Row],[Region]]=People!$B$2, People!$A$2, IF(Orders1[[#This Row],[Region]]=People!$B$3,People!$A$3, IF(Orders1[[#This Row],[Region]]=People!$B$4,People!$A$4, IF(Orders1[[#This Row],[Region]]=People!$B$5,People!$A$5))))</f>
        <v>Kelly Williams</v>
      </c>
      <c r="W4745" s="3" t="str">
        <f>IFERROR(INDEX(Returns!A4745:A5544, MATCH(Orders1[[#This Row],[Order ID]],Returns!B4745:B5544)), "No")</f>
        <v>No</v>
      </c>
      <c r="X4745" s="3">
        <f>IF(Orders1[[#This Row],[Return]]="Yes", 1, 0)</f>
        <v>0</v>
      </c>
    </row>
    <row r="4746" spans="1:24" x14ac:dyDescent="0.2">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7">
        <v>221.16</v>
      </c>
      <c r="S4746" s="1">
        <v>4</v>
      </c>
      <c r="T4746" s="1">
        <v>0</v>
      </c>
      <c r="U4746" s="7">
        <v>57.501599999999996</v>
      </c>
      <c r="V4746" s="3" t="str">
        <f>IF(Orders1[[#This Row],[Region]]=People!$B$2, People!$A$2, IF(Orders1[[#This Row],[Region]]=People!$B$3,People!$A$3, IF(Orders1[[#This Row],[Region]]=People!$B$4,People!$A$4, IF(Orders1[[#This Row],[Region]]=People!$B$5,People!$A$5))))</f>
        <v>Kelly Williams</v>
      </c>
      <c r="W4746" s="3" t="str">
        <f>IFERROR(INDEX(Returns!A4746:A5545, MATCH(Orders1[[#This Row],[Order ID]],Returns!B4746:B5545)), "No")</f>
        <v>No</v>
      </c>
      <c r="X4746" s="3">
        <f>IF(Orders1[[#This Row],[Return]]="Yes", 1, 0)</f>
        <v>0</v>
      </c>
    </row>
    <row r="4747" spans="1:24" x14ac:dyDescent="0.2">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7">
        <v>127.96</v>
      </c>
      <c r="S4747" s="1">
        <v>2</v>
      </c>
      <c r="T4747" s="1">
        <v>0</v>
      </c>
      <c r="U4747" s="7">
        <v>62.700400000000002</v>
      </c>
      <c r="V4747" s="3" t="str">
        <f>IF(Orders1[[#This Row],[Region]]=People!$B$2, People!$A$2, IF(Orders1[[#This Row],[Region]]=People!$B$3,People!$A$3, IF(Orders1[[#This Row],[Region]]=People!$B$4,People!$A$4, IF(Orders1[[#This Row],[Region]]=People!$B$5,People!$A$5))))</f>
        <v>Kelly Williams</v>
      </c>
      <c r="W4747" s="3" t="str">
        <f>IFERROR(INDEX(Returns!A4747:A5546, MATCH(Orders1[[#This Row],[Order ID]],Returns!B4747:B5546)), "No")</f>
        <v>No</v>
      </c>
      <c r="X4747" s="3">
        <f>IF(Orders1[[#This Row],[Return]]="Yes", 1, 0)</f>
        <v>0</v>
      </c>
    </row>
    <row r="4748" spans="1:24" x14ac:dyDescent="0.2">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7">
        <v>18.690000000000001</v>
      </c>
      <c r="S4748" s="1">
        <v>3</v>
      </c>
      <c r="T4748" s="1">
        <v>0</v>
      </c>
      <c r="U4748" s="7">
        <v>9.158100000000001</v>
      </c>
      <c r="V4748" s="3" t="str">
        <f>IF(Orders1[[#This Row],[Region]]=People!$B$2, People!$A$2, IF(Orders1[[#This Row],[Region]]=People!$B$3,People!$A$3, IF(Orders1[[#This Row],[Region]]=People!$B$4,People!$A$4, IF(Orders1[[#This Row],[Region]]=People!$B$5,People!$A$5))))</f>
        <v>Kelly Williams</v>
      </c>
      <c r="W4748" s="3" t="str">
        <f>IFERROR(INDEX(Returns!A4748:A5547, MATCH(Orders1[[#This Row],[Order ID]],Returns!B4748:B5547)), "No")</f>
        <v>No</v>
      </c>
      <c r="X4748" s="3">
        <f>IF(Orders1[[#This Row],[Return]]="Yes", 1, 0)</f>
        <v>0</v>
      </c>
    </row>
    <row r="4749" spans="1:24" x14ac:dyDescent="0.2">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7">
        <v>25.349999999999998</v>
      </c>
      <c r="S4749" s="1">
        <v>3</v>
      </c>
      <c r="T4749" s="1">
        <v>0</v>
      </c>
      <c r="U4749" s="7">
        <v>7.6049999999999978</v>
      </c>
      <c r="V4749" s="3" t="str">
        <f>IF(Orders1[[#This Row],[Region]]=People!$B$2, People!$A$2, IF(Orders1[[#This Row],[Region]]=People!$B$3,People!$A$3, IF(Orders1[[#This Row],[Region]]=People!$B$4,People!$A$4, IF(Orders1[[#This Row],[Region]]=People!$B$5,People!$A$5))))</f>
        <v>Anna Andreadi</v>
      </c>
      <c r="W4749" s="3" t="str">
        <f>IFERROR(INDEX(Returns!A4749:A5548, MATCH(Orders1[[#This Row],[Order ID]],Returns!B4749:B5548)), "No")</f>
        <v>No</v>
      </c>
      <c r="X4749" s="3">
        <f>IF(Orders1[[#This Row],[Return]]="Yes", 1, 0)</f>
        <v>0</v>
      </c>
    </row>
    <row r="4750" spans="1:24" x14ac:dyDescent="0.2">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7">
        <v>35.28</v>
      </c>
      <c r="S4750" s="1">
        <v>3</v>
      </c>
      <c r="T4750" s="1">
        <v>0</v>
      </c>
      <c r="U4750" s="7">
        <v>11.995199999999997</v>
      </c>
      <c r="V4750" s="3" t="str">
        <f>IF(Orders1[[#This Row],[Region]]=People!$B$2, People!$A$2, IF(Orders1[[#This Row],[Region]]=People!$B$3,People!$A$3, IF(Orders1[[#This Row],[Region]]=People!$B$4,People!$A$4, IF(Orders1[[#This Row],[Region]]=People!$B$5,People!$A$5))))</f>
        <v>Anna Andreadi</v>
      </c>
      <c r="W4750" s="3" t="str">
        <f>IFERROR(INDEX(Returns!A4750:A5549, MATCH(Orders1[[#This Row],[Order ID]],Returns!B4750:B5549)), "No")</f>
        <v>No</v>
      </c>
      <c r="X4750" s="3">
        <f>IF(Orders1[[#This Row],[Return]]="Yes", 1, 0)</f>
        <v>0</v>
      </c>
    </row>
    <row r="4751" spans="1:24" x14ac:dyDescent="0.2">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7">
        <v>33.4</v>
      </c>
      <c r="S4751" s="1">
        <v>5</v>
      </c>
      <c r="T4751" s="1">
        <v>0</v>
      </c>
      <c r="U4751" s="7">
        <v>16.032</v>
      </c>
      <c r="V4751" s="3" t="str">
        <f>IF(Orders1[[#This Row],[Region]]=People!$B$2, People!$A$2, IF(Orders1[[#This Row],[Region]]=People!$B$3,People!$A$3, IF(Orders1[[#This Row],[Region]]=People!$B$4,People!$A$4, IF(Orders1[[#This Row],[Region]]=People!$B$5,People!$A$5))))</f>
        <v>Anna Andreadi</v>
      </c>
      <c r="W4751" s="3" t="str">
        <f>IFERROR(INDEX(Returns!A4751:A5550, MATCH(Orders1[[#This Row],[Order ID]],Returns!B4751:B5550)), "No")</f>
        <v>No</v>
      </c>
      <c r="X4751" s="3">
        <f>IF(Orders1[[#This Row],[Return]]="Yes", 1, 0)</f>
        <v>0</v>
      </c>
    </row>
    <row r="4752" spans="1:24" x14ac:dyDescent="0.2">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7">
        <v>837.59999999999991</v>
      </c>
      <c r="S4752" s="1">
        <v>3</v>
      </c>
      <c r="T4752" s="1">
        <v>0.2</v>
      </c>
      <c r="U4752" s="7">
        <v>62.82000000000005</v>
      </c>
      <c r="V4752" s="3" t="str">
        <f>IF(Orders1[[#This Row],[Region]]=People!$B$2, People!$A$2, IF(Orders1[[#This Row],[Region]]=People!$B$3,People!$A$3, IF(Orders1[[#This Row],[Region]]=People!$B$4,People!$A$4, IF(Orders1[[#This Row],[Region]]=People!$B$5,People!$A$5))))</f>
        <v>Anna Andreadi</v>
      </c>
      <c r="W4752" s="3" t="str">
        <f>IFERROR(INDEX(Returns!A4752:A5551, MATCH(Orders1[[#This Row],[Order ID]],Returns!B4752:B5551)), "No")</f>
        <v>No</v>
      </c>
      <c r="X4752" s="3">
        <f>IF(Orders1[[#This Row],[Return]]="Yes", 1, 0)</f>
        <v>0</v>
      </c>
    </row>
    <row r="4753" spans="1:24" x14ac:dyDescent="0.2">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7">
        <v>40.68</v>
      </c>
      <c r="S4753" s="1">
        <v>3</v>
      </c>
      <c r="T4753" s="1">
        <v>0.2</v>
      </c>
      <c r="U4753" s="7">
        <v>-9.153000000000004</v>
      </c>
      <c r="V4753" s="3" t="str">
        <f>IF(Orders1[[#This Row],[Region]]=People!$B$2, People!$A$2, IF(Orders1[[#This Row],[Region]]=People!$B$3,People!$A$3, IF(Orders1[[#This Row],[Region]]=People!$B$4,People!$A$4, IF(Orders1[[#This Row],[Region]]=People!$B$5,People!$A$5))))</f>
        <v>Cassandra Brandow</v>
      </c>
      <c r="W4753" s="3" t="str">
        <f>IFERROR(INDEX(Returns!A4753:A5552, MATCH(Orders1[[#This Row],[Order ID]],Returns!B4753:B5552)), "No")</f>
        <v>No</v>
      </c>
      <c r="X4753" s="3">
        <f>IF(Orders1[[#This Row],[Return]]="Yes", 1, 0)</f>
        <v>0</v>
      </c>
    </row>
    <row r="4754" spans="1:24" x14ac:dyDescent="0.2">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7">
        <v>209.56799999999998</v>
      </c>
      <c r="S4754" s="1">
        <v>2</v>
      </c>
      <c r="T4754" s="1">
        <v>0.2</v>
      </c>
      <c r="U4754" s="7">
        <v>-23.576400000000007</v>
      </c>
      <c r="V4754" s="3" t="str">
        <f>IF(Orders1[[#This Row],[Region]]=People!$B$2, People!$A$2, IF(Orders1[[#This Row],[Region]]=People!$B$3,People!$A$3, IF(Orders1[[#This Row],[Region]]=People!$B$4,People!$A$4, IF(Orders1[[#This Row],[Region]]=People!$B$5,People!$A$5))))</f>
        <v>Cassandra Brandow</v>
      </c>
      <c r="W4754" s="3" t="str">
        <f>IFERROR(INDEX(Returns!A4754:A5553, MATCH(Orders1[[#This Row],[Order ID]],Returns!B4754:B5553)), "No")</f>
        <v>No</v>
      </c>
      <c r="X4754" s="3">
        <f>IF(Orders1[[#This Row],[Return]]="Yes", 1, 0)</f>
        <v>0</v>
      </c>
    </row>
    <row r="4755" spans="1:24" x14ac:dyDescent="0.2">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7">
        <v>22.368000000000002</v>
      </c>
      <c r="S4755" s="1">
        <v>4</v>
      </c>
      <c r="T4755" s="1">
        <v>0.2</v>
      </c>
      <c r="U4755" s="7">
        <v>6.4308000000000014</v>
      </c>
      <c r="V4755" s="3" t="str">
        <f>IF(Orders1[[#This Row],[Region]]=People!$B$2, People!$A$2, IF(Orders1[[#This Row],[Region]]=People!$B$3,People!$A$3, IF(Orders1[[#This Row],[Region]]=People!$B$4,People!$A$4, IF(Orders1[[#This Row],[Region]]=People!$B$5,People!$A$5))))</f>
        <v>Kelly Williams</v>
      </c>
      <c r="W4755" s="3" t="str">
        <f>IFERROR(INDEX(Returns!A4755:A5554, MATCH(Orders1[[#This Row],[Order ID]],Returns!B4755:B5554)), "No")</f>
        <v>No</v>
      </c>
      <c r="X4755" s="3">
        <f>IF(Orders1[[#This Row],[Return]]="Yes", 1, 0)</f>
        <v>0</v>
      </c>
    </row>
    <row r="4756" spans="1:24" x14ac:dyDescent="0.2">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7">
        <v>3.8820000000000006</v>
      </c>
      <c r="S4756" s="1">
        <v>2</v>
      </c>
      <c r="T4756" s="1">
        <v>0.7</v>
      </c>
      <c r="U4756" s="7">
        <v>-2.5880000000000001</v>
      </c>
      <c r="V4756" s="3" t="str">
        <f>IF(Orders1[[#This Row],[Region]]=People!$B$2, People!$A$2, IF(Orders1[[#This Row],[Region]]=People!$B$3,People!$A$3, IF(Orders1[[#This Row],[Region]]=People!$B$4,People!$A$4, IF(Orders1[[#This Row],[Region]]=People!$B$5,People!$A$5))))</f>
        <v>Cassandra Brandow</v>
      </c>
      <c r="W4756" s="3" t="str">
        <f>IFERROR(INDEX(Returns!A4756:A5555, MATCH(Orders1[[#This Row],[Order ID]],Returns!B4756:B5555)), "No")</f>
        <v>No</v>
      </c>
      <c r="X4756" s="3">
        <f>IF(Orders1[[#This Row],[Return]]="Yes", 1, 0)</f>
        <v>0</v>
      </c>
    </row>
    <row r="4757" spans="1:24" x14ac:dyDescent="0.2">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7">
        <v>115.29600000000001</v>
      </c>
      <c r="S4757" s="1">
        <v>3</v>
      </c>
      <c r="T4757" s="1">
        <v>0.2</v>
      </c>
      <c r="U4757" s="7">
        <v>40.353599999999986</v>
      </c>
      <c r="V4757" s="3" t="str">
        <f>IF(Orders1[[#This Row],[Region]]=People!$B$2, People!$A$2, IF(Orders1[[#This Row],[Region]]=People!$B$3,People!$A$3, IF(Orders1[[#This Row],[Region]]=People!$B$4,People!$A$4, IF(Orders1[[#This Row],[Region]]=People!$B$5,People!$A$5))))</f>
        <v>Cassandra Brandow</v>
      </c>
      <c r="W4757" s="3" t="str">
        <f>IFERROR(INDEX(Returns!A4757:A5556, MATCH(Orders1[[#This Row],[Order ID]],Returns!B4757:B5556)), "No")</f>
        <v>No</v>
      </c>
      <c r="X4757" s="3">
        <f>IF(Orders1[[#This Row],[Return]]="Yes", 1, 0)</f>
        <v>0</v>
      </c>
    </row>
    <row r="4758" spans="1:24" x14ac:dyDescent="0.2">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7">
        <v>1.9080000000000004</v>
      </c>
      <c r="S4758" s="1">
        <v>2</v>
      </c>
      <c r="T4758" s="1">
        <v>0.7</v>
      </c>
      <c r="U4758" s="7">
        <v>-1.5264000000000002</v>
      </c>
      <c r="V4758" s="3" t="str">
        <f>IF(Orders1[[#This Row],[Region]]=People!$B$2, People!$A$2, IF(Orders1[[#This Row],[Region]]=People!$B$3,People!$A$3, IF(Orders1[[#This Row],[Region]]=People!$B$4,People!$A$4, IF(Orders1[[#This Row],[Region]]=People!$B$5,People!$A$5))))</f>
        <v>Chuck Magee</v>
      </c>
      <c r="W4758" s="3" t="str">
        <f>IFERROR(INDEX(Returns!A4758:A5557, MATCH(Orders1[[#This Row],[Order ID]],Returns!B4758:B5557)), "No")</f>
        <v>No</v>
      </c>
      <c r="X4758" s="3">
        <f>IF(Orders1[[#This Row],[Return]]="Yes", 1, 0)</f>
        <v>0</v>
      </c>
    </row>
    <row r="4759" spans="1:24" x14ac:dyDescent="0.2">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7">
        <v>43.371999999999993</v>
      </c>
      <c r="S4759" s="1">
        <v>7</v>
      </c>
      <c r="T4759" s="1">
        <v>0.8</v>
      </c>
      <c r="U4759" s="7">
        <v>-69.395200000000031</v>
      </c>
      <c r="V4759" s="3" t="str">
        <f>IF(Orders1[[#This Row],[Region]]=People!$B$2, People!$A$2, IF(Orders1[[#This Row],[Region]]=People!$B$3,People!$A$3, IF(Orders1[[#This Row],[Region]]=People!$B$4,People!$A$4, IF(Orders1[[#This Row],[Region]]=People!$B$5,People!$A$5))))</f>
        <v>Kelly Williams</v>
      </c>
      <c r="W4759" s="3" t="str">
        <f>IFERROR(INDEX(Returns!A4759:A5558, MATCH(Orders1[[#This Row],[Order ID]],Returns!B4759:B5558)), "No")</f>
        <v>No</v>
      </c>
      <c r="X4759" s="3">
        <f>IF(Orders1[[#This Row],[Return]]="Yes", 1, 0)</f>
        <v>0</v>
      </c>
    </row>
    <row r="4760" spans="1:24" x14ac:dyDescent="0.2">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7">
        <v>783.96</v>
      </c>
      <c r="S4760" s="1">
        <v>4</v>
      </c>
      <c r="T4760" s="1">
        <v>0</v>
      </c>
      <c r="U4760" s="7">
        <v>219.50880000000006</v>
      </c>
      <c r="V4760" s="3" t="str">
        <f>IF(Orders1[[#This Row],[Region]]=People!$B$2, People!$A$2, IF(Orders1[[#This Row],[Region]]=People!$B$3,People!$A$3, IF(Orders1[[#This Row],[Region]]=People!$B$4,People!$A$4, IF(Orders1[[#This Row],[Region]]=People!$B$5,People!$A$5))))</f>
        <v>Chuck Magee</v>
      </c>
      <c r="W4760" s="3" t="str">
        <f>IFERROR(INDEX(Returns!A4760:A5559, MATCH(Orders1[[#This Row],[Order ID]],Returns!B4760:B5559)), "No")</f>
        <v>No</v>
      </c>
      <c r="X4760" s="3">
        <f>IF(Orders1[[#This Row],[Return]]="Yes", 1, 0)</f>
        <v>0</v>
      </c>
    </row>
    <row r="4761" spans="1:24" x14ac:dyDescent="0.2">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7">
        <v>48.896000000000001</v>
      </c>
      <c r="S4761" s="1">
        <v>2</v>
      </c>
      <c r="T4761" s="1">
        <v>0.2</v>
      </c>
      <c r="U4761" s="7">
        <v>18.335999999999999</v>
      </c>
      <c r="V4761" s="3" t="str">
        <f>IF(Orders1[[#This Row],[Region]]=People!$B$2, People!$A$2, IF(Orders1[[#This Row],[Region]]=People!$B$3,People!$A$3, IF(Orders1[[#This Row],[Region]]=People!$B$4,People!$A$4, IF(Orders1[[#This Row],[Region]]=People!$B$5,People!$A$5))))</f>
        <v>Chuck Magee</v>
      </c>
      <c r="W4761" s="3" t="str">
        <f>IFERROR(INDEX(Returns!A4761:A5560, MATCH(Orders1[[#This Row],[Order ID]],Returns!B4761:B5560)), "No")</f>
        <v>No</v>
      </c>
      <c r="X4761" s="3">
        <f>IF(Orders1[[#This Row],[Return]]="Yes", 1, 0)</f>
        <v>0</v>
      </c>
    </row>
    <row r="4762" spans="1:24" x14ac:dyDescent="0.2">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7">
        <v>7.8560000000000008</v>
      </c>
      <c r="S4762" s="1">
        <v>2</v>
      </c>
      <c r="T4762" s="1">
        <v>0.2</v>
      </c>
      <c r="U4762" s="7">
        <v>2.8477999999999994</v>
      </c>
      <c r="V4762" s="3" t="str">
        <f>IF(Orders1[[#This Row],[Region]]=People!$B$2, People!$A$2, IF(Orders1[[#This Row],[Region]]=People!$B$3,People!$A$3, IF(Orders1[[#This Row],[Region]]=People!$B$4,People!$A$4, IF(Orders1[[#This Row],[Region]]=People!$B$5,People!$A$5))))</f>
        <v>Chuck Magee</v>
      </c>
      <c r="W4762" s="3" t="str">
        <f>IFERROR(INDEX(Returns!A4762:A5561, MATCH(Orders1[[#This Row],[Order ID]],Returns!B4762:B5561)), "No")</f>
        <v>No</v>
      </c>
      <c r="X4762" s="3">
        <f>IF(Orders1[[#This Row],[Return]]="Yes", 1, 0)</f>
        <v>0</v>
      </c>
    </row>
    <row r="4763" spans="1:24" x14ac:dyDescent="0.2">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7">
        <v>5.9039999999999999</v>
      </c>
      <c r="S4763" s="1">
        <v>2</v>
      </c>
      <c r="T4763" s="1">
        <v>0.2</v>
      </c>
      <c r="U4763" s="7">
        <v>1.9925999999999999</v>
      </c>
      <c r="V4763" s="3" t="str">
        <f>IF(Orders1[[#This Row],[Region]]=People!$B$2, People!$A$2, IF(Orders1[[#This Row],[Region]]=People!$B$3,People!$A$3, IF(Orders1[[#This Row],[Region]]=People!$B$4,People!$A$4, IF(Orders1[[#This Row],[Region]]=People!$B$5,People!$A$5))))</f>
        <v>Chuck Magee</v>
      </c>
      <c r="W4763" s="3" t="str">
        <f>IFERROR(INDEX(Returns!A4763:A5562, MATCH(Orders1[[#This Row],[Order ID]],Returns!B4763:B5562)), "No")</f>
        <v>No</v>
      </c>
      <c r="X4763" s="3">
        <f>IF(Orders1[[#This Row],[Return]]="Yes", 1, 0)</f>
        <v>0</v>
      </c>
    </row>
    <row r="4764" spans="1:24" x14ac:dyDescent="0.2">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7">
        <v>13.712000000000002</v>
      </c>
      <c r="S4764" s="1">
        <v>2</v>
      </c>
      <c r="T4764" s="1">
        <v>0.2</v>
      </c>
      <c r="U4764" s="7">
        <v>1.0284</v>
      </c>
      <c r="V4764" s="3" t="str">
        <f>IF(Orders1[[#This Row],[Region]]=People!$B$2, People!$A$2, IF(Orders1[[#This Row],[Region]]=People!$B$3,People!$A$3, IF(Orders1[[#This Row],[Region]]=People!$B$4,People!$A$4, IF(Orders1[[#This Row],[Region]]=People!$B$5,People!$A$5))))</f>
        <v>Chuck Magee</v>
      </c>
      <c r="W4764" s="3" t="str">
        <f>IFERROR(INDEX(Returns!A4764:A5563, MATCH(Orders1[[#This Row],[Order ID]],Returns!B4764:B5563)), "No")</f>
        <v>No</v>
      </c>
      <c r="X4764" s="3">
        <f>IF(Orders1[[#This Row],[Return]]="Yes", 1, 0)</f>
        <v>0</v>
      </c>
    </row>
    <row r="4765" spans="1:24" x14ac:dyDescent="0.2">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7">
        <v>182.94</v>
      </c>
      <c r="S4765" s="1">
        <v>3</v>
      </c>
      <c r="T4765" s="1">
        <v>0</v>
      </c>
      <c r="U4765" s="7">
        <v>85.981799999999993</v>
      </c>
      <c r="V4765" s="3" t="str">
        <f>IF(Orders1[[#This Row],[Region]]=People!$B$2, People!$A$2, IF(Orders1[[#This Row],[Region]]=People!$B$3,People!$A$3, IF(Orders1[[#This Row],[Region]]=People!$B$4,People!$A$4, IF(Orders1[[#This Row],[Region]]=People!$B$5,People!$A$5))))</f>
        <v>Anna Andreadi</v>
      </c>
      <c r="W4765" s="3" t="str">
        <f>IFERROR(INDEX(Returns!A4765:A5564, MATCH(Orders1[[#This Row],[Order ID]],Returns!B4765:B5564)), "No")</f>
        <v>No</v>
      </c>
      <c r="X4765" s="3">
        <f>IF(Orders1[[#This Row],[Return]]="Yes", 1, 0)</f>
        <v>0</v>
      </c>
    </row>
    <row r="4766" spans="1:24" x14ac:dyDescent="0.2">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7">
        <v>27.76</v>
      </c>
      <c r="S4766" s="1">
        <v>4</v>
      </c>
      <c r="T4766" s="1">
        <v>0</v>
      </c>
      <c r="U4766" s="7">
        <v>9.9936000000000007</v>
      </c>
      <c r="V4766" s="3" t="str">
        <f>IF(Orders1[[#This Row],[Region]]=People!$B$2, People!$A$2, IF(Orders1[[#This Row],[Region]]=People!$B$3,People!$A$3, IF(Orders1[[#This Row],[Region]]=People!$B$4,People!$A$4, IF(Orders1[[#This Row],[Region]]=People!$B$5,People!$A$5))))</f>
        <v>Anna Andreadi</v>
      </c>
      <c r="W4766" s="3" t="str">
        <f>IFERROR(INDEX(Returns!A4766:A5565, MATCH(Orders1[[#This Row],[Order ID]],Returns!B4766:B5565)), "No")</f>
        <v>No</v>
      </c>
      <c r="X4766" s="3">
        <f>IF(Orders1[[#This Row],[Return]]="Yes", 1, 0)</f>
        <v>0</v>
      </c>
    </row>
    <row r="4767" spans="1:24" x14ac:dyDescent="0.2">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7">
        <v>25.99</v>
      </c>
      <c r="S4767" s="1">
        <v>1</v>
      </c>
      <c r="T4767" s="1">
        <v>0</v>
      </c>
      <c r="U4767" s="7">
        <v>7.5370999999999988</v>
      </c>
      <c r="V4767" s="3" t="str">
        <f>IF(Orders1[[#This Row],[Region]]=People!$B$2, People!$A$2, IF(Orders1[[#This Row],[Region]]=People!$B$3,People!$A$3, IF(Orders1[[#This Row],[Region]]=People!$B$4,People!$A$4, IF(Orders1[[#This Row],[Region]]=People!$B$5,People!$A$5))))</f>
        <v>Chuck Magee</v>
      </c>
      <c r="W4767" s="3" t="str">
        <f>IFERROR(INDEX(Returns!A4767:A5566, MATCH(Orders1[[#This Row],[Order ID]],Returns!B4767:B5566)), "No")</f>
        <v>No</v>
      </c>
      <c r="X4767" s="3">
        <f>IF(Orders1[[#This Row],[Return]]="Yes", 1, 0)</f>
        <v>0</v>
      </c>
    </row>
    <row r="4768" spans="1:24" x14ac:dyDescent="0.2">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7">
        <v>113.52000000000001</v>
      </c>
      <c r="S4768" s="1">
        <v>5</v>
      </c>
      <c r="T4768" s="1">
        <v>0.2</v>
      </c>
      <c r="U4768" s="7">
        <v>29.798999999999999</v>
      </c>
      <c r="V4768" s="3" t="str">
        <f>IF(Orders1[[#This Row],[Region]]=People!$B$2, People!$A$2, IF(Orders1[[#This Row],[Region]]=People!$B$3,People!$A$3, IF(Orders1[[#This Row],[Region]]=People!$B$4,People!$A$4, IF(Orders1[[#This Row],[Region]]=People!$B$5,People!$A$5))))</f>
        <v>Kelly Williams</v>
      </c>
      <c r="W4768" s="3" t="str">
        <f>IFERROR(INDEX(Returns!A4768:A5567, MATCH(Orders1[[#This Row],[Order ID]],Returns!B4768:B5567)), "No")</f>
        <v>No</v>
      </c>
      <c r="X4768" s="3">
        <f>IF(Orders1[[#This Row],[Return]]="Yes", 1, 0)</f>
        <v>0</v>
      </c>
    </row>
    <row r="4769" spans="1:24" x14ac:dyDescent="0.2">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7">
        <v>359.88</v>
      </c>
      <c r="S4769" s="1">
        <v>3</v>
      </c>
      <c r="T4769" s="1">
        <v>0.2</v>
      </c>
      <c r="U4769" s="7">
        <v>22.492499999999993</v>
      </c>
      <c r="V4769" s="3" t="str">
        <f>IF(Orders1[[#This Row],[Region]]=People!$B$2, People!$A$2, IF(Orders1[[#This Row],[Region]]=People!$B$3,People!$A$3, IF(Orders1[[#This Row],[Region]]=People!$B$4,People!$A$4, IF(Orders1[[#This Row],[Region]]=People!$B$5,People!$A$5))))</f>
        <v>Kelly Williams</v>
      </c>
      <c r="W4769" s="3" t="str">
        <f>IFERROR(INDEX(Returns!A4769:A5568, MATCH(Orders1[[#This Row],[Order ID]],Returns!B4769:B5568)), "No")</f>
        <v>No</v>
      </c>
      <c r="X4769" s="3">
        <f>IF(Orders1[[#This Row],[Return]]="Yes", 1, 0)</f>
        <v>0</v>
      </c>
    </row>
    <row r="4770" spans="1:24" x14ac:dyDescent="0.2">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7">
        <v>25.344000000000001</v>
      </c>
      <c r="S4770" s="1">
        <v>4</v>
      </c>
      <c r="T4770" s="1">
        <v>0.2</v>
      </c>
      <c r="U4770" s="7">
        <v>9.1871999999999989</v>
      </c>
      <c r="V4770" s="3" t="str">
        <f>IF(Orders1[[#This Row],[Region]]=People!$B$2, People!$A$2, IF(Orders1[[#This Row],[Region]]=People!$B$3,People!$A$3, IF(Orders1[[#This Row],[Region]]=People!$B$4,People!$A$4, IF(Orders1[[#This Row],[Region]]=People!$B$5,People!$A$5))))</f>
        <v>Cassandra Brandow</v>
      </c>
      <c r="W4770" s="3" t="str">
        <f>IFERROR(INDEX(Returns!A4770:A5569, MATCH(Orders1[[#This Row],[Order ID]],Returns!B4770:B5569)), "No")</f>
        <v>No</v>
      </c>
      <c r="X4770" s="3">
        <f>IF(Orders1[[#This Row],[Return]]="Yes", 1, 0)</f>
        <v>0</v>
      </c>
    </row>
    <row r="4771" spans="1:24" x14ac:dyDescent="0.2">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7">
        <v>11.952000000000002</v>
      </c>
      <c r="S4771" s="1">
        <v>3</v>
      </c>
      <c r="T4771" s="1">
        <v>0.2</v>
      </c>
      <c r="U4771" s="7">
        <v>4.1832000000000003</v>
      </c>
      <c r="V4771" s="3" t="str">
        <f>IF(Orders1[[#This Row],[Region]]=People!$B$2, People!$A$2, IF(Orders1[[#This Row],[Region]]=People!$B$3,People!$A$3, IF(Orders1[[#This Row],[Region]]=People!$B$4,People!$A$4, IF(Orders1[[#This Row],[Region]]=People!$B$5,People!$A$5))))</f>
        <v>Anna Andreadi</v>
      </c>
      <c r="W4771" s="3" t="str">
        <f>IFERROR(INDEX(Returns!A4771:A5570, MATCH(Orders1[[#This Row],[Order ID]],Returns!B4771:B5570)), "No")</f>
        <v>No</v>
      </c>
      <c r="X4771" s="3">
        <f>IF(Orders1[[#This Row],[Return]]="Yes", 1, 0)</f>
        <v>0</v>
      </c>
    </row>
    <row r="4772" spans="1:24" x14ac:dyDescent="0.2">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7">
        <v>6.24</v>
      </c>
      <c r="S4772" s="1">
        <v>3</v>
      </c>
      <c r="T4772" s="1">
        <v>0</v>
      </c>
      <c r="U4772" s="7">
        <v>1.8719999999999997</v>
      </c>
      <c r="V4772" s="3" t="str">
        <f>IF(Orders1[[#This Row],[Region]]=People!$B$2, People!$A$2, IF(Orders1[[#This Row],[Region]]=People!$B$3,People!$A$3, IF(Orders1[[#This Row],[Region]]=People!$B$4,People!$A$4, IF(Orders1[[#This Row],[Region]]=People!$B$5,People!$A$5))))</f>
        <v>Anna Andreadi</v>
      </c>
      <c r="W4772" s="3" t="str">
        <f>IFERROR(INDEX(Returns!A4772:A5571, MATCH(Orders1[[#This Row],[Order ID]],Returns!B4772:B5571)), "No")</f>
        <v>No</v>
      </c>
      <c r="X4772" s="3">
        <f>IF(Orders1[[#This Row],[Return]]="Yes", 1, 0)</f>
        <v>0</v>
      </c>
    </row>
    <row r="4773" spans="1:24" x14ac:dyDescent="0.2">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7">
        <v>742.33600000000001</v>
      </c>
      <c r="S4773" s="1">
        <v>8</v>
      </c>
      <c r="T4773" s="1">
        <v>0.2</v>
      </c>
      <c r="U4773" s="7">
        <v>83.512799999999913</v>
      </c>
      <c r="V4773" s="3" t="str">
        <f>IF(Orders1[[#This Row],[Region]]=People!$B$2, People!$A$2, IF(Orders1[[#This Row],[Region]]=People!$B$3,People!$A$3, IF(Orders1[[#This Row],[Region]]=People!$B$4,People!$A$4, IF(Orders1[[#This Row],[Region]]=People!$B$5,People!$A$5))))</f>
        <v>Anna Andreadi</v>
      </c>
      <c r="W4773" s="3" t="str">
        <f>IFERROR(INDEX(Returns!A4773:A5572, MATCH(Orders1[[#This Row],[Order ID]],Returns!B4773:B5572)), "No")</f>
        <v>No</v>
      </c>
      <c r="X4773" s="3">
        <f>IF(Orders1[[#This Row],[Return]]="Yes", 1, 0)</f>
        <v>0</v>
      </c>
    </row>
    <row r="4774" spans="1:24" x14ac:dyDescent="0.2">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7">
        <v>6.4640000000000004</v>
      </c>
      <c r="S4774" s="1">
        <v>1</v>
      </c>
      <c r="T4774" s="1">
        <v>0.6</v>
      </c>
      <c r="U4774" s="7">
        <v>-4.0400000000000009</v>
      </c>
      <c r="V4774" s="3" t="str">
        <f>IF(Orders1[[#This Row],[Region]]=People!$B$2, People!$A$2, IF(Orders1[[#This Row],[Region]]=People!$B$3,People!$A$3, IF(Orders1[[#This Row],[Region]]=People!$B$4,People!$A$4, IF(Orders1[[#This Row],[Region]]=People!$B$5,People!$A$5))))</f>
        <v>Kelly Williams</v>
      </c>
      <c r="W4774" s="3" t="str">
        <f>IFERROR(INDEX(Returns!A4774:A5573, MATCH(Orders1[[#This Row],[Order ID]],Returns!B4774:B5573)), "No")</f>
        <v>No</v>
      </c>
      <c r="X4774" s="3">
        <f>IF(Orders1[[#This Row],[Return]]="Yes", 1, 0)</f>
        <v>0</v>
      </c>
    </row>
    <row r="4775" spans="1:24" x14ac:dyDescent="0.2">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7">
        <v>11.52</v>
      </c>
      <c r="S4775" s="1">
        <v>5</v>
      </c>
      <c r="T4775" s="1">
        <v>0.2</v>
      </c>
      <c r="U4775" s="7">
        <v>4.1760000000000002</v>
      </c>
      <c r="V4775" s="3" t="str">
        <f>IF(Orders1[[#This Row],[Region]]=People!$B$2, People!$A$2, IF(Orders1[[#This Row],[Region]]=People!$B$3,People!$A$3, IF(Orders1[[#This Row],[Region]]=People!$B$4,People!$A$4, IF(Orders1[[#This Row],[Region]]=People!$B$5,People!$A$5))))</f>
        <v>Kelly Williams</v>
      </c>
      <c r="W4775" s="3" t="str">
        <f>IFERROR(INDEX(Returns!A4775:A5574, MATCH(Orders1[[#This Row],[Order ID]],Returns!B4775:B5574)), "No")</f>
        <v>No</v>
      </c>
      <c r="X4775" s="3">
        <f>IF(Orders1[[#This Row],[Return]]="Yes", 1, 0)</f>
        <v>0</v>
      </c>
    </row>
    <row r="4776" spans="1:24" x14ac:dyDescent="0.2">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7">
        <v>222.38400000000001</v>
      </c>
      <c r="S4776" s="1">
        <v>2</v>
      </c>
      <c r="T4776" s="1">
        <v>0.2</v>
      </c>
      <c r="U4776" s="7">
        <v>16.678799999999995</v>
      </c>
      <c r="V4776" s="3" t="str">
        <f>IF(Orders1[[#This Row],[Region]]=People!$B$2, People!$A$2, IF(Orders1[[#This Row],[Region]]=People!$B$3,People!$A$3, IF(Orders1[[#This Row],[Region]]=People!$B$4,People!$A$4, IF(Orders1[[#This Row],[Region]]=People!$B$5,People!$A$5))))</f>
        <v>Kelly Williams</v>
      </c>
      <c r="W4776" s="3" t="str">
        <f>IFERROR(INDEX(Returns!A4776:A5575, MATCH(Orders1[[#This Row],[Order ID]],Returns!B4776:B5575)), "No")</f>
        <v>No</v>
      </c>
      <c r="X4776" s="3">
        <f>IF(Orders1[[#This Row],[Return]]="Yes", 1, 0)</f>
        <v>0</v>
      </c>
    </row>
    <row r="4777" spans="1:24" x14ac:dyDescent="0.2">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7">
        <v>23.36</v>
      </c>
      <c r="S4777" s="1">
        <v>4</v>
      </c>
      <c r="T4777" s="1">
        <v>0</v>
      </c>
      <c r="U4777" s="7">
        <v>6.073599999999999</v>
      </c>
      <c r="V4777" s="3" t="str">
        <f>IF(Orders1[[#This Row],[Region]]=People!$B$2, People!$A$2, IF(Orders1[[#This Row],[Region]]=People!$B$3,People!$A$3, IF(Orders1[[#This Row],[Region]]=People!$B$4,People!$A$4, IF(Orders1[[#This Row],[Region]]=People!$B$5,People!$A$5))))</f>
        <v>Anna Andreadi</v>
      </c>
      <c r="W4777" s="3" t="str">
        <f>IFERROR(INDEX(Returns!A4777:A5576, MATCH(Orders1[[#This Row],[Order ID]],Returns!B4777:B5576)), "No")</f>
        <v>No</v>
      </c>
      <c r="X4777" s="3">
        <f>IF(Orders1[[#This Row],[Return]]="Yes", 1, 0)</f>
        <v>0</v>
      </c>
    </row>
    <row r="4778" spans="1:24" x14ac:dyDescent="0.2">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7">
        <v>8.67</v>
      </c>
      <c r="S4778" s="1">
        <v>3</v>
      </c>
      <c r="T4778" s="1">
        <v>0</v>
      </c>
      <c r="U4778" s="7">
        <v>4.0749000000000004</v>
      </c>
      <c r="V4778" s="3" t="str">
        <f>IF(Orders1[[#This Row],[Region]]=People!$B$2, People!$A$2, IF(Orders1[[#This Row],[Region]]=People!$B$3,People!$A$3, IF(Orders1[[#This Row],[Region]]=People!$B$4,People!$A$4, IF(Orders1[[#This Row],[Region]]=People!$B$5,People!$A$5))))</f>
        <v>Chuck Magee</v>
      </c>
      <c r="W4778" s="3" t="str">
        <f>IFERROR(INDEX(Returns!A4778:A5577, MATCH(Orders1[[#This Row],[Order ID]],Returns!B4778:B5577)), "No")</f>
        <v>No</v>
      </c>
      <c r="X4778" s="3">
        <f>IF(Orders1[[#This Row],[Return]]="Yes", 1, 0)</f>
        <v>0</v>
      </c>
    </row>
    <row r="4779" spans="1:24" x14ac:dyDescent="0.2">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7">
        <v>25.71</v>
      </c>
      <c r="S4779" s="1">
        <v>3</v>
      </c>
      <c r="T4779" s="1">
        <v>0</v>
      </c>
      <c r="U4779" s="7">
        <v>6.6846000000000005</v>
      </c>
      <c r="V4779" s="3" t="str">
        <f>IF(Orders1[[#This Row],[Region]]=People!$B$2, People!$A$2, IF(Orders1[[#This Row],[Region]]=People!$B$3,People!$A$3, IF(Orders1[[#This Row],[Region]]=People!$B$4,People!$A$4, IF(Orders1[[#This Row],[Region]]=People!$B$5,People!$A$5))))</f>
        <v>Chuck Magee</v>
      </c>
      <c r="W4779" s="3" t="str">
        <f>IFERROR(INDEX(Returns!A4779:A5578, MATCH(Orders1[[#This Row],[Order ID]],Returns!B4779:B5578)), "No")</f>
        <v>No</v>
      </c>
      <c r="X4779" s="3">
        <f>IF(Orders1[[#This Row],[Return]]="Yes", 1, 0)</f>
        <v>0</v>
      </c>
    </row>
    <row r="4780" spans="1:24" x14ac:dyDescent="0.2">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7">
        <v>100.94</v>
      </c>
      <c r="S4780" s="1">
        <v>7</v>
      </c>
      <c r="T4780" s="1">
        <v>0</v>
      </c>
      <c r="U4780" s="7">
        <v>33.310199999999995</v>
      </c>
      <c r="V4780" s="3" t="str">
        <f>IF(Orders1[[#This Row],[Region]]=People!$B$2, People!$A$2, IF(Orders1[[#This Row],[Region]]=People!$B$3,People!$A$3, IF(Orders1[[#This Row],[Region]]=People!$B$4,People!$A$4, IF(Orders1[[#This Row],[Region]]=People!$B$5,People!$A$5))))</f>
        <v>Chuck Magee</v>
      </c>
      <c r="W4780" s="3" t="str">
        <f>IFERROR(INDEX(Returns!A4780:A5579, MATCH(Orders1[[#This Row],[Order ID]],Returns!B4780:B5579)), "No")</f>
        <v>No</v>
      </c>
      <c r="X4780" s="3">
        <f>IF(Orders1[[#This Row],[Return]]="Yes", 1, 0)</f>
        <v>0</v>
      </c>
    </row>
    <row r="4781" spans="1:24" x14ac:dyDescent="0.2">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7">
        <v>63.882000000000005</v>
      </c>
      <c r="S4781" s="1">
        <v>1</v>
      </c>
      <c r="T4781" s="1">
        <v>0.1</v>
      </c>
      <c r="U4781" s="7">
        <v>10.647000000000004</v>
      </c>
      <c r="V4781" s="3" t="str">
        <f>IF(Orders1[[#This Row],[Region]]=People!$B$2, People!$A$2, IF(Orders1[[#This Row],[Region]]=People!$B$3,People!$A$3, IF(Orders1[[#This Row],[Region]]=People!$B$4,People!$A$4, IF(Orders1[[#This Row],[Region]]=People!$B$5,People!$A$5))))</f>
        <v>Chuck Magee</v>
      </c>
      <c r="W4781" s="3" t="str">
        <f>IFERROR(INDEX(Returns!A4781:A5580, MATCH(Orders1[[#This Row],[Order ID]],Returns!B4781:B5580)), "No")</f>
        <v>No</v>
      </c>
      <c r="X4781" s="3">
        <f>IF(Orders1[[#This Row],[Return]]="Yes", 1, 0)</f>
        <v>0</v>
      </c>
    </row>
    <row r="4782" spans="1:24" x14ac:dyDescent="0.2">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7">
        <v>683.14399999999989</v>
      </c>
      <c r="S4782" s="1">
        <v>4</v>
      </c>
      <c r="T4782" s="1">
        <v>0.3</v>
      </c>
      <c r="U4782" s="7">
        <v>0</v>
      </c>
      <c r="V4782" s="3" t="str">
        <f>IF(Orders1[[#This Row],[Region]]=People!$B$2, People!$A$2, IF(Orders1[[#This Row],[Region]]=People!$B$3,People!$A$3, IF(Orders1[[#This Row],[Region]]=People!$B$4,People!$A$4, IF(Orders1[[#This Row],[Region]]=People!$B$5,People!$A$5))))</f>
        <v>Kelly Williams</v>
      </c>
      <c r="W4782" s="3" t="str">
        <f>IFERROR(INDEX(Returns!A4782:A5581, MATCH(Orders1[[#This Row],[Order ID]],Returns!B4782:B5581)), "No")</f>
        <v>No</v>
      </c>
      <c r="X4782" s="3">
        <f>IF(Orders1[[#This Row],[Return]]="Yes", 1, 0)</f>
        <v>0</v>
      </c>
    </row>
    <row r="4783" spans="1:24" x14ac:dyDescent="0.2">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7">
        <v>1.4759999999999995</v>
      </c>
      <c r="S4783" s="1">
        <v>3</v>
      </c>
      <c r="T4783" s="1">
        <v>0.8</v>
      </c>
      <c r="U4783" s="7">
        <v>-2.214</v>
      </c>
      <c r="V4783" s="3" t="str">
        <f>IF(Orders1[[#This Row],[Region]]=People!$B$2, People!$A$2, IF(Orders1[[#This Row],[Region]]=People!$B$3,People!$A$3, IF(Orders1[[#This Row],[Region]]=People!$B$4,People!$A$4, IF(Orders1[[#This Row],[Region]]=People!$B$5,People!$A$5))))</f>
        <v>Kelly Williams</v>
      </c>
      <c r="W4783" s="3" t="str">
        <f>IFERROR(INDEX(Returns!A4783:A5582, MATCH(Orders1[[#This Row],[Order ID]],Returns!B4783:B5582)), "No")</f>
        <v>No</v>
      </c>
      <c r="X4783" s="3">
        <f>IF(Orders1[[#This Row],[Return]]="Yes", 1, 0)</f>
        <v>0</v>
      </c>
    </row>
    <row r="4784" spans="1:24" x14ac:dyDescent="0.2">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7">
        <v>40.711999999999996</v>
      </c>
      <c r="S4784" s="1">
        <v>7</v>
      </c>
      <c r="T4784" s="1">
        <v>0.2</v>
      </c>
      <c r="U4784" s="7">
        <v>3.5623000000000022</v>
      </c>
      <c r="V4784" s="3" t="str">
        <f>IF(Orders1[[#This Row],[Region]]=People!$B$2, People!$A$2, IF(Orders1[[#This Row],[Region]]=People!$B$3,People!$A$3, IF(Orders1[[#This Row],[Region]]=People!$B$4,People!$A$4, IF(Orders1[[#This Row],[Region]]=People!$B$5,People!$A$5))))</f>
        <v>Kelly Williams</v>
      </c>
      <c r="W4784" s="3" t="str">
        <f>IFERROR(INDEX(Returns!A4784:A5583, MATCH(Orders1[[#This Row],[Order ID]],Returns!B4784:B5583)), "No")</f>
        <v>No</v>
      </c>
      <c r="X4784" s="3">
        <f>IF(Orders1[[#This Row],[Return]]="Yes", 1, 0)</f>
        <v>0</v>
      </c>
    </row>
    <row r="4785" spans="1:24" x14ac:dyDescent="0.2">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7">
        <v>279.89999999999998</v>
      </c>
      <c r="S4785" s="1">
        <v>5</v>
      </c>
      <c r="T4785" s="1">
        <v>0</v>
      </c>
      <c r="U4785" s="7">
        <v>137.15100000000001</v>
      </c>
      <c r="V4785" s="3" t="str">
        <f>IF(Orders1[[#This Row],[Region]]=People!$B$2, People!$A$2, IF(Orders1[[#This Row],[Region]]=People!$B$3,People!$A$3, IF(Orders1[[#This Row],[Region]]=People!$B$4,People!$A$4, IF(Orders1[[#This Row],[Region]]=People!$B$5,People!$A$5))))</f>
        <v>Kelly Williams</v>
      </c>
      <c r="W4785" s="3" t="str">
        <f>IFERROR(INDEX(Returns!A4785:A5584, MATCH(Orders1[[#This Row],[Order ID]],Returns!B4785:B5584)), "No")</f>
        <v>No</v>
      </c>
      <c r="X4785" s="3">
        <f>IF(Orders1[[#This Row],[Return]]="Yes", 1, 0)</f>
        <v>0</v>
      </c>
    </row>
    <row r="4786" spans="1:24" x14ac:dyDescent="0.2">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7">
        <v>13.120000000000001</v>
      </c>
      <c r="S4786" s="1">
        <v>5</v>
      </c>
      <c r="T4786" s="1">
        <v>0.2</v>
      </c>
      <c r="U4786" s="7">
        <v>1.1480000000000006</v>
      </c>
      <c r="V4786" s="3" t="str">
        <f>IF(Orders1[[#This Row],[Region]]=People!$B$2, People!$A$2, IF(Orders1[[#This Row],[Region]]=People!$B$3,People!$A$3, IF(Orders1[[#This Row],[Region]]=People!$B$4,People!$A$4, IF(Orders1[[#This Row],[Region]]=People!$B$5,People!$A$5))))</f>
        <v>Anna Andreadi</v>
      </c>
      <c r="W4786" s="3" t="str">
        <f>IFERROR(INDEX(Returns!A4786:A5585, MATCH(Orders1[[#This Row],[Order ID]],Returns!B4786:B5585)), "No")</f>
        <v>No</v>
      </c>
      <c r="X4786" s="3">
        <f>IF(Orders1[[#This Row],[Return]]="Yes", 1, 0)</f>
        <v>0</v>
      </c>
    </row>
    <row r="4787" spans="1:24" x14ac:dyDescent="0.2">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7">
        <v>69.576000000000008</v>
      </c>
      <c r="S4787" s="1">
        <v>4</v>
      </c>
      <c r="T4787" s="1">
        <v>0.7</v>
      </c>
      <c r="U4787" s="7">
        <v>-143.79040000000001</v>
      </c>
      <c r="V4787" s="3" t="str">
        <f>IF(Orders1[[#This Row],[Region]]=People!$B$2, People!$A$2, IF(Orders1[[#This Row],[Region]]=People!$B$3,People!$A$3, IF(Orders1[[#This Row],[Region]]=People!$B$4,People!$A$4, IF(Orders1[[#This Row],[Region]]=People!$B$5,People!$A$5))))</f>
        <v>Anna Andreadi</v>
      </c>
      <c r="W4787" s="3" t="str">
        <f>IFERROR(INDEX(Returns!A4787:A5586, MATCH(Orders1[[#This Row],[Order ID]],Returns!B4787:B5586)), "No")</f>
        <v>No</v>
      </c>
      <c r="X4787" s="3">
        <f>IF(Orders1[[#This Row],[Return]]="Yes", 1, 0)</f>
        <v>0</v>
      </c>
    </row>
    <row r="4788" spans="1:24" x14ac:dyDescent="0.2">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7">
        <v>4.2240000000000002</v>
      </c>
      <c r="S4788" s="1">
        <v>3</v>
      </c>
      <c r="T4788" s="1">
        <v>0.2</v>
      </c>
      <c r="U4788" s="7">
        <v>0.47519999999999984</v>
      </c>
      <c r="V4788" s="3" t="str">
        <f>IF(Orders1[[#This Row],[Region]]=People!$B$2, People!$A$2, IF(Orders1[[#This Row],[Region]]=People!$B$3,People!$A$3, IF(Orders1[[#This Row],[Region]]=People!$B$4,People!$A$4, IF(Orders1[[#This Row],[Region]]=People!$B$5,People!$A$5))))</f>
        <v>Anna Andreadi</v>
      </c>
      <c r="W4788" s="3" t="str">
        <f>IFERROR(INDEX(Returns!A4788:A5587, MATCH(Orders1[[#This Row],[Order ID]],Returns!B4788:B5587)), "No")</f>
        <v>No</v>
      </c>
      <c r="X4788" s="3">
        <f>IF(Orders1[[#This Row],[Return]]="Yes", 1, 0)</f>
        <v>0</v>
      </c>
    </row>
    <row r="4789" spans="1:24" x14ac:dyDescent="0.2">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7">
        <v>58.08</v>
      </c>
      <c r="S4789" s="1">
        <v>4</v>
      </c>
      <c r="T4789" s="1">
        <v>0.2</v>
      </c>
      <c r="U4789" s="7">
        <v>-6.5339999999999954</v>
      </c>
      <c r="V4789" s="3" t="str">
        <f>IF(Orders1[[#This Row],[Region]]=People!$B$2, People!$A$2, IF(Orders1[[#This Row],[Region]]=People!$B$3,People!$A$3, IF(Orders1[[#This Row],[Region]]=People!$B$4,People!$A$4, IF(Orders1[[#This Row],[Region]]=People!$B$5,People!$A$5))))</f>
        <v>Anna Andreadi</v>
      </c>
      <c r="W4789" s="3" t="str">
        <f>IFERROR(INDEX(Returns!A4789:A5588, MATCH(Orders1[[#This Row],[Order ID]],Returns!B4789:B5588)), "No")</f>
        <v>No</v>
      </c>
      <c r="X4789" s="3">
        <f>IF(Orders1[[#This Row],[Return]]="Yes", 1, 0)</f>
        <v>0</v>
      </c>
    </row>
    <row r="4790" spans="1:24" x14ac:dyDescent="0.2">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7">
        <v>52.416000000000004</v>
      </c>
      <c r="S4790" s="1">
        <v>9</v>
      </c>
      <c r="T4790" s="1">
        <v>0.2</v>
      </c>
      <c r="U4790" s="7">
        <v>15.069600000000007</v>
      </c>
      <c r="V4790" s="3" t="str">
        <f>IF(Orders1[[#This Row],[Region]]=People!$B$2, People!$A$2, IF(Orders1[[#This Row],[Region]]=People!$B$3,People!$A$3, IF(Orders1[[#This Row],[Region]]=People!$B$4,People!$A$4, IF(Orders1[[#This Row],[Region]]=People!$B$5,People!$A$5))))</f>
        <v>Anna Andreadi</v>
      </c>
      <c r="W4790" s="3" t="str">
        <f>IFERROR(INDEX(Returns!A4790:A5589, MATCH(Orders1[[#This Row],[Order ID]],Returns!B4790:B5589)), "No")</f>
        <v>No</v>
      </c>
      <c r="X4790" s="3">
        <f>IF(Orders1[[#This Row],[Return]]="Yes", 1, 0)</f>
        <v>0</v>
      </c>
    </row>
    <row r="4791" spans="1:24" x14ac:dyDescent="0.2">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7">
        <v>54.920000000000009</v>
      </c>
      <c r="S4791" s="1">
        <v>5</v>
      </c>
      <c r="T4791" s="1">
        <v>0.2</v>
      </c>
      <c r="U4791" s="7">
        <v>10.983999999999996</v>
      </c>
      <c r="V4791" s="3" t="str">
        <f>IF(Orders1[[#This Row],[Region]]=People!$B$2, People!$A$2, IF(Orders1[[#This Row],[Region]]=People!$B$3,People!$A$3, IF(Orders1[[#This Row],[Region]]=People!$B$4,People!$A$4, IF(Orders1[[#This Row],[Region]]=People!$B$5,People!$A$5))))</f>
        <v>Anna Andreadi</v>
      </c>
      <c r="W4791" s="3" t="str">
        <f>IFERROR(INDEX(Returns!A4791:A5590, MATCH(Orders1[[#This Row],[Order ID]],Returns!B4791:B5590)), "No")</f>
        <v>No</v>
      </c>
      <c r="X4791" s="3">
        <f>IF(Orders1[[#This Row],[Return]]="Yes", 1, 0)</f>
        <v>0</v>
      </c>
    </row>
    <row r="4792" spans="1:24" x14ac:dyDescent="0.2">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7">
        <v>364.95</v>
      </c>
      <c r="S4792" s="1">
        <v>5</v>
      </c>
      <c r="T4792" s="1">
        <v>0.5</v>
      </c>
      <c r="U4792" s="7">
        <v>-248.16599999999994</v>
      </c>
      <c r="V4792" s="3" t="str">
        <f>IF(Orders1[[#This Row],[Region]]=People!$B$2, People!$A$2, IF(Orders1[[#This Row],[Region]]=People!$B$3,People!$A$3, IF(Orders1[[#This Row],[Region]]=People!$B$4,People!$A$4, IF(Orders1[[#This Row],[Region]]=People!$B$5,People!$A$5))))</f>
        <v>Anna Andreadi</v>
      </c>
      <c r="W4792" s="3" t="str">
        <f>IFERROR(INDEX(Returns!A4792:A5591, MATCH(Orders1[[#This Row],[Order ID]],Returns!B4792:B5591)), "No")</f>
        <v>No</v>
      </c>
      <c r="X4792" s="3">
        <f>IF(Orders1[[#This Row],[Return]]="Yes", 1, 0)</f>
        <v>0</v>
      </c>
    </row>
    <row r="4793" spans="1:24" x14ac:dyDescent="0.2">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7">
        <v>85.055999999999997</v>
      </c>
      <c r="S4793" s="1">
        <v>3</v>
      </c>
      <c r="T4793" s="1">
        <v>0.2</v>
      </c>
      <c r="U4793" s="7">
        <v>28.706399999999991</v>
      </c>
      <c r="V4793" s="3" t="str">
        <f>IF(Orders1[[#This Row],[Region]]=People!$B$2, People!$A$2, IF(Orders1[[#This Row],[Region]]=People!$B$3,People!$A$3, IF(Orders1[[#This Row],[Region]]=People!$B$4,People!$A$4, IF(Orders1[[#This Row],[Region]]=People!$B$5,People!$A$5))))</f>
        <v>Anna Andreadi</v>
      </c>
      <c r="W4793" s="3" t="str">
        <f>IFERROR(INDEX(Returns!A4793:A5592, MATCH(Orders1[[#This Row],[Order ID]],Returns!B4793:B5592)), "No")</f>
        <v>No</v>
      </c>
      <c r="X4793" s="3">
        <f>IF(Orders1[[#This Row],[Return]]="Yes", 1, 0)</f>
        <v>0</v>
      </c>
    </row>
    <row r="4794" spans="1:24" x14ac:dyDescent="0.2">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7">
        <v>27.695999999999998</v>
      </c>
      <c r="S4794" s="1">
        <v>3</v>
      </c>
      <c r="T4794" s="1">
        <v>0.2</v>
      </c>
      <c r="U4794" s="7">
        <v>9.6935999999999964</v>
      </c>
      <c r="V4794" s="3" t="str">
        <f>IF(Orders1[[#This Row],[Region]]=People!$B$2, People!$A$2, IF(Orders1[[#This Row],[Region]]=People!$B$3,People!$A$3, IF(Orders1[[#This Row],[Region]]=People!$B$4,People!$A$4, IF(Orders1[[#This Row],[Region]]=People!$B$5,People!$A$5))))</f>
        <v>Anna Andreadi</v>
      </c>
      <c r="W4794" s="3" t="str">
        <f>IFERROR(INDEX(Returns!A4794:A5593, MATCH(Orders1[[#This Row],[Order ID]],Returns!B4794:B5593)), "No")</f>
        <v>No</v>
      </c>
      <c r="X4794" s="3">
        <f>IF(Orders1[[#This Row],[Return]]="Yes", 1, 0)</f>
        <v>0</v>
      </c>
    </row>
    <row r="4795" spans="1:24" x14ac:dyDescent="0.2">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7">
        <v>24.96</v>
      </c>
      <c r="S4795" s="1">
        <v>4</v>
      </c>
      <c r="T4795" s="1">
        <v>0</v>
      </c>
      <c r="U4795" s="7">
        <v>11.231999999999999</v>
      </c>
      <c r="V4795" s="3" t="str">
        <f>IF(Orders1[[#This Row],[Region]]=People!$B$2, People!$A$2, IF(Orders1[[#This Row],[Region]]=People!$B$3,People!$A$3, IF(Orders1[[#This Row],[Region]]=People!$B$4,People!$A$4, IF(Orders1[[#This Row],[Region]]=People!$B$5,People!$A$5))))</f>
        <v>Chuck Magee</v>
      </c>
      <c r="W4795" s="3" t="str">
        <f>IFERROR(INDEX(Returns!A4795:A5594, MATCH(Orders1[[#This Row],[Order ID]],Returns!B4795:B5594)), "No")</f>
        <v>No</v>
      </c>
      <c r="X4795" s="3">
        <f>IF(Orders1[[#This Row],[Return]]="Yes", 1, 0)</f>
        <v>0</v>
      </c>
    </row>
    <row r="4796" spans="1:24" x14ac:dyDescent="0.2">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7">
        <v>43.13</v>
      </c>
      <c r="S4796" s="1">
        <v>1</v>
      </c>
      <c r="T4796" s="1">
        <v>0</v>
      </c>
      <c r="U4796" s="7">
        <v>18.114600000000003</v>
      </c>
      <c r="V4796" s="3" t="str">
        <f>IF(Orders1[[#This Row],[Region]]=People!$B$2, People!$A$2, IF(Orders1[[#This Row],[Region]]=People!$B$3,People!$A$3, IF(Orders1[[#This Row],[Region]]=People!$B$4,People!$A$4, IF(Orders1[[#This Row],[Region]]=People!$B$5,People!$A$5))))</f>
        <v>Anna Andreadi</v>
      </c>
      <c r="W4796" s="3" t="str">
        <f>IFERROR(INDEX(Returns!A4796:A5595, MATCH(Orders1[[#This Row],[Order ID]],Returns!B4796:B5595)), "No")</f>
        <v>No</v>
      </c>
      <c r="X4796" s="3">
        <f>IF(Orders1[[#This Row],[Return]]="Yes", 1, 0)</f>
        <v>0</v>
      </c>
    </row>
    <row r="4797" spans="1:24" x14ac:dyDescent="0.2">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7">
        <v>5.64</v>
      </c>
      <c r="S4797" s="1">
        <v>3</v>
      </c>
      <c r="T4797" s="1">
        <v>0</v>
      </c>
      <c r="U4797" s="7">
        <v>2.7071999999999994</v>
      </c>
      <c r="V4797" s="3" t="str">
        <f>IF(Orders1[[#This Row],[Region]]=People!$B$2, People!$A$2, IF(Orders1[[#This Row],[Region]]=People!$B$3,People!$A$3, IF(Orders1[[#This Row],[Region]]=People!$B$4,People!$A$4, IF(Orders1[[#This Row],[Region]]=People!$B$5,People!$A$5))))</f>
        <v>Cassandra Brandow</v>
      </c>
      <c r="W4797" s="3" t="str">
        <f>IFERROR(INDEX(Returns!A4797:A5596, MATCH(Orders1[[#This Row],[Order ID]],Returns!B4797:B5596)), "No")</f>
        <v>No</v>
      </c>
      <c r="X4797" s="3">
        <f>IF(Orders1[[#This Row],[Return]]="Yes", 1, 0)</f>
        <v>0</v>
      </c>
    </row>
    <row r="4798" spans="1:24" x14ac:dyDescent="0.2">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7">
        <v>57.582000000000008</v>
      </c>
      <c r="S4798" s="1">
        <v>3</v>
      </c>
      <c r="T4798" s="1">
        <v>0.7</v>
      </c>
      <c r="U4798" s="7">
        <v>-44.146199999999979</v>
      </c>
      <c r="V4798" s="3" t="str">
        <f>IF(Orders1[[#This Row],[Region]]=People!$B$2, People!$A$2, IF(Orders1[[#This Row],[Region]]=People!$B$3,People!$A$3, IF(Orders1[[#This Row],[Region]]=People!$B$4,People!$A$4, IF(Orders1[[#This Row],[Region]]=People!$B$5,People!$A$5))))</f>
        <v>Cassandra Brandow</v>
      </c>
      <c r="W4798" s="3" t="str">
        <f>IFERROR(INDEX(Returns!A4798:A5597, MATCH(Orders1[[#This Row],[Order ID]],Returns!B4798:B5597)), "No")</f>
        <v>No</v>
      </c>
      <c r="X4798" s="3">
        <f>IF(Orders1[[#This Row],[Return]]="Yes", 1, 0)</f>
        <v>0</v>
      </c>
    </row>
    <row r="4799" spans="1:24" x14ac:dyDescent="0.2">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7">
        <v>31.104000000000006</v>
      </c>
      <c r="S4799" s="1">
        <v>6</v>
      </c>
      <c r="T4799" s="1">
        <v>0.2</v>
      </c>
      <c r="U4799" s="7">
        <v>10.8864</v>
      </c>
      <c r="V4799" s="3" t="str">
        <f>IF(Orders1[[#This Row],[Region]]=People!$B$2, People!$A$2, IF(Orders1[[#This Row],[Region]]=People!$B$3,People!$A$3, IF(Orders1[[#This Row],[Region]]=People!$B$4,People!$A$4, IF(Orders1[[#This Row],[Region]]=People!$B$5,People!$A$5))))</f>
        <v>Cassandra Brandow</v>
      </c>
      <c r="W4799" s="3" t="str">
        <f>IFERROR(INDEX(Returns!A4799:A5598, MATCH(Orders1[[#This Row],[Order ID]],Returns!B4799:B5598)), "No")</f>
        <v>No</v>
      </c>
      <c r="X4799" s="3">
        <f>IF(Orders1[[#This Row],[Return]]="Yes", 1, 0)</f>
        <v>0</v>
      </c>
    </row>
    <row r="4800" spans="1:24" x14ac:dyDescent="0.2">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7">
        <v>30.192</v>
      </c>
      <c r="S4800" s="1">
        <v>3</v>
      </c>
      <c r="T4800" s="1">
        <v>0.2</v>
      </c>
      <c r="U4800" s="7">
        <v>8.3028000000000031</v>
      </c>
      <c r="V4800" s="3" t="str">
        <f>IF(Orders1[[#This Row],[Region]]=People!$B$2, People!$A$2, IF(Orders1[[#This Row],[Region]]=People!$B$3,People!$A$3, IF(Orders1[[#This Row],[Region]]=People!$B$4,People!$A$4, IF(Orders1[[#This Row],[Region]]=People!$B$5,People!$A$5))))</f>
        <v>Cassandra Brandow</v>
      </c>
      <c r="W4800" s="3" t="str">
        <f>IFERROR(INDEX(Returns!A4800:A5599, MATCH(Orders1[[#This Row],[Order ID]],Returns!B4800:B5599)), "No")</f>
        <v>No</v>
      </c>
      <c r="X4800" s="3">
        <f>IF(Orders1[[#This Row],[Return]]="Yes", 1, 0)</f>
        <v>0</v>
      </c>
    </row>
    <row r="4801" spans="1:24" x14ac:dyDescent="0.2">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7">
        <v>43.6</v>
      </c>
      <c r="S4801" s="1">
        <v>5</v>
      </c>
      <c r="T4801" s="1">
        <v>0.2</v>
      </c>
      <c r="U4801" s="7">
        <v>4.3600000000000012</v>
      </c>
      <c r="V4801" s="3" t="str">
        <f>IF(Orders1[[#This Row],[Region]]=People!$B$2, People!$A$2, IF(Orders1[[#This Row],[Region]]=People!$B$3,People!$A$3, IF(Orders1[[#This Row],[Region]]=People!$B$4,People!$A$4, IF(Orders1[[#This Row],[Region]]=People!$B$5,People!$A$5))))</f>
        <v>Cassandra Brandow</v>
      </c>
      <c r="W4801" s="3" t="str">
        <f>IFERROR(INDEX(Returns!A4801:A5600, MATCH(Orders1[[#This Row],[Order ID]],Returns!B4801:B5600)), "No")</f>
        <v>No</v>
      </c>
      <c r="X4801" s="3">
        <f>IF(Orders1[[#This Row],[Return]]="Yes", 1, 0)</f>
        <v>0</v>
      </c>
    </row>
    <row r="4802" spans="1:24" x14ac:dyDescent="0.2">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7">
        <v>4.7679999999999998</v>
      </c>
      <c r="S4802" s="1">
        <v>2</v>
      </c>
      <c r="T4802" s="1">
        <v>0.2</v>
      </c>
      <c r="U4802" s="7">
        <v>0.41720000000000046</v>
      </c>
      <c r="V4802" s="3" t="str">
        <f>IF(Orders1[[#This Row],[Region]]=People!$B$2, People!$A$2, IF(Orders1[[#This Row],[Region]]=People!$B$3,People!$A$3, IF(Orders1[[#This Row],[Region]]=People!$B$4,People!$A$4, IF(Orders1[[#This Row],[Region]]=People!$B$5,People!$A$5))))</f>
        <v>Cassandra Brandow</v>
      </c>
      <c r="W4802" s="3" t="str">
        <f>IFERROR(INDEX(Returns!A4802:A5601, MATCH(Orders1[[#This Row],[Order ID]],Returns!B4802:B5601)), "No")</f>
        <v>No</v>
      </c>
      <c r="X4802" s="3">
        <f>IF(Orders1[[#This Row],[Return]]="Yes", 1, 0)</f>
        <v>0</v>
      </c>
    </row>
    <row r="4803" spans="1:24" x14ac:dyDescent="0.2">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7">
        <v>10.380000000000003</v>
      </c>
      <c r="S4803" s="1">
        <v>2</v>
      </c>
      <c r="T4803" s="1">
        <v>0.7</v>
      </c>
      <c r="U4803" s="7">
        <v>-7.6119999999999983</v>
      </c>
      <c r="V4803" s="3" t="str">
        <f>IF(Orders1[[#This Row],[Region]]=People!$B$2, People!$A$2, IF(Orders1[[#This Row],[Region]]=People!$B$3,People!$A$3, IF(Orders1[[#This Row],[Region]]=People!$B$4,People!$A$4, IF(Orders1[[#This Row],[Region]]=People!$B$5,People!$A$5))))</f>
        <v>Cassandra Brandow</v>
      </c>
      <c r="W4803" s="3" t="str">
        <f>IFERROR(INDEX(Returns!A4803:A5602, MATCH(Orders1[[#This Row],[Order ID]],Returns!B4803:B5602)), "No")</f>
        <v>No</v>
      </c>
      <c r="X4803" s="3">
        <f>IF(Orders1[[#This Row],[Return]]="Yes", 1, 0)</f>
        <v>0</v>
      </c>
    </row>
    <row r="4804" spans="1:24" x14ac:dyDescent="0.2">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7">
        <v>13.392000000000003</v>
      </c>
      <c r="S4804" s="1">
        <v>8</v>
      </c>
      <c r="T4804" s="1">
        <v>0.7</v>
      </c>
      <c r="U4804" s="7">
        <v>-9.8207999999999984</v>
      </c>
      <c r="V4804" s="3" t="str">
        <f>IF(Orders1[[#This Row],[Region]]=People!$B$2, People!$A$2, IF(Orders1[[#This Row],[Region]]=People!$B$3,People!$A$3, IF(Orders1[[#This Row],[Region]]=People!$B$4,People!$A$4, IF(Orders1[[#This Row],[Region]]=People!$B$5,People!$A$5))))</f>
        <v>Cassandra Brandow</v>
      </c>
      <c r="W4804" s="3" t="str">
        <f>IFERROR(INDEX(Returns!A4804:A5603, MATCH(Orders1[[#This Row],[Order ID]],Returns!B4804:B5603)), "No")</f>
        <v>No</v>
      </c>
      <c r="X4804" s="3">
        <f>IF(Orders1[[#This Row],[Return]]="Yes", 1, 0)</f>
        <v>0</v>
      </c>
    </row>
    <row r="4805" spans="1:24" x14ac:dyDescent="0.2">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7">
        <v>39.593999999999994</v>
      </c>
      <c r="S4805" s="1">
        <v>1</v>
      </c>
      <c r="T4805" s="1">
        <v>0.4</v>
      </c>
      <c r="U4805" s="7">
        <v>-7.2589000000000041</v>
      </c>
      <c r="V4805" s="3" t="str">
        <f>IF(Orders1[[#This Row],[Region]]=People!$B$2, People!$A$2, IF(Orders1[[#This Row],[Region]]=People!$B$3,People!$A$3, IF(Orders1[[#This Row],[Region]]=People!$B$4,People!$A$4, IF(Orders1[[#This Row],[Region]]=People!$B$5,People!$A$5))))</f>
        <v>Chuck Magee</v>
      </c>
      <c r="W4805" s="3" t="str">
        <f>IFERROR(INDEX(Returns!A4805:A5604, MATCH(Orders1[[#This Row],[Order ID]],Returns!B4805:B5604)), "No")</f>
        <v>No</v>
      </c>
      <c r="X4805" s="3">
        <f>IF(Orders1[[#This Row],[Return]]="Yes", 1, 0)</f>
        <v>0</v>
      </c>
    </row>
    <row r="4806" spans="1:24" x14ac:dyDescent="0.2">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7">
        <v>91.00800000000001</v>
      </c>
      <c r="S4806" s="1">
        <v>9</v>
      </c>
      <c r="T4806" s="1">
        <v>0.2</v>
      </c>
      <c r="U4806" s="7">
        <v>19.339199999999998</v>
      </c>
      <c r="V4806" s="3" t="str">
        <f>IF(Orders1[[#This Row],[Region]]=People!$B$2, People!$A$2, IF(Orders1[[#This Row],[Region]]=People!$B$3,People!$A$3, IF(Orders1[[#This Row],[Region]]=People!$B$4,People!$A$4, IF(Orders1[[#This Row],[Region]]=People!$B$5,People!$A$5))))</f>
        <v>Chuck Magee</v>
      </c>
      <c r="W4806" s="3" t="str">
        <f>IFERROR(INDEX(Returns!A4806:A5605, MATCH(Orders1[[#This Row],[Order ID]],Returns!B4806:B5605)), "No")</f>
        <v>No</v>
      </c>
      <c r="X4806" s="3">
        <f>IF(Orders1[[#This Row],[Return]]="Yes", 1, 0)</f>
        <v>0</v>
      </c>
    </row>
    <row r="4807" spans="1:24" x14ac:dyDescent="0.2">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7">
        <v>37.94</v>
      </c>
      <c r="S4807" s="1">
        <v>2</v>
      </c>
      <c r="T4807" s="1">
        <v>0</v>
      </c>
      <c r="U4807" s="7">
        <v>18.211199999999998</v>
      </c>
      <c r="V4807" s="3" t="str">
        <f>IF(Orders1[[#This Row],[Region]]=People!$B$2, People!$A$2, IF(Orders1[[#This Row],[Region]]=People!$B$3,People!$A$3, IF(Orders1[[#This Row],[Region]]=People!$B$4,People!$A$4, IF(Orders1[[#This Row],[Region]]=People!$B$5,People!$A$5))))</f>
        <v>Anna Andreadi</v>
      </c>
      <c r="W4807" s="3" t="str">
        <f>IFERROR(INDEX(Returns!A4807:A5606, MATCH(Orders1[[#This Row],[Order ID]],Returns!B4807:B5606)), "No")</f>
        <v>No</v>
      </c>
      <c r="X4807" s="3">
        <f>IF(Orders1[[#This Row],[Return]]="Yes", 1, 0)</f>
        <v>0</v>
      </c>
    </row>
    <row r="4808" spans="1:24" x14ac:dyDescent="0.2">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7">
        <v>42.800000000000004</v>
      </c>
      <c r="S4808" s="1">
        <v>10</v>
      </c>
      <c r="T4808" s="1">
        <v>0</v>
      </c>
      <c r="U4808" s="7">
        <v>19.259999999999998</v>
      </c>
      <c r="V4808" s="3" t="str">
        <f>IF(Orders1[[#This Row],[Region]]=People!$B$2, People!$A$2, IF(Orders1[[#This Row],[Region]]=People!$B$3,People!$A$3, IF(Orders1[[#This Row],[Region]]=People!$B$4,People!$A$4, IF(Orders1[[#This Row],[Region]]=People!$B$5,People!$A$5))))</f>
        <v>Anna Andreadi</v>
      </c>
      <c r="W4808" s="3" t="str">
        <f>IFERROR(INDEX(Returns!A4808:A5607, MATCH(Orders1[[#This Row],[Order ID]],Returns!B4808:B5607)), "No")</f>
        <v>No</v>
      </c>
      <c r="X4808" s="3">
        <f>IF(Orders1[[#This Row],[Return]]="Yes", 1, 0)</f>
        <v>0</v>
      </c>
    </row>
    <row r="4809" spans="1:24" x14ac:dyDescent="0.2">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7">
        <v>33.630000000000003</v>
      </c>
      <c r="S4809" s="1">
        <v>3</v>
      </c>
      <c r="T4809" s="1">
        <v>0</v>
      </c>
      <c r="U4809" s="7">
        <v>10.088999999999999</v>
      </c>
      <c r="V4809" s="3" t="str">
        <f>IF(Orders1[[#This Row],[Region]]=People!$B$2, People!$A$2, IF(Orders1[[#This Row],[Region]]=People!$B$3,People!$A$3, IF(Orders1[[#This Row],[Region]]=People!$B$4,People!$A$4, IF(Orders1[[#This Row],[Region]]=People!$B$5,People!$A$5))))</f>
        <v>Anna Andreadi</v>
      </c>
      <c r="W4809" s="3" t="str">
        <f>IFERROR(INDEX(Returns!A4809:A5608, MATCH(Orders1[[#This Row],[Order ID]],Returns!B4809:B5608)), "No")</f>
        <v>No</v>
      </c>
      <c r="X4809" s="3">
        <f>IF(Orders1[[#This Row],[Return]]="Yes", 1, 0)</f>
        <v>0</v>
      </c>
    </row>
    <row r="4810" spans="1:24" x14ac:dyDescent="0.2">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7">
        <v>62.808000000000007</v>
      </c>
      <c r="S4810" s="1">
        <v>3</v>
      </c>
      <c r="T4810" s="1">
        <v>0.2</v>
      </c>
      <c r="U4810" s="7">
        <v>21.197700000000001</v>
      </c>
      <c r="V4810" s="3" t="str">
        <f>IF(Orders1[[#This Row],[Region]]=People!$B$2, People!$A$2, IF(Orders1[[#This Row],[Region]]=People!$B$3,People!$A$3, IF(Orders1[[#This Row],[Region]]=People!$B$4,People!$A$4, IF(Orders1[[#This Row],[Region]]=People!$B$5,People!$A$5))))</f>
        <v>Chuck Magee</v>
      </c>
      <c r="W4810" s="3" t="str">
        <f>IFERROR(INDEX(Returns!A4810:A5609, MATCH(Orders1[[#This Row],[Order ID]],Returns!B4810:B5609)), "No")</f>
        <v>No</v>
      </c>
      <c r="X4810" s="3">
        <f>IF(Orders1[[#This Row],[Return]]="Yes", 1, 0)</f>
        <v>0</v>
      </c>
    </row>
    <row r="4811" spans="1:24" x14ac:dyDescent="0.2">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7">
        <v>195.64</v>
      </c>
      <c r="S4811" s="1">
        <v>4</v>
      </c>
      <c r="T4811" s="1">
        <v>0</v>
      </c>
      <c r="U4811" s="7">
        <v>91.950799999999987</v>
      </c>
      <c r="V4811" s="3" t="str">
        <f>IF(Orders1[[#This Row],[Region]]=People!$B$2, People!$A$2, IF(Orders1[[#This Row],[Region]]=People!$B$3,People!$A$3, IF(Orders1[[#This Row],[Region]]=People!$B$4,People!$A$4, IF(Orders1[[#This Row],[Region]]=People!$B$5,People!$A$5))))</f>
        <v>Kelly Williams</v>
      </c>
      <c r="W4811" s="3" t="str">
        <f>IFERROR(INDEX(Returns!A4811:A5610, MATCH(Orders1[[#This Row],[Order ID]],Returns!B4811:B5610)), "No")</f>
        <v>No</v>
      </c>
      <c r="X4811" s="3">
        <f>IF(Orders1[[#This Row],[Return]]="Yes", 1, 0)</f>
        <v>0</v>
      </c>
    </row>
    <row r="4812" spans="1:24" x14ac:dyDescent="0.2">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7">
        <v>239.9</v>
      </c>
      <c r="S4812" s="1">
        <v>2</v>
      </c>
      <c r="T4812" s="1">
        <v>0</v>
      </c>
      <c r="U4812" s="7">
        <v>71.97</v>
      </c>
      <c r="V4812" s="3" t="str">
        <f>IF(Orders1[[#This Row],[Region]]=People!$B$2, People!$A$2, IF(Orders1[[#This Row],[Region]]=People!$B$3,People!$A$3, IF(Orders1[[#This Row],[Region]]=People!$B$4,People!$A$4, IF(Orders1[[#This Row],[Region]]=People!$B$5,People!$A$5))))</f>
        <v>Kelly Williams</v>
      </c>
      <c r="W4812" s="3" t="str">
        <f>IFERROR(INDEX(Returns!A4812:A5611, MATCH(Orders1[[#This Row],[Order ID]],Returns!B4812:B5611)), "No")</f>
        <v>No</v>
      </c>
      <c r="X4812" s="3">
        <f>IF(Orders1[[#This Row],[Return]]="Yes", 1, 0)</f>
        <v>0</v>
      </c>
    </row>
    <row r="4813" spans="1:24" x14ac:dyDescent="0.2">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7">
        <v>380.05799999999994</v>
      </c>
      <c r="S4813" s="1">
        <v>3</v>
      </c>
      <c r="T4813" s="1">
        <v>0.3</v>
      </c>
      <c r="U4813" s="7">
        <v>-21.717600000000004</v>
      </c>
      <c r="V4813" s="3" t="str">
        <f>IF(Orders1[[#This Row],[Region]]=People!$B$2, People!$A$2, IF(Orders1[[#This Row],[Region]]=People!$B$3,People!$A$3, IF(Orders1[[#This Row],[Region]]=People!$B$4,People!$A$4, IF(Orders1[[#This Row],[Region]]=People!$B$5,People!$A$5))))</f>
        <v>Chuck Magee</v>
      </c>
      <c r="W4813" s="3" t="str">
        <f>IFERROR(INDEX(Returns!A4813:A5612, MATCH(Orders1[[#This Row],[Order ID]],Returns!B4813:B5612)), "No")</f>
        <v>No</v>
      </c>
      <c r="X4813" s="3">
        <f>IF(Orders1[[#This Row],[Return]]="Yes", 1, 0)</f>
        <v>0</v>
      </c>
    </row>
    <row r="4814" spans="1:24" x14ac:dyDescent="0.2">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7">
        <v>1199.9759999999999</v>
      </c>
      <c r="S4814" s="1">
        <v>4</v>
      </c>
      <c r="T4814" s="1">
        <v>0.4</v>
      </c>
      <c r="U4814" s="7">
        <v>179.99639999999999</v>
      </c>
      <c r="V4814" s="3" t="str">
        <f>IF(Orders1[[#This Row],[Region]]=People!$B$2, People!$A$2, IF(Orders1[[#This Row],[Region]]=People!$B$3,People!$A$3, IF(Orders1[[#This Row],[Region]]=People!$B$4,People!$A$4, IF(Orders1[[#This Row],[Region]]=People!$B$5,People!$A$5))))</f>
        <v>Chuck Magee</v>
      </c>
      <c r="W4814" s="3" t="str">
        <f>IFERROR(INDEX(Returns!A4814:A5613, MATCH(Orders1[[#This Row],[Order ID]],Returns!B4814:B5613)), "No")</f>
        <v>No</v>
      </c>
      <c r="X4814" s="3">
        <f>IF(Orders1[[#This Row],[Return]]="Yes", 1, 0)</f>
        <v>0</v>
      </c>
    </row>
    <row r="4815" spans="1:24" x14ac:dyDescent="0.2">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7">
        <v>48.576000000000001</v>
      </c>
      <c r="S4815" s="1">
        <v>3</v>
      </c>
      <c r="T4815" s="1">
        <v>0.2</v>
      </c>
      <c r="U4815" s="7">
        <v>9.7151999999999941</v>
      </c>
      <c r="V4815" s="3" t="str">
        <f>IF(Orders1[[#This Row],[Region]]=People!$B$2, People!$A$2, IF(Orders1[[#This Row],[Region]]=People!$B$3,People!$A$3, IF(Orders1[[#This Row],[Region]]=People!$B$4,People!$A$4, IF(Orders1[[#This Row],[Region]]=People!$B$5,People!$A$5))))</f>
        <v>Chuck Magee</v>
      </c>
      <c r="W4815" s="3" t="str">
        <f>IFERROR(INDEX(Returns!A4815:A5614, MATCH(Orders1[[#This Row],[Order ID]],Returns!B4815:B5614)), "No")</f>
        <v>No</v>
      </c>
      <c r="X4815" s="3">
        <f>IF(Orders1[[#This Row],[Return]]="Yes", 1, 0)</f>
        <v>0</v>
      </c>
    </row>
    <row r="4816" spans="1:24" x14ac:dyDescent="0.2">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7">
        <v>17.940000000000001</v>
      </c>
      <c r="S4816" s="1">
        <v>3</v>
      </c>
      <c r="T4816" s="1">
        <v>0</v>
      </c>
      <c r="U4816" s="7">
        <v>8.0730000000000004</v>
      </c>
      <c r="V4816" s="3" t="str">
        <f>IF(Orders1[[#This Row],[Region]]=People!$B$2, People!$A$2, IF(Orders1[[#This Row],[Region]]=People!$B$3,People!$A$3, IF(Orders1[[#This Row],[Region]]=People!$B$4,People!$A$4, IF(Orders1[[#This Row],[Region]]=People!$B$5,People!$A$5))))</f>
        <v>Anna Andreadi</v>
      </c>
      <c r="W4816" s="3" t="str">
        <f>IFERROR(INDEX(Returns!A4816:A5615, MATCH(Orders1[[#This Row],[Order ID]],Returns!B4816:B5615)), "No")</f>
        <v>No</v>
      </c>
      <c r="X4816" s="3">
        <f>IF(Orders1[[#This Row],[Return]]="Yes", 1, 0)</f>
        <v>0</v>
      </c>
    </row>
    <row r="4817" spans="1:24" x14ac:dyDescent="0.2">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7">
        <v>18.264000000000003</v>
      </c>
      <c r="S4817" s="1">
        <v>3</v>
      </c>
      <c r="T4817" s="1">
        <v>0.2</v>
      </c>
      <c r="U4817" s="7">
        <v>6.1640999999999995</v>
      </c>
      <c r="V4817" s="3" t="str">
        <f>IF(Orders1[[#This Row],[Region]]=People!$B$2, People!$A$2, IF(Orders1[[#This Row],[Region]]=People!$B$3,People!$A$3, IF(Orders1[[#This Row],[Region]]=People!$B$4,People!$A$4, IF(Orders1[[#This Row],[Region]]=People!$B$5,People!$A$5))))</f>
        <v>Chuck Magee</v>
      </c>
      <c r="W4817" s="3" t="str">
        <f>IFERROR(INDEX(Returns!A4817:A5616, MATCH(Orders1[[#This Row],[Order ID]],Returns!B4817:B5616)), "No")</f>
        <v>No</v>
      </c>
      <c r="X4817" s="3">
        <f>IF(Orders1[[#This Row],[Return]]="Yes", 1, 0)</f>
        <v>0</v>
      </c>
    </row>
    <row r="4818" spans="1:24" x14ac:dyDescent="0.2">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7">
        <v>34.655999999999999</v>
      </c>
      <c r="S4818" s="1">
        <v>2</v>
      </c>
      <c r="T4818" s="1">
        <v>0.2</v>
      </c>
      <c r="U4818" s="7">
        <v>5.6315999999999971</v>
      </c>
      <c r="V4818" s="3" t="str">
        <f>IF(Orders1[[#This Row],[Region]]=People!$B$2, People!$A$2, IF(Orders1[[#This Row],[Region]]=People!$B$3,People!$A$3, IF(Orders1[[#This Row],[Region]]=People!$B$4,People!$A$4, IF(Orders1[[#This Row],[Region]]=People!$B$5,People!$A$5))))</f>
        <v>Chuck Magee</v>
      </c>
      <c r="W4818" s="3" t="str">
        <f>IFERROR(INDEX(Returns!A4818:A5617, MATCH(Orders1[[#This Row],[Order ID]],Returns!B4818:B5617)), "No")</f>
        <v>No</v>
      </c>
      <c r="X4818" s="3">
        <f>IF(Orders1[[#This Row],[Return]]="Yes", 1, 0)</f>
        <v>0</v>
      </c>
    </row>
    <row r="4819" spans="1:24" x14ac:dyDescent="0.2">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7">
        <v>81.552000000000007</v>
      </c>
      <c r="S4819" s="1">
        <v>2</v>
      </c>
      <c r="T4819" s="1">
        <v>0.2</v>
      </c>
      <c r="U4819" s="7">
        <v>8.1551999999999971</v>
      </c>
      <c r="V4819" s="3" t="str">
        <f>IF(Orders1[[#This Row],[Region]]=People!$B$2, People!$A$2, IF(Orders1[[#This Row],[Region]]=People!$B$3,People!$A$3, IF(Orders1[[#This Row],[Region]]=People!$B$4,People!$A$4, IF(Orders1[[#This Row],[Region]]=People!$B$5,People!$A$5))))</f>
        <v>Chuck Magee</v>
      </c>
      <c r="W4819" s="3" t="str">
        <f>IFERROR(INDEX(Returns!A4819:A5618, MATCH(Orders1[[#This Row],[Order ID]],Returns!B4819:B5618)), "No")</f>
        <v>No</v>
      </c>
      <c r="X4819" s="3">
        <f>IF(Orders1[[#This Row],[Return]]="Yes", 1, 0)</f>
        <v>0</v>
      </c>
    </row>
    <row r="4820" spans="1:24" x14ac:dyDescent="0.2">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7">
        <v>227.13600000000002</v>
      </c>
      <c r="S4820" s="1">
        <v>4</v>
      </c>
      <c r="T4820" s="1">
        <v>0.2</v>
      </c>
      <c r="U4820" s="7">
        <v>-42.588000000000036</v>
      </c>
      <c r="V4820" s="3" t="str">
        <f>IF(Orders1[[#This Row],[Region]]=People!$B$2, People!$A$2, IF(Orders1[[#This Row],[Region]]=People!$B$3,People!$A$3, IF(Orders1[[#This Row],[Region]]=People!$B$4,People!$A$4, IF(Orders1[[#This Row],[Region]]=People!$B$5,People!$A$5))))</f>
        <v>Chuck Magee</v>
      </c>
      <c r="W4820" s="3" t="str">
        <f>IFERROR(INDEX(Returns!A4820:A5619, MATCH(Orders1[[#This Row],[Order ID]],Returns!B4820:B5619)), "No")</f>
        <v>No</v>
      </c>
      <c r="X4820" s="3">
        <f>IF(Orders1[[#This Row],[Return]]="Yes", 1, 0)</f>
        <v>0</v>
      </c>
    </row>
    <row r="4821" spans="1:24" x14ac:dyDescent="0.2">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7">
        <v>10.36</v>
      </c>
      <c r="S4821" s="1">
        <v>2</v>
      </c>
      <c r="T4821" s="1">
        <v>0</v>
      </c>
      <c r="U4821" s="7">
        <v>5.0763999999999996</v>
      </c>
      <c r="V4821" s="3" t="str">
        <f>IF(Orders1[[#This Row],[Region]]=People!$B$2, People!$A$2, IF(Orders1[[#This Row],[Region]]=People!$B$3,People!$A$3, IF(Orders1[[#This Row],[Region]]=People!$B$4,People!$A$4, IF(Orders1[[#This Row],[Region]]=People!$B$5,People!$A$5))))</f>
        <v>Chuck Magee</v>
      </c>
      <c r="W4821" s="3" t="str">
        <f>IFERROR(INDEX(Returns!A4821:A5620, MATCH(Orders1[[#This Row],[Order ID]],Returns!B4821:B5620)), "No")</f>
        <v>No</v>
      </c>
      <c r="X4821" s="3">
        <f>IF(Orders1[[#This Row],[Return]]="Yes", 1, 0)</f>
        <v>0</v>
      </c>
    </row>
    <row r="4822" spans="1:24" x14ac:dyDescent="0.2">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7">
        <v>463.24799999999988</v>
      </c>
      <c r="S4822" s="1">
        <v>8</v>
      </c>
      <c r="T4822" s="1">
        <v>0.8</v>
      </c>
      <c r="U4822" s="7">
        <v>-1181.2824000000003</v>
      </c>
      <c r="V4822" s="3" t="str">
        <f>IF(Orders1[[#This Row],[Region]]=People!$B$2, People!$A$2, IF(Orders1[[#This Row],[Region]]=People!$B$3,People!$A$3, IF(Orders1[[#This Row],[Region]]=People!$B$4,People!$A$4, IF(Orders1[[#This Row],[Region]]=People!$B$5,People!$A$5))))</f>
        <v>Kelly Williams</v>
      </c>
      <c r="W4822" s="3" t="str">
        <f>IFERROR(INDEX(Returns!A4822:A5621, MATCH(Orders1[[#This Row],[Order ID]],Returns!B4822:B5621)), "No")</f>
        <v>No</v>
      </c>
      <c r="X4822" s="3">
        <f>IF(Orders1[[#This Row],[Return]]="Yes", 1, 0)</f>
        <v>0</v>
      </c>
    </row>
    <row r="4823" spans="1:24" x14ac:dyDescent="0.2">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7">
        <v>383.952</v>
      </c>
      <c r="S4823" s="1">
        <v>6</v>
      </c>
      <c r="T4823" s="1">
        <v>0.2</v>
      </c>
      <c r="U4823" s="7">
        <v>47.993999999999971</v>
      </c>
      <c r="V4823" s="3" t="str">
        <f>IF(Orders1[[#This Row],[Region]]=People!$B$2, People!$A$2, IF(Orders1[[#This Row],[Region]]=People!$B$3,People!$A$3, IF(Orders1[[#This Row],[Region]]=People!$B$4,People!$A$4, IF(Orders1[[#This Row],[Region]]=People!$B$5,People!$A$5))))</f>
        <v>Kelly Williams</v>
      </c>
      <c r="W4823" s="3" t="str">
        <f>IFERROR(INDEX(Returns!A4823:A5622, MATCH(Orders1[[#This Row],[Order ID]],Returns!B4823:B5622)), "No")</f>
        <v>No</v>
      </c>
      <c r="X4823" s="3">
        <f>IF(Orders1[[#This Row],[Return]]="Yes", 1, 0)</f>
        <v>0</v>
      </c>
    </row>
    <row r="4824" spans="1:24" x14ac:dyDescent="0.2">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7">
        <v>44.856000000000009</v>
      </c>
      <c r="S4824" s="1">
        <v>6</v>
      </c>
      <c r="T4824" s="1">
        <v>0.7</v>
      </c>
      <c r="U4824" s="7">
        <v>-35.884799999999984</v>
      </c>
      <c r="V4824" s="3" t="str">
        <f>IF(Orders1[[#This Row],[Region]]=People!$B$2, People!$A$2, IF(Orders1[[#This Row],[Region]]=People!$B$3,People!$A$3, IF(Orders1[[#This Row],[Region]]=People!$B$4,People!$A$4, IF(Orders1[[#This Row],[Region]]=People!$B$5,People!$A$5))))</f>
        <v>Anna Andreadi</v>
      </c>
      <c r="W4824" s="3" t="str">
        <f>IFERROR(INDEX(Returns!A4824:A5623, MATCH(Orders1[[#This Row],[Order ID]],Returns!B4824:B5623)), "No")</f>
        <v>No</v>
      </c>
      <c r="X4824" s="3">
        <f>IF(Orders1[[#This Row],[Return]]="Yes", 1, 0)</f>
        <v>0</v>
      </c>
    </row>
    <row r="4825" spans="1:24" x14ac:dyDescent="0.2">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7">
        <v>30.345000000000006</v>
      </c>
      <c r="S4825" s="1">
        <v>7</v>
      </c>
      <c r="T4825" s="1">
        <v>0.7</v>
      </c>
      <c r="U4825" s="7">
        <v>-24.275999999999996</v>
      </c>
      <c r="V4825" s="3" t="str">
        <f>IF(Orders1[[#This Row],[Region]]=People!$B$2, People!$A$2, IF(Orders1[[#This Row],[Region]]=People!$B$3,People!$A$3, IF(Orders1[[#This Row],[Region]]=People!$B$4,People!$A$4, IF(Orders1[[#This Row],[Region]]=People!$B$5,People!$A$5))))</f>
        <v>Chuck Magee</v>
      </c>
      <c r="W4825" s="3" t="str">
        <f>IFERROR(INDEX(Returns!A4825:A5624, MATCH(Orders1[[#This Row],[Order ID]],Returns!B4825:B5624)), "No")</f>
        <v>No</v>
      </c>
      <c r="X4825" s="3">
        <f>IF(Orders1[[#This Row],[Return]]="Yes", 1, 0)</f>
        <v>0</v>
      </c>
    </row>
    <row r="4826" spans="1:24" x14ac:dyDescent="0.2">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7">
        <v>127.554</v>
      </c>
      <c r="S4826" s="1">
        <v>3</v>
      </c>
      <c r="T4826" s="1">
        <v>0.3</v>
      </c>
      <c r="U4826" s="7">
        <v>-9.1109999999999971</v>
      </c>
      <c r="V4826" s="3" t="str">
        <f>IF(Orders1[[#This Row],[Region]]=People!$B$2, People!$A$2, IF(Orders1[[#This Row],[Region]]=People!$B$3,People!$A$3, IF(Orders1[[#This Row],[Region]]=People!$B$4,People!$A$4, IF(Orders1[[#This Row],[Region]]=People!$B$5,People!$A$5))))</f>
        <v>Chuck Magee</v>
      </c>
      <c r="W4826" s="3" t="str">
        <f>IFERROR(INDEX(Returns!A4826:A5625, MATCH(Orders1[[#This Row],[Order ID]],Returns!B4826:B5625)), "No")</f>
        <v>No</v>
      </c>
      <c r="X4826" s="3">
        <f>IF(Orders1[[#This Row],[Return]]="Yes", 1, 0)</f>
        <v>0</v>
      </c>
    </row>
    <row r="4827" spans="1:24" x14ac:dyDescent="0.2">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7">
        <v>77.951999999999998</v>
      </c>
      <c r="S4827" s="1">
        <v>3</v>
      </c>
      <c r="T4827" s="1">
        <v>0.2</v>
      </c>
      <c r="U4827" s="7">
        <v>15.590399999999995</v>
      </c>
      <c r="V4827" s="3" t="str">
        <f>IF(Orders1[[#This Row],[Region]]=People!$B$2, People!$A$2, IF(Orders1[[#This Row],[Region]]=People!$B$3,People!$A$3, IF(Orders1[[#This Row],[Region]]=People!$B$4,People!$A$4, IF(Orders1[[#This Row],[Region]]=People!$B$5,People!$A$5))))</f>
        <v>Chuck Magee</v>
      </c>
      <c r="W4827" s="3" t="str">
        <f>IFERROR(INDEX(Returns!A4827:A5626, MATCH(Orders1[[#This Row],[Order ID]],Returns!B4827:B5626)), "No")</f>
        <v>No</v>
      </c>
      <c r="X4827" s="3">
        <f>IF(Orders1[[#This Row],[Return]]="Yes", 1, 0)</f>
        <v>0</v>
      </c>
    </row>
    <row r="4828" spans="1:24" x14ac:dyDescent="0.2">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7">
        <v>14.016</v>
      </c>
      <c r="S4828" s="1">
        <v>4</v>
      </c>
      <c r="T4828" s="1">
        <v>0.2</v>
      </c>
      <c r="U4828" s="7">
        <v>4.9055999999999997</v>
      </c>
      <c r="V4828" s="3" t="str">
        <f>IF(Orders1[[#This Row],[Region]]=People!$B$2, People!$A$2, IF(Orders1[[#This Row],[Region]]=People!$B$3,People!$A$3, IF(Orders1[[#This Row],[Region]]=People!$B$4,People!$A$4, IF(Orders1[[#This Row],[Region]]=People!$B$5,People!$A$5))))</f>
        <v>Anna Andreadi</v>
      </c>
      <c r="W4828" s="3" t="str">
        <f>IFERROR(INDEX(Returns!A4828:A5627, MATCH(Orders1[[#This Row],[Order ID]],Returns!B4828:B5627)), "No")</f>
        <v>No</v>
      </c>
      <c r="X4828" s="3">
        <f>IF(Orders1[[#This Row],[Return]]="Yes", 1, 0)</f>
        <v>0</v>
      </c>
    </row>
    <row r="4829" spans="1:24" x14ac:dyDescent="0.2">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7">
        <v>69.52</v>
      </c>
      <c r="S4829" s="1">
        <v>2</v>
      </c>
      <c r="T4829" s="1">
        <v>0</v>
      </c>
      <c r="U4829" s="7">
        <v>19.465600000000002</v>
      </c>
      <c r="V4829" s="3" t="str">
        <f>IF(Orders1[[#This Row],[Region]]=People!$B$2, People!$A$2, IF(Orders1[[#This Row],[Region]]=People!$B$3,People!$A$3, IF(Orders1[[#This Row],[Region]]=People!$B$4,People!$A$4, IF(Orders1[[#This Row],[Region]]=People!$B$5,People!$A$5))))</f>
        <v>Cassandra Brandow</v>
      </c>
      <c r="W4829" s="3" t="str">
        <f>IFERROR(INDEX(Returns!A4829:A5628, MATCH(Orders1[[#This Row],[Order ID]],Returns!B4829:B5628)), "No")</f>
        <v>No</v>
      </c>
      <c r="X4829" s="3">
        <f>IF(Orders1[[#This Row],[Return]]="Yes", 1, 0)</f>
        <v>0</v>
      </c>
    </row>
    <row r="4830" spans="1:24" x14ac:dyDescent="0.2">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7">
        <v>5.64</v>
      </c>
      <c r="S4830" s="1">
        <v>3</v>
      </c>
      <c r="T4830" s="1">
        <v>0</v>
      </c>
      <c r="U4830" s="7">
        <v>1.6355999999999997</v>
      </c>
      <c r="V4830" s="3" t="str">
        <f>IF(Orders1[[#This Row],[Region]]=People!$B$2, People!$A$2, IF(Orders1[[#This Row],[Region]]=People!$B$3,People!$A$3, IF(Orders1[[#This Row],[Region]]=People!$B$4,People!$A$4, IF(Orders1[[#This Row],[Region]]=People!$B$5,People!$A$5))))</f>
        <v>Cassandra Brandow</v>
      </c>
      <c r="W4830" s="3" t="str">
        <f>IFERROR(INDEX(Returns!A4830:A5629, MATCH(Orders1[[#This Row],[Order ID]],Returns!B4830:B5629)), "No")</f>
        <v>No</v>
      </c>
      <c r="X4830" s="3">
        <f>IF(Orders1[[#This Row],[Return]]="Yes", 1, 0)</f>
        <v>0</v>
      </c>
    </row>
    <row r="4831" spans="1:24" x14ac:dyDescent="0.2">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7">
        <v>13.776000000000002</v>
      </c>
      <c r="S4831" s="1">
        <v>3</v>
      </c>
      <c r="T4831" s="1">
        <v>0.2</v>
      </c>
      <c r="U4831" s="7">
        <v>4.4771999999999998</v>
      </c>
      <c r="V4831" s="3" t="str">
        <f>IF(Orders1[[#This Row],[Region]]=People!$B$2, People!$A$2, IF(Orders1[[#This Row],[Region]]=People!$B$3,People!$A$3, IF(Orders1[[#This Row],[Region]]=People!$B$4,People!$A$4, IF(Orders1[[#This Row],[Region]]=People!$B$5,People!$A$5))))</f>
        <v>Chuck Magee</v>
      </c>
      <c r="W4831" s="3" t="str">
        <f>IFERROR(INDEX(Returns!A4831:A5630, MATCH(Orders1[[#This Row],[Order ID]],Returns!B4831:B5630)), "No")</f>
        <v>No</v>
      </c>
      <c r="X4831" s="3">
        <f>IF(Orders1[[#This Row],[Return]]="Yes", 1, 0)</f>
        <v>0</v>
      </c>
    </row>
    <row r="4832" spans="1:24" x14ac:dyDescent="0.2">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7">
        <v>245.88</v>
      </c>
      <c r="S4832" s="1">
        <v>6</v>
      </c>
      <c r="T4832" s="1">
        <v>0</v>
      </c>
      <c r="U4832" s="7">
        <v>68.846399999999988</v>
      </c>
      <c r="V4832" s="3" t="str">
        <f>IF(Orders1[[#This Row],[Region]]=People!$B$2, People!$A$2, IF(Orders1[[#This Row],[Region]]=People!$B$3,People!$A$3, IF(Orders1[[#This Row],[Region]]=People!$B$4,People!$A$4, IF(Orders1[[#This Row],[Region]]=People!$B$5,People!$A$5))))</f>
        <v>Kelly Williams</v>
      </c>
      <c r="W4832" s="3" t="str">
        <f>IFERROR(INDEX(Returns!A4832:A5631, MATCH(Orders1[[#This Row],[Order ID]],Returns!B4832:B5631)), "No")</f>
        <v>No</v>
      </c>
      <c r="X4832" s="3">
        <f>IF(Orders1[[#This Row],[Return]]="Yes", 1, 0)</f>
        <v>0</v>
      </c>
    </row>
    <row r="4833" spans="1:24" x14ac:dyDescent="0.2">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7">
        <v>36.630000000000003</v>
      </c>
      <c r="S4833" s="1">
        <v>3</v>
      </c>
      <c r="T4833" s="1">
        <v>0</v>
      </c>
      <c r="U4833" s="7">
        <v>9.8901000000000039</v>
      </c>
      <c r="V4833" s="3" t="str">
        <f>IF(Orders1[[#This Row],[Region]]=People!$B$2, People!$A$2, IF(Orders1[[#This Row],[Region]]=People!$B$3,People!$A$3, IF(Orders1[[#This Row],[Region]]=People!$B$4,People!$A$4, IF(Orders1[[#This Row],[Region]]=People!$B$5,People!$A$5))))</f>
        <v>Kelly Williams</v>
      </c>
      <c r="W4833" s="3" t="str">
        <f>IFERROR(INDEX(Returns!A4833:A5632, MATCH(Orders1[[#This Row],[Order ID]],Returns!B4833:B5632)), "No")</f>
        <v>No</v>
      </c>
      <c r="X4833" s="3">
        <f>IF(Orders1[[#This Row],[Return]]="Yes", 1, 0)</f>
        <v>0</v>
      </c>
    </row>
    <row r="4834" spans="1:24" x14ac:dyDescent="0.2">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7">
        <v>22.58</v>
      </c>
      <c r="S4834" s="1">
        <v>2</v>
      </c>
      <c r="T4834" s="1">
        <v>0</v>
      </c>
      <c r="U4834" s="7">
        <v>5.8707999999999991</v>
      </c>
      <c r="V4834" s="3" t="str">
        <f>IF(Orders1[[#This Row],[Region]]=People!$B$2, People!$A$2, IF(Orders1[[#This Row],[Region]]=People!$B$3,People!$A$3, IF(Orders1[[#This Row],[Region]]=People!$B$4,People!$A$4, IF(Orders1[[#This Row],[Region]]=People!$B$5,People!$A$5))))</f>
        <v>Kelly Williams</v>
      </c>
      <c r="W4834" s="3" t="str">
        <f>IFERROR(INDEX(Returns!A4834:A5633, MATCH(Orders1[[#This Row],[Order ID]],Returns!B4834:B5633)), "No")</f>
        <v>No</v>
      </c>
      <c r="X4834" s="3">
        <f>IF(Orders1[[#This Row],[Return]]="Yes", 1, 0)</f>
        <v>0</v>
      </c>
    </row>
    <row r="4835" spans="1:24" x14ac:dyDescent="0.2">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7">
        <v>12.39</v>
      </c>
      <c r="S4835" s="1">
        <v>3</v>
      </c>
      <c r="T4835" s="1">
        <v>0</v>
      </c>
      <c r="U4835" s="7">
        <v>5.8232999999999997</v>
      </c>
      <c r="V4835" s="3" t="str">
        <f>IF(Orders1[[#This Row],[Region]]=People!$B$2, People!$A$2, IF(Orders1[[#This Row],[Region]]=People!$B$3,People!$A$3, IF(Orders1[[#This Row],[Region]]=People!$B$4,People!$A$4, IF(Orders1[[#This Row],[Region]]=People!$B$5,People!$A$5))))</f>
        <v>Kelly Williams</v>
      </c>
      <c r="W4835" s="3" t="str">
        <f>IFERROR(INDEX(Returns!A4835:A5634, MATCH(Orders1[[#This Row],[Order ID]],Returns!B4835:B5634)), "No")</f>
        <v>No</v>
      </c>
      <c r="X4835" s="3">
        <f>IF(Orders1[[#This Row],[Return]]="Yes", 1, 0)</f>
        <v>0</v>
      </c>
    </row>
    <row r="4836" spans="1:24" x14ac:dyDescent="0.2">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7">
        <v>39.92</v>
      </c>
      <c r="S4836" s="1">
        <v>5</v>
      </c>
      <c r="T4836" s="1">
        <v>0.2</v>
      </c>
      <c r="U4836" s="7">
        <v>13.472999999999999</v>
      </c>
      <c r="V4836" s="3" t="str">
        <f>IF(Orders1[[#This Row],[Region]]=People!$B$2, People!$A$2, IF(Orders1[[#This Row],[Region]]=People!$B$3,People!$A$3, IF(Orders1[[#This Row],[Region]]=People!$B$4,People!$A$4, IF(Orders1[[#This Row],[Region]]=People!$B$5,People!$A$5))))</f>
        <v>Anna Andreadi</v>
      </c>
      <c r="W4836" s="3" t="str">
        <f>IFERROR(INDEX(Returns!A4836:A5635, MATCH(Orders1[[#This Row],[Order ID]],Returns!B4836:B5635)), "No")</f>
        <v>No</v>
      </c>
      <c r="X4836" s="3">
        <f>IF(Orders1[[#This Row],[Return]]="Yes", 1, 0)</f>
        <v>0</v>
      </c>
    </row>
    <row r="4837" spans="1:24" x14ac:dyDescent="0.2">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7">
        <v>61.96</v>
      </c>
      <c r="S4837" s="1">
        <v>2</v>
      </c>
      <c r="T4837" s="1">
        <v>0</v>
      </c>
      <c r="U4837" s="7">
        <v>27.881999999999998</v>
      </c>
      <c r="V4837" s="3" t="str">
        <f>IF(Orders1[[#This Row],[Region]]=People!$B$2, People!$A$2, IF(Orders1[[#This Row],[Region]]=People!$B$3,People!$A$3, IF(Orders1[[#This Row],[Region]]=People!$B$4,People!$A$4, IF(Orders1[[#This Row],[Region]]=People!$B$5,People!$A$5))))</f>
        <v>Anna Andreadi</v>
      </c>
      <c r="W4837" s="3" t="str">
        <f>IFERROR(INDEX(Returns!A4837:A5636, MATCH(Orders1[[#This Row],[Order ID]],Returns!B4837:B5636)), "No")</f>
        <v>No</v>
      </c>
      <c r="X4837" s="3">
        <f>IF(Orders1[[#This Row],[Return]]="Yes", 1, 0)</f>
        <v>0</v>
      </c>
    </row>
    <row r="4838" spans="1:24" x14ac:dyDescent="0.2">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7">
        <v>19.936000000000003</v>
      </c>
      <c r="S4838" s="1">
        <v>4</v>
      </c>
      <c r="T4838" s="1">
        <v>0.2</v>
      </c>
      <c r="U4838" s="7">
        <v>7.2267999999999999</v>
      </c>
      <c r="V4838" s="3" t="str">
        <f>IF(Orders1[[#This Row],[Region]]=People!$B$2, People!$A$2, IF(Orders1[[#This Row],[Region]]=People!$B$3,People!$A$3, IF(Orders1[[#This Row],[Region]]=People!$B$4,People!$A$4, IF(Orders1[[#This Row],[Region]]=People!$B$5,People!$A$5))))</f>
        <v>Anna Andreadi</v>
      </c>
      <c r="W4838" s="3" t="str">
        <f>IFERROR(INDEX(Returns!A4838:A5637, MATCH(Orders1[[#This Row],[Order ID]],Returns!B4838:B5637)), "No")</f>
        <v>No</v>
      </c>
      <c r="X4838" s="3">
        <f>IF(Orders1[[#This Row],[Return]]="Yes", 1, 0)</f>
        <v>0</v>
      </c>
    </row>
    <row r="4839" spans="1:24" x14ac:dyDescent="0.2">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7">
        <v>3.7980000000000005</v>
      </c>
      <c r="S4839" s="1">
        <v>2</v>
      </c>
      <c r="T4839" s="1">
        <v>0.7</v>
      </c>
      <c r="U4839" s="7">
        <v>-2.6585999999999999</v>
      </c>
      <c r="V4839" s="3" t="str">
        <f>IF(Orders1[[#This Row],[Region]]=People!$B$2, People!$A$2, IF(Orders1[[#This Row],[Region]]=People!$B$3,People!$A$3, IF(Orders1[[#This Row],[Region]]=People!$B$4,People!$A$4, IF(Orders1[[#This Row],[Region]]=People!$B$5,People!$A$5))))</f>
        <v>Chuck Magee</v>
      </c>
      <c r="W4839" s="3" t="str">
        <f>IFERROR(INDEX(Returns!A4839:A5638, MATCH(Orders1[[#This Row],[Order ID]],Returns!B4839:B5638)), "No")</f>
        <v>No</v>
      </c>
      <c r="X4839" s="3">
        <f>IF(Orders1[[#This Row],[Return]]="Yes", 1, 0)</f>
        <v>0</v>
      </c>
    </row>
    <row r="4840" spans="1:24" x14ac:dyDescent="0.2">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7">
        <v>27.744000000000003</v>
      </c>
      <c r="S4840" s="1">
        <v>6</v>
      </c>
      <c r="T4840" s="1">
        <v>0.2</v>
      </c>
      <c r="U4840" s="7">
        <v>10.057200000000002</v>
      </c>
      <c r="V4840" s="3" t="str">
        <f>IF(Orders1[[#This Row],[Region]]=People!$B$2, People!$A$2, IF(Orders1[[#This Row],[Region]]=People!$B$3,People!$A$3, IF(Orders1[[#This Row],[Region]]=People!$B$4,People!$A$4, IF(Orders1[[#This Row],[Region]]=People!$B$5,People!$A$5))))</f>
        <v>Chuck Magee</v>
      </c>
      <c r="W4840" s="3" t="str">
        <f>IFERROR(INDEX(Returns!A4840:A5639, MATCH(Orders1[[#This Row],[Order ID]],Returns!B4840:B5639)), "No")</f>
        <v>No</v>
      </c>
      <c r="X4840" s="3">
        <f>IF(Orders1[[#This Row],[Return]]="Yes", 1, 0)</f>
        <v>0</v>
      </c>
    </row>
    <row r="4841" spans="1:24" x14ac:dyDescent="0.2">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7">
        <v>158.37599999999998</v>
      </c>
      <c r="S4841" s="1">
        <v>4</v>
      </c>
      <c r="T4841" s="1">
        <v>0.4</v>
      </c>
      <c r="U4841" s="7">
        <v>-34.314799999999991</v>
      </c>
      <c r="V4841" s="3" t="str">
        <f>IF(Orders1[[#This Row],[Region]]=People!$B$2, People!$A$2, IF(Orders1[[#This Row],[Region]]=People!$B$3,People!$A$3, IF(Orders1[[#This Row],[Region]]=People!$B$4,People!$A$4, IF(Orders1[[#This Row],[Region]]=People!$B$5,People!$A$5))))</f>
        <v>Chuck Magee</v>
      </c>
      <c r="W4841" s="3" t="str">
        <f>IFERROR(INDEX(Returns!A4841:A5640, MATCH(Orders1[[#This Row],[Order ID]],Returns!B4841:B5640)), "No")</f>
        <v>No</v>
      </c>
      <c r="X4841" s="3">
        <f>IF(Orders1[[#This Row],[Return]]="Yes", 1, 0)</f>
        <v>0</v>
      </c>
    </row>
    <row r="4842" spans="1:24" x14ac:dyDescent="0.2">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7">
        <v>27.58</v>
      </c>
      <c r="S4842" s="1">
        <v>2</v>
      </c>
      <c r="T4842" s="1">
        <v>0</v>
      </c>
      <c r="U4842" s="7">
        <v>11.583600000000001</v>
      </c>
      <c r="V4842" s="3" t="str">
        <f>IF(Orders1[[#This Row],[Region]]=People!$B$2, People!$A$2, IF(Orders1[[#This Row],[Region]]=People!$B$3,People!$A$3, IF(Orders1[[#This Row],[Region]]=People!$B$4,People!$A$4, IF(Orders1[[#This Row],[Region]]=People!$B$5,People!$A$5))))</f>
        <v>Cassandra Brandow</v>
      </c>
      <c r="W4842" s="3" t="str">
        <f>IFERROR(INDEX(Returns!A4842:A5641, MATCH(Orders1[[#This Row],[Order ID]],Returns!B4842:B5641)), "No")</f>
        <v>No</v>
      </c>
      <c r="X4842" s="3">
        <f>IF(Orders1[[#This Row],[Return]]="Yes", 1, 0)</f>
        <v>0</v>
      </c>
    </row>
    <row r="4843" spans="1:24" x14ac:dyDescent="0.2">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7">
        <v>5.5530000000000008</v>
      </c>
      <c r="S4843" s="1">
        <v>3</v>
      </c>
      <c r="T4843" s="1">
        <v>0.7</v>
      </c>
      <c r="U4843" s="7">
        <v>-4.0722000000000023</v>
      </c>
      <c r="V4843" s="3" t="str">
        <f>IF(Orders1[[#This Row],[Region]]=People!$B$2, People!$A$2, IF(Orders1[[#This Row],[Region]]=People!$B$3,People!$A$3, IF(Orders1[[#This Row],[Region]]=People!$B$4,People!$A$4, IF(Orders1[[#This Row],[Region]]=People!$B$5,People!$A$5))))</f>
        <v>Chuck Magee</v>
      </c>
      <c r="W4843" s="3" t="str">
        <f>IFERROR(INDEX(Returns!A4843:A5642, MATCH(Orders1[[#This Row],[Order ID]],Returns!B4843:B5642)), "No")</f>
        <v>No</v>
      </c>
      <c r="X4843" s="3">
        <f>IF(Orders1[[#This Row],[Return]]="Yes", 1, 0)</f>
        <v>0</v>
      </c>
    </row>
    <row r="4844" spans="1:24" x14ac:dyDescent="0.2">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7">
        <v>243.92</v>
      </c>
      <c r="S4844" s="1">
        <v>5</v>
      </c>
      <c r="T4844" s="1">
        <v>0.2</v>
      </c>
      <c r="U4844" s="7">
        <v>-54.881999999999998</v>
      </c>
      <c r="V4844" s="3" t="str">
        <f>IF(Orders1[[#This Row],[Region]]=People!$B$2, People!$A$2, IF(Orders1[[#This Row],[Region]]=People!$B$3,People!$A$3, IF(Orders1[[#This Row],[Region]]=People!$B$4,People!$A$4, IF(Orders1[[#This Row],[Region]]=People!$B$5,People!$A$5))))</f>
        <v>Cassandra Brandow</v>
      </c>
      <c r="W4844" s="3" t="str">
        <f>IFERROR(INDEX(Returns!A4844:A5643, MATCH(Orders1[[#This Row],[Order ID]],Returns!B4844:B5643)), "No")</f>
        <v>No</v>
      </c>
      <c r="X4844" s="3">
        <f>IF(Orders1[[#This Row],[Return]]="Yes", 1, 0)</f>
        <v>0</v>
      </c>
    </row>
    <row r="4845" spans="1:24" x14ac:dyDescent="0.2">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7">
        <v>14.96</v>
      </c>
      <c r="S4845" s="1">
        <v>4</v>
      </c>
      <c r="T4845" s="1">
        <v>0</v>
      </c>
      <c r="U4845" s="7">
        <v>0.2992000000000008</v>
      </c>
      <c r="V4845" s="3" t="str">
        <f>IF(Orders1[[#This Row],[Region]]=People!$B$2, People!$A$2, IF(Orders1[[#This Row],[Region]]=People!$B$3,People!$A$3, IF(Orders1[[#This Row],[Region]]=People!$B$4,People!$A$4, IF(Orders1[[#This Row],[Region]]=People!$B$5,People!$A$5))))</f>
        <v>Chuck Magee</v>
      </c>
      <c r="W4845" s="3" t="str">
        <f>IFERROR(INDEX(Returns!A4845:A5644, MATCH(Orders1[[#This Row],[Order ID]],Returns!B4845:B5644)), "No")</f>
        <v>No</v>
      </c>
      <c r="X4845" s="3">
        <f>IF(Orders1[[#This Row],[Return]]="Yes", 1, 0)</f>
        <v>0</v>
      </c>
    </row>
    <row r="4846" spans="1:24" x14ac:dyDescent="0.2">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7">
        <v>7.1840000000000011</v>
      </c>
      <c r="S4846" s="1">
        <v>2</v>
      </c>
      <c r="T4846" s="1">
        <v>0.2</v>
      </c>
      <c r="U4846" s="7">
        <v>2.2449999999999992</v>
      </c>
      <c r="V4846" s="3" t="str">
        <f>IF(Orders1[[#This Row],[Region]]=People!$B$2, People!$A$2, IF(Orders1[[#This Row],[Region]]=People!$B$3,People!$A$3, IF(Orders1[[#This Row],[Region]]=People!$B$4,People!$A$4, IF(Orders1[[#This Row],[Region]]=People!$B$5,People!$A$5))))</f>
        <v>Anna Andreadi</v>
      </c>
      <c r="W4846" s="3" t="str">
        <f>IFERROR(INDEX(Returns!A4846:A5645, MATCH(Orders1[[#This Row],[Order ID]],Returns!B4846:B5645)), "No")</f>
        <v>No</v>
      </c>
      <c r="X4846" s="3">
        <f>IF(Orders1[[#This Row],[Return]]="Yes", 1, 0)</f>
        <v>0</v>
      </c>
    </row>
    <row r="4847" spans="1:24" x14ac:dyDescent="0.2">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7">
        <v>10.512</v>
      </c>
      <c r="S4847" s="1">
        <v>3</v>
      </c>
      <c r="T4847" s="1">
        <v>0.2</v>
      </c>
      <c r="U4847" s="7">
        <v>3.6791999999999998</v>
      </c>
      <c r="V4847" s="3" t="str">
        <f>IF(Orders1[[#This Row],[Region]]=People!$B$2, People!$A$2, IF(Orders1[[#This Row],[Region]]=People!$B$3,People!$A$3, IF(Orders1[[#This Row],[Region]]=People!$B$4,People!$A$4, IF(Orders1[[#This Row],[Region]]=People!$B$5,People!$A$5))))</f>
        <v>Chuck Magee</v>
      </c>
      <c r="W4847" s="3" t="str">
        <f>IFERROR(INDEX(Returns!A4847:A5646, MATCH(Orders1[[#This Row],[Order ID]],Returns!B4847:B5646)), "No")</f>
        <v>No</v>
      </c>
      <c r="X4847" s="3">
        <f>IF(Orders1[[#This Row],[Return]]="Yes", 1, 0)</f>
        <v>0</v>
      </c>
    </row>
    <row r="4848" spans="1:24" x14ac:dyDescent="0.2">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7">
        <v>263.96000000000004</v>
      </c>
      <c r="S4848" s="1">
        <v>5</v>
      </c>
      <c r="T4848" s="1">
        <v>0.2</v>
      </c>
      <c r="U4848" s="7">
        <v>19.796999999999997</v>
      </c>
      <c r="V4848" s="3" t="str">
        <f>IF(Orders1[[#This Row],[Region]]=People!$B$2, People!$A$2, IF(Orders1[[#This Row],[Region]]=People!$B$3,People!$A$3, IF(Orders1[[#This Row],[Region]]=People!$B$4,People!$A$4, IF(Orders1[[#This Row],[Region]]=People!$B$5,People!$A$5))))</f>
        <v>Anna Andreadi</v>
      </c>
      <c r="W4848" s="3" t="str">
        <f>IFERROR(INDEX(Returns!A4848:A5647, MATCH(Orders1[[#This Row],[Order ID]],Returns!B4848:B5647)), "No")</f>
        <v>No</v>
      </c>
      <c r="X4848" s="3">
        <f>IF(Orders1[[#This Row],[Return]]="Yes", 1, 0)</f>
        <v>0</v>
      </c>
    </row>
    <row r="4849" spans="1:24" x14ac:dyDescent="0.2">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7">
        <v>71.632000000000005</v>
      </c>
      <c r="S4849" s="1">
        <v>11</v>
      </c>
      <c r="T4849" s="1">
        <v>0.2</v>
      </c>
      <c r="U4849" s="7">
        <v>17.908000000000001</v>
      </c>
      <c r="V4849" s="3" t="str">
        <f>IF(Orders1[[#This Row],[Region]]=People!$B$2, People!$A$2, IF(Orders1[[#This Row],[Region]]=People!$B$3,People!$A$3, IF(Orders1[[#This Row],[Region]]=People!$B$4,People!$A$4, IF(Orders1[[#This Row],[Region]]=People!$B$5,People!$A$5))))</f>
        <v>Anna Andreadi</v>
      </c>
      <c r="W4849" s="3" t="str">
        <f>IFERROR(INDEX(Returns!A4849:A5648, MATCH(Orders1[[#This Row],[Order ID]],Returns!B4849:B5648)), "No")</f>
        <v>No</v>
      </c>
      <c r="X4849" s="3">
        <f>IF(Orders1[[#This Row],[Return]]="Yes", 1, 0)</f>
        <v>0</v>
      </c>
    </row>
    <row r="4850" spans="1:24" x14ac:dyDescent="0.2">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7">
        <v>9.3280000000000012</v>
      </c>
      <c r="S4850" s="1">
        <v>1</v>
      </c>
      <c r="T4850" s="1">
        <v>0.2</v>
      </c>
      <c r="U4850" s="7">
        <v>0.8162000000000007</v>
      </c>
      <c r="V4850" s="3" t="str">
        <f>IF(Orders1[[#This Row],[Region]]=People!$B$2, People!$A$2, IF(Orders1[[#This Row],[Region]]=People!$B$3,People!$A$3, IF(Orders1[[#This Row],[Region]]=People!$B$4,People!$A$4, IF(Orders1[[#This Row],[Region]]=People!$B$5,People!$A$5))))</f>
        <v>Anna Andreadi</v>
      </c>
      <c r="W4850" s="3" t="str">
        <f>IFERROR(INDEX(Returns!A4850:A5649, MATCH(Orders1[[#This Row],[Order ID]],Returns!B4850:B5649)), "No")</f>
        <v>No</v>
      </c>
      <c r="X4850" s="3">
        <f>IF(Orders1[[#This Row],[Return]]="Yes", 1, 0)</f>
        <v>0</v>
      </c>
    </row>
    <row r="4851" spans="1:24" x14ac:dyDescent="0.2">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7">
        <v>5.88</v>
      </c>
      <c r="S4851" s="1">
        <v>2</v>
      </c>
      <c r="T4851" s="1">
        <v>0</v>
      </c>
      <c r="U4851" s="7">
        <v>2.6459999999999999</v>
      </c>
      <c r="V4851" s="3" t="str">
        <f>IF(Orders1[[#This Row],[Region]]=People!$B$2, People!$A$2, IF(Orders1[[#This Row],[Region]]=People!$B$3,People!$A$3, IF(Orders1[[#This Row],[Region]]=People!$B$4,People!$A$4, IF(Orders1[[#This Row],[Region]]=People!$B$5,People!$A$5))))</f>
        <v>Anna Andreadi</v>
      </c>
      <c r="W4851" s="3" t="str">
        <f>IFERROR(INDEX(Returns!A4851:A5650, MATCH(Orders1[[#This Row],[Order ID]],Returns!B4851:B5650)), "No")</f>
        <v>No</v>
      </c>
      <c r="X4851" s="3">
        <f>IF(Orders1[[#This Row],[Return]]="Yes", 1, 0)</f>
        <v>0</v>
      </c>
    </row>
    <row r="4852" spans="1:24" x14ac:dyDescent="0.2">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7">
        <v>975.92</v>
      </c>
      <c r="S4852" s="1">
        <v>5</v>
      </c>
      <c r="T4852" s="1">
        <v>0.2</v>
      </c>
      <c r="U4852" s="7">
        <v>121.98999999999992</v>
      </c>
      <c r="V4852" s="3" t="str">
        <f>IF(Orders1[[#This Row],[Region]]=People!$B$2, People!$A$2, IF(Orders1[[#This Row],[Region]]=People!$B$3,People!$A$3, IF(Orders1[[#This Row],[Region]]=People!$B$4,People!$A$4, IF(Orders1[[#This Row],[Region]]=People!$B$5,People!$A$5))))</f>
        <v>Anna Andreadi</v>
      </c>
      <c r="W4852" s="3" t="str">
        <f>IFERROR(INDEX(Returns!A4852:A5651, MATCH(Orders1[[#This Row],[Order ID]],Returns!B4852:B5651)), "No")</f>
        <v>No</v>
      </c>
      <c r="X4852" s="3">
        <f>IF(Orders1[[#This Row],[Return]]="Yes", 1, 0)</f>
        <v>0</v>
      </c>
    </row>
    <row r="4853" spans="1:24" x14ac:dyDescent="0.2">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7">
        <v>303.83999999999997</v>
      </c>
      <c r="S4853" s="1">
        <v>8</v>
      </c>
      <c r="T4853" s="1">
        <v>0</v>
      </c>
      <c r="U4853" s="7">
        <v>91.151999999999958</v>
      </c>
      <c r="V4853" s="3" t="str">
        <f>IF(Orders1[[#This Row],[Region]]=People!$B$2, People!$A$2, IF(Orders1[[#This Row],[Region]]=People!$B$3,People!$A$3, IF(Orders1[[#This Row],[Region]]=People!$B$4,People!$A$4, IF(Orders1[[#This Row],[Region]]=People!$B$5,People!$A$5))))</f>
        <v>Anna Andreadi</v>
      </c>
      <c r="W4853" s="3" t="str">
        <f>IFERROR(INDEX(Returns!A4853:A5652, MATCH(Orders1[[#This Row],[Order ID]],Returns!B4853:B5652)), "No")</f>
        <v>No</v>
      </c>
      <c r="X4853" s="3">
        <f>IF(Orders1[[#This Row],[Return]]="Yes", 1, 0)</f>
        <v>0</v>
      </c>
    </row>
    <row r="4854" spans="1:24" x14ac:dyDescent="0.2">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7">
        <v>485.88</v>
      </c>
      <c r="S4854" s="1">
        <v>6</v>
      </c>
      <c r="T4854" s="1">
        <v>0</v>
      </c>
      <c r="U4854" s="7">
        <v>19.43519999999998</v>
      </c>
      <c r="V4854" s="3" t="str">
        <f>IF(Orders1[[#This Row],[Region]]=People!$B$2, People!$A$2, IF(Orders1[[#This Row],[Region]]=People!$B$3,People!$A$3, IF(Orders1[[#This Row],[Region]]=People!$B$4,People!$A$4, IF(Orders1[[#This Row],[Region]]=People!$B$5,People!$A$5))))</f>
        <v>Anna Andreadi</v>
      </c>
      <c r="W4854" s="3" t="str">
        <f>IFERROR(INDEX(Returns!A4854:A5653, MATCH(Orders1[[#This Row],[Order ID]],Returns!B4854:B5653)), "No")</f>
        <v>No</v>
      </c>
      <c r="X4854" s="3">
        <f>IF(Orders1[[#This Row],[Return]]="Yes", 1, 0)</f>
        <v>0</v>
      </c>
    </row>
    <row r="4855" spans="1:24" x14ac:dyDescent="0.2">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7">
        <v>12.54</v>
      </c>
      <c r="S4855" s="1">
        <v>3</v>
      </c>
      <c r="T4855" s="1">
        <v>0</v>
      </c>
      <c r="U4855" s="7">
        <v>4.5144000000000002</v>
      </c>
      <c r="V4855" s="3" t="str">
        <f>IF(Orders1[[#This Row],[Region]]=People!$B$2, People!$A$2, IF(Orders1[[#This Row],[Region]]=People!$B$3,People!$A$3, IF(Orders1[[#This Row],[Region]]=People!$B$4,People!$A$4, IF(Orders1[[#This Row],[Region]]=People!$B$5,People!$A$5))))</f>
        <v>Anna Andreadi</v>
      </c>
      <c r="W4855" s="3" t="str">
        <f>IFERROR(INDEX(Returns!A4855:A5654, MATCH(Orders1[[#This Row],[Order ID]],Returns!B4855:B5654)), "No")</f>
        <v>No</v>
      </c>
      <c r="X4855" s="3">
        <f>IF(Orders1[[#This Row],[Return]]="Yes", 1, 0)</f>
        <v>0</v>
      </c>
    </row>
    <row r="4856" spans="1:24" x14ac:dyDescent="0.2">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7">
        <v>8.94</v>
      </c>
      <c r="S4856" s="1">
        <v>3</v>
      </c>
      <c r="T4856" s="1">
        <v>0</v>
      </c>
      <c r="U4856" s="7">
        <v>0.62579999999999902</v>
      </c>
      <c r="V4856" s="3" t="str">
        <f>IF(Orders1[[#This Row],[Region]]=People!$B$2, People!$A$2, IF(Orders1[[#This Row],[Region]]=People!$B$3,People!$A$3, IF(Orders1[[#This Row],[Region]]=People!$B$4,People!$A$4, IF(Orders1[[#This Row],[Region]]=People!$B$5,People!$A$5))))</f>
        <v>Anna Andreadi</v>
      </c>
      <c r="W4856" s="3" t="str">
        <f>IFERROR(INDEX(Returns!A4856:A5655, MATCH(Orders1[[#This Row],[Order ID]],Returns!B4856:B5655)), "No")</f>
        <v>No</v>
      </c>
      <c r="X4856" s="3">
        <f>IF(Orders1[[#This Row],[Return]]="Yes", 1, 0)</f>
        <v>0</v>
      </c>
    </row>
    <row r="4857" spans="1:24" x14ac:dyDescent="0.2">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7">
        <v>9.24</v>
      </c>
      <c r="S4857" s="1">
        <v>3</v>
      </c>
      <c r="T4857" s="1">
        <v>0</v>
      </c>
      <c r="U4857" s="7">
        <v>4.4352</v>
      </c>
      <c r="V4857" s="3" t="str">
        <f>IF(Orders1[[#This Row],[Region]]=People!$B$2, People!$A$2, IF(Orders1[[#This Row],[Region]]=People!$B$3,People!$A$3, IF(Orders1[[#This Row],[Region]]=People!$B$4,People!$A$4, IF(Orders1[[#This Row],[Region]]=People!$B$5,People!$A$5))))</f>
        <v>Anna Andreadi</v>
      </c>
      <c r="W4857" s="3" t="str">
        <f>IFERROR(INDEX(Returns!A4857:A5656, MATCH(Orders1[[#This Row],[Order ID]],Returns!B4857:B5656)), "No")</f>
        <v>No</v>
      </c>
      <c r="X4857" s="3">
        <f>IF(Orders1[[#This Row],[Return]]="Yes", 1, 0)</f>
        <v>0</v>
      </c>
    </row>
    <row r="4858" spans="1:24" x14ac:dyDescent="0.2">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7">
        <v>70.00800000000001</v>
      </c>
      <c r="S4858" s="1">
        <v>3</v>
      </c>
      <c r="T4858" s="1">
        <v>0.2</v>
      </c>
      <c r="U4858" s="7">
        <v>24.502800000000001</v>
      </c>
      <c r="V4858" s="3" t="str">
        <f>IF(Orders1[[#This Row],[Region]]=People!$B$2, People!$A$2, IF(Orders1[[#This Row],[Region]]=People!$B$3,People!$A$3, IF(Orders1[[#This Row],[Region]]=People!$B$4,People!$A$4, IF(Orders1[[#This Row],[Region]]=People!$B$5,People!$A$5))))</f>
        <v>Anna Andreadi</v>
      </c>
      <c r="W4858" s="3" t="str">
        <f>IFERROR(INDEX(Returns!A4858:A5657, MATCH(Orders1[[#This Row],[Order ID]],Returns!B4858:B5657)), "No")</f>
        <v>No</v>
      </c>
      <c r="X4858" s="3">
        <f>IF(Orders1[[#This Row],[Return]]="Yes", 1, 0)</f>
        <v>0</v>
      </c>
    </row>
    <row r="4859" spans="1:24" x14ac:dyDescent="0.2">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7">
        <v>77.599999999999994</v>
      </c>
      <c r="S4859" s="1">
        <v>4</v>
      </c>
      <c r="T4859" s="1">
        <v>0</v>
      </c>
      <c r="U4859" s="7">
        <v>38.023999999999994</v>
      </c>
      <c r="V4859" s="3" t="str">
        <f>IF(Orders1[[#This Row],[Region]]=People!$B$2, People!$A$2, IF(Orders1[[#This Row],[Region]]=People!$B$3,People!$A$3, IF(Orders1[[#This Row],[Region]]=People!$B$4,People!$A$4, IF(Orders1[[#This Row],[Region]]=People!$B$5,People!$A$5))))</f>
        <v>Anna Andreadi</v>
      </c>
      <c r="W4859" s="3" t="str">
        <f>IFERROR(INDEX(Returns!A4859:A5658, MATCH(Orders1[[#This Row],[Order ID]],Returns!B4859:B5658)), "No")</f>
        <v>No</v>
      </c>
      <c r="X4859" s="3">
        <f>IF(Orders1[[#This Row],[Return]]="Yes", 1, 0)</f>
        <v>0</v>
      </c>
    </row>
    <row r="4860" spans="1:24" x14ac:dyDescent="0.2">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7">
        <v>464.84999999999997</v>
      </c>
      <c r="S4860" s="1">
        <v>9</v>
      </c>
      <c r="T4860" s="1">
        <v>0</v>
      </c>
      <c r="U4860" s="7">
        <v>92.969999999999985</v>
      </c>
      <c r="V4860" s="3" t="str">
        <f>IF(Orders1[[#This Row],[Region]]=People!$B$2, People!$A$2, IF(Orders1[[#This Row],[Region]]=People!$B$3,People!$A$3, IF(Orders1[[#This Row],[Region]]=People!$B$4,People!$A$4, IF(Orders1[[#This Row],[Region]]=People!$B$5,People!$A$5))))</f>
        <v>Anna Andreadi</v>
      </c>
      <c r="W4860" s="3" t="str">
        <f>IFERROR(INDEX(Returns!A4860:A5659, MATCH(Orders1[[#This Row],[Order ID]],Returns!B4860:B5659)), "No")</f>
        <v>No</v>
      </c>
      <c r="X4860" s="3">
        <f>IF(Orders1[[#This Row],[Return]]="Yes", 1, 0)</f>
        <v>0</v>
      </c>
    </row>
    <row r="4861" spans="1:24" x14ac:dyDescent="0.2">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7">
        <v>10.192000000000002</v>
      </c>
      <c r="S4861" s="1">
        <v>7</v>
      </c>
      <c r="T4861" s="1">
        <v>0.2</v>
      </c>
      <c r="U4861" s="7">
        <v>1.0192000000000001</v>
      </c>
      <c r="V4861" s="3" t="str">
        <f>IF(Orders1[[#This Row],[Region]]=People!$B$2, People!$A$2, IF(Orders1[[#This Row],[Region]]=People!$B$3,People!$A$3, IF(Orders1[[#This Row],[Region]]=People!$B$4,People!$A$4, IF(Orders1[[#This Row],[Region]]=People!$B$5,People!$A$5))))</f>
        <v>Kelly Williams</v>
      </c>
      <c r="W4861" s="3" t="str">
        <f>IFERROR(INDEX(Returns!A4861:A5660, MATCH(Orders1[[#This Row],[Order ID]],Returns!B4861:B5660)), "No")</f>
        <v>No</v>
      </c>
      <c r="X4861" s="3">
        <f>IF(Orders1[[#This Row],[Return]]="Yes", 1, 0)</f>
        <v>0</v>
      </c>
    </row>
    <row r="4862" spans="1:24" x14ac:dyDescent="0.2">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7">
        <v>1793.98</v>
      </c>
      <c r="S4862" s="1">
        <v>2</v>
      </c>
      <c r="T4862" s="1">
        <v>0</v>
      </c>
      <c r="U4862" s="7">
        <v>843.17059999999992</v>
      </c>
      <c r="V4862" s="3" t="str">
        <f>IF(Orders1[[#This Row],[Region]]=People!$B$2, People!$A$2, IF(Orders1[[#This Row],[Region]]=People!$B$3,People!$A$3, IF(Orders1[[#This Row],[Region]]=People!$B$4,People!$A$4, IF(Orders1[[#This Row],[Region]]=People!$B$5,People!$A$5))))</f>
        <v>Chuck Magee</v>
      </c>
      <c r="W4862" s="3" t="str">
        <f>IFERROR(INDEX(Returns!A4862:A5661, MATCH(Orders1[[#This Row],[Order ID]],Returns!B4862:B5661)), "No")</f>
        <v>No</v>
      </c>
      <c r="X4862" s="3">
        <f>IF(Orders1[[#This Row],[Return]]="Yes", 1, 0)</f>
        <v>0</v>
      </c>
    </row>
    <row r="4863" spans="1:24" x14ac:dyDescent="0.2">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7">
        <v>758.35200000000009</v>
      </c>
      <c r="S4863" s="1">
        <v>6</v>
      </c>
      <c r="T4863" s="1">
        <v>0.2</v>
      </c>
      <c r="U4863" s="7">
        <v>265.42320000000001</v>
      </c>
      <c r="V4863" s="3" t="str">
        <f>IF(Orders1[[#This Row],[Region]]=People!$B$2, People!$A$2, IF(Orders1[[#This Row],[Region]]=People!$B$3,People!$A$3, IF(Orders1[[#This Row],[Region]]=People!$B$4,People!$A$4, IF(Orders1[[#This Row],[Region]]=People!$B$5,People!$A$5))))</f>
        <v>Kelly Williams</v>
      </c>
      <c r="W4863" s="3" t="str">
        <f>IFERROR(INDEX(Returns!A4863:A5662, MATCH(Orders1[[#This Row],[Order ID]],Returns!B4863:B5662)), "No")</f>
        <v>No</v>
      </c>
      <c r="X4863" s="3">
        <f>IF(Orders1[[#This Row],[Return]]="Yes", 1, 0)</f>
        <v>0</v>
      </c>
    </row>
    <row r="4864" spans="1:24" x14ac:dyDescent="0.2">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7">
        <v>20.368000000000002</v>
      </c>
      <c r="S4864" s="1">
        <v>1</v>
      </c>
      <c r="T4864" s="1">
        <v>0.2</v>
      </c>
      <c r="U4864" s="7">
        <v>7.3834</v>
      </c>
      <c r="V4864" s="3" t="str">
        <f>IF(Orders1[[#This Row],[Region]]=People!$B$2, People!$A$2, IF(Orders1[[#This Row],[Region]]=People!$B$3,People!$A$3, IF(Orders1[[#This Row],[Region]]=People!$B$4,People!$A$4, IF(Orders1[[#This Row],[Region]]=People!$B$5,People!$A$5))))</f>
        <v>Chuck Magee</v>
      </c>
      <c r="W4864" s="3" t="str">
        <f>IFERROR(INDEX(Returns!A4864:A5663, MATCH(Orders1[[#This Row],[Order ID]],Returns!B4864:B5663)), "No")</f>
        <v>No</v>
      </c>
      <c r="X4864" s="3">
        <f>IF(Orders1[[#This Row],[Return]]="Yes", 1, 0)</f>
        <v>0</v>
      </c>
    </row>
    <row r="4865" spans="1:24" x14ac:dyDescent="0.2">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7">
        <v>49.847999999999999</v>
      </c>
      <c r="S4865" s="1">
        <v>3</v>
      </c>
      <c r="T4865" s="1">
        <v>0.2</v>
      </c>
      <c r="U4865" s="7">
        <v>16.823699999999999</v>
      </c>
      <c r="V4865" s="3" t="str">
        <f>IF(Orders1[[#This Row],[Region]]=People!$B$2, People!$A$2, IF(Orders1[[#This Row],[Region]]=People!$B$3,People!$A$3, IF(Orders1[[#This Row],[Region]]=People!$B$4,People!$A$4, IF(Orders1[[#This Row],[Region]]=People!$B$5,People!$A$5))))</f>
        <v>Chuck Magee</v>
      </c>
      <c r="W4865" s="3" t="str">
        <f>IFERROR(INDEX(Returns!A4865:A5664, MATCH(Orders1[[#This Row],[Order ID]],Returns!B4865:B5664)), "No")</f>
        <v>No</v>
      </c>
      <c r="X4865" s="3">
        <f>IF(Orders1[[#This Row],[Return]]="Yes", 1, 0)</f>
        <v>0</v>
      </c>
    </row>
    <row r="4866" spans="1:24" x14ac:dyDescent="0.2">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7">
        <v>239.96999999999997</v>
      </c>
      <c r="S4866" s="1">
        <v>3</v>
      </c>
      <c r="T4866" s="1">
        <v>0</v>
      </c>
      <c r="U4866" s="7">
        <v>67.191599999999994</v>
      </c>
      <c r="V4866" s="3" t="str">
        <f>IF(Orders1[[#This Row],[Region]]=People!$B$2, People!$A$2, IF(Orders1[[#This Row],[Region]]=People!$B$3,People!$A$3, IF(Orders1[[#This Row],[Region]]=People!$B$4,People!$A$4, IF(Orders1[[#This Row],[Region]]=People!$B$5,People!$A$5))))</f>
        <v>Chuck Magee</v>
      </c>
      <c r="W4866" s="3" t="str">
        <f>IFERROR(INDEX(Returns!A4866:A5665, MATCH(Orders1[[#This Row],[Order ID]],Returns!B4866:B5665)), "No")</f>
        <v>No</v>
      </c>
      <c r="X4866" s="3">
        <f>IF(Orders1[[#This Row],[Return]]="Yes", 1, 0)</f>
        <v>0</v>
      </c>
    </row>
    <row r="4867" spans="1:24" x14ac:dyDescent="0.2">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7">
        <v>2404.7040000000002</v>
      </c>
      <c r="S4867" s="1">
        <v>6</v>
      </c>
      <c r="T4867" s="1">
        <v>0.2</v>
      </c>
      <c r="U4867" s="7">
        <v>150.29399999999998</v>
      </c>
      <c r="V4867" s="3" t="str">
        <f>IF(Orders1[[#This Row],[Region]]=People!$B$2, People!$A$2, IF(Orders1[[#This Row],[Region]]=People!$B$3,People!$A$3, IF(Orders1[[#This Row],[Region]]=People!$B$4,People!$A$4, IF(Orders1[[#This Row],[Region]]=People!$B$5,People!$A$5))))</f>
        <v>Anna Andreadi</v>
      </c>
      <c r="W4867" s="3" t="str">
        <f>IFERROR(INDEX(Returns!A4867:A5666, MATCH(Orders1[[#This Row],[Order ID]],Returns!B4867:B5666)), "No")</f>
        <v>No</v>
      </c>
      <c r="X4867" s="3">
        <f>IF(Orders1[[#This Row],[Return]]="Yes", 1, 0)</f>
        <v>0</v>
      </c>
    </row>
    <row r="4868" spans="1:24" x14ac:dyDescent="0.2">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7">
        <v>563.024</v>
      </c>
      <c r="S4868" s="1">
        <v>11</v>
      </c>
      <c r="T4868" s="1">
        <v>0.2</v>
      </c>
      <c r="U4868" s="7">
        <v>190.02059999999997</v>
      </c>
      <c r="V4868" s="3" t="str">
        <f>IF(Orders1[[#This Row],[Region]]=People!$B$2, People!$A$2, IF(Orders1[[#This Row],[Region]]=People!$B$3,People!$A$3, IF(Orders1[[#This Row],[Region]]=People!$B$4,People!$A$4, IF(Orders1[[#This Row],[Region]]=People!$B$5,People!$A$5))))</f>
        <v>Anna Andreadi</v>
      </c>
      <c r="W4868" s="3" t="str">
        <f>IFERROR(INDEX(Returns!A4868:A5667, MATCH(Orders1[[#This Row],[Order ID]],Returns!B4868:B5667)), "No")</f>
        <v>No</v>
      </c>
      <c r="X4868" s="3">
        <f>IF(Orders1[[#This Row],[Return]]="Yes", 1, 0)</f>
        <v>0</v>
      </c>
    </row>
    <row r="4869" spans="1:24" x14ac:dyDescent="0.2">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7">
        <v>344.90999999999997</v>
      </c>
      <c r="S4869" s="1">
        <v>3</v>
      </c>
      <c r="T4869" s="1">
        <v>0</v>
      </c>
      <c r="U4869" s="7">
        <v>10.347300000000004</v>
      </c>
      <c r="V4869" s="3" t="str">
        <f>IF(Orders1[[#This Row],[Region]]=People!$B$2, People!$A$2, IF(Orders1[[#This Row],[Region]]=People!$B$3,People!$A$3, IF(Orders1[[#This Row],[Region]]=People!$B$4,People!$A$4, IF(Orders1[[#This Row],[Region]]=People!$B$5,People!$A$5))))</f>
        <v>Anna Andreadi</v>
      </c>
      <c r="W4869" s="3" t="str">
        <f>IFERROR(INDEX(Returns!A4869:A5668, MATCH(Orders1[[#This Row],[Order ID]],Returns!B4869:B5668)), "No")</f>
        <v>No</v>
      </c>
      <c r="X4869" s="3">
        <f>IF(Orders1[[#This Row],[Return]]="Yes", 1, 0)</f>
        <v>0</v>
      </c>
    </row>
    <row r="4870" spans="1:24" x14ac:dyDescent="0.2">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7">
        <v>8.64</v>
      </c>
      <c r="S4870" s="1">
        <v>3</v>
      </c>
      <c r="T4870" s="1">
        <v>0</v>
      </c>
      <c r="U4870" s="7">
        <v>4.2336</v>
      </c>
      <c r="V4870" s="3" t="str">
        <f>IF(Orders1[[#This Row],[Region]]=People!$B$2, People!$A$2, IF(Orders1[[#This Row],[Region]]=People!$B$3,People!$A$3, IF(Orders1[[#This Row],[Region]]=People!$B$4,People!$A$4, IF(Orders1[[#This Row],[Region]]=People!$B$5,People!$A$5))))</f>
        <v>Anna Andreadi</v>
      </c>
      <c r="W4870" s="3" t="str">
        <f>IFERROR(INDEX(Returns!A4870:A5669, MATCH(Orders1[[#This Row],[Order ID]],Returns!B4870:B5669)), "No")</f>
        <v>No</v>
      </c>
      <c r="X4870" s="3">
        <f>IF(Orders1[[#This Row],[Return]]="Yes", 1, 0)</f>
        <v>0</v>
      </c>
    </row>
    <row r="4871" spans="1:24" x14ac:dyDescent="0.2">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7">
        <v>89.987999999999985</v>
      </c>
      <c r="S4871" s="1">
        <v>2</v>
      </c>
      <c r="T4871" s="1">
        <v>0.4</v>
      </c>
      <c r="U4871" s="7">
        <v>-14.998000000000012</v>
      </c>
      <c r="V4871" s="3" t="str">
        <f>IF(Orders1[[#This Row],[Region]]=People!$B$2, People!$A$2, IF(Orders1[[#This Row],[Region]]=People!$B$3,People!$A$3, IF(Orders1[[#This Row],[Region]]=People!$B$4,People!$A$4, IF(Orders1[[#This Row],[Region]]=People!$B$5,People!$A$5))))</f>
        <v>Chuck Magee</v>
      </c>
      <c r="W4871" s="3" t="str">
        <f>IFERROR(INDEX(Returns!A4871:A5670, MATCH(Orders1[[#This Row],[Order ID]],Returns!B4871:B5670)), "No")</f>
        <v>No</v>
      </c>
      <c r="X4871" s="3">
        <f>IF(Orders1[[#This Row],[Return]]="Yes", 1, 0)</f>
        <v>0</v>
      </c>
    </row>
    <row r="4872" spans="1:24" x14ac:dyDescent="0.2">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7">
        <v>229.54400000000001</v>
      </c>
      <c r="S4872" s="1">
        <v>7</v>
      </c>
      <c r="T4872" s="1">
        <v>0.2</v>
      </c>
      <c r="U4872" s="7">
        <v>83.209699999999998</v>
      </c>
      <c r="V4872" s="3" t="str">
        <f>IF(Orders1[[#This Row],[Region]]=People!$B$2, People!$A$2, IF(Orders1[[#This Row],[Region]]=People!$B$3,People!$A$3, IF(Orders1[[#This Row],[Region]]=People!$B$4,People!$A$4, IF(Orders1[[#This Row],[Region]]=People!$B$5,People!$A$5))))</f>
        <v>Chuck Magee</v>
      </c>
      <c r="W4872" s="3" t="str">
        <f>IFERROR(INDEX(Returns!A4872:A5671, MATCH(Orders1[[#This Row],[Order ID]],Returns!B4872:B5671)), "No")</f>
        <v>No</v>
      </c>
      <c r="X4872" s="3">
        <f>IF(Orders1[[#This Row],[Return]]="Yes", 1, 0)</f>
        <v>0</v>
      </c>
    </row>
    <row r="4873" spans="1:24" x14ac:dyDescent="0.2">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7">
        <v>1.8239999999999998</v>
      </c>
      <c r="S4873" s="1">
        <v>2</v>
      </c>
      <c r="T4873" s="1">
        <v>0.2</v>
      </c>
      <c r="U4873" s="7">
        <v>0.61559999999999993</v>
      </c>
      <c r="V4873" s="3" t="str">
        <f>IF(Orders1[[#This Row],[Region]]=People!$B$2, People!$A$2, IF(Orders1[[#This Row],[Region]]=People!$B$3,People!$A$3, IF(Orders1[[#This Row],[Region]]=People!$B$4,People!$A$4, IF(Orders1[[#This Row],[Region]]=People!$B$5,People!$A$5))))</f>
        <v>Kelly Williams</v>
      </c>
      <c r="W4873" s="3" t="str">
        <f>IFERROR(INDEX(Returns!A4873:A5672, MATCH(Orders1[[#This Row],[Order ID]],Returns!B4873:B5672)), "No")</f>
        <v>No</v>
      </c>
      <c r="X4873" s="3">
        <f>IF(Orders1[[#This Row],[Return]]="Yes", 1, 0)</f>
        <v>0</v>
      </c>
    </row>
    <row r="4874" spans="1:24" x14ac:dyDescent="0.2">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7">
        <v>18.319999999999997</v>
      </c>
      <c r="S4874" s="1">
        <v>5</v>
      </c>
      <c r="T4874" s="1">
        <v>0.8</v>
      </c>
      <c r="U4874" s="7">
        <v>-46.716000000000008</v>
      </c>
      <c r="V4874" s="3" t="str">
        <f>IF(Orders1[[#This Row],[Region]]=People!$B$2, People!$A$2, IF(Orders1[[#This Row],[Region]]=People!$B$3,People!$A$3, IF(Orders1[[#This Row],[Region]]=People!$B$4,People!$A$4, IF(Orders1[[#This Row],[Region]]=People!$B$5,People!$A$5))))</f>
        <v>Kelly Williams</v>
      </c>
      <c r="W4874" s="3" t="str">
        <f>IFERROR(INDEX(Returns!A4874:A5673, MATCH(Orders1[[#This Row],[Order ID]],Returns!B4874:B5673)), "No")</f>
        <v>No</v>
      </c>
      <c r="X4874" s="3">
        <f>IF(Orders1[[#This Row],[Return]]="Yes", 1, 0)</f>
        <v>0</v>
      </c>
    </row>
    <row r="4875" spans="1:24" x14ac:dyDescent="0.2">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7">
        <v>48.816000000000003</v>
      </c>
      <c r="S4875" s="1">
        <v>3</v>
      </c>
      <c r="T4875" s="1">
        <v>0.2</v>
      </c>
      <c r="U4875" s="7">
        <v>-11.593800000000005</v>
      </c>
      <c r="V4875" s="3" t="str">
        <f>IF(Orders1[[#This Row],[Region]]=People!$B$2, People!$A$2, IF(Orders1[[#This Row],[Region]]=People!$B$3,People!$A$3, IF(Orders1[[#This Row],[Region]]=People!$B$4,People!$A$4, IF(Orders1[[#This Row],[Region]]=People!$B$5,People!$A$5))))</f>
        <v>Kelly Williams</v>
      </c>
      <c r="W4875" s="3" t="str">
        <f>IFERROR(INDEX(Returns!A4875:A5674, MATCH(Orders1[[#This Row],[Order ID]],Returns!B4875:B5674)), "No")</f>
        <v>No</v>
      </c>
      <c r="X4875" s="3">
        <f>IF(Orders1[[#This Row],[Return]]="Yes", 1, 0)</f>
        <v>0</v>
      </c>
    </row>
    <row r="4876" spans="1:24" x14ac:dyDescent="0.2">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7">
        <v>1.1879999999999997</v>
      </c>
      <c r="S4876" s="1">
        <v>1</v>
      </c>
      <c r="T4876" s="1">
        <v>0.8</v>
      </c>
      <c r="U4876" s="7">
        <v>-1.9602000000000008</v>
      </c>
      <c r="V4876" s="3" t="str">
        <f>IF(Orders1[[#This Row],[Region]]=People!$B$2, People!$A$2, IF(Orders1[[#This Row],[Region]]=People!$B$3,People!$A$3, IF(Orders1[[#This Row],[Region]]=People!$B$4,People!$A$4, IF(Orders1[[#This Row],[Region]]=People!$B$5,People!$A$5))))</f>
        <v>Kelly Williams</v>
      </c>
      <c r="W4876" s="3" t="str">
        <f>IFERROR(INDEX(Returns!A4876:A5675, MATCH(Orders1[[#This Row],[Order ID]],Returns!B4876:B5675)), "No")</f>
        <v>No</v>
      </c>
      <c r="X4876" s="3">
        <f>IF(Orders1[[#This Row],[Return]]="Yes", 1, 0)</f>
        <v>0</v>
      </c>
    </row>
    <row r="4877" spans="1:24" x14ac:dyDescent="0.2">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7">
        <v>119.80000000000001</v>
      </c>
      <c r="S4877" s="1">
        <v>5</v>
      </c>
      <c r="T4877" s="1">
        <v>0.2</v>
      </c>
      <c r="U4877" s="7">
        <v>29.950000000000003</v>
      </c>
      <c r="V4877" s="3" t="str">
        <f>IF(Orders1[[#This Row],[Region]]=People!$B$2, People!$A$2, IF(Orders1[[#This Row],[Region]]=People!$B$3,People!$A$3, IF(Orders1[[#This Row],[Region]]=People!$B$4,People!$A$4, IF(Orders1[[#This Row],[Region]]=People!$B$5,People!$A$5))))</f>
        <v>Chuck Magee</v>
      </c>
      <c r="W4877" s="3" t="str">
        <f>IFERROR(INDEX(Returns!A4877:A5676, MATCH(Orders1[[#This Row],[Order ID]],Returns!B4877:B5676)), "No")</f>
        <v>No</v>
      </c>
      <c r="X4877" s="3">
        <f>IF(Orders1[[#This Row],[Return]]="Yes", 1, 0)</f>
        <v>0</v>
      </c>
    </row>
    <row r="4878" spans="1:24" x14ac:dyDescent="0.2">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7">
        <v>61.567999999999998</v>
      </c>
      <c r="S4878" s="1">
        <v>2</v>
      </c>
      <c r="T4878" s="1">
        <v>0.2</v>
      </c>
      <c r="U4878" s="7">
        <v>4.6175999999999995</v>
      </c>
      <c r="V4878" s="3" t="str">
        <f>IF(Orders1[[#This Row],[Region]]=People!$B$2, People!$A$2, IF(Orders1[[#This Row],[Region]]=People!$B$3,People!$A$3, IF(Orders1[[#This Row],[Region]]=People!$B$4,People!$A$4, IF(Orders1[[#This Row],[Region]]=People!$B$5,People!$A$5))))</f>
        <v>Cassandra Brandow</v>
      </c>
      <c r="W4878" s="3" t="str">
        <f>IFERROR(INDEX(Returns!A4878:A5677, MATCH(Orders1[[#This Row],[Order ID]],Returns!B4878:B5677)), "No")</f>
        <v>No</v>
      </c>
      <c r="X4878" s="3">
        <f>IF(Orders1[[#This Row],[Return]]="Yes", 1, 0)</f>
        <v>0</v>
      </c>
    </row>
    <row r="4879" spans="1:24" x14ac:dyDescent="0.2">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7">
        <v>6.1920000000000002</v>
      </c>
      <c r="S4879" s="1">
        <v>3</v>
      </c>
      <c r="T4879" s="1">
        <v>0.2</v>
      </c>
      <c r="U4879" s="7">
        <v>0.46440000000000037</v>
      </c>
      <c r="V4879" s="3" t="str">
        <f>IF(Orders1[[#This Row],[Region]]=People!$B$2, People!$A$2, IF(Orders1[[#This Row],[Region]]=People!$B$3,People!$A$3, IF(Orders1[[#This Row],[Region]]=People!$B$4,People!$A$4, IF(Orders1[[#This Row],[Region]]=People!$B$5,People!$A$5))))</f>
        <v>Cassandra Brandow</v>
      </c>
      <c r="W4879" s="3" t="str">
        <f>IFERROR(INDEX(Returns!A4879:A5678, MATCH(Orders1[[#This Row],[Order ID]],Returns!B4879:B5678)), "No")</f>
        <v>No</v>
      </c>
      <c r="X4879" s="3">
        <f>IF(Orders1[[#This Row],[Return]]="Yes", 1, 0)</f>
        <v>0</v>
      </c>
    </row>
    <row r="4880" spans="1:24" x14ac:dyDescent="0.2">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7">
        <v>2.2140000000000004</v>
      </c>
      <c r="S4880" s="1">
        <v>3</v>
      </c>
      <c r="T4880" s="1">
        <v>0.7</v>
      </c>
      <c r="U4880" s="7">
        <v>-1.4760000000000004</v>
      </c>
      <c r="V4880" s="3" t="str">
        <f>IF(Orders1[[#This Row],[Region]]=People!$B$2, People!$A$2, IF(Orders1[[#This Row],[Region]]=People!$B$3,People!$A$3, IF(Orders1[[#This Row],[Region]]=People!$B$4,People!$A$4, IF(Orders1[[#This Row],[Region]]=People!$B$5,People!$A$5))))</f>
        <v>Cassandra Brandow</v>
      </c>
      <c r="W4880" s="3" t="str">
        <f>IFERROR(INDEX(Returns!A4880:A5679, MATCH(Orders1[[#This Row],[Order ID]],Returns!B4880:B5679)), "No")</f>
        <v>No</v>
      </c>
      <c r="X4880" s="3">
        <f>IF(Orders1[[#This Row],[Return]]="Yes", 1, 0)</f>
        <v>0</v>
      </c>
    </row>
    <row r="4881" spans="1:24" x14ac:dyDescent="0.2">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7">
        <v>5.32</v>
      </c>
      <c r="S4881" s="1">
        <v>2</v>
      </c>
      <c r="T4881" s="1">
        <v>0</v>
      </c>
      <c r="U4881" s="7">
        <v>2.6068000000000002</v>
      </c>
      <c r="V4881" s="3" t="str">
        <f>IF(Orders1[[#This Row],[Region]]=People!$B$2, People!$A$2, IF(Orders1[[#This Row],[Region]]=People!$B$3,People!$A$3, IF(Orders1[[#This Row],[Region]]=People!$B$4,People!$A$4, IF(Orders1[[#This Row],[Region]]=People!$B$5,People!$A$5))))</f>
        <v>Cassandra Brandow</v>
      </c>
      <c r="W4881" s="3" t="str">
        <f>IFERROR(INDEX(Returns!A4881:A5680, MATCH(Orders1[[#This Row],[Order ID]],Returns!B4881:B5680)), "No")</f>
        <v>No</v>
      </c>
      <c r="X4881" s="3">
        <f>IF(Orders1[[#This Row],[Return]]="Yes", 1, 0)</f>
        <v>0</v>
      </c>
    </row>
    <row r="4882" spans="1:24" x14ac:dyDescent="0.2">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7">
        <v>975.92</v>
      </c>
      <c r="S4882" s="1">
        <v>4</v>
      </c>
      <c r="T4882" s="1">
        <v>0</v>
      </c>
      <c r="U4882" s="7">
        <v>292.77599999999995</v>
      </c>
      <c r="V4882" s="3" t="str">
        <f>IF(Orders1[[#This Row],[Region]]=People!$B$2, People!$A$2, IF(Orders1[[#This Row],[Region]]=People!$B$3,People!$A$3, IF(Orders1[[#This Row],[Region]]=People!$B$4,People!$A$4, IF(Orders1[[#This Row],[Region]]=People!$B$5,People!$A$5))))</f>
        <v>Cassandra Brandow</v>
      </c>
      <c r="W4882" s="3" t="str">
        <f>IFERROR(INDEX(Returns!A4882:A5681, MATCH(Orders1[[#This Row],[Order ID]],Returns!B4882:B5681)), "No")</f>
        <v>No</v>
      </c>
      <c r="X4882" s="3">
        <f>IF(Orders1[[#This Row],[Return]]="Yes", 1, 0)</f>
        <v>0</v>
      </c>
    </row>
    <row r="4883" spans="1:24" x14ac:dyDescent="0.2">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7">
        <v>2249.91</v>
      </c>
      <c r="S4883" s="1">
        <v>9</v>
      </c>
      <c r="T4883" s="1">
        <v>0</v>
      </c>
      <c r="U4883" s="7">
        <v>517.47930000000008</v>
      </c>
      <c r="V4883" s="3" t="str">
        <f>IF(Orders1[[#This Row],[Region]]=People!$B$2, People!$A$2, IF(Orders1[[#This Row],[Region]]=People!$B$3,People!$A$3, IF(Orders1[[#This Row],[Region]]=People!$B$4,People!$A$4, IF(Orders1[[#This Row],[Region]]=People!$B$5,People!$A$5))))</f>
        <v>Cassandra Brandow</v>
      </c>
      <c r="W4883" s="3" t="str">
        <f>IFERROR(INDEX(Returns!A4883:A5682, MATCH(Orders1[[#This Row],[Order ID]],Returns!B4883:B5682)), "No")</f>
        <v>No</v>
      </c>
      <c r="X4883" s="3">
        <f>IF(Orders1[[#This Row],[Return]]="Yes", 1, 0)</f>
        <v>0</v>
      </c>
    </row>
    <row r="4884" spans="1:24" x14ac:dyDescent="0.2">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7">
        <v>59.92</v>
      </c>
      <c r="S4884" s="1">
        <v>4</v>
      </c>
      <c r="T4884" s="1">
        <v>0</v>
      </c>
      <c r="U4884" s="7">
        <v>16.7776</v>
      </c>
      <c r="V4884" s="3" t="str">
        <f>IF(Orders1[[#This Row],[Region]]=People!$B$2, People!$A$2, IF(Orders1[[#This Row],[Region]]=People!$B$3,People!$A$3, IF(Orders1[[#This Row],[Region]]=People!$B$4,People!$A$4, IF(Orders1[[#This Row],[Region]]=People!$B$5,People!$A$5))))</f>
        <v>Cassandra Brandow</v>
      </c>
      <c r="W4884" s="3" t="str">
        <f>IFERROR(INDEX(Returns!A4884:A5683, MATCH(Orders1[[#This Row],[Order ID]],Returns!B4884:B5683)), "No")</f>
        <v>No</v>
      </c>
      <c r="X4884" s="3">
        <f>IF(Orders1[[#This Row],[Return]]="Yes", 1, 0)</f>
        <v>0</v>
      </c>
    </row>
    <row r="4885" spans="1:24" x14ac:dyDescent="0.2">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7">
        <v>171.20000000000002</v>
      </c>
      <c r="S4885" s="1">
        <v>5</v>
      </c>
      <c r="T4885" s="1">
        <v>0.2</v>
      </c>
      <c r="U4885" s="7">
        <v>64.199999999999989</v>
      </c>
      <c r="V4885" s="3" t="str">
        <f>IF(Orders1[[#This Row],[Region]]=People!$B$2, People!$A$2, IF(Orders1[[#This Row],[Region]]=People!$B$3,People!$A$3, IF(Orders1[[#This Row],[Region]]=People!$B$4,People!$A$4, IF(Orders1[[#This Row],[Region]]=People!$B$5,People!$A$5))))</f>
        <v>Anna Andreadi</v>
      </c>
      <c r="W4885" s="3" t="str">
        <f>IFERROR(INDEX(Returns!A4885:A5684, MATCH(Orders1[[#This Row],[Order ID]],Returns!B4885:B5684)), "No")</f>
        <v>No</v>
      </c>
      <c r="X4885" s="3">
        <f>IF(Orders1[[#This Row],[Return]]="Yes", 1, 0)</f>
        <v>0</v>
      </c>
    </row>
    <row r="4886" spans="1:24" x14ac:dyDescent="0.2">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7">
        <v>3.36</v>
      </c>
      <c r="S4886" s="1">
        <v>2</v>
      </c>
      <c r="T4886" s="1">
        <v>0</v>
      </c>
      <c r="U4886" s="7">
        <v>0.87360000000000015</v>
      </c>
      <c r="V4886" s="3" t="str">
        <f>IF(Orders1[[#This Row],[Region]]=People!$B$2, People!$A$2, IF(Orders1[[#This Row],[Region]]=People!$B$3,People!$A$3, IF(Orders1[[#This Row],[Region]]=People!$B$4,People!$A$4, IF(Orders1[[#This Row],[Region]]=People!$B$5,People!$A$5))))</f>
        <v>Anna Andreadi</v>
      </c>
      <c r="W4886" s="3" t="str">
        <f>IFERROR(INDEX(Returns!A4886:A5685, MATCH(Orders1[[#This Row],[Order ID]],Returns!B4886:B5685)), "No")</f>
        <v>No</v>
      </c>
      <c r="X4886" s="3">
        <f>IF(Orders1[[#This Row],[Return]]="Yes", 1, 0)</f>
        <v>0</v>
      </c>
    </row>
    <row r="4887" spans="1:24" x14ac:dyDescent="0.2">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7">
        <v>114.2</v>
      </c>
      <c r="S4887" s="1">
        <v>5</v>
      </c>
      <c r="T4887" s="1">
        <v>0</v>
      </c>
      <c r="U4887" s="7">
        <v>52.531999999999996</v>
      </c>
      <c r="V4887" s="3" t="str">
        <f>IF(Orders1[[#This Row],[Region]]=People!$B$2, People!$A$2, IF(Orders1[[#This Row],[Region]]=People!$B$3,People!$A$3, IF(Orders1[[#This Row],[Region]]=People!$B$4,People!$A$4, IF(Orders1[[#This Row],[Region]]=People!$B$5,People!$A$5))))</f>
        <v>Kelly Williams</v>
      </c>
      <c r="W4887" s="3" t="str">
        <f>IFERROR(INDEX(Returns!A4887:A5686, MATCH(Orders1[[#This Row],[Order ID]],Returns!B4887:B5686)), "No")</f>
        <v>No</v>
      </c>
      <c r="X4887" s="3">
        <f>IF(Orders1[[#This Row],[Return]]="Yes", 1, 0)</f>
        <v>0</v>
      </c>
    </row>
    <row r="4888" spans="1:24" x14ac:dyDescent="0.2">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7">
        <v>182.67000000000002</v>
      </c>
      <c r="S4888" s="1">
        <v>3</v>
      </c>
      <c r="T4888" s="1">
        <v>0</v>
      </c>
      <c r="U4888" s="7">
        <v>52.974299999999992</v>
      </c>
      <c r="V4888" s="3" t="str">
        <f>IF(Orders1[[#This Row],[Region]]=People!$B$2, People!$A$2, IF(Orders1[[#This Row],[Region]]=People!$B$3,People!$A$3, IF(Orders1[[#This Row],[Region]]=People!$B$4,People!$A$4, IF(Orders1[[#This Row],[Region]]=People!$B$5,People!$A$5))))</f>
        <v>Cassandra Brandow</v>
      </c>
      <c r="W4888" s="3" t="str">
        <f>IFERROR(INDEX(Returns!A4888:A5687, MATCH(Orders1[[#This Row],[Order ID]],Returns!B4888:B5687)), "No")</f>
        <v>No</v>
      </c>
      <c r="X4888" s="3">
        <f>IF(Orders1[[#This Row],[Return]]="Yes", 1, 0)</f>
        <v>0</v>
      </c>
    </row>
    <row r="4889" spans="1:24" x14ac:dyDescent="0.2">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7">
        <v>101.69999999999999</v>
      </c>
      <c r="S4889" s="1">
        <v>6</v>
      </c>
      <c r="T4889" s="1">
        <v>0</v>
      </c>
      <c r="U4889" s="7">
        <v>6.1019999999999968</v>
      </c>
      <c r="V4889" s="3" t="str">
        <f>IF(Orders1[[#This Row],[Region]]=People!$B$2, People!$A$2, IF(Orders1[[#This Row],[Region]]=People!$B$3,People!$A$3, IF(Orders1[[#This Row],[Region]]=People!$B$4,People!$A$4, IF(Orders1[[#This Row],[Region]]=People!$B$5,People!$A$5))))</f>
        <v>Cassandra Brandow</v>
      </c>
      <c r="W4889" s="3" t="str">
        <f>IFERROR(INDEX(Returns!A4889:A5688, MATCH(Orders1[[#This Row],[Order ID]],Returns!B4889:B5688)), "No")</f>
        <v>No</v>
      </c>
      <c r="X4889" s="3">
        <f>IF(Orders1[[#This Row],[Return]]="Yes", 1, 0)</f>
        <v>0</v>
      </c>
    </row>
    <row r="4890" spans="1:24" x14ac:dyDescent="0.2">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7">
        <v>1126.02</v>
      </c>
      <c r="S4890" s="1">
        <v>3</v>
      </c>
      <c r="T4890" s="1">
        <v>0</v>
      </c>
      <c r="U4890" s="7">
        <v>56.300999999999988</v>
      </c>
      <c r="V4890" s="3" t="str">
        <f>IF(Orders1[[#This Row],[Region]]=People!$B$2, People!$A$2, IF(Orders1[[#This Row],[Region]]=People!$B$3,People!$A$3, IF(Orders1[[#This Row],[Region]]=People!$B$4,People!$A$4, IF(Orders1[[#This Row],[Region]]=People!$B$5,People!$A$5))))</f>
        <v>Cassandra Brandow</v>
      </c>
      <c r="W4890" s="3" t="str">
        <f>IFERROR(INDEX(Returns!A4890:A5689, MATCH(Orders1[[#This Row],[Order ID]],Returns!B4890:B5689)), "No")</f>
        <v>No</v>
      </c>
      <c r="X4890" s="3">
        <f>IF(Orders1[[#This Row],[Return]]="Yes", 1, 0)</f>
        <v>0</v>
      </c>
    </row>
    <row r="4891" spans="1:24" x14ac:dyDescent="0.2">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7">
        <v>1263.3000000000002</v>
      </c>
      <c r="S4891" s="1">
        <v>6</v>
      </c>
      <c r="T4891" s="1">
        <v>0</v>
      </c>
      <c r="U4891" s="7">
        <v>315.82499999999993</v>
      </c>
      <c r="V4891" s="3" t="str">
        <f>IF(Orders1[[#This Row],[Region]]=People!$B$2, People!$A$2, IF(Orders1[[#This Row],[Region]]=People!$B$3,People!$A$3, IF(Orders1[[#This Row],[Region]]=People!$B$4,People!$A$4, IF(Orders1[[#This Row],[Region]]=People!$B$5,People!$A$5))))</f>
        <v>Cassandra Brandow</v>
      </c>
      <c r="W4891" s="3" t="str">
        <f>IFERROR(INDEX(Returns!A4891:A5690, MATCH(Orders1[[#This Row],[Order ID]],Returns!B4891:B5690)), "No")</f>
        <v>No</v>
      </c>
      <c r="X4891" s="3">
        <f>IF(Orders1[[#This Row],[Return]]="Yes", 1, 0)</f>
        <v>0</v>
      </c>
    </row>
    <row r="4892" spans="1:24" x14ac:dyDescent="0.2">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7">
        <v>8.82</v>
      </c>
      <c r="S4892" s="1">
        <v>3</v>
      </c>
      <c r="T4892" s="1">
        <v>0</v>
      </c>
      <c r="U4892" s="7">
        <v>2.5577999999999994</v>
      </c>
      <c r="V4892" s="3" t="str">
        <f>IF(Orders1[[#This Row],[Region]]=People!$B$2, People!$A$2, IF(Orders1[[#This Row],[Region]]=People!$B$3,People!$A$3, IF(Orders1[[#This Row],[Region]]=People!$B$4,People!$A$4, IF(Orders1[[#This Row],[Region]]=People!$B$5,People!$A$5))))</f>
        <v>Anna Andreadi</v>
      </c>
      <c r="W4892" s="3" t="str">
        <f>IFERROR(INDEX(Returns!A4892:A5691, MATCH(Orders1[[#This Row],[Order ID]],Returns!B4892:B5691)), "No")</f>
        <v>No</v>
      </c>
      <c r="X4892" s="3">
        <f>IF(Orders1[[#This Row],[Return]]="Yes", 1, 0)</f>
        <v>0</v>
      </c>
    </row>
    <row r="4893" spans="1:24" x14ac:dyDescent="0.2">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7">
        <v>37.94</v>
      </c>
      <c r="S4893" s="1">
        <v>2</v>
      </c>
      <c r="T4893" s="1">
        <v>0</v>
      </c>
      <c r="U4893" s="7">
        <v>18.211199999999998</v>
      </c>
      <c r="V4893" s="3" t="str">
        <f>IF(Orders1[[#This Row],[Region]]=People!$B$2, People!$A$2, IF(Orders1[[#This Row],[Region]]=People!$B$3,People!$A$3, IF(Orders1[[#This Row],[Region]]=People!$B$4,People!$A$4, IF(Orders1[[#This Row],[Region]]=People!$B$5,People!$A$5))))</f>
        <v>Anna Andreadi</v>
      </c>
      <c r="W4893" s="3" t="str">
        <f>IFERROR(INDEX(Returns!A4893:A5692, MATCH(Orders1[[#This Row],[Order ID]],Returns!B4893:B5692)), "No")</f>
        <v>No</v>
      </c>
      <c r="X4893" s="3">
        <f>IF(Orders1[[#This Row],[Return]]="Yes", 1, 0)</f>
        <v>0</v>
      </c>
    </row>
    <row r="4894" spans="1:24" x14ac:dyDescent="0.2">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7">
        <v>4.2</v>
      </c>
      <c r="S4894" s="1">
        <v>2</v>
      </c>
      <c r="T4894" s="1">
        <v>0</v>
      </c>
      <c r="U4894" s="7">
        <v>1.1760000000000002</v>
      </c>
      <c r="V4894" s="3" t="str">
        <f>IF(Orders1[[#This Row],[Region]]=People!$B$2, People!$A$2, IF(Orders1[[#This Row],[Region]]=People!$B$3,People!$A$3, IF(Orders1[[#This Row],[Region]]=People!$B$4,People!$A$4, IF(Orders1[[#This Row],[Region]]=People!$B$5,People!$A$5))))</f>
        <v>Anna Andreadi</v>
      </c>
      <c r="W4894" s="3" t="str">
        <f>IFERROR(INDEX(Returns!A4894:A5693, MATCH(Orders1[[#This Row],[Order ID]],Returns!B4894:B5693)), "No")</f>
        <v>No</v>
      </c>
      <c r="X4894" s="3">
        <f>IF(Orders1[[#This Row],[Return]]="Yes", 1, 0)</f>
        <v>0</v>
      </c>
    </row>
    <row r="4895" spans="1:24" x14ac:dyDescent="0.2">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7">
        <v>227.28</v>
      </c>
      <c r="S4895" s="1">
        <v>2</v>
      </c>
      <c r="T4895" s="1">
        <v>0</v>
      </c>
      <c r="U4895" s="7">
        <v>2.2727999999999895</v>
      </c>
      <c r="V4895" s="3" t="str">
        <f>IF(Orders1[[#This Row],[Region]]=People!$B$2, People!$A$2, IF(Orders1[[#This Row],[Region]]=People!$B$3,People!$A$3, IF(Orders1[[#This Row],[Region]]=People!$B$4,People!$A$4, IF(Orders1[[#This Row],[Region]]=People!$B$5,People!$A$5))))</f>
        <v>Anna Andreadi</v>
      </c>
      <c r="W4895" s="3" t="str">
        <f>IFERROR(INDEX(Returns!A4895:A5694, MATCH(Orders1[[#This Row],[Order ID]],Returns!B4895:B5694)), "No")</f>
        <v>No</v>
      </c>
      <c r="X4895" s="3">
        <f>IF(Orders1[[#This Row],[Return]]="Yes", 1, 0)</f>
        <v>0</v>
      </c>
    </row>
    <row r="4896" spans="1:24" x14ac:dyDescent="0.2">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7">
        <v>47.9</v>
      </c>
      <c r="S4896" s="1">
        <v>1</v>
      </c>
      <c r="T4896" s="1">
        <v>0</v>
      </c>
      <c r="U4896" s="7">
        <v>22.991999999999997</v>
      </c>
      <c r="V4896" s="3" t="str">
        <f>IF(Orders1[[#This Row],[Region]]=People!$B$2, People!$A$2, IF(Orders1[[#This Row],[Region]]=People!$B$3,People!$A$3, IF(Orders1[[#This Row],[Region]]=People!$B$4,People!$A$4, IF(Orders1[[#This Row],[Region]]=People!$B$5,People!$A$5))))</f>
        <v>Anna Andreadi</v>
      </c>
      <c r="W4896" s="3" t="str">
        <f>IFERROR(INDEX(Returns!A4896:A5695, MATCH(Orders1[[#This Row],[Order ID]],Returns!B4896:B5695)), "No")</f>
        <v>No</v>
      </c>
      <c r="X4896" s="3">
        <f>IF(Orders1[[#This Row],[Return]]="Yes", 1, 0)</f>
        <v>0</v>
      </c>
    </row>
    <row r="4897" spans="1:24" x14ac:dyDescent="0.2">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7">
        <v>61.96</v>
      </c>
      <c r="S4897" s="1">
        <v>2</v>
      </c>
      <c r="T4897" s="1">
        <v>0</v>
      </c>
      <c r="U4897" s="7">
        <v>30.360399999999998</v>
      </c>
      <c r="V4897" s="3" t="str">
        <f>IF(Orders1[[#This Row],[Region]]=People!$B$2, People!$A$2, IF(Orders1[[#This Row],[Region]]=People!$B$3,People!$A$3, IF(Orders1[[#This Row],[Region]]=People!$B$4,People!$A$4, IF(Orders1[[#This Row],[Region]]=People!$B$5,People!$A$5))))</f>
        <v>Anna Andreadi</v>
      </c>
      <c r="W4897" s="3" t="str">
        <f>IFERROR(INDEX(Returns!A4897:A5696, MATCH(Orders1[[#This Row],[Order ID]],Returns!B4897:B5696)), "No")</f>
        <v>No</v>
      </c>
      <c r="X4897" s="3">
        <f>IF(Orders1[[#This Row],[Return]]="Yes", 1, 0)</f>
        <v>0</v>
      </c>
    </row>
    <row r="4898" spans="1:24" x14ac:dyDescent="0.2">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7">
        <v>1117.92</v>
      </c>
      <c r="S4898" s="1">
        <v>4</v>
      </c>
      <c r="T4898" s="1">
        <v>0</v>
      </c>
      <c r="U4898" s="7">
        <v>55.895999999999958</v>
      </c>
      <c r="V4898" s="3" t="str">
        <f>IF(Orders1[[#This Row],[Region]]=People!$B$2, People!$A$2, IF(Orders1[[#This Row],[Region]]=People!$B$3,People!$A$3, IF(Orders1[[#This Row],[Region]]=People!$B$4,People!$A$4, IF(Orders1[[#This Row],[Region]]=People!$B$5,People!$A$5))))</f>
        <v>Anna Andreadi</v>
      </c>
      <c r="W4898" s="3" t="str">
        <f>IFERROR(INDEX(Returns!A4898:A5697, MATCH(Orders1[[#This Row],[Order ID]],Returns!B4898:B5697)), "No")</f>
        <v>No</v>
      </c>
      <c r="X4898" s="3">
        <f>IF(Orders1[[#This Row],[Return]]="Yes", 1, 0)</f>
        <v>0</v>
      </c>
    </row>
    <row r="4899" spans="1:24" x14ac:dyDescent="0.2">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7">
        <v>183.37199999999999</v>
      </c>
      <c r="S4899" s="1">
        <v>2</v>
      </c>
      <c r="T4899" s="1">
        <v>0.3</v>
      </c>
      <c r="U4899" s="7">
        <v>-7.8588000000000022</v>
      </c>
      <c r="V4899" s="3" t="str">
        <f>IF(Orders1[[#This Row],[Region]]=People!$B$2, People!$A$2, IF(Orders1[[#This Row],[Region]]=People!$B$3,People!$A$3, IF(Orders1[[#This Row],[Region]]=People!$B$4,People!$A$4, IF(Orders1[[#This Row],[Region]]=People!$B$5,People!$A$5))))</f>
        <v>Chuck Magee</v>
      </c>
      <c r="W4899" s="3" t="str">
        <f>IFERROR(INDEX(Returns!A4899:A5698, MATCH(Orders1[[#This Row],[Order ID]],Returns!B4899:B5698)), "No")</f>
        <v>No</v>
      </c>
      <c r="X4899" s="3">
        <f>IF(Orders1[[#This Row],[Return]]="Yes", 1, 0)</f>
        <v>0</v>
      </c>
    </row>
    <row r="4900" spans="1:24" x14ac:dyDescent="0.2">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7">
        <v>7.9680000000000009</v>
      </c>
      <c r="S4900" s="1">
        <v>2</v>
      </c>
      <c r="T4900" s="1">
        <v>0.2</v>
      </c>
      <c r="U4900" s="7">
        <v>2.8884000000000007</v>
      </c>
      <c r="V4900" s="3" t="str">
        <f>IF(Orders1[[#This Row],[Region]]=People!$B$2, People!$A$2, IF(Orders1[[#This Row],[Region]]=People!$B$3,People!$A$3, IF(Orders1[[#This Row],[Region]]=People!$B$4,People!$A$4, IF(Orders1[[#This Row],[Region]]=People!$B$5,People!$A$5))))</f>
        <v>Chuck Magee</v>
      </c>
      <c r="W4900" s="3" t="str">
        <f>IFERROR(INDEX(Returns!A4900:A5699, MATCH(Orders1[[#This Row],[Order ID]],Returns!B4900:B5699)), "No")</f>
        <v>No</v>
      </c>
      <c r="X4900" s="3">
        <f>IF(Orders1[[#This Row],[Return]]="Yes", 1, 0)</f>
        <v>0</v>
      </c>
    </row>
    <row r="4901" spans="1:24" x14ac:dyDescent="0.2">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7">
        <v>26.352000000000004</v>
      </c>
      <c r="S4901" s="1">
        <v>8</v>
      </c>
      <c r="T4901" s="1">
        <v>0.7</v>
      </c>
      <c r="U4901" s="7">
        <v>-18.446399999999997</v>
      </c>
      <c r="V4901" s="3" t="str">
        <f>IF(Orders1[[#This Row],[Region]]=People!$B$2, People!$A$2, IF(Orders1[[#This Row],[Region]]=People!$B$3,People!$A$3, IF(Orders1[[#This Row],[Region]]=People!$B$4,People!$A$4, IF(Orders1[[#This Row],[Region]]=People!$B$5,People!$A$5))))</f>
        <v>Anna Andreadi</v>
      </c>
      <c r="W4901" s="3" t="str">
        <f>IFERROR(INDEX(Returns!A4901:A5700, MATCH(Orders1[[#This Row],[Order ID]],Returns!B4901:B5700)), "No")</f>
        <v>No</v>
      </c>
      <c r="X4901" s="3">
        <f>IF(Orders1[[#This Row],[Return]]="Yes", 1, 0)</f>
        <v>0</v>
      </c>
    </row>
    <row r="4902" spans="1:24" x14ac:dyDescent="0.2">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7">
        <v>481.32</v>
      </c>
      <c r="S4902" s="1">
        <v>4</v>
      </c>
      <c r="T4902" s="1">
        <v>0</v>
      </c>
      <c r="U4902" s="7">
        <v>125.14319999999998</v>
      </c>
      <c r="V4902" s="3" t="str">
        <f>IF(Orders1[[#This Row],[Region]]=People!$B$2, People!$A$2, IF(Orders1[[#This Row],[Region]]=People!$B$3,People!$A$3, IF(Orders1[[#This Row],[Region]]=People!$B$4,People!$A$4, IF(Orders1[[#This Row],[Region]]=People!$B$5,People!$A$5))))</f>
        <v>Anna Andreadi</v>
      </c>
      <c r="W4902" s="3" t="str">
        <f>IFERROR(INDEX(Returns!A4902:A5701, MATCH(Orders1[[#This Row],[Order ID]],Returns!B4902:B5701)), "No")</f>
        <v>No</v>
      </c>
      <c r="X4902" s="3">
        <f>IF(Orders1[[#This Row],[Return]]="Yes", 1, 0)</f>
        <v>0</v>
      </c>
    </row>
    <row r="4903" spans="1:24" x14ac:dyDescent="0.2">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7">
        <v>13.98</v>
      </c>
      <c r="S4903" s="1">
        <v>1</v>
      </c>
      <c r="T4903" s="1">
        <v>0</v>
      </c>
      <c r="U4903" s="7">
        <v>3.6348000000000003</v>
      </c>
      <c r="V4903" s="3" t="str">
        <f>IF(Orders1[[#This Row],[Region]]=People!$B$2, People!$A$2, IF(Orders1[[#This Row],[Region]]=People!$B$3,People!$A$3, IF(Orders1[[#This Row],[Region]]=People!$B$4,People!$A$4, IF(Orders1[[#This Row],[Region]]=People!$B$5,People!$A$5))))</f>
        <v>Anna Andreadi</v>
      </c>
      <c r="W4903" s="3" t="str">
        <f>IFERROR(INDEX(Returns!A4903:A5702, MATCH(Orders1[[#This Row],[Order ID]],Returns!B4903:B5702)), "No")</f>
        <v>No</v>
      </c>
      <c r="X4903" s="3">
        <f>IF(Orders1[[#This Row],[Return]]="Yes", 1, 0)</f>
        <v>0</v>
      </c>
    </row>
    <row r="4904" spans="1:24" x14ac:dyDescent="0.2">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7">
        <v>25.92</v>
      </c>
      <c r="S4904" s="1">
        <v>6</v>
      </c>
      <c r="T4904" s="1">
        <v>0.2</v>
      </c>
      <c r="U4904" s="7">
        <v>9.0719999999999992</v>
      </c>
      <c r="V4904" s="3" t="str">
        <f>IF(Orders1[[#This Row],[Region]]=People!$B$2, People!$A$2, IF(Orders1[[#This Row],[Region]]=People!$B$3,People!$A$3, IF(Orders1[[#This Row],[Region]]=People!$B$4,People!$A$4, IF(Orders1[[#This Row],[Region]]=People!$B$5,People!$A$5))))</f>
        <v>Chuck Magee</v>
      </c>
      <c r="W4904" s="3" t="str">
        <f>IFERROR(INDEX(Returns!A4904:A5703, MATCH(Orders1[[#This Row],[Order ID]],Returns!B4904:B5703)), "No")</f>
        <v>No</v>
      </c>
      <c r="X4904" s="3">
        <f>IF(Orders1[[#This Row],[Return]]="Yes", 1, 0)</f>
        <v>0</v>
      </c>
    </row>
    <row r="4905" spans="1:24" x14ac:dyDescent="0.2">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7">
        <v>91.59</v>
      </c>
      <c r="S4905" s="1">
        <v>3</v>
      </c>
      <c r="T4905" s="1">
        <v>0</v>
      </c>
      <c r="U4905" s="7">
        <v>42.131399999999999</v>
      </c>
      <c r="V4905" s="3" t="str">
        <f>IF(Orders1[[#This Row],[Region]]=People!$B$2, People!$A$2, IF(Orders1[[#This Row],[Region]]=People!$B$3,People!$A$3, IF(Orders1[[#This Row],[Region]]=People!$B$4,People!$A$4, IF(Orders1[[#This Row],[Region]]=People!$B$5,People!$A$5))))</f>
        <v>Chuck Magee</v>
      </c>
      <c r="W4905" s="3" t="str">
        <f>IFERROR(INDEX(Returns!A4905:A5704, MATCH(Orders1[[#This Row],[Order ID]],Returns!B4905:B5704)), "No")</f>
        <v>No</v>
      </c>
      <c r="X4905" s="3">
        <f>IF(Orders1[[#This Row],[Return]]="Yes", 1, 0)</f>
        <v>0</v>
      </c>
    </row>
    <row r="4906" spans="1:24" x14ac:dyDescent="0.2">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7">
        <v>674.05799999999999</v>
      </c>
      <c r="S4906" s="1">
        <v>3</v>
      </c>
      <c r="T4906" s="1">
        <v>0.3</v>
      </c>
      <c r="U4906" s="7">
        <v>-19.258800000000008</v>
      </c>
      <c r="V4906" s="3" t="str">
        <f>IF(Orders1[[#This Row],[Region]]=People!$B$2, People!$A$2, IF(Orders1[[#This Row],[Region]]=People!$B$3,People!$A$3, IF(Orders1[[#This Row],[Region]]=People!$B$4,People!$A$4, IF(Orders1[[#This Row],[Region]]=People!$B$5,People!$A$5))))</f>
        <v>Kelly Williams</v>
      </c>
      <c r="W4906" s="3" t="str">
        <f>IFERROR(INDEX(Returns!A4906:A5705, MATCH(Orders1[[#This Row],[Order ID]],Returns!B4906:B5705)), "No")</f>
        <v>No</v>
      </c>
      <c r="X4906" s="3">
        <f>IF(Orders1[[#This Row],[Return]]="Yes", 1, 0)</f>
        <v>0</v>
      </c>
    </row>
    <row r="4907" spans="1:24" x14ac:dyDescent="0.2">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7">
        <v>22.92</v>
      </c>
      <c r="S4907" s="1">
        <v>4</v>
      </c>
      <c r="T4907" s="1">
        <v>0</v>
      </c>
      <c r="U4907" s="7">
        <v>11.0016</v>
      </c>
      <c r="V4907" s="3" t="str">
        <f>IF(Orders1[[#This Row],[Region]]=People!$B$2, People!$A$2, IF(Orders1[[#This Row],[Region]]=People!$B$3,People!$A$3, IF(Orders1[[#This Row],[Region]]=People!$B$4,People!$A$4, IF(Orders1[[#This Row],[Region]]=People!$B$5,People!$A$5))))</f>
        <v>Chuck Magee</v>
      </c>
      <c r="W4907" s="3" t="str">
        <f>IFERROR(INDEX(Returns!A4907:A5706, MATCH(Orders1[[#This Row],[Order ID]],Returns!B4907:B5706)), "No")</f>
        <v>No</v>
      </c>
      <c r="X4907" s="3">
        <f>IF(Orders1[[#This Row],[Return]]="Yes", 1, 0)</f>
        <v>0</v>
      </c>
    </row>
    <row r="4908" spans="1:24" x14ac:dyDescent="0.2">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7">
        <v>269.89999999999998</v>
      </c>
      <c r="S4908" s="1">
        <v>5</v>
      </c>
      <c r="T4908" s="1">
        <v>0</v>
      </c>
      <c r="U4908" s="7">
        <v>16.193999999999988</v>
      </c>
      <c r="V4908" s="3" t="str">
        <f>IF(Orders1[[#This Row],[Region]]=People!$B$2, People!$A$2, IF(Orders1[[#This Row],[Region]]=People!$B$3,People!$A$3, IF(Orders1[[#This Row],[Region]]=People!$B$4,People!$A$4, IF(Orders1[[#This Row],[Region]]=People!$B$5,People!$A$5))))</f>
        <v>Chuck Magee</v>
      </c>
      <c r="W4908" s="3" t="str">
        <f>IFERROR(INDEX(Returns!A4908:A5707, MATCH(Orders1[[#This Row],[Order ID]],Returns!B4908:B5707)), "No")</f>
        <v>No</v>
      </c>
      <c r="X4908" s="3">
        <f>IF(Orders1[[#This Row],[Return]]="Yes", 1, 0)</f>
        <v>0</v>
      </c>
    </row>
    <row r="4909" spans="1:24" x14ac:dyDescent="0.2">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7">
        <v>11.808000000000002</v>
      </c>
      <c r="S4909" s="1">
        <v>8</v>
      </c>
      <c r="T4909" s="1">
        <v>0.7</v>
      </c>
      <c r="U4909" s="7">
        <v>-8.659200000000002</v>
      </c>
      <c r="V4909" s="3" t="str">
        <f>IF(Orders1[[#This Row],[Region]]=People!$B$2, People!$A$2, IF(Orders1[[#This Row],[Region]]=People!$B$3,People!$A$3, IF(Orders1[[#This Row],[Region]]=People!$B$4,People!$A$4, IF(Orders1[[#This Row],[Region]]=People!$B$5,People!$A$5))))</f>
        <v>Chuck Magee</v>
      </c>
      <c r="W4909" s="3" t="str">
        <f>IFERROR(INDEX(Returns!A4909:A5708, MATCH(Orders1[[#This Row],[Order ID]],Returns!B4909:B5708)), "No")</f>
        <v>No</v>
      </c>
      <c r="X4909" s="3">
        <f>IF(Orders1[[#This Row],[Return]]="Yes", 1, 0)</f>
        <v>0</v>
      </c>
    </row>
    <row r="4910" spans="1:24" x14ac:dyDescent="0.2">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7">
        <v>9.5879999999999992</v>
      </c>
      <c r="S4910" s="1">
        <v>2</v>
      </c>
      <c r="T4910" s="1">
        <v>0.4</v>
      </c>
      <c r="U4910" s="7">
        <v>-2.0773999999999999</v>
      </c>
      <c r="V4910" s="3" t="str">
        <f>IF(Orders1[[#This Row],[Region]]=People!$B$2, People!$A$2, IF(Orders1[[#This Row],[Region]]=People!$B$3,People!$A$3, IF(Orders1[[#This Row],[Region]]=People!$B$4,People!$A$4, IF(Orders1[[#This Row],[Region]]=People!$B$5,People!$A$5))))</f>
        <v>Chuck Magee</v>
      </c>
      <c r="W4910" s="3" t="str">
        <f>IFERROR(INDEX(Returns!A4910:A5709, MATCH(Orders1[[#This Row],[Order ID]],Returns!B4910:B5709)), "No")</f>
        <v>No</v>
      </c>
      <c r="X4910" s="3">
        <f>IF(Orders1[[#This Row],[Return]]="Yes", 1, 0)</f>
        <v>0</v>
      </c>
    </row>
    <row r="4911" spans="1:24" x14ac:dyDescent="0.2">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7">
        <v>18.335999999999999</v>
      </c>
      <c r="S4911" s="1">
        <v>3</v>
      </c>
      <c r="T4911" s="1">
        <v>0.2</v>
      </c>
      <c r="U4911" s="7">
        <v>6.6467999999999989</v>
      </c>
      <c r="V4911" s="3" t="str">
        <f>IF(Orders1[[#This Row],[Region]]=People!$B$2, People!$A$2, IF(Orders1[[#This Row],[Region]]=People!$B$3,People!$A$3, IF(Orders1[[#This Row],[Region]]=People!$B$4,People!$A$4, IF(Orders1[[#This Row],[Region]]=People!$B$5,People!$A$5))))</f>
        <v>Cassandra Brandow</v>
      </c>
      <c r="W4911" s="3" t="str">
        <f>IFERROR(INDEX(Returns!A4911:A5710, MATCH(Orders1[[#This Row],[Order ID]],Returns!B4911:B5710)), "No")</f>
        <v>No</v>
      </c>
      <c r="X4911" s="3">
        <f>IF(Orders1[[#This Row],[Return]]="Yes", 1, 0)</f>
        <v>0</v>
      </c>
    </row>
    <row r="4912" spans="1:24" x14ac:dyDescent="0.2">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7">
        <v>36.288000000000011</v>
      </c>
      <c r="S4912" s="1">
        <v>7</v>
      </c>
      <c r="T4912" s="1">
        <v>0.2</v>
      </c>
      <c r="U4912" s="7">
        <v>12.700800000000001</v>
      </c>
      <c r="V4912" s="3" t="str">
        <f>IF(Orders1[[#This Row],[Region]]=People!$B$2, People!$A$2, IF(Orders1[[#This Row],[Region]]=People!$B$3,People!$A$3, IF(Orders1[[#This Row],[Region]]=People!$B$4,People!$A$4, IF(Orders1[[#This Row],[Region]]=People!$B$5,People!$A$5))))</f>
        <v>Cassandra Brandow</v>
      </c>
      <c r="W4912" s="3" t="str">
        <f>IFERROR(INDEX(Returns!A4912:A5711, MATCH(Orders1[[#This Row],[Order ID]],Returns!B4912:B5711)), "No")</f>
        <v>No</v>
      </c>
      <c r="X4912" s="3">
        <f>IF(Orders1[[#This Row],[Return]]="Yes", 1, 0)</f>
        <v>0</v>
      </c>
    </row>
    <row r="4913" spans="1:24" x14ac:dyDescent="0.2">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7">
        <v>111.98399999999999</v>
      </c>
      <c r="S4913" s="1">
        <v>2</v>
      </c>
      <c r="T4913" s="1">
        <v>0.2</v>
      </c>
      <c r="U4913" s="7">
        <v>6.9990000000000059</v>
      </c>
      <c r="V4913" s="3" t="str">
        <f>IF(Orders1[[#This Row],[Region]]=People!$B$2, People!$A$2, IF(Orders1[[#This Row],[Region]]=People!$B$3,People!$A$3, IF(Orders1[[#This Row],[Region]]=People!$B$4,People!$A$4, IF(Orders1[[#This Row],[Region]]=People!$B$5,People!$A$5))))</f>
        <v>Cassandra Brandow</v>
      </c>
      <c r="W4913" s="3" t="str">
        <f>IFERROR(INDEX(Returns!A4913:A5712, MATCH(Orders1[[#This Row],[Order ID]],Returns!B4913:B5712)), "No")</f>
        <v>No</v>
      </c>
      <c r="X4913" s="3">
        <f>IF(Orders1[[#This Row],[Return]]="Yes", 1, 0)</f>
        <v>0</v>
      </c>
    </row>
    <row r="4914" spans="1:24" x14ac:dyDescent="0.2">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7">
        <v>5.9700000000000006</v>
      </c>
      <c r="S4914" s="1">
        <v>5</v>
      </c>
      <c r="T4914" s="1">
        <v>0.7</v>
      </c>
      <c r="U4914" s="7">
        <v>-4.577</v>
      </c>
      <c r="V4914" s="3" t="str">
        <f>IF(Orders1[[#This Row],[Region]]=People!$B$2, People!$A$2, IF(Orders1[[#This Row],[Region]]=People!$B$3,People!$A$3, IF(Orders1[[#This Row],[Region]]=People!$B$4,People!$A$4, IF(Orders1[[#This Row],[Region]]=People!$B$5,People!$A$5))))</f>
        <v>Cassandra Brandow</v>
      </c>
      <c r="W4914" s="3" t="str">
        <f>IFERROR(INDEX(Returns!A4914:A5713, MATCH(Orders1[[#This Row],[Order ID]],Returns!B4914:B5713)), "No")</f>
        <v>No</v>
      </c>
      <c r="X4914" s="3">
        <f>IF(Orders1[[#This Row],[Return]]="Yes", 1, 0)</f>
        <v>0</v>
      </c>
    </row>
    <row r="4915" spans="1:24" x14ac:dyDescent="0.2">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7">
        <v>2.508</v>
      </c>
      <c r="S4915" s="1">
        <v>2</v>
      </c>
      <c r="T4915" s="1">
        <v>0.7</v>
      </c>
      <c r="U4915" s="7">
        <v>-1.8391999999999999</v>
      </c>
      <c r="V4915" s="3" t="str">
        <f>IF(Orders1[[#This Row],[Region]]=People!$B$2, People!$A$2, IF(Orders1[[#This Row],[Region]]=People!$B$3,People!$A$3, IF(Orders1[[#This Row],[Region]]=People!$B$4,People!$A$4, IF(Orders1[[#This Row],[Region]]=People!$B$5,People!$A$5))))</f>
        <v>Cassandra Brandow</v>
      </c>
      <c r="W4915" s="3" t="str">
        <f>IFERROR(INDEX(Returns!A4915:A5714, MATCH(Orders1[[#This Row],[Order ID]],Returns!B4915:B5714)), "No")</f>
        <v>No</v>
      </c>
      <c r="X4915" s="3">
        <f>IF(Orders1[[#This Row],[Return]]="Yes", 1, 0)</f>
        <v>0</v>
      </c>
    </row>
    <row r="4916" spans="1:24" x14ac:dyDescent="0.2">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7">
        <v>35.96</v>
      </c>
      <c r="S4916" s="1">
        <v>2</v>
      </c>
      <c r="T4916" s="1">
        <v>0</v>
      </c>
      <c r="U4916" s="7">
        <v>10.428399999999996</v>
      </c>
      <c r="V4916" s="3" t="str">
        <f>IF(Orders1[[#This Row],[Region]]=People!$B$2, People!$A$2, IF(Orders1[[#This Row],[Region]]=People!$B$3,People!$A$3, IF(Orders1[[#This Row],[Region]]=People!$B$4,People!$A$4, IF(Orders1[[#This Row],[Region]]=People!$B$5,People!$A$5))))</f>
        <v>Anna Andreadi</v>
      </c>
      <c r="W4916" s="3" t="str">
        <f>IFERROR(INDEX(Returns!A4916:A5715, MATCH(Orders1[[#This Row],[Order ID]],Returns!B4916:B5715)), "No")</f>
        <v>No</v>
      </c>
      <c r="X4916" s="3">
        <f>IF(Orders1[[#This Row],[Return]]="Yes", 1, 0)</f>
        <v>0</v>
      </c>
    </row>
    <row r="4917" spans="1:24" x14ac:dyDescent="0.2">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7">
        <v>14.952000000000002</v>
      </c>
      <c r="S4917" s="1">
        <v>3</v>
      </c>
      <c r="T4917" s="1">
        <v>0.2</v>
      </c>
      <c r="U4917" s="7">
        <v>5.4201000000000006</v>
      </c>
      <c r="V4917" s="3" t="str">
        <f>IF(Orders1[[#This Row],[Region]]=People!$B$2, People!$A$2, IF(Orders1[[#This Row],[Region]]=People!$B$3,People!$A$3, IF(Orders1[[#This Row],[Region]]=People!$B$4,People!$A$4, IF(Orders1[[#This Row],[Region]]=People!$B$5,People!$A$5))))</f>
        <v>Anna Andreadi</v>
      </c>
      <c r="W4917" s="3" t="str">
        <f>IFERROR(INDEX(Returns!A4917:A5716, MATCH(Orders1[[#This Row],[Order ID]],Returns!B4917:B5716)), "No")</f>
        <v>No</v>
      </c>
      <c r="X4917" s="3">
        <f>IF(Orders1[[#This Row],[Return]]="Yes", 1, 0)</f>
        <v>0</v>
      </c>
    </row>
    <row r="4918" spans="1:24" x14ac:dyDescent="0.2">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7">
        <v>67.144000000000005</v>
      </c>
      <c r="S4918" s="1">
        <v>7</v>
      </c>
      <c r="T4918" s="1">
        <v>0.2</v>
      </c>
      <c r="U4918" s="7">
        <v>5.8750999999999962</v>
      </c>
      <c r="V4918" s="3" t="str">
        <f>IF(Orders1[[#This Row],[Region]]=People!$B$2, People!$A$2, IF(Orders1[[#This Row],[Region]]=People!$B$3,People!$A$3, IF(Orders1[[#This Row],[Region]]=People!$B$4,People!$A$4, IF(Orders1[[#This Row],[Region]]=People!$B$5,People!$A$5))))</f>
        <v>Kelly Williams</v>
      </c>
      <c r="W4918" s="3" t="str">
        <f>IFERROR(INDEX(Returns!A4918:A5717, MATCH(Orders1[[#This Row],[Order ID]],Returns!B4918:B5717)), "No")</f>
        <v>No</v>
      </c>
      <c r="X4918" s="3">
        <f>IF(Orders1[[#This Row],[Return]]="Yes", 1, 0)</f>
        <v>0</v>
      </c>
    </row>
    <row r="4919" spans="1:24" x14ac:dyDescent="0.2">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7">
        <v>254.05799999999999</v>
      </c>
      <c r="S4919" s="1">
        <v>3</v>
      </c>
      <c r="T4919" s="1">
        <v>0.3</v>
      </c>
      <c r="U4919" s="7">
        <v>-32.664599999999993</v>
      </c>
      <c r="V4919" s="3" t="str">
        <f>IF(Orders1[[#This Row],[Region]]=People!$B$2, People!$A$2, IF(Orders1[[#This Row],[Region]]=People!$B$3,People!$A$3, IF(Orders1[[#This Row],[Region]]=People!$B$4,People!$A$4, IF(Orders1[[#This Row],[Region]]=People!$B$5,People!$A$5))))</f>
        <v>Kelly Williams</v>
      </c>
      <c r="W4919" s="3" t="str">
        <f>IFERROR(INDEX(Returns!A4919:A5718, MATCH(Orders1[[#This Row],[Order ID]],Returns!B4919:B5718)), "No")</f>
        <v>No</v>
      </c>
      <c r="X4919" s="3">
        <f>IF(Orders1[[#This Row],[Return]]="Yes", 1, 0)</f>
        <v>0</v>
      </c>
    </row>
    <row r="4920" spans="1:24" x14ac:dyDescent="0.2">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7">
        <v>173.94</v>
      </c>
      <c r="S4920" s="1">
        <v>3</v>
      </c>
      <c r="T4920" s="1">
        <v>0</v>
      </c>
      <c r="U4920" s="7">
        <v>38.266800000000003</v>
      </c>
      <c r="V4920" s="3" t="str">
        <f>IF(Orders1[[#This Row],[Region]]=People!$B$2, People!$A$2, IF(Orders1[[#This Row],[Region]]=People!$B$3,People!$A$3, IF(Orders1[[#This Row],[Region]]=People!$B$4,People!$A$4, IF(Orders1[[#This Row],[Region]]=People!$B$5,People!$A$5))))</f>
        <v>Chuck Magee</v>
      </c>
      <c r="W4920" s="3" t="str">
        <f>IFERROR(INDEX(Returns!A4920:A5719, MATCH(Orders1[[#This Row],[Order ID]],Returns!B4920:B5719)), "No")</f>
        <v>No</v>
      </c>
      <c r="X4920" s="3">
        <f>IF(Orders1[[#This Row],[Return]]="Yes", 1, 0)</f>
        <v>0</v>
      </c>
    </row>
    <row r="4921" spans="1:24" x14ac:dyDescent="0.2">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7">
        <v>231.98</v>
      </c>
      <c r="S4921" s="1">
        <v>2</v>
      </c>
      <c r="T4921" s="1">
        <v>0</v>
      </c>
      <c r="U4921" s="7">
        <v>67.274199999999979</v>
      </c>
      <c r="V4921" s="3" t="str">
        <f>IF(Orders1[[#This Row],[Region]]=People!$B$2, People!$A$2, IF(Orders1[[#This Row],[Region]]=People!$B$3,People!$A$3, IF(Orders1[[#This Row],[Region]]=People!$B$4,People!$A$4, IF(Orders1[[#This Row],[Region]]=People!$B$5,People!$A$5))))</f>
        <v>Chuck Magee</v>
      </c>
      <c r="W4921" s="3" t="str">
        <f>IFERROR(INDEX(Returns!A4921:A5720, MATCH(Orders1[[#This Row],[Order ID]],Returns!B4921:B5720)), "No")</f>
        <v>No</v>
      </c>
      <c r="X4921" s="3">
        <f>IF(Orders1[[#This Row],[Return]]="Yes", 1, 0)</f>
        <v>0</v>
      </c>
    </row>
    <row r="4922" spans="1:24" x14ac:dyDescent="0.2">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7">
        <v>2.2959999999999994</v>
      </c>
      <c r="S4922" s="1">
        <v>2</v>
      </c>
      <c r="T4922" s="1">
        <v>0.8</v>
      </c>
      <c r="U4922" s="7">
        <v>-3.9032000000000009</v>
      </c>
      <c r="V4922" s="3" t="str">
        <f>IF(Orders1[[#This Row],[Region]]=People!$B$2, People!$A$2, IF(Orders1[[#This Row],[Region]]=People!$B$3,People!$A$3, IF(Orders1[[#This Row],[Region]]=People!$B$4,People!$A$4, IF(Orders1[[#This Row],[Region]]=People!$B$5,People!$A$5))))</f>
        <v>Kelly Williams</v>
      </c>
      <c r="W4922" s="3" t="str">
        <f>IFERROR(INDEX(Returns!A4922:A5721, MATCH(Orders1[[#This Row],[Order ID]],Returns!B4922:B5721)), "No")</f>
        <v>No</v>
      </c>
      <c r="X4922" s="3">
        <f>IF(Orders1[[#This Row],[Return]]="Yes", 1, 0)</f>
        <v>0</v>
      </c>
    </row>
    <row r="4923" spans="1:24" x14ac:dyDescent="0.2">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7">
        <v>96.08</v>
      </c>
      <c r="S4923" s="1">
        <v>2</v>
      </c>
      <c r="T4923" s="1">
        <v>0</v>
      </c>
      <c r="U4923" s="7">
        <v>46.118399999999994</v>
      </c>
      <c r="V4923" s="3" t="str">
        <f>IF(Orders1[[#This Row],[Region]]=People!$B$2, People!$A$2, IF(Orders1[[#This Row],[Region]]=People!$B$3,People!$A$3, IF(Orders1[[#This Row],[Region]]=People!$B$4,People!$A$4, IF(Orders1[[#This Row],[Region]]=People!$B$5,People!$A$5))))</f>
        <v>Cassandra Brandow</v>
      </c>
      <c r="W4923" s="3" t="str">
        <f>IFERROR(INDEX(Returns!A4923:A5722, MATCH(Orders1[[#This Row],[Order ID]],Returns!B4923:B5722)), "No")</f>
        <v>No</v>
      </c>
      <c r="X4923" s="3">
        <f>IF(Orders1[[#This Row],[Return]]="Yes", 1, 0)</f>
        <v>0</v>
      </c>
    </row>
    <row r="4924" spans="1:24" x14ac:dyDescent="0.2">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7">
        <v>3.62</v>
      </c>
      <c r="S4924" s="1">
        <v>2</v>
      </c>
      <c r="T4924" s="1">
        <v>0</v>
      </c>
      <c r="U4924" s="7">
        <v>1.1945999999999999</v>
      </c>
      <c r="V4924" s="3" t="str">
        <f>IF(Orders1[[#This Row],[Region]]=People!$B$2, People!$A$2, IF(Orders1[[#This Row],[Region]]=People!$B$3,People!$A$3, IF(Orders1[[#This Row],[Region]]=People!$B$4,People!$A$4, IF(Orders1[[#This Row],[Region]]=People!$B$5,People!$A$5))))</f>
        <v>Cassandra Brandow</v>
      </c>
      <c r="W4924" s="3" t="str">
        <f>IFERROR(INDEX(Returns!A4924:A5723, MATCH(Orders1[[#This Row],[Order ID]],Returns!B4924:B5723)), "No")</f>
        <v>No</v>
      </c>
      <c r="X4924" s="3">
        <f>IF(Orders1[[#This Row],[Return]]="Yes", 1, 0)</f>
        <v>0</v>
      </c>
    </row>
    <row r="4925" spans="1:24" x14ac:dyDescent="0.2">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7">
        <v>629.09999999999991</v>
      </c>
      <c r="S4925" s="1">
        <v>6</v>
      </c>
      <c r="T4925" s="1">
        <v>0</v>
      </c>
      <c r="U4925" s="7">
        <v>301.96799999999996</v>
      </c>
      <c r="V4925" s="3" t="str">
        <f>IF(Orders1[[#This Row],[Region]]=People!$B$2, People!$A$2, IF(Orders1[[#This Row],[Region]]=People!$B$3,People!$A$3, IF(Orders1[[#This Row],[Region]]=People!$B$4,People!$A$4, IF(Orders1[[#This Row],[Region]]=People!$B$5,People!$A$5))))</f>
        <v>Cassandra Brandow</v>
      </c>
      <c r="W4925" s="3" t="str">
        <f>IFERROR(INDEX(Returns!A4925:A5724, MATCH(Orders1[[#This Row],[Order ID]],Returns!B4925:B5724)), "No")</f>
        <v>No</v>
      </c>
      <c r="X4925" s="3">
        <f>IF(Orders1[[#This Row],[Return]]="Yes", 1, 0)</f>
        <v>0</v>
      </c>
    </row>
    <row r="4926" spans="1:24" x14ac:dyDescent="0.2">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7">
        <v>90.48</v>
      </c>
      <c r="S4926" s="1">
        <v>2</v>
      </c>
      <c r="T4926" s="1">
        <v>0</v>
      </c>
      <c r="U4926" s="7">
        <v>23.524799999999999</v>
      </c>
      <c r="V4926" s="3" t="str">
        <f>IF(Orders1[[#This Row],[Region]]=People!$B$2, People!$A$2, IF(Orders1[[#This Row],[Region]]=People!$B$3,People!$A$3, IF(Orders1[[#This Row],[Region]]=People!$B$4,People!$A$4, IF(Orders1[[#This Row],[Region]]=People!$B$5,People!$A$5))))</f>
        <v>Cassandra Brandow</v>
      </c>
      <c r="W4926" s="3" t="str">
        <f>IFERROR(INDEX(Returns!A4926:A5725, MATCH(Orders1[[#This Row],[Order ID]],Returns!B4926:B5725)), "No")</f>
        <v>No</v>
      </c>
      <c r="X4926" s="3">
        <f>IF(Orders1[[#This Row],[Return]]="Yes", 1, 0)</f>
        <v>0</v>
      </c>
    </row>
    <row r="4927" spans="1:24" x14ac:dyDescent="0.2">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7">
        <v>14.88</v>
      </c>
      <c r="S4927" s="1">
        <v>2</v>
      </c>
      <c r="T4927" s="1">
        <v>0</v>
      </c>
      <c r="U4927" s="7">
        <v>3.7200000000000006</v>
      </c>
      <c r="V4927" s="3" t="str">
        <f>IF(Orders1[[#This Row],[Region]]=People!$B$2, People!$A$2, IF(Orders1[[#This Row],[Region]]=People!$B$3,People!$A$3, IF(Orders1[[#This Row],[Region]]=People!$B$4,People!$A$4, IF(Orders1[[#This Row],[Region]]=People!$B$5,People!$A$5))))</f>
        <v>Chuck Magee</v>
      </c>
      <c r="W4927" s="3" t="str">
        <f>IFERROR(INDEX(Returns!A4927:A5726, MATCH(Orders1[[#This Row],[Order ID]],Returns!B4927:B5726)), "No")</f>
        <v>No</v>
      </c>
      <c r="X4927" s="3">
        <f>IF(Orders1[[#This Row],[Return]]="Yes", 1, 0)</f>
        <v>0</v>
      </c>
    </row>
    <row r="4928" spans="1:24" x14ac:dyDescent="0.2">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7">
        <v>91.275000000000006</v>
      </c>
      <c r="S4928" s="1">
        <v>1</v>
      </c>
      <c r="T4928" s="1">
        <v>0.5</v>
      </c>
      <c r="U4928" s="7">
        <v>-67.543499999999995</v>
      </c>
      <c r="V4928" s="3" t="str">
        <f>IF(Orders1[[#This Row],[Region]]=People!$B$2, People!$A$2, IF(Orders1[[#This Row],[Region]]=People!$B$3,People!$A$3, IF(Orders1[[#This Row],[Region]]=People!$B$4,People!$A$4, IF(Orders1[[#This Row],[Region]]=People!$B$5,People!$A$5))))</f>
        <v>Kelly Williams</v>
      </c>
      <c r="W4928" s="3" t="str">
        <f>IFERROR(INDEX(Returns!A4928:A5727, MATCH(Orders1[[#This Row],[Order ID]],Returns!B4928:B5727)), "No")</f>
        <v>No</v>
      </c>
      <c r="X4928" s="3">
        <f>IF(Orders1[[#This Row],[Return]]="Yes", 1, 0)</f>
        <v>0</v>
      </c>
    </row>
    <row r="4929" spans="1:24" x14ac:dyDescent="0.2">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7">
        <v>19.440000000000001</v>
      </c>
      <c r="S4929" s="1">
        <v>3</v>
      </c>
      <c r="T4929" s="1">
        <v>0</v>
      </c>
      <c r="U4929" s="7">
        <v>9.3312000000000008</v>
      </c>
      <c r="V4929" s="3" t="str">
        <f>IF(Orders1[[#This Row],[Region]]=People!$B$2, People!$A$2, IF(Orders1[[#This Row],[Region]]=People!$B$3,People!$A$3, IF(Orders1[[#This Row],[Region]]=People!$B$4,People!$A$4, IF(Orders1[[#This Row],[Region]]=People!$B$5,People!$A$5))))</f>
        <v>Chuck Magee</v>
      </c>
      <c r="W4929" s="3" t="str">
        <f>IFERROR(INDEX(Returns!A4929:A5728, MATCH(Orders1[[#This Row],[Order ID]],Returns!B4929:B5728)), "No")</f>
        <v>No</v>
      </c>
      <c r="X4929" s="3">
        <f>IF(Orders1[[#This Row],[Return]]="Yes", 1, 0)</f>
        <v>0</v>
      </c>
    </row>
    <row r="4930" spans="1:24" x14ac:dyDescent="0.2">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7">
        <v>897.15000000000009</v>
      </c>
      <c r="S4930" s="1">
        <v>3</v>
      </c>
      <c r="T4930" s="1">
        <v>0</v>
      </c>
      <c r="U4930" s="7">
        <v>251.20200000000003</v>
      </c>
      <c r="V4930" s="3" t="str">
        <f>IF(Orders1[[#This Row],[Region]]=People!$B$2, People!$A$2, IF(Orders1[[#This Row],[Region]]=People!$B$3,People!$A$3, IF(Orders1[[#This Row],[Region]]=People!$B$4,People!$A$4, IF(Orders1[[#This Row],[Region]]=People!$B$5,People!$A$5))))</f>
        <v>Chuck Magee</v>
      </c>
      <c r="W4930" s="3" t="str">
        <f>IFERROR(INDEX(Returns!A4930:A5729, MATCH(Orders1[[#This Row],[Order ID]],Returns!B4930:B5729)), "No")</f>
        <v>No</v>
      </c>
      <c r="X4930" s="3">
        <f>IF(Orders1[[#This Row],[Return]]="Yes", 1, 0)</f>
        <v>0</v>
      </c>
    </row>
    <row r="4931" spans="1:24" x14ac:dyDescent="0.2">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7">
        <v>57.75</v>
      </c>
      <c r="S4931" s="1">
        <v>5</v>
      </c>
      <c r="T4931" s="1">
        <v>0</v>
      </c>
      <c r="U4931" s="7">
        <v>16.170000000000002</v>
      </c>
      <c r="V4931" s="3" t="str">
        <f>IF(Orders1[[#This Row],[Region]]=People!$B$2, People!$A$2, IF(Orders1[[#This Row],[Region]]=People!$B$3,People!$A$3, IF(Orders1[[#This Row],[Region]]=People!$B$4,People!$A$4, IF(Orders1[[#This Row],[Region]]=People!$B$5,People!$A$5))))</f>
        <v>Chuck Magee</v>
      </c>
      <c r="W4931" s="3" t="str">
        <f>IFERROR(INDEX(Returns!A4931:A5730, MATCH(Orders1[[#This Row],[Order ID]],Returns!B4931:B5730)), "No")</f>
        <v>No</v>
      </c>
      <c r="X4931" s="3">
        <f>IF(Orders1[[#This Row],[Return]]="Yes", 1, 0)</f>
        <v>0</v>
      </c>
    </row>
    <row r="4932" spans="1:24" x14ac:dyDescent="0.2">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7">
        <v>14.940000000000001</v>
      </c>
      <c r="S4932" s="1">
        <v>3</v>
      </c>
      <c r="T4932" s="1">
        <v>0</v>
      </c>
      <c r="U4932" s="7">
        <v>7.0218000000000007</v>
      </c>
      <c r="V4932" s="3" t="str">
        <f>IF(Orders1[[#This Row],[Region]]=People!$B$2, People!$A$2, IF(Orders1[[#This Row],[Region]]=People!$B$3,People!$A$3, IF(Orders1[[#This Row],[Region]]=People!$B$4,People!$A$4, IF(Orders1[[#This Row],[Region]]=People!$B$5,People!$A$5))))</f>
        <v>Chuck Magee</v>
      </c>
      <c r="W4932" s="3" t="str">
        <f>IFERROR(INDEX(Returns!A4932:A5731, MATCH(Orders1[[#This Row],[Order ID]],Returns!B4932:B5731)), "No")</f>
        <v>No</v>
      </c>
      <c r="X4932" s="3">
        <f>IF(Orders1[[#This Row],[Return]]="Yes", 1, 0)</f>
        <v>0</v>
      </c>
    </row>
    <row r="4933" spans="1:24" x14ac:dyDescent="0.2">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7">
        <v>23.1</v>
      </c>
      <c r="S4933" s="1">
        <v>2</v>
      </c>
      <c r="T4933" s="1">
        <v>0</v>
      </c>
      <c r="U4933" s="7">
        <v>6.93</v>
      </c>
      <c r="V4933" s="3" t="str">
        <f>IF(Orders1[[#This Row],[Region]]=People!$B$2, People!$A$2, IF(Orders1[[#This Row],[Region]]=People!$B$3,People!$A$3, IF(Orders1[[#This Row],[Region]]=People!$B$4,People!$A$4, IF(Orders1[[#This Row],[Region]]=People!$B$5,People!$A$5))))</f>
        <v>Anna Andreadi</v>
      </c>
      <c r="W4933" s="3" t="str">
        <f>IFERROR(INDEX(Returns!A4933:A5732, MATCH(Orders1[[#This Row],[Order ID]],Returns!B4933:B5732)), "No")</f>
        <v>No</v>
      </c>
      <c r="X4933" s="3">
        <f>IF(Orders1[[#This Row],[Return]]="Yes", 1, 0)</f>
        <v>0</v>
      </c>
    </row>
    <row r="4934" spans="1:24" x14ac:dyDescent="0.2">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7">
        <v>12.536000000000001</v>
      </c>
      <c r="S4934" s="1">
        <v>1</v>
      </c>
      <c r="T4934" s="1">
        <v>0.2</v>
      </c>
      <c r="U4934" s="7">
        <v>4.2308999999999983</v>
      </c>
      <c r="V4934" s="3" t="str">
        <f>IF(Orders1[[#This Row],[Region]]=People!$B$2, People!$A$2, IF(Orders1[[#This Row],[Region]]=People!$B$3,People!$A$3, IF(Orders1[[#This Row],[Region]]=People!$B$4,People!$A$4, IF(Orders1[[#This Row],[Region]]=People!$B$5,People!$A$5))))</f>
        <v>Anna Andreadi</v>
      </c>
      <c r="W4934" s="3" t="str">
        <f>IFERROR(INDEX(Returns!A4934:A5733, MATCH(Orders1[[#This Row],[Order ID]],Returns!B4934:B5733)), "No")</f>
        <v>No</v>
      </c>
      <c r="X4934" s="3">
        <f>IF(Orders1[[#This Row],[Return]]="Yes", 1, 0)</f>
        <v>0</v>
      </c>
    </row>
    <row r="4935" spans="1:24" x14ac:dyDescent="0.2">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7">
        <v>1.0800000000000003</v>
      </c>
      <c r="S4935" s="1">
        <v>2</v>
      </c>
      <c r="T4935" s="1">
        <v>0.7</v>
      </c>
      <c r="U4935" s="7">
        <v>-0.79200000000000004</v>
      </c>
      <c r="V4935" s="3" t="str">
        <f>IF(Orders1[[#This Row],[Region]]=People!$B$2, People!$A$2, IF(Orders1[[#This Row],[Region]]=People!$B$3,People!$A$3, IF(Orders1[[#This Row],[Region]]=People!$B$4,People!$A$4, IF(Orders1[[#This Row],[Region]]=People!$B$5,People!$A$5))))</f>
        <v>Anna Andreadi</v>
      </c>
      <c r="W4935" s="3" t="str">
        <f>IFERROR(INDEX(Returns!A4935:A5734, MATCH(Orders1[[#This Row],[Order ID]],Returns!B4935:B5734)), "No")</f>
        <v>No</v>
      </c>
      <c r="X4935" s="3">
        <f>IF(Orders1[[#This Row],[Return]]="Yes", 1, 0)</f>
        <v>0</v>
      </c>
    </row>
    <row r="4936" spans="1:24" x14ac:dyDescent="0.2">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7">
        <v>4.5120000000000005</v>
      </c>
      <c r="S4936" s="1">
        <v>3</v>
      </c>
      <c r="T4936" s="1">
        <v>0.2</v>
      </c>
      <c r="U4936" s="7">
        <v>0.84599999999999964</v>
      </c>
      <c r="V4936" s="3" t="str">
        <f>IF(Orders1[[#This Row],[Region]]=People!$B$2, People!$A$2, IF(Orders1[[#This Row],[Region]]=People!$B$3,People!$A$3, IF(Orders1[[#This Row],[Region]]=People!$B$4,People!$A$4, IF(Orders1[[#This Row],[Region]]=People!$B$5,People!$A$5))))</f>
        <v>Anna Andreadi</v>
      </c>
      <c r="W4936" s="3" t="str">
        <f>IFERROR(INDEX(Returns!A4936:A5735, MATCH(Orders1[[#This Row],[Order ID]],Returns!B4936:B5735)), "No")</f>
        <v>No</v>
      </c>
      <c r="X4936" s="3">
        <f>IF(Orders1[[#This Row],[Return]]="Yes", 1, 0)</f>
        <v>0</v>
      </c>
    </row>
    <row r="4937" spans="1:24" x14ac:dyDescent="0.2">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7">
        <v>16.776000000000003</v>
      </c>
      <c r="S4937" s="1">
        <v>3</v>
      </c>
      <c r="T4937" s="1">
        <v>0.2</v>
      </c>
      <c r="U4937" s="7">
        <v>1.6776</v>
      </c>
      <c r="V4937" s="3" t="str">
        <f>IF(Orders1[[#This Row],[Region]]=People!$B$2, People!$A$2, IF(Orders1[[#This Row],[Region]]=People!$B$3,People!$A$3, IF(Orders1[[#This Row],[Region]]=People!$B$4,People!$A$4, IF(Orders1[[#This Row],[Region]]=People!$B$5,People!$A$5))))</f>
        <v>Anna Andreadi</v>
      </c>
      <c r="W4937" s="3" t="str">
        <f>IFERROR(INDEX(Returns!A4937:A5736, MATCH(Orders1[[#This Row],[Order ID]],Returns!B4937:B5736)), "No")</f>
        <v>No</v>
      </c>
      <c r="X4937" s="3">
        <f>IF(Orders1[[#This Row],[Return]]="Yes", 1, 0)</f>
        <v>0</v>
      </c>
    </row>
    <row r="4938" spans="1:24" x14ac:dyDescent="0.2">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7">
        <v>33.74</v>
      </c>
      <c r="S4938" s="1">
        <v>7</v>
      </c>
      <c r="T4938" s="1">
        <v>0</v>
      </c>
      <c r="U4938" s="7">
        <v>15.5204</v>
      </c>
      <c r="V4938" s="3" t="str">
        <f>IF(Orders1[[#This Row],[Region]]=People!$B$2, People!$A$2, IF(Orders1[[#This Row],[Region]]=People!$B$3,People!$A$3, IF(Orders1[[#This Row],[Region]]=People!$B$4,People!$A$4, IF(Orders1[[#This Row],[Region]]=People!$B$5,People!$A$5))))</f>
        <v>Cassandra Brandow</v>
      </c>
      <c r="W4938" s="3" t="str">
        <f>IFERROR(INDEX(Returns!A4938:A5737, MATCH(Orders1[[#This Row],[Order ID]],Returns!B4938:B5737)), "No")</f>
        <v>No</v>
      </c>
      <c r="X4938" s="3">
        <f>IF(Orders1[[#This Row],[Return]]="Yes", 1, 0)</f>
        <v>0</v>
      </c>
    </row>
    <row r="4939" spans="1:24" x14ac:dyDescent="0.2">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7">
        <v>1325.8500000000001</v>
      </c>
      <c r="S4939" s="1">
        <v>5</v>
      </c>
      <c r="T4939" s="1">
        <v>0</v>
      </c>
      <c r="U4939" s="7">
        <v>238.65299999999991</v>
      </c>
      <c r="V4939" s="3" t="str">
        <f>IF(Orders1[[#This Row],[Region]]=People!$B$2, People!$A$2, IF(Orders1[[#This Row],[Region]]=People!$B$3,People!$A$3, IF(Orders1[[#This Row],[Region]]=People!$B$4,People!$A$4, IF(Orders1[[#This Row],[Region]]=People!$B$5,People!$A$5))))</f>
        <v>Anna Andreadi</v>
      </c>
      <c r="W4939" s="3" t="str">
        <f>IFERROR(INDEX(Returns!A4939:A5738, MATCH(Orders1[[#This Row],[Order ID]],Returns!B4939:B5738)), "No")</f>
        <v>No</v>
      </c>
      <c r="X4939" s="3">
        <f>IF(Orders1[[#This Row],[Return]]="Yes", 1, 0)</f>
        <v>0</v>
      </c>
    </row>
    <row r="4940" spans="1:24" x14ac:dyDescent="0.2">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7">
        <v>333.99899999999997</v>
      </c>
      <c r="S4940" s="1">
        <v>3</v>
      </c>
      <c r="T4940" s="1">
        <v>0.15</v>
      </c>
      <c r="U4940" s="7">
        <v>3.9294000000000082</v>
      </c>
      <c r="V4940" s="3" t="str">
        <f>IF(Orders1[[#This Row],[Region]]=People!$B$2, People!$A$2, IF(Orders1[[#This Row],[Region]]=People!$B$3,People!$A$3, IF(Orders1[[#This Row],[Region]]=People!$B$4,People!$A$4, IF(Orders1[[#This Row],[Region]]=People!$B$5,People!$A$5))))</f>
        <v>Anna Andreadi</v>
      </c>
      <c r="W4940" s="3" t="str">
        <f>IFERROR(INDEX(Returns!A4940:A5739, MATCH(Orders1[[#This Row],[Order ID]],Returns!B4940:B5739)), "No")</f>
        <v>No</v>
      </c>
      <c r="X4940" s="3">
        <f>IF(Orders1[[#This Row],[Return]]="Yes", 1, 0)</f>
        <v>0</v>
      </c>
    </row>
    <row r="4941" spans="1:24" x14ac:dyDescent="0.2">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7">
        <v>19.899999999999999</v>
      </c>
      <c r="S4941" s="1">
        <v>5</v>
      </c>
      <c r="T4941" s="1">
        <v>0</v>
      </c>
      <c r="U4941" s="7">
        <v>6.5669999999999984</v>
      </c>
      <c r="V4941" s="3" t="str">
        <f>IF(Orders1[[#This Row],[Region]]=People!$B$2, People!$A$2, IF(Orders1[[#This Row],[Region]]=People!$B$3,People!$A$3, IF(Orders1[[#This Row],[Region]]=People!$B$4,People!$A$4, IF(Orders1[[#This Row],[Region]]=People!$B$5,People!$A$5))))</f>
        <v>Anna Andreadi</v>
      </c>
      <c r="W4941" s="3" t="str">
        <f>IFERROR(INDEX(Returns!A4941:A5740, MATCH(Orders1[[#This Row],[Order ID]],Returns!B4941:B5740)), "No")</f>
        <v>No</v>
      </c>
      <c r="X4941" s="3">
        <f>IF(Orders1[[#This Row],[Return]]="Yes", 1, 0)</f>
        <v>0</v>
      </c>
    </row>
    <row r="4942" spans="1:24" x14ac:dyDescent="0.2">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7">
        <v>1268.82</v>
      </c>
      <c r="S4942" s="1">
        <v>9</v>
      </c>
      <c r="T4942" s="1">
        <v>0</v>
      </c>
      <c r="U4942" s="7">
        <v>266.45219999999989</v>
      </c>
      <c r="V4942" s="3" t="str">
        <f>IF(Orders1[[#This Row],[Region]]=People!$B$2, People!$A$2, IF(Orders1[[#This Row],[Region]]=People!$B$3,People!$A$3, IF(Orders1[[#This Row],[Region]]=People!$B$4,People!$A$4, IF(Orders1[[#This Row],[Region]]=People!$B$5,People!$A$5))))</f>
        <v>Chuck Magee</v>
      </c>
      <c r="W4942" s="3" t="str">
        <f>IFERROR(INDEX(Returns!A4942:A5741, MATCH(Orders1[[#This Row],[Order ID]],Returns!B4942:B5741)), "No")</f>
        <v>No</v>
      </c>
      <c r="X4942" s="3">
        <f>IF(Orders1[[#This Row],[Return]]="Yes", 1, 0)</f>
        <v>0</v>
      </c>
    </row>
    <row r="4943" spans="1:24" x14ac:dyDescent="0.2">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7">
        <v>283.92</v>
      </c>
      <c r="S4943" s="1">
        <v>4</v>
      </c>
      <c r="T4943" s="1">
        <v>0</v>
      </c>
      <c r="U4943" s="7">
        <v>82.336799999999982</v>
      </c>
      <c r="V4943" s="3" t="str">
        <f>IF(Orders1[[#This Row],[Region]]=People!$B$2, People!$A$2, IF(Orders1[[#This Row],[Region]]=People!$B$3,People!$A$3, IF(Orders1[[#This Row],[Region]]=People!$B$4,People!$A$4, IF(Orders1[[#This Row],[Region]]=People!$B$5,People!$A$5))))</f>
        <v>Chuck Magee</v>
      </c>
      <c r="W4943" s="3" t="str">
        <f>IFERROR(INDEX(Returns!A4943:A5742, MATCH(Orders1[[#This Row],[Order ID]],Returns!B4943:B5742)), "No")</f>
        <v>No</v>
      </c>
      <c r="X4943" s="3">
        <f>IF(Orders1[[#This Row],[Return]]="Yes", 1, 0)</f>
        <v>0</v>
      </c>
    </row>
    <row r="4944" spans="1:24" x14ac:dyDescent="0.2">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7">
        <v>5.68</v>
      </c>
      <c r="S4944" s="1">
        <v>2</v>
      </c>
      <c r="T4944" s="1">
        <v>0</v>
      </c>
      <c r="U4944" s="7">
        <v>1.7607999999999997</v>
      </c>
      <c r="V4944" s="3" t="str">
        <f>IF(Orders1[[#This Row],[Region]]=People!$B$2, People!$A$2, IF(Orders1[[#This Row],[Region]]=People!$B$3,People!$A$3, IF(Orders1[[#This Row],[Region]]=People!$B$4,People!$A$4, IF(Orders1[[#This Row],[Region]]=People!$B$5,People!$A$5))))</f>
        <v>Chuck Magee</v>
      </c>
      <c r="W4944" s="3" t="str">
        <f>IFERROR(INDEX(Returns!A4944:A5743, MATCH(Orders1[[#This Row],[Order ID]],Returns!B4944:B5743)), "No")</f>
        <v>No</v>
      </c>
      <c r="X4944" s="3">
        <f>IF(Orders1[[#This Row],[Return]]="Yes", 1, 0)</f>
        <v>0</v>
      </c>
    </row>
    <row r="4945" spans="1:24" x14ac:dyDescent="0.2">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7">
        <v>375.34</v>
      </c>
      <c r="S4945" s="1">
        <v>1</v>
      </c>
      <c r="T4945" s="1">
        <v>0</v>
      </c>
      <c r="U4945" s="7">
        <v>18.766999999999996</v>
      </c>
      <c r="V4945" s="3" t="str">
        <f>IF(Orders1[[#This Row],[Region]]=People!$B$2, People!$A$2, IF(Orders1[[#This Row],[Region]]=People!$B$3,People!$A$3, IF(Orders1[[#This Row],[Region]]=People!$B$4,People!$A$4, IF(Orders1[[#This Row],[Region]]=People!$B$5,People!$A$5))))</f>
        <v>Kelly Williams</v>
      </c>
      <c r="W4945" s="3" t="str">
        <f>IFERROR(INDEX(Returns!A4945:A5744, MATCH(Orders1[[#This Row],[Order ID]],Returns!B4945:B5744)), "No")</f>
        <v>No</v>
      </c>
      <c r="X4945" s="3">
        <f>IF(Orders1[[#This Row],[Return]]="Yes", 1, 0)</f>
        <v>0</v>
      </c>
    </row>
    <row r="4946" spans="1:24" x14ac:dyDescent="0.2">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7">
        <v>96.08</v>
      </c>
      <c r="S4946" s="1">
        <v>2</v>
      </c>
      <c r="T4946" s="1">
        <v>0</v>
      </c>
      <c r="U4946" s="7">
        <v>46.118399999999994</v>
      </c>
      <c r="V4946" s="3" t="str">
        <f>IF(Orders1[[#This Row],[Region]]=People!$B$2, People!$A$2, IF(Orders1[[#This Row],[Region]]=People!$B$3,People!$A$3, IF(Orders1[[#This Row],[Region]]=People!$B$4,People!$A$4, IF(Orders1[[#This Row],[Region]]=People!$B$5,People!$A$5))))</f>
        <v>Anna Andreadi</v>
      </c>
      <c r="W4946" s="3" t="str">
        <f>IFERROR(INDEX(Returns!A4946:A5745, MATCH(Orders1[[#This Row],[Order ID]],Returns!B4946:B5745)), "No")</f>
        <v>No</v>
      </c>
      <c r="X4946" s="3">
        <f>IF(Orders1[[#This Row],[Return]]="Yes", 1, 0)</f>
        <v>0</v>
      </c>
    </row>
    <row r="4947" spans="1:24" x14ac:dyDescent="0.2">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7">
        <v>11.68</v>
      </c>
      <c r="S4947" s="1">
        <v>2</v>
      </c>
      <c r="T4947" s="1">
        <v>0.2</v>
      </c>
      <c r="U4947" s="7">
        <v>3.9419999999999993</v>
      </c>
      <c r="V4947" s="3" t="str">
        <f>IF(Orders1[[#This Row],[Region]]=People!$B$2, People!$A$2, IF(Orders1[[#This Row],[Region]]=People!$B$3,People!$A$3, IF(Orders1[[#This Row],[Region]]=People!$B$4,People!$A$4, IF(Orders1[[#This Row],[Region]]=People!$B$5,People!$A$5))))</f>
        <v>Anna Andreadi</v>
      </c>
      <c r="W4947" s="3" t="str">
        <f>IFERROR(INDEX(Returns!A4947:A5746, MATCH(Orders1[[#This Row],[Order ID]],Returns!B4947:B5746)), "No")</f>
        <v>No</v>
      </c>
      <c r="X4947" s="3">
        <f>IF(Orders1[[#This Row],[Return]]="Yes", 1, 0)</f>
        <v>0</v>
      </c>
    </row>
    <row r="4948" spans="1:24" x14ac:dyDescent="0.2">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7">
        <v>4.3600000000000003</v>
      </c>
      <c r="S4948" s="1">
        <v>2</v>
      </c>
      <c r="T4948" s="1">
        <v>0</v>
      </c>
      <c r="U4948" s="7">
        <v>1.7876000000000003</v>
      </c>
      <c r="V4948" s="3" t="str">
        <f>IF(Orders1[[#This Row],[Region]]=People!$B$2, People!$A$2, IF(Orders1[[#This Row],[Region]]=People!$B$3,People!$A$3, IF(Orders1[[#This Row],[Region]]=People!$B$4,People!$A$4, IF(Orders1[[#This Row],[Region]]=People!$B$5,People!$A$5))))</f>
        <v>Anna Andreadi</v>
      </c>
      <c r="W4948" s="3" t="str">
        <f>IFERROR(INDEX(Returns!A4948:A5747, MATCH(Orders1[[#This Row],[Order ID]],Returns!B4948:B5747)), "No")</f>
        <v>No</v>
      </c>
      <c r="X4948" s="3">
        <f>IF(Orders1[[#This Row],[Return]]="Yes", 1, 0)</f>
        <v>0</v>
      </c>
    </row>
    <row r="4949" spans="1:24" x14ac:dyDescent="0.2">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7">
        <v>29.24</v>
      </c>
      <c r="S4949" s="1">
        <v>4</v>
      </c>
      <c r="T4949" s="1">
        <v>0</v>
      </c>
      <c r="U4949" s="7">
        <v>13.742799999999999</v>
      </c>
      <c r="V4949" s="3" t="str">
        <f>IF(Orders1[[#This Row],[Region]]=People!$B$2, People!$A$2, IF(Orders1[[#This Row],[Region]]=People!$B$3,People!$A$3, IF(Orders1[[#This Row],[Region]]=People!$B$4,People!$A$4, IF(Orders1[[#This Row],[Region]]=People!$B$5,People!$A$5))))</f>
        <v>Anna Andreadi</v>
      </c>
      <c r="W4949" s="3" t="str">
        <f>IFERROR(INDEX(Returns!A4949:A5748, MATCH(Orders1[[#This Row],[Order ID]],Returns!B4949:B5748)), "No")</f>
        <v>No</v>
      </c>
      <c r="X4949" s="3">
        <f>IF(Orders1[[#This Row],[Return]]="Yes", 1, 0)</f>
        <v>0</v>
      </c>
    </row>
    <row r="4950" spans="1:24" x14ac:dyDescent="0.2">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7">
        <v>117.48800000000001</v>
      </c>
      <c r="S4950" s="1">
        <v>7</v>
      </c>
      <c r="T4950" s="1">
        <v>0.2</v>
      </c>
      <c r="U4950" s="7">
        <v>41.120799999999988</v>
      </c>
      <c r="V4950" s="3" t="str">
        <f>IF(Orders1[[#This Row],[Region]]=People!$B$2, People!$A$2, IF(Orders1[[#This Row],[Region]]=People!$B$3,People!$A$3, IF(Orders1[[#This Row],[Region]]=People!$B$4,People!$A$4, IF(Orders1[[#This Row],[Region]]=People!$B$5,People!$A$5))))</f>
        <v>Anna Andreadi</v>
      </c>
      <c r="W4950" s="3" t="str">
        <f>IFERROR(INDEX(Returns!A4950:A5749, MATCH(Orders1[[#This Row],[Order ID]],Returns!B4950:B5749)), "No")</f>
        <v>No</v>
      </c>
      <c r="X4950" s="3">
        <f>IF(Orders1[[#This Row],[Return]]="Yes", 1, 0)</f>
        <v>0</v>
      </c>
    </row>
    <row r="4951" spans="1:24" x14ac:dyDescent="0.2">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7">
        <v>18.84</v>
      </c>
      <c r="S4951" s="1">
        <v>3</v>
      </c>
      <c r="T4951" s="1">
        <v>0</v>
      </c>
      <c r="U4951" s="7">
        <v>6.0287999999999995</v>
      </c>
      <c r="V4951" s="3" t="str">
        <f>IF(Orders1[[#This Row],[Region]]=People!$B$2, People!$A$2, IF(Orders1[[#This Row],[Region]]=People!$B$3,People!$A$3, IF(Orders1[[#This Row],[Region]]=People!$B$4,People!$A$4, IF(Orders1[[#This Row],[Region]]=People!$B$5,People!$A$5))))</f>
        <v>Anna Andreadi</v>
      </c>
      <c r="W4951" s="3" t="str">
        <f>IFERROR(INDEX(Returns!A4951:A5750, MATCH(Orders1[[#This Row],[Order ID]],Returns!B4951:B5750)), "No")</f>
        <v>No</v>
      </c>
      <c r="X4951" s="3">
        <f>IF(Orders1[[#This Row],[Return]]="Yes", 1, 0)</f>
        <v>0</v>
      </c>
    </row>
    <row r="4952" spans="1:24" x14ac:dyDescent="0.2">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7">
        <v>12.419999999999998</v>
      </c>
      <c r="S4952" s="1">
        <v>3</v>
      </c>
      <c r="T4952" s="1">
        <v>0</v>
      </c>
      <c r="U4952" s="7">
        <v>5.2164000000000001</v>
      </c>
      <c r="V4952" s="3" t="str">
        <f>IF(Orders1[[#This Row],[Region]]=People!$B$2, People!$A$2, IF(Orders1[[#This Row],[Region]]=People!$B$3,People!$A$3, IF(Orders1[[#This Row],[Region]]=People!$B$4,People!$A$4, IF(Orders1[[#This Row],[Region]]=People!$B$5,People!$A$5))))</f>
        <v>Chuck Magee</v>
      </c>
      <c r="W4952" s="3" t="str">
        <f>IFERROR(INDEX(Returns!A4952:A5751, MATCH(Orders1[[#This Row],[Order ID]],Returns!B4952:B5751)), "No")</f>
        <v>No</v>
      </c>
      <c r="X4952" s="3">
        <f>IF(Orders1[[#This Row],[Return]]="Yes", 1, 0)</f>
        <v>0</v>
      </c>
    </row>
    <row r="4953" spans="1:24" x14ac:dyDescent="0.2">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7">
        <v>12.96</v>
      </c>
      <c r="S4953" s="1">
        <v>2</v>
      </c>
      <c r="T4953" s="1">
        <v>0</v>
      </c>
      <c r="U4953" s="7">
        <v>6.2208000000000006</v>
      </c>
      <c r="V4953" s="3" t="str">
        <f>IF(Orders1[[#This Row],[Region]]=People!$B$2, People!$A$2, IF(Orders1[[#This Row],[Region]]=People!$B$3,People!$A$3, IF(Orders1[[#This Row],[Region]]=People!$B$4,People!$A$4, IF(Orders1[[#This Row],[Region]]=People!$B$5,People!$A$5))))</f>
        <v>Kelly Williams</v>
      </c>
      <c r="W4953" s="3" t="str">
        <f>IFERROR(INDEX(Returns!A4953:A5752, MATCH(Orders1[[#This Row],[Order ID]],Returns!B4953:B5752)), "No")</f>
        <v>No</v>
      </c>
      <c r="X4953" s="3">
        <f>IF(Orders1[[#This Row],[Return]]="Yes", 1, 0)</f>
        <v>0</v>
      </c>
    </row>
    <row r="4954" spans="1:24" x14ac:dyDescent="0.2">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7">
        <v>69.48</v>
      </c>
      <c r="S4954" s="1">
        <v>1</v>
      </c>
      <c r="T4954" s="1">
        <v>0</v>
      </c>
      <c r="U4954" s="7">
        <v>20.843999999999994</v>
      </c>
      <c r="V4954" s="3" t="str">
        <f>IF(Orders1[[#This Row],[Region]]=People!$B$2, People!$A$2, IF(Orders1[[#This Row],[Region]]=People!$B$3,People!$A$3, IF(Orders1[[#This Row],[Region]]=People!$B$4,People!$A$4, IF(Orders1[[#This Row],[Region]]=People!$B$5,People!$A$5))))</f>
        <v>Anna Andreadi</v>
      </c>
      <c r="W4954" s="3" t="str">
        <f>IFERROR(INDEX(Returns!A4954:A5753, MATCH(Orders1[[#This Row],[Order ID]],Returns!B4954:B5753)), "No")</f>
        <v>No</v>
      </c>
      <c r="X4954" s="3">
        <f>IF(Orders1[[#This Row],[Return]]="Yes", 1, 0)</f>
        <v>0</v>
      </c>
    </row>
    <row r="4955" spans="1:24" x14ac:dyDescent="0.2">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7">
        <v>85.9</v>
      </c>
      <c r="S4955" s="1">
        <v>2</v>
      </c>
      <c r="T4955" s="1">
        <v>0</v>
      </c>
      <c r="U4955" s="7">
        <v>2.5769999999999982</v>
      </c>
      <c r="V4955" s="3" t="str">
        <f>IF(Orders1[[#This Row],[Region]]=People!$B$2, People!$A$2, IF(Orders1[[#This Row],[Region]]=People!$B$3,People!$A$3, IF(Orders1[[#This Row],[Region]]=People!$B$4,People!$A$4, IF(Orders1[[#This Row],[Region]]=People!$B$5,People!$A$5))))</f>
        <v>Chuck Magee</v>
      </c>
      <c r="W4955" s="3" t="str">
        <f>IFERROR(INDEX(Returns!A4955:A5754, MATCH(Orders1[[#This Row],[Order ID]],Returns!B4955:B5754)), "No")</f>
        <v>No</v>
      </c>
      <c r="X4955" s="3">
        <f>IF(Orders1[[#This Row],[Return]]="Yes", 1, 0)</f>
        <v>0</v>
      </c>
    </row>
    <row r="4956" spans="1:24" x14ac:dyDescent="0.2">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7">
        <v>18.060000000000002</v>
      </c>
      <c r="S4956" s="1">
        <v>7</v>
      </c>
      <c r="T4956" s="1">
        <v>0</v>
      </c>
      <c r="U4956" s="7">
        <v>4.6956000000000007</v>
      </c>
      <c r="V4956" s="3" t="str">
        <f>IF(Orders1[[#This Row],[Region]]=People!$B$2, People!$A$2, IF(Orders1[[#This Row],[Region]]=People!$B$3,People!$A$3, IF(Orders1[[#This Row],[Region]]=People!$B$4,People!$A$4, IF(Orders1[[#This Row],[Region]]=People!$B$5,People!$A$5))))</f>
        <v>Anna Andreadi</v>
      </c>
      <c r="W4956" s="3" t="str">
        <f>IFERROR(INDEX(Returns!A4956:A5755, MATCH(Orders1[[#This Row],[Order ID]],Returns!B4956:B5755)), "No")</f>
        <v>No</v>
      </c>
      <c r="X4956" s="3">
        <f>IF(Orders1[[#This Row],[Return]]="Yes", 1, 0)</f>
        <v>0</v>
      </c>
    </row>
    <row r="4957" spans="1:24" x14ac:dyDescent="0.2">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7">
        <v>79.14</v>
      </c>
      <c r="S4957" s="1">
        <v>3</v>
      </c>
      <c r="T4957" s="1">
        <v>0</v>
      </c>
      <c r="U4957" s="7">
        <v>36.404399999999995</v>
      </c>
      <c r="V4957" s="3" t="str">
        <f>IF(Orders1[[#This Row],[Region]]=People!$B$2, People!$A$2, IF(Orders1[[#This Row],[Region]]=People!$B$3,People!$A$3, IF(Orders1[[#This Row],[Region]]=People!$B$4,People!$A$4, IF(Orders1[[#This Row],[Region]]=People!$B$5,People!$A$5))))</f>
        <v>Anna Andreadi</v>
      </c>
      <c r="W4957" s="3" t="str">
        <f>IFERROR(INDEX(Returns!A4957:A5756, MATCH(Orders1[[#This Row],[Order ID]],Returns!B4957:B5756)), "No")</f>
        <v>No</v>
      </c>
      <c r="X4957" s="3">
        <f>IF(Orders1[[#This Row],[Return]]="Yes", 1, 0)</f>
        <v>0</v>
      </c>
    </row>
    <row r="4958" spans="1:24" x14ac:dyDescent="0.2">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7">
        <v>37.4</v>
      </c>
      <c r="S4958" s="1">
        <v>2</v>
      </c>
      <c r="T4958" s="1">
        <v>0</v>
      </c>
      <c r="U4958" s="7">
        <v>14.212</v>
      </c>
      <c r="V4958" s="3" t="str">
        <f>IF(Orders1[[#This Row],[Region]]=People!$B$2, People!$A$2, IF(Orders1[[#This Row],[Region]]=People!$B$3,People!$A$3, IF(Orders1[[#This Row],[Region]]=People!$B$4,People!$A$4, IF(Orders1[[#This Row],[Region]]=People!$B$5,People!$A$5))))</f>
        <v>Anna Andreadi</v>
      </c>
      <c r="W4958" s="3" t="str">
        <f>IFERROR(INDEX(Returns!A4958:A5757, MATCH(Orders1[[#This Row],[Order ID]],Returns!B4958:B5757)), "No")</f>
        <v>No</v>
      </c>
      <c r="X4958" s="3">
        <f>IF(Orders1[[#This Row],[Return]]="Yes", 1, 0)</f>
        <v>0</v>
      </c>
    </row>
    <row r="4959" spans="1:24" x14ac:dyDescent="0.2">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7">
        <v>2.5119999999999996</v>
      </c>
      <c r="S4959" s="1">
        <v>2</v>
      </c>
      <c r="T4959" s="1">
        <v>0.8</v>
      </c>
      <c r="U4959" s="7">
        <v>-4.3960000000000026</v>
      </c>
      <c r="V4959" s="3" t="str">
        <f>IF(Orders1[[#This Row],[Region]]=People!$B$2, People!$A$2, IF(Orders1[[#This Row],[Region]]=People!$B$3,People!$A$3, IF(Orders1[[#This Row],[Region]]=People!$B$4,People!$A$4, IF(Orders1[[#This Row],[Region]]=People!$B$5,People!$A$5))))</f>
        <v>Kelly Williams</v>
      </c>
      <c r="W4959" s="3" t="str">
        <f>IFERROR(INDEX(Returns!A4959:A5758, MATCH(Orders1[[#This Row],[Order ID]],Returns!B4959:B5758)), "No")</f>
        <v>No</v>
      </c>
      <c r="X4959" s="3">
        <f>IF(Orders1[[#This Row],[Return]]="Yes", 1, 0)</f>
        <v>0</v>
      </c>
    </row>
    <row r="4960" spans="1:24" x14ac:dyDescent="0.2">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7">
        <v>18.864000000000001</v>
      </c>
      <c r="S4960" s="1">
        <v>9</v>
      </c>
      <c r="T4960" s="1">
        <v>0.2</v>
      </c>
      <c r="U4960" s="7">
        <v>6.1307999999999998</v>
      </c>
      <c r="V4960" s="3" t="str">
        <f>IF(Orders1[[#This Row],[Region]]=People!$B$2, People!$A$2, IF(Orders1[[#This Row],[Region]]=People!$B$3,People!$A$3, IF(Orders1[[#This Row],[Region]]=People!$B$4,People!$A$4, IF(Orders1[[#This Row],[Region]]=People!$B$5,People!$A$5))))</f>
        <v>Kelly Williams</v>
      </c>
      <c r="W4960" s="3" t="str">
        <f>IFERROR(INDEX(Returns!A4960:A5759, MATCH(Orders1[[#This Row],[Order ID]],Returns!B4960:B5759)), "No")</f>
        <v>No</v>
      </c>
      <c r="X4960" s="3">
        <f>IF(Orders1[[#This Row],[Return]]="Yes", 1, 0)</f>
        <v>0</v>
      </c>
    </row>
    <row r="4961" spans="1:24" x14ac:dyDescent="0.2">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7">
        <v>61.192</v>
      </c>
      <c r="S4961" s="1">
        <v>1</v>
      </c>
      <c r="T4961" s="1">
        <v>0.2</v>
      </c>
      <c r="U4961" s="7">
        <v>6.1192000000000011</v>
      </c>
      <c r="V4961" s="3" t="str">
        <f>IF(Orders1[[#This Row],[Region]]=People!$B$2, People!$A$2, IF(Orders1[[#This Row],[Region]]=People!$B$3,People!$A$3, IF(Orders1[[#This Row],[Region]]=People!$B$4,People!$A$4, IF(Orders1[[#This Row],[Region]]=People!$B$5,People!$A$5))))</f>
        <v>Anna Andreadi</v>
      </c>
      <c r="W4961" s="3" t="str">
        <f>IFERROR(INDEX(Returns!A4961:A5760, MATCH(Orders1[[#This Row],[Order ID]],Returns!B4961:B5760)), "No")</f>
        <v>No</v>
      </c>
      <c r="X4961" s="3">
        <f>IF(Orders1[[#This Row],[Return]]="Yes", 1, 0)</f>
        <v>0</v>
      </c>
    </row>
    <row r="4962" spans="1:24" x14ac:dyDescent="0.2">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7">
        <v>67.84</v>
      </c>
      <c r="S4962" s="1">
        <v>1</v>
      </c>
      <c r="T4962" s="1">
        <v>0</v>
      </c>
      <c r="U4962" s="7">
        <v>18.316800000000001</v>
      </c>
      <c r="V4962" s="3" t="str">
        <f>IF(Orders1[[#This Row],[Region]]=People!$B$2, People!$A$2, IF(Orders1[[#This Row],[Region]]=People!$B$3,People!$A$3, IF(Orders1[[#This Row],[Region]]=People!$B$4,People!$A$4, IF(Orders1[[#This Row],[Region]]=People!$B$5,People!$A$5))))</f>
        <v>Anna Andreadi</v>
      </c>
      <c r="W4962" s="3" t="str">
        <f>IFERROR(INDEX(Returns!A4962:A5761, MATCH(Orders1[[#This Row],[Order ID]],Returns!B4962:B5761)), "No")</f>
        <v>No</v>
      </c>
      <c r="X4962" s="3">
        <f>IF(Orders1[[#This Row],[Return]]="Yes", 1, 0)</f>
        <v>0</v>
      </c>
    </row>
    <row r="4963" spans="1:24" x14ac:dyDescent="0.2">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7">
        <v>48.712000000000003</v>
      </c>
      <c r="S4963" s="1">
        <v>1</v>
      </c>
      <c r="T4963" s="1">
        <v>0.2</v>
      </c>
      <c r="U4963" s="7">
        <v>5.4800999999999966</v>
      </c>
      <c r="V4963" s="3" t="str">
        <f>IF(Orders1[[#This Row],[Region]]=People!$B$2, People!$A$2, IF(Orders1[[#This Row],[Region]]=People!$B$3,People!$A$3, IF(Orders1[[#This Row],[Region]]=People!$B$4,People!$A$4, IF(Orders1[[#This Row],[Region]]=People!$B$5,People!$A$5))))</f>
        <v>Anna Andreadi</v>
      </c>
      <c r="W4963" s="3" t="str">
        <f>IFERROR(INDEX(Returns!A4963:A5762, MATCH(Orders1[[#This Row],[Order ID]],Returns!B4963:B5762)), "No")</f>
        <v>No</v>
      </c>
      <c r="X4963" s="3">
        <f>IF(Orders1[[#This Row],[Return]]="Yes", 1, 0)</f>
        <v>0</v>
      </c>
    </row>
    <row r="4964" spans="1:24" x14ac:dyDescent="0.2">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7">
        <v>17.940000000000001</v>
      </c>
      <c r="S4964" s="1">
        <v>3</v>
      </c>
      <c r="T4964" s="1">
        <v>0</v>
      </c>
      <c r="U4964" s="7">
        <v>4.6644000000000005</v>
      </c>
      <c r="V4964" s="3" t="str">
        <f>IF(Orders1[[#This Row],[Region]]=People!$B$2, People!$A$2, IF(Orders1[[#This Row],[Region]]=People!$B$3,People!$A$3, IF(Orders1[[#This Row],[Region]]=People!$B$4,People!$A$4, IF(Orders1[[#This Row],[Region]]=People!$B$5,People!$A$5))))</f>
        <v>Anna Andreadi</v>
      </c>
      <c r="W4964" s="3" t="str">
        <f>IFERROR(INDEX(Returns!A4964:A5763, MATCH(Orders1[[#This Row],[Order ID]],Returns!B4964:B5763)), "No")</f>
        <v>No</v>
      </c>
      <c r="X4964" s="3">
        <f>IF(Orders1[[#This Row],[Return]]="Yes", 1, 0)</f>
        <v>0</v>
      </c>
    </row>
    <row r="4965" spans="1:24" x14ac:dyDescent="0.2">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7">
        <v>242.94</v>
      </c>
      <c r="S4965" s="1">
        <v>3</v>
      </c>
      <c r="T4965" s="1">
        <v>0</v>
      </c>
      <c r="U4965" s="7">
        <v>4.8588000000000164</v>
      </c>
      <c r="V4965" s="3" t="str">
        <f>IF(Orders1[[#This Row],[Region]]=People!$B$2, People!$A$2, IF(Orders1[[#This Row],[Region]]=People!$B$3,People!$A$3, IF(Orders1[[#This Row],[Region]]=People!$B$4,People!$A$4, IF(Orders1[[#This Row],[Region]]=People!$B$5,People!$A$5))))</f>
        <v>Anna Andreadi</v>
      </c>
      <c r="W4965" s="3" t="str">
        <f>IFERROR(INDEX(Returns!A4965:A5764, MATCH(Orders1[[#This Row],[Order ID]],Returns!B4965:B5764)), "No")</f>
        <v>No</v>
      </c>
      <c r="X4965" s="3">
        <f>IF(Orders1[[#This Row],[Return]]="Yes", 1, 0)</f>
        <v>0</v>
      </c>
    </row>
    <row r="4966" spans="1:24" x14ac:dyDescent="0.2">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7">
        <v>7.7640000000000011</v>
      </c>
      <c r="S4966" s="1">
        <v>4</v>
      </c>
      <c r="T4966" s="1">
        <v>0.7</v>
      </c>
      <c r="U4966" s="7">
        <v>-5.1760000000000002</v>
      </c>
      <c r="V4966" s="3" t="str">
        <f>IF(Orders1[[#This Row],[Region]]=People!$B$2, People!$A$2, IF(Orders1[[#This Row],[Region]]=People!$B$3,People!$A$3, IF(Orders1[[#This Row],[Region]]=People!$B$4,People!$A$4, IF(Orders1[[#This Row],[Region]]=People!$B$5,People!$A$5))))</f>
        <v>Cassandra Brandow</v>
      </c>
      <c r="W4966" s="3" t="str">
        <f>IFERROR(INDEX(Returns!A4966:A5765, MATCH(Orders1[[#This Row],[Order ID]],Returns!B4966:B5765)), "No")</f>
        <v>No</v>
      </c>
      <c r="X4966" s="3">
        <f>IF(Orders1[[#This Row],[Return]]="Yes", 1, 0)</f>
        <v>0</v>
      </c>
    </row>
    <row r="4967" spans="1:24" x14ac:dyDescent="0.2">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7">
        <v>467.03999999999996</v>
      </c>
      <c r="S4967" s="1">
        <v>4</v>
      </c>
      <c r="T4967" s="1">
        <v>0.2</v>
      </c>
      <c r="U4967" s="7">
        <v>58.379999999999939</v>
      </c>
      <c r="V4967" s="3" t="str">
        <f>IF(Orders1[[#This Row],[Region]]=People!$B$2, People!$A$2, IF(Orders1[[#This Row],[Region]]=People!$B$3,People!$A$3, IF(Orders1[[#This Row],[Region]]=People!$B$4,People!$A$4, IF(Orders1[[#This Row],[Region]]=People!$B$5,People!$A$5))))</f>
        <v>Cassandra Brandow</v>
      </c>
      <c r="W4967" s="3" t="str">
        <f>IFERROR(INDEX(Returns!A4967:A5766, MATCH(Orders1[[#This Row],[Order ID]],Returns!B4967:B5766)), "No")</f>
        <v>No</v>
      </c>
      <c r="X4967" s="3">
        <f>IF(Orders1[[#This Row],[Return]]="Yes", 1, 0)</f>
        <v>0</v>
      </c>
    </row>
    <row r="4968" spans="1:24" x14ac:dyDescent="0.2">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7">
        <v>128.85000000000002</v>
      </c>
      <c r="S4968" s="1">
        <v>3</v>
      </c>
      <c r="T4968" s="1">
        <v>0</v>
      </c>
      <c r="U4968" s="7">
        <v>3.8654999999999973</v>
      </c>
      <c r="V4968" s="3" t="str">
        <f>IF(Orders1[[#This Row],[Region]]=People!$B$2, People!$A$2, IF(Orders1[[#This Row],[Region]]=People!$B$3,People!$A$3, IF(Orders1[[#This Row],[Region]]=People!$B$4,People!$A$4, IF(Orders1[[#This Row],[Region]]=People!$B$5,People!$A$5))))</f>
        <v>Chuck Magee</v>
      </c>
      <c r="W4968" s="3" t="str">
        <f>IFERROR(INDEX(Returns!A4968:A5767, MATCH(Orders1[[#This Row],[Order ID]],Returns!B4968:B5767)), "No")</f>
        <v>No</v>
      </c>
      <c r="X4968" s="3">
        <f>IF(Orders1[[#This Row],[Return]]="Yes", 1, 0)</f>
        <v>0</v>
      </c>
    </row>
    <row r="4969" spans="1:24" x14ac:dyDescent="0.2">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7">
        <v>8.4</v>
      </c>
      <c r="S4969" s="1">
        <v>2</v>
      </c>
      <c r="T4969" s="1">
        <v>0</v>
      </c>
      <c r="U4969" s="7">
        <v>4.1159999999999997</v>
      </c>
      <c r="V4969" s="3" t="str">
        <f>IF(Orders1[[#This Row],[Region]]=People!$B$2, People!$A$2, IF(Orders1[[#This Row],[Region]]=People!$B$3,People!$A$3, IF(Orders1[[#This Row],[Region]]=People!$B$4,People!$A$4, IF(Orders1[[#This Row],[Region]]=People!$B$5,People!$A$5))))</f>
        <v>Chuck Magee</v>
      </c>
      <c r="W4969" s="3" t="str">
        <f>IFERROR(INDEX(Returns!A4969:A5768, MATCH(Orders1[[#This Row],[Order ID]],Returns!B4969:B5768)), "No")</f>
        <v>No</v>
      </c>
      <c r="X4969" s="3">
        <f>IF(Orders1[[#This Row],[Return]]="Yes", 1, 0)</f>
        <v>0</v>
      </c>
    </row>
    <row r="4970" spans="1:24" x14ac:dyDescent="0.2">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7">
        <v>199.98</v>
      </c>
      <c r="S4970" s="1">
        <v>2</v>
      </c>
      <c r="T4970" s="1">
        <v>0</v>
      </c>
      <c r="U4970" s="7">
        <v>83.991600000000005</v>
      </c>
      <c r="V4970" s="3" t="str">
        <f>IF(Orders1[[#This Row],[Region]]=People!$B$2, People!$A$2, IF(Orders1[[#This Row],[Region]]=People!$B$3,People!$A$3, IF(Orders1[[#This Row],[Region]]=People!$B$4,People!$A$4, IF(Orders1[[#This Row],[Region]]=People!$B$5,People!$A$5))))</f>
        <v>Chuck Magee</v>
      </c>
      <c r="W4970" s="3" t="str">
        <f>IFERROR(INDEX(Returns!A4970:A5769, MATCH(Orders1[[#This Row],[Order ID]],Returns!B4970:B5769)), "No")</f>
        <v>No</v>
      </c>
      <c r="X4970" s="3">
        <f>IF(Orders1[[#This Row],[Return]]="Yes", 1, 0)</f>
        <v>0</v>
      </c>
    </row>
    <row r="4971" spans="1:24" x14ac:dyDescent="0.2">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7">
        <v>110.98</v>
      </c>
      <c r="S4971" s="1">
        <v>1</v>
      </c>
      <c r="T4971" s="1">
        <v>0</v>
      </c>
      <c r="U4971" s="7">
        <v>15.537199999999999</v>
      </c>
      <c r="V4971" s="3" t="str">
        <f>IF(Orders1[[#This Row],[Region]]=People!$B$2, People!$A$2, IF(Orders1[[#This Row],[Region]]=People!$B$3,People!$A$3, IF(Orders1[[#This Row],[Region]]=People!$B$4,People!$A$4, IF(Orders1[[#This Row],[Region]]=People!$B$5,People!$A$5))))</f>
        <v>Chuck Magee</v>
      </c>
      <c r="W4971" s="3" t="str">
        <f>IFERROR(INDEX(Returns!A4971:A5770, MATCH(Orders1[[#This Row],[Order ID]],Returns!B4971:B5770)), "No")</f>
        <v>No</v>
      </c>
      <c r="X4971" s="3">
        <f>IF(Orders1[[#This Row],[Return]]="Yes", 1, 0)</f>
        <v>0</v>
      </c>
    </row>
    <row r="4972" spans="1:24" x14ac:dyDescent="0.2">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7">
        <v>207.98400000000004</v>
      </c>
      <c r="S4972" s="1">
        <v>2</v>
      </c>
      <c r="T4972" s="1">
        <v>0.2</v>
      </c>
      <c r="U4972" s="7">
        <v>-28.597800000000007</v>
      </c>
      <c r="V4972" s="3" t="str">
        <f>IF(Orders1[[#This Row],[Region]]=People!$B$2, People!$A$2, IF(Orders1[[#This Row],[Region]]=People!$B$3,People!$A$3, IF(Orders1[[#This Row],[Region]]=People!$B$4,People!$A$4, IF(Orders1[[#This Row],[Region]]=People!$B$5,People!$A$5))))</f>
        <v>Cassandra Brandow</v>
      </c>
      <c r="W4972" s="3" t="str">
        <f>IFERROR(INDEX(Returns!A4972:A5771, MATCH(Orders1[[#This Row],[Order ID]],Returns!B4972:B5771)), "No")</f>
        <v>No</v>
      </c>
      <c r="X4972" s="3">
        <f>IF(Orders1[[#This Row],[Return]]="Yes", 1, 0)</f>
        <v>0</v>
      </c>
    </row>
    <row r="4973" spans="1:24" x14ac:dyDescent="0.2">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7">
        <v>36.112000000000002</v>
      </c>
      <c r="S4973" s="1">
        <v>2</v>
      </c>
      <c r="T4973" s="1">
        <v>0.2</v>
      </c>
      <c r="U4973" s="7">
        <v>12.639200000000001</v>
      </c>
      <c r="V4973" s="3" t="str">
        <f>IF(Orders1[[#This Row],[Region]]=People!$B$2, People!$A$2, IF(Orders1[[#This Row],[Region]]=People!$B$3,People!$A$3, IF(Orders1[[#This Row],[Region]]=People!$B$4,People!$A$4, IF(Orders1[[#This Row],[Region]]=People!$B$5,People!$A$5))))</f>
        <v>Cassandra Brandow</v>
      </c>
      <c r="W4973" s="3" t="str">
        <f>IFERROR(INDEX(Returns!A4973:A5772, MATCH(Orders1[[#This Row],[Order ID]],Returns!B4973:B5772)), "No")</f>
        <v>No</v>
      </c>
      <c r="X4973" s="3">
        <f>IF(Orders1[[#This Row],[Return]]="Yes", 1, 0)</f>
        <v>0</v>
      </c>
    </row>
    <row r="4974" spans="1:24" x14ac:dyDescent="0.2">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7">
        <v>35.568000000000005</v>
      </c>
      <c r="S4974" s="1">
        <v>2</v>
      </c>
      <c r="T4974" s="1">
        <v>0.2</v>
      </c>
      <c r="U4974" s="7">
        <v>5.7797999999999963</v>
      </c>
      <c r="V4974" s="3" t="str">
        <f>IF(Orders1[[#This Row],[Region]]=People!$B$2, People!$A$2, IF(Orders1[[#This Row],[Region]]=People!$B$3,People!$A$3, IF(Orders1[[#This Row],[Region]]=People!$B$4,People!$A$4, IF(Orders1[[#This Row],[Region]]=People!$B$5,People!$A$5))))</f>
        <v>Cassandra Brandow</v>
      </c>
      <c r="W4974" s="3" t="str">
        <f>IFERROR(INDEX(Returns!A4974:A5773, MATCH(Orders1[[#This Row],[Order ID]],Returns!B4974:B5773)), "No")</f>
        <v>No</v>
      </c>
      <c r="X4974" s="3">
        <f>IF(Orders1[[#This Row],[Return]]="Yes", 1, 0)</f>
        <v>0</v>
      </c>
    </row>
    <row r="4975" spans="1:24" x14ac:dyDescent="0.2">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7">
        <v>88.768000000000001</v>
      </c>
      <c r="S4975" s="1">
        <v>2</v>
      </c>
      <c r="T4975" s="1">
        <v>0.2</v>
      </c>
      <c r="U4975" s="7">
        <v>31.068799999999996</v>
      </c>
      <c r="V4975" s="3" t="str">
        <f>IF(Orders1[[#This Row],[Region]]=People!$B$2, People!$A$2, IF(Orders1[[#This Row],[Region]]=People!$B$3,People!$A$3, IF(Orders1[[#This Row],[Region]]=People!$B$4,People!$A$4, IF(Orders1[[#This Row],[Region]]=People!$B$5,People!$A$5))))</f>
        <v>Cassandra Brandow</v>
      </c>
      <c r="W4975" s="3" t="str">
        <f>IFERROR(INDEX(Returns!A4975:A5774, MATCH(Orders1[[#This Row],[Order ID]],Returns!B4975:B5774)), "No")</f>
        <v>No</v>
      </c>
      <c r="X4975" s="3">
        <f>IF(Orders1[[#This Row],[Return]]="Yes", 1, 0)</f>
        <v>0</v>
      </c>
    </row>
    <row r="4976" spans="1:24" x14ac:dyDescent="0.2">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7">
        <v>12.9</v>
      </c>
      <c r="S4976" s="1">
        <v>2</v>
      </c>
      <c r="T4976" s="1">
        <v>0</v>
      </c>
      <c r="U4976" s="7">
        <v>6.3209999999999997</v>
      </c>
      <c r="V4976" s="3" t="str">
        <f>IF(Orders1[[#This Row],[Region]]=People!$B$2, People!$A$2, IF(Orders1[[#This Row],[Region]]=People!$B$3,People!$A$3, IF(Orders1[[#This Row],[Region]]=People!$B$4,People!$A$4, IF(Orders1[[#This Row],[Region]]=People!$B$5,People!$A$5))))</f>
        <v>Anna Andreadi</v>
      </c>
      <c r="W4976" s="3" t="str">
        <f>IFERROR(INDEX(Returns!A4976:A5775, MATCH(Orders1[[#This Row],[Order ID]],Returns!B4976:B5775)), "No")</f>
        <v>No</v>
      </c>
      <c r="X4976" s="3">
        <f>IF(Orders1[[#This Row],[Return]]="Yes", 1, 0)</f>
        <v>0</v>
      </c>
    </row>
    <row r="4977" spans="1:24" x14ac:dyDescent="0.2">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7">
        <v>717.12000000000012</v>
      </c>
      <c r="S4977" s="1">
        <v>9</v>
      </c>
      <c r="T4977" s="1">
        <v>0.2</v>
      </c>
      <c r="U4977" s="7">
        <v>152.38799999999992</v>
      </c>
      <c r="V4977" s="3" t="str">
        <f>IF(Orders1[[#This Row],[Region]]=People!$B$2, People!$A$2, IF(Orders1[[#This Row],[Region]]=People!$B$3,People!$A$3, IF(Orders1[[#This Row],[Region]]=People!$B$4,People!$A$4, IF(Orders1[[#This Row],[Region]]=People!$B$5,People!$A$5))))</f>
        <v>Cassandra Brandow</v>
      </c>
      <c r="W4977" s="3" t="str">
        <f>IFERROR(INDEX(Returns!A4977:A5776, MATCH(Orders1[[#This Row],[Order ID]],Returns!B4977:B5776)), "No")</f>
        <v>No</v>
      </c>
      <c r="X4977" s="3">
        <f>IF(Orders1[[#This Row],[Return]]="Yes", 1, 0)</f>
        <v>0</v>
      </c>
    </row>
    <row r="4978" spans="1:24" x14ac:dyDescent="0.2">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7">
        <v>21.36</v>
      </c>
      <c r="S4978" s="1">
        <v>5</v>
      </c>
      <c r="T4978" s="1">
        <v>0.2</v>
      </c>
      <c r="U4978" s="7">
        <v>7.2089999999999996</v>
      </c>
      <c r="V4978" s="3" t="str">
        <f>IF(Orders1[[#This Row],[Region]]=People!$B$2, People!$A$2, IF(Orders1[[#This Row],[Region]]=People!$B$3,People!$A$3, IF(Orders1[[#This Row],[Region]]=People!$B$4,People!$A$4, IF(Orders1[[#This Row],[Region]]=People!$B$5,People!$A$5))))</f>
        <v>Chuck Magee</v>
      </c>
      <c r="W4978" s="3" t="str">
        <f>IFERROR(INDEX(Returns!A4978:A5777, MATCH(Orders1[[#This Row],[Order ID]],Returns!B4978:B5777)), "No")</f>
        <v>No</v>
      </c>
      <c r="X4978" s="3">
        <f>IF(Orders1[[#This Row],[Return]]="Yes", 1, 0)</f>
        <v>0</v>
      </c>
    </row>
    <row r="4979" spans="1:24" x14ac:dyDescent="0.2">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7">
        <v>6.6879999999999997</v>
      </c>
      <c r="S4979" s="1">
        <v>2</v>
      </c>
      <c r="T4979" s="1">
        <v>0.2</v>
      </c>
      <c r="U4979" s="7">
        <v>2.3407999999999998</v>
      </c>
      <c r="V4979" s="3" t="str">
        <f>IF(Orders1[[#This Row],[Region]]=People!$B$2, People!$A$2, IF(Orders1[[#This Row],[Region]]=People!$B$3,People!$A$3, IF(Orders1[[#This Row],[Region]]=People!$B$4,People!$A$4, IF(Orders1[[#This Row],[Region]]=People!$B$5,People!$A$5))))</f>
        <v>Chuck Magee</v>
      </c>
      <c r="W4979" s="3" t="str">
        <f>IFERROR(INDEX(Returns!A4979:A5778, MATCH(Orders1[[#This Row],[Order ID]],Returns!B4979:B5778)), "No")</f>
        <v>No</v>
      </c>
      <c r="X4979" s="3">
        <f>IF(Orders1[[#This Row],[Return]]="Yes", 1, 0)</f>
        <v>0</v>
      </c>
    </row>
    <row r="4980" spans="1:24" x14ac:dyDescent="0.2">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7">
        <v>773.94</v>
      </c>
      <c r="S4980" s="1">
        <v>6</v>
      </c>
      <c r="T4980" s="1">
        <v>0</v>
      </c>
      <c r="U4980" s="7">
        <v>224.4426</v>
      </c>
      <c r="V4980" s="3" t="str">
        <f>IF(Orders1[[#This Row],[Region]]=People!$B$2, People!$A$2, IF(Orders1[[#This Row],[Region]]=People!$B$3,People!$A$3, IF(Orders1[[#This Row],[Region]]=People!$B$4,People!$A$4, IF(Orders1[[#This Row],[Region]]=People!$B$5,People!$A$5))))</f>
        <v>Chuck Magee</v>
      </c>
      <c r="W4980" s="3" t="str">
        <f>IFERROR(INDEX(Returns!A4980:A5779, MATCH(Orders1[[#This Row],[Order ID]],Returns!B4980:B5779)), "No")</f>
        <v>No</v>
      </c>
      <c r="X4980" s="3">
        <f>IF(Orders1[[#This Row],[Return]]="Yes", 1, 0)</f>
        <v>0</v>
      </c>
    </row>
    <row r="4981" spans="1:24" x14ac:dyDescent="0.2">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7">
        <v>20.568000000000001</v>
      </c>
      <c r="S4981" s="1">
        <v>3</v>
      </c>
      <c r="T4981" s="1">
        <v>0.2</v>
      </c>
      <c r="U4981" s="7">
        <v>1.5426000000000002</v>
      </c>
      <c r="V4981" s="3" t="str">
        <f>IF(Orders1[[#This Row],[Region]]=People!$B$2, People!$A$2, IF(Orders1[[#This Row],[Region]]=People!$B$3,People!$A$3, IF(Orders1[[#This Row],[Region]]=People!$B$4,People!$A$4, IF(Orders1[[#This Row],[Region]]=People!$B$5,People!$A$5))))</f>
        <v>Kelly Williams</v>
      </c>
      <c r="W4981" s="3" t="str">
        <f>IFERROR(INDEX(Returns!A4981:A5780, MATCH(Orders1[[#This Row],[Order ID]],Returns!B4981:B5780)), "No")</f>
        <v>No</v>
      </c>
      <c r="X4981" s="3">
        <f>IF(Orders1[[#This Row],[Return]]="Yes", 1, 0)</f>
        <v>0</v>
      </c>
    </row>
    <row r="4982" spans="1:24" x14ac:dyDescent="0.2">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7">
        <v>4.355999999999999</v>
      </c>
      <c r="S4982" s="1">
        <v>2</v>
      </c>
      <c r="T4982" s="1">
        <v>0.8</v>
      </c>
      <c r="U4982" s="7">
        <v>-11.761200000000002</v>
      </c>
      <c r="V4982" s="3" t="str">
        <f>IF(Orders1[[#This Row],[Region]]=People!$B$2, People!$A$2, IF(Orders1[[#This Row],[Region]]=People!$B$3,People!$A$3, IF(Orders1[[#This Row],[Region]]=People!$B$4,People!$A$4, IF(Orders1[[#This Row],[Region]]=People!$B$5,People!$A$5))))</f>
        <v>Kelly Williams</v>
      </c>
      <c r="W4982" s="3" t="str">
        <f>IFERROR(INDEX(Returns!A4982:A5781, MATCH(Orders1[[#This Row],[Order ID]],Returns!B4982:B5781)), "No")</f>
        <v>No</v>
      </c>
      <c r="X4982" s="3">
        <f>IF(Orders1[[#This Row],[Return]]="Yes", 1, 0)</f>
        <v>0</v>
      </c>
    </row>
    <row r="4983" spans="1:24" x14ac:dyDescent="0.2">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7">
        <v>19.040000000000003</v>
      </c>
      <c r="S4983" s="1">
        <v>4</v>
      </c>
      <c r="T4983" s="1">
        <v>0.2</v>
      </c>
      <c r="U4983" s="7">
        <v>-1.4279999999999999</v>
      </c>
      <c r="V4983" s="3" t="str">
        <f>IF(Orders1[[#This Row],[Region]]=People!$B$2, People!$A$2, IF(Orders1[[#This Row],[Region]]=People!$B$3,People!$A$3, IF(Orders1[[#This Row],[Region]]=People!$B$4,People!$A$4, IF(Orders1[[#This Row],[Region]]=People!$B$5,People!$A$5))))</f>
        <v>Kelly Williams</v>
      </c>
      <c r="W4983" s="3" t="str">
        <f>IFERROR(INDEX(Returns!A4983:A5782, MATCH(Orders1[[#This Row],[Order ID]],Returns!B4983:B5782)), "No")</f>
        <v>No</v>
      </c>
      <c r="X4983" s="3">
        <f>IF(Orders1[[#This Row],[Return]]="Yes", 1, 0)</f>
        <v>0</v>
      </c>
    </row>
    <row r="4984" spans="1:24" x14ac:dyDescent="0.2">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7">
        <v>5.22</v>
      </c>
      <c r="S4984" s="1">
        <v>2</v>
      </c>
      <c r="T4984" s="1">
        <v>0</v>
      </c>
      <c r="U4984" s="7">
        <v>2.4011999999999998</v>
      </c>
      <c r="V4984" s="3" t="str">
        <f>IF(Orders1[[#This Row],[Region]]=People!$B$2, People!$A$2, IF(Orders1[[#This Row],[Region]]=People!$B$3,People!$A$3, IF(Orders1[[#This Row],[Region]]=People!$B$4,People!$A$4, IF(Orders1[[#This Row],[Region]]=People!$B$5,People!$A$5))))</f>
        <v>Anna Andreadi</v>
      </c>
      <c r="W4984" s="3" t="str">
        <f>IFERROR(INDEX(Returns!A4984:A5783, MATCH(Orders1[[#This Row],[Order ID]],Returns!B4984:B5783)), "No")</f>
        <v>No</v>
      </c>
      <c r="X4984" s="3">
        <f>IF(Orders1[[#This Row],[Return]]="Yes", 1, 0)</f>
        <v>0</v>
      </c>
    </row>
    <row r="4985" spans="1:24" x14ac:dyDescent="0.2">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7">
        <v>84.84</v>
      </c>
      <c r="S4985" s="1">
        <v>3</v>
      </c>
      <c r="T4985" s="1">
        <v>0</v>
      </c>
      <c r="U4985" s="7">
        <v>22.9068</v>
      </c>
      <c r="V4985" s="3" t="str">
        <f>IF(Orders1[[#This Row],[Region]]=People!$B$2, People!$A$2, IF(Orders1[[#This Row],[Region]]=People!$B$3,People!$A$3, IF(Orders1[[#This Row],[Region]]=People!$B$4,People!$A$4, IF(Orders1[[#This Row],[Region]]=People!$B$5,People!$A$5))))</f>
        <v>Anna Andreadi</v>
      </c>
      <c r="W4985" s="3" t="str">
        <f>IFERROR(INDEX(Returns!A4985:A5784, MATCH(Orders1[[#This Row],[Order ID]],Returns!B4985:B5784)), "No")</f>
        <v>No</v>
      </c>
      <c r="X4985" s="3">
        <f>IF(Orders1[[#This Row],[Return]]="Yes", 1, 0)</f>
        <v>0</v>
      </c>
    </row>
    <row r="4986" spans="1:24" x14ac:dyDescent="0.2">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7">
        <v>7.2400000000000011</v>
      </c>
      <c r="S4986" s="1">
        <v>5</v>
      </c>
      <c r="T4986" s="1">
        <v>0.2</v>
      </c>
      <c r="U4986" s="7">
        <v>1.1764999999999992</v>
      </c>
      <c r="V4986" s="3" t="str">
        <f>IF(Orders1[[#This Row],[Region]]=People!$B$2, People!$A$2, IF(Orders1[[#This Row],[Region]]=People!$B$3,People!$A$3, IF(Orders1[[#This Row],[Region]]=People!$B$4,People!$A$4, IF(Orders1[[#This Row],[Region]]=People!$B$5,People!$A$5))))</f>
        <v>Cassandra Brandow</v>
      </c>
      <c r="W4986" s="3" t="str">
        <f>IFERROR(INDEX(Returns!A4986:A5785, MATCH(Orders1[[#This Row],[Order ID]],Returns!B4986:B5785)), "No")</f>
        <v>No</v>
      </c>
      <c r="X4986" s="3">
        <f>IF(Orders1[[#This Row],[Return]]="Yes", 1, 0)</f>
        <v>0</v>
      </c>
    </row>
    <row r="4987" spans="1:24" x14ac:dyDescent="0.2">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7">
        <v>14.399999999999999</v>
      </c>
      <c r="S4987" s="1">
        <v>5</v>
      </c>
      <c r="T4987" s="1">
        <v>0</v>
      </c>
      <c r="U4987" s="7">
        <v>7.056</v>
      </c>
      <c r="V4987" s="3" t="str">
        <f>IF(Orders1[[#This Row],[Region]]=People!$B$2, People!$A$2, IF(Orders1[[#This Row],[Region]]=People!$B$3,People!$A$3, IF(Orders1[[#This Row],[Region]]=People!$B$4,People!$A$4, IF(Orders1[[#This Row],[Region]]=People!$B$5,People!$A$5))))</f>
        <v>Chuck Magee</v>
      </c>
      <c r="W4987" s="3" t="str">
        <f>IFERROR(INDEX(Returns!A4987:A5786, MATCH(Orders1[[#This Row],[Order ID]],Returns!B4987:B5786)), "No")</f>
        <v>No</v>
      </c>
      <c r="X4987" s="3">
        <f>IF(Orders1[[#This Row],[Return]]="Yes", 1, 0)</f>
        <v>0</v>
      </c>
    </row>
    <row r="4988" spans="1:24" x14ac:dyDescent="0.2">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7">
        <v>15.552000000000003</v>
      </c>
      <c r="S4988" s="1">
        <v>3</v>
      </c>
      <c r="T4988" s="1">
        <v>0.2</v>
      </c>
      <c r="U4988" s="7">
        <v>5.4432</v>
      </c>
      <c r="V4988" s="3" t="str">
        <f>IF(Orders1[[#This Row],[Region]]=People!$B$2, People!$A$2, IF(Orders1[[#This Row],[Region]]=People!$B$3,People!$A$3, IF(Orders1[[#This Row],[Region]]=People!$B$4,People!$A$4, IF(Orders1[[#This Row],[Region]]=People!$B$5,People!$A$5))))</f>
        <v>Anna Andreadi</v>
      </c>
      <c r="W4988" s="3" t="str">
        <f>IFERROR(INDEX(Returns!A4988:A5787, MATCH(Orders1[[#This Row],[Order ID]],Returns!B4988:B5787)), "No")</f>
        <v>No</v>
      </c>
      <c r="X4988" s="3">
        <f>IF(Orders1[[#This Row],[Return]]="Yes", 1, 0)</f>
        <v>0</v>
      </c>
    </row>
    <row r="4989" spans="1:24" x14ac:dyDescent="0.2">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7">
        <v>1325.76</v>
      </c>
      <c r="S4989" s="1">
        <v>6</v>
      </c>
      <c r="T4989" s="1">
        <v>0.2</v>
      </c>
      <c r="U4989" s="7">
        <v>149.14799999999991</v>
      </c>
      <c r="V4989" s="3" t="str">
        <f>IF(Orders1[[#This Row],[Region]]=People!$B$2, People!$A$2, IF(Orders1[[#This Row],[Region]]=People!$B$3,People!$A$3, IF(Orders1[[#This Row],[Region]]=People!$B$4,People!$A$4, IF(Orders1[[#This Row],[Region]]=People!$B$5,People!$A$5))))</f>
        <v>Anna Andreadi</v>
      </c>
      <c r="W4989" s="3" t="str">
        <f>IFERROR(INDEX(Returns!A4989:A5788, MATCH(Orders1[[#This Row],[Order ID]],Returns!B4989:B5788)), "No")</f>
        <v>No</v>
      </c>
      <c r="X4989" s="3">
        <f>IF(Orders1[[#This Row],[Return]]="Yes", 1, 0)</f>
        <v>0</v>
      </c>
    </row>
    <row r="4990" spans="1:24" x14ac:dyDescent="0.2">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7">
        <v>3.1080000000000001</v>
      </c>
      <c r="S4990" s="1">
        <v>2</v>
      </c>
      <c r="T4990" s="1">
        <v>0.7</v>
      </c>
      <c r="U4990" s="7">
        <v>-2.1755999999999993</v>
      </c>
      <c r="V4990" s="3" t="str">
        <f>IF(Orders1[[#This Row],[Region]]=People!$B$2, People!$A$2, IF(Orders1[[#This Row],[Region]]=People!$B$3,People!$A$3, IF(Orders1[[#This Row],[Region]]=People!$B$4,People!$A$4, IF(Orders1[[#This Row],[Region]]=People!$B$5,People!$A$5))))</f>
        <v>Anna Andreadi</v>
      </c>
      <c r="W4990" s="3" t="str">
        <f>IFERROR(INDEX(Returns!A4990:A5789, MATCH(Orders1[[#This Row],[Order ID]],Returns!B4990:B5789)), "No")</f>
        <v>No</v>
      </c>
      <c r="X4990" s="3">
        <f>IF(Orders1[[#This Row],[Return]]="Yes", 1, 0)</f>
        <v>0</v>
      </c>
    </row>
    <row r="4991" spans="1:24" x14ac:dyDescent="0.2">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7">
        <v>6.6719999999999988</v>
      </c>
      <c r="S4991" s="1">
        <v>3</v>
      </c>
      <c r="T4991" s="1">
        <v>0.2</v>
      </c>
      <c r="U4991" s="7">
        <v>2.1683999999999997</v>
      </c>
      <c r="V4991" s="3" t="str">
        <f>IF(Orders1[[#This Row],[Region]]=People!$B$2, People!$A$2, IF(Orders1[[#This Row],[Region]]=People!$B$3,People!$A$3, IF(Orders1[[#This Row],[Region]]=People!$B$4,People!$A$4, IF(Orders1[[#This Row],[Region]]=People!$B$5,People!$A$5))))</f>
        <v>Anna Andreadi</v>
      </c>
      <c r="W4991" s="3" t="str">
        <f>IFERROR(INDEX(Returns!A4991:A5790, MATCH(Orders1[[#This Row],[Order ID]],Returns!B4991:B5790)), "No")</f>
        <v>No</v>
      </c>
      <c r="X4991" s="3">
        <f>IF(Orders1[[#This Row],[Return]]="Yes", 1, 0)</f>
        <v>0</v>
      </c>
    </row>
    <row r="4992" spans="1:24" x14ac:dyDescent="0.2">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7">
        <v>689.40800000000002</v>
      </c>
      <c r="S4992" s="1">
        <v>4</v>
      </c>
      <c r="T4992" s="1">
        <v>0.2</v>
      </c>
      <c r="U4992" s="7">
        <v>77.558399999999978</v>
      </c>
      <c r="V4992" s="3" t="str">
        <f>IF(Orders1[[#This Row],[Region]]=People!$B$2, People!$A$2, IF(Orders1[[#This Row],[Region]]=People!$B$3,People!$A$3, IF(Orders1[[#This Row],[Region]]=People!$B$4,People!$A$4, IF(Orders1[[#This Row],[Region]]=People!$B$5,People!$A$5))))</f>
        <v>Anna Andreadi</v>
      </c>
      <c r="W4992" s="3" t="str">
        <f>IFERROR(INDEX(Returns!A4992:A5791, MATCH(Orders1[[#This Row],[Order ID]],Returns!B4992:B5791)), "No")</f>
        <v>No</v>
      </c>
      <c r="X4992" s="3">
        <f>IF(Orders1[[#This Row],[Return]]="Yes", 1, 0)</f>
        <v>0</v>
      </c>
    </row>
    <row r="4993" spans="1:24" x14ac:dyDescent="0.2">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7">
        <v>1889.9899999999998</v>
      </c>
      <c r="S4993" s="1">
        <v>5</v>
      </c>
      <c r="T4993" s="1">
        <v>0.8</v>
      </c>
      <c r="U4993" s="7">
        <v>-2929.4845000000005</v>
      </c>
      <c r="V4993" s="3" t="str">
        <f>IF(Orders1[[#This Row],[Region]]=People!$B$2, People!$A$2, IF(Orders1[[#This Row],[Region]]=People!$B$3,People!$A$3, IF(Orders1[[#This Row],[Region]]=People!$B$4,People!$A$4, IF(Orders1[[#This Row],[Region]]=People!$B$5,People!$A$5))))</f>
        <v>Kelly Williams</v>
      </c>
      <c r="W4993" s="3" t="str">
        <f>IFERROR(INDEX(Returns!A4993:A5792, MATCH(Orders1[[#This Row],[Order ID]],Returns!B4993:B5792)), "No")</f>
        <v>No</v>
      </c>
      <c r="X4993" s="3">
        <f>IF(Orders1[[#This Row],[Return]]="Yes", 1, 0)</f>
        <v>0</v>
      </c>
    </row>
    <row r="4994" spans="1:24" x14ac:dyDescent="0.2">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7">
        <v>55.936000000000007</v>
      </c>
      <c r="S4994" s="1">
        <v>8</v>
      </c>
      <c r="T4994" s="1">
        <v>0.2</v>
      </c>
      <c r="U4994" s="7">
        <v>18.878399999999999</v>
      </c>
      <c r="V4994" s="3" t="str">
        <f>IF(Orders1[[#This Row],[Region]]=People!$B$2, People!$A$2, IF(Orders1[[#This Row],[Region]]=People!$B$3,People!$A$3, IF(Orders1[[#This Row],[Region]]=People!$B$4,People!$A$4, IF(Orders1[[#This Row],[Region]]=People!$B$5,People!$A$5))))</f>
        <v>Cassandra Brandow</v>
      </c>
      <c r="W4994" s="3" t="str">
        <f>IFERROR(INDEX(Returns!A4994:A5793, MATCH(Orders1[[#This Row],[Order ID]],Returns!B4994:B5793)), "No")</f>
        <v>No</v>
      </c>
      <c r="X4994" s="3">
        <f>IF(Orders1[[#This Row],[Return]]="Yes", 1, 0)</f>
        <v>0</v>
      </c>
    </row>
    <row r="4995" spans="1:24" x14ac:dyDescent="0.2">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7">
        <v>18.431999999999999</v>
      </c>
      <c r="S4995" s="1">
        <v>8</v>
      </c>
      <c r="T4995" s="1">
        <v>0.2</v>
      </c>
      <c r="U4995" s="7">
        <v>5.9903999999999984</v>
      </c>
      <c r="V4995" s="3" t="str">
        <f>IF(Orders1[[#This Row],[Region]]=People!$B$2, People!$A$2, IF(Orders1[[#This Row],[Region]]=People!$B$3,People!$A$3, IF(Orders1[[#This Row],[Region]]=People!$B$4,People!$A$4, IF(Orders1[[#This Row],[Region]]=People!$B$5,People!$A$5))))</f>
        <v>Cassandra Brandow</v>
      </c>
      <c r="W4995" s="3" t="str">
        <f>IFERROR(INDEX(Returns!A4995:A5794, MATCH(Orders1[[#This Row],[Order ID]],Returns!B4995:B5794)), "No")</f>
        <v>No</v>
      </c>
      <c r="X4995" s="3">
        <f>IF(Orders1[[#This Row],[Return]]="Yes", 1, 0)</f>
        <v>0</v>
      </c>
    </row>
    <row r="4996" spans="1:24" x14ac:dyDescent="0.2">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7">
        <v>20.32</v>
      </c>
      <c r="S4996" s="1">
        <v>5</v>
      </c>
      <c r="T4996" s="1">
        <v>0.2</v>
      </c>
      <c r="U4996" s="7">
        <v>3.5559999999999992</v>
      </c>
      <c r="V4996" s="3" t="str">
        <f>IF(Orders1[[#This Row],[Region]]=People!$B$2, People!$A$2, IF(Orders1[[#This Row],[Region]]=People!$B$3,People!$A$3, IF(Orders1[[#This Row],[Region]]=People!$B$4,People!$A$4, IF(Orders1[[#This Row],[Region]]=People!$B$5,People!$A$5))))</f>
        <v>Cassandra Brandow</v>
      </c>
      <c r="W4996" s="3" t="str">
        <f>IFERROR(INDEX(Returns!A4996:A5795, MATCH(Orders1[[#This Row],[Order ID]],Returns!B4996:B5795)), "No")</f>
        <v>No</v>
      </c>
      <c r="X4996" s="3">
        <f>IF(Orders1[[#This Row],[Return]]="Yes", 1, 0)</f>
        <v>0</v>
      </c>
    </row>
    <row r="4997" spans="1:24" x14ac:dyDescent="0.2">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7">
        <v>52.064</v>
      </c>
      <c r="S4997" s="1">
        <v>4</v>
      </c>
      <c r="T4997" s="1">
        <v>0.2</v>
      </c>
      <c r="U4997" s="7">
        <v>18.873199999999997</v>
      </c>
      <c r="V4997" s="3" t="str">
        <f>IF(Orders1[[#This Row],[Region]]=People!$B$2, People!$A$2, IF(Orders1[[#This Row],[Region]]=People!$B$3,People!$A$3, IF(Orders1[[#This Row],[Region]]=People!$B$4,People!$A$4, IF(Orders1[[#This Row],[Region]]=People!$B$5,People!$A$5))))</f>
        <v>Chuck Magee</v>
      </c>
      <c r="W4997" s="3" t="str">
        <f>IFERROR(INDEX(Returns!A4997:A5796, MATCH(Orders1[[#This Row],[Order ID]],Returns!B4997:B5796)), "No")</f>
        <v>No</v>
      </c>
      <c r="X4997" s="3">
        <f>IF(Orders1[[#This Row],[Return]]="Yes", 1, 0)</f>
        <v>0</v>
      </c>
    </row>
    <row r="4998" spans="1:24" x14ac:dyDescent="0.2">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7">
        <v>48.783999999999999</v>
      </c>
      <c r="S4998" s="1">
        <v>1</v>
      </c>
      <c r="T4998" s="1">
        <v>0.2</v>
      </c>
      <c r="U4998" s="7">
        <v>3.6587999999999976</v>
      </c>
      <c r="V4998" s="3" t="str">
        <f>IF(Orders1[[#This Row],[Region]]=People!$B$2, People!$A$2, IF(Orders1[[#This Row],[Region]]=People!$B$3,People!$A$3, IF(Orders1[[#This Row],[Region]]=People!$B$4,People!$A$4, IF(Orders1[[#This Row],[Region]]=People!$B$5,People!$A$5))))</f>
        <v>Cassandra Brandow</v>
      </c>
      <c r="W4998" s="3" t="str">
        <f>IFERROR(INDEX(Returns!A4998:A5797, MATCH(Orders1[[#This Row],[Order ID]],Returns!B4998:B5797)), "No")</f>
        <v>No</v>
      </c>
      <c r="X4998" s="3">
        <f>IF(Orders1[[#This Row],[Return]]="Yes", 1, 0)</f>
        <v>0</v>
      </c>
    </row>
    <row r="4999" spans="1:24" x14ac:dyDescent="0.2">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7">
        <v>13.092000000000002</v>
      </c>
      <c r="S4999" s="1">
        <v>4</v>
      </c>
      <c r="T4999" s="1">
        <v>0.7</v>
      </c>
      <c r="U4999" s="7">
        <v>-10.037199999999999</v>
      </c>
      <c r="V4999" s="3" t="str">
        <f>IF(Orders1[[#This Row],[Region]]=People!$B$2, People!$A$2, IF(Orders1[[#This Row],[Region]]=People!$B$3,People!$A$3, IF(Orders1[[#This Row],[Region]]=People!$B$4,People!$A$4, IF(Orders1[[#This Row],[Region]]=People!$B$5,People!$A$5))))</f>
        <v>Cassandra Brandow</v>
      </c>
      <c r="W4999" s="3" t="str">
        <f>IFERROR(INDEX(Returns!A4999:A5798, MATCH(Orders1[[#This Row],[Order ID]],Returns!B4999:B5798)), "No")</f>
        <v>No</v>
      </c>
      <c r="X4999" s="3">
        <f>IF(Orders1[[#This Row],[Return]]="Yes", 1, 0)</f>
        <v>0</v>
      </c>
    </row>
    <row r="5000" spans="1:24" x14ac:dyDescent="0.2">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7">
        <v>109.59200000000001</v>
      </c>
      <c r="S5000" s="1">
        <v>1</v>
      </c>
      <c r="T5000" s="1">
        <v>0.2</v>
      </c>
      <c r="U5000" s="7">
        <v>8.2194000000000003</v>
      </c>
      <c r="V5000" s="3" t="str">
        <f>IF(Orders1[[#This Row],[Region]]=People!$B$2, People!$A$2, IF(Orders1[[#This Row],[Region]]=People!$B$3,People!$A$3, IF(Orders1[[#This Row],[Region]]=People!$B$4,People!$A$4, IF(Orders1[[#This Row],[Region]]=People!$B$5,People!$A$5))))</f>
        <v>Anna Andreadi</v>
      </c>
      <c r="W5000" s="3" t="str">
        <f>IFERROR(INDEX(Returns!A5000:A5799, MATCH(Orders1[[#This Row],[Order ID]],Returns!B5000:B5799)), "No")</f>
        <v>No</v>
      </c>
      <c r="X5000" s="3">
        <f>IF(Orders1[[#This Row],[Return]]="Yes", 1, 0)</f>
        <v>0</v>
      </c>
    </row>
    <row r="5001" spans="1:24" x14ac:dyDescent="0.2">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7">
        <v>56.7</v>
      </c>
      <c r="S5001" s="1">
        <v>5</v>
      </c>
      <c r="T5001" s="1">
        <v>0</v>
      </c>
      <c r="U5001" s="7">
        <v>27.782999999999998</v>
      </c>
      <c r="V5001" s="3" t="str">
        <f>IF(Orders1[[#This Row],[Region]]=People!$B$2, People!$A$2, IF(Orders1[[#This Row],[Region]]=People!$B$3,People!$A$3, IF(Orders1[[#This Row],[Region]]=People!$B$4,People!$A$4, IF(Orders1[[#This Row],[Region]]=People!$B$5,People!$A$5))))</f>
        <v>Anna Andreadi</v>
      </c>
      <c r="W5001" s="3" t="str">
        <f>IFERROR(INDEX(Returns!A5001:A5800, MATCH(Orders1[[#This Row],[Order ID]],Returns!B5001:B5800)), "No")</f>
        <v>No</v>
      </c>
      <c r="X5001" s="3">
        <f>IF(Orders1[[#This Row],[Return]]="Yes", 1, 0)</f>
        <v>0</v>
      </c>
    </row>
    <row r="5002" spans="1:24" x14ac:dyDescent="0.2">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7">
        <v>79.989999999999995</v>
      </c>
      <c r="S5002" s="1">
        <v>1</v>
      </c>
      <c r="T5002" s="1">
        <v>0</v>
      </c>
      <c r="U5002" s="7">
        <v>28.796399999999998</v>
      </c>
      <c r="V5002" s="3" t="str">
        <f>IF(Orders1[[#This Row],[Region]]=People!$B$2, People!$A$2, IF(Orders1[[#This Row],[Region]]=People!$B$3,People!$A$3, IF(Orders1[[#This Row],[Region]]=People!$B$4,People!$A$4, IF(Orders1[[#This Row],[Region]]=People!$B$5,People!$A$5))))</f>
        <v>Anna Andreadi</v>
      </c>
      <c r="W5002" s="3" t="str">
        <f>IFERROR(INDEX(Returns!A5002:A5801, MATCH(Orders1[[#This Row],[Order ID]],Returns!B5002:B5801)), "No")</f>
        <v>No</v>
      </c>
      <c r="X5002" s="3">
        <f>IF(Orders1[[#This Row],[Return]]="Yes", 1, 0)</f>
        <v>0</v>
      </c>
    </row>
    <row r="5003" spans="1:24" x14ac:dyDescent="0.2">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7">
        <v>69.5</v>
      </c>
      <c r="S5003" s="1">
        <v>5</v>
      </c>
      <c r="T5003" s="1">
        <v>0</v>
      </c>
      <c r="U5003" s="7">
        <v>20.154999999999994</v>
      </c>
      <c r="V5003" s="3" t="str">
        <f>IF(Orders1[[#This Row],[Region]]=People!$B$2, People!$A$2, IF(Orders1[[#This Row],[Region]]=People!$B$3,People!$A$3, IF(Orders1[[#This Row],[Region]]=People!$B$4,People!$A$4, IF(Orders1[[#This Row],[Region]]=People!$B$5,People!$A$5))))</f>
        <v>Cassandra Brandow</v>
      </c>
      <c r="W5003" s="3" t="str">
        <f>IFERROR(INDEX(Returns!A5003:A5802, MATCH(Orders1[[#This Row],[Order ID]],Returns!B5003:B5802)), "No")</f>
        <v>No</v>
      </c>
      <c r="X5003" s="3">
        <f>IF(Orders1[[#This Row],[Return]]="Yes", 1, 0)</f>
        <v>0</v>
      </c>
    </row>
    <row r="5004" spans="1:24" x14ac:dyDescent="0.2">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7">
        <v>191.6</v>
      </c>
      <c r="S5004" s="1">
        <v>4</v>
      </c>
      <c r="T5004" s="1">
        <v>0</v>
      </c>
      <c r="U5004" s="7">
        <v>91.967999999999989</v>
      </c>
      <c r="V5004" s="3" t="str">
        <f>IF(Orders1[[#This Row],[Region]]=People!$B$2, People!$A$2, IF(Orders1[[#This Row],[Region]]=People!$B$3,People!$A$3, IF(Orders1[[#This Row],[Region]]=People!$B$4,People!$A$4, IF(Orders1[[#This Row],[Region]]=People!$B$5,People!$A$5))))</f>
        <v>Cassandra Brandow</v>
      </c>
      <c r="W5004" s="3" t="str">
        <f>IFERROR(INDEX(Returns!A5004:A5803, MATCH(Orders1[[#This Row],[Order ID]],Returns!B5004:B5803)), "No")</f>
        <v>No</v>
      </c>
      <c r="X5004" s="3">
        <f>IF(Orders1[[#This Row],[Return]]="Yes", 1, 0)</f>
        <v>0</v>
      </c>
    </row>
    <row r="5005" spans="1:24" x14ac:dyDescent="0.2">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7">
        <v>10.56</v>
      </c>
      <c r="S5005" s="1">
        <v>2</v>
      </c>
      <c r="T5005" s="1">
        <v>0</v>
      </c>
      <c r="U5005" s="7">
        <v>5.0688000000000004</v>
      </c>
      <c r="V5005" s="3" t="str">
        <f>IF(Orders1[[#This Row],[Region]]=People!$B$2, People!$A$2, IF(Orders1[[#This Row],[Region]]=People!$B$3,People!$A$3, IF(Orders1[[#This Row],[Region]]=People!$B$4,People!$A$4, IF(Orders1[[#This Row],[Region]]=People!$B$5,People!$A$5))))</f>
        <v>Anna Andreadi</v>
      </c>
      <c r="W5005" s="3" t="str">
        <f>IFERROR(INDEX(Returns!A5005:A5804, MATCH(Orders1[[#This Row],[Order ID]],Returns!B5005:B5804)), "No")</f>
        <v>No</v>
      </c>
      <c r="X5005" s="3">
        <f>IF(Orders1[[#This Row],[Return]]="Yes", 1, 0)</f>
        <v>0</v>
      </c>
    </row>
    <row r="5006" spans="1:24" x14ac:dyDescent="0.2">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7">
        <v>47.79</v>
      </c>
      <c r="S5006" s="1">
        <v>3</v>
      </c>
      <c r="T5006" s="1">
        <v>0</v>
      </c>
      <c r="U5006" s="7">
        <v>16.2486</v>
      </c>
      <c r="V5006" s="3" t="str">
        <f>IF(Orders1[[#This Row],[Region]]=People!$B$2, People!$A$2, IF(Orders1[[#This Row],[Region]]=People!$B$3,People!$A$3, IF(Orders1[[#This Row],[Region]]=People!$B$4,People!$A$4, IF(Orders1[[#This Row],[Region]]=People!$B$5,People!$A$5))))</f>
        <v>Cassandra Brandow</v>
      </c>
      <c r="W5006" s="3" t="str">
        <f>IFERROR(INDEX(Returns!A5006:A5805, MATCH(Orders1[[#This Row],[Order ID]],Returns!B5006:B5805)), "No")</f>
        <v>No</v>
      </c>
      <c r="X5006" s="3">
        <f>IF(Orders1[[#This Row],[Return]]="Yes", 1, 0)</f>
        <v>0</v>
      </c>
    </row>
    <row r="5007" spans="1:24" x14ac:dyDescent="0.2">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7">
        <v>714.30000000000007</v>
      </c>
      <c r="S5007" s="1">
        <v>5</v>
      </c>
      <c r="T5007" s="1">
        <v>0</v>
      </c>
      <c r="U5007" s="7">
        <v>207.14699999999993</v>
      </c>
      <c r="V5007" s="3" t="str">
        <f>IF(Orders1[[#This Row],[Region]]=People!$B$2, People!$A$2, IF(Orders1[[#This Row],[Region]]=People!$B$3,People!$A$3, IF(Orders1[[#This Row],[Region]]=People!$B$4,People!$A$4, IF(Orders1[[#This Row],[Region]]=People!$B$5,People!$A$5))))</f>
        <v>Kelly Williams</v>
      </c>
      <c r="W5007" s="3" t="str">
        <f>IFERROR(INDEX(Returns!A5007:A5806, MATCH(Orders1[[#This Row],[Order ID]],Returns!B5007:B5806)), "No")</f>
        <v>No</v>
      </c>
      <c r="X5007" s="3">
        <f>IF(Orders1[[#This Row],[Return]]="Yes", 1, 0)</f>
        <v>0</v>
      </c>
    </row>
    <row r="5008" spans="1:24" x14ac:dyDescent="0.2">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7">
        <v>2321.9</v>
      </c>
      <c r="S5008" s="1">
        <v>2</v>
      </c>
      <c r="T5008" s="1">
        <v>0</v>
      </c>
      <c r="U5008" s="7">
        <v>1114.5119999999999</v>
      </c>
      <c r="V5008" s="3" t="str">
        <f>IF(Orders1[[#This Row],[Region]]=People!$B$2, People!$A$2, IF(Orders1[[#This Row],[Region]]=People!$B$3,People!$A$3, IF(Orders1[[#This Row],[Region]]=People!$B$4,People!$A$4, IF(Orders1[[#This Row],[Region]]=People!$B$5,People!$A$5))))</f>
        <v>Chuck Magee</v>
      </c>
      <c r="W5008" s="3" t="str">
        <f>IFERROR(INDEX(Returns!A5008:A5807, MATCH(Orders1[[#This Row],[Order ID]],Returns!B5008:B5807)), "No")</f>
        <v>No</v>
      </c>
      <c r="X5008" s="3">
        <f>IF(Orders1[[#This Row],[Return]]="Yes", 1, 0)</f>
        <v>0</v>
      </c>
    </row>
    <row r="5009" spans="1:24" x14ac:dyDescent="0.2">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7">
        <v>17.940000000000001</v>
      </c>
      <c r="S5009" s="1">
        <v>3</v>
      </c>
      <c r="T5009" s="1">
        <v>0</v>
      </c>
      <c r="U5009" s="7">
        <v>3.0497999999999985</v>
      </c>
      <c r="V5009" s="3" t="str">
        <f>IF(Orders1[[#This Row],[Region]]=People!$B$2, People!$A$2, IF(Orders1[[#This Row],[Region]]=People!$B$3,People!$A$3, IF(Orders1[[#This Row],[Region]]=People!$B$4,People!$A$4, IF(Orders1[[#This Row],[Region]]=People!$B$5,People!$A$5))))</f>
        <v>Chuck Magee</v>
      </c>
      <c r="W5009" s="3" t="str">
        <f>IFERROR(INDEX(Returns!A5009:A5808, MATCH(Orders1[[#This Row],[Order ID]],Returns!B5009:B5808)), "No")</f>
        <v>No</v>
      </c>
      <c r="X5009" s="3">
        <f>IF(Orders1[[#This Row],[Return]]="Yes", 1, 0)</f>
        <v>0</v>
      </c>
    </row>
    <row r="5010" spans="1:24" x14ac:dyDescent="0.2">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7">
        <v>9.5220000000000002</v>
      </c>
      <c r="S5010" s="1">
        <v>1</v>
      </c>
      <c r="T5010" s="1">
        <v>0.7</v>
      </c>
      <c r="U5010" s="7">
        <v>-6.9827999999999975</v>
      </c>
      <c r="V5010" s="3" t="str">
        <f>IF(Orders1[[#This Row],[Region]]=People!$B$2, People!$A$2, IF(Orders1[[#This Row],[Region]]=People!$B$3,People!$A$3, IF(Orders1[[#This Row],[Region]]=People!$B$4,People!$A$4, IF(Orders1[[#This Row],[Region]]=People!$B$5,People!$A$5))))</f>
        <v>Chuck Magee</v>
      </c>
      <c r="W5010" s="3" t="str">
        <f>IFERROR(INDEX(Returns!A5010:A5809, MATCH(Orders1[[#This Row],[Order ID]],Returns!B5010:B5809)), "No")</f>
        <v>No</v>
      </c>
      <c r="X5010" s="3">
        <f>IF(Orders1[[#This Row],[Return]]="Yes", 1, 0)</f>
        <v>0</v>
      </c>
    </row>
    <row r="5011" spans="1:24" x14ac:dyDescent="0.2">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7">
        <v>791.96399999999994</v>
      </c>
      <c r="S5011" s="1">
        <v>6</v>
      </c>
      <c r="T5011" s="1">
        <v>0.4</v>
      </c>
      <c r="U5011" s="7">
        <v>-131.9940000000002</v>
      </c>
      <c r="V5011" s="3" t="str">
        <f>IF(Orders1[[#This Row],[Region]]=People!$B$2, People!$A$2, IF(Orders1[[#This Row],[Region]]=People!$B$3,People!$A$3, IF(Orders1[[#This Row],[Region]]=People!$B$4,People!$A$4, IF(Orders1[[#This Row],[Region]]=People!$B$5,People!$A$5))))</f>
        <v>Chuck Magee</v>
      </c>
      <c r="W5011" s="3" t="str">
        <f>IFERROR(INDEX(Returns!A5011:A5810, MATCH(Orders1[[#This Row],[Order ID]],Returns!B5011:B5810)), "No")</f>
        <v>No</v>
      </c>
      <c r="X5011" s="3">
        <f>IF(Orders1[[#This Row],[Return]]="Yes", 1, 0)</f>
        <v>0</v>
      </c>
    </row>
    <row r="5012" spans="1:24" x14ac:dyDescent="0.2">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7">
        <v>4.9230000000000009</v>
      </c>
      <c r="S5012" s="1">
        <v>3</v>
      </c>
      <c r="T5012" s="1">
        <v>0.7</v>
      </c>
      <c r="U5012" s="7">
        <v>-3.9383999999999997</v>
      </c>
      <c r="V5012" s="3" t="str">
        <f>IF(Orders1[[#This Row],[Region]]=People!$B$2, People!$A$2, IF(Orders1[[#This Row],[Region]]=People!$B$3,People!$A$3, IF(Orders1[[#This Row],[Region]]=People!$B$4,People!$A$4, IF(Orders1[[#This Row],[Region]]=People!$B$5,People!$A$5))))</f>
        <v>Chuck Magee</v>
      </c>
      <c r="W5012" s="3" t="str">
        <f>IFERROR(INDEX(Returns!A5012:A5811, MATCH(Orders1[[#This Row],[Order ID]],Returns!B5012:B5811)), "No")</f>
        <v>No</v>
      </c>
      <c r="X5012" s="3">
        <f>IF(Orders1[[#This Row],[Return]]="Yes", 1, 0)</f>
        <v>0</v>
      </c>
    </row>
    <row r="5013" spans="1:24" x14ac:dyDescent="0.2">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7">
        <v>209.97900000000001</v>
      </c>
      <c r="S5013" s="1">
        <v>7</v>
      </c>
      <c r="T5013" s="1">
        <v>0.7</v>
      </c>
      <c r="U5013" s="7">
        <v>-356.96429999999998</v>
      </c>
      <c r="V5013" s="3" t="str">
        <f>IF(Orders1[[#This Row],[Region]]=People!$B$2, People!$A$2, IF(Orders1[[#This Row],[Region]]=People!$B$3,People!$A$3, IF(Orders1[[#This Row],[Region]]=People!$B$4,People!$A$4, IF(Orders1[[#This Row],[Region]]=People!$B$5,People!$A$5))))</f>
        <v>Anna Andreadi</v>
      </c>
      <c r="W5013" s="3" t="str">
        <f>IFERROR(INDEX(Returns!A5013:A5812, MATCH(Orders1[[#This Row],[Order ID]],Returns!B5013:B5812)), "No")</f>
        <v>No</v>
      </c>
      <c r="X5013" s="3">
        <f>IF(Orders1[[#This Row],[Return]]="Yes", 1, 0)</f>
        <v>0</v>
      </c>
    </row>
    <row r="5014" spans="1:24" x14ac:dyDescent="0.2">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7">
        <v>33.930000000000007</v>
      </c>
      <c r="S5014" s="1">
        <v>3</v>
      </c>
      <c r="T5014" s="1">
        <v>0.7</v>
      </c>
      <c r="U5014" s="7">
        <v>-22.619999999999997</v>
      </c>
      <c r="V5014" s="3" t="str">
        <f>IF(Orders1[[#This Row],[Region]]=People!$B$2, People!$A$2, IF(Orders1[[#This Row],[Region]]=People!$B$3,People!$A$3, IF(Orders1[[#This Row],[Region]]=People!$B$4,People!$A$4, IF(Orders1[[#This Row],[Region]]=People!$B$5,People!$A$5))))</f>
        <v>Chuck Magee</v>
      </c>
      <c r="W5014" s="3" t="str">
        <f>IFERROR(INDEX(Returns!A5014:A5813, MATCH(Orders1[[#This Row],[Order ID]],Returns!B5014:B5813)), "No")</f>
        <v>No</v>
      </c>
      <c r="X5014" s="3">
        <f>IF(Orders1[[#This Row],[Return]]="Yes", 1, 0)</f>
        <v>0</v>
      </c>
    </row>
    <row r="5015" spans="1:24" x14ac:dyDescent="0.2">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7">
        <v>222.32000000000005</v>
      </c>
      <c r="S5015" s="1">
        <v>7</v>
      </c>
      <c r="T5015" s="1">
        <v>0.2</v>
      </c>
      <c r="U5015" s="7">
        <v>25.010999999999967</v>
      </c>
      <c r="V5015" s="3" t="str">
        <f>IF(Orders1[[#This Row],[Region]]=People!$B$2, People!$A$2, IF(Orders1[[#This Row],[Region]]=People!$B$3,People!$A$3, IF(Orders1[[#This Row],[Region]]=People!$B$4,People!$A$4, IF(Orders1[[#This Row],[Region]]=People!$B$5,People!$A$5))))</f>
        <v>Chuck Magee</v>
      </c>
      <c r="W5015" s="3" t="str">
        <f>IFERROR(INDEX(Returns!A5015:A5814, MATCH(Orders1[[#This Row],[Order ID]],Returns!B5015:B5814)), "No")</f>
        <v>No</v>
      </c>
      <c r="X5015" s="3">
        <f>IF(Orders1[[#This Row],[Return]]="Yes", 1, 0)</f>
        <v>0</v>
      </c>
    </row>
    <row r="5016" spans="1:24" x14ac:dyDescent="0.2">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7">
        <v>210.56400000000002</v>
      </c>
      <c r="S5016" s="1">
        <v>6</v>
      </c>
      <c r="T5016" s="1">
        <v>0.4</v>
      </c>
      <c r="U5016" s="7">
        <v>-52.640999999999991</v>
      </c>
      <c r="V5016" s="3" t="str">
        <f>IF(Orders1[[#This Row],[Region]]=People!$B$2, People!$A$2, IF(Orders1[[#This Row],[Region]]=People!$B$3,People!$A$3, IF(Orders1[[#This Row],[Region]]=People!$B$4,People!$A$4, IF(Orders1[[#This Row],[Region]]=People!$B$5,People!$A$5))))</f>
        <v>Chuck Magee</v>
      </c>
      <c r="W5016" s="3" t="str">
        <f>IFERROR(INDEX(Returns!A5016:A5815, MATCH(Orders1[[#This Row],[Order ID]],Returns!B5016:B5815)), "No")</f>
        <v>No</v>
      </c>
      <c r="X5016" s="3">
        <f>IF(Orders1[[#This Row],[Return]]="Yes", 1, 0)</f>
        <v>0</v>
      </c>
    </row>
    <row r="5017" spans="1:24" x14ac:dyDescent="0.2">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7">
        <v>35.168000000000006</v>
      </c>
      <c r="S5017" s="1">
        <v>7</v>
      </c>
      <c r="T5017" s="1">
        <v>0.2</v>
      </c>
      <c r="U5017" s="7">
        <v>9.6712000000000025</v>
      </c>
      <c r="V5017" s="3" t="str">
        <f>IF(Orders1[[#This Row],[Region]]=People!$B$2, People!$A$2, IF(Orders1[[#This Row],[Region]]=People!$B$3,People!$A$3, IF(Orders1[[#This Row],[Region]]=People!$B$4,People!$A$4, IF(Orders1[[#This Row],[Region]]=People!$B$5,People!$A$5))))</f>
        <v>Chuck Magee</v>
      </c>
      <c r="W5017" s="3" t="str">
        <f>IFERROR(INDEX(Returns!A5017:A5816, MATCH(Orders1[[#This Row],[Order ID]],Returns!B5017:B5816)), "No")</f>
        <v>No</v>
      </c>
      <c r="X5017" s="3">
        <f>IF(Orders1[[#This Row],[Return]]="Yes", 1, 0)</f>
        <v>0</v>
      </c>
    </row>
    <row r="5018" spans="1:24" x14ac:dyDescent="0.2">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7">
        <v>1502.376</v>
      </c>
      <c r="S5018" s="1">
        <v>4</v>
      </c>
      <c r="T5018" s="1">
        <v>0.4</v>
      </c>
      <c r="U5018" s="7">
        <v>-250.39600000000019</v>
      </c>
      <c r="V5018" s="3" t="str">
        <f>IF(Orders1[[#This Row],[Region]]=People!$B$2, People!$A$2, IF(Orders1[[#This Row],[Region]]=People!$B$3,People!$A$3, IF(Orders1[[#This Row],[Region]]=People!$B$4,People!$A$4, IF(Orders1[[#This Row],[Region]]=People!$B$5,People!$A$5))))</f>
        <v>Chuck Magee</v>
      </c>
      <c r="W5018" s="3" t="str">
        <f>IFERROR(INDEX(Returns!A5018:A5817, MATCH(Orders1[[#This Row],[Order ID]],Returns!B5018:B5817)), "No")</f>
        <v>No</v>
      </c>
      <c r="X5018" s="3">
        <f>IF(Orders1[[#This Row],[Return]]="Yes", 1, 0)</f>
        <v>0</v>
      </c>
    </row>
    <row r="5019" spans="1:24" x14ac:dyDescent="0.2">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7">
        <v>10.11</v>
      </c>
      <c r="S5019" s="1">
        <v>3</v>
      </c>
      <c r="T5019" s="1">
        <v>0</v>
      </c>
      <c r="U5019" s="7">
        <v>3.2351999999999994</v>
      </c>
      <c r="V5019" s="3" t="str">
        <f>IF(Orders1[[#This Row],[Region]]=People!$B$2, People!$A$2, IF(Orders1[[#This Row],[Region]]=People!$B$3,People!$A$3, IF(Orders1[[#This Row],[Region]]=People!$B$4,People!$A$4, IF(Orders1[[#This Row],[Region]]=People!$B$5,People!$A$5))))</f>
        <v>Anna Andreadi</v>
      </c>
      <c r="W5019" s="3" t="str">
        <f>IFERROR(INDEX(Returns!A5019:A5818, MATCH(Orders1[[#This Row],[Order ID]],Returns!B5019:B5818)), "No")</f>
        <v>No</v>
      </c>
      <c r="X5019" s="3">
        <f>IF(Orders1[[#This Row],[Return]]="Yes", 1, 0)</f>
        <v>0</v>
      </c>
    </row>
    <row r="5020" spans="1:24" x14ac:dyDescent="0.2">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7">
        <v>772.47</v>
      </c>
      <c r="S5020" s="1">
        <v>3</v>
      </c>
      <c r="T5020" s="1">
        <v>0</v>
      </c>
      <c r="U5020" s="7">
        <v>146.76929999999993</v>
      </c>
      <c r="V5020" s="3" t="str">
        <f>IF(Orders1[[#This Row],[Region]]=People!$B$2, People!$A$2, IF(Orders1[[#This Row],[Region]]=People!$B$3,People!$A$3, IF(Orders1[[#This Row],[Region]]=People!$B$4,People!$A$4, IF(Orders1[[#This Row],[Region]]=People!$B$5,People!$A$5))))</f>
        <v>Anna Andreadi</v>
      </c>
      <c r="W5020" s="3" t="str">
        <f>IFERROR(INDEX(Returns!A5020:A5819, MATCH(Orders1[[#This Row],[Order ID]],Returns!B5020:B5819)), "No")</f>
        <v>No</v>
      </c>
      <c r="X5020" s="3">
        <f>IF(Orders1[[#This Row],[Return]]="Yes", 1, 0)</f>
        <v>0</v>
      </c>
    </row>
    <row r="5021" spans="1:24" x14ac:dyDescent="0.2">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7">
        <v>20.46</v>
      </c>
      <c r="S5021" s="1">
        <v>2</v>
      </c>
      <c r="T5021" s="1">
        <v>0</v>
      </c>
      <c r="U5021" s="7">
        <v>5.3196000000000012</v>
      </c>
      <c r="V5021" s="3" t="str">
        <f>IF(Orders1[[#This Row],[Region]]=People!$B$2, People!$A$2, IF(Orders1[[#This Row],[Region]]=People!$B$3,People!$A$3, IF(Orders1[[#This Row],[Region]]=People!$B$4,People!$A$4, IF(Orders1[[#This Row],[Region]]=People!$B$5,People!$A$5))))</f>
        <v>Anna Andreadi</v>
      </c>
      <c r="W5021" s="3" t="str">
        <f>IFERROR(INDEX(Returns!A5021:A5820, MATCH(Orders1[[#This Row],[Order ID]],Returns!B5021:B5820)), "No")</f>
        <v>No</v>
      </c>
      <c r="X5021" s="3">
        <f>IF(Orders1[[#This Row],[Return]]="Yes", 1, 0)</f>
        <v>0</v>
      </c>
    </row>
    <row r="5022" spans="1:24" x14ac:dyDescent="0.2">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7">
        <v>347.58</v>
      </c>
      <c r="S5022" s="1">
        <v>3</v>
      </c>
      <c r="T5022" s="1">
        <v>0</v>
      </c>
      <c r="U5022" s="7">
        <v>17.378999999999976</v>
      </c>
      <c r="V5022" s="3" t="str">
        <f>IF(Orders1[[#This Row],[Region]]=People!$B$2, People!$A$2, IF(Orders1[[#This Row],[Region]]=People!$B$3,People!$A$3, IF(Orders1[[#This Row],[Region]]=People!$B$4,People!$A$4, IF(Orders1[[#This Row],[Region]]=People!$B$5,People!$A$5))))</f>
        <v>Chuck Magee</v>
      </c>
      <c r="W5022" s="3" t="str">
        <f>IFERROR(INDEX(Returns!A5022:A5821, MATCH(Orders1[[#This Row],[Order ID]],Returns!B5022:B5821)), "No")</f>
        <v>No</v>
      </c>
      <c r="X5022" s="3">
        <f>IF(Orders1[[#This Row],[Return]]="Yes", 1, 0)</f>
        <v>0</v>
      </c>
    </row>
    <row r="5023" spans="1:24" x14ac:dyDescent="0.2">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7">
        <v>72.64</v>
      </c>
      <c r="S5023" s="1">
        <v>2</v>
      </c>
      <c r="T5023" s="1">
        <v>0</v>
      </c>
      <c r="U5023" s="7">
        <v>21.791999999999994</v>
      </c>
      <c r="V5023" s="3" t="str">
        <f>IF(Orders1[[#This Row],[Region]]=People!$B$2, People!$A$2, IF(Orders1[[#This Row],[Region]]=People!$B$3,People!$A$3, IF(Orders1[[#This Row],[Region]]=People!$B$4,People!$A$4, IF(Orders1[[#This Row],[Region]]=People!$B$5,People!$A$5))))</f>
        <v>Anna Andreadi</v>
      </c>
      <c r="W5023" s="3" t="str">
        <f>IFERROR(INDEX(Returns!A5023:A5822, MATCH(Orders1[[#This Row],[Order ID]],Returns!B5023:B5822)), "No")</f>
        <v>No</v>
      </c>
      <c r="X5023" s="3">
        <f>IF(Orders1[[#This Row],[Return]]="Yes", 1, 0)</f>
        <v>0</v>
      </c>
    </row>
    <row r="5024" spans="1:24" x14ac:dyDescent="0.2">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7">
        <v>772.47</v>
      </c>
      <c r="S5024" s="1">
        <v>3</v>
      </c>
      <c r="T5024" s="1">
        <v>0</v>
      </c>
      <c r="U5024" s="7">
        <v>146.76929999999993</v>
      </c>
      <c r="V5024" s="3" t="str">
        <f>IF(Orders1[[#This Row],[Region]]=People!$B$2, People!$A$2, IF(Orders1[[#This Row],[Region]]=People!$B$3,People!$A$3, IF(Orders1[[#This Row],[Region]]=People!$B$4,People!$A$4, IF(Orders1[[#This Row],[Region]]=People!$B$5,People!$A$5))))</f>
        <v>Anna Andreadi</v>
      </c>
      <c r="W5024" s="3" t="str">
        <f>IFERROR(INDEX(Returns!A5024:A5823, MATCH(Orders1[[#This Row],[Order ID]],Returns!B5024:B5823)), "No")</f>
        <v>No</v>
      </c>
      <c r="X5024" s="3">
        <f>IF(Orders1[[#This Row],[Return]]="Yes", 1, 0)</f>
        <v>0</v>
      </c>
    </row>
    <row r="5025" spans="1:24" x14ac:dyDescent="0.2">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7">
        <v>39.92</v>
      </c>
      <c r="S5025" s="1">
        <v>4</v>
      </c>
      <c r="T5025" s="1">
        <v>0</v>
      </c>
      <c r="U5025" s="7">
        <v>11.177600000000002</v>
      </c>
      <c r="V5025" s="3" t="str">
        <f>IF(Orders1[[#This Row],[Region]]=People!$B$2, People!$A$2, IF(Orders1[[#This Row],[Region]]=People!$B$3,People!$A$3, IF(Orders1[[#This Row],[Region]]=People!$B$4,People!$A$4, IF(Orders1[[#This Row],[Region]]=People!$B$5,People!$A$5))))</f>
        <v>Anna Andreadi</v>
      </c>
      <c r="W5025" s="3" t="str">
        <f>IFERROR(INDEX(Returns!A5025:A5824, MATCH(Orders1[[#This Row],[Order ID]],Returns!B5025:B5824)), "No")</f>
        <v>No</v>
      </c>
      <c r="X5025" s="3">
        <f>IF(Orders1[[#This Row],[Return]]="Yes", 1, 0)</f>
        <v>0</v>
      </c>
    </row>
    <row r="5026" spans="1:24" x14ac:dyDescent="0.2">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7">
        <v>33.479999999999997</v>
      </c>
      <c r="S5026" s="1">
        <v>2</v>
      </c>
      <c r="T5026" s="1">
        <v>0</v>
      </c>
      <c r="U5026" s="7">
        <v>16.405199999999997</v>
      </c>
      <c r="V5026" s="3" t="str">
        <f>IF(Orders1[[#This Row],[Region]]=People!$B$2, People!$A$2, IF(Orders1[[#This Row],[Region]]=People!$B$3,People!$A$3, IF(Orders1[[#This Row],[Region]]=People!$B$4,People!$A$4, IF(Orders1[[#This Row],[Region]]=People!$B$5,People!$A$5))))</f>
        <v>Kelly Williams</v>
      </c>
      <c r="W5026" s="3" t="str">
        <f>IFERROR(INDEX(Returns!A5026:A5825, MATCH(Orders1[[#This Row],[Order ID]],Returns!B5026:B5825)), "No")</f>
        <v>No</v>
      </c>
      <c r="X5026" s="3">
        <f>IF(Orders1[[#This Row],[Return]]="Yes", 1, 0)</f>
        <v>0</v>
      </c>
    </row>
    <row r="5027" spans="1:24" x14ac:dyDescent="0.2">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7">
        <v>461.97</v>
      </c>
      <c r="S5027" s="1">
        <v>3</v>
      </c>
      <c r="T5027" s="1">
        <v>0</v>
      </c>
      <c r="U5027" s="7">
        <v>133.97129999999996</v>
      </c>
      <c r="V5027" s="3" t="str">
        <f>IF(Orders1[[#This Row],[Region]]=People!$B$2, People!$A$2, IF(Orders1[[#This Row],[Region]]=People!$B$3,People!$A$3, IF(Orders1[[#This Row],[Region]]=People!$B$4,People!$A$4, IF(Orders1[[#This Row],[Region]]=People!$B$5,People!$A$5))))</f>
        <v>Kelly Williams</v>
      </c>
      <c r="W5027" s="3" t="str">
        <f>IFERROR(INDEX(Returns!A5027:A5826, MATCH(Orders1[[#This Row],[Order ID]],Returns!B5027:B5826)), "No")</f>
        <v>No</v>
      </c>
      <c r="X5027" s="3">
        <f>IF(Orders1[[#This Row],[Return]]="Yes", 1, 0)</f>
        <v>0</v>
      </c>
    </row>
    <row r="5028" spans="1:24" x14ac:dyDescent="0.2">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7">
        <v>137.62</v>
      </c>
      <c r="S5028" s="1">
        <v>2</v>
      </c>
      <c r="T5028" s="1">
        <v>0</v>
      </c>
      <c r="U5028" s="7">
        <v>60.552800000000005</v>
      </c>
      <c r="V5028" s="3" t="str">
        <f>IF(Orders1[[#This Row],[Region]]=People!$B$2, People!$A$2, IF(Orders1[[#This Row],[Region]]=People!$B$3,People!$A$3, IF(Orders1[[#This Row],[Region]]=People!$B$4,People!$A$4, IF(Orders1[[#This Row],[Region]]=People!$B$5,People!$A$5))))</f>
        <v>Kelly Williams</v>
      </c>
      <c r="W5028" s="3" t="str">
        <f>IFERROR(INDEX(Returns!A5028:A5827, MATCH(Orders1[[#This Row],[Order ID]],Returns!B5028:B5827)), "No")</f>
        <v>No</v>
      </c>
      <c r="X5028" s="3">
        <f>IF(Orders1[[#This Row],[Return]]="Yes", 1, 0)</f>
        <v>0</v>
      </c>
    </row>
    <row r="5029" spans="1:24" x14ac:dyDescent="0.2">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7">
        <v>302.67</v>
      </c>
      <c r="S5029" s="1">
        <v>3</v>
      </c>
      <c r="T5029" s="1">
        <v>0</v>
      </c>
      <c r="U5029" s="7">
        <v>72.640799999999999</v>
      </c>
      <c r="V5029" s="3" t="str">
        <f>IF(Orders1[[#This Row],[Region]]=People!$B$2, People!$A$2, IF(Orders1[[#This Row],[Region]]=People!$B$3,People!$A$3, IF(Orders1[[#This Row],[Region]]=People!$B$4,People!$A$4, IF(Orders1[[#This Row],[Region]]=People!$B$5,People!$A$5))))</f>
        <v>Kelly Williams</v>
      </c>
      <c r="W5029" s="3" t="str">
        <f>IFERROR(INDEX(Returns!A5029:A5828, MATCH(Orders1[[#This Row],[Order ID]],Returns!B5029:B5828)), "No")</f>
        <v>No</v>
      </c>
      <c r="X5029" s="3">
        <f>IF(Orders1[[#This Row],[Return]]="Yes", 1, 0)</f>
        <v>0</v>
      </c>
    </row>
    <row r="5030" spans="1:24" x14ac:dyDescent="0.2">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7">
        <v>239.976</v>
      </c>
      <c r="S5030" s="1">
        <v>3</v>
      </c>
      <c r="T5030" s="1">
        <v>0.2</v>
      </c>
      <c r="U5030" s="7">
        <v>53.994600000000005</v>
      </c>
      <c r="V5030" s="3" t="str">
        <f>IF(Orders1[[#This Row],[Region]]=People!$B$2, People!$A$2, IF(Orders1[[#This Row],[Region]]=People!$B$3,People!$A$3, IF(Orders1[[#This Row],[Region]]=People!$B$4,People!$A$4, IF(Orders1[[#This Row],[Region]]=People!$B$5,People!$A$5))))</f>
        <v>Kelly Williams</v>
      </c>
      <c r="W5030" s="3" t="str">
        <f>IFERROR(INDEX(Returns!A5030:A5829, MATCH(Orders1[[#This Row],[Order ID]],Returns!B5030:B5829)), "No")</f>
        <v>No</v>
      </c>
      <c r="X5030" s="3">
        <f>IF(Orders1[[#This Row],[Return]]="Yes", 1, 0)</f>
        <v>0</v>
      </c>
    </row>
    <row r="5031" spans="1:24" x14ac:dyDescent="0.2">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7">
        <v>8.34</v>
      </c>
      <c r="S5031" s="1">
        <v>3</v>
      </c>
      <c r="T5031" s="1">
        <v>0</v>
      </c>
      <c r="U5031" s="7">
        <v>2.1683999999999997</v>
      </c>
      <c r="V5031" s="3" t="str">
        <f>IF(Orders1[[#This Row],[Region]]=People!$B$2, People!$A$2, IF(Orders1[[#This Row],[Region]]=People!$B$3,People!$A$3, IF(Orders1[[#This Row],[Region]]=People!$B$4,People!$A$4, IF(Orders1[[#This Row],[Region]]=People!$B$5,People!$A$5))))</f>
        <v>Anna Andreadi</v>
      </c>
      <c r="W5031" s="3" t="str">
        <f>IFERROR(INDEX(Returns!A5031:A5830, MATCH(Orders1[[#This Row],[Order ID]],Returns!B5031:B5830)), "No")</f>
        <v>No</v>
      </c>
      <c r="X5031" s="3">
        <f>IF(Orders1[[#This Row],[Return]]="Yes", 1, 0)</f>
        <v>0</v>
      </c>
    </row>
    <row r="5032" spans="1:24" x14ac:dyDescent="0.2">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7">
        <v>8.57</v>
      </c>
      <c r="S5032" s="1">
        <v>1</v>
      </c>
      <c r="T5032" s="1">
        <v>0</v>
      </c>
      <c r="U5032" s="7">
        <v>2.2282000000000002</v>
      </c>
      <c r="V5032" s="3" t="str">
        <f>IF(Orders1[[#This Row],[Region]]=People!$B$2, People!$A$2, IF(Orders1[[#This Row],[Region]]=People!$B$3,People!$A$3, IF(Orders1[[#This Row],[Region]]=People!$B$4,People!$A$4, IF(Orders1[[#This Row],[Region]]=People!$B$5,People!$A$5))))</f>
        <v>Anna Andreadi</v>
      </c>
      <c r="W5032" s="3" t="str">
        <f>IFERROR(INDEX(Returns!A5032:A5831, MATCH(Orders1[[#This Row],[Order ID]],Returns!B5032:B5831)), "No")</f>
        <v>No</v>
      </c>
      <c r="X5032" s="3">
        <f>IF(Orders1[[#This Row],[Return]]="Yes", 1, 0)</f>
        <v>0</v>
      </c>
    </row>
    <row r="5033" spans="1:24" x14ac:dyDescent="0.2">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7">
        <v>119.61600000000001</v>
      </c>
      <c r="S5033" s="1">
        <v>8</v>
      </c>
      <c r="T5033" s="1">
        <v>0.2</v>
      </c>
      <c r="U5033" s="7">
        <v>40.370399999999997</v>
      </c>
      <c r="V5033" s="3" t="str">
        <f>IF(Orders1[[#This Row],[Region]]=People!$B$2, People!$A$2, IF(Orders1[[#This Row],[Region]]=People!$B$3,People!$A$3, IF(Orders1[[#This Row],[Region]]=People!$B$4,People!$A$4, IF(Orders1[[#This Row],[Region]]=People!$B$5,People!$A$5))))</f>
        <v>Anna Andreadi</v>
      </c>
      <c r="W5033" s="3" t="str">
        <f>IFERROR(INDEX(Returns!A5033:A5832, MATCH(Orders1[[#This Row],[Order ID]],Returns!B5033:B5832)), "No")</f>
        <v>No</v>
      </c>
      <c r="X5033" s="3">
        <f>IF(Orders1[[#This Row],[Return]]="Yes", 1, 0)</f>
        <v>0</v>
      </c>
    </row>
    <row r="5034" spans="1:24" x14ac:dyDescent="0.2">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7">
        <v>212.94</v>
      </c>
      <c r="S5034" s="1">
        <v>3</v>
      </c>
      <c r="T5034" s="1">
        <v>0</v>
      </c>
      <c r="U5034" s="7">
        <v>25.552800000000005</v>
      </c>
      <c r="V5034" s="3" t="str">
        <f>IF(Orders1[[#This Row],[Region]]=People!$B$2, People!$A$2, IF(Orders1[[#This Row],[Region]]=People!$B$3,People!$A$3, IF(Orders1[[#This Row],[Region]]=People!$B$4,People!$A$4, IF(Orders1[[#This Row],[Region]]=People!$B$5,People!$A$5))))</f>
        <v>Chuck Magee</v>
      </c>
      <c r="W5034" s="3" t="str">
        <f>IFERROR(INDEX(Returns!A5034:A5833, MATCH(Orders1[[#This Row],[Order ID]],Returns!B5034:B5833)), "No")</f>
        <v>No</v>
      </c>
      <c r="X5034" s="3">
        <f>IF(Orders1[[#This Row],[Return]]="Yes", 1, 0)</f>
        <v>0</v>
      </c>
    </row>
    <row r="5035" spans="1:24" x14ac:dyDescent="0.2">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7">
        <v>26.49</v>
      </c>
      <c r="S5035" s="1">
        <v>1</v>
      </c>
      <c r="T5035" s="1">
        <v>0</v>
      </c>
      <c r="U5035" s="7">
        <v>7.4172000000000011</v>
      </c>
      <c r="V5035" s="3" t="str">
        <f>IF(Orders1[[#This Row],[Region]]=People!$B$2, People!$A$2, IF(Orders1[[#This Row],[Region]]=People!$B$3,People!$A$3, IF(Orders1[[#This Row],[Region]]=People!$B$4,People!$A$4, IF(Orders1[[#This Row],[Region]]=People!$B$5,People!$A$5))))</f>
        <v>Chuck Magee</v>
      </c>
      <c r="W5035" s="3" t="str">
        <f>IFERROR(INDEX(Returns!A5035:A5834, MATCH(Orders1[[#This Row],[Order ID]],Returns!B5035:B5834)), "No")</f>
        <v>No</v>
      </c>
      <c r="X5035" s="3">
        <f>IF(Orders1[[#This Row],[Return]]="Yes", 1, 0)</f>
        <v>0</v>
      </c>
    </row>
    <row r="5036" spans="1:24" x14ac:dyDescent="0.2">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7">
        <v>687.4</v>
      </c>
      <c r="S5036" s="1">
        <v>5</v>
      </c>
      <c r="T5036" s="1">
        <v>0</v>
      </c>
      <c r="U5036" s="7">
        <v>48.117999999999981</v>
      </c>
      <c r="V5036" s="3" t="str">
        <f>IF(Orders1[[#This Row],[Region]]=People!$B$2, People!$A$2, IF(Orders1[[#This Row],[Region]]=People!$B$3,People!$A$3, IF(Orders1[[#This Row],[Region]]=People!$B$4,People!$A$4, IF(Orders1[[#This Row],[Region]]=People!$B$5,People!$A$5))))</f>
        <v>Kelly Williams</v>
      </c>
      <c r="W5036" s="3" t="str">
        <f>IFERROR(INDEX(Returns!A5036:A5835, MATCH(Orders1[[#This Row],[Order ID]],Returns!B5036:B5835)), "No")</f>
        <v>No</v>
      </c>
      <c r="X5036" s="3">
        <f>IF(Orders1[[#This Row],[Return]]="Yes", 1, 0)</f>
        <v>0</v>
      </c>
    </row>
    <row r="5037" spans="1:24" x14ac:dyDescent="0.2">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7">
        <v>653.54999999999995</v>
      </c>
      <c r="S5037" s="1">
        <v>3</v>
      </c>
      <c r="T5037" s="1">
        <v>0</v>
      </c>
      <c r="U5037" s="7">
        <v>111.10349999999994</v>
      </c>
      <c r="V5037" s="3" t="str">
        <f>IF(Orders1[[#This Row],[Region]]=People!$B$2, People!$A$2, IF(Orders1[[#This Row],[Region]]=People!$B$3,People!$A$3, IF(Orders1[[#This Row],[Region]]=People!$B$4,People!$A$4, IF(Orders1[[#This Row],[Region]]=People!$B$5,People!$A$5))))</f>
        <v>Anna Andreadi</v>
      </c>
      <c r="W5037" s="3" t="str">
        <f>IFERROR(INDEX(Returns!A5037:A5836, MATCH(Orders1[[#This Row],[Order ID]],Returns!B5037:B5836)), "No")</f>
        <v>No</v>
      </c>
      <c r="X5037" s="3">
        <f>IF(Orders1[[#This Row],[Return]]="Yes", 1, 0)</f>
        <v>0</v>
      </c>
    </row>
    <row r="5038" spans="1:24" x14ac:dyDescent="0.2">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7">
        <v>33.9</v>
      </c>
      <c r="S5038" s="1">
        <v>2</v>
      </c>
      <c r="T5038" s="1">
        <v>0</v>
      </c>
      <c r="U5038" s="7">
        <v>2.0339999999999989</v>
      </c>
      <c r="V5038" s="3" t="str">
        <f>IF(Orders1[[#This Row],[Region]]=People!$B$2, People!$A$2, IF(Orders1[[#This Row],[Region]]=People!$B$3,People!$A$3, IF(Orders1[[#This Row],[Region]]=People!$B$4,People!$A$4, IF(Orders1[[#This Row],[Region]]=People!$B$5,People!$A$5))))</f>
        <v>Anna Andreadi</v>
      </c>
      <c r="W5038" s="3" t="str">
        <f>IFERROR(INDEX(Returns!A5038:A5837, MATCH(Orders1[[#This Row],[Order ID]],Returns!B5038:B5837)), "No")</f>
        <v>No</v>
      </c>
      <c r="X5038" s="3">
        <f>IF(Orders1[[#This Row],[Return]]="Yes", 1, 0)</f>
        <v>0</v>
      </c>
    </row>
    <row r="5039" spans="1:24" x14ac:dyDescent="0.2">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7">
        <v>239.96000000000004</v>
      </c>
      <c r="S5039" s="1">
        <v>5</v>
      </c>
      <c r="T5039" s="1">
        <v>0.2</v>
      </c>
      <c r="U5039" s="7">
        <v>83.98599999999999</v>
      </c>
      <c r="V5039" s="3" t="str">
        <f>IF(Orders1[[#This Row],[Region]]=People!$B$2, People!$A$2, IF(Orders1[[#This Row],[Region]]=People!$B$3,People!$A$3, IF(Orders1[[#This Row],[Region]]=People!$B$4,People!$A$4, IF(Orders1[[#This Row],[Region]]=People!$B$5,People!$A$5))))</f>
        <v>Kelly Williams</v>
      </c>
      <c r="W5039" s="3" t="str">
        <f>IFERROR(INDEX(Returns!A5039:A5838, MATCH(Orders1[[#This Row],[Order ID]],Returns!B5039:B5838)), "No")</f>
        <v>No</v>
      </c>
      <c r="X5039" s="3">
        <f>IF(Orders1[[#This Row],[Return]]="Yes", 1, 0)</f>
        <v>0</v>
      </c>
    </row>
    <row r="5040" spans="1:24" x14ac:dyDescent="0.2">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7">
        <v>199.83600000000001</v>
      </c>
      <c r="S5040" s="1">
        <v>4</v>
      </c>
      <c r="T5040" s="1">
        <v>0.3</v>
      </c>
      <c r="U5040" s="7">
        <v>-37.112400000000036</v>
      </c>
      <c r="V5040" s="3" t="str">
        <f>IF(Orders1[[#This Row],[Region]]=People!$B$2, People!$A$2, IF(Orders1[[#This Row],[Region]]=People!$B$3,People!$A$3, IF(Orders1[[#This Row],[Region]]=People!$B$4,People!$A$4, IF(Orders1[[#This Row],[Region]]=People!$B$5,People!$A$5))))</f>
        <v>Chuck Magee</v>
      </c>
      <c r="W5040" s="3" t="str">
        <f>IFERROR(INDEX(Returns!A5040:A5839, MATCH(Orders1[[#This Row],[Order ID]],Returns!B5040:B5839)), "No")</f>
        <v>No</v>
      </c>
      <c r="X5040" s="3">
        <f>IF(Orders1[[#This Row],[Return]]="Yes", 1, 0)</f>
        <v>0</v>
      </c>
    </row>
    <row r="5041" spans="1:24" x14ac:dyDescent="0.2">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7">
        <v>716</v>
      </c>
      <c r="S5041" s="1">
        <v>2</v>
      </c>
      <c r="T5041" s="1">
        <v>0</v>
      </c>
      <c r="U5041" s="7">
        <v>193.32000000000005</v>
      </c>
      <c r="V5041" s="3" t="str">
        <f>IF(Orders1[[#This Row],[Region]]=People!$B$2, People!$A$2, IF(Orders1[[#This Row],[Region]]=People!$B$3,People!$A$3, IF(Orders1[[#This Row],[Region]]=People!$B$4,People!$A$4, IF(Orders1[[#This Row],[Region]]=People!$B$5,People!$A$5))))</f>
        <v>Chuck Magee</v>
      </c>
      <c r="W5041" s="3" t="str">
        <f>IFERROR(INDEX(Returns!A5041:A5840, MATCH(Orders1[[#This Row],[Order ID]],Returns!B5041:B5840)), "No")</f>
        <v>No</v>
      </c>
      <c r="X5041" s="3">
        <f>IF(Orders1[[#This Row],[Return]]="Yes", 1, 0)</f>
        <v>0</v>
      </c>
    </row>
    <row r="5042" spans="1:24" x14ac:dyDescent="0.2">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7">
        <v>221.06</v>
      </c>
      <c r="S5042" s="1">
        <v>7</v>
      </c>
      <c r="T5042" s="1">
        <v>0</v>
      </c>
      <c r="U5042" s="7">
        <v>103.89819999999997</v>
      </c>
      <c r="V5042" s="3" t="str">
        <f>IF(Orders1[[#This Row],[Region]]=People!$B$2, People!$A$2, IF(Orders1[[#This Row],[Region]]=People!$B$3,People!$A$3, IF(Orders1[[#This Row],[Region]]=People!$B$4,People!$A$4, IF(Orders1[[#This Row],[Region]]=People!$B$5,People!$A$5))))</f>
        <v>Chuck Magee</v>
      </c>
      <c r="W5042" s="3" t="str">
        <f>IFERROR(INDEX(Returns!A5042:A5841, MATCH(Orders1[[#This Row],[Order ID]],Returns!B5042:B5841)), "No")</f>
        <v>No</v>
      </c>
      <c r="X5042" s="3">
        <f>IF(Orders1[[#This Row],[Return]]="Yes", 1, 0)</f>
        <v>0</v>
      </c>
    </row>
    <row r="5043" spans="1:24" x14ac:dyDescent="0.2">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7">
        <v>67.710000000000008</v>
      </c>
      <c r="S5043" s="1">
        <v>3</v>
      </c>
      <c r="T5043" s="1">
        <v>0</v>
      </c>
      <c r="U5043" s="7">
        <v>32.500799999999998</v>
      </c>
      <c r="V5043" s="3" t="str">
        <f>IF(Orders1[[#This Row],[Region]]=People!$B$2, People!$A$2, IF(Orders1[[#This Row],[Region]]=People!$B$3,People!$A$3, IF(Orders1[[#This Row],[Region]]=People!$B$4,People!$A$4, IF(Orders1[[#This Row],[Region]]=People!$B$5,People!$A$5))))</f>
        <v>Anna Andreadi</v>
      </c>
      <c r="W5043" s="3" t="str">
        <f>IFERROR(INDEX(Returns!A5043:A5842, MATCH(Orders1[[#This Row],[Order ID]],Returns!B5043:B5842)), "No")</f>
        <v>No</v>
      </c>
      <c r="X5043" s="3">
        <f>IF(Orders1[[#This Row],[Return]]="Yes", 1, 0)</f>
        <v>0</v>
      </c>
    </row>
    <row r="5044" spans="1:24" x14ac:dyDescent="0.2">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7">
        <v>129.91999999999999</v>
      </c>
      <c r="S5044" s="1">
        <v>4</v>
      </c>
      <c r="T5044" s="1">
        <v>0</v>
      </c>
      <c r="U5044" s="7">
        <v>38.975999999999985</v>
      </c>
      <c r="V5044" s="3" t="str">
        <f>IF(Orders1[[#This Row],[Region]]=People!$B$2, People!$A$2, IF(Orders1[[#This Row],[Region]]=People!$B$3,People!$A$3, IF(Orders1[[#This Row],[Region]]=People!$B$4,People!$A$4, IF(Orders1[[#This Row],[Region]]=People!$B$5,People!$A$5))))</f>
        <v>Anna Andreadi</v>
      </c>
      <c r="W5044" s="3" t="str">
        <f>IFERROR(INDEX(Returns!A5044:A5843, MATCH(Orders1[[#This Row],[Order ID]],Returns!B5044:B5843)), "No")</f>
        <v>No</v>
      </c>
      <c r="X5044" s="3">
        <f>IF(Orders1[[#This Row],[Return]]="Yes", 1, 0)</f>
        <v>0</v>
      </c>
    </row>
    <row r="5045" spans="1:24" x14ac:dyDescent="0.2">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7">
        <v>467.46</v>
      </c>
      <c r="S5045" s="1">
        <v>9</v>
      </c>
      <c r="T5045" s="1">
        <v>0</v>
      </c>
      <c r="U5045" s="7">
        <v>191.65860000000001</v>
      </c>
      <c r="V5045" s="3" t="str">
        <f>IF(Orders1[[#This Row],[Region]]=People!$B$2, People!$A$2, IF(Orders1[[#This Row],[Region]]=People!$B$3,People!$A$3, IF(Orders1[[#This Row],[Region]]=People!$B$4,People!$A$4, IF(Orders1[[#This Row],[Region]]=People!$B$5,People!$A$5))))</f>
        <v>Anna Andreadi</v>
      </c>
      <c r="W5045" s="3" t="str">
        <f>IFERROR(INDEX(Returns!A5045:A5844, MATCH(Orders1[[#This Row],[Order ID]],Returns!B5045:B5844)), "No")</f>
        <v>No</v>
      </c>
      <c r="X5045" s="3">
        <f>IF(Orders1[[#This Row],[Return]]="Yes", 1, 0)</f>
        <v>0</v>
      </c>
    </row>
    <row r="5046" spans="1:24" x14ac:dyDescent="0.2">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7">
        <v>61.4</v>
      </c>
      <c r="S5046" s="1">
        <v>5</v>
      </c>
      <c r="T5046" s="1">
        <v>0</v>
      </c>
      <c r="U5046" s="7">
        <v>28.857999999999997</v>
      </c>
      <c r="V5046" s="3" t="str">
        <f>IF(Orders1[[#This Row],[Region]]=People!$B$2, People!$A$2, IF(Orders1[[#This Row],[Region]]=People!$B$3,People!$A$3, IF(Orders1[[#This Row],[Region]]=People!$B$4,People!$A$4, IF(Orders1[[#This Row],[Region]]=People!$B$5,People!$A$5))))</f>
        <v>Anna Andreadi</v>
      </c>
      <c r="W5046" s="3" t="str">
        <f>IFERROR(INDEX(Returns!A5046:A5845, MATCH(Orders1[[#This Row],[Order ID]],Returns!B5046:B5845)), "No")</f>
        <v>No</v>
      </c>
      <c r="X5046" s="3">
        <f>IF(Orders1[[#This Row],[Return]]="Yes", 1, 0)</f>
        <v>0</v>
      </c>
    </row>
    <row r="5047" spans="1:24" x14ac:dyDescent="0.2">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7">
        <v>720.76</v>
      </c>
      <c r="S5047" s="1">
        <v>4</v>
      </c>
      <c r="T5047" s="1">
        <v>0</v>
      </c>
      <c r="U5047" s="7">
        <v>187.39760000000001</v>
      </c>
      <c r="V5047" s="3" t="str">
        <f>IF(Orders1[[#This Row],[Region]]=People!$B$2, People!$A$2, IF(Orders1[[#This Row],[Region]]=People!$B$3,People!$A$3, IF(Orders1[[#This Row],[Region]]=People!$B$4,People!$A$4, IF(Orders1[[#This Row],[Region]]=People!$B$5,People!$A$5))))</f>
        <v>Anna Andreadi</v>
      </c>
      <c r="W5047" s="3" t="str">
        <f>IFERROR(INDEX(Returns!A5047:A5846, MATCH(Orders1[[#This Row],[Order ID]],Returns!B5047:B5846)), "No")</f>
        <v>No</v>
      </c>
      <c r="X5047" s="3">
        <f>IF(Orders1[[#This Row],[Return]]="Yes", 1, 0)</f>
        <v>0</v>
      </c>
    </row>
    <row r="5048" spans="1:24" x14ac:dyDescent="0.2">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7">
        <v>5.1840000000000011</v>
      </c>
      <c r="S5048" s="1">
        <v>3</v>
      </c>
      <c r="T5048" s="1">
        <v>0.2</v>
      </c>
      <c r="U5048" s="7">
        <v>1.8143999999999996</v>
      </c>
      <c r="V5048" s="3" t="str">
        <f>IF(Orders1[[#This Row],[Region]]=People!$B$2, People!$A$2, IF(Orders1[[#This Row],[Region]]=People!$B$3,People!$A$3, IF(Orders1[[#This Row],[Region]]=People!$B$4,People!$A$4, IF(Orders1[[#This Row],[Region]]=People!$B$5,People!$A$5))))</f>
        <v>Anna Andreadi</v>
      </c>
      <c r="W5048" s="3" t="str">
        <f>IFERROR(INDEX(Returns!A5048:A5847, MATCH(Orders1[[#This Row],[Order ID]],Returns!B5048:B5847)), "No")</f>
        <v>No</v>
      </c>
      <c r="X5048" s="3">
        <f>IF(Orders1[[#This Row],[Return]]="Yes", 1, 0)</f>
        <v>0</v>
      </c>
    </row>
    <row r="5049" spans="1:24" x14ac:dyDescent="0.2">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7">
        <v>14.7</v>
      </c>
      <c r="S5049" s="1">
        <v>5</v>
      </c>
      <c r="T5049" s="1">
        <v>0</v>
      </c>
      <c r="U5049" s="7">
        <v>3.9690000000000003</v>
      </c>
      <c r="V5049" s="3" t="str">
        <f>IF(Orders1[[#This Row],[Region]]=People!$B$2, People!$A$2, IF(Orders1[[#This Row],[Region]]=People!$B$3,People!$A$3, IF(Orders1[[#This Row],[Region]]=People!$B$4,People!$A$4, IF(Orders1[[#This Row],[Region]]=People!$B$5,People!$A$5))))</f>
        <v>Anna Andreadi</v>
      </c>
      <c r="W5049" s="3" t="str">
        <f>IFERROR(INDEX(Returns!A5049:A5848, MATCH(Orders1[[#This Row],[Order ID]],Returns!B5049:B5848)), "No")</f>
        <v>No</v>
      </c>
      <c r="X5049" s="3">
        <f>IF(Orders1[[#This Row],[Return]]="Yes", 1, 0)</f>
        <v>0</v>
      </c>
    </row>
    <row r="5050" spans="1:24" x14ac:dyDescent="0.2">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7">
        <v>8.1339999999999986</v>
      </c>
      <c r="S5050" s="1">
        <v>7</v>
      </c>
      <c r="T5050" s="1">
        <v>0.8</v>
      </c>
      <c r="U5050" s="7">
        <v>-13.827800000000003</v>
      </c>
      <c r="V5050" s="3" t="str">
        <f>IF(Orders1[[#This Row],[Region]]=People!$B$2, People!$A$2, IF(Orders1[[#This Row],[Region]]=People!$B$3,People!$A$3, IF(Orders1[[#This Row],[Region]]=People!$B$4,People!$A$4, IF(Orders1[[#This Row],[Region]]=People!$B$5,People!$A$5))))</f>
        <v>Kelly Williams</v>
      </c>
      <c r="W5050" s="3" t="str">
        <f>IFERROR(INDEX(Returns!A5050:A5849, MATCH(Orders1[[#This Row],[Order ID]],Returns!B5050:B5849)), "No")</f>
        <v>No</v>
      </c>
      <c r="X5050" s="3">
        <f>IF(Orders1[[#This Row],[Return]]="Yes", 1, 0)</f>
        <v>0</v>
      </c>
    </row>
    <row r="5051" spans="1:24" x14ac:dyDescent="0.2">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7">
        <v>79.984000000000009</v>
      </c>
      <c r="S5051" s="1">
        <v>2</v>
      </c>
      <c r="T5051" s="1">
        <v>0.2</v>
      </c>
      <c r="U5051" s="7">
        <v>13.997199999999999</v>
      </c>
      <c r="V5051" s="3" t="str">
        <f>IF(Orders1[[#This Row],[Region]]=People!$B$2, People!$A$2, IF(Orders1[[#This Row],[Region]]=People!$B$3,People!$A$3, IF(Orders1[[#This Row],[Region]]=People!$B$4,People!$A$4, IF(Orders1[[#This Row],[Region]]=People!$B$5,People!$A$5))))</f>
        <v>Kelly Williams</v>
      </c>
      <c r="W5051" s="3" t="str">
        <f>IFERROR(INDEX(Returns!A5051:A5850, MATCH(Orders1[[#This Row],[Order ID]],Returns!B5051:B5850)), "No")</f>
        <v>No</v>
      </c>
      <c r="X5051" s="3">
        <f>IF(Orders1[[#This Row],[Return]]="Yes", 1, 0)</f>
        <v>0</v>
      </c>
    </row>
    <row r="5052" spans="1:24" x14ac:dyDescent="0.2">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7">
        <v>18.54</v>
      </c>
      <c r="S5052" s="1">
        <v>2</v>
      </c>
      <c r="T5052" s="1">
        <v>0</v>
      </c>
      <c r="U5052" s="7">
        <v>8.7137999999999991</v>
      </c>
      <c r="V5052" s="3" t="str">
        <f>IF(Orders1[[#This Row],[Region]]=People!$B$2, People!$A$2, IF(Orders1[[#This Row],[Region]]=People!$B$3,People!$A$3, IF(Orders1[[#This Row],[Region]]=People!$B$4,People!$A$4, IF(Orders1[[#This Row],[Region]]=People!$B$5,People!$A$5))))</f>
        <v>Anna Andreadi</v>
      </c>
      <c r="W5052" s="3" t="str">
        <f>IFERROR(INDEX(Returns!A5052:A5851, MATCH(Orders1[[#This Row],[Order ID]],Returns!B5052:B5851)), "No")</f>
        <v>No</v>
      </c>
      <c r="X5052" s="3">
        <f>IF(Orders1[[#This Row],[Return]]="Yes", 1, 0)</f>
        <v>0</v>
      </c>
    </row>
    <row r="5053" spans="1:24" x14ac:dyDescent="0.2">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7">
        <v>24.400000000000002</v>
      </c>
      <c r="S5053" s="1">
        <v>2</v>
      </c>
      <c r="T5053" s="1">
        <v>0.2</v>
      </c>
      <c r="U5053" s="7">
        <v>7.9299999999999971</v>
      </c>
      <c r="V5053" s="3" t="str">
        <f>IF(Orders1[[#This Row],[Region]]=People!$B$2, People!$A$2, IF(Orders1[[#This Row],[Region]]=People!$B$3,People!$A$3, IF(Orders1[[#This Row],[Region]]=People!$B$4,People!$A$4, IF(Orders1[[#This Row],[Region]]=People!$B$5,People!$A$5))))</f>
        <v>Chuck Magee</v>
      </c>
      <c r="W5053" s="3" t="str">
        <f>IFERROR(INDEX(Returns!A5053:A5852, MATCH(Orders1[[#This Row],[Order ID]],Returns!B5053:B5852)), "No")</f>
        <v>No</v>
      </c>
      <c r="X5053" s="3">
        <f>IF(Orders1[[#This Row],[Return]]="Yes", 1, 0)</f>
        <v>0</v>
      </c>
    </row>
    <row r="5054" spans="1:24" x14ac:dyDescent="0.2">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7">
        <v>195.64</v>
      </c>
      <c r="S5054" s="1">
        <v>4</v>
      </c>
      <c r="T5054" s="1">
        <v>0</v>
      </c>
      <c r="U5054" s="7">
        <v>91.950799999999987</v>
      </c>
      <c r="V5054" s="3" t="str">
        <f>IF(Orders1[[#This Row],[Region]]=People!$B$2, People!$A$2, IF(Orders1[[#This Row],[Region]]=People!$B$3,People!$A$3, IF(Orders1[[#This Row],[Region]]=People!$B$4,People!$A$4, IF(Orders1[[#This Row],[Region]]=People!$B$5,People!$A$5))))</f>
        <v>Cassandra Brandow</v>
      </c>
      <c r="W5054" s="3" t="str">
        <f>IFERROR(INDEX(Returns!A5054:A5853, MATCH(Orders1[[#This Row],[Order ID]],Returns!B5054:B5853)), "No")</f>
        <v>No</v>
      </c>
      <c r="X5054" s="3">
        <f>IF(Orders1[[#This Row],[Return]]="Yes", 1, 0)</f>
        <v>0</v>
      </c>
    </row>
    <row r="5055" spans="1:24" x14ac:dyDescent="0.2">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7">
        <v>398.40000000000003</v>
      </c>
      <c r="S5055" s="1">
        <v>5</v>
      </c>
      <c r="T5055" s="1">
        <v>0.2</v>
      </c>
      <c r="U5055" s="7">
        <v>84.659999999999982</v>
      </c>
      <c r="V5055" s="3" t="str">
        <f>IF(Orders1[[#This Row],[Region]]=People!$B$2, People!$A$2, IF(Orders1[[#This Row],[Region]]=People!$B$3,People!$A$3, IF(Orders1[[#This Row],[Region]]=People!$B$4,People!$A$4, IF(Orders1[[#This Row],[Region]]=People!$B$5,People!$A$5))))</f>
        <v>Kelly Williams</v>
      </c>
      <c r="W5055" s="3" t="str">
        <f>IFERROR(INDEX(Returns!A5055:A5854, MATCH(Orders1[[#This Row],[Order ID]],Returns!B5055:B5854)), "No")</f>
        <v>No</v>
      </c>
      <c r="X5055" s="3">
        <f>IF(Orders1[[#This Row],[Return]]="Yes", 1, 0)</f>
        <v>0</v>
      </c>
    </row>
    <row r="5056" spans="1:24" x14ac:dyDescent="0.2">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7">
        <v>7.0559999999999992</v>
      </c>
      <c r="S5056" s="1">
        <v>3</v>
      </c>
      <c r="T5056" s="1">
        <v>0.2</v>
      </c>
      <c r="U5056" s="7">
        <v>0.79379999999999962</v>
      </c>
      <c r="V5056" s="3" t="str">
        <f>IF(Orders1[[#This Row],[Region]]=People!$B$2, People!$A$2, IF(Orders1[[#This Row],[Region]]=People!$B$3,People!$A$3, IF(Orders1[[#This Row],[Region]]=People!$B$4,People!$A$4, IF(Orders1[[#This Row],[Region]]=People!$B$5,People!$A$5))))</f>
        <v>Kelly Williams</v>
      </c>
      <c r="W5056" s="3" t="str">
        <f>IFERROR(INDEX(Returns!A5056:A5855, MATCH(Orders1[[#This Row],[Order ID]],Returns!B5056:B5855)), "No")</f>
        <v>No</v>
      </c>
      <c r="X5056" s="3">
        <f>IF(Orders1[[#This Row],[Return]]="Yes", 1, 0)</f>
        <v>0</v>
      </c>
    </row>
    <row r="5057" spans="1:24" x14ac:dyDescent="0.2">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7">
        <v>1352.3975999999998</v>
      </c>
      <c r="S5057" s="1">
        <v>9</v>
      </c>
      <c r="T5057" s="1">
        <v>0.32</v>
      </c>
      <c r="U5057" s="7">
        <v>-437.5404000000002</v>
      </c>
      <c r="V5057" s="3" t="str">
        <f>IF(Orders1[[#This Row],[Region]]=People!$B$2, People!$A$2, IF(Orders1[[#This Row],[Region]]=People!$B$3,People!$A$3, IF(Orders1[[#This Row],[Region]]=People!$B$4,People!$A$4, IF(Orders1[[#This Row],[Region]]=People!$B$5,People!$A$5))))</f>
        <v>Kelly Williams</v>
      </c>
      <c r="W5057" s="3" t="str">
        <f>IFERROR(INDEX(Returns!A5057:A5856, MATCH(Orders1[[#This Row],[Order ID]],Returns!B5057:B5856)), "No")</f>
        <v>No</v>
      </c>
      <c r="X5057" s="3">
        <f>IF(Orders1[[#This Row],[Return]]="Yes", 1, 0)</f>
        <v>0</v>
      </c>
    </row>
    <row r="5058" spans="1:24" x14ac:dyDescent="0.2">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7">
        <v>26.400000000000002</v>
      </c>
      <c r="S5058" s="1">
        <v>5</v>
      </c>
      <c r="T5058" s="1">
        <v>0</v>
      </c>
      <c r="U5058" s="7">
        <v>11.879999999999999</v>
      </c>
      <c r="V5058" s="3" t="str">
        <f>IF(Orders1[[#This Row],[Region]]=People!$B$2, People!$A$2, IF(Orders1[[#This Row],[Region]]=People!$B$3,People!$A$3, IF(Orders1[[#This Row],[Region]]=People!$B$4,People!$A$4, IF(Orders1[[#This Row],[Region]]=People!$B$5,People!$A$5))))</f>
        <v>Anna Andreadi</v>
      </c>
      <c r="W5058" s="3" t="str">
        <f>IFERROR(INDEX(Returns!A5058:A5857, MATCH(Orders1[[#This Row],[Order ID]],Returns!B5058:B5857)), "No")</f>
        <v>No</v>
      </c>
      <c r="X5058" s="3">
        <f>IF(Orders1[[#This Row],[Return]]="Yes", 1, 0)</f>
        <v>0</v>
      </c>
    </row>
    <row r="5059" spans="1:24" x14ac:dyDescent="0.2">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7">
        <v>41.88</v>
      </c>
      <c r="S5059" s="1">
        <v>6</v>
      </c>
      <c r="T5059" s="1">
        <v>0</v>
      </c>
      <c r="U5059" s="7">
        <v>0.83759999999999835</v>
      </c>
      <c r="V5059" s="3" t="str">
        <f>IF(Orders1[[#This Row],[Region]]=People!$B$2, People!$A$2, IF(Orders1[[#This Row],[Region]]=People!$B$3,People!$A$3, IF(Orders1[[#This Row],[Region]]=People!$B$4,People!$A$4, IF(Orders1[[#This Row],[Region]]=People!$B$5,People!$A$5))))</f>
        <v>Anna Andreadi</v>
      </c>
      <c r="W5059" s="3" t="str">
        <f>IFERROR(INDEX(Returns!A5059:A5858, MATCH(Orders1[[#This Row],[Order ID]],Returns!B5059:B5858)), "No")</f>
        <v>No</v>
      </c>
      <c r="X5059" s="3">
        <f>IF(Orders1[[#This Row],[Return]]="Yes", 1, 0)</f>
        <v>0</v>
      </c>
    </row>
    <row r="5060" spans="1:24" x14ac:dyDescent="0.2">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7">
        <v>99.846000000000004</v>
      </c>
      <c r="S5060" s="1">
        <v>9</v>
      </c>
      <c r="T5060" s="1">
        <v>0.7</v>
      </c>
      <c r="U5060" s="7">
        <v>-83.204999999999984</v>
      </c>
      <c r="V5060" s="3" t="str">
        <f>IF(Orders1[[#This Row],[Region]]=People!$B$2, People!$A$2, IF(Orders1[[#This Row],[Region]]=People!$B$3,People!$A$3, IF(Orders1[[#This Row],[Region]]=People!$B$4,People!$A$4, IF(Orders1[[#This Row],[Region]]=People!$B$5,People!$A$5))))</f>
        <v>Chuck Magee</v>
      </c>
      <c r="W5060" s="3" t="str">
        <f>IFERROR(INDEX(Returns!A5060:A5859, MATCH(Orders1[[#This Row],[Order ID]],Returns!B5060:B5859)), "No")</f>
        <v>No</v>
      </c>
      <c r="X5060" s="3">
        <f>IF(Orders1[[#This Row],[Return]]="Yes", 1, 0)</f>
        <v>0</v>
      </c>
    </row>
    <row r="5061" spans="1:24" x14ac:dyDescent="0.2">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7">
        <v>699.98</v>
      </c>
      <c r="S5061" s="1">
        <v>2</v>
      </c>
      <c r="T5061" s="1">
        <v>0</v>
      </c>
      <c r="U5061" s="7">
        <v>195.99440000000004</v>
      </c>
      <c r="V5061" s="3" t="str">
        <f>IF(Orders1[[#This Row],[Region]]=People!$B$2, People!$A$2, IF(Orders1[[#This Row],[Region]]=People!$B$3,People!$A$3, IF(Orders1[[#This Row],[Region]]=People!$B$4,People!$A$4, IF(Orders1[[#This Row],[Region]]=People!$B$5,People!$A$5))))</f>
        <v>Cassandra Brandow</v>
      </c>
      <c r="W5061" s="3" t="str">
        <f>IFERROR(INDEX(Returns!A5061:A5860, MATCH(Orders1[[#This Row],[Order ID]],Returns!B5061:B5860)), "No")</f>
        <v>No</v>
      </c>
      <c r="X5061" s="3">
        <f>IF(Orders1[[#This Row],[Return]]="Yes", 1, 0)</f>
        <v>0</v>
      </c>
    </row>
    <row r="5062" spans="1:24" x14ac:dyDescent="0.2">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7">
        <v>584.82000000000005</v>
      </c>
      <c r="S5062" s="1">
        <v>9</v>
      </c>
      <c r="T5062" s="1">
        <v>0</v>
      </c>
      <c r="U5062" s="7">
        <v>70.178400000000025</v>
      </c>
      <c r="V5062" s="3" t="str">
        <f>IF(Orders1[[#This Row],[Region]]=People!$B$2, People!$A$2, IF(Orders1[[#This Row],[Region]]=People!$B$3,People!$A$3, IF(Orders1[[#This Row],[Region]]=People!$B$4,People!$A$4, IF(Orders1[[#This Row],[Region]]=People!$B$5,People!$A$5))))</f>
        <v>Cassandra Brandow</v>
      </c>
      <c r="W5062" s="3" t="str">
        <f>IFERROR(INDEX(Returns!A5062:A5861, MATCH(Orders1[[#This Row],[Order ID]],Returns!B5062:B5861)), "No")</f>
        <v>No</v>
      </c>
      <c r="X5062" s="3">
        <f>IF(Orders1[[#This Row],[Return]]="Yes", 1, 0)</f>
        <v>0</v>
      </c>
    </row>
    <row r="5063" spans="1:24" x14ac:dyDescent="0.2">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7">
        <v>43.98</v>
      </c>
      <c r="S5063" s="1">
        <v>2</v>
      </c>
      <c r="T5063" s="1">
        <v>0</v>
      </c>
      <c r="U5063" s="7">
        <v>21.99</v>
      </c>
      <c r="V5063" s="3" t="str">
        <f>IF(Orders1[[#This Row],[Region]]=People!$B$2, People!$A$2, IF(Orders1[[#This Row],[Region]]=People!$B$3,People!$A$3, IF(Orders1[[#This Row],[Region]]=People!$B$4,People!$A$4, IF(Orders1[[#This Row],[Region]]=People!$B$5,People!$A$5))))</f>
        <v>Kelly Williams</v>
      </c>
      <c r="W5063" s="3" t="str">
        <f>IFERROR(INDEX(Returns!A5063:A5862, MATCH(Orders1[[#This Row],[Order ID]],Returns!B5063:B5862)), "No")</f>
        <v>No</v>
      </c>
      <c r="X5063" s="3">
        <f>IF(Orders1[[#This Row],[Return]]="Yes", 1, 0)</f>
        <v>0</v>
      </c>
    </row>
    <row r="5064" spans="1:24" x14ac:dyDescent="0.2">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7">
        <v>377.96999999999997</v>
      </c>
      <c r="S5064" s="1">
        <v>3</v>
      </c>
      <c r="T5064" s="1">
        <v>0</v>
      </c>
      <c r="U5064" s="7">
        <v>105.83160000000002</v>
      </c>
      <c r="V5064" s="3" t="str">
        <f>IF(Orders1[[#This Row],[Region]]=People!$B$2, People!$A$2, IF(Orders1[[#This Row],[Region]]=People!$B$3,People!$A$3, IF(Orders1[[#This Row],[Region]]=People!$B$4,People!$A$4, IF(Orders1[[#This Row],[Region]]=People!$B$5,People!$A$5))))</f>
        <v>Kelly Williams</v>
      </c>
      <c r="W5064" s="3" t="str">
        <f>IFERROR(INDEX(Returns!A5064:A5863, MATCH(Orders1[[#This Row],[Order ID]],Returns!B5064:B5863)), "No")</f>
        <v>No</v>
      </c>
      <c r="X5064" s="3">
        <f>IF(Orders1[[#This Row],[Return]]="Yes", 1, 0)</f>
        <v>0</v>
      </c>
    </row>
    <row r="5065" spans="1:24" x14ac:dyDescent="0.2">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7">
        <v>123.96000000000001</v>
      </c>
      <c r="S5065" s="1">
        <v>3</v>
      </c>
      <c r="T5065" s="1">
        <v>0</v>
      </c>
      <c r="U5065" s="7">
        <v>11.156400000000005</v>
      </c>
      <c r="V5065" s="3" t="str">
        <f>IF(Orders1[[#This Row],[Region]]=People!$B$2, People!$A$2, IF(Orders1[[#This Row],[Region]]=People!$B$3,People!$A$3, IF(Orders1[[#This Row],[Region]]=People!$B$4,People!$A$4, IF(Orders1[[#This Row],[Region]]=People!$B$5,People!$A$5))))</f>
        <v>Kelly Williams</v>
      </c>
      <c r="W5065" s="3" t="str">
        <f>IFERROR(INDEX(Returns!A5065:A5864, MATCH(Orders1[[#This Row],[Order ID]],Returns!B5065:B5864)), "No")</f>
        <v>No</v>
      </c>
      <c r="X5065" s="3">
        <f>IF(Orders1[[#This Row],[Return]]="Yes", 1, 0)</f>
        <v>0</v>
      </c>
    </row>
    <row r="5066" spans="1:24" x14ac:dyDescent="0.2">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7">
        <v>391.98</v>
      </c>
      <c r="S5066" s="1">
        <v>2</v>
      </c>
      <c r="T5066" s="1">
        <v>0</v>
      </c>
      <c r="U5066" s="7">
        <v>113.67419999999998</v>
      </c>
      <c r="V5066" s="3" t="str">
        <f>IF(Orders1[[#This Row],[Region]]=People!$B$2, People!$A$2, IF(Orders1[[#This Row],[Region]]=People!$B$3,People!$A$3, IF(Orders1[[#This Row],[Region]]=People!$B$4,People!$A$4, IF(Orders1[[#This Row],[Region]]=People!$B$5,People!$A$5))))</f>
        <v>Chuck Magee</v>
      </c>
      <c r="W5066" s="3" t="str">
        <f>IFERROR(INDEX(Returns!A5066:A5865, MATCH(Orders1[[#This Row],[Order ID]],Returns!B5066:B5865)), "No")</f>
        <v>No</v>
      </c>
      <c r="X5066" s="3">
        <f>IF(Orders1[[#This Row],[Return]]="Yes", 1, 0)</f>
        <v>0</v>
      </c>
    </row>
    <row r="5067" spans="1:24" x14ac:dyDescent="0.2">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7">
        <v>383.97600000000006</v>
      </c>
      <c r="S5067" s="1">
        <v>3</v>
      </c>
      <c r="T5067" s="1">
        <v>0.2</v>
      </c>
      <c r="U5067" s="7">
        <v>81.59490000000001</v>
      </c>
      <c r="V5067" s="3" t="str">
        <f>IF(Orders1[[#This Row],[Region]]=People!$B$2, People!$A$2, IF(Orders1[[#This Row],[Region]]=People!$B$3,People!$A$3, IF(Orders1[[#This Row],[Region]]=People!$B$4,People!$A$4, IF(Orders1[[#This Row],[Region]]=People!$B$5,People!$A$5))))</f>
        <v>Cassandra Brandow</v>
      </c>
      <c r="W5067" s="3" t="str">
        <f>IFERROR(INDEX(Returns!A5067:A5866, MATCH(Orders1[[#This Row],[Order ID]],Returns!B5067:B5866)), "No")</f>
        <v>No</v>
      </c>
      <c r="X5067" s="3">
        <f>IF(Orders1[[#This Row],[Return]]="Yes", 1, 0)</f>
        <v>0</v>
      </c>
    </row>
    <row r="5068" spans="1:24" x14ac:dyDescent="0.2">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7">
        <v>1781.6819999999998</v>
      </c>
      <c r="S5068" s="1">
        <v>7</v>
      </c>
      <c r="T5068" s="1">
        <v>0.4</v>
      </c>
      <c r="U5068" s="7">
        <v>-653.28340000000003</v>
      </c>
      <c r="V5068" s="3" t="str">
        <f>IF(Orders1[[#This Row],[Region]]=People!$B$2, People!$A$2, IF(Orders1[[#This Row],[Region]]=People!$B$3,People!$A$3, IF(Orders1[[#This Row],[Region]]=People!$B$4,People!$A$4, IF(Orders1[[#This Row],[Region]]=People!$B$5,People!$A$5))))</f>
        <v>Cassandra Brandow</v>
      </c>
      <c r="W5068" s="3" t="str">
        <f>IFERROR(INDEX(Returns!A5068:A5867, MATCH(Orders1[[#This Row],[Order ID]],Returns!B5068:B5867)), "No")</f>
        <v>No</v>
      </c>
      <c r="X5068" s="3">
        <f>IF(Orders1[[#This Row],[Return]]="Yes", 1, 0)</f>
        <v>0</v>
      </c>
    </row>
    <row r="5069" spans="1:24" x14ac:dyDescent="0.2">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7">
        <v>21.400000000000002</v>
      </c>
      <c r="S5069" s="1">
        <v>5</v>
      </c>
      <c r="T5069" s="1">
        <v>0</v>
      </c>
      <c r="U5069" s="7">
        <v>6.2059999999999977</v>
      </c>
      <c r="V5069" s="3" t="str">
        <f>IF(Orders1[[#This Row],[Region]]=People!$B$2, People!$A$2, IF(Orders1[[#This Row],[Region]]=People!$B$3,People!$A$3, IF(Orders1[[#This Row],[Region]]=People!$B$4,People!$A$4, IF(Orders1[[#This Row],[Region]]=People!$B$5,People!$A$5))))</f>
        <v>Anna Andreadi</v>
      </c>
      <c r="W5069" s="3" t="str">
        <f>IFERROR(INDEX(Returns!A5069:A5868, MATCH(Orders1[[#This Row],[Order ID]],Returns!B5069:B5868)), "No")</f>
        <v>No</v>
      </c>
      <c r="X5069" s="3">
        <f>IF(Orders1[[#This Row],[Return]]="Yes", 1, 0)</f>
        <v>0</v>
      </c>
    </row>
    <row r="5070" spans="1:24" x14ac:dyDescent="0.2">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7">
        <v>549.99</v>
      </c>
      <c r="S5070" s="1">
        <v>1</v>
      </c>
      <c r="T5070" s="1">
        <v>0</v>
      </c>
      <c r="U5070" s="7">
        <v>274.995</v>
      </c>
      <c r="V5070" s="3" t="str">
        <f>IF(Orders1[[#This Row],[Region]]=People!$B$2, People!$A$2, IF(Orders1[[#This Row],[Region]]=People!$B$3,People!$A$3, IF(Orders1[[#This Row],[Region]]=People!$B$4,People!$A$4, IF(Orders1[[#This Row],[Region]]=People!$B$5,People!$A$5))))</f>
        <v>Kelly Williams</v>
      </c>
      <c r="W5070" s="3" t="str">
        <f>IFERROR(INDEX(Returns!A5070:A5869, MATCH(Orders1[[#This Row],[Order ID]],Returns!B5070:B5869)), "No")</f>
        <v>No</v>
      </c>
      <c r="X5070" s="3">
        <f>IF(Orders1[[#This Row],[Return]]="Yes", 1, 0)</f>
        <v>0</v>
      </c>
    </row>
    <row r="5071" spans="1:24" x14ac:dyDescent="0.2">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7">
        <v>167.535</v>
      </c>
      <c r="S5071" s="1">
        <v>3</v>
      </c>
      <c r="T5071" s="1">
        <v>0.1</v>
      </c>
      <c r="U5071" s="7">
        <v>37.229999999999983</v>
      </c>
      <c r="V5071" s="3" t="str">
        <f>IF(Orders1[[#This Row],[Region]]=People!$B$2, People!$A$2, IF(Orders1[[#This Row],[Region]]=People!$B$3,People!$A$3, IF(Orders1[[#This Row],[Region]]=People!$B$4,People!$A$4, IF(Orders1[[#This Row],[Region]]=People!$B$5,People!$A$5))))</f>
        <v>Kelly Williams</v>
      </c>
      <c r="W5071" s="3" t="str">
        <f>IFERROR(INDEX(Returns!A5071:A5870, MATCH(Orders1[[#This Row],[Order ID]],Returns!B5071:B5870)), "No")</f>
        <v>No</v>
      </c>
      <c r="X5071" s="3">
        <f>IF(Orders1[[#This Row],[Return]]="Yes", 1, 0)</f>
        <v>0</v>
      </c>
    </row>
    <row r="5072" spans="1:24" x14ac:dyDescent="0.2">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7">
        <v>38.339999999999996</v>
      </c>
      <c r="S5072" s="1">
        <v>3</v>
      </c>
      <c r="T5072" s="1">
        <v>0</v>
      </c>
      <c r="U5072" s="7">
        <v>17.253</v>
      </c>
      <c r="V5072" s="3" t="str">
        <f>IF(Orders1[[#This Row],[Region]]=People!$B$2, People!$A$2, IF(Orders1[[#This Row],[Region]]=People!$B$3,People!$A$3, IF(Orders1[[#This Row],[Region]]=People!$B$4,People!$A$4, IF(Orders1[[#This Row],[Region]]=People!$B$5,People!$A$5))))</f>
        <v>Kelly Williams</v>
      </c>
      <c r="W5072" s="3" t="str">
        <f>IFERROR(INDEX(Returns!A5072:A5871, MATCH(Orders1[[#This Row],[Order ID]],Returns!B5072:B5871)), "No")</f>
        <v>No</v>
      </c>
      <c r="X5072" s="3">
        <f>IF(Orders1[[#This Row],[Return]]="Yes", 1, 0)</f>
        <v>0</v>
      </c>
    </row>
    <row r="5073" spans="1:24" x14ac:dyDescent="0.2">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7">
        <v>53.88</v>
      </c>
      <c r="S5073" s="1">
        <v>6</v>
      </c>
      <c r="T5073" s="1">
        <v>0</v>
      </c>
      <c r="U5073" s="7">
        <v>22.629600000000003</v>
      </c>
      <c r="V5073" s="3" t="str">
        <f>IF(Orders1[[#This Row],[Region]]=People!$B$2, People!$A$2, IF(Orders1[[#This Row],[Region]]=People!$B$3,People!$A$3, IF(Orders1[[#This Row],[Region]]=People!$B$4,People!$A$4, IF(Orders1[[#This Row],[Region]]=People!$B$5,People!$A$5))))</f>
        <v>Kelly Williams</v>
      </c>
      <c r="W5073" s="3" t="str">
        <f>IFERROR(INDEX(Returns!A5073:A5872, MATCH(Orders1[[#This Row],[Order ID]],Returns!B5073:B5872)), "No")</f>
        <v>No</v>
      </c>
      <c r="X5073" s="3">
        <f>IF(Orders1[[#This Row],[Return]]="Yes", 1, 0)</f>
        <v>0</v>
      </c>
    </row>
    <row r="5074" spans="1:24" x14ac:dyDescent="0.2">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7">
        <v>299.98</v>
      </c>
      <c r="S5074" s="1">
        <v>2</v>
      </c>
      <c r="T5074" s="1">
        <v>0</v>
      </c>
      <c r="U5074" s="7">
        <v>83.994400000000013</v>
      </c>
      <c r="V5074" s="3" t="str">
        <f>IF(Orders1[[#This Row],[Region]]=People!$B$2, People!$A$2, IF(Orders1[[#This Row],[Region]]=People!$B$3,People!$A$3, IF(Orders1[[#This Row],[Region]]=People!$B$4,People!$A$4, IF(Orders1[[#This Row],[Region]]=People!$B$5,People!$A$5))))</f>
        <v>Kelly Williams</v>
      </c>
      <c r="W5074" s="3" t="str">
        <f>IFERROR(INDEX(Returns!A5074:A5873, MATCH(Orders1[[#This Row],[Order ID]],Returns!B5074:B5873)), "No")</f>
        <v>No</v>
      </c>
      <c r="X5074" s="3">
        <f>IF(Orders1[[#This Row],[Return]]="Yes", 1, 0)</f>
        <v>0</v>
      </c>
    </row>
    <row r="5075" spans="1:24" x14ac:dyDescent="0.2">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7">
        <v>62.8</v>
      </c>
      <c r="S5075" s="1">
        <v>4</v>
      </c>
      <c r="T5075" s="1">
        <v>0</v>
      </c>
      <c r="U5075" s="7">
        <v>15.700000000000003</v>
      </c>
      <c r="V5075" s="3" t="str">
        <f>IF(Orders1[[#This Row],[Region]]=People!$B$2, People!$A$2, IF(Orders1[[#This Row],[Region]]=People!$B$3,People!$A$3, IF(Orders1[[#This Row],[Region]]=People!$B$4,People!$A$4, IF(Orders1[[#This Row],[Region]]=People!$B$5,People!$A$5))))</f>
        <v>Anna Andreadi</v>
      </c>
      <c r="W5075" s="3" t="str">
        <f>IFERROR(INDEX(Returns!A5075:A5874, MATCH(Orders1[[#This Row],[Order ID]],Returns!B5075:B5874)), "No")</f>
        <v>No</v>
      </c>
      <c r="X5075" s="3">
        <f>IF(Orders1[[#This Row],[Return]]="Yes", 1, 0)</f>
        <v>0</v>
      </c>
    </row>
    <row r="5076" spans="1:24" x14ac:dyDescent="0.2">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7">
        <v>13.904</v>
      </c>
      <c r="S5076" s="1">
        <v>2</v>
      </c>
      <c r="T5076" s="1">
        <v>0.2</v>
      </c>
      <c r="U5076" s="7">
        <v>4.5187999999999997</v>
      </c>
      <c r="V5076" s="3" t="str">
        <f>IF(Orders1[[#This Row],[Region]]=People!$B$2, People!$A$2, IF(Orders1[[#This Row],[Region]]=People!$B$3,People!$A$3, IF(Orders1[[#This Row],[Region]]=People!$B$4,People!$A$4, IF(Orders1[[#This Row],[Region]]=People!$B$5,People!$A$5))))</f>
        <v>Anna Andreadi</v>
      </c>
      <c r="W5076" s="3" t="str">
        <f>IFERROR(INDEX(Returns!A5076:A5875, MATCH(Orders1[[#This Row],[Order ID]],Returns!B5076:B5875)), "No")</f>
        <v>No</v>
      </c>
      <c r="X5076" s="3">
        <f>IF(Orders1[[#This Row],[Return]]="Yes", 1, 0)</f>
        <v>0</v>
      </c>
    </row>
    <row r="5077" spans="1:24" x14ac:dyDescent="0.2">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7">
        <v>744.09999999999991</v>
      </c>
      <c r="S5077" s="1">
        <v>5</v>
      </c>
      <c r="T5077" s="1">
        <v>0.3</v>
      </c>
      <c r="U5077" s="7">
        <v>-95.670000000000044</v>
      </c>
      <c r="V5077" s="3" t="str">
        <f>IF(Orders1[[#This Row],[Region]]=People!$B$2, People!$A$2, IF(Orders1[[#This Row],[Region]]=People!$B$3,People!$A$3, IF(Orders1[[#This Row],[Region]]=People!$B$4,People!$A$4, IF(Orders1[[#This Row],[Region]]=People!$B$5,People!$A$5))))</f>
        <v>Kelly Williams</v>
      </c>
      <c r="W5077" s="3" t="str">
        <f>IFERROR(INDEX(Returns!A5077:A5876, MATCH(Orders1[[#This Row],[Order ID]],Returns!B5077:B5876)), "No")</f>
        <v>No</v>
      </c>
      <c r="X5077" s="3">
        <f>IF(Orders1[[#This Row],[Return]]="Yes", 1, 0)</f>
        <v>0</v>
      </c>
    </row>
    <row r="5078" spans="1:24" x14ac:dyDescent="0.2">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7">
        <v>44.840000000000011</v>
      </c>
      <c r="S5078" s="1">
        <v>5</v>
      </c>
      <c r="T5078" s="1">
        <v>0.2</v>
      </c>
      <c r="U5078" s="7">
        <v>5.6049999999999951</v>
      </c>
      <c r="V5078" s="3" t="str">
        <f>IF(Orders1[[#This Row],[Region]]=People!$B$2, People!$A$2, IF(Orders1[[#This Row],[Region]]=People!$B$3,People!$A$3, IF(Orders1[[#This Row],[Region]]=People!$B$4,People!$A$4, IF(Orders1[[#This Row],[Region]]=People!$B$5,People!$A$5))))</f>
        <v>Kelly Williams</v>
      </c>
      <c r="W5078" s="3" t="str">
        <f>IFERROR(INDEX(Returns!A5078:A5877, MATCH(Orders1[[#This Row],[Order ID]],Returns!B5078:B5877)), "No")</f>
        <v>No</v>
      </c>
      <c r="X5078" s="3">
        <f>IF(Orders1[[#This Row],[Return]]="Yes", 1, 0)</f>
        <v>0</v>
      </c>
    </row>
    <row r="5079" spans="1:24" x14ac:dyDescent="0.2">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7">
        <v>401.59000000000003</v>
      </c>
      <c r="S5079" s="1">
        <v>2</v>
      </c>
      <c r="T5079" s="1">
        <v>0.3</v>
      </c>
      <c r="U5079" s="7">
        <v>-131.95100000000002</v>
      </c>
      <c r="V5079" s="3" t="str">
        <f>IF(Orders1[[#This Row],[Region]]=People!$B$2, People!$A$2, IF(Orders1[[#This Row],[Region]]=People!$B$3,People!$A$3, IF(Orders1[[#This Row],[Region]]=People!$B$4,People!$A$4, IF(Orders1[[#This Row],[Region]]=People!$B$5,People!$A$5))))</f>
        <v>Kelly Williams</v>
      </c>
      <c r="W5079" s="3" t="str">
        <f>IFERROR(INDEX(Returns!A5079:A5878, MATCH(Orders1[[#This Row],[Order ID]],Returns!B5079:B5878)), "No")</f>
        <v>No</v>
      </c>
      <c r="X5079" s="3">
        <f>IF(Orders1[[#This Row],[Return]]="Yes", 1, 0)</f>
        <v>0</v>
      </c>
    </row>
    <row r="5080" spans="1:24" x14ac:dyDescent="0.2">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7">
        <v>18.240000000000002</v>
      </c>
      <c r="S5080" s="1">
        <v>3</v>
      </c>
      <c r="T5080" s="1">
        <v>0</v>
      </c>
      <c r="U5080" s="7">
        <v>8.5727999999999991</v>
      </c>
      <c r="V5080" s="3" t="str">
        <f>IF(Orders1[[#This Row],[Region]]=People!$B$2, People!$A$2, IF(Orders1[[#This Row],[Region]]=People!$B$3,People!$A$3, IF(Orders1[[#This Row],[Region]]=People!$B$4,People!$A$4, IF(Orders1[[#This Row],[Region]]=People!$B$5,People!$A$5))))</f>
        <v>Kelly Williams</v>
      </c>
      <c r="W5080" s="3" t="str">
        <f>IFERROR(INDEX(Returns!A5080:A5879, MATCH(Orders1[[#This Row],[Order ID]],Returns!B5080:B5879)), "No")</f>
        <v>No</v>
      </c>
      <c r="X5080" s="3">
        <f>IF(Orders1[[#This Row],[Return]]="Yes", 1, 0)</f>
        <v>0</v>
      </c>
    </row>
    <row r="5081" spans="1:24" x14ac:dyDescent="0.2">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7">
        <v>359.49899999999997</v>
      </c>
      <c r="S5081" s="1">
        <v>3</v>
      </c>
      <c r="T5081" s="1">
        <v>0.15</v>
      </c>
      <c r="U5081" s="7">
        <v>-29.605799999999981</v>
      </c>
      <c r="V5081" s="3" t="str">
        <f>IF(Orders1[[#This Row],[Region]]=People!$B$2, People!$A$2, IF(Orders1[[#This Row],[Region]]=People!$B$3,People!$A$3, IF(Orders1[[#This Row],[Region]]=People!$B$4,People!$A$4, IF(Orders1[[#This Row],[Region]]=People!$B$5,People!$A$5))))</f>
        <v>Anna Andreadi</v>
      </c>
      <c r="W5081" s="3" t="str">
        <f>IFERROR(INDEX(Returns!A5081:A5880, MATCH(Orders1[[#This Row],[Order ID]],Returns!B5081:B5880)), "No")</f>
        <v>No</v>
      </c>
      <c r="X5081" s="3">
        <f>IF(Orders1[[#This Row],[Return]]="Yes", 1, 0)</f>
        <v>0</v>
      </c>
    </row>
    <row r="5082" spans="1:24" x14ac:dyDescent="0.2">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7">
        <v>10.48</v>
      </c>
      <c r="S5082" s="1">
        <v>1</v>
      </c>
      <c r="T5082" s="1">
        <v>0</v>
      </c>
      <c r="U5082" s="7">
        <v>2.8296000000000001</v>
      </c>
      <c r="V5082" s="3" t="str">
        <f>IF(Orders1[[#This Row],[Region]]=People!$B$2, People!$A$2, IF(Orders1[[#This Row],[Region]]=People!$B$3,People!$A$3, IF(Orders1[[#This Row],[Region]]=People!$B$4,People!$A$4, IF(Orders1[[#This Row],[Region]]=People!$B$5,People!$A$5))))</f>
        <v>Anna Andreadi</v>
      </c>
      <c r="W5082" s="3" t="str">
        <f>IFERROR(INDEX(Returns!A5082:A5881, MATCH(Orders1[[#This Row],[Order ID]],Returns!B5082:B5881)), "No")</f>
        <v>No</v>
      </c>
      <c r="X5082" s="3">
        <f>IF(Orders1[[#This Row],[Return]]="Yes", 1, 0)</f>
        <v>0</v>
      </c>
    </row>
    <row r="5083" spans="1:24" x14ac:dyDescent="0.2">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7">
        <v>20.736000000000004</v>
      </c>
      <c r="S5083" s="1">
        <v>4</v>
      </c>
      <c r="T5083" s="1">
        <v>0.2</v>
      </c>
      <c r="U5083" s="7">
        <v>7.2576000000000001</v>
      </c>
      <c r="V5083" s="3" t="str">
        <f>IF(Orders1[[#This Row],[Region]]=People!$B$2, People!$A$2, IF(Orders1[[#This Row],[Region]]=People!$B$3,People!$A$3, IF(Orders1[[#This Row],[Region]]=People!$B$4,People!$A$4, IF(Orders1[[#This Row],[Region]]=People!$B$5,People!$A$5))))</f>
        <v>Chuck Magee</v>
      </c>
      <c r="W5083" s="3" t="str">
        <f>IFERROR(INDEX(Returns!A5083:A5882, MATCH(Orders1[[#This Row],[Order ID]],Returns!B5083:B5882)), "No")</f>
        <v>No</v>
      </c>
      <c r="X5083" s="3">
        <f>IF(Orders1[[#This Row],[Return]]="Yes", 1, 0)</f>
        <v>0</v>
      </c>
    </row>
    <row r="5084" spans="1:24" x14ac:dyDescent="0.2">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7">
        <v>35.167999999999999</v>
      </c>
      <c r="S5084" s="1">
        <v>4</v>
      </c>
      <c r="T5084" s="1">
        <v>0.2</v>
      </c>
      <c r="U5084" s="7">
        <v>8.3524000000000012</v>
      </c>
      <c r="V5084" s="3" t="str">
        <f>IF(Orders1[[#This Row],[Region]]=People!$B$2, People!$A$2, IF(Orders1[[#This Row],[Region]]=People!$B$3,People!$A$3, IF(Orders1[[#This Row],[Region]]=People!$B$4,People!$A$4, IF(Orders1[[#This Row],[Region]]=People!$B$5,People!$A$5))))</f>
        <v>Cassandra Brandow</v>
      </c>
      <c r="W5084" s="3" t="str">
        <f>IFERROR(INDEX(Returns!A5084:A5883, MATCH(Orders1[[#This Row],[Order ID]],Returns!B5084:B5883)), "No")</f>
        <v>No</v>
      </c>
      <c r="X5084" s="3">
        <f>IF(Orders1[[#This Row],[Return]]="Yes", 1, 0)</f>
        <v>0</v>
      </c>
    </row>
    <row r="5085" spans="1:24" x14ac:dyDescent="0.2">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7">
        <v>64.704000000000008</v>
      </c>
      <c r="S5085" s="1">
        <v>3</v>
      </c>
      <c r="T5085" s="1">
        <v>0.2</v>
      </c>
      <c r="U5085" s="7">
        <v>23.455199999999998</v>
      </c>
      <c r="V5085" s="3" t="str">
        <f>IF(Orders1[[#This Row],[Region]]=People!$B$2, People!$A$2, IF(Orders1[[#This Row],[Region]]=People!$B$3,People!$A$3, IF(Orders1[[#This Row],[Region]]=People!$B$4,People!$A$4, IF(Orders1[[#This Row],[Region]]=People!$B$5,People!$A$5))))</f>
        <v>Cassandra Brandow</v>
      </c>
      <c r="W5085" s="3" t="str">
        <f>IFERROR(INDEX(Returns!A5085:A5884, MATCH(Orders1[[#This Row],[Order ID]],Returns!B5085:B5884)), "No")</f>
        <v>No</v>
      </c>
      <c r="X5085" s="3">
        <f>IF(Orders1[[#This Row],[Return]]="Yes", 1, 0)</f>
        <v>0</v>
      </c>
    </row>
    <row r="5086" spans="1:24" x14ac:dyDescent="0.2">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7">
        <v>105.52</v>
      </c>
      <c r="S5086" s="1">
        <v>4</v>
      </c>
      <c r="T5086" s="1">
        <v>0</v>
      </c>
      <c r="U5086" s="7">
        <v>48.539199999999994</v>
      </c>
      <c r="V5086" s="3" t="str">
        <f>IF(Orders1[[#This Row],[Region]]=People!$B$2, People!$A$2, IF(Orders1[[#This Row],[Region]]=People!$B$3,People!$A$3, IF(Orders1[[#This Row],[Region]]=People!$B$4,People!$A$4, IF(Orders1[[#This Row],[Region]]=People!$B$5,People!$A$5))))</f>
        <v>Chuck Magee</v>
      </c>
      <c r="W5086" s="3" t="str">
        <f>IFERROR(INDEX(Returns!A5086:A5885, MATCH(Orders1[[#This Row],[Order ID]],Returns!B5086:B5885)), "No")</f>
        <v>No</v>
      </c>
      <c r="X5086" s="3">
        <f>IF(Orders1[[#This Row],[Return]]="Yes", 1, 0)</f>
        <v>0</v>
      </c>
    </row>
    <row r="5087" spans="1:24" x14ac:dyDescent="0.2">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7">
        <v>5.7919999999999989</v>
      </c>
      <c r="S5087" s="1">
        <v>2</v>
      </c>
      <c r="T5087" s="1">
        <v>0.8</v>
      </c>
      <c r="U5087" s="7">
        <v>-9.5568000000000026</v>
      </c>
      <c r="V5087" s="3" t="str">
        <f>IF(Orders1[[#This Row],[Region]]=People!$B$2, People!$A$2, IF(Orders1[[#This Row],[Region]]=People!$B$3,People!$A$3, IF(Orders1[[#This Row],[Region]]=People!$B$4,People!$A$4, IF(Orders1[[#This Row],[Region]]=People!$B$5,People!$A$5))))</f>
        <v>Kelly Williams</v>
      </c>
      <c r="W5087" s="3" t="str">
        <f>IFERROR(INDEX(Returns!A5087:A5886, MATCH(Orders1[[#This Row],[Order ID]],Returns!B5087:B5886)), "No")</f>
        <v>No</v>
      </c>
      <c r="X5087" s="3">
        <f>IF(Orders1[[#This Row],[Return]]="Yes", 1, 0)</f>
        <v>0</v>
      </c>
    </row>
    <row r="5088" spans="1:24" x14ac:dyDescent="0.2">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7">
        <v>466.15799999999996</v>
      </c>
      <c r="S5088" s="1">
        <v>7</v>
      </c>
      <c r="T5088" s="1">
        <v>0.4</v>
      </c>
      <c r="U5088" s="7">
        <v>-93.231599999999958</v>
      </c>
      <c r="V5088" s="3" t="str">
        <f>IF(Orders1[[#This Row],[Region]]=People!$B$2, People!$A$2, IF(Orders1[[#This Row],[Region]]=People!$B$3,People!$A$3, IF(Orders1[[#This Row],[Region]]=People!$B$4,People!$A$4, IF(Orders1[[#This Row],[Region]]=People!$B$5,People!$A$5))))</f>
        <v>Chuck Magee</v>
      </c>
      <c r="W5088" s="3" t="str">
        <f>IFERROR(INDEX(Returns!A5088:A5887, MATCH(Orders1[[#This Row],[Order ID]],Returns!B5088:B5887)), "No")</f>
        <v>No</v>
      </c>
      <c r="X5088" s="3">
        <f>IF(Orders1[[#This Row],[Return]]="Yes", 1, 0)</f>
        <v>0</v>
      </c>
    </row>
    <row r="5089" spans="1:24" x14ac:dyDescent="0.2">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7">
        <v>10.312000000000001</v>
      </c>
      <c r="S5089" s="1">
        <v>1</v>
      </c>
      <c r="T5089" s="1">
        <v>0.2</v>
      </c>
      <c r="U5089" s="7">
        <v>-1.2890000000000006</v>
      </c>
      <c r="V5089" s="3" t="str">
        <f>IF(Orders1[[#This Row],[Region]]=People!$B$2, People!$A$2, IF(Orders1[[#This Row],[Region]]=People!$B$3,People!$A$3, IF(Orders1[[#This Row],[Region]]=People!$B$4,People!$A$4, IF(Orders1[[#This Row],[Region]]=People!$B$5,People!$A$5))))</f>
        <v>Chuck Magee</v>
      </c>
      <c r="W5089" s="3" t="str">
        <f>IFERROR(INDEX(Returns!A5089:A5888, MATCH(Orders1[[#This Row],[Order ID]],Returns!B5089:B5888)), "No")</f>
        <v>No</v>
      </c>
      <c r="X5089" s="3">
        <f>IF(Orders1[[#This Row],[Return]]="Yes", 1, 0)</f>
        <v>0</v>
      </c>
    </row>
    <row r="5090" spans="1:24" x14ac:dyDescent="0.2">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7">
        <v>2.556</v>
      </c>
      <c r="S5090" s="1">
        <v>3</v>
      </c>
      <c r="T5090" s="1">
        <v>0.7</v>
      </c>
      <c r="U5090" s="7">
        <v>-1.7892000000000001</v>
      </c>
      <c r="V5090" s="3" t="str">
        <f>IF(Orders1[[#This Row],[Region]]=People!$B$2, People!$A$2, IF(Orders1[[#This Row],[Region]]=People!$B$3,People!$A$3, IF(Orders1[[#This Row],[Region]]=People!$B$4,People!$A$4, IF(Orders1[[#This Row],[Region]]=People!$B$5,People!$A$5))))</f>
        <v>Chuck Magee</v>
      </c>
      <c r="W5090" s="3" t="str">
        <f>IFERROR(INDEX(Returns!A5090:A5889, MATCH(Orders1[[#This Row],[Order ID]],Returns!B5090:B5889)), "No")</f>
        <v>No</v>
      </c>
      <c r="X5090" s="3">
        <f>IF(Orders1[[#This Row],[Return]]="Yes", 1, 0)</f>
        <v>0</v>
      </c>
    </row>
    <row r="5091" spans="1:24" x14ac:dyDescent="0.2">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7">
        <v>7.9680000000000009</v>
      </c>
      <c r="S5091" s="1">
        <v>2</v>
      </c>
      <c r="T5091" s="1">
        <v>0.2</v>
      </c>
      <c r="U5091" s="7">
        <v>2.8884000000000007</v>
      </c>
      <c r="V5091" s="3" t="str">
        <f>IF(Orders1[[#This Row],[Region]]=People!$B$2, People!$A$2, IF(Orders1[[#This Row],[Region]]=People!$B$3,People!$A$3, IF(Orders1[[#This Row],[Region]]=People!$B$4,People!$A$4, IF(Orders1[[#This Row],[Region]]=People!$B$5,People!$A$5))))</f>
        <v>Anna Andreadi</v>
      </c>
      <c r="W5091" s="3" t="str">
        <f>IFERROR(INDEX(Returns!A5091:A5890, MATCH(Orders1[[#This Row],[Order ID]],Returns!B5091:B5890)), "No")</f>
        <v>No</v>
      </c>
      <c r="X5091" s="3">
        <f>IF(Orders1[[#This Row],[Return]]="Yes", 1, 0)</f>
        <v>0</v>
      </c>
    </row>
    <row r="5092" spans="1:24" x14ac:dyDescent="0.2">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7">
        <v>8.7840000000000007</v>
      </c>
      <c r="S5092" s="1">
        <v>1</v>
      </c>
      <c r="T5092" s="1">
        <v>0.2</v>
      </c>
      <c r="U5092" s="7">
        <v>3.1842000000000001</v>
      </c>
      <c r="V5092" s="3" t="str">
        <f>IF(Orders1[[#This Row],[Region]]=People!$B$2, People!$A$2, IF(Orders1[[#This Row],[Region]]=People!$B$3,People!$A$3, IF(Orders1[[#This Row],[Region]]=People!$B$4,People!$A$4, IF(Orders1[[#This Row],[Region]]=People!$B$5,People!$A$5))))</f>
        <v>Anna Andreadi</v>
      </c>
      <c r="W5092" s="3" t="str">
        <f>IFERROR(INDEX(Returns!A5092:A5891, MATCH(Orders1[[#This Row],[Order ID]],Returns!B5092:B5891)), "No")</f>
        <v>No</v>
      </c>
      <c r="X5092" s="3">
        <f>IF(Orders1[[#This Row],[Return]]="Yes", 1, 0)</f>
        <v>0</v>
      </c>
    </row>
    <row r="5093" spans="1:24" x14ac:dyDescent="0.2">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7">
        <v>3.024</v>
      </c>
      <c r="S5093" s="1">
        <v>3</v>
      </c>
      <c r="T5093" s="1">
        <v>0.2</v>
      </c>
      <c r="U5093" s="7">
        <v>-0.6048</v>
      </c>
      <c r="V5093" s="3" t="str">
        <f>IF(Orders1[[#This Row],[Region]]=People!$B$2, People!$A$2, IF(Orders1[[#This Row],[Region]]=People!$B$3,People!$A$3, IF(Orders1[[#This Row],[Region]]=People!$B$4,People!$A$4, IF(Orders1[[#This Row],[Region]]=People!$B$5,People!$A$5))))</f>
        <v>Anna Andreadi</v>
      </c>
      <c r="W5093" s="3" t="str">
        <f>IFERROR(INDEX(Returns!A5093:A5892, MATCH(Orders1[[#This Row],[Order ID]],Returns!B5093:B5892)), "No")</f>
        <v>No</v>
      </c>
      <c r="X5093" s="3">
        <f>IF(Orders1[[#This Row],[Return]]="Yes", 1, 0)</f>
        <v>0</v>
      </c>
    </row>
    <row r="5094" spans="1:24" x14ac:dyDescent="0.2">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7">
        <v>51.449999999999996</v>
      </c>
      <c r="S5094" s="1">
        <v>3</v>
      </c>
      <c r="T5094" s="1">
        <v>0</v>
      </c>
      <c r="U5094" s="7">
        <v>13.891499999999999</v>
      </c>
      <c r="V5094" s="3" t="str">
        <f>IF(Orders1[[#This Row],[Region]]=People!$B$2, People!$A$2, IF(Orders1[[#This Row],[Region]]=People!$B$3,People!$A$3, IF(Orders1[[#This Row],[Region]]=People!$B$4,People!$A$4, IF(Orders1[[#This Row],[Region]]=People!$B$5,People!$A$5))))</f>
        <v>Chuck Magee</v>
      </c>
      <c r="W5094" s="3" t="str">
        <f>IFERROR(INDEX(Returns!A5094:A5893, MATCH(Orders1[[#This Row],[Order ID]],Returns!B5094:B5893)), "No")</f>
        <v>No</v>
      </c>
      <c r="X5094" s="3">
        <f>IF(Orders1[[#This Row],[Return]]="Yes", 1, 0)</f>
        <v>0</v>
      </c>
    </row>
    <row r="5095" spans="1:24" x14ac:dyDescent="0.2">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7">
        <v>14.015999999999996</v>
      </c>
      <c r="S5095" s="1">
        <v>4</v>
      </c>
      <c r="T5095" s="1">
        <v>0.8</v>
      </c>
      <c r="U5095" s="7">
        <v>-31.536000000000001</v>
      </c>
      <c r="V5095" s="3" t="str">
        <f>IF(Orders1[[#This Row],[Region]]=People!$B$2, People!$A$2, IF(Orders1[[#This Row],[Region]]=People!$B$3,People!$A$3, IF(Orders1[[#This Row],[Region]]=People!$B$4,People!$A$4, IF(Orders1[[#This Row],[Region]]=People!$B$5,People!$A$5))))</f>
        <v>Kelly Williams</v>
      </c>
      <c r="W5095" s="3" t="str">
        <f>IFERROR(INDEX(Returns!A5095:A5894, MATCH(Orders1[[#This Row],[Order ID]],Returns!B5095:B5894)), "No")</f>
        <v>No</v>
      </c>
      <c r="X5095" s="3">
        <f>IF(Orders1[[#This Row],[Return]]="Yes", 1, 0)</f>
        <v>0</v>
      </c>
    </row>
    <row r="5096" spans="1:24" x14ac:dyDescent="0.2">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7">
        <v>214.95000000000002</v>
      </c>
      <c r="S5096" s="1">
        <v>5</v>
      </c>
      <c r="T5096" s="1">
        <v>0.5</v>
      </c>
      <c r="U5096" s="7">
        <v>-120.37200000000003</v>
      </c>
      <c r="V5096" s="3" t="str">
        <f>IF(Orders1[[#This Row],[Region]]=People!$B$2, People!$A$2, IF(Orders1[[#This Row],[Region]]=People!$B$3,People!$A$3, IF(Orders1[[#This Row],[Region]]=People!$B$4,People!$A$4, IF(Orders1[[#This Row],[Region]]=People!$B$5,People!$A$5))))</f>
        <v>Kelly Williams</v>
      </c>
      <c r="W5096" s="3" t="str">
        <f>IFERROR(INDEX(Returns!A5096:A5895, MATCH(Orders1[[#This Row],[Order ID]],Returns!B5096:B5895)), "No")</f>
        <v>No</v>
      </c>
      <c r="X5096" s="3">
        <f>IF(Orders1[[#This Row],[Return]]="Yes", 1, 0)</f>
        <v>0</v>
      </c>
    </row>
    <row r="5097" spans="1:24" x14ac:dyDescent="0.2">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7">
        <v>35.04</v>
      </c>
      <c r="S5097" s="1">
        <v>4</v>
      </c>
      <c r="T5097" s="1">
        <v>0.2</v>
      </c>
      <c r="U5097" s="7">
        <v>-7.0080000000000044</v>
      </c>
      <c r="V5097" s="3" t="str">
        <f>IF(Orders1[[#This Row],[Region]]=People!$B$2, People!$A$2, IF(Orders1[[#This Row],[Region]]=People!$B$3,People!$A$3, IF(Orders1[[#This Row],[Region]]=People!$B$4,People!$A$4, IF(Orders1[[#This Row],[Region]]=People!$B$5,People!$A$5))))</f>
        <v>Kelly Williams</v>
      </c>
      <c r="W5097" s="3" t="str">
        <f>IFERROR(INDEX(Returns!A5097:A5896, MATCH(Orders1[[#This Row],[Order ID]],Returns!B5097:B5896)), "No")</f>
        <v>No</v>
      </c>
      <c r="X5097" s="3">
        <f>IF(Orders1[[#This Row],[Return]]="Yes", 1, 0)</f>
        <v>0</v>
      </c>
    </row>
    <row r="5098" spans="1:24" x14ac:dyDescent="0.2">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7">
        <v>10.776000000000002</v>
      </c>
      <c r="S5098" s="1">
        <v>3</v>
      </c>
      <c r="T5098" s="1">
        <v>0.6</v>
      </c>
      <c r="U5098" s="7">
        <v>-4.8491999999999997</v>
      </c>
      <c r="V5098" s="3" t="str">
        <f>IF(Orders1[[#This Row],[Region]]=People!$B$2, People!$A$2, IF(Orders1[[#This Row],[Region]]=People!$B$3,People!$A$3, IF(Orders1[[#This Row],[Region]]=People!$B$4,People!$A$4, IF(Orders1[[#This Row],[Region]]=People!$B$5,People!$A$5))))</f>
        <v>Kelly Williams</v>
      </c>
      <c r="W5098" s="3" t="str">
        <f>IFERROR(INDEX(Returns!A5098:A5897, MATCH(Orders1[[#This Row],[Order ID]],Returns!B5098:B5897)), "No")</f>
        <v>No</v>
      </c>
      <c r="X5098" s="3">
        <f>IF(Orders1[[#This Row],[Return]]="Yes", 1, 0)</f>
        <v>0</v>
      </c>
    </row>
    <row r="5099" spans="1:24" x14ac:dyDescent="0.2">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7">
        <v>4.5999999999999988</v>
      </c>
      <c r="S5099" s="1">
        <v>2</v>
      </c>
      <c r="T5099" s="1">
        <v>0.8</v>
      </c>
      <c r="U5099" s="7">
        <v>-8.0500000000000025</v>
      </c>
      <c r="V5099" s="3" t="str">
        <f>IF(Orders1[[#This Row],[Region]]=People!$B$2, People!$A$2, IF(Orders1[[#This Row],[Region]]=People!$B$3,People!$A$3, IF(Orders1[[#This Row],[Region]]=People!$B$4,People!$A$4, IF(Orders1[[#This Row],[Region]]=People!$B$5,People!$A$5))))</f>
        <v>Kelly Williams</v>
      </c>
      <c r="W5099" s="3" t="str">
        <f>IFERROR(INDEX(Returns!A5099:A5898, MATCH(Orders1[[#This Row],[Order ID]],Returns!B5099:B5898)), "No")</f>
        <v>No</v>
      </c>
      <c r="X5099" s="3">
        <f>IF(Orders1[[#This Row],[Return]]="Yes", 1, 0)</f>
        <v>0</v>
      </c>
    </row>
    <row r="5100" spans="1:24" x14ac:dyDescent="0.2">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7">
        <v>35.167999999999999</v>
      </c>
      <c r="S5100" s="1">
        <v>2</v>
      </c>
      <c r="T5100" s="1">
        <v>0.2</v>
      </c>
      <c r="U5100" s="7">
        <v>-8.3524000000000012</v>
      </c>
      <c r="V5100" s="3" t="str">
        <f>IF(Orders1[[#This Row],[Region]]=People!$B$2, People!$A$2, IF(Orders1[[#This Row],[Region]]=People!$B$3,People!$A$3, IF(Orders1[[#This Row],[Region]]=People!$B$4,People!$A$4, IF(Orders1[[#This Row],[Region]]=People!$B$5,People!$A$5))))</f>
        <v>Kelly Williams</v>
      </c>
      <c r="W5100" s="3" t="str">
        <f>IFERROR(INDEX(Returns!A5100:A5899, MATCH(Orders1[[#This Row],[Order ID]],Returns!B5100:B5899)), "No")</f>
        <v>No</v>
      </c>
      <c r="X5100" s="3">
        <f>IF(Orders1[[#This Row],[Return]]="Yes", 1, 0)</f>
        <v>0</v>
      </c>
    </row>
    <row r="5101" spans="1:24" x14ac:dyDescent="0.2">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7">
        <v>19.152000000000001</v>
      </c>
      <c r="S5101" s="1">
        <v>3</v>
      </c>
      <c r="T5101" s="1">
        <v>0.2</v>
      </c>
      <c r="U5101" s="7">
        <v>6.4638000000000009</v>
      </c>
      <c r="V5101" s="3" t="str">
        <f>IF(Orders1[[#This Row],[Region]]=People!$B$2, People!$A$2, IF(Orders1[[#This Row],[Region]]=People!$B$3,People!$A$3, IF(Orders1[[#This Row],[Region]]=People!$B$4,People!$A$4, IF(Orders1[[#This Row],[Region]]=People!$B$5,People!$A$5))))</f>
        <v>Anna Andreadi</v>
      </c>
      <c r="W5101" s="3" t="str">
        <f>IFERROR(INDEX(Returns!A5101:A5900, MATCH(Orders1[[#This Row],[Order ID]],Returns!B5101:B5900)), "No")</f>
        <v>No</v>
      </c>
      <c r="X5101" s="3">
        <f>IF(Orders1[[#This Row],[Return]]="Yes", 1, 0)</f>
        <v>0</v>
      </c>
    </row>
    <row r="5102" spans="1:24" x14ac:dyDescent="0.2">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7">
        <v>4.4479999999999995</v>
      </c>
      <c r="S5102" s="1">
        <v>2</v>
      </c>
      <c r="T5102" s="1">
        <v>0.2</v>
      </c>
      <c r="U5102" s="7">
        <v>0.3335999999999999</v>
      </c>
      <c r="V5102" s="3" t="str">
        <f>IF(Orders1[[#This Row],[Region]]=People!$B$2, People!$A$2, IF(Orders1[[#This Row],[Region]]=People!$B$3,People!$A$3, IF(Orders1[[#This Row],[Region]]=People!$B$4,People!$A$4, IF(Orders1[[#This Row],[Region]]=People!$B$5,People!$A$5))))</f>
        <v>Kelly Williams</v>
      </c>
      <c r="W5102" s="3" t="str">
        <f>IFERROR(INDEX(Returns!A5102:A5901, MATCH(Orders1[[#This Row],[Order ID]],Returns!B5102:B5901)), "No")</f>
        <v>No</v>
      </c>
      <c r="X5102" s="3">
        <f>IF(Orders1[[#This Row],[Return]]="Yes", 1, 0)</f>
        <v>0</v>
      </c>
    </row>
    <row r="5103" spans="1:24" x14ac:dyDescent="0.2">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7">
        <v>5.1840000000000011</v>
      </c>
      <c r="S5103" s="1">
        <v>1</v>
      </c>
      <c r="T5103" s="1">
        <v>0.2</v>
      </c>
      <c r="U5103" s="7">
        <v>1.8792</v>
      </c>
      <c r="V5103" s="3" t="str">
        <f>IF(Orders1[[#This Row],[Region]]=People!$B$2, People!$A$2, IF(Orders1[[#This Row],[Region]]=People!$B$3,People!$A$3, IF(Orders1[[#This Row],[Region]]=People!$B$4,People!$A$4, IF(Orders1[[#This Row],[Region]]=People!$B$5,People!$A$5))))</f>
        <v>Kelly Williams</v>
      </c>
      <c r="W5103" s="3" t="str">
        <f>IFERROR(INDEX(Returns!A5103:A5902, MATCH(Orders1[[#This Row],[Order ID]],Returns!B5103:B5902)), "No")</f>
        <v>No</v>
      </c>
      <c r="X5103" s="3">
        <f>IF(Orders1[[#This Row],[Return]]="Yes", 1, 0)</f>
        <v>0</v>
      </c>
    </row>
    <row r="5104" spans="1:24" x14ac:dyDescent="0.2">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7">
        <v>15.552000000000003</v>
      </c>
      <c r="S5104" s="1">
        <v>3</v>
      </c>
      <c r="T5104" s="1">
        <v>0.2</v>
      </c>
      <c r="U5104" s="7">
        <v>5.4432</v>
      </c>
      <c r="V5104" s="3" t="str">
        <f>IF(Orders1[[#This Row],[Region]]=People!$B$2, People!$A$2, IF(Orders1[[#This Row],[Region]]=People!$B$3,People!$A$3, IF(Orders1[[#This Row],[Region]]=People!$B$4,People!$A$4, IF(Orders1[[#This Row],[Region]]=People!$B$5,People!$A$5))))</f>
        <v>Kelly Williams</v>
      </c>
      <c r="W5104" s="3" t="str">
        <f>IFERROR(INDEX(Returns!A5104:A5903, MATCH(Orders1[[#This Row],[Order ID]],Returns!B5104:B5903)), "No")</f>
        <v>No</v>
      </c>
      <c r="X5104" s="3">
        <f>IF(Orders1[[#This Row],[Return]]="Yes", 1, 0)</f>
        <v>0</v>
      </c>
    </row>
    <row r="5105" spans="1:24" x14ac:dyDescent="0.2">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7">
        <v>40.032000000000004</v>
      </c>
      <c r="S5105" s="1">
        <v>6</v>
      </c>
      <c r="T5105" s="1">
        <v>0.2</v>
      </c>
      <c r="U5105" s="7">
        <v>12.509999999999993</v>
      </c>
      <c r="V5105" s="3" t="str">
        <f>IF(Orders1[[#This Row],[Region]]=People!$B$2, People!$A$2, IF(Orders1[[#This Row],[Region]]=People!$B$3,People!$A$3, IF(Orders1[[#This Row],[Region]]=People!$B$4,People!$A$4, IF(Orders1[[#This Row],[Region]]=People!$B$5,People!$A$5))))</f>
        <v>Chuck Magee</v>
      </c>
      <c r="W5105" s="3" t="str">
        <f>IFERROR(INDEX(Returns!A5105:A5904, MATCH(Orders1[[#This Row],[Order ID]],Returns!B5105:B5904)), "No")</f>
        <v>No</v>
      </c>
      <c r="X5105" s="3">
        <f>IF(Orders1[[#This Row],[Return]]="Yes", 1, 0)</f>
        <v>0</v>
      </c>
    </row>
    <row r="5106" spans="1:24" x14ac:dyDescent="0.2">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7">
        <v>16.776000000000003</v>
      </c>
      <c r="S5106" s="1">
        <v>3</v>
      </c>
      <c r="T5106" s="1">
        <v>0.2</v>
      </c>
      <c r="U5106" s="7">
        <v>5.0327999999999999</v>
      </c>
      <c r="V5106" s="3" t="str">
        <f>IF(Orders1[[#This Row],[Region]]=People!$B$2, People!$A$2, IF(Orders1[[#This Row],[Region]]=People!$B$3,People!$A$3, IF(Orders1[[#This Row],[Region]]=People!$B$4,People!$A$4, IF(Orders1[[#This Row],[Region]]=People!$B$5,People!$A$5))))</f>
        <v>Chuck Magee</v>
      </c>
      <c r="W5106" s="3" t="str">
        <f>IFERROR(INDEX(Returns!A5106:A5905, MATCH(Orders1[[#This Row],[Order ID]],Returns!B5106:B5905)), "No")</f>
        <v>No</v>
      </c>
      <c r="X5106" s="3">
        <f>IF(Orders1[[#This Row],[Return]]="Yes", 1, 0)</f>
        <v>0</v>
      </c>
    </row>
    <row r="5107" spans="1:24" x14ac:dyDescent="0.2">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7">
        <v>186.304</v>
      </c>
      <c r="S5107" s="1">
        <v>4</v>
      </c>
      <c r="T5107" s="1">
        <v>0.2</v>
      </c>
      <c r="U5107" s="7">
        <v>13.972799999999999</v>
      </c>
      <c r="V5107" s="3" t="str">
        <f>IF(Orders1[[#This Row],[Region]]=People!$B$2, People!$A$2, IF(Orders1[[#This Row],[Region]]=People!$B$3,People!$A$3, IF(Orders1[[#This Row],[Region]]=People!$B$4,People!$A$4, IF(Orders1[[#This Row],[Region]]=People!$B$5,People!$A$5))))</f>
        <v>Cassandra Brandow</v>
      </c>
      <c r="W5107" s="3" t="str">
        <f>IFERROR(INDEX(Returns!A5107:A5906, MATCH(Orders1[[#This Row],[Order ID]],Returns!B5107:B5906)), "No")</f>
        <v>No</v>
      </c>
      <c r="X5107" s="3">
        <f>IF(Orders1[[#This Row],[Return]]="Yes", 1, 0)</f>
        <v>0</v>
      </c>
    </row>
    <row r="5108" spans="1:24" x14ac:dyDescent="0.2">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7">
        <v>66.36</v>
      </c>
      <c r="S5108" s="1">
        <v>4</v>
      </c>
      <c r="T5108" s="1">
        <v>0</v>
      </c>
      <c r="U5108" s="7">
        <v>23.225999999999999</v>
      </c>
      <c r="V5108" s="3" t="str">
        <f>IF(Orders1[[#This Row],[Region]]=People!$B$2, People!$A$2, IF(Orders1[[#This Row],[Region]]=People!$B$3,People!$A$3, IF(Orders1[[#This Row],[Region]]=People!$B$4,People!$A$4, IF(Orders1[[#This Row],[Region]]=People!$B$5,People!$A$5))))</f>
        <v>Cassandra Brandow</v>
      </c>
      <c r="W5108" s="3" t="str">
        <f>IFERROR(INDEX(Returns!A5108:A5907, MATCH(Orders1[[#This Row],[Order ID]],Returns!B5108:B5907)), "No")</f>
        <v>No</v>
      </c>
      <c r="X5108" s="3">
        <f>IF(Orders1[[#This Row],[Return]]="Yes", 1, 0)</f>
        <v>0</v>
      </c>
    </row>
    <row r="5109" spans="1:24" x14ac:dyDescent="0.2">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7">
        <v>42.047999999999995</v>
      </c>
      <c r="S5109" s="1">
        <v>9</v>
      </c>
      <c r="T5109" s="1">
        <v>0.2</v>
      </c>
      <c r="U5109" s="7">
        <v>5.2559999999999985</v>
      </c>
      <c r="V5109" s="3" t="str">
        <f>IF(Orders1[[#This Row],[Region]]=People!$B$2, People!$A$2, IF(Orders1[[#This Row],[Region]]=People!$B$3,People!$A$3, IF(Orders1[[#This Row],[Region]]=People!$B$4,People!$A$4, IF(Orders1[[#This Row],[Region]]=People!$B$5,People!$A$5))))</f>
        <v>Cassandra Brandow</v>
      </c>
      <c r="W5109" s="3" t="str">
        <f>IFERROR(INDEX(Returns!A5109:A5908, MATCH(Orders1[[#This Row],[Order ID]],Returns!B5109:B5908)), "No")</f>
        <v>No</v>
      </c>
      <c r="X5109" s="3">
        <f>IF(Orders1[[#This Row],[Return]]="Yes", 1, 0)</f>
        <v>0</v>
      </c>
    </row>
    <row r="5110" spans="1:24" x14ac:dyDescent="0.2">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7">
        <v>67.92</v>
      </c>
      <c r="S5110" s="1">
        <v>5</v>
      </c>
      <c r="T5110" s="1">
        <v>0.2</v>
      </c>
      <c r="U5110" s="7">
        <v>6.7920000000000016</v>
      </c>
      <c r="V5110" s="3" t="str">
        <f>IF(Orders1[[#This Row],[Region]]=People!$B$2, People!$A$2, IF(Orders1[[#This Row],[Region]]=People!$B$3,People!$A$3, IF(Orders1[[#This Row],[Region]]=People!$B$4,People!$A$4, IF(Orders1[[#This Row],[Region]]=People!$B$5,People!$A$5))))</f>
        <v>Cassandra Brandow</v>
      </c>
      <c r="W5110" s="3" t="str">
        <f>IFERROR(INDEX(Returns!A5110:A5909, MATCH(Orders1[[#This Row],[Order ID]],Returns!B5110:B5909)), "No")</f>
        <v>No</v>
      </c>
      <c r="X5110" s="3">
        <f>IF(Orders1[[#This Row],[Return]]="Yes", 1, 0)</f>
        <v>0</v>
      </c>
    </row>
    <row r="5111" spans="1:24" x14ac:dyDescent="0.2">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7">
        <v>52.512</v>
      </c>
      <c r="S5111" s="1">
        <v>6</v>
      </c>
      <c r="T5111" s="1">
        <v>0.2</v>
      </c>
      <c r="U5111" s="7">
        <v>19.692</v>
      </c>
      <c r="V5111" s="3" t="str">
        <f>IF(Orders1[[#This Row],[Region]]=People!$B$2, People!$A$2, IF(Orders1[[#This Row],[Region]]=People!$B$3,People!$A$3, IF(Orders1[[#This Row],[Region]]=People!$B$4,People!$A$4, IF(Orders1[[#This Row],[Region]]=People!$B$5,People!$A$5))))</f>
        <v>Chuck Magee</v>
      </c>
      <c r="W5111" s="3" t="str">
        <f>IFERROR(INDEX(Returns!A5111:A5910, MATCH(Orders1[[#This Row],[Order ID]],Returns!B5111:B5910)), "No")</f>
        <v>No</v>
      </c>
      <c r="X5111" s="3">
        <f>IF(Orders1[[#This Row],[Return]]="Yes", 1, 0)</f>
        <v>0</v>
      </c>
    </row>
    <row r="5112" spans="1:24" x14ac:dyDescent="0.2">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7">
        <v>186.91200000000001</v>
      </c>
      <c r="S5112" s="1">
        <v>6</v>
      </c>
      <c r="T5112" s="1">
        <v>0.2</v>
      </c>
      <c r="U5112" s="7">
        <v>-35.046000000000028</v>
      </c>
      <c r="V5112" s="3" t="str">
        <f>IF(Orders1[[#This Row],[Region]]=People!$B$2, People!$A$2, IF(Orders1[[#This Row],[Region]]=People!$B$3,People!$A$3, IF(Orders1[[#This Row],[Region]]=People!$B$4,People!$A$4, IF(Orders1[[#This Row],[Region]]=People!$B$5,People!$A$5))))</f>
        <v>Chuck Magee</v>
      </c>
      <c r="W5112" s="3" t="str">
        <f>IFERROR(INDEX(Returns!A5112:A5911, MATCH(Orders1[[#This Row],[Order ID]],Returns!B5112:B5911)), "No")</f>
        <v>No</v>
      </c>
      <c r="X5112" s="3">
        <f>IF(Orders1[[#This Row],[Return]]="Yes", 1, 0)</f>
        <v>0</v>
      </c>
    </row>
    <row r="5113" spans="1:24" x14ac:dyDescent="0.2">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7">
        <v>10.048000000000002</v>
      </c>
      <c r="S5113" s="1">
        <v>4</v>
      </c>
      <c r="T5113" s="1">
        <v>0.2</v>
      </c>
      <c r="U5113" s="7">
        <v>3.1399999999999988</v>
      </c>
      <c r="V5113" s="3" t="str">
        <f>IF(Orders1[[#This Row],[Region]]=People!$B$2, People!$A$2, IF(Orders1[[#This Row],[Region]]=People!$B$3,People!$A$3, IF(Orders1[[#This Row],[Region]]=People!$B$4,People!$A$4, IF(Orders1[[#This Row],[Region]]=People!$B$5,People!$A$5))))</f>
        <v>Chuck Magee</v>
      </c>
      <c r="W5113" s="3" t="str">
        <f>IFERROR(INDEX(Returns!A5113:A5912, MATCH(Orders1[[#This Row],[Order ID]],Returns!B5113:B5912)), "No")</f>
        <v>No</v>
      </c>
      <c r="X5113" s="3">
        <f>IF(Orders1[[#This Row],[Return]]="Yes", 1, 0)</f>
        <v>0</v>
      </c>
    </row>
    <row r="5114" spans="1:24" x14ac:dyDescent="0.2">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7">
        <v>17.496000000000002</v>
      </c>
      <c r="S5114" s="1">
        <v>9</v>
      </c>
      <c r="T5114" s="1">
        <v>0.6</v>
      </c>
      <c r="U5114" s="7">
        <v>-7.4357999999999969</v>
      </c>
      <c r="V5114" s="3" t="str">
        <f>IF(Orders1[[#This Row],[Region]]=People!$B$2, People!$A$2, IF(Orders1[[#This Row],[Region]]=People!$B$3,People!$A$3, IF(Orders1[[#This Row],[Region]]=People!$B$4,People!$A$4, IF(Orders1[[#This Row],[Region]]=People!$B$5,People!$A$5))))</f>
        <v>Kelly Williams</v>
      </c>
      <c r="W5114" s="3" t="str">
        <f>IFERROR(INDEX(Returns!A5114:A5913, MATCH(Orders1[[#This Row],[Order ID]],Returns!B5114:B5913)), "No")</f>
        <v>No</v>
      </c>
      <c r="X5114" s="3">
        <f>IF(Orders1[[#This Row],[Return]]="Yes", 1, 0)</f>
        <v>0</v>
      </c>
    </row>
    <row r="5115" spans="1:24" x14ac:dyDescent="0.2">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7">
        <v>15.552000000000003</v>
      </c>
      <c r="S5115" s="1">
        <v>3</v>
      </c>
      <c r="T5115" s="1">
        <v>0.2</v>
      </c>
      <c r="U5115" s="7">
        <v>5.4432</v>
      </c>
      <c r="V5115" s="3" t="str">
        <f>IF(Orders1[[#This Row],[Region]]=People!$B$2, People!$A$2, IF(Orders1[[#This Row],[Region]]=People!$B$3,People!$A$3, IF(Orders1[[#This Row],[Region]]=People!$B$4,People!$A$4, IF(Orders1[[#This Row],[Region]]=People!$B$5,People!$A$5))))</f>
        <v>Kelly Williams</v>
      </c>
      <c r="W5115" s="3" t="str">
        <f>IFERROR(INDEX(Returns!A5115:A5914, MATCH(Orders1[[#This Row],[Order ID]],Returns!B5115:B5914)), "No")</f>
        <v>No</v>
      </c>
      <c r="X5115" s="3">
        <f>IF(Orders1[[#This Row],[Return]]="Yes", 1, 0)</f>
        <v>0</v>
      </c>
    </row>
    <row r="5116" spans="1:24" x14ac:dyDescent="0.2">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7">
        <v>10.776000000000002</v>
      </c>
      <c r="S5116" s="1">
        <v>3</v>
      </c>
      <c r="T5116" s="1">
        <v>0.2</v>
      </c>
      <c r="U5116" s="7">
        <v>3.3674999999999984</v>
      </c>
      <c r="V5116" s="3" t="str">
        <f>IF(Orders1[[#This Row],[Region]]=People!$B$2, People!$A$2, IF(Orders1[[#This Row],[Region]]=People!$B$3,People!$A$3, IF(Orders1[[#This Row],[Region]]=People!$B$4,People!$A$4, IF(Orders1[[#This Row],[Region]]=People!$B$5,People!$A$5))))</f>
        <v>Anna Andreadi</v>
      </c>
      <c r="W5116" s="3" t="str">
        <f>IFERROR(INDEX(Returns!A5116:A5915, MATCH(Orders1[[#This Row],[Order ID]],Returns!B5116:B5915)), "No")</f>
        <v>No</v>
      </c>
      <c r="X5116" s="3">
        <f>IF(Orders1[[#This Row],[Return]]="Yes", 1, 0)</f>
        <v>0</v>
      </c>
    </row>
    <row r="5117" spans="1:24" x14ac:dyDescent="0.2">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7">
        <v>3.3040000000000003</v>
      </c>
      <c r="S5117" s="1">
        <v>1</v>
      </c>
      <c r="T5117" s="1">
        <v>0.2</v>
      </c>
      <c r="U5117" s="7">
        <v>1.0737999999999999</v>
      </c>
      <c r="V5117" s="3" t="str">
        <f>IF(Orders1[[#This Row],[Region]]=People!$B$2, People!$A$2, IF(Orders1[[#This Row],[Region]]=People!$B$3,People!$A$3, IF(Orders1[[#This Row],[Region]]=People!$B$4,People!$A$4, IF(Orders1[[#This Row],[Region]]=People!$B$5,People!$A$5))))</f>
        <v>Chuck Magee</v>
      </c>
      <c r="W5117" s="3" t="str">
        <f>IFERROR(INDEX(Returns!A5117:A5916, MATCH(Orders1[[#This Row],[Order ID]],Returns!B5117:B5916)), "No")</f>
        <v>No</v>
      </c>
      <c r="X5117" s="3">
        <f>IF(Orders1[[#This Row],[Return]]="Yes", 1, 0)</f>
        <v>0</v>
      </c>
    </row>
    <row r="5118" spans="1:24" x14ac:dyDescent="0.2">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7">
        <v>35.479999999999997</v>
      </c>
      <c r="S5118" s="1">
        <v>1</v>
      </c>
      <c r="T5118" s="1">
        <v>0</v>
      </c>
      <c r="U5118" s="7">
        <v>0</v>
      </c>
      <c r="V5118" s="3" t="str">
        <f>IF(Orders1[[#This Row],[Region]]=People!$B$2, People!$A$2, IF(Orders1[[#This Row],[Region]]=People!$B$3,People!$A$3, IF(Orders1[[#This Row],[Region]]=People!$B$4,People!$A$4, IF(Orders1[[#This Row],[Region]]=People!$B$5,People!$A$5))))</f>
        <v>Chuck Magee</v>
      </c>
      <c r="W5118" s="3" t="str">
        <f>IFERROR(INDEX(Returns!A5118:A5917, MATCH(Orders1[[#This Row],[Order ID]],Returns!B5118:B5917)), "No")</f>
        <v>No</v>
      </c>
      <c r="X5118" s="3">
        <f>IF(Orders1[[#This Row],[Return]]="Yes", 1, 0)</f>
        <v>0</v>
      </c>
    </row>
    <row r="5119" spans="1:24" x14ac:dyDescent="0.2">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7">
        <v>34.44</v>
      </c>
      <c r="S5119" s="1">
        <v>3</v>
      </c>
      <c r="T5119" s="1">
        <v>0</v>
      </c>
      <c r="U5119" s="7">
        <v>16.186799999999998</v>
      </c>
      <c r="V5119" s="3" t="str">
        <f>IF(Orders1[[#This Row],[Region]]=People!$B$2, People!$A$2, IF(Orders1[[#This Row],[Region]]=People!$B$3,People!$A$3, IF(Orders1[[#This Row],[Region]]=People!$B$4,People!$A$4, IF(Orders1[[#This Row],[Region]]=People!$B$5,People!$A$5))))</f>
        <v>Chuck Magee</v>
      </c>
      <c r="W5119" s="3" t="str">
        <f>IFERROR(INDEX(Returns!A5119:A5918, MATCH(Orders1[[#This Row],[Order ID]],Returns!B5119:B5918)), "No")</f>
        <v>No</v>
      </c>
      <c r="X5119" s="3">
        <f>IF(Orders1[[#This Row],[Return]]="Yes", 1, 0)</f>
        <v>0</v>
      </c>
    </row>
    <row r="5120" spans="1:24" x14ac:dyDescent="0.2">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7">
        <v>629.92999999999995</v>
      </c>
      <c r="S5120" s="1">
        <v>7</v>
      </c>
      <c r="T5120" s="1">
        <v>0</v>
      </c>
      <c r="U5120" s="7">
        <v>296.06709999999998</v>
      </c>
      <c r="V5120" s="3" t="str">
        <f>IF(Orders1[[#This Row],[Region]]=People!$B$2, People!$A$2, IF(Orders1[[#This Row],[Region]]=People!$B$3,People!$A$3, IF(Orders1[[#This Row],[Region]]=People!$B$4,People!$A$4, IF(Orders1[[#This Row],[Region]]=People!$B$5,People!$A$5))))</f>
        <v>Chuck Magee</v>
      </c>
      <c r="W5120" s="3" t="str">
        <f>IFERROR(INDEX(Returns!A5120:A5919, MATCH(Orders1[[#This Row],[Order ID]],Returns!B5120:B5919)), "No")</f>
        <v>No</v>
      </c>
      <c r="X5120" s="3">
        <f>IF(Orders1[[#This Row],[Return]]="Yes", 1, 0)</f>
        <v>0</v>
      </c>
    </row>
    <row r="5121" spans="1:24" x14ac:dyDescent="0.2">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7">
        <v>79.056000000000012</v>
      </c>
      <c r="S5121" s="1">
        <v>9</v>
      </c>
      <c r="T5121" s="1">
        <v>0.2</v>
      </c>
      <c r="U5121" s="7">
        <v>28.657800000000002</v>
      </c>
      <c r="V5121" s="3" t="str">
        <f>IF(Orders1[[#This Row],[Region]]=People!$B$2, People!$A$2, IF(Orders1[[#This Row],[Region]]=People!$B$3,People!$A$3, IF(Orders1[[#This Row],[Region]]=People!$B$4,People!$A$4, IF(Orders1[[#This Row],[Region]]=People!$B$5,People!$A$5))))</f>
        <v>Chuck Magee</v>
      </c>
      <c r="W5121" s="3" t="str">
        <f>IFERROR(INDEX(Returns!A5121:A5920, MATCH(Orders1[[#This Row],[Order ID]],Returns!B5121:B5920)), "No")</f>
        <v>No</v>
      </c>
      <c r="X5121" s="3">
        <f>IF(Orders1[[#This Row],[Return]]="Yes", 1, 0)</f>
        <v>0</v>
      </c>
    </row>
    <row r="5122" spans="1:24" x14ac:dyDescent="0.2">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7">
        <v>232.54999999999998</v>
      </c>
      <c r="S5122" s="1">
        <v>5</v>
      </c>
      <c r="T5122" s="1">
        <v>0</v>
      </c>
      <c r="U5122" s="7">
        <v>9.3019999999999925</v>
      </c>
      <c r="V5122" s="3" t="str">
        <f>IF(Orders1[[#This Row],[Region]]=People!$B$2, People!$A$2, IF(Orders1[[#This Row],[Region]]=People!$B$3,People!$A$3, IF(Orders1[[#This Row],[Region]]=People!$B$4,People!$A$4, IF(Orders1[[#This Row],[Region]]=People!$B$5,People!$A$5))))</f>
        <v>Cassandra Brandow</v>
      </c>
      <c r="W5122" s="3" t="str">
        <f>IFERROR(INDEX(Returns!A5122:A5921, MATCH(Orders1[[#This Row],[Order ID]],Returns!B5122:B5921)), "No")</f>
        <v>No</v>
      </c>
      <c r="X5122" s="3">
        <f>IF(Orders1[[#This Row],[Return]]="Yes", 1, 0)</f>
        <v>0</v>
      </c>
    </row>
    <row r="5123" spans="1:24" x14ac:dyDescent="0.2">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7">
        <v>99.98</v>
      </c>
      <c r="S5123" s="1">
        <v>2</v>
      </c>
      <c r="T5123" s="1">
        <v>0</v>
      </c>
      <c r="U5123" s="7">
        <v>42.991400000000006</v>
      </c>
      <c r="V5123" s="3" t="str">
        <f>IF(Orders1[[#This Row],[Region]]=People!$B$2, People!$A$2, IF(Orders1[[#This Row],[Region]]=People!$B$3,People!$A$3, IF(Orders1[[#This Row],[Region]]=People!$B$4,People!$A$4, IF(Orders1[[#This Row],[Region]]=People!$B$5,People!$A$5))))</f>
        <v>Cassandra Brandow</v>
      </c>
      <c r="W5123" s="3" t="str">
        <f>IFERROR(INDEX(Returns!A5123:A5922, MATCH(Orders1[[#This Row],[Order ID]],Returns!B5123:B5922)), "No")</f>
        <v>No</v>
      </c>
      <c r="X5123" s="3">
        <f>IF(Orders1[[#This Row],[Return]]="Yes", 1, 0)</f>
        <v>0</v>
      </c>
    </row>
    <row r="5124" spans="1:24" x14ac:dyDescent="0.2">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7">
        <v>19.440000000000001</v>
      </c>
      <c r="S5124" s="1">
        <v>3</v>
      </c>
      <c r="T5124" s="1">
        <v>0</v>
      </c>
      <c r="U5124" s="7">
        <v>9.3312000000000008</v>
      </c>
      <c r="V5124" s="3" t="str">
        <f>IF(Orders1[[#This Row],[Region]]=People!$B$2, People!$A$2, IF(Orders1[[#This Row],[Region]]=People!$B$3,People!$A$3, IF(Orders1[[#This Row],[Region]]=People!$B$4,People!$A$4, IF(Orders1[[#This Row],[Region]]=People!$B$5,People!$A$5))))</f>
        <v>Cassandra Brandow</v>
      </c>
      <c r="W5124" s="3" t="str">
        <f>IFERROR(INDEX(Returns!A5124:A5923, MATCH(Orders1[[#This Row],[Order ID]],Returns!B5124:B5923)), "No")</f>
        <v>No</v>
      </c>
      <c r="X5124" s="3">
        <f>IF(Orders1[[#This Row],[Return]]="Yes", 1, 0)</f>
        <v>0</v>
      </c>
    </row>
    <row r="5125" spans="1:24" x14ac:dyDescent="0.2">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7">
        <v>12.96</v>
      </c>
      <c r="S5125" s="1">
        <v>2</v>
      </c>
      <c r="T5125" s="1">
        <v>0</v>
      </c>
      <c r="U5125" s="7">
        <v>6.3504000000000005</v>
      </c>
      <c r="V5125" s="3" t="str">
        <f>IF(Orders1[[#This Row],[Region]]=People!$B$2, People!$A$2, IF(Orders1[[#This Row],[Region]]=People!$B$3,People!$A$3, IF(Orders1[[#This Row],[Region]]=People!$B$4,People!$A$4, IF(Orders1[[#This Row],[Region]]=People!$B$5,People!$A$5))))</f>
        <v>Cassandra Brandow</v>
      </c>
      <c r="W5125" s="3" t="str">
        <f>IFERROR(INDEX(Returns!A5125:A5924, MATCH(Orders1[[#This Row],[Order ID]],Returns!B5125:B5924)), "No")</f>
        <v>No</v>
      </c>
      <c r="X5125" s="3">
        <f>IF(Orders1[[#This Row],[Return]]="Yes", 1, 0)</f>
        <v>0</v>
      </c>
    </row>
    <row r="5126" spans="1:24" x14ac:dyDescent="0.2">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7">
        <v>464.29200000000003</v>
      </c>
      <c r="S5126" s="1">
        <v>9</v>
      </c>
      <c r="T5126" s="1">
        <v>0.4</v>
      </c>
      <c r="U5126" s="7">
        <v>-108.33479999999997</v>
      </c>
      <c r="V5126" s="3" t="str">
        <f>IF(Orders1[[#This Row],[Region]]=People!$B$2, People!$A$2, IF(Orders1[[#This Row],[Region]]=People!$B$3,People!$A$3, IF(Orders1[[#This Row],[Region]]=People!$B$4,People!$A$4, IF(Orders1[[#This Row],[Region]]=People!$B$5,People!$A$5))))</f>
        <v>Chuck Magee</v>
      </c>
      <c r="W5126" s="3" t="str">
        <f>IFERROR(INDEX(Returns!A5126:A5925, MATCH(Orders1[[#This Row],[Order ID]],Returns!B5126:B5925)), "No")</f>
        <v>No</v>
      </c>
      <c r="X5126" s="3">
        <f>IF(Orders1[[#This Row],[Return]]="Yes", 1, 0)</f>
        <v>0</v>
      </c>
    </row>
    <row r="5127" spans="1:24" x14ac:dyDescent="0.2">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7">
        <v>68.459999999999994</v>
      </c>
      <c r="S5127" s="1">
        <v>7</v>
      </c>
      <c r="T5127" s="1">
        <v>0</v>
      </c>
      <c r="U5127" s="7">
        <v>31.491599999999995</v>
      </c>
      <c r="V5127" s="3" t="str">
        <f>IF(Orders1[[#This Row],[Region]]=People!$B$2, People!$A$2, IF(Orders1[[#This Row],[Region]]=People!$B$3,People!$A$3, IF(Orders1[[#This Row],[Region]]=People!$B$4,People!$A$4, IF(Orders1[[#This Row],[Region]]=People!$B$5,People!$A$5))))</f>
        <v>Chuck Magee</v>
      </c>
      <c r="W5127" s="3" t="str">
        <f>IFERROR(INDEX(Returns!A5127:A5926, MATCH(Orders1[[#This Row],[Order ID]],Returns!B5127:B5926)), "No")</f>
        <v>No</v>
      </c>
      <c r="X5127" s="3">
        <f>IF(Orders1[[#This Row],[Return]]="Yes", 1, 0)</f>
        <v>0</v>
      </c>
    </row>
    <row r="5128" spans="1:24" x14ac:dyDescent="0.2">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7">
        <v>2799.96</v>
      </c>
      <c r="S5128" s="1">
        <v>4</v>
      </c>
      <c r="T5128" s="1">
        <v>0</v>
      </c>
      <c r="U5128" s="7">
        <v>1371.9803999999999</v>
      </c>
      <c r="V5128" s="3" t="str">
        <f>IF(Orders1[[#This Row],[Region]]=People!$B$2, People!$A$2, IF(Orders1[[#This Row],[Region]]=People!$B$3,People!$A$3, IF(Orders1[[#This Row],[Region]]=People!$B$4,People!$A$4, IF(Orders1[[#This Row],[Region]]=People!$B$5,People!$A$5))))</f>
        <v>Chuck Magee</v>
      </c>
      <c r="W5128" s="3" t="str">
        <f>IFERROR(INDEX(Returns!A5128:A5927, MATCH(Orders1[[#This Row],[Order ID]],Returns!B5128:B5927)), "No")</f>
        <v>No</v>
      </c>
      <c r="X5128" s="3">
        <f>IF(Orders1[[#This Row],[Return]]="Yes", 1, 0)</f>
        <v>0</v>
      </c>
    </row>
    <row r="5129" spans="1:24" x14ac:dyDescent="0.2">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7">
        <v>601.29999999999995</v>
      </c>
      <c r="S5129" s="1">
        <v>2</v>
      </c>
      <c r="T5129" s="1">
        <v>0</v>
      </c>
      <c r="U5129" s="7">
        <v>198.42899999999997</v>
      </c>
      <c r="V5129" s="3" t="str">
        <f>IF(Orders1[[#This Row],[Region]]=People!$B$2, People!$A$2, IF(Orders1[[#This Row],[Region]]=People!$B$3,People!$A$3, IF(Orders1[[#This Row],[Region]]=People!$B$4,People!$A$4, IF(Orders1[[#This Row],[Region]]=People!$B$5,People!$A$5))))</f>
        <v>Chuck Magee</v>
      </c>
      <c r="W5129" s="3" t="str">
        <f>IFERROR(INDEX(Returns!A5129:A5928, MATCH(Orders1[[#This Row],[Order ID]],Returns!B5129:B5928)), "No")</f>
        <v>No</v>
      </c>
      <c r="X5129" s="3">
        <f>IF(Orders1[[#This Row],[Return]]="Yes", 1, 0)</f>
        <v>0</v>
      </c>
    </row>
    <row r="5130" spans="1:24" x14ac:dyDescent="0.2">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7">
        <v>16.989999999999998</v>
      </c>
      <c r="S5130" s="1">
        <v>1</v>
      </c>
      <c r="T5130" s="1">
        <v>0</v>
      </c>
      <c r="U5130" s="7">
        <v>4.4173999999999989</v>
      </c>
      <c r="V5130" s="3" t="str">
        <f>IF(Orders1[[#This Row],[Region]]=People!$B$2, People!$A$2, IF(Orders1[[#This Row],[Region]]=People!$B$3,People!$A$3, IF(Orders1[[#This Row],[Region]]=People!$B$4,People!$A$4, IF(Orders1[[#This Row],[Region]]=People!$B$5,People!$A$5))))</f>
        <v>Chuck Magee</v>
      </c>
      <c r="W5130" s="3" t="str">
        <f>IFERROR(INDEX(Returns!A5130:A5929, MATCH(Orders1[[#This Row],[Order ID]],Returns!B5130:B5929)), "No")</f>
        <v>No</v>
      </c>
      <c r="X5130" s="3">
        <f>IF(Orders1[[#This Row],[Return]]="Yes", 1, 0)</f>
        <v>0</v>
      </c>
    </row>
    <row r="5131" spans="1:24" x14ac:dyDescent="0.2">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7">
        <v>287.96999999999997</v>
      </c>
      <c r="S5131" s="1">
        <v>3</v>
      </c>
      <c r="T5131" s="1">
        <v>0</v>
      </c>
      <c r="U5131" s="7">
        <v>80.631600000000006</v>
      </c>
      <c r="V5131" s="3" t="str">
        <f>IF(Orders1[[#This Row],[Region]]=People!$B$2, People!$A$2, IF(Orders1[[#This Row],[Region]]=People!$B$3,People!$A$3, IF(Orders1[[#This Row],[Region]]=People!$B$4,People!$A$4, IF(Orders1[[#This Row],[Region]]=People!$B$5,People!$A$5))))</f>
        <v>Chuck Magee</v>
      </c>
      <c r="W5131" s="3" t="str">
        <f>IFERROR(INDEX(Returns!A5131:A5930, MATCH(Orders1[[#This Row],[Order ID]],Returns!B5131:B5930)), "No")</f>
        <v>No</v>
      </c>
      <c r="X5131" s="3">
        <f>IF(Orders1[[#This Row],[Return]]="Yes", 1, 0)</f>
        <v>0</v>
      </c>
    </row>
    <row r="5132" spans="1:24" x14ac:dyDescent="0.2">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7">
        <v>44.820000000000007</v>
      </c>
      <c r="S5132" s="1">
        <v>9</v>
      </c>
      <c r="T5132" s="1">
        <v>0</v>
      </c>
      <c r="U5132" s="7">
        <v>21.065400000000004</v>
      </c>
      <c r="V5132" s="3" t="str">
        <f>IF(Orders1[[#This Row],[Region]]=People!$B$2, People!$A$2, IF(Orders1[[#This Row],[Region]]=People!$B$3,People!$A$3, IF(Orders1[[#This Row],[Region]]=People!$B$4,People!$A$4, IF(Orders1[[#This Row],[Region]]=People!$B$5,People!$A$5))))</f>
        <v>Chuck Magee</v>
      </c>
      <c r="W5132" s="3" t="str">
        <f>IFERROR(INDEX(Returns!A5132:A5931, MATCH(Orders1[[#This Row],[Order ID]],Returns!B5132:B5931)), "No")</f>
        <v>No</v>
      </c>
      <c r="X5132" s="3">
        <f>IF(Orders1[[#This Row],[Return]]="Yes", 1, 0)</f>
        <v>0</v>
      </c>
    </row>
    <row r="5133" spans="1:24" x14ac:dyDescent="0.2">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7">
        <v>101.12</v>
      </c>
      <c r="S5133" s="1">
        <v>8</v>
      </c>
      <c r="T5133" s="1">
        <v>0</v>
      </c>
      <c r="U5133" s="7">
        <v>37.414400000000001</v>
      </c>
      <c r="V5133" s="3" t="str">
        <f>IF(Orders1[[#This Row],[Region]]=People!$B$2, People!$A$2, IF(Orders1[[#This Row],[Region]]=People!$B$3,People!$A$3, IF(Orders1[[#This Row],[Region]]=People!$B$4,People!$A$4, IF(Orders1[[#This Row],[Region]]=People!$B$5,People!$A$5))))</f>
        <v>Anna Andreadi</v>
      </c>
      <c r="W5133" s="3" t="str">
        <f>IFERROR(INDEX(Returns!A5133:A5932, MATCH(Orders1[[#This Row],[Order ID]],Returns!B5133:B5932)), "No")</f>
        <v>No</v>
      </c>
      <c r="X5133" s="3">
        <f>IF(Orders1[[#This Row],[Return]]="Yes", 1, 0)</f>
        <v>0</v>
      </c>
    </row>
    <row r="5134" spans="1:24" x14ac:dyDescent="0.2">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7">
        <v>107.97600000000001</v>
      </c>
      <c r="S5134" s="1">
        <v>3</v>
      </c>
      <c r="T5134" s="1">
        <v>0.2</v>
      </c>
      <c r="U5134" s="7">
        <v>37.791599999999988</v>
      </c>
      <c r="V5134" s="3" t="str">
        <f>IF(Orders1[[#This Row],[Region]]=People!$B$2, People!$A$2, IF(Orders1[[#This Row],[Region]]=People!$B$3,People!$A$3, IF(Orders1[[#This Row],[Region]]=People!$B$4,People!$A$4, IF(Orders1[[#This Row],[Region]]=People!$B$5,People!$A$5))))</f>
        <v>Cassandra Brandow</v>
      </c>
      <c r="W5134" s="3" t="str">
        <f>IFERROR(INDEX(Returns!A5134:A5933, MATCH(Orders1[[#This Row],[Order ID]],Returns!B5134:B5933)), "No")</f>
        <v>No</v>
      </c>
      <c r="X5134" s="3">
        <f>IF(Orders1[[#This Row],[Return]]="Yes", 1, 0)</f>
        <v>0</v>
      </c>
    </row>
    <row r="5135" spans="1:24" x14ac:dyDescent="0.2">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7">
        <v>58.730000000000004</v>
      </c>
      <c r="S5135" s="1">
        <v>7</v>
      </c>
      <c r="T5135" s="1">
        <v>0</v>
      </c>
      <c r="U5135" s="7">
        <v>14.682500000000001</v>
      </c>
      <c r="V5135" s="3" t="str">
        <f>IF(Orders1[[#This Row],[Region]]=People!$B$2, People!$A$2, IF(Orders1[[#This Row],[Region]]=People!$B$3,People!$A$3, IF(Orders1[[#This Row],[Region]]=People!$B$4,People!$A$4, IF(Orders1[[#This Row],[Region]]=People!$B$5,People!$A$5))))</f>
        <v>Chuck Magee</v>
      </c>
      <c r="W5135" s="3" t="str">
        <f>IFERROR(INDEX(Returns!A5135:A5934, MATCH(Orders1[[#This Row],[Order ID]],Returns!B5135:B5934)), "No")</f>
        <v>No</v>
      </c>
      <c r="X5135" s="3">
        <f>IF(Orders1[[#This Row],[Return]]="Yes", 1, 0)</f>
        <v>0</v>
      </c>
    </row>
    <row r="5136" spans="1:24" x14ac:dyDescent="0.2">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7">
        <v>93.344000000000008</v>
      </c>
      <c r="S5136" s="1">
        <v>4</v>
      </c>
      <c r="T5136" s="1">
        <v>0.2</v>
      </c>
      <c r="U5136" s="7">
        <v>32.670400000000001</v>
      </c>
      <c r="V5136" s="3" t="str">
        <f>IF(Orders1[[#This Row],[Region]]=People!$B$2, People!$A$2, IF(Orders1[[#This Row],[Region]]=People!$B$3,People!$A$3, IF(Orders1[[#This Row],[Region]]=People!$B$4,People!$A$4, IF(Orders1[[#This Row],[Region]]=People!$B$5,People!$A$5))))</f>
        <v>Chuck Magee</v>
      </c>
      <c r="W5136" s="3" t="str">
        <f>IFERROR(INDEX(Returns!A5136:A5935, MATCH(Orders1[[#This Row],[Order ID]],Returns!B5136:B5935)), "No")</f>
        <v>No</v>
      </c>
      <c r="X5136" s="3">
        <f>IF(Orders1[[#This Row],[Return]]="Yes", 1, 0)</f>
        <v>0</v>
      </c>
    </row>
    <row r="5137" spans="1:24" x14ac:dyDescent="0.2">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7">
        <v>17.05</v>
      </c>
      <c r="S5137" s="1">
        <v>5</v>
      </c>
      <c r="T5137" s="1">
        <v>0</v>
      </c>
      <c r="U5137" s="7">
        <v>8.1840000000000011</v>
      </c>
      <c r="V5137" s="3" t="str">
        <f>IF(Orders1[[#This Row],[Region]]=People!$B$2, People!$A$2, IF(Orders1[[#This Row],[Region]]=People!$B$3,People!$A$3, IF(Orders1[[#This Row],[Region]]=People!$B$4,People!$A$4, IF(Orders1[[#This Row],[Region]]=People!$B$5,People!$A$5))))</f>
        <v>Anna Andreadi</v>
      </c>
      <c r="W5137" s="3" t="str">
        <f>IFERROR(INDEX(Returns!A5137:A5936, MATCH(Orders1[[#This Row],[Order ID]],Returns!B5137:B5936)), "No")</f>
        <v>No</v>
      </c>
      <c r="X5137" s="3">
        <f>IF(Orders1[[#This Row],[Return]]="Yes", 1, 0)</f>
        <v>0</v>
      </c>
    </row>
    <row r="5138" spans="1:24" x14ac:dyDescent="0.2">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7">
        <v>8.0960000000000001</v>
      </c>
      <c r="S5138" s="1">
        <v>2</v>
      </c>
      <c r="T5138" s="1">
        <v>0.2</v>
      </c>
      <c r="U5138" s="7">
        <v>2.7323999999999993</v>
      </c>
      <c r="V5138" s="3" t="str">
        <f>IF(Orders1[[#This Row],[Region]]=People!$B$2, People!$A$2, IF(Orders1[[#This Row],[Region]]=People!$B$3,People!$A$3, IF(Orders1[[#This Row],[Region]]=People!$B$4,People!$A$4, IF(Orders1[[#This Row],[Region]]=People!$B$5,People!$A$5))))</f>
        <v>Anna Andreadi</v>
      </c>
      <c r="W5138" s="3" t="str">
        <f>IFERROR(INDEX(Returns!A5138:A5937, MATCH(Orders1[[#This Row],[Order ID]],Returns!B5138:B5937)), "No")</f>
        <v>No</v>
      </c>
      <c r="X5138" s="3">
        <f>IF(Orders1[[#This Row],[Return]]="Yes", 1, 0)</f>
        <v>0</v>
      </c>
    </row>
    <row r="5139" spans="1:24" x14ac:dyDescent="0.2">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7">
        <v>30.36</v>
      </c>
      <c r="S5139" s="1">
        <v>4</v>
      </c>
      <c r="T5139" s="1">
        <v>0</v>
      </c>
      <c r="U5139" s="7">
        <v>13.0548</v>
      </c>
      <c r="V5139" s="3" t="str">
        <f>IF(Orders1[[#This Row],[Region]]=People!$B$2, People!$A$2, IF(Orders1[[#This Row],[Region]]=People!$B$3,People!$A$3, IF(Orders1[[#This Row],[Region]]=People!$B$4,People!$A$4, IF(Orders1[[#This Row],[Region]]=People!$B$5,People!$A$5))))</f>
        <v>Kelly Williams</v>
      </c>
      <c r="W5139" s="3" t="str">
        <f>IFERROR(INDEX(Returns!A5139:A5938, MATCH(Orders1[[#This Row],[Order ID]],Returns!B5139:B5938)), "No")</f>
        <v>No</v>
      </c>
      <c r="X5139" s="3">
        <f>IF(Orders1[[#This Row],[Return]]="Yes", 1, 0)</f>
        <v>0</v>
      </c>
    </row>
    <row r="5140" spans="1:24" x14ac:dyDescent="0.2">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7">
        <v>23.34</v>
      </c>
      <c r="S5140" s="1">
        <v>3</v>
      </c>
      <c r="T5140" s="1">
        <v>0</v>
      </c>
      <c r="U5140" s="7">
        <v>10.969799999999999</v>
      </c>
      <c r="V5140" s="3" t="str">
        <f>IF(Orders1[[#This Row],[Region]]=People!$B$2, People!$A$2, IF(Orders1[[#This Row],[Region]]=People!$B$3,People!$A$3, IF(Orders1[[#This Row],[Region]]=People!$B$4,People!$A$4, IF(Orders1[[#This Row],[Region]]=People!$B$5,People!$A$5))))</f>
        <v>Chuck Magee</v>
      </c>
      <c r="W5140" s="3" t="str">
        <f>IFERROR(INDEX(Returns!A5140:A5939, MATCH(Orders1[[#This Row],[Order ID]],Returns!B5140:B5939)), "No")</f>
        <v>No</v>
      </c>
      <c r="X5140" s="3">
        <f>IF(Orders1[[#This Row],[Return]]="Yes", 1, 0)</f>
        <v>0</v>
      </c>
    </row>
    <row r="5141" spans="1:24" x14ac:dyDescent="0.2">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7">
        <v>51.550000000000004</v>
      </c>
      <c r="S5141" s="1">
        <v>5</v>
      </c>
      <c r="T5141" s="1">
        <v>0</v>
      </c>
      <c r="U5141" s="7">
        <v>24.2285</v>
      </c>
      <c r="V5141" s="3" t="str">
        <f>IF(Orders1[[#This Row],[Region]]=People!$B$2, People!$A$2, IF(Orders1[[#This Row],[Region]]=People!$B$3,People!$A$3, IF(Orders1[[#This Row],[Region]]=People!$B$4,People!$A$4, IF(Orders1[[#This Row],[Region]]=People!$B$5,People!$A$5))))</f>
        <v>Chuck Magee</v>
      </c>
      <c r="W5141" s="3" t="str">
        <f>IFERROR(INDEX(Returns!A5141:A5940, MATCH(Orders1[[#This Row],[Order ID]],Returns!B5141:B5940)), "No")</f>
        <v>No</v>
      </c>
      <c r="X5141" s="3">
        <f>IF(Orders1[[#This Row],[Return]]="Yes", 1, 0)</f>
        <v>0</v>
      </c>
    </row>
    <row r="5142" spans="1:24" x14ac:dyDescent="0.2">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7">
        <v>119.9</v>
      </c>
      <c r="S5142" s="1">
        <v>2</v>
      </c>
      <c r="T5142" s="1">
        <v>0</v>
      </c>
      <c r="U5142" s="7">
        <v>43.164000000000001</v>
      </c>
      <c r="V5142" s="3" t="str">
        <f>IF(Orders1[[#This Row],[Region]]=People!$B$2, People!$A$2, IF(Orders1[[#This Row],[Region]]=People!$B$3,People!$A$3, IF(Orders1[[#This Row],[Region]]=People!$B$4,People!$A$4, IF(Orders1[[#This Row],[Region]]=People!$B$5,People!$A$5))))</f>
        <v>Anna Andreadi</v>
      </c>
      <c r="W5142" s="3" t="str">
        <f>IFERROR(INDEX(Returns!A5142:A5941, MATCH(Orders1[[#This Row],[Order ID]],Returns!B5142:B5941)), "No")</f>
        <v>No</v>
      </c>
      <c r="X5142" s="3">
        <f>IF(Orders1[[#This Row],[Return]]="Yes", 1, 0)</f>
        <v>0</v>
      </c>
    </row>
    <row r="5143" spans="1:24" x14ac:dyDescent="0.2">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7">
        <v>1317.492</v>
      </c>
      <c r="S5143" s="1">
        <v>6</v>
      </c>
      <c r="T5143" s="1">
        <v>0.1</v>
      </c>
      <c r="U5143" s="7">
        <v>292.77599999999995</v>
      </c>
      <c r="V5143" s="3" t="str">
        <f>IF(Orders1[[#This Row],[Region]]=People!$B$2, People!$A$2, IF(Orders1[[#This Row],[Region]]=People!$B$3,People!$A$3, IF(Orders1[[#This Row],[Region]]=People!$B$4,People!$A$4, IF(Orders1[[#This Row],[Region]]=People!$B$5,People!$A$5))))</f>
        <v>Chuck Magee</v>
      </c>
      <c r="W5143" s="3" t="str">
        <f>IFERROR(INDEX(Returns!A5143:A5942, MATCH(Orders1[[#This Row],[Order ID]],Returns!B5143:B5942)), "No")</f>
        <v>No</v>
      </c>
      <c r="X5143" s="3">
        <f>IF(Orders1[[#This Row],[Return]]="Yes", 1, 0)</f>
        <v>0</v>
      </c>
    </row>
    <row r="5144" spans="1:24" x14ac:dyDescent="0.2">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7">
        <v>63.84</v>
      </c>
      <c r="S5144" s="1">
        <v>8</v>
      </c>
      <c r="T5144" s="1">
        <v>0</v>
      </c>
      <c r="U5144" s="7">
        <v>18.513599999999997</v>
      </c>
      <c r="V5144" s="3" t="str">
        <f>IF(Orders1[[#This Row],[Region]]=People!$B$2, People!$A$2, IF(Orders1[[#This Row],[Region]]=People!$B$3,People!$A$3, IF(Orders1[[#This Row],[Region]]=People!$B$4,People!$A$4, IF(Orders1[[#This Row],[Region]]=People!$B$5,People!$A$5))))</f>
        <v>Chuck Magee</v>
      </c>
      <c r="W5144" s="3" t="str">
        <f>IFERROR(INDEX(Returns!A5144:A5943, MATCH(Orders1[[#This Row],[Order ID]],Returns!B5144:B5943)), "No")</f>
        <v>No</v>
      </c>
      <c r="X5144" s="3">
        <f>IF(Orders1[[#This Row],[Return]]="Yes", 1, 0)</f>
        <v>0</v>
      </c>
    </row>
    <row r="5145" spans="1:24" x14ac:dyDescent="0.2">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7">
        <v>3.5920000000000005</v>
      </c>
      <c r="S5145" s="1">
        <v>1</v>
      </c>
      <c r="T5145" s="1">
        <v>0.2</v>
      </c>
      <c r="U5145" s="7">
        <v>1.1224999999999996</v>
      </c>
      <c r="V5145" s="3" t="str">
        <f>IF(Orders1[[#This Row],[Region]]=People!$B$2, People!$A$2, IF(Orders1[[#This Row],[Region]]=People!$B$3,People!$A$3, IF(Orders1[[#This Row],[Region]]=People!$B$4,People!$A$4, IF(Orders1[[#This Row],[Region]]=People!$B$5,People!$A$5))))</f>
        <v>Chuck Magee</v>
      </c>
      <c r="W5145" s="3" t="str">
        <f>IFERROR(INDEX(Returns!A5145:A5944, MATCH(Orders1[[#This Row],[Order ID]],Returns!B5145:B5944)), "No")</f>
        <v>No</v>
      </c>
      <c r="X5145" s="3">
        <f>IF(Orders1[[#This Row],[Return]]="Yes", 1, 0)</f>
        <v>0</v>
      </c>
    </row>
    <row r="5146" spans="1:24" x14ac:dyDescent="0.2">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7">
        <v>86.26</v>
      </c>
      <c r="S5146" s="1">
        <v>2</v>
      </c>
      <c r="T5146" s="1">
        <v>0</v>
      </c>
      <c r="U5146" s="7">
        <v>29.328400000000002</v>
      </c>
      <c r="V5146" s="3" t="str">
        <f>IF(Orders1[[#This Row],[Region]]=People!$B$2, People!$A$2, IF(Orders1[[#This Row],[Region]]=People!$B$3,People!$A$3, IF(Orders1[[#This Row],[Region]]=People!$B$4,People!$A$4, IF(Orders1[[#This Row],[Region]]=People!$B$5,People!$A$5))))</f>
        <v>Anna Andreadi</v>
      </c>
      <c r="W5146" s="3" t="str">
        <f>IFERROR(INDEX(Returns!A5146:A5945, MATCH(Orders1[[#This Row],[Order ID]],Returns!B5146:B5945)), "No")</f>
        <v>No</v>
      </c>
      <c r="X5146" s="3">
        <f>IF(Orders1[[#This Row],[Return]]="Yes", 1, 0)</f>
        <v>0</v>
      </c>
    </row>
    <row r="5147" spans="1:24" x14ac:dyDescent="0.2">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7">
        <v>139.04</v>
      </c>
      <c r="S5147" s="1">
        <v>4</v>
      </c>
      <c r="T5147" s="1">
        <v>0</v>
      </c>
      <c r="U5147" s="7">
        <v>38.931200000000004</v>
      </c>
      <c r="V5147" s="3" t="str">
        <f>IF(Orders1[[#This Row],[Region]]=People!$B$2, People!$A$2, IF(Orders1[[#This Row],[Region]]=People!$B$3,People!$A$3, IF(Orders1[[#This Row],[Region]]=People!$B$4,People!$A$4, IF(Orders1[[#This Row],[Region]]=People!$B$5,People!$A$5))))</f>
        <v>Anna Andreadi</v>
      </c>
      <c r="W5147" s="3" t="str">
        <f>IFERROR(INDEX(Returns!A5147:A5946, MATCH(Orders1[[#This Row],[Order ID]],Returns!B5147:B5946)), "No")</f>
        <v>No</v>
      </c>
      <c r="X5147" s="3">
        <f>IF(Orders1[[#This Row],[Return]]="Yes", 1, 0)</f>
        <v>0</v>
      </c>
    </row>
    <row r="5148" spans="1:24" x14ac:dyDescent="0.2">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7">
        <v>46.8</v>
      </c>
      <c r="S5148" s="1">
        <v>4</v>
      </c>
      <c r="T5148" s="1">
        <v>0</v>
      </c>
      <c r="U5148" s="7">
        <v>16.38</v>
      </c>
      <c r="V5148" s="3" t="str">
        <f>IF(Orders1[[#This Row],[Region]]=People!$B$2, People!$A$2, IF(Orders1[[#This Row],[Region]]=People!$B$3,People!$A$3, IF(Orders1[[#This Row],[Region]]=People!$B$4,People!$A$4, IF(Orders1[[#This Row],[Region]]=People!$B$5,People!$A$5))))</f>
        <v>Anna Andreadi</v>
      </c>
      <c r="W5148" s="3" t="str">
        <f>IFERROR(INDEX(Returns!A5148:A5947, MATCH(Orders1[[#This Row],[Order ID]],Returns!B5148:B5947)), "No")</f>
        <v>No</v>
      </c>
      <c r="X5148" s="3">
        <f>IF(Orders1[[#This Row],[Return]]="Yes", 1, 0)</f>
        <v>0</v>
      </c>
    </row>
    <row r="5149" spans="1:24" x14ac:dyDescent="0.2">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7">
        <v>8.5440000000000005</v>
      </c>
      <c r="S5149" s="1">
        <v>4</v>
      </c>
      <c r="T5149" s="1">
        <v>0.2</v>
      </c>
      <c r="U5149" s="7">
        <v>1.9223999999999997</v>
      </c>
      <c r="V5149" s="3" t="str">
        <f>IF(Orders1[[#This Row],[Region]]=People!$B$2, People!$A$2, IF(Orders1[[#This Row],[Region]]=People!$B$3,People!$A$3, IF(Orders1[[#This Row],[Region]]=People!$B$4,People!$A$4, IF(Orders1[[#This Row],[Region]]=People!$B$5,People!$A$5))))</f>
        <v>Anna Andreadi</v>
      </c>
      <c r="W5149" s="3" t="str">
        <f>IFERROR(INDEX(Returns!A5149:A5948, MATCH(Orders1[[#This Row],[Order ID]],Returns!B5149:B5948)), "No")</f>
        <v>No</v>
      </c>
      <c r="X5149" s="3">
        <f>IF(Orders1[[#This Row],[Return]]="Yes", 1, 0)</f>
        <v>0</v>
      </c>
    </row>
    <row r="5150" spans="1:24" x14ac:dyDescent="0.2">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7">
        <v>842.37600000000009</v>
      </c>
      <c r="S5150" s="1">
        <v>3</v>
      </c>
      <c r="T5150" s="1">
        <v>0.2</v>
      </c>
      <c r="U5150" s="7">
        <v>105.29699999999988</v>
      </c>
      <c r="V5150" s="3" t="str">
        <f>IF(Orders1[[#This Row],[Region]]=People!$B$2, People!$A$2, IF(Orders1[[#This Row],[Region]]=People!$B$3,People!$A$3, IF(Orders1[[#This Row],[Region]]=People!$B$4,People!$A$4, IF(Orders1[[#This Row],[Region]]=People!$B$5,People!$A$5))))</f>
        <v>Anna Andreadi</v>
      </c>
      <c r="W5150" s="3" t="str">
        <f>IFERROR(INDEX(Returns!A5150:A5949, MATCH(Orders1[[#This Row],[Order ID]],Returns!B5150:B5949)), "No")</f>
        <v>No</v>
      </c>
      <c r="X5150" s="3">
        <f>IF(Orders1[[#This Row],[Return]]="Yes", 1, 0)</f>
        <v>0</v>
      </c>
    </row>
    <row r="5151" spans="1:24" x14ac:dyDescent="0.2">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7">
        <v>1214.8499999999999</v>
      </c>
      <c r="S5151" s="1">
        <v>3</v>
      </c>
      <c r="T5151" s="1">
        <v>0</v>
      </c>
      <c r="U5151" s="7">
        <v>352.30649999999997</v>
      </c>
      <c r="V5151" s="3" t="str">
        <f>IF(Orders1[[#This Row],[Region]]=People!$B$2, People!$A$2, IF(Orders1[[#This Row],[Region]]=People!$B$3,People!$A$3, IF(Orders1[[#This Row],[Region]]=People!$B$4,People!$A$4, IF(Orders1[[#This Row],[Region]]=People!$B$5,People!$A$5))))</f>
        <v>Chuck Magee</v>
      </c>
      <c r="W5151" s="3" t="str">
        <f>IFERROR(INDEX(Returns!A5151:A5950, MATCH(Orders1[[#This Row],[Order ID]],Returns!B5151:B5950)), "No")</f>
        <v>No</v>
      </c>
      <c r="X5151" s="3">
        <f>IF(Orders1[[#This Row],[Return]]="Yes", 1, 0)</f>
        <v>0</v>
      </c>
    </row>
    <row r="5152" spans="1:24" x14ac:dyDescent="0.2">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7">
        <v>67.78</v>
      </c>
      <c r="S5152" s="1">
        <v>2</v>
      </c>
      <c r="T5152" s="1">
        <v>0</v>
      </c>
      <c r="U5152" s="7">
        <v>16.945</v>
      </c>
      <c r="V5152" s="3" t="str">
        <f>IF(Orders1[[#This Row],[Region]]=People!$B$2, People!$A$2, IF(Orders1[[#This Row],[Region]]=People!$B$3,People!$A$3, IF(Orders1[[#This Row],[Region]]=People!$B$4,People!$A$4, IF(Orders1[[#This Row],[Region]]=People!$B$5,People!$A$5))))</f>
        <v>Anna Andreadi</v>
      </c>
      <c r="W5152" s="3" t="str">
        <f>IFERROR(INDEX(Returns!A5152:A5951, MATCH(Orders1[[#This Row],[Order ID]],Returns!B5152:B5951)), "No")</f>
        <v>No</v>
      </c>
      <c r="X5152" s="3">
        <f>IF(Orders1[[#This Row],[Return]]="Yes", 1, 0)</f>
        <v>0</v>
      </c>
    </row>
    <row r="5153" spans="1:24" x14ac:dyDescent="0.2">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7">
        <v>39.900000000000006</v>
      </c>
      <c r="S5153" s="1">
        <v>5</v>
      </c>
      <c r="T5153" s="1">
        <v>0</v>
      </c>
      <c r="U5153" s="7">
        <v>10.373999999999999</v>
      </c>
      <c r="V5153" s="3" t="str">
        <f>IF(Orders1[[#This Row],[Region]]=People!$B$2, People!$A$2, IF(Orders1[[#This Row],[Region]]=People!$B$3,People!$A$3, IF(Orders1[[#This Row],[Region]]=People!$B$4,People!$A$4, IF(Orders1[[#This Row],[Region]]=People!$B$5,People!$A$5))))</f>
        <v>Anna Andreadi</v>
      </c>
      <c r="W5153" s="3" t="str">
        <f>IFERROR(INDEX(Returns!A5153:A5952, MATCH(Orders1[[#This Row],[Order ID]],Returns!B5153:B5952)), "No")</f>
        <v>No</v>
      </c>
      <c r="X5153" s="3">
        <f>IF(Orders1[[#This Row],[Return]]="Yes", 1, 0)</f>
        <v>0</v>
      </c>
    </row>
    <row r="5154" spans="1:24" x14ac:dyDescent="0.2">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7">
        <v>2.6880000000000002</v>
      </c>
      <c r="S5154" s="1">
        <v>1</v>
      </c>
      <c r="T5154" s="1">
        <v>0.2</v>
      </c>
      <c r="U5154" s="7">
        <v>0.83999999999999975</v>
      </c>
      <c r="V5154" s="3" t="str">
        <f>IF(Orders1[[#This Row],[Region]]=People!$B$2, People!$A$2, IF(Orders1[[#This Row],[Region]]=People!$B$3,People!$A$3, IF(Orders1[[#This Row],[Region]]=People!$B$4,People!$A$4, IF(Orders1[[#This Row],[Region]]=People!$B$5,People!$A$5))))</f>
        <v>Chuck Magee</v>
      </c>
      <c r="W5154" s="3" t="str">
        <f>IFERROR(INDEX(Returns!A5154:A5953, MATCH(Orders1[[#This Row],[Order ID]],Returns!B5154:B5953)), "No")</f>
        <v>No</v>
      </c>
      <c r="X5154" s="3">
        <f>IF(Orders1[[#This Row],[Return]]="Yes", 1, 0)</f>
        <v>0</v>
      </c>
    </row>
    <row r="5155" spans="1:24" x14ac:dyDescent="0.2">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7">
        <v>6.6000000000000005</v>
      </c>
      <c r="S5155" s="1">
        <v>3</v>
      </c>
      <c r="T5155" s="1">
        <v>0</v>
      </c>
      <c r="U5155" s="7">
        <v>2.9040000000000008</v>
      </c>
      <c r="V5155" s="3" t="str">
        <f>IF(Orders1[[#This Row],[Region]]=People!$B$2, People!$A$2, IF(Orders1[[#This Row],[Region]]=People!$B$3,People!$A$3, IF(Orders1[[#This Row],[Region]]=People!$B$4,People!$A$4, IF(Orders1[[#This Row],[Region]]=People!$B$5,People!$A$5))))</f>
        <v>Chuck Magee</v>
      </c>
      <c r="W5155" s="3" t="str">
        <f>IFERROR(INDEX(Returns!A5155:A5954, MATCH(Orders1[[#This Row],[Order ID]],Returns!B5155:B5954)), "No")</f>
        <v>No</v>
      </c>
      <c r="X5155" s="3">
        <f>IF(Orders1[[#This Row],[Return]]="Yes", 1, 0)</f>
        <v>0</v>
      </c>
    </row>
    <row r="5156" spans="1:24" x14ac:dyDescent="0.2">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7">
        <v>28.4</v>
      </c>
      <c r="S5156" s="1">
        <v>4</v>
      </c>
      <c r="T5156" s="1">
        <v>0</v>
      </c>
      <c r="U5156" s="7">
        <v>13.063999999999998</v>
      </c>
      <c r="V5156" s="3" t="str">
        <f>IF(Orders1[[#This Row],[Region]]=People!$B$2, People!$A$2, IF(Orders1[[#This Row],[Region]]=People!$B$3,People!$A$3, IF(Orders1[[#This Row],[Region]]=People!$B$4,People!$A$4, IF(Orders1[[#This Row],[Region]]=People!$B$5,People!$A$5))))</f>
        <v>Kelly Williams</v>
      </c>
      <c r="W5156" s="3" t="str">
        <f>IFERROR(INDEX(Returns!A5156:A5955, MATCH(Orders1[[#This Row],[Order ID]],Returns!B5156:B5955)), "No")</f>
        <v>No</v>
      </c>
      <c r="X5156" s="3">
        <f>IF(Orders1[[#This Row],[Return]]="Yes", 1, 0)</f>
        <v>0</v>
      </c>
    </row>
    <row r="5157" spans="1:24" x14ac:dyDescent="0.2">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7">
        <v>212.94</v>
      </c>
      <c r="S5157" s="1">
        <v>3</v>
      </c>
      <c r="T5157" s="1">
        <v>0</v>
      </c>
      <c r="U5157" s="7">
        <v>34.070399999999999</v>
      </c>
      <c r="V5157" s="3" t="str">
        <f>IF(Orders1[[#This Row],[Region]]=People!$B$2, People!$A$2, IF(Orders1[[#This Row],[Region]]=People!$B$3,People!$A$3, IF(Orders1[[#This Row],[Region]]=People!$B$4,People!$A$4, IF(Orders1[[#This Row],[Region]]=People!$B$5,People!$A$5))))</f>
        <v>Kelly Williams</v>
      </c>
      <c r="W5157" s="3" t="str">
        <f>IFERROR(INDEX(Returns!A5157:A5956, MATCH(Orders1[[#This Row],[Order ID]],Returns!B5157:B5956)), "No")</f>
        <v>No</v>
      </c>
      <c r="X5157" s="3">
        <f>IF(Orders1[[#This Row],[Return]]="Yes", 1, 0)</f>
        <v>0</v>
      </c>
    </row>
    <row r="5158" spans="1:24" x14ac:dyDescent="0.2">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7">
        <v>1001.5840000000001</v>
      </c>
      <c r="S5158" s="1">
        <v>2</v>
      </c>
      <c r="T5158" s="1">
        <v>0.2</v>
      </c>
      <c r="U5158" s="7">
        <v>125.19799999999992</v>
      </c>
      <c r="V5158" s="3" t="str">
        <f>IF(Orders1[[#This Row],[Region]]=People!$B$2, People!$A$2, IF(Orders1[[#This Row],[Region]]=People!$B$3,People!$A$3, IF(Orders1[[#This Row],[Region]]=People!$B$4,People!$A$4, IF(Orders1[[#This Row],[Region]]=People!$B$5,People!$A$5))))</f>
        <v>Kelly Williams</v>
      </c>
      <c r="W5158" s="3" t="str">
        <f>IFERROR(INDEX(Returns!A5158:A5957, MATCH(Orders1[[#This Row],[Order ID]],Returns!B5158:B5957)), "No")</f>
        <v>No</v>
      </c>
      <c r="X5158" s="3">
        <f>IF(Orders1[[#This Row],[Return]]="Yes", 1, 0)</f>
        <v>0</v>
      </c>
    </row>
    <row r="5159" spans="1:24" x14ac:dyDescent="0.2">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7">
        <v>569.05799999999999</v>
      </c>
      <c r="S5159" s="1">
        <v>3</v>
      </c>
      <c r="T5159" s="1">
        <v>0.3</v>
      </c>
      <c r="U5159" s="7">
        <v>-178.84680000000006</v>
      </c>
      <c r="V5159" s="3" t="str">
        <f>IF(Orders1[[#This Row],[Region]]=People!$B$2, People!$A$2, IF(Orders1[[#This Row],[Region]]=People!$B$3,People!$A$3, IF(Orders1[[#This Row],[Region]]=People!$B$4,People!$A$4, IF(Orders1[[#This Row],[Region]]=People!$B$5,People!$A$5))))</f>
        <v>Kelly Williams</v>
      </c>
      <c r="W5159" s="3" t="str">
        <f>IFERROR(INDEX(Returns!A5159:A5958, MATCH(Orders1[[#This Row],[Order ID]],Returns!B5159:B5958)), "No")</f>
        <v>No</v>
      </c>
      <c r="X5159" s="3">
        <f>IF(Orders1[[#This Row],[Return]]="Yes", 1, 0)</f>
        <v>0</v>
      </c>
    </row>
    <row r="5160" spans="1:24" x14ac:dyDescent="0.2">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7">
        <v>14.224000000000002</v>
      </c>
      <c r="S5160" s="1">
        <v>2</v>
      </c>
      <c r="T5160" s="1">
        <v>0.6</v>
      </c>
      <c r="U5160" s="7">
        <v>-10.312400000000004</v>
      </c>
      <c r="V5160" s="3" t="str">
        <f>IF(Orders1[[#This Row],[Region]]=People!$B$2, People!$A$2, IF(Orders1[[#This Row],[Region]]=People!$B$3,People!$A$3, IF(Orders1[[#This Row],[Region]]=People!$B$4,People!$A$4, IF(Orders1[[#This Row],[Region]]=People!$B$5,People!$A$5))))</f>
        <v>Kelly Williams</v>
      </c>
      <c r="W5160" s="3" t="str">
        <f>IFERROR(INDEX(Returns!A5160:A5959, MATCH(Orders1[[#This Row],[Order ID]],Returns!B5160:B5959)), "No")</f>
        <v>No</v>
      </c>
      <c r="X5160" s="3">
        <f>IF(Orders1[[#This Row],[Return]]="Yes", 1, 0)</f>
        <v>0</v>
      </c>
    </row>
    <row r="5161" spans="1:24" x14ac:dyDescent="0.2">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7">
        <v>105.584</v>
      </c>
      <c r="S5161" s="1">
        <v>2</v>
      </c>
      <c r="T5161" s="1">
        <v>0.2</v>
      </c>
      <c r="U5161" s="7">
        <v>9.2386000000000053</v>
      </c>
      <c r="V5161" s="3" t="str">
        <f>IF(Orders1[[#This Row],[Region]]=People!$B$2, People!$A$2, IF(Orders1[[#This Row],[Region]]=People!$B$3,People!$A$3, IF(Orders1[[#This Row],[Region]]=People!$B$4,People!$A$4, IF(Orders1[[#This Row],[Region]]=People!$B$5,People!$A$5))))</f>
        <v>Anna Andreadi</v>
      </c>
      <c r="W5161" s="3" t="str">
        <f>IFERROR(INDEX(Returns!A5161:A5960, MATCH(Orders1[[#This Row],[Order ID]],Returns!B5161:B5960)), "No")</f>
        <v>No</v>
      </c>
      <c r="X5161" s="3">
        <f>IF(Orders1[[#This Row],[Return]]="Yes", 1, 0)</f>
        <v>0</v>
      </c>
    </row>
    <row r="5162" spans="1:24" x14ac:dyDescent="0.2">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7">
        <v>68.720000000000013</v>
      </c>
      <c r="S5162" s="1">
        <v>2</v>
      </c>
      <c r="T5162" s="1">
        <v>0.2</v>
      </c>
      <c r="U5162" s="7">
        <v>-14.603000000000005</v>
      </c>
      <c r="V5162" s="3" t="str">
        <f>IF(Orders1[[#This Row],[Region]]=People!$B$2, People!$A$2, IF(Orders1[[#This Row],[Region]]=People!$B$3,People!$A$3, IF(Orders1[[#This Row],[Region]]=People!$B$4,People!$A$4, IF(Orders1[[#This Row],[Region]]=People!$B$5,People!$A$5))))</f>
        <v>Anna Andreadi</v>
      </c>
      <c r="W5162" s="3" t="str">
        <f>IFERROR(INDEX(Returns!A5162:A5961, MATCH(Orders1[[#This Row],[Order ID]],Returns!B5162:B5961)), "No")</f>
        <v>No</v>
      </c>
      <c r="X5162" s="3">
        <f>IF(Orders1[[#This Row],[Return]]="Yes", 1, 0)</f>
        <v>0</v>
      </c>
    </row>
    <row r="5163" spans="1:24" x14ac:dyDescent="0.2">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7">
        <v>1367.84</v>
      </c>
      <c r="S5163" s="1">
        <v>8</v>
      </c>
      <c r="T5163" s="1">
        <v>0</v>
      </c>
      <c r="U5163" s="7">
        <v>259.88959999999997</v>
      </c>
      <c r="V5163" s="3" t="str">
        <f>IF(Orders1[[#This Row],[Region]]=People!$B$2, People!$A$2, IF(Orders1[[#This Row],[Region]]=People!$B$3,People!$A$3, IF(Orders1[[#This Row],[Region]]=People!$B$4,People!$A$4, IF(Orders1[[#This Row],[Region]]=People!$B$5,People!$A$5))))</f>
        <v>Anna Andreadi</v>
      </c>
      <c r="W5163" s="3" t="str">
        <f>IFERROR(INDEX(Returns!A5163:A5962, MATCH(Orders1[[#This Row],[Order ID]],Returns!B5163:B5962)), "No")</f>
        <v>No</v>
      </c>
      <c r="X5163" s="3">
        <f>IF(Orders1[[#This Row],[Return]]="Yes", 1, 0)</f>
        <v>0</v>
      </c>
    </row>
    <row r="5164" spans="1:24" x14ac:dyDescent="0.2">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7">
        <v>301.95999999999998</v>
      </c>
      <c r="S5164" s="1">
        <v>2</v>
      </c>
      <c r="T5164" s="1">
        <v>0</v>
      </c>
      <c r="U5164" s="7">
        <v>33.215599999999995</v>
      </c>
      <c r="V5164" s="3" t="str">
        <f>IF(Orders1[[#This Row],[Region]]=People!$B$2, People!$A$2, IF(Orders1[[#This Row],[Region]]=People!$B$3,People!$A$3, IF(Orders1[[#This Row],[Region]]=People!$B$4,People!$A$4, IF(Orders1[[#This Row],[Region]]=People!$B$5,People!$A$5))))</f>
        <v>Kelly Williams</v>
      </c>
      <c r="W5164" s="3" t="str">
        <f>IFERROR(INDEX(Returns!A5164:A5963, MATCH(Orders1[[#This Row],[Order ID]],Returns!B5164:B5963)), "No")</f>
        <v>No</v>
      </c>
      <c r="X5164" s="3">
        <f>IF(Orders1[[#This Row],[Return]]="Yes", 1, 0)</f>
        <v>0</v>
      </c>
    </row>
    <row r="5165" spans="1:24" x14ac:dyDescent="0.2">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7">
        <v>170.35200000000003</v>
      </c>
      <c r="S5165" s="1">
        <v>3</v>
      </c>
      <c r="T5165" s="1">
        <v>0.2</v>
      </c>
      <c r="U5165" s="7">
        <v>-17.035200000000003</v>
      </c>
      <c r="V5165" s="3" t="str">
        <f>IF(Orders1[[#This Row],[Region]]=People!$B$2, People!$A$2, IF(Orders1[[#This Row],[Region]]=People!$B$3,People!$A$3, IF(Orders1[[#This Row],[Region]]=People!$B$4,People!$A$4, IF(Orders1[[#This Row],[Region]]=People!$B$5,People!$A$5))))</f>
        <v>Anna Andreadi</v>
      </c>
      <c r="W5165" s="3" t="str">
        <f>IFERROR(INDEX(Returns!A5165:A5964, MATCH(Orders1[[#This Row],[Order ID]],Returns!B5165:B5964)), "No")</f>
        <v>No</v>
      </c>
      <c r="X5165" s="3">
        <f>IF(Orders1[[#This Row],[Return]]="Yes", 1, 0)</f>
        <v>0</v>
      </c>
    </row>
    <row r="5166" spans="1:24" x14ac:dyDescent="0.2">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7">
        <v>3.9</v>
      </c>
      <c r="S5166" s="1">
        <v>2</v>
      </c>
      <c r="T5166" s="1">
        <v>0</v>
      </c>
      <c r="U5166" s="7">
        <v>1.5209999999999999</v>
      </c>
      <c r="V5166" s="3" t="str">
        <f>IF(Orders1[[#This Row],[Region]]=People!$B$2, People!$A$2, IF(Orders1[[#This Row],[Region]]=People!$B$3,People!$A$3, IF(Orders1[[#This Row],[Region]]=People!$B$4,People!$A$4, IF(Orders1[[#This Row],[Region]]=People!$B$5,People!$A$5))))</f>
        <v>Kelly Williams</v>
      </c>
      <c r="W5166" s="3" t="str">
        <f>IFERROR(INDEX(Returns!A5166:A5965, MATCH(Orders1[[#This Row],[Order ID]],Returns!B5166:B5965)), "No")</f>
        <v>No</v>
      </c>
      <c r="X5166" s="3">
        <f>IF(Orders1[[#This Row],[Return]]="Yes", 1, 0)</f>
        <v>0</v>
      </c>
    </row>
    <row r="5167" spans="1:24" x14ac:dyDescent="0.2">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7">
        <v>12.84</v>
      </c>
      <c r="S5167" s="1">
        <v>3</v>
      </c>
      <c r="T5167" s="1">
        <v>0</v>
      </c>
      <c r="U5167" s="7">
        <v>5.7779999999999987</v>
      </c>
      <c r="V5167" s="3" t="str">
        <f>IF(Orders1[[#This Row],[Region]]=People!$B$2, People!$A$2, IF(Orders1[[#This Row],[Region]]=People!$B$3,People!$A$3, IF(Orders1[[#This Row],[Region]]=People!$B$4,People!$A$4, IF(Orders1[[#This Row],[Region]]=People!$B$5,People!$A$5))))</f>
        <v>Kelly Williams</v>
      </c>
      <c r="W5167" s="3" t="str">
        <f>IFERROR(INDEX(Returns!A5167:A5966, MATCH(Orders1[[#This Row],[Order ID]],Returns!B5167:B5966)), "No")</f>
        <v>No</v>
      </c>
      <c r="X5167" s="3">
        <f>IF(Orders1[[#This Row],[Return]]="Yes", 1, 0)</f>
        <v>0</v>
      </c>
    </row>
    <row r="5168" spans="1:24" x14ac:dyDescent="0.2">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7">
        <v>15.84</v>
      </c>
      <c r="S5168" s="1">
        <v>3</v>
      </c>
      <c r="T5168" s="1">
        <v>0</v>
      </c>
      <c r="U5168" s="7">
        <v>7.1280000000000001</v>
      </c>
      <c r="V5168" s="3" t="str">
        <f>IF(Orders1[[#This Row],[Region]]=People!$B$2, People!$A$2, IF(Orders1[[#This Row],[Region]]=People!$B$3,People!$A$3, IF(Orders1[[#This Row],[Region]]=People!$B$4,People!$A$4, IF(Orders1[[#This Row],[Region]]=People!$B$5,People!$A$5))))</f>
        <v>Kelly Williams</v>
      </c>
      <c r="W5168" s="3" t="str">
        <f>IFERROR(INDEX(Returns!A5168:A5967, MATCH(Orders1[[#This Row],[Order ID]],Returns!B5168:B5967)), "No")</f>
        <v>No</v>
      </c>
      <c r="X5168" s="3">
        <f>IF(Orders1[[#This Row],[Return]]="Yes", 1, 0)</f>
        <v>0</v>
      </c>
    </row>
    <row r="5169" spans="1:24" x14ac:dyDescent="0.2">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7">
        <v>563.93999999999994</v>
      </c>
      <c r="S5169" s="1">
        <v>3</v>
      </c>
      <c r="T5169" s="1">
        <v>0</v>
      </c>
      <c r="U5169" s="7">
        <v>112.78800000000001</v>
      </c>
      <c r="V5169" s="3" t="str">
        <f>IF(Orders1[[#This Row],[Region]]=People!$B$2, People!$A$2, IF(Orders1[[#This Row],[Region]]=People!$B$3,People!$A$3, IF(Orders1[[#This Row],[Region]]=People!$B$4,People!$A$4, IF(Orders1[[#This Row],[Region]]=People!$B$5,People!$A$5))))</f>
        <v>Kelly Williams</v>
      </c>
      <c r="W5169" s="3" t="str">
        <f>IFERROR(INDEX(Returns!A5169:A5968, MATCH(Orders1[[#This Row],[Order ID]],Returns!B5169:B5968)), "No")</f>
        <v>No</v>
      </c>
      <c r="X5169" s="3">
        <f>IF(Orders1[[#This Row],[Return]]="Yes", 1, 0)</f>
        <v>0</v>
      </c>
    </row>
    <row r="5170" spans="1:24" x14ac:dyDescent="0.2">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7">
        <v>62.94</v>
      </c>
      <c r="S5170" s="1">
        <v>3</v>
      </c>
      <c r="T5170" s="1">
        <v>0</v>
      </c>
      <c r="U5170" s="7">
        <v>11.958600000000001</v>
      </c>
      <c r="V5170" s="3" t="str">
        <f>IF(Orders1[[#This Row],[Region]]=People!$B$2, People!$A$2, IF(Orders1[[#This Row],[Region]]=People!$B$3,People!$A$3, IF(Orders1[[#This Row],[Region]]=People!$B$4,People!$A$4, IF(Orders1[[#This Row],[Region]]=People!$B$5,People!$A$5))))</f>
        <v>Kelly Williams</v>
      </c>
      <c r="W5170" s="3" t="str">
        <f>IFERROR(INDEX(Returns!A5170:A5969, MATCH(Orders1[[#This Row],[Order ID]],Returns!B5170:B5969)), "No")</f>
        <v>No</v>
      </c>
      <c r="X5170" s="3">
        <f>IF(Orders1[[#This Row],[Return]]="Yes", 1, 0)</f>
        <v>0</v>
      </c>
    </row>
    <row r="5171" spans="1:24" x14ac:dyDescent="0.2">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7">
        <v>535.41</v>
      </c>
      <c r="S5171" s="1">
        <v>3</v>
      </c>
      <c r="T5171" s="1">
        <v>0</v>
      </c>
      <c r="U5171" s="7">
        <v>160.62299999999993</v>
      </c>
      <c r="V5171" s="3" t="str">
        <f>IF(Orders1[[#This Row],[Region]]=People!$B$2, People!$A$2, IF(Orders1[[#This Row],[Region]]=People!$B$3,People!$A$3, IF(Orders1[[#This Row],[Region]]=People!$B$4,People!$A$4, IF(Orders1[[#This Row],[Region]]=People!$B$5,People!$A$5))))</f>
        <v>Kelly Williams</v>
      </c>
      <c r="W5171" s="3" t="str">
        <f>IFERROR(INDEX(Returns!A5171:A5970, MATCH(Orders1[[#This Row],[Order ID]],Returns!B5171:B5970)), "No")</f>
        <v>No</v>
      </c>
      <c r="X5171" s="3">
        <f>IF(Orders1[[#This Row],[Return]]="Yes", 1, 0)</f>
        <v>0</v>
      </c>
    </row>
    <row r="5172" spans="1:24" x14ac:dyDescent="0.2">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7">
        <v>3504.9</v>
      </c>
      <c r="S5172" s="1">
        <v>5</v>
      </c>
      <c r="T5172" s="1">
        <v>0</v>
      </c>
      <c r="U5172" s="7">
        <v>700.98000000000013</v>
      </c>
      <c r="V5172" s="3" t="str">
        <f>IF(Orders1[[#This Row],[Region]]=People!$B$2, People!$A$2, IF(Orders1[[#This Row],[Region]]=People!$B$3,People!$A$3, IF(Orders1[[#This Row],[Region]]=People!$B$4,People!$A$4, IF(Orders1[[#This Row],[Region]]=People!$B$5,People!$A$5))))</f>
        <v>Kelly Williams</v>
      </c>
      <c r="W5172" s="3" t="str">
        <f>IFERROR(INDEX(Returns!A5172:A5971, MATCH(Orders1[[#This Row],[Order ID]],Returns!B5172:B5971)), "No")</f>
        <v>No</v>
      </c>
      <c r="X5172" s="3">
        <f>IF(Orders1[[#This Row],[Return]]="Yes", 1, 0)</f>
        <v>0</v>
      </c>
    </row>
    <row r="5173" spans="1:24" x14ac:dyDescent="0.2">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7">
        <v>144.12</v>
      </c>
      <c r="S5173" s="1">
        <v>3</v>
      </c>
      <c r="T5173" s="1">
        <v>0</v>
      </c>
      <c r="U5173" s="7">
        <v>69.177599999999984</v>
      </c>
      <c r="V5173" s="3" t="str">
        <f>IF(Orders1[[#This Row],[Region]]=People!$B$2, People!$A$2, IF(Orders1[[#This Row],[Region]]=People!$B$3,People!$A$3, IF(Orders1[[#This Row],[Region]]=People!$B$4,People!$A$4, IF(Orders1[[#This Row],[Region]]=People!$B$5,People!$A$5))))</f>
        <v>Kelly Williams</v>
      </c>
      <c r="W5173" s="3" t="str">
        <f>IFERROR(INDEX(Returns!A5173:A5972, MATCH(Orders1[[#This Row],[Order ID]],Returns!B5173:B5972)), "No")</f>
        <v>No</v>
      </c>
      <c r="X5173" s="3">
        <f>IF(Orders1[[#This Row],[Return]]="Yes", 1, 0)</f>
        <v>0</v>
      </c>
    </row>
    <row r="5174" spans="1:24" x14ac:dyDescent="0.2">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7">
        <v>314.54999999999995</v>
      </c>
      <c r="S5174" s="1">
        <v>3</v>
      </c>
      <c r="T5174" s="1">
        <v>0</v>
      </c>
      <c r="U5174" s="7">
        <v>150.98399999999998</v>
      </c>
      <c r="V5174" s="3" t="str">
        <f>IF(Orders1[[#This Row],[Region]]=People!$B$2, People!$A$2, IF(Orders1[[#This Row],[Region]]=People!$B$3,People!$A$3, IF(Orders1[[#This Row],[Region]]=People!$B$4,People!$A$4, IF(Orders1[[#This Row],[Region]]=People!$B$5,People!$A$5))))</f>
        <v>Kelly Williams</v>
      </c>
      <c r="W5174" s="3" t="str">
        <f>IFERROR(INDEX(Returns!A5174:A5973, MATCH(Orders1[[#This Row],[Order ID]],Returns!B5174:B5973)), "No")</f>
        <v>No</v>
      </c>
      <c r="X5174" s="3">
        <f>IF(Orders1[[#This Row],[Return]]="Yes", 1, 0)</f>
        <v>0</v>
      </c>
    </row>
    <row r="5175" spans="1:24" x14ac:dyDescent="0.2">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7">
        <v>3.4079999999999999</v>
      </c>
      <c r="S5175" s="1">
        <v>1</v>
      </c>
      <c r="T5175" s="1">
        <v>0.2</v>
      </c>
      <c r="U5175" s="7">
        <v>0.89459999999999995</v>
      </c>
      <c r="V5175" s="3" t="str">
        <f>IF(Orders1[[#This Row],[Region]]=People!$B$2, People!$A$2, IF(Orders1[[#This Row],[Region]]=People!$B$3,People!$A$3, IF(Orders1[[#This Row],[Region]]=People!$B$4,People!$A$4, IF(Orders1[[#This Row],[Region]]=People!$B$5,People!$A$5))))</f>
        <v>Anna Andreadi</v>
      </c>
      <c r="W5175" s="3" t="str">
        <f>IFERROR(INDEX(Returns!A5175:A5974, MATCH(Orders1[[#This Row],[Order ID]],Returns!B5175:B5974)), "No")</f>
        <v>No</v>
      </c>
      <c r="X5175" s="3">
        <f>IF(Orders1[[#This Row],[Return]]="Yes", 1, 0)</f>
        <v>0</v>
      </c>
    </row>
    <row r="5176" spans="1:24" x14ac:dyDescent="0.2">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7">
        <v>2.0719999999999996</v>
      </c>
      <c r="S5176" s="1">
        <v>2</v>
      </c>
      <c r="T5176" s="1">
        <v>0.8</v>
      </c>
      <c r="U5176" s="7">
        <v>-3.5224000000000011</v>
      </c>
      <c r="V5176" s="3" t="str">
        <f>IF(Orders1[[#This Row],[Region]]=People!$B$2, People!$A$2, IF(Orders1[[#This Row],[Region]]=People!$B$3,People!$A$3, IF(Orders1[[#This Row],[Region]]=People!$B$4,People!$A$4, IF(Orders1[[#This Row],[Region]]=People!$B$5,People!$A$5))))</f>
        <v>Kelly Williams</v>
      </c>
      <c r="W5176" s="3" t="str">
        <f>IFERROR(INDEX(Returns!A5176:A5975, MATCH(Orders1[[#This Row],[Order ID]],Returns!B5176:B5975)), "No")</f>
        <v>No</v>
      </c>
      <c r="X5176" s="3">
        <f>IF(Orders1[[#This Row],[Return]]="Yes", 1, 0)</f>
        <v>0</v>
      </c>
    </row>
    <row r="5177" spans="1:24" x14ac:dyDescent="0.2">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7">
        <v>328.39919999999995</v>
      </c>
      <c r="S5177" s="1">
        <v>3</v>
      </c>
      <c r="T5177" s="1">
        <v>0.32</v>
      </c>
      <c r="U5177" s="7">
        <v>-91.758599999999973</v>
      </c>
      <c r="V5177" s="3" t="str">
        <f>IF(Orders1[[#This Row],[Region]]=People!$B$2, People!$A$2, IF(Orders1[[#This Row],[Region]]=People!$B$3,People!$A$3, IF(Orders1[[#This Row],[Region]]=People!$B$4,People!$A$4, IF(Orders1[[#This Row],[Region]]=People!$B$5,People!$A$5))))</f>
        <v>Kelly Williams</v>
      </c>
      <c r="W5177" s="3" t="str">
        <f>IFERROR(INDEX(Returns!A5177:A5976, MATCH(Orders1[[#This Row],[Order ID]],Returns!B5177:B5976)), "No")</f>
        <v>No</v>
      </c>
      <c r="X5177" s="3">
        <f>IF(Orders1[[#This Row],[Return]]="Yes", 1, 0)</f>
        <v>0</v>
      </c>
    </row>
    <row r="5178" spans="1:24" x14ac:dyDescent="0.2">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7">
        <v>53.248000000000005</v>
      </c>
      <c r="S5178" s="1">
        <v>2</v>
      </c>
      <c r="T5178" s="1">
        <v>0.2</v>
      </c>
      <c r="U5178" s="7">
        <v>19.968</v>
      </c>
      <c r="V5178" s="3" t="str">
        <f>IF(Orders1[[#This Row],[Region]]=People!$B$2, People!$A$2, IF(Orders1[[#This Row],[Region]]=People!$B$3,People!$A$3, IF(Orders1[[#This Row],[Region]]=People!$B$4,People!$A$4, IF(Orders1[[#This Row],[Region]]=People!$B$5,People!$A$5))))</f>
        <v>Anna Andreadi</v>
      </c>
      <c r="W5178" s="3" t="str">
        <f>IFERROR(INDEX(Returns!A5178:A5977, MATCH(Orders1[[#This Row],[Order ID]],Returns!B5178:B5977)), "No")</f>
        <v>No</v>
      </c>
      <c r="X5178" s="3">
        <f>IF(Orders1[[#This Row],[Return]]="Yes", 1, 0)</f>
        <v>0</v>
      </c>
    </row>
    <row r="5179" spans="1:24" x14ac:dyDescent="0.2">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7">
        <v>4.9920000000000009</v>
      </c>
      <c r="S5179" s="1">
        <v>3</v>
      </c>
      <c r="T5179" s="1">
        <v>0.2</v>
      </c>
      <c r="U5179" s="7">
        <v>1.6848000000000001</v>
      </c>
      <c r="V5179" s="3" t="str">
        <f>IF(Orders1[[#This Row],[Region]]=People!$B$2, People!$A$2, IF(Orders1[[#This Row],[Region]]=People!$B$3,People!$A$3, IF(Orders1[[#This Row],[Region]]=People!$B$4,People!$A$4, IF(Orders1[[#This Row],[Region]]=People!$B$5,People!$A$5))))</f>
        <v>Chuck Magee</v>
      </c>
      <c r="W5179" s="3" t="str">
        <f>IFERROR(INDEX(Returns!A5179:A5978, MATCH(Orders1[[#This Row],[Order ID]],Returns!B5179:B5978)), "No")</f>
        <v>No</v>
      </c>
      <c r="X5179" s="3">
        <f>IF(Orders1[[#This Row],[Return]]="Yes", 1, 0)</f>
        <v>0</v>
      </c>
    </row>
    <row r="5180" spans="1:24" x14ac:dyDescent="0.2">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7">
        <v>37.68</v>
      </c>
      <c r="S5180" s="1">
        <v>2</v>
      </c>
      <c r="T5180" s="1">
        <v>0</v>
      </c>
      <c r="U5180" s="7">
        <v>15.825600000000001</v>
      </c>
      <c r="V5180" s="3" t="str">
        <f>IF(Orders1[[#This Row],[Region]]=People!$B$2, People!$A$2, IF(Orders1[[#This Row],[Region]]=People!$B$3,People!$A$3, IF(Orders1[[#This Row],[Region]]=People!$B$4,People!$A$4, IF(Orders1[[#This Row],[Region]]=People!$B$5,People!$A$5))))</f>
        <v>Anna Andreadi</v>
      </c>
      <c r="W5180" s="3" t="str">
        <f>IFERROR(INDEX(Returns!A5180:A5979, MATCH(Orders1[[#This Row],[Order ID]],Returns!B5180:B5979)), "No")</f>
        <v>No</v>
      </c>
      <c r="X5180" s="3">
        <f>IF(Orders1[[#This Row],[Return]]="Yes", 1, 0)</f>
        <v>0</v>
      </c>
    </row>
    <row r="5181" spans="1:24" x14ac:dyDescent="0.2">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7">
        <v>258.57600000000002</v>
      </c>
      <c r="S5181" s="1">
        <v>2</v>
      </c>
      <c r="T5181" s="1">
        <v>0.2</v>
      </c>
      <c r="U5181" s="7">
        <v>19.393200000000007</v>
      </c>
      <c r="V5181" s="3" t="str">
        <f>IF(Orders1[[#This Row],[Region]]=People!$B$2, People!$A$2, IF(Orders1[[#This Row],[Region]]=People!$B$3,People!$A$3, IF(Orders1[[#This Row],[Region]]=People!$B$4,People!$A$4, IF(Orders1[[#This Row],[Region]]=People!$B$5,People!$A$5))))</f>
        <v>Anna Andreadi</v>
      </c>
      <c r="W5181" s="3" t="str">
        <f>IFERROR(INDEX(Returns!A5181:A5980, MATCH(Orders1[[#This Row],[Order ID]],Returns!B5181:B5980)), "No")</f>
        <v>No</v>
      </c>
      <c r="X5181" s="3">
        <f>IF(Orders1[[#This Row],[Return]]="Yes", 1, 0)</f>
        <v>0</v>
      </c>
    </row>
    <row r="5182" spans="1:24" x14ac:dyDescent="0.2">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7">
        <v>75.84</v>
      </c>
      <c r="S5182" s="1">
        <v>2</v>
      </c>
      <c r="T5182" s="1">
        <v>0</v>
      </c>
      <c r="U5182" s="7">
        <v>29.577600000000004</v>
      </c>
      <c r="V5182" s="3" t="str">
        <f>IF(Orders1[[#This Row],[Region]]=People!$B$2, People!$A$2, IF(Orders1[[#This Row],[Region]]=People!$B$3,People!$A$3, IF(Orders1[[#This Row],[Region]]=People!$B$4,People!$A$4, IF(Orders1[[#This Row],[Region]]=People!$B$5,People!$A$5))))</f>
        <v>Anna Andreadi</v>
      </c>
      <c r="W5182" s="3" t="str">
        <f>IFERROR(INDEX(Returns!A5182:A5981, MATCH(Orders1[[#This Row],[Order ID]],Returns!B5182:B5981)), "No")</f>
        <v>No</v>
      </c>
      <c r="X5182" s="3">
        <f>IF(Orders1[[#This Row],[Return]]="Yes", 1, 0)</f>
        <v>0</v>
      </c>
    </row>
    <row r="5183" spans="1:24" x14ac:dyDescent="0.2">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7">
        <v>45.36</v>
      </c>
      <c r="S5183" s="1">
        <v>7</v>
      </c>
      <c r="T5183" s="1">
        <v>0</v>
      </c>
      <c r="U5183" s="7">
        <v>21.772800000000004</v>
      </c>
      <c r="V5183" s="3" t="str">
        <f>IF(Orders1[[#This Row],[Region]]=People!$B$2, People!$A$2, IF(Orders1[[#This Row],[Region]]=People!$B$3,People!$A$3, IF(Orders1[[#This Row],[Region]]=People!$B$4,People!$A$4, IF(Orders1[[#This Row],[Region]]=People!$B$5,People!$A$5))))</f>
        <v>Chuck Magee</v>
      </c>
      <c r="W5183" s="3" t="str">
        <f>IFERROR(INDEX(Returns!A5183:A5982, MATCH(Orders1[[#This Row],[Order ID]],Returns!B5183:B5982)), "No")</f>
        <v>No</v>
      </c>
      <c r="X5183" s="3">
        <f>IF(Orders1[[#This Row],[Return]]="Yes", 1, 0)</f>
        <v>0</v>
      </c>
    </row>
    <row r="5184" spans="1:24" x14ac:dyDescent="0.2">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7">
        <v>45.78</v>
      </c>
      <c r="S5184" s="1">
        <v>3</v>
      </c>
      <c r="T5184" s="1">
        <v>0</v>
      </c>
      <c r="U5184" s="7">
        <v>22.89</v>
      </c>
      <c r="V5184" s="3" t="str">
        <f>IF(Orders1[[#This Row],[Region]]=People!$B$2, People!$A$2, IF(Orders1[[#This Row],[Region]]=People!$B$3,People!$A$3, IF(Orders1[[#This Row],[Region]]=People!$B$4,People!$A$4, IF(Orders1[[#This Row],[Region]]=People!$B$5,People!$A$5))))</f>
        <v>Chuck Magee</v>
      </c>
      <c r="W5184" s="3" t="str">
        <f>IFERROR(INDEX(Returns!A5184:A5983, MATCH(Orders1[[#This Row],[Order ID]],Returns!B5184:B5983)), "No")</f>
        <v>No</v>
      </c>
      <c r="X5184" s="3">
        <f>IF(Orders1[[#This Row],[Return]]="Yes", 1, 0)</f>
        <v>0</v>
      </c>
    </row>
    <row r="5185" spans="1:24" x14ac:dyDescent="0.2">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7">
        <v>40.29</v>
      </c>
      <c r="S5185" s="1">
        <v>3</v>
      </c>
      <c r="T5185" s="1">
        <v>0</v>
      </c>
      <c r="U5185" s="7">
        <v>10.0725</v>
      </c>
      <c r="V5185" s="3" t="str">
        <f>IF(Orders1[[#This Row],[Region]]=People!$B$2, People!$A$2, IF(Orders1[[#This Row],[Region]]=People!$B$3,People!$A$3, IF(Orders1[[#This Row],[Region]]=People!$B$4,People!$A$4, IF(Orders1[[#This Row],[Region]]=People!$B$5,People!$A$5))))</f>
        <v>Cassandra Brandow</v>
      </c>
      <c r="W5185" s="3" t="str">
        <f>IFERROR(INDEX(Returns!A5185:A5984, MATCH(Orders1[[#This Row],[Order ID]],Returns!B5185:B5984)), "No")</f>
        <v>No</v>
      </c>
      <c r="X5185" s="3">
        <f>IF(Orders1[[#This Row],[Return]]="Yes", 1, 0)</f>
        <v>0</v>
      </c>
    </row>
    <row r="5186" spans="1:24" x14ac:dyDescent="0.2">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7">
        <v>38.71</v>
      </c>
      <c r="S5186" s="1">
        <v>7</v>
      </c>
      <c r="T5186" s="1">
        <v>0</v>
      </c>
      <c r="U5186" s="7">
        <v>17.8066</v>
      </c>
      <c r="V5186" s="3" t="str">
        <f>IF(Orders1[[#This Row],[Region]]=People!$B$2, People!$A$2, IF(Orders1[[#This Row],[Region]]=People!$B$3,People!$A$3, IF(Orders1[[#This Row],[Region]]=People!$B$4,People!$A$4, IF(Orders1[[#This Row],[Region]]=People!$B$5,People!$A$5))))</f>
        <v>Cassandra Brandow</v>
      </c>
      <c r="W5186" s="3" t="str">
        <f>IFERROR(INDEX(Returns!A5186:A5985, MATCH(Orders1[[#This Row],[Order ID]],Returns!B5186:B5985)), "No")</f>
        <v>No</v>
      </c>
      <c r="X5186" s="3">
        <f>IF(Orders1[[#This Row],[Return]]="Yes", 1, 0)</f>
        <v>0</v>
      </c>
    </row>
    <row r="5187" spans="1:24" x14ac:dyDescent="0.2">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7">
        <v>1801.6320000000001</v>
      </c>
      <c r="S5187" s="1">
        <v>6</v>
      </c>
      <c r="T5187" s="1">
        <v>0.2</v>
      </c>
      <c r="U5187" s="7">
        <v>-337.80600000000004</v>
      </c>
      <c r="V5187" s="3" t="str">
        <f>IF(Orders1[[#This Row],[Region]]=People!$B$2, People!$A$2, IF(Orders1[[#This Row],[Region]]=People!$B$3,People!$A$3, IF(Orders1[[#This Row],[Region]]=People!$B$4,People!$A$4, IF(Orders1[[#This Row],[Region]]=People!$B$5,People!$A$5))))</f>
        <v>Cassandra Brandow</v>
      </c>
      <c r="W5187" s="3" t="str">
        <f>IFERROR(INDEX(Returns!A5187:A5986, MATCH(Orders1[[#This Row],[Order ID]],Returns!B5187:B5986)), "No")</f>
        <v>No</v>
      </c>
      <c r="X5187" s="3">
        <f>IF(Orders1[[#This Row],[Return]]="Yes", 1, 0)</f>
        <v>0</v>
      </c>
    </row>
    <row r="5188" spans="1:24" x14ac:dyDescent="0.2">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7">
        <v>748.75200000000007</v>
      </c>
      <c r="S5188" s="1">
        <v>8</v>
      </c>
      <c r="T5188" s="1">
        <v>0.4</v>
      </c>
      <c r="U5188" s="7">
        <v>-162.22960000000006</v>
      </c>
      <c r="V5188" s="3" t="str">
        <f>IF(Orders1[[#This Row],[Region]]=People!$B$2, People!$A$2, IF(Orders1[[#This Row],[Region]]=People!$B$3,People!$A$3, IF(Orders1[[#This Row],[Region]]=People!$B$4,People!$A$4, IF(Orders1[[#This Row],[Region]]=People!$B$5,People!$A$5))))</f>
        <v>Chuck Magee</v>
      </c>
      <c r="W5188" s="3" t="str">
        <f>IFERROR(INDEX(Returns!A5188:A5987, MATCH(Orders1[[#This Row],[Order ID]],Returns!B5188:B5987)), "No")</f>
        <v>No</v>
      </c>
      <c r="X5188" s="3">
        <f>IF(Orders1[[#This Row],[Return]]="Yes", 1, 0)</f>
        <v>0</v>
      </c>
    </row>
    <row r="5189" spans="1:24" x14ac:dyDescent="0.2">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7">
        <v>199.96</v>
      </c>
      <c r="S5189" s="1">
        <v>4</v>
      </c>
      <c r="T5189" s="1">
        <v>0</v>
      </c>
      <c r="U5189" s="7">
        <v>15.996799999999979</v>
      </c>
      <c r="V5189" s="3" t="str">
        <f>IF(Orders1[[#This Row],[Region]]=People!$B$2, People!$A$2, IF(Orders1[[#This Row],[Region]]=People!$B$3,People!$A$3, IF(Orders1[[#This Row],[Region]]=People!$B$4,People!$A$4, IF(Orders1[[#This Row],[Region]]=People!$B$5,People!$A$5))))</f>
        <v>Kelly Williams</v>
      </c>
      <c r="W5189" s="3" t="str">
        <f>IFERROR(INDEX(Returns!A5189:A5988, MATCH(Orders1[[#This Row],[Order ID]],Returns!B5189:B5988)), "No")</f>
        <v>No</v>
      </c>
      <c r="X5189" s="3">
        <f>IF(Orders1[[#This Row],[Return]]="Yes", 1, 0)</f>
        <v>0</v>
      </c>
    </row>
    <row r="5190" spans="1:24" x14ac:dyDescent="0.2">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7">
        <v>1516.2</v>
      </c>
      <c r="S5190" s="1">
        <v>7</v>
      </c>
      <c r="T5190" s="1">
        <v>0</v>
      </c>
      <c r="U5190" s="7">
        <v>394.21199999999999</v>
      </c>
      <c r="V5190" s="3" t="str">
        <f>IF(Orders1[[#This Row],[Region]]=People!$B$2, People!$A$2, IF(Orders1[[#This Row],[Region]]=People!$B$3,People!$A$3, IF(Orders1[[#This Row],[Region]]=People!$B$4,People!$A$4, IF(Orders1[[#This Row],[Region]]=People!$B$5,People!$A$5))))</f>
        <v>Kelly Williams</v>
      </c>
      <c r="W5190" s="3" t="str">
        <f>IFERROR(INDEX(Returns!A5190:A5989, MATCH(Orders1[[#This Row],[Order ID]],Returns!B5190:B5989)), "No")</f>
        <v>No</v>
      </c>
      <c r="X5190" s="3">
        <f>IF(Orders1[[#This Row],[Return]]="Yes", 1, 0)</f>
        <v>0</v>
      </c>
    </row>
    <row r="5191" spans="1:24" x14ac:dyDescent="0.2">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7">
        <v>167.95200000000003</v>
      </c>
      <c r="S5191" s="1">
        <v>6</v>
      </c>
      <c r="T5191" s="1">
        <v>0.2</v>
      </c>
      <c r="U5191" s="7">
        <v>-27.292200000000001</v>
      </c>
      <c r="V5191" s="3" t="str">
        <f>IF(Orders1[[#This Row],[Region]]=People!$B$2, People!$A$2, IF(Orders1[[#This Row],[Region]]=People!$B$3,People!$A$3, IF(Orders1[[#This Row],[Region]]=People!$B$4,People!$A$4, IF(Orders1[[#This Row],[Region]]=People!$B$5,People!$A$5))))</f>
        <v>Kelly Williams</v>
      </c>
      <c r="W5191" s="3" t="str">
        <f>IFERROR(INDEX(Returns!A5191:A5990, MATCH(Orders1[[#This Row],[Order ID]],Returns!B5191:B5990)), "No")</f>
        <v>No</v>
      </c>
      <c r="X5191" s="3">
        <f>IF(Orders1[[#This Row],[Return]]="Yes", 1, 0)</f>
        <v>0</v>
      </c>
    </row>
    <row r="5192" spans="1:24" x14ac:dyDescent="0.2">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7">
        <v>45.04</v>
      </c>
      <c r="S5192" s="1">
        <v>2</v>
      </c>
      <c r="T5192" s="1">
        <v>0.2</v>
      </c>
      <c r="U5192" s="7">
        <v>4.5040000000000031</v>
      </c>
      <c r="V5192" s="3" t="str">
        <f>IF(Orders1[[#This Row],[Region]]=People!$B$2, People!$A$2, IF(Orders1[[#This Row],[Region]]=People!$B$3,People!$A$3, IF(Orders1[[#This Row],[Region]]=People!$B$4,People!$A$4, IF(Orders1[[#This Row],[Region]]=People!$B$5,People!$A$5))))</f>
        <v>Kelly Williams</v>
      </c>
      <c r="W5192" s="3" t="str">
        <f>IFERROR(INDEX(Returns!A5192:A5991, MATCH(Orders1[[#This Row],[Order ID]],Returns!B5192:B5991)), "No")</f>
        <v>No</v>
      </c>
      <c r="X5192" s="3">
        <f>IF(Orders1[[#This Row],[Return]]="Yes", 1, 0)</f>
        <v>0</v>
      </c>
    </row>
    <row r="5193" spans="1:24" x14ac:dyDescent="0.2">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7">
        <v>23.16</v>
      </c>
      <c r="S5193" s="1">
        <v>2</v>
      </c>
      <c r="T5193" s="1">
        <v>0</v>
      </c>
      <c r="U5193" s="7">
        <v>11.58</v>
      </c>
      <c r="V5193" s="3" t="str">
        <f>IF(Orders1[[#This Row],[Region]]=People!$B$2, People!$A$2, IF(Orders1[[#This Row],[Region]]=People!$B$3,People!$A$3, IF(Orders1[[#This Row],[Region]]=People!$B$4,People!$A$4, IF(Orders1[[#This Row],[Region]]=People!$B$5,People!$A$5))))</f>
        <v>Anna Andreadi</v>
      </c>
      <c r="W5193" s="3" t="str">
        <f>IFERROR(INDEX(Returns!A5193:A5992, MATCH(Orders1[[#This Row],[Order ID]],Returns!B5193:B5992)), "No")</f>
        <v>No</v>
      </c>
      <c r="X5193" s="3">
        <f>IF(Orders1[[#This Row],[Return]]="Yes", 1, 0)</f>
        <v>0</v>
      </c>
    </row>
    <row r="5194" spans="1:24" x14ac:dyDescent="0.2">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7">
        <v>397.59999999999997</v>
      </c>
      <c r="S5194" s="1">
        <v>5</v>
      </c>
      <c r="T5194" s="1">
        <v>0</v>
      </c>
      <c r="U5194" s="7">
        <v>43.735999999999962</v>
      </c>
      <c r="V5194" s="3" t="str">
        <f>IF(Orders1[[#This Row],[Region]]=People!$B$2, People!$A$2, IF(Orders1[[#This Row],[Region]]=People!$B$3,People!$A$3, IF(Orders1[[#This Row],[Region]]=People!$B$4,People!$A$4, IF(Orders1[[#This Row],[Region]]=People!$B$5,People!$A$5))))</f>
        <v>Cassandra Brandow</v>
      </c>
      <c r="W5194" s="3" t="str">
        <f>IFERROR(INDEX(Returns!A5194:A5993, MATCH(Orders1[[#This Row],[Order ID]],Returns!B5194:B5993)), "No")</f>
        <v>No</v>
      </c>
      <c r="X5194" s="3">
        <f>IF(Orders1[[#This Row],[Return]]="Yes", 1, 0)</f>
        <v>0</v>
      </c>
    </row>
    <row r="5195" spans="1:24" x14ac:dyDescent="0.2">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7">
        <v>85.96</v>
      </c>
      <c r="S5195" s="1">
        <v>7</v>
      </c>
      <c r="T5195" s="1">
        <v>0</v>
      </c>
      <c r="U5195" s="7">
        <v>40.401199999999996</v>
      </c>
      <c r="V5195" s="3" t="str">
        <f>IF(Orders1[[#This Row],[Region]]=People!$B$2, People!$A$2, IF(Orders1[[#This Row],[Region]]=People!$B$3,People!$A$3, IF(Orders1[[#This Row],[Region]]=People!$B$4,People!$A$4, IF(Orders1[[#This Row],[Region]]=People!$B$5,People!$A$5))))</f>
        <v>Cassandra Brandow</v>
      </c>
      <c r="W5195" s="3" t="str">
        <f>IFERROR(INDEX(Returns!A5195:A5994, MATCH(Orders1[[#This Row],[Order ID]],Returns!B5195:B5994)), "No")</f>
        <v>No</v>
      </c>
      <c r="X5195" s="3">
        <f>IF(Orders1[[#This Row],[Return]]="Yes", 1, 0)</f>
        <v>0</v>
      </c>
    </row>
    <row r="5196" spans="1:24" x14ac:dyDescent="0.2">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7">
        <v>13.12</v>
      </c>
      <c r="S5196" s="1">
        <v>4</v>
      </c>
      <c r="T5196" s="1">
        <v>0</v>
      </c>
      <c r="U5196" s="7">
        <v>4.3295999999999992</v>
      </c>
      <c r="V5196" s="3" t="str">
        <f>IF(Orders1[[#This Row],[Region]]=People!$B$2, People!$A$2, IF(Orders1[[#This Row],[Region]]=People!$B$3,People!$A$3, IF(Orders1[[#This Row],[Region]]=People!$B$4,People!$A$4, IF(Orders1[[#This Row],[Region]]=People!$B$5,People!$A$5))))</f>
        <v>Cassandra Brandow</v>
      </c>
      <c r="W5196" s="3" t="str">
        <f>IFERROR(INDEX(Returns!A5196:A5995, MATCH(Orders1[[#This Row],[Order ID]],Returns!B5196:B5995)), "No")</f>
        <v>No</v>
      </c>
      <c r="X5196" s="3">
        <f>IF(Orders1[[#This Row],[Return]]="Yes", 1, 0)</f>
        <v>0</v>
      </c>
    </row>
    <row r="5197" spans="1:24" x14ac:dyDescent="0.2">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7">
        <v>45.660000000000004</v>
      </c>
      <c r="S5197" s="1">
        <v>3</v>
      </c>
      <c r="T5197" s="1">
        <v>0</v>
      </c>
      <c r="U5197" s="7">
        <v>22.3734</v>
      </c>
      <c r="V5197" s="3" t="str">
        <f>IF(Orders1[[#This Row],[Region]]=People!$B$2, People!$A$2, IF(Orders1[[#This Row],[Region]]=People!$B$3,People!$A$3, IF(Orders1[[#This Row],[Region]]=People!$B$4,People!$A$4, IF(Orders1[[#This Row],[Region]]=People!$B$5,People!$A$5))))</f>
        <v>Cassandra Brandow</v>
      </c>
      <c r="W5197" s="3" t="str">
        <f>IFERROR(INDEX(Returns!A5197:A5996, MATCH(Orders1[[#This Row],[Order ID]],Returns!B5197:B5996)), "No")</f>
        <v>No</v>
      </c>
      <c r="X5197" s="3">
        <f>IF(Orders1[[#This Row],[Return]]="Yes", 1, 0)</f>
        <v>0</v>
      </c>
    </row>
    <row r="5198" spans="1:24" x14ac:dyDescent="0.2">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7">
        <v>158.13</v>
      </c>
      <c r="S5198" s="1">
        <v>3</v>
      </c>
      <c r="T5198" s="1">
        <v>0</v>
      </c>
      <c r="U5198" s="7">
        <v>77.483699999999999</v>
      </c>
      <c r="V5198" s="3" t="str">
        <f>IF(Orders1[[#This Row],[Region]]=People!$B$2, People!$A$2, IF(Orders1[[#This Row],[Region]]=People!$B$3,People!$A$3, IF(Orders1[[#This Row],[Region]]=People!$B$4,People!$A$4, IF(Orders1[[#This Row],[Region]]=People!$B$5,People!$A$5))))</f>
        <v>Anna Andreadi</v>
      </c>
      <c r="W5198" s="3" t="str">
        <f>IFERROR(INDEX(Returns!A5198:A5997, MATCH(Orders1[[#This Row],[Order ID]],Returns!B5198:B5997)), "No")</f>
        <v>No</v>
      </c>
      <c r="X5198" s="3">
        <f>IF(Orders1[[#This Row],[Return]]="Yes", 1, 0)</f>
        <v>0</v>
      </c>
    </row>
    <row r="5199" spans="1:24" x14ac:dyDescent="0.2">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7">
        <v>43.6</v>
      </c>
      <c r="S5199" s="1">
        <v>5</v>
      </c>
      <c r="T5199" s="1">
        <v>0.2</v>
      </c>
      <c r="U5199" s="7">
        <v>4.3600000000000012</v>
      </c>
      <c r="V5199" s="3" t="str">
        <f>IF(Orders1[[#This Row],[Region]]=People!$B$2, People!$A$2, IF(Orders1[[#This Row],[Region]]=People!$B$3,People!$A$3, IF(Orders1[[#This Row],[Region]]=People!$B$4,People!$A$4, IF(Orders1[[#This Row],[Region]]=People!$B$5,People!$A$5))))</f>
        <v>Anna Andreadi</v>
      </c>
      <c r="W5199" s="3" t="str">
        <f>IFERROR(INDEX(Returns!A5199:A5998, MATCH(Orders1[[#This Row],[Order ID]],Returns!B5199:B5998)), "No")</f>
        <v>No</v>
      </c>
      <c r="X5199" s="3">
        <f>IF(Orders1[[#This Row],[Return]]="Yes", 1, 0)</f>
        <v>0</v>
      </c>
    </row>
    <row r="5200" spans="1:24" x14ac:dyDescent="0.2">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7">
        <v>3930.0720000000001</v>
      </c>
      <c r="S5200" s="1">
        <v>3</v>
      </c>
      <c r="T5200" s="1">
        <v>0.2</v>
      </c>
      <c r="U5200" s="7">
        <v>-786.01440000000025</v>
      </c>
      <c r="V5200" s="3" t="str">
        <f>IF(Orders1[[#This Row],[Region]]=People!$B$2, People!$A$2, IF(Orders1[[#This Row],[Region]]=People!$B$3,People!$A$3, IF(Orders1[[#This Row],[Region]]=People!$B$4,People!$A$4, IF(Orders1[[#This Row],[Region]]=People!$B$5,People!$A$5))))</f>
        <v>Kelly Williams</v>
      </c>
      <c r="W5200" s="3" t="str">
        <f>IFERROR(INDEX(Returns!A5200:A5999, MATCH(Orders1[[#This Row],[Order ID]],Returns!B5200:B5999)), "No")</f>
        <v>No</v>
      </c>
      <c r="X5200" s="3">
        <f>IF(Orders1[[#This Row],[Return]]="Yes", 1, 0)</f>
        <v>0</v>
      </c>
    </row>
    <row r="5201" spans="1:24" x14ac:dyDescent="0.2">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7">
        <v>2.3039999999999998</v>
      </c>
      <c r="S5201" s="1">
        <v>1</v>
      </c>
      <c r="T5201" s="1">
        <v>0.2</v>
      </c>
      <c r="U5201" s="7">
        <v>0.77759999999999996</v>
      </c>
      <c r="V5201" s="3" t="str">
        <f>IF(Orders1[[#This Row],[Region]]=People!$B$2, People!$A$2, IF(Orders1[[#This Row],[Region]]=People!$B$3,People!$A$3, IF(Orders1[[#This Row],[Region]]=People!$B$4,People!$A$4, IF(Orders1[[#This Row],[Region]]=People!$B$5,People!$A$5))))</f>
        <v>Kelly Williams</v>
      </c>
      <c r="W5201" s="3" t="str">
        <f>IFERROR(INDEX(Returns!A5201:A6000, MATCH(Orders1[[#This Row],[Order ID]],Returns!B5201:B6000)), "No")</f>
        <v>No</v>
      </c>
      <c r="X5201" s="3">
        <f>IF(Orders1[[#This Row],[Return]]="Yes", 1, 0)</f>
        <v>0</v>
      </c>
    </row>
    <row r="5202" spans="1:24" x14ac:dyDescent="0.2">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7">
        <v>431.97600000000006</v>
      </c>
      <c r="S5202" s="1">
        <v>3</v>
      </c>
      <c r="T5202" s="1">
        <v>0.2</v>
      </c>
      <c r="U5202" s="7">
        <v>32.398200000000017</v>
      </c>
      <c r="V5202" s="3" t="str">
        <f>IF(Orders1[[#This Row],[Region]]=People!$B$2, People!$A$2, IF(Orders1[[#This Row],[Region]]=People!$B$3,People!$A$3, IF(Orders1[[#This Row],[Region]]=People!$B$4,People!$A$4, IF(Orders1[[#This Row],[Region]]=People!$B$5,People!$A$5))))</f>
        <v>Kelly Williams</v>
      </c>
      <c r="W5202" s="3" t="str">
        <f>IFERROR(INDEX(Returns!A5202:A6001, MATCH(Orders1[[#This Row],[Order ID]],Returns!B5202:B6001)), "No")</f>
        <v>No</v>
      </c>
      <c r="X5202" s="3">
        <f>IF(Orders1[[#This Row],[Return]]="Yes", 1, 0)</f>
        <v>0</v>
      </c>
    </row>
    <row r="5203" spans="1:24" x14ac:dyDescent="0.2">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7">
        <v>41.720000000000006</v>
      </c>
      <c r="S5203" s="1">
        <v>7</v>
      </c>
      <c r="T5203" s="1">
        <v>0.2</v>
      </c>
      <c r="U5203" s="7">
        <v>5.7364999999999977</v>
      </c>
      <c r="V5203" s="3" t="str">
        <f>IF(Orders1[[#This Row],[Region]]=People!$B$2, People!$A$2, IF(Orders1[[#This Row],[Region]]=People!$B$3,People!$A$3, IF(Orders1[[#This Row],[Region]]=People!$B$4,People!$A$4, IF(Orders1[[#This Row],[Region]]=People!$B$5,People!$A$5))))</f>
        <v>Kelly Williams</v>
      </c>
      <c r="W5203" s="3" t="str">
        <f>IFERROR(INDEX(Returns!A5203:A6002, MATCH(Orders1[[#This Row],[Order ID]],Returns!B5203:B6002)), "No")</f>
        <v>No</v>
      </c>
      <c r="X5203" s="3">
        <f>IF(Orders1[[#This Row],[Return]]="Yes", 1, 0)</f>
        <v>0</v>
      </c>
    </row>
    <row r="5204" spans="1:24" x14ac:dyDescent="0.2">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7">
        <v>104.23</v>
      </c>
      <c r="S5204" s="1">
        <v>7</v>
      </c>
      <c r="T5204" s="1">
        <v>0</v>
      </c>
      <c r="U5204" s="7">
        <v>28.142100000000006</v>
      </c>
      <c r="V5204" s="3" t="str">
        <f>IF(Orders1[[#This Row],[Region]]=People!$B$2, People!$A$2, IF(Orders1[[#This Row],[Region]]=People!$B$3,People!$A$3, IF(Orders1[[#This Row],[Region]]=People!$B$4,People!$A$4, IF(Orders1[[#This Row],[Region]]=People!$B$5,People!$A$5))))</f>
        <v>Anna Andreadi</v>
      </c>
      <c r="W5204" s="3" t="str">
        <f>IFERROR(INDEX(Returns!A5204:A6003, MATCH(Orders1[[#This Row],[Order ID]],Returns!B5204:B6003)), "No")</f>
        <v>No</v>
      </c>
      <c r="X5204" s="3">
        <f>IF(Orders1[[#This Row],[Return]]="Yes", 1, 0)</f>
        <v>0</v>
      </c>
    </row>
    <row r="5205" spans="1:24" x14ac:dyDescent="0.2">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7">
        <v>70.260000000000005</v>
      </c>
      <c r="S5205" s="1">
        <v>3</v>
      </c>
      <c r="T5205" s="1">
        <v>0</v>
      </c>
      <c r="U5205" s="7">
        <v>18.970199999999998</v>
      </c>
      <c r="V5205" s="3" t="str">
        <f>IF(Orders1[[#This Row],[Region]]=People!$B$2, People!$A$2, IF(Orders1[[#This Row],[Region]]=People!$B$3,People!$A$3, IF(Orders1[[#This Row],[Region]]=People!$B$4,People!$A$4, IF(Orders1[[#This Row],[Region]]=People!$B$5,People!$A$5))))</f>
        <v>Anna Andreadi</v>
      </c>
      <c r="W5205" s="3" t="str">
        <f>IFERROR(INDEX(Returns!A5205:A6004, MATCH(Orders1[[#This Row],[Order ID]],Returns!B5205:B6004)), "No")</f>
        <v>No</v>
      </c>
      <c r="X5205" s="3">
        <f>IF(Orders1[[#This Row],[Return]]="Yes", 1, 0)</f>
        <v>0</v>
      </c>
    </row>
    <row r="5206" spans="1:24" x14ac:dyDescent="0.2">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7">
        <v>9.26</v>
      </c>
      <c r="S5206" s="1">
        <v>2</v>
      </c>
      <c r="T5206" s="1">
        <v>0</v>
      </c>
      <c r="U5206" s="7">
        <v>3.0557999999999996</v>
      </c>
      <c r="V5206" s="3" t="str">
        <f>IF(Orders1[[#This Row],[Region]]=People!$B$2, People!$A$2, IF(Orders1[[#This Row],[Region]]=People!$B$3,People!$A$3, IF(Orders1[[#This Row],[Region]]=People!$B$4,People!$A$4, IF(Orders1[[#This Row],[Region]]=People!$B$5,People!$A$5))))</f>
        <v>Chuck Magee</v>
      </c>
      <c r="W5206" s="3" t="str">
        <f>IFERROR(INDEX(Returns!A5206:A6005, MATCH(Orders1[[#This Row],[Order ID]],Returns!B5206:B6005)), "No")</f>
        <v>No</v>
      </c>
      <c r="X5206" s="3">
        <f>IF(Orders1[[#This Row],[Return]]="Yes", 1, 0)</f>
        <v>0</v>
      </c>
    </row>
    <row r="5207" spans="1:24" x14ac:dyDescent="0.2">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7">
        <v>105.98</v>
      </c>
      <c r="S5207" s="1">
        <v>2</v>
      </c>
      <c r="T5207" s="1">
        <v>0</v>
      </c>
      <c r="U5207" s="7">
        <v>4.2391999999999967</v>
      </c>
      <c r="V5207" s="3" t="str">
        <f>IF(Orders1[[#This Row],[Region]]=People!$B$2, People!$A$2, IF(Orders1[[#This Row],[Region]]=People!$B$3,People!$A$3, IF(Orders1[[#This Row],[Region]]=People!$B$4,People!$A$4, IF(Orders1[[#This Row],[Region]]=People!$B$5,People!$A$5))))</f>
        <v>Chuck Magee</v>
      </c>
      <c r="W5207" s="3" t="str">
        <f>IFERROR(INDEX(Returns!A5207:A6006, MATCH(Orders1[[#This Row],[Order ID]],Returns!B5207:B6006)), "No")</f>
        <v>No</v>
      </c>
      <c r="X5207" s="3">
        <f>IF(Orders1[[#This Row],[Return]]="Yes", 1, 0)</f>
        <v>0</v>
      </c>
    </row>
    <row r="5208" spans="1:24" x14ac:dyDescent="0.2">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7">
        <v>1.24</v>
      </c>
      <c r="S5208" s="1">
        <v>1</v>
      </c>
      <c r="T5208" s="1">
        <v>0</v>
      </c>
      <c r="U5208" s="7">
        <v>0.58279999999999998</v>
      </c>
      <c r="V5208" s="3" t="str">
        <f>IF(Orders1[[#This Row],[Region]]=People!$B$2, People!$A$2, IF(Orders1[[#This Row],[Region]]=People!$B$3,People!$A$3, IF(Orders1[[#This Row],[Region]]=People!$B$4,People!$A$4, IF(Orders1[[#This Row],[Region]]=People!$B$5,People!$A$5))))</f>
        <v>Chuck Magee</v>
      </c>
      <c r="W5208" s="3" t="str">
        <f>IFERROR(INDEX(Returns!A5208:A6007, MATCH(Orders1[[#This Row],[Order ID]],Returns!B5208:B6007)), "No")</f>
        <v>No</v>
      </c>
      <c r="X5208" s="3">
        <f>IF(Orders1[[#This Row],[Return]]="Yes", 1, 0)</f>
        <v>0</v>
      </c>
    </row>
    <row r="5209" spans="1:24" x14ac:dyDescent="0.2">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7">
        <v>20.7</v>
      </c>
      <c r="S5209" s="1">
        <v>2</v>
      </c>
      <c r="T5209" s="1">
        <v>0</v>
      </c>
      <c r="U5209" s="7">
        <v>9.9359999999999999</v>
      </c>
      <c r="V5209" s="3" t="str">
        <f>IF(Orders1[[#This Row],[Region]]=People!$B$2, People!$A$2, IF(Orders1[[#This Row],[Region]]=People!$B$3,People!$A$3, IF(Orders1[[#This Row],[Region]]=People!$B$4,People!$A$4, IF(Orders1[[#This Row],[Region]]=People!$B$5,People!$A$5))))</f>
        <v>Chuck Magee</v>
      </c>
      <c r="W5209" s="3" t="str">
        <f>IFERROR(INDEX(Returns!A5209:A6008, MATCH(Orders1[[#This Row],[Order ID]],Returns!B5209:B6008)), "No")</f>
        <v>No</v>
      </c>
      <c r="X5209" s="3">
        <f>IF(Orders1[[#This Row],[Return]]="Yes", 1, 0)</f>
        <v>0</v>
      </c>
    </row>
    <row r="5210" spans="1:24" x14ac:dyDescent="0.2">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7">
        <v>28.900000000000002</v>
      </c>
      <c r="S5210" s="1">
        <v>5</v>
      </c>
      <c r="T5210" s="1">
        <v>0</v>
      </c>
      <c r="U5210" s="7">
        <v>14.161000000000001</v>
      </c>
      <c r="V5210" s="3" t="str">
        <f>IF(Orders1[[#This Row],[Region]]=People!$B$2, People!$A$2, IF(Orders1[[#This Row],[Region]]=People!$B$3,People!$A$3, IF(Orders1[[#This Row],[Region]]=People!$B$4,People!$A$4, IF(Orders1[[#This Row],[Region]]=People!$B$5,People!$A$5))))</f>
        <v>Chuck Magee</v>
      </c>
      <c r="W5210" s="3" t="str">
        <f>IFERROR(INDEX(Returns!A5210:A6009, MATCH(Orders1[[#This Row],[Order ID]],Returns!B5210:B6009)), "No")</f>
        <v>No</v>
      </c>
      <c r="X5210" s="3">
        <f>IF(Orders1[[#This Row],[Return]]="Yes", 1, 0)</f>
        <v>0</v>
      </c>
    </row>
    <row r="5211" spans="1:24" x14ac:dyDescent="0.2">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7">
        <v>27.18</v>
      </c>
      <c r="S5211" s="1">
        <v>1</v>
      </c>
      <c r="T5211" s="1">
        <v>0</v>
      </c>
      <c r="U5211" s="7">
        <v>12.7746</v>
      </c>
      <c r="V5211" s="3" t="str">
        <f>IF(Orders1[[#This Row],[Region]]=People!$B$2, People!$A$2, IF(Orders1[[#This Row],[Region]]=People!$B$3,People!$A$3, IF(Orders1[[#This Row],[Region]]=People!$B$4,People!$A$4, IF(Orders1[[#This Row],[Region]]=People!$B$5,People!$A$5))))</f>
        <v>Chuck Magee</v>
      </c>
      <c r="W5211" s="3" t="str">
        <f>IFERROR(INDEX(Returns!A5211:A6010, MATCH(Orders1[[#This Row],[Order ID]],Returns!B5211:B6010)), "No")</f>
        <v>No</v>
      </c>
      <c r="X5211" s="3">
        <f>IF(Orders1[[#This Row],[Return]]="Yes", 1, 0)</f>
        <v>0</v>
      </c>
    </row>
    <row r="5212" spans="1:24" x14ac:dyDescent="0.2">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7">
        <v>465.18</v>
      </c>
      <c r="S5212" s="1">
        <v>3</v>
      </c>
      <c r="T5212" s="1">
        <v>0</v>
      </c>
      <c r="U5212" s="7">
        <v>120.94680000000001</v>
      </c>
      <c r="V5212" s="3" t="str">
        <f>IF(Orders1[[#This Row],[Region]]=People!$B$2, People!$A$2, IF(Orders1[[#This Row],[Region]]=People!$B$3,People!$A$3, IF(Orders1[[#This Row],[Region]]=People!$B$4,People!$A$4, IF(Orders1[[#This Row],[Region]]=People!$B$5,People!$A$5))))</f>
        <v>Chuck Magee</v>
      </c>
      <c r="W5212" s="3" t="str">
        <f>IFERROR(INDEX(Returns!A5212:A6011, MATCH(Orders1[[#This Row],[Order ID]],Returns!B5212:B6011)), "No")</f>
        <v>No</v>
      </c>
      <c r="X5212" s="3">
        <f>IF(Orders1[[#This Row],[Return]]="Yes", 1, 0)</f>
        <v>0</v>
      </c>
    </row>
    <row r="5213" spans="1:24" x14ac:dyDescent="0.2">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7">
        <v>36.630000000000003</v>
      </c>
      <c r="S5213" s="1">
        <v>3</v>
      </c>
      <c r="T5213" s="1">
        <v>0</v>
      </c>
      <c r="U5213" s="7">
        <v>9.8901000000000039</v>
      </c>
      <c r="V5213" s="3" t="str">
        <f>IF(Orders1[[#This Row],[Region]]=People!$B$2, People!$A$2, IF(Orders1[[#This Row],[Region]]=People!$B$3,People!$A$3, IF(Orders1[[#This Row],[Region]]=People!$B$4,People!$A$4, IF(Orders1[[#This Row],[Region]]=People!$B$5,People!$A$5))))</f>
        <v>Chuck Magee</v>
      </c>
      <c r="W5213" s="3" t="str">
        <f>IFERROR(INDEX(Returns!A5213:A6012, MATCH(Orders1[[#This Row],[Order ID]],Returns!B5213:B6012)), "No")</f>
        <v>No</v>
      </c>
      <c r="X5213" s="3">
        <f>IF(Orders1[[#This Row],[Return]]="Yes", 1, 0)</f>
        <v>0</v>
      </c>
    </row>
    <row r="5214" spans="1:24" x14ac:dyDescent="0.2">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7">
        <v>51.449999999999996</v>
      </c>
      <c r="S5214" s="1">
        <v>3</v>
      </c>
      <c r="T5214" s="1">
        <v>0</v>
      </c>
      <c r="U5214" s="7">
        <v>13.891499999999999</v>
      </c>
      <c r="V5214" s="3" t="str">
        <f>IF(Orders1[[#This Row],[Region]]=People!$B$2, People!$A$2, IF(Orders1[[#This Row],[Region]]=People!$B$3,People!$A$3, IF(Orders1[[#This Row],[Region]]=People!$B$4,People!$A$4, IF(Orders1[[#This Row],[Region]]=People!$B$5,People!$A$5))))</f>
        <v>Anna Andreadi</v>
      </c>
      <c r="W5214" s="3" t="str">
        <f>IFERROR(INDEX(Returns!A5214:A6013, MATCH(Orders1[[#This Row],[Order ID]],Returns!B5214:B6013)), "No")</f>
        <v>No</v>
      </c>
      <c r="X5214" s="3">
        <f>IF(Orders1[[#This Row],[Return]]="Yes", 1, 0)</f>
        <v>0</v>
      </c>
    </row>
    <row r="5215" spans="1:24" x14ac:dyDescent="0.2">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7">
        <v>7.83</v>
      </c>
      <c r="S5215" s="1">
        <v>3</v>
      </c>
      <c r="T5215" s="1">
        <v>0</v>
      </c>
      <c r="U5215" s="7">
        <v>3.6017999999999999</v>
      </c>
      <c r="V5215" s="3" t="str">
        <f>IF(Orders1[[#This Row],[Region]]=People!$B$2, People!$A$2, IF(Orders1[[#This Row],[Region]]=People!$B$3,People!$A$3, IF(Orders1[[#This Row],[Region]]=People!$B$4,People!$A$4, IF(Orders1[[#This Row],[Region]]=People!$B$5,People!$A$5))))</f>
        <v>Anna Andreadi</v>
      </c>
      <c r="W5215" s="3" t="str">
        <f>IFERROR(INDEX(Returns!A5215:A6014, MATCH(Orders1[[#This Row],[Order ID]],Returns!B5215:B6014)), "No")</f>
        <v>No</v>
      </c>
      <c r="X5215" s="3">
        <f>IF(Orders1[[#This Row],[Return]]="Yes", 1, 0)</f>
        <v>0</v>
      </c>
    </row>
    <row r="5216" spans="1:24" x14ac:dyDescent="0.2">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7">
        <v>35.4</v>
      </c>
      <c r="S5216" s="1">
        <v>5</v>
      </c>
      <c r="T5216" s="1">
        <v>0</v>
      </c>
      <c r="U5216" s="7">
        <v>13.452000000000002</v>
      </c>
      <c r="V5216" s="3" t="str">
        <f>IF(Orders1[[#This Row],[Region]]=People!$B$2, People!$A$2, IF(Orders1[[#This Row],[Region]]=People!$B$3,People!$A$3, IF(Orders1[[#This Row],[Region]]=People!$B$4,People!$A$4, IF(Orders1[[#This Row],[Region]]=People!$B$5,People!$A$5))))</f>
        <v>Anna Andreadi</v>
      </c>
      <c r="W5216" s="3" t="str">
        <f>IFERROR(INDEX(Returns!A5216:A6015, MATCH(Orders1[[#This Row],[Order ID]],Returns!B5216:B6015)), "No")</f>
        <v>No</v>
      </c>
      <c r="X5216" s="3">
        <f>IF(Orders1[[#This Row],[Return]]="Yes", 1, 0)</f>
        <v>0</v>
      </c>
    </row>
    <row r="5217" spans="1:24" x14ac:dyDescent="0.2">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7">
        <v>29.900000000000002</v>
      </c>
      <c r="S5217" s="1">
        <v>5</v>
      </c>
      <c r="T5217" s="1">
        <v>0</v>
      </c>
      <c r="U5217" s="7">
        <v>13.454999999999998</v>
      </c>
      <c r="V5217" s="3" t="str">
        <f>IF(Orders1[[#This Row],[Region]]=People!$B$2, People!$A$2, IF(Orders1[[#This Row],[Region]]=People!$B$3,People!$A$3, IF(Orders1[[#This Row],[Region]]=People!$B$4,People!$A$4, IF(Orders1[[#This Row],[Region]]=People!$B$5,People!$A$5))))</f>
        <v>Anna Andreadi</v>
      </c>
      <c r="W5217" s="3" t="str">
        <f>IFERROR(INDEX(Returns!A5217:A6016, MATCH(Orders1[[#This Row],[Order ID]],Returns!B5217:B6016)), "No")</f>
        <v>No</v>
      </c>
      <c r="X5217" s="3">
        <f>IF(Orders1[[#This Row],[Return]]="Yes", 1, 0)</f>
        <v>0</v>
      </c>
    </row>
    <row r="5218" spans="1:24" x14ac:dyDescent="0.2">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7">
        <v>17.48</v>
      </c>
      <c r="S5218" s="1">
        <v>2</v>
      </c>
      <c r="T5218" s="1">
        <v>0</v>
      </c>
      <c r="U5218" s="7">
        <v>8.2156000000000002</v>
      </c>
      <c r="V5218" s="3" t="str">
        <f>IF(Orders1[[#This Row],[Region]]=People!$B$2, People!$A$2, IF(Orders1[[#This Row],[Region]]=People!$B$3,People!$A$3, IF(Orders1[[#This Row],[Region]]=People!$B$4,People!$A$4, IF(Orders1[[#This Row],[Region]]=People!$B$5,People!$A$5))))</f>
        <v>Kelly Williams</v>
      </c>
      <c r="W5218" s="3" t="str">
        <f>IFERROR(INDEX(Returns!A5218:A6017, MATCH(Orders1[[#This Row],[Order ID]],Returns!B5218:B6017)), "No")</f>
        <v>No</v>
      </c>
      <c r="X5218" s="3">
        <f>IF(Orders1[[#This Row],[Return]]="Yes", 1, 0)</f>
        <v>0</v>
      </c>
    </row>
    <row r="5219" spans="1:24" x14ac:dyDescent="0.2">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7">
        <v>79.14</v>
      </c>
      <c r="S5219" s="1">
        <v>3</v>
      </c>
      <c r="T5219" s="1">
        <v>0</v>
      </c>
      <c r="U5219" s="7">
        <v>36.404399999999995</v>
      </c>
      <c r="V5219" s="3" t="str">
        <f>IF(Orders1[[#This Row],[Region]]=People!$B$2, People!$A$2, IF(Orders1[[#This Row],[Region]]=People!$B$3,People!$A$3, IF(Orders1[[#This Row],[Region]]=People!$B$4,People!$A$4, IF(Orders1[[#This Row],[Region]]=People!$B$5,People!$A$5))))</f>
        <v>Anna Andreadi</v>
      </c>
      <c r="W5219" s="3" t="str">
        <f>IFERROR(INDEX(Returns!A5219:A6018, MATCH(Orders1[[#This Row],[Order ID]],Returns!B5219:B6018)), "No")</f>
        <v>No</v>
      </c>
      <c r="X5219" s="3">
        <f>IF(Orders1[[#This Row],[Return]]="Yes", 1, 0)</f>
        <v>0</v>
      </c>
    </row>
    <row r="5220" spans="1:24" x14ac:dyDescent="0.2">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7">
        <v>8.4</v>
      </c>
      <c r="S5220" s="1">
        <v>5</v>
      </c>
      <c r="T5220" s="1">
        <v>0</v>
      </c>
      <c r="U5220" s="7">
        <v>4.2</v>
      </c>
      <c r="V5220" s="3" t="str">
        <f>IF(Orders1[[#This Row],[Region]]=People!$B$2, People!$A$2, IF(Orders1[[#This Row],[Region]]=People!$B$3,People!$A$3, IF(Orders1[[#This Row],[Region]]=People!$B$4,People!$A$4, IF(Orders1[[#This Row],[Region]]=People!$B$5,People!$A$5))))</f>
        <v>Chuck Magee</v>
      </c>
      <c r="W5220" s="3" t="str">
        <f>IFERROR(INDEX(Returns!A5220:A6019, MATCH(Orders1[[#This Row],[Order ID]],Returns!B5220:B6019)), "No")</f>
        <v>No</v>
      </c>
      <c r="X5220" s="3">
        <f>IF(Orders1[[#This Row],[Return]]="Yes", 1, 0)</f>
        <v>0</v>
      </c>
    </row>
    <row r="5221" spans="1:24" x14ac:dyDescent="0.2">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7">
        <v>498.26000000000005</v>
      </c>
      <c r="S5221" s="1">
        <v>7</v>
      </c>
      <c r="T5221" s="1">
        <v>0</v>
      </c>
      <c r="U5221" s="7">
        <v>134.53020000000001</v>
      </c>
      <c r="V5221" s="3" t="str">
        <f>IF(Orders1[[#This Row],[Region]]=People!$B$2, People!$A$2, IF(Orders1[[#This Row],[Region]]=People!$B$3,People!$A$3, IF(Orders1[[#This Row],[Region]]=People!$B$4,People!$A$4, IF(Orders1[[#This Row],[Region]]=People!$B$5,People!$A$5))))</f>
        <v>Kelly Williams</v>
      </c>
      <c r="W5221" s="3" t="str">
        <f>IFERROR(INDEX(Returns!A5221:A6020, MATCH(Orders1[[#This Row],[Order ID]],Returns!B5221:B6020)), "No")</f>
        <v>No</v>
      </c>
      <c r="X5221" s="3">
        <f>IF(Orders1[[#This Row],[Return]]="Yes", 1, 0)</f>
        <v>0</v>
      </c>
    </row>
    <row r="5222" spans="1:24" x14ac:dyDescent="0.2">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7">
        <v>212.94</v>
      </c>
      <c r="S5222" s="1">
        <v>3</v>
      </c>
      <c r="T5222" s="1">
        <v>0</v>
      </c>
      <c r="U5222" s="7">
        <v>57.4938</v>
      </c>
      <c r="V5222" s="3" t="str">
        <f>IF(Orders1[[#This Row],[Region]]=People!$B$2, People!$A$2, IF(Orders1[[#This Row],[Region]]=People!$B$3,People!$A$3, IF(Orders1[[#This Row],[Region]]=People!$B$4,People!$A$4, IF(Orders1[[#This Row],[Region]]=People!$B$5,People!$A$5))))</f>
        <v>Kelly Williams</v>
      </c>
      <c r="W5222" s="3" t="str">
        <f>IFERROR(INDEX(Returns!A5222:A6021, MATCH(Orders1[[#This Row],[Order ID]],Returns!B5222:B6021)), "No")</f>
        <v>No</v>
      </c>
      <c r="X5222" s="3">
        <f>IF(Orders1[[#This Row],[Return]]="Yes", 1, 0)</f>
        <v>0</v>
      </c>
    </row>
    <row r="5223" spans="1:24" x14ac:dyDescent="0.2">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7">
        <v>706.86</v>
      </c>
      <c r="S5223" s="1">
        <v>7</v>
      </c>
      <c r="T5223" s="1">
        <v>0</v>
      </c>
      <c r="U5223" s="7">
        <v>197.92079999999999</v>
      </c>
      <c r="V5223" s="3" t="str">
        <f>IF(Orders1[[#This Row],[Region]]=People!$B$2, People!$A$2, IF(Orders1[[#This Row],[Region]]=People!$B$3,People!$A$3, IF(Orders1[[#This Row],[Region]]=People!$B$4,People!$A$4, IF(Orders1[[#This Row],[Region]]=People!$B$5,People!$A$5))))</f>
        <v>Kelly Williams</v>
      </c>
      <c r="W5223" s="3" t="str">
        <f>IFERROR(INDEX(Returns!A5223:A6022, MATCH(Orders1[[#This Row],[Order ID]],Returns!B5223:B6022)), "No")</f>
        <v>No</v>
      </c>
      <c r="X5223" s="3">
        <f>IF(Orders1[[#This Row],[Return]]="Yes", 1, 0)</f>
        <v>0</v>
      </c>
    </row>
    <row r="5224" spans="1:24" x14ac:dyDescent="0.2">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7">
        <v>114.94999999999999</v>
      </c>
      <c r="S5224" s="1">
        <v>5</v>
      </c>
      <c r="T5224" s="1">
        <v>0</v>
      </c>
      <c r="U5224" s="7">
        <v>2.2990000000000066</v>
      </c>
      <c r="V5224" s="3" t="str">
        <f>IF(Orders1[[#This Row],[Region]]=People!$B$2, People!$A$2, IF(Orders1[[#This Row],[Region]]=People!$B$3,People!$A$3, IF(Orders1[[#This Row],[Region]]=People!$B$4,People!$A$4, IF(Orders1[[#This Row],[Region]]=People!$B$5,People!$A$5))))</f>
        <v>Kelly Williams</v>
      </c>
      <c r="W5224" s="3" t="str">
        <f>IFERROR(INDEX(Returns!A5224:A6023, MATCH(Orders1[[#This Row],[Order ID]],Returns!B5224:B6023)), "No")</f>
        <v>No</v>
      </c>
      <c r="X5224" s="3">
        <f>IF(Orders1[[#This Row],[Return]]="Yes", 1, 0)</f>
        <v>0</v>
      </c>
    </row>
    <row r="5225" spans="1:24" x14ac:dyDescent="0.2">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7">
        <v>43.19</v>
      </c>
      <c r="S5225" s="1">
        <v>7</v>
      </c>
      <c r="T5225" s="1">
        <v>0</v>
      </c>
      <c r="U5225" s="7">
        <v>20.731199999999998</v>
      </c>
      <c r="V5225" s="3" t="str">
        <f>IF(Orders1[[#This Row],[Region]]=People!$B$2, People!$A$2, IF(Orders1[[#This Row],[Region]]=People!$B$3,People!$A$3, IF(Orders1[[#This Row],[Region]]=People!$B$4,People!$A$4, IF(Orders1[[#This Row],[Region]]=People!$B$5,People!$A$5))))</f>
        <v>Kelly Williams</v>
      </c>
      <c r="W5225" s="3" t="str">
        <f>IFERROR(INDEX(Returns!A5225:A6024, MATCH(Orders1[[#This Row],[Order ID]],Returns!B5225:B6024)), "No")</f>
        <v>No</v>
      </c>
      <c r="X5225" s="3">
        <f>IF(Orders1[[#This Row],[Return]]="Yes", 1, 0)</f>
        <v>0</v>
      </c>
    </row>
    <row r="5226" spans="1:24" x14ac:dyDescent="0.2">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7">
        <v>166.44</v>
      </c>
      <c r="S5226" s="1">
        <v>3</v>
      </c>
      <c r="T5226" s="1">
        <v>0</v>
      </c>
      <c r="U5226" s="7">
        <v>79.891199999999998</v>
      </c>
      <c r="V5226" s="3" t="str">
        <f>IF(Orders1[[#This Row],[Region]]=People!$B$2, People!$A$2, IF(Orders1[[#This Row],[Region]]=People!$B$3,People!$A$3, IF(Orders1[[#This Row],[Region]]=People!$B$4,People!$A$4, IF(Orders1[[#This Row],[Region]]=People!$B$5,People!$A$5))))</f>
        <v>Anna Andreadi</v>
      </c>
      <c r="W5226" s="3" t="str">
        <f>IFERROR(INDEX(Returns!A5226:A6025, MATCH(Orders1[[#This Row],[Order ID]],Returns!B5226:B6025)), "No")</f>
        <v>No</v>
      </c>
      <c r="X5226" s="3">
        <f>IF(Orders1[[#This Row],[Return]]="Yes", 1, 0)</f>
        <v>0</v>
      </c>
    </row>
    <row r="5227" spans="1:24" x14ac:dyDescent="0.2">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7">
        <v>36.56</v>
      </c>
      <c r="S5227" s="1">
        <v>5</v>
      </c>
      <c r="T5227" s="1">
        <v>0.2</v>
      </c>
      <c r="U5227" s="7">
        <v>12.795999999999999</v>
      </c>
      <c r="V5227" s="3" t="str">
        <f>IF(Orders1[[#This Row],[Region]]=People!$B$2, People!$A$2, IF(Orders1[[#This Row],[Region]]=People!$B$3,People!$A$3, IF(Orders1[[#This Row],[Region]]=People!$B$4,People!$A$4, IF(Orders1[[#This Row],[Region]]=People!$B$5,People!$A$5))))</f>
        <v>Chuck Magee</v>
      </c>
      <c r="W5227" s="3" t="str">
        <f>IFERROR(INDEX(Returns!A5227:A6026, MATCH(Orders1[[#This Row],[Order ID]],Returns!B5227:B6026)), "No")</f>
        <v>No</v>
      </c>
      <c r="X5227" s="3">
        <f>IF(Orders1[[#This Row],[Return]]="Yes", 1, 0)</f>
        <v>0</v>
      </c>
    </row>
    <row r="5228" spans="1:24" x14ac:dyDescent="0.2">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7">
        <v>186.14400000000001</v>
      </c>
      <c r="S5228" s="1">
        <v>6</v>
      </c>
      <c r="T5228" s="1">
        <v>0.2</v>
      </c>
      <c r="U5228" s="7">
        <v>60.496799999999993</v>
      </c>
      <c r="V5228" s="3" t="str">
        <f>IF(Orders1[[#This Row],[Region]]=People!$B$2, People!$A$2, IF(Orders1[[#This Row],[Region]]=People!$B$3,People!$A$3, IF(Orders1[[#This Row],[Region]]=People!$B$4,People!$A$4, IF(Orders1[[#This Row],[Region]]=People!$B$5,People!$A$5))))</f>
        <v>Chuck Magee</v>
      </c>
      <c r="W5228" s="3" t="str">
        <f>IFERROR(INDEX(Returns!A5228:A6027, MATCH(Orders1[[#This Row],[Order ID]],Returns!B5228:B6027)), "No")</f>
        <v>No</v>
      </c>
      <c r="X5228" s="3">
        <f>IF(Orders1[[#This Row],[Return]]="Yes", 1, 0)</f>
        <v>0</v>
      </c>
    </row>
    <row r="5229" spans="1:24" x14ac:dyDescent="0.2">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7">
        <v>353.56799999999998</v>
      </c>
      <c r="S5229" s="1">
        <v>2</v>
      </c>
      <c r="T5229" s="1">
        <v>0.2</v>
      </c>
      <c r="U5229" s="7">
        <v>-44.196000000000026</v>
      </c>
      <c r="V5229" s="3" t="str">
        <f>IF(Orders1[[#This Row],[Region]]=People!$B$2, People!$A$2, IF(Orders1[[#This Row],[Region]]=People!$B$3,People!$A$3, IF(Orders1[[#This Row],[Region]]=People!$B$4,People!$A$4, IF(Orders1[[#This Row],[Region]]=People!$B$5,People!$A$5))))</f>
        <v>Chuck Magee</v>
      </c>
      <c r="W5229" s="3" t="str">
        <f>IFERROR(INDEX(Returns!A5229:A6028, MATCH(Orders1[[#This Row],[Order ID]],Returns!B5229:B6028)), "No")</f>
        <v>No</v>
      </c>
      <c r="X5229" s="3">
        <f>IF(Orders1[[#This Row],[Return]]="Yes", 1, 0)</f>
        <v>0</v>
      </c>
    </row>
    <row r="5230" spans="1:24" x14ac:dyDescent="0.2">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7">
        <v>81.98</v>
      </c>
      <c r="S5230" s="1">
        <v>2</v>
      </c>
      <c r="T5230" s="1">
        <v>0</v>
      </c>
      <c r="U5230" s="7">
        <v>40.170200000000001</v>
      </c>
      <c r="V5230" s="3" t="str">
        <f>IF(Orders1[[#This Row],[Region]]=People!$B$2, People!$A$2, IF(Orders1[[#This Row],[Region]]=People!$B$3,People!$A$3, IF(Orders1[[#This Row],[Region]]=People!$B$4,People!$A$4, IF(Orders1[[#This Row],[Region]]=People!$B$5,People!$A$5))))</f>
        <v>Anna Andreadi</v>
      </c>
      <c r="W5230" s="3" t="str">
        <f>IFERROR(INDEX(Returns!A5230:A6029, MATCH(Orders1[[#This Row],[Order ID]],Returns!B5230:B6029)), "No")</f>
        <v>No</v>
      </c>
      <c r="X5230" s="3">
        <f>IF(Orders1[[#This Row],[Return]]="Yes", 1, 0)</f>
        <v>0</v>
      </c>
    </row>
    <row r="5231" spans="1:24" x14ac:dyDescent="0.2">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7">
        <v>14.624000000000002</v>
      </c>
      <c r="S5231" s="1">
        <v>2</v>
      </c>
      <c r="T5231" s="1">
        <v>0.2</v>
      </c>
      <c r="U5231" s="7">
        <v>5.1183999999999994</v>
      </c>
      <c r="V5231" s="3" t="str">
        <f>IF(Orders1[[#This Row],[Region]]=People!$B$2, People!$A$2, IF(Orders1[[#This Row],[Region]]=People!$B$3,People!$A$3, IF(Orders1[[#This Row],[Region]]=People!$B$4,People!$A$4, IF(Orders1[[#This Row],[Region]]=People!$B$5,People!$A$5))))</f>
        <v>Anna Andreadi</v>
      </c>
      <c r="W5231" s="3" t="str">
        <f>IFERROR(INDEX(Returns!A5231:A6030, MATCH(Orders1[[#This Row],[Order ID]],Returns!B5231:B6030)), "No")</f>
        <v>No</v>
      </c>
      <c r="X5231" s="3">
        <f>IF(Orders1[[#This Row],[Return]]="Yes", 1, 0)</f>
        <v>0</v>
      </c>
    </row>
    <row r="5232" spans="1:24" x14ac:dyDescent="0.2">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7">
        <v>697.16</v>
      </c>
      <c r="S5232" s="1">
        <v>5</v>
      </c>
      <c r="T5232" s="1">
        <v>0.2</v>
      </c>
      <c r="U5232" s="7">
        <v>8.7144999999999868</v>
      </c>
      <c r="V5232" s="3" t="str">
        <f>IF(Orders1[[#This Row],[Region]]=People!$B$2, People!$A$2, IF(Orders1[[#This Row],[Region]]=People!$B$3,People!$A$3, IF(Orders1[[#This Row],[Region]]=People!$B$4,People!$A$4, IF(Orders1[[#This Row],[Region]]=People!$B$5,People!$A$5))))</f>
        <v>Anna Andreadi</v>
      </c>
      <c r="W5232" s="3" t="str">
        <f>IFERROR(INDEX(Returns!A5232:A6031, MATCH(Orders1[[#This Row],[Order ID]],Returns!B5232:B6031)), "No")</f>
        <v>No</v>
      </c>
      <c r="X5232" s="3">
        <f>IF(Orders1[[#This Row],[Return]]="Yes", 1, 0)</f>
        <v>0</v>
      </c>
    </row>
    <row r="5233" spans="1:24" x14ac:dyDescent="0.2">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7">
        <v>30.93</v>
      </c>
      <c r="S5233" s="1">
        <v>1</v>
      </c>
      <c r="T5233" s="1">
        <v>0</v>
      </c>
      <c r="U5233" s="7">
        <v>12.6813</v>
      </c>
      <c r="V5233" s="3" t="str">
        <f>IF(Orders1[[#This Row],[Region]]=People!$B$2, People!$A$2, IF(Orders1[[#This Row],[Region]]=People!$B$3,People!$A$3, IF(Orders1[[#This Row],[Region]]=People!$B$4,People!$A$4, IF(Orders1[[#This Row],[Region]]=People!$B$5,People!$A$5))))</f>
        <v>Anna Andreadi</v>
      </c>
      <c r="W5233" s="3" t="str">
        <f>IFERROR(INDEX(Returns!A5233:A6032, MATCH(Orders1[[#This Row],[Order ID]],Returns!B5233:B6032)), "No")</f>
        <v>No</v>
      </c>
      <c r="X5233" s="3">
        <f>IF(Orders1[[#This Row],[Return]]="Yes", 1, 0)</f>
        <v>0</v>
      </c>
    </row>
    <row r="5234" spans="1:24" x14ac:dyDescent="0.2">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7">
        <v>27.496000000000002</v>
      </c>
      <c r="S5234" s="1">
        <v>7</v>
      </c>
      <c r="T5234" s="1">
        <v>0.2</v>
      </c>
      <c r="U5234" s="7">
        <v>9.2798999999999996</v>
      </c>
      <c r="V5234" s="3" t="str">
        <f>IF(Orders1[[#This Row],[Region]]=People!$B$2, People!$A$2, IF(Orders1[[#This Row],[Region]]=People!$B$3,People!$A$3, IF(Orders1[[#This Row],[Region]]=People!$B$4,People!$A$4, IF(Orders1[[#This Row],[Region]]=People!$B$5,People!$A$5))))</f>
        <v>Anna Andreadi</v>
      </c>
      <c r="W5234" s="3" t="str">
        <f>IFERROR(INDEX(Returns!A5234:A6033, MATCH(Orders1[[#This Row],[Order ID]],Returns!B5234:B6033)), "No")</f>
        <v>No</v>
      </c>
      <c r="X5234" s="3">
        <f>IF(Orders1[[#This Row],[Return]]="Yes", 1, 0)</f>
        <v>0</v>
      </c>
    </row>
    <row r="5235" spans="1:24" x14ac:dyDescent="0.2">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7">
        <v>605.34</v>
      </c>
      <c r="S5235" s="1">
        <v>6</v>
      </c>
      <c r="T5235" s="1">
        <v>0</v>
      </c>
      <c r="U5235" s="7">
        <v>145.2816</v>
      </c>
      <c r="V5235" s="3" t="str">
        <f>IF(Orders1[[#This Row],[Region]]=People!$B$2, People!$A$2, IF(Orders1[[#This Row],[Region]]=People!$B$3,People!$A$3, IF(Orders1[[#This Row],[Region]]=People!$B$4,People!$A$4, IF(Orders1[[#This Row],[Region]]=People!$B$5,People!$A$5))))</f>
        <v>Cassandra Brandow</v>
      </c>
      <c r="W5235" s="3" t="str">
        <f>IFERROR(INDEX(Returns!A5235:A6034, MATCH(Orders1[[#This Row],[Order ID]],Returns!B5235:B6034)), "No")</f>
        <v>No</v>
      </c>
      <c r="X5235" s="3">
        <f>IF(Orders1[[#This Row],[Return]]="Yes", 1, 0)</f>
        <v>0</v>
      </c>
    </row>
    <row r="5236" spans="1:24" x14ac:dyDescent="0.2">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7">
        <v>210.00800000000001</v>
      </c>
      <c r="S5236" s="1">
        <v>1</v>
      </c>
      <c r="T5236" s="1">
        <v>0.2</v>
      </c>
      <c r="U5236" s="7">
        <v>2.625099999999982</v>
      </c>
      <c r="V5236" s="3" t="str">
        <f>IF(Orders1[[#This Row],[Region]]=People!$B$2, People!$A$2, IF(Orders1[[#This Row],[Region]]=People!$B$3,People!$A$3, IF(Orders1[[#This Row],[Region]]=People!$B$4,People!$A$4, IF(Orders1[[#This Row],[Region]]=People!$B$5,People!$A$5))))</f>
        <v>Anna Andreadi</v>
      </c>
      <c r="W5236" s="3" t="str">
        <f>IFERROR(INDEX(Returns!A5236:A6035, MATCH(Orders1[[#This Row],[Order ID]],Returns!B5236:B6035)), "No")</f>
        <v>No</v>
      </c>
      <c r="X5236" s="3">
        <f>IF(Orders1[[#This Row],[Return]]="Yes", 1, 0)</f>
        <v>0</v>
      </c>
    </row>
    <row r="5237" spans="1:24" x14ac:dyDescent="0.2">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7">
        <v>54.96</v>
      </c>
      <c r="S5237" s="1">
        <v>3</v>
      </c>
      <c r="T5237" s="1">
        <v>0</v>
      </c>
      <c r="U5237" s="7">
        <v>15.938399999999998</v>
      </c>
      <c r="V5237" s="3" t="str">
        <f>IF(Orders1[[#This Row],[Region]]=People!$B$2, People!$A$2, IF(Orders1[[#This Row],[Region]]=People!$B$3,People!$A$3, IF(Orders1[[#This Row],[Region]]=People!$B$4,People!$A$4, IF(Orders1[[#This Row],[Region]]=People!$B$5,People!$A$5))))</f>
        <v>Kelly Williams</v>
      </c>
      <c r="W5237" s="3" t="str">
        <f>IFERROR(INDEX(Returns!A5237:A6036, MATCH(Orders1[[#This Row],[Order ID]],Returns!B5237:B6036)), "No")</f>
        <v>No</v>
      </c>
      <c r="X5237" s="3">
        <f>IF(Orders1[[#This Row],[Return]]="Yes", 1, 0)</f>
        <v>0</v>
      </c>
    </row>
    <row r="5238" spans="1:24" x14ac:dyDescent="0.2">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7">
        <v>164.22</v>
      </c>
      <c r="S5238" s="1">
        <v>3</v>
      </c>
      <c r="T5238" s="1">
        <v>0</v>
      </c>
      <c r="U5238" s="7">
        <v>50.908200000000001</v>
      </c>
      <c r="V5238" s="3" t="str">
        <f>IF(Orders1[[#This Row],[Region]]=People!$B$2, People!$A$2, IF(Orders1[[#This Row],[Region]]=People!$B$3,People!$A$3, IF(Orders1[[#This Row],[Region]]=People!$B$4,People!$A$4, IF(Orders1[[#This Row],[Region]]=People!$B$5,People!$A$5))))</f>
        <v>Chuck Magee</v>
      </c>
      <c r="W5238" s="3" t="str">
        <f>IFERROR(INDEX(Returns!A5238:A6037, MATCH(Orders1[[#This Row],[Order ID]],Returns!B5238:B6037)), "No")</f>
        <v>No</v>
      </c>
      <c r="X5238" s="3">
        <f>IF(Orders1[[#This Row],[Return]]="Yes", 1, 0)</f>
        <v>0</v>
      </c>
    </row>
    <row r="5239" spans="1:24" x14ac:dyDescent="0.2">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7">
        <v>362.94</v>
      </c>
      <c r="S5239" s="1">
        <v>3</v>
      </c>
      <c r="T5239" s="1">
        <v>0</v>
      </c>
      <c r="U5239" s="7">
        <v>36.293999999999997</v>
      </c>
      <c r="V5239" s="3" t="str">
        <f>IF(Orders1[[#This Row],[Region]]=People!$B$2, People!$A$2, IF(Orders1[[#This Row],[Region]]=People!$B$3,People!$A$3, IF(Orders1[[#This Row],[Region]]=People!$B$4,People!$A$4, IF(Orders1[[#This Row],[Region]]=People!$B$5,People!$A$5))))</f>
        <v>Chuck Magee</v>
      </c>
      <c r="W5239" s="3" t="str">
        <f>IFERROR(INDEX(Returns!A5239:A6038, MATCH(Orders1[[#This Row],[Order ID]],Returns!B5239:B6038)), "No")</f>
        <v>No</v>
      </c>
      <c r="X5239" s="3">
        <f>IF(Orders1[[#This Row],[Return]]="Yes", 1, 0)</f>
        <v>0</v>
      </c>
    </row>
    <row r="5240" spans="1:24" x14ac:dyDescent="0.2">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7">
        <v>59.98</v>
      </c>
      <c r="S5240" s="1">
        <v>2</v>
      </c>
      <c r="T5240" s="1">
        <v>0</v>
      </c>
      <c r="U5240" s="7">
        <v>26.391200000000005</v>
      </c>
      <c r="V5240" s="3" t="str">
        <f>IF(Orders1[[#This Row],[Region]]=People!$B$2, People!$A$2, IF(Orders1[[#This Row],[Region]]=People!$B$3,People!$A$3, IF(Orders1[[#This Row],[Region]]=People!$B$4,People!$A$4, IF(Orders1[[#This Row],[Region]]=People!$B$5,People!$A$5))))</f>
        <v>Chuck Magee</v>
      </c>
      <c r="W5240" s="3" t="str">
        <f>IFERROR(INDEX(Returns!A5240:A6039, MATCH(Orders1[[#This Row],[Order ID]],Returns!B5240:B6039)), "No")</f>
        <v>No</v>
      </c>
      <c r="X5240" s="3">
        <f>IF(Orders1[[#This Row],[Return]]="Yes", 1, 0)</f>
        <v>0</v>
      </c>
    </row>
    <row r="5241" spans="1:24" x14ac:dyDescent="0.2">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7">
        <v>332.94</v>
      </c>
      <c r="S5241" s="1">
        <v>3</v>
      </c>
      <c r="T5241" s="1">
        <v>0</v>
      </c>
      <c r="U5241" s="7">
        <v>6.6587999999999994</v>
      </c>
      <c r="V5241" s="3" t="str">
        <f>IF(Orders1[[#This Row],[Region]]=People!$B$2, People!$A$2, IF(Orders1[[#This Row],[Region]]=People!$B$3,People!$A$3, IF(Orders1[[#This Row],[Region]]=People!$B$4,People!$A$4, IF(Orders1[[#This Row],[Region]]=People!$B$5,People!$A$5))))</f>
        <v>Anna Andreadi</v>
      </c>
      <c r="W5241" s="3" t="str">
        <f>IFERROR(INDEX(Returns!A5241:A6040, MATCH(Orders1[[#This Row],[Order ID]],Returns!B5241:B6040)), "No")</f>
        <v>No</v>
      </c>
      <c r="X5241" s="3">
        <f>IF(Orders1[[#This Row],[Return]]="Yes", 1, 0)</f>
        <v>0</v>
      </c>
    </row>
    <row r="5242" spans="1:24" x14ac:dyDescent="0.2">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7">
        <v>39.872000000000007</v>
      </c>
      <c r="S5242" s="1">
        <v>2</v>
      </c>
      <c r="T5242" s="1">
        <v>0.2</v>
      </c>
      <c r="U5242" s="7">
        <v>12.958399999999999</v>
      </c>
      <c r="V5242" s="3" t="str">
        <f>IF(Orders1[[#This Row],[Region]]=People!$B$2, People!$A$2, IF(Orders1[[#This Row],[Region]]=People!$B$3,People!$A$3, IF(Orders1[[#This Row],[Region]]=People!$B$4,People!$A$4, IF(Orders1[[#This Row],[Region]]=People!$B$5,People!$A$5))))</f>
        <v>Anna Andreadi</v>
      </c>
      <c r="W5242" s="3" t="str">
        <f>IFERROR(INDEX(Returns!A5242:A6041, MATCH(Orders1[[#This Row],[Order ID]],Returns!B5242:B6041)), "No")</f>
        <v>No</v>
      </c>
      <c r="X5242" s="3">
        <f>IF(Orders1[[#This Row],[Return]]="Yes", 1, 0)</f>
        <v>0</v>
      </c>
    </row>
    <row r="5243" spans="1:24" x14ac:dyDescent="0.2">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7">
        <v>13.68</v>
      </c>
      <c r="S5243" s="1">
        <v>2</v>
      </c>
      <c r="T5243" s="1">
        <v>0</v>
      </c>
      <c r="U5243" s="7">
        <v>3.6936</v>
      </c>
      <c r="V5243" s="3" t="str">
        <f>IF(Orders1[[#This Row],[Region]]=People!$B$2, People!$A$2, IF(Orders1[[#This Row],[Region]]=People!$B$3,People!$A$3, IF(Orders1[[#This Row],[Region]]=People!$B$4,People!$A$4, IF(Orders1[[#This Row],[Region]]=People!$B$5,People!$A$5))))</f>
        <v>Anna Andreadi</v>
      </c>
      <c r="W5243" s="3" t="str">
        <f>IFERROR(INDEX(Returns!A5243:A6042, MATCH(Orders1[[#This Row],[Order ID]],Returns!B5243:B6042)), "No")</f>
        <v>No</v>
      </c>
      <c r="X5243" s="3">
        <f>IF(Orders1[[#This Row],[Return]]="Yes", 1, 0)</f>
        <v>0</v>
      </c>
    </row>
    <row r="5244" spans="1:24" x14ac:dyDescent="0.2">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7">
        <v>3.3179999999999996</v>
      </c>
      <c r="S5244" s="1">
        <v>3</v>
      </c>
      <c r="T5244" s="1">
        <v>0.8</v>
      </c>
      <c r="U5244" s="7">
        <v>-5.6406000000000018</v>
      </c>
      <c r="V5244" s="3" t="str">
        <f>IF(Orders1[[#This Row],[Region]]=People!$B$2, People!$A$2, IF(Orders1[[#This Row],[Region]]=People!$B$3,People!$A$3, IF(Orders1[[#This Row],[Region]]=People!$B$4,People!$A$4, IF(Orders1[[#This Row],[Region]]=People!$B$5,People!$A$5))))</f>
        <v>Kelly Williams</v>
      </c>
      <c r="W5244" s="3" t="str">
        <f>IFERROR(INDEX(Returns!A5244:A6043, MATCH(Orders1[[#This Row],[Order ID]],Returns!B5244:B6043)), "No")</f>
        <v>No</v>
      </c>
      <c r="X5244" s="3">
        <f>IF(Orders1[[#This Row],[Return]]="Yes", 1, 0)</f>
        <v>0</v>
      </c>
    </row>
    <row r="5245" spans="1:24" x14ac:dyDescent="0.2">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7">
        <v>10.44</v>
      </c>
      <c r="S5245" s="1">
        <v>1</v>
      </c>
      <c r="T5245" s="1">
        <v>0</v>
      </c>
      <c r="U5245" s="7">
        <v>4.8023999999999996</v>
      </c>
      <c r="V5245" s="3" t="str">
        <f>IF(Orders1[[#This Row],[Region]]=People!$B$2, People!$A$2, IF(Orders1[[#This Row],[Region]]=People!$B$3,People!$A$3, IF(Orders1[[#This Row],[Region]]=People!$B$4,People!$A$4, IF(Orders1[[#This Row],[Region]]=People!$B$5,People!$A$5))))</f>
        <v>Cassandra Brandow</v>
      </c>
      <c r="W5245" s="3" t="str">
        <f>IFERROR(INDEX(Returns!A5245:A6044, MATCH(Orders1[[#This Row],[Order ID]],Returns!B5245:B6044)), "No")</f>
        <v>No</v>
      </c>
      <c r="X5245" s="3">
        <f>IF(Orders1[[#This Row],[Return]]="Yes", 1, 0)</f>
        <v>0</v>
      </c>
    </row>
    <row r="5246" spans="1:24" x14ac:dyDescent="0.2">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7">
        <v>136.46400000000003</v>
      </c>
      <c r="S5246" s="1">
        <v>2</v>
      </c>
      <c r="T5246" s="1">
        <v>0.2</v>
      </c>
      <c r="U5246" s="7">
        <v>15.352199999999989</v>
      </c>
      <c r="V5246" s="3" t="str">
        <f>IF(Orders1[[#This Row],[Region]]=People!$B$2, People!$A$2, IF(Orders1[[#This Row],[Region]]=People!$B$3,People!$A$3, IF(Orders1[[#This Row],[Region]]=People!$B$4,People!$A$4, IF(Orders1[[#This Row],[Region]]=People!$B$5,People!$A$5))))</f>
        <v>Anna Andreadi</v>
      </c>
      <c r="W5246" s="3" t="str">
        <f>IFERROR(INDEX(Returns!A5246:A6045, MATCH(Orders1[[#This Row],[Order ID]],Returns!B5246:B6045)), "No")</f>
        <v>No</v>
      </c>
      <c r="X5246" s="3">
        <f>IF(Orders1[[#This Row],[Return]]="Yes", 1, 0)</f>
        <v>0</v>
      </c>
    </row>
    <row r="5247" spans="1:24" x14ac:dyDescent="0.2">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7">
        <v>333.57600000000002</v>
      </c>
      <c r="S5247" s="1">
        <v>3</v>
      </c>
      <c r="T5247" s="1">
        <v>0.2</v>
      </c>
      <c r="U5247" s="7">
        <v>33.357600000000019</v>
      </c>
      <c r="V5247" s="3" t="str">
        <f>IF(Orders1[[#This Row],[Region]]=People!$B$2, People!$A$2, IF(Orders1[[#This Row],[Region]]=People!$B$3,People!$A$3, IF(Orders1[[#This Row],[Region]]=People!$B$4,People!$A$4, IF(Orders1[[#This Row],[Region]]=People!$B$5,People!$A$5))))</f>
        <v>Anna Andreadi</v>
      </c>
      <c r="W5247" s="3" t="str">
        <f>IFERROR(INDEX(Returns!A5247:A6046, MATCH(Orders1[[#This Row],[Order ID]],Returns!B5247:B6046)), "No")</f>
        <v>No</v>
      </c>
      <c r="X5247" s="3">
        <f>IF(Orders1[[#This Row],[Return]]="Yes", 1, 0)</f>
        <v>0</v>
      </c>
    </row>
    <row r="5248" spans="1:24" x14ac:dyDescent="0.2">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7">
        <v>12.544</v>
      </c>
      <c r="S5248" s="1">
        <v>2</v>
      </c>
      <c r="T5248" s="1">
        <v>0.2</v>
      </c>
      <c r="U5248" s="7">
        <v>4.7039999999999997</v>
      </c>
      <c r="V5248" s="3" t="str">
        <f>IF(Orders1[[#This Row],[Region]]=People!$B$2, People!$A$2, IF(Orders1[[#This Row],[Region]]=People!$B$3,People!$A$3, IF(Orders1[[#This Row],[Region]]=People!$B$4,People!$A$4, IF(Orders1[[#This Row],[Region]]=People!$B$5,People!$A$5))))</f>
        <v>Anna Andreadi</v>
      </c>
      <c r="W5248" s="3" t="str">
        <f>IFERROR(INDEX(Returns!A5248:A6047, MATCH(Orders1[[#This Row],[Order ID]],Returns!B5248:B6047)), "No")</f>
        <v>No</v>
      </c>
      <c r="X5248" s="3">
        <f>IF(Orders1[[#This Row],[Return]]="Yes", 1, 0)</f>
        <v>0</v>
      </c>
    </row>
    <row r="5249" spans="1:24" x14ac:dyDescent="0.2">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7">
        <v>20.767999999999997</v>
      </c>
      <c r="S5249" s="1">
        <v>8</v>
      </c>
      <c r="T5249" s="1">
        <v>0.8</v>
      </c>
      <c r="U5249" s="7">
        <v>-52.958400000000012</v>
      </c>
      <c r="V5249" s="3" t="str">
        <f>IF(Orders1[[#This Row],[Region]]=People!$B$2, People!$A$2, IF(Orders1[[#This Row],[Region]]=People!$B$3,People!$A$3, IF(Orders1[[#This Row],[Region]]=People!$B$4,People!$A$4, IF(Orders1[[#This Row],[Region]]=People!$B$5,People!$A$5))))</f>
        <v>Kelly Williams</v>
      </c>
      <c r="W5249" s="3" t="str">
        <f>IFERROR(INDEX(Returns!A5249:A6048, MATCH(Orders1[[#This Row],[Order ID]],Returns!B5249:B6048)), "No")</f>
        <v>No</v>
      </c>
      <c r="X5249" s="3">
        <f>IF(Orders1[[#This Row],[Return]]="Yes", 1, 0)</f>
        <v>0</v>
      </c>
    </row>
    <row r="5250" spans="1:24" x14ac:dyDescent="0.2">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7">
        <v>43.5</v>
      </c>
      <c r="S5250" s="1">
        <v>3</v>
      </c>
      <c r="T5250" s="1">
        <v>0</v>
      </c>
      <c r="U5250" s="7">
        <v>10.875</v>
      </c>
      <c r="V5250" s="3" t="str">
        <f>IF(Orders1[[#This Row],[Region]]=People!$B$2, People!$A$2, IF(Orders1[[#This Row],[Region]]=People!$B$3,People!$A$3, IF(Orders1[[#This Row],[Region]]=People!$B$4,People!$A$4, IF(Orders1[[#This Row],[Region]]=People!$B$5,People!$A$5))))</f>
        <v>Anna Andreadi</v>
      </c>
      <c r="W5250" s="3" t="str">
        <f>IFERROR(INDEX(Returns!A5250:A6049, MATCH(Orders1[[#This Row],[Order ID]],Returns!B5250:B6049)), "No")</f>
        <v>No</v>
      </c>
      <c r="X5250" s="3">
        <f>IF(Orders1[[#This Row],[Return]]="Yes", 1, 0)</f>
        <v>0</v>
      </c>
    </row>
    <row r="5251" spans="1:24" x14ac:dyDescent="0.2">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7">
        <v>12.576000000000001</v>
      </c>
      <c r="S5251" s="1">
        <v>4</v>
      </c>
      <c r="T5251" s="1">
        <v>0.2</v>
      </c>
      <c r="U5251" s="7">
        <v>4.0871999999999993</v>
      </c>
      <c r="V5251" s="3" t="str">
        <f>IF(Orders1[[#This Row],[Region]]=People!$B$2, People!$A$2, IF(Orders1[[#This Row],[Region]]=People!$B$3,People!$A$3, IF(Orders1[[#This Row],[Region]]=People!$B$4,People!$A$4, IF(Orders1[[#This Row],[Region]]=People!$B$5,People!$A$5))))</f>
        <v>Chuck Magee</v>
      </c>
      <c r="W5251" s="3" t="str">
        <f>IFERROR(INDEX(Returns!A5251:A6050, MATCH(Orders1[[#This Row],[Order ID]],Returns!B5251:B6050)), "No")</f>
        <v>No</v>
      </c>
      <c r="X5251" s="3">
        <f>IF(Orders1[[#This Row],[Return]]="Yes", 1, 0)</f>
        <v>0</v>
      </c>
    </row>
    <row r="5252" spans="1:24" x14ac:dyDescent="0.2">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7">
        <v>249.95000000000002</v>
      </c>
      <c r="S5252" s="1">
        <v>5</v>
      </c>
      <c r="T5252" s="1">
        <v>0</v>
      </c>
      <c r="U5252" s="7">
        <v>19.995999999999974</v>
      </c>
      <c r="V5252" s="3" t="str">
        <f>IF(Orders1[[#This Row],[Region]]=People!$B$2, People!$A$2, IF(Orders1[[#This Row],[Region]]=People!$B$3,People!$A$3, IF(Orders1[[#This Row],[Region]]=People!$B$4,People!$A$4, IF(Orders1[[#This Row],[Region]]=People!$B$5,People!$A$5))))</f>
        <v>Cassandra Brandow</v>
      </c>
      <c r="W5252" s="3" t="str">
        <f>IFERROR(INDEX(Returns!A5252:A6051, MATCH(Orders1[[#This Row],[Order ID]],Returns!B5252:B6051)), "No")</f>
        <v>No</v>
      </c>
      <c r="X5252" s="3">
        <f>IF(Orders1[[#This Row],[Return]]="Yes", 1, 0)</f>
        <v>0</v>
      </c>
    </row>
    <row r="5253" spans="1:24" x14ac:dyDescent="0.2">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7">
        <v>49.12</v>
      </c>
      <c r="S5253" s="1">
        <v>4</v>
      </c>
      <c r="T5253" s="1">
        <v>0</v>
      </c>
      <c r="U5253" s="7">
        <v>23.086399999999998</v>
      </c>
      <c r="V5253" s="3" t="str">
        <f>IF(Orders1[[#This Row],[Region]]=People!$B$2, People!$A$2, IF(Orders1[[#This Row],[Region]]=People!$B$3,People!$A$3, IF(Orders1[[#This Row],[Region]]=People!$B$4,People!$A$4, IF(Orders1[[#This Row],[Region]]=People!$B$5,People!$A$5))))</f>
        <v>Cassandra Brandow</v>
      </c>
      <c r="W5253" s="3" t="str">
        <f>IFERROR(INDEX(Returns!A5253:A6052, MATCH(Orders1[[#This Row],[Order ID]],Returns!B5253:B6052)), "No")</f>
        <v>No</v>
      </c>
      <c r="X5253" s="3">
        <f>IF(Orders1[[#This Row],[Return]]="Yes", 1, 0)</f>
        <v>0</v>
      </c>
    </row>
    <row r="5254" spans="1:24" x14ac:dyDescent="0.2">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7">
        <v>182.91</v>
      </c>
      <c r="S5254" s="1">
        <v>3</v>
      </c>
      <c r="T5254" s="1">
        <v>0</v>
      </c>
      <c r="U5254" s="7">
        <v>53.043899999999979</v>
      </c>
      <c r="V5254" s="3" t="str">
        <f>IF(Orders1[[#This Row],[Region]]=People!$B$2, People!$A$2, IF(Orders1[[#This Row],[Region]]=People!$B$3,People!$A$3, IF(Orders1[[#This Row],[Region]]=People!$B$4,People!$A$4, IF(Orders1[[#This Row],[Region]]=People!$B$5,People!$A$5))))</f>
        <v>Cassandra Brandow</v>
      </c>
      <c r="W5254" s="3" t="str">
        <f>IFERROR(INDEX(Returns!A5254:A6053, MATCH(Orders1[[#This Row],[Order ID]],Returns!B5254:B6053)), "No")</f>
        <v>No</v>
      </c>
      <c r="X5254" s="3">
        <f>IF(Orders1[[#This Row],[Return]]="Yes", 1, 0)</f>
        <v>0</v>
      </c>
    </row>
    <row r="5255" spans="1:24" x14ac:dyDescent="0.2">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7">
        <v>107.64800000000001</v>
      </c>
      <c r="S5255" s="1">
        <v>2</v>
      </c>
      <c r="T5255" s="1">
        <v>0.2</v>
      </c>
      <c r="U5255" s="7">
        <v>33.639999999999986</v>
      </c>
      <c r="V5255" s="3" t="str">
        <f>IF(Orders1[[#This Row],[Region]]=People!$B$2, People!$A$2, IF(Orders1[[#This Row],[Region]]=People!$B$3,People!$A$3, IF(Orders1[[#This Row],[Region]]=People!$B$4,People!$A$4, IF(Orders1[[#This Row],[Region]]=People!$B$5,People!$A$5))))</f>
        <v>Anna Andreadi</v>
      </c>
      <c r="W5255" s="3" t="str">
        <f>IFERROR(INDEX(Returns!A5255:A6054, MATCH(Orders1[[#This Row],[Order ID]],Returns!B5255:B6054)), "No")</f>
        <v>No</v>
      </c>
      <c r="X5255" s="3">
        <f>IF(Orders1[[#This Row],[Return]]="Yes", 1, 0)</f>
        <v>0</v>
      </c>
    </row>
    <row r="5256" spans="1:24" x14ac:dyDescent="0.2">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7">
        <v>99.372</v>
      </c>
      <c r="S5256" s="1">
        <v>2</v>
      </c>
      <c r="T5256" s="1">
        <v>0.3</v>
      </c>
      <c r="U5256" s="7">
        <v>-7.0979999999999919</v>
      </c>
      <c r="V5256" s="3" t="str">
        <f>IF(Orders1[[#This Row],[Region]]=People!$B$2, People!$A$2, IF(Orders1[[#This Row],[Region]]=People!$B$3,People!$A$3, IF(Orders1[[#This Row],[Region]]=People!$B$4,People!$A$4, IF(Orders1[[#This Row],[Region]]=People!$B$5,People!$A$5))))</f>
        <v>Chuck Magee</v>
      </c>
      <c r="W5256" s="3" t="str">
        <f>IFERROR(INDEX(Returns!A5256:A6055, MATCH(Orders1[[#This Row],[Order ID]],Returns!B5256:B6055)), "No")</f>
        <v>No</v>
      </c>
      <c r="X5256" s="3">
        <f>IF(Orders1[[#This Row],[Return]]="Yes", 1, 0)</f>
        <v>0</v>
      </c>
    </row>
    <row r="5257" spans="1:24" x14ac:dyDescent="0.2">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7">
        <v>33.568000000000005</v>
      </c>
      <c r="S5257" s="1">
        <v>2</v>
      </c>
      <c r="T5257" s="1">
        <v>0.2</v>
      </c>
      <c r="U5257" s="7">
        <v>-5.4548000000000041</v>
      </c>
      <c r="V5257" s="3" t="str">
        <f>IF(Orders1[[#This Row],[Region]]=People!$B$2, People!$A$2, IF(Orders1[[#This Row],[Region]]=People!$B$3,People!$A$3, IF(Orders1[[#This Row],[Region]]=People!$B$4,People!$A$4, IF(Orders1[[#This Row],[Region]]=People!$B$5,People!$A$5))))</f>
        <v>Chuck Magee</v>
      </c>
      <c r="W5257" s="3" t="str">
        <f>IFERROR(INDEX(Returns!A5257:A6056, MATCH(Orders1[[#This Row],[Order ID]],Returns!B5257:B6056)), "No")</f>
        <v>No</v>
      </c>
      <c r="X5257" s="3">
        <f>IF(Orders1[[#This Row],[Return]]="Yes", 1, 0)</f>
        <v>0</v>
      </c>
    </row>
    <row r="5258" spans="1:24" x14ac:dyDescent="0.2">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7">
        <v>10.56</v>
      </c>
      <c r="S5258" s="1">
        <v>2</v>
      </c>
      <c r="T5258" s="1">
        <v>0</v>
      </c>
      <c r="U5258" s="7">
        <v>4.7519999999999998</v>
      </c>
      <c r="V5258" s="3" t="str">
        <f>IF(Orders1[[#This Row],[Region]]=People!$B$2, People!$A$2, IF(Orders1[[#This Row],[Region]]=People!$B$3,People!$A$3, IF(Orders1[[#This Row],[Region]]=People!$B$4,People!$A$4, IF(Orders1[[#This Row],[Region]]=People!$B$5,People!$A$5))))</f>
        <v>Kelly Williams</v>
      </c>
      <c r="W5258" s="3" t="str">
        <f>IFERROR(INDEX(Returns!A5258:A6057, MATCH(Orders1[[#This Row],[Order ID]],Returns!B5258:B6057)), "No")</f>
        <v>No</v>
      </c>
      <c r="X5258" s="3">
        <f>IF(Orders1[[#This Row],[Return]]="Yes", 1, 0)</f>
        <v>0</v>
      </c>
    </row>
    <row r="5259" spans="1:24" x14ac:dyDescent="0.2">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7">
        <v>38.880000000000003</v>
      </c>
      <c r="S5259" s="1">
        <v>6</v>
      </c>
      <c r="T5259" s="1">
        <v>0</v>
      </c>
      <c r="U5259" s="7">
        <v>18.662400000000002</v>
      </c>
      <c r="V5259" s="3" t="str">
        <f>IF(Orders1[[#This Row],[Region]]=People!$B$2, People!$A$2, IF(Orders1[[#This Row],[Region]]=People!$B$3,People!$A$3, IF(Orders1[[#This Row],[Region]]=People!$B$4,People!$A$4, IF(Orders1[[#This Row],[Region]]=People!$B$5,People!$A$5))))</f>
        <v>Anna Andreadi</v>
      </c>
      <c r="W5259" s="3" t="str">
        <f>IFERROR(INDEX(Returns!A5259:A6058, MATCH(Orders1[[#This Row],[Order ID]],Returns!B5259:B6058)), "No")</f>
        <v>No</v>
      </c>
      <c r="X5259" s="3">
        <f>IF(Orders1[[#This Row],[Return]]="Yes", 1, 0)</f>
        <v>0</v>
      </c>
    </row>
    <row r="5260" spans="1:24" x14ac:dyDescent="0.2">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7">
        <v>35.200000000000003</v>
      </c>
      <c r="S5260" s="1">
        <v>5</v>
      </c>
      <c r="T5260" s="1">
        <v>0</v>
      </c>
      <c r="U5260" s="7">
        <v>16.543999999999997</v>
      </c>
      <c r="V5260" s="3" t="str">
        <f>IF(Orders1[[#This Row],[Region]]=People!$B$2, People!$A$2, IF(Orders1[[#This Row],[Region]]=People!$B$3,People!$A$3, IF(Orders1[[#This Row],[Region]]=People!$B$4,People!$A$4, IF(Orders1[[#This Row],[Region]]=People!$B$5,People!$A$5))))</f>
        <v>Anna Andreadi</v>
      </c>
      <c r="W5260" s="3" t="str">
        <f>IFERROR(INDEX(Returns!A5260:A6059, MATCH(Orders1[[#This Row],[Order ID]],Returns!B5260:B6059)), "No")</f>
        <v>No</v>
      </c>
      <c r="X5260" s="3">
        <f>IF(Orders1[[#This Row],[Return]]="Yes", 1, 0)</f>
        <v>0</v>
      </c>
    </row>
    <row r="5261" spans="1:24" x14ac:dyDescent="0.2">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7">
        <v>45.527999999999999</v>
      </c>
      <c r="S5261" s="1">
        <v>3</v>
      </c>
      <c r="T5261" s="1">
        <v>0.2</v>
      </c>
      <c r="U5261" s="7">
        <v>15.934799999999997</v>
      </c>
      <c r="V5261" s="3" t="str">
        <f>IF(Orders1[[#This Row],[Region]]=People!$B$2, People!$A$2, IF(Orders1[[#This Row],[Region]]=People!$B$3,People!$A$3, IF(Orders1[[#This Row],[Region]]=People!$B$4,People!$A$4, IF(Orders1[[#This Row],[Region]]=People!$B$5,People!$A$5))))</f>
        <v>Chuck Magee</v>
      </c>
      <c r="W5261" s="3" t="str">
        <f>IFERROR(INDEX(Returns!A5261:A6060, MATCH(Orders1[[#This Row],[Order ID]],Returns!B5261:B6060)), "No")</f>
        <v>No</v>
      </c>
      <c r="X5261" s="3">
        <f>IF(Orders1[[#This Row],[Return]]="Yes", 1, 0)</f>
        <v>0</v>
      </c>
    </row>
    <row r="5262" spans="1:24" x14ac:dyDescent="0.2">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7">
        <v>196.77600000000001</v>
      </c>
      <c r="S5262" s="1">
        <v>3</v>
      </c>
      <c r="T5262" s="1">
        <v>0.2</v>
      </c>
      <c r="U5262" s="7">
        <v>14.758199999999995</v>
      </c>
      <c r="V5262" s="3" t="str">
        <f>IF(Orders1[[#This Row],[Region]]=People!$B$2, People!$A$2, IF(Orders1[[#This Row],[Region]]=People!$B$3,People!$A$3, IF(Orders1[[#This Row],[Region]]=People!$B$4,People!$A$4, IF(Orders1[[#This Row],[Region]]=People!$B$5,People!$A$5))))</f>
        <v>Kelly Williams</v>
      </c>
      <c r="W5262" s="3" t="str">
        <f>IFERROR(INDEX(Returns!A5262:A6061, MATCH(Orders1[[#This Row],[Order ID]],Returns!B5262:B6061)), "No")</f>
        <v>No</v>
      </c>
      <c r="X5262" s="3">
        <f>IF(Orders1[[#This Row],[Return]]="Yes", 1, 0)</f>
        <v>0</v>
      </c>
    </row>
    <row r="5263" spans="1:24" x14ac:dyDescent="0.2">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7">
        <v>2.9199999999999995</v>
      </c>
      <c r="S5263" s="1">
        <v>2</v>
      </c>
      <c r="T5263" s="1">
        <v>0.8</v>
      </c>
      <c r="U5263" s="7">
        <v>-4.8180000000000005</v>
      </c>
      <c r="V5263" s="3" t="str">
        <f>IF(Orders1[[#This Row],[Region]]=People!$B$2, People!$A$2, IF(Orders1[[#This Row],[Region]]=People!$B$3,People!$A$3, IF(Orders1[[#This Row],[Region]]=People!$B$4,People!$A$4, IF(Orders1[[#This Row],[Region]]=People!$B$5,People!$A$5))))</f>
        <v>Kelly Williams</v>
      </c>
      <c r="W5263" s="3" t="str">
        <f>IFERROR(INDEX(Returns!A5263:A6062, MATCH(Orders1[[#This Row],[Order ID]],Returns!B5263:B6062)), "No")</f>
        <v>No</v>
      </c>
      <c r="X5263" s="3">
        <f>IF(Orders1[[#This Row],[Return]]="Yes", 1, 0)</f>
        <v>0</v>
      </c>
    </row>
    <row r="5264" spans="1:24" x14ac:dyDescent="0.2">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7">
        <v>200.79500000000002</v>
      </c>
      <c r="S5264" s="1">
        <v>1</v>
      </c>
      <c r="T5264" s="1">
        <v>0.3</v>
      </c>
      <c r="U5264" s="7">
        <v>-22.948000000000008</v>
      </c>
      <c r="V5264" s="3" t="str">
        <f>IF(Orders1[[#This Row],[Region]]=People!$B$2, People!$A$2, IF(Orders1[[#This Row],[Region]]=People!$B$3,People!$A$3, IF(Orders1[[#This Row],[Region]]=People!$B$4,People!$A$4, IF(Orders1[[#This Row],[Region]]=People!$B$5,People!$A$5))))</f>
        <v>Kelly Williams</v>
      </c>
      <c r="W5264" s="3" t="str">
        <f>IFERROR(INDEX(Returns!A5264:A6063, MATCH(Orders1[[#This Row],[Order ID]],Returns!B5264:B6063)), "No")</f>
        <v>No</v>
      </c>
      <c r="X5264" s="3">
        <f>IF(Orders1[[#This Row],[Return]]="Yes", 1, 0)</f>
        <v>0</v>
      </c>
    </row>
    <row r="5265" spans="1:24" x14ac:dyDescent="0.2">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7">
        <v>46.688000000000002</v>
      </c>
      <c r="S5265" s="1">
        <v>4</v>
      </c>
      <c r="T5265" s="1">
        <v>0.2</v>
      </c>
      <c r="U5265" s="7">
        <v>-2.9180000000000028</v>
      </c>
      <c r="V5265" s="3" t="str">
        <f>IF(Orders1[[#This Row],[Region]]=People!$B$2, People!$A$2, IF(Orders1[[#This Row],[Region]]=People!$B$3,People!$A$3, IF(Orders1[[#This Row],[Region]]=People!$B$4,People!$A$4, IF(Orders1[[#This Row],[Region]]=People!$B$5,People!$A$5))))</f>
        <v>Kelly Williams</v>
      </c>
      <c r="W5265" s="3" t="str">
        <f>IFERROR(INDEX(Returns!A5265:A6064, MATCH(Orders1[[#This Row],[Order ID]],Returns!B5265:B6064)), "No")</f>
        <v>No</v>
      </c>
      <c r="X5265" s="3">
        <f>IF(Orders1[[#This Row],[Return]]="Yes", 1, 0)</f>
        <v>0</v>
      </c>
    </row>
    <row r="5266" spans="1:24" x14ac:dyDescent="0.2">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7">
        <v>21.864000000000001</v>
      </c>
      <c r="S5266" s="1">
        <v>3</v>
      </c>
      <c r="T5266" s="1">
        <v>0.2</v>
      </c>
      <c r="U5266" s="7">
        <v>3.5528999999999984</v>
      </c>
      <c r="V5266" s="3" t="str">
        <f>IF(Orders1[[#This Row],[Region]]=People!$B$2, People!$A$2, IF(Orders1[[#This Row],[Region]]=People!$B$3,People!$A$3, IF(Orders1[[#This Row],[Region]]=People!$B$4,People!$A$4, IF(Orders1[[#This Row],[Region]]=People!$B$5,People!$A$5))))</f>
        <v>Kelly Williams</v>
      </c>
      <c r="W5266" s="3" t="str">
        <f>IFERROR(INDEX(Returns!A5266:A6065, MATCH(Orders1[[#This Row],[Order ID]],Returns!B5266:B6065)), "No")</f>
        <v>No</v>
      </c>
      <c r="X5266" s="3">
        <f>IF(Orders1[[#This Row],[Return]]="Yes", 1, 0)</f>
        <v>0</v>
      </c>
    </row>
    <row r="5267" spans="1:24" x14ac:dyDescent="0.2">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7">
        <v>11.76</v>
      </c>
      <c r="S5267" s="1">
        <v>2</v>
      </c>
      <c r="T5267" s="1">
        <v>0</v>
      </c>
      <c r="U5267" s="7">
        <v>5.7623999999999995</v>
      </c>
      <c r="V5267" s="3" t="str">
        <f>IF(Orders1[[#This Row],[Region]]=People!$B$2, People!$A$2, IF(Orders1[[#This Row],[Region]]=People!$B$3,People!$A$3, IF(Orders1[[#This Row],[Region]]=People!$B$4,People!$A$4, IF(Orders1[[#This Row],[Region]]=People!$B$5,People!$A$5))))</f>
        <v>Anna Andreadi</v>
      </c>
      <c r="W5267" s="3" t="str">
        <f>IFERROR(INDEX(Returns!A5267:A6066, MATCH(Orders1[[#This Row],[Order ID]],Returns!B5267:B6066)), "No")</f>
        <v>No</v>
      </c>
      <c r="X5267" s="3">
        <f>IF(Orders1[[#This Row],[Return]]="Yes", 1, 0)</f>
        <v>0</v>
      </c>
    </row>
    <row r="5268" spans="1:24" x14ac:dyDescent="0.2">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7">
        <v>167.94</v>
      </c>
      <c r="S5268" s="1">
        <v>3</v>
      </c>
      <c r="T5268" s="1">
        <v>0</v>
      </c>
      <c r="U5268" s="7">
        <v>82.290599999999998</v>
      </c>
      <c r="V5268" s="3" t="str">
        <f>IF(Orders1[[#This Row],[Region]]=People!$B$2, People!$A$2, IF(Orders1[[#This Row],[Region]]=People!$B$3,People!$A$3, IF(Orders1[[#This Row],[Region]]=People!$B$4,People!$A$4, IF(Orders1[[#This Row],[Region]]=People!$B$5,People!$A$5))))</f>
        <v>Anna Andreadi</v>
      </c>
      <c r="W5268" s="3" t="str">
        <f>IFERROR(INDEX(Returns!A5268:A6067, MATCH(Orders1[[#This Row],[Order ID]],Returns!B5268:B6067)), "No")</f>
        <v>No</v>
      </c>
      <c r="X5268" s="3">
        <f>IF(Orders1[[#This Row],[Return]]="Yes", 1, 0)</f>
        <v>0</v>
      </c>
    </row>
    <row r="5269" spans="1:24" x14ac:dyDescent="0.2">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7">
        <v>3.89</v>
      </c>
      <c r="S5269" s="1">
        <v>1</v>
      </c>
      <c r="T5269" s="1">
        <v>0</v>
      </c>
      <c r="U5269" s="7">
        <v>1.0114000000000001</v>
      </c>
      <c r="V5269" s="3" t="str">
        <f>IF(Orders1[[#This Row],[Region]]=People!$B$2, People!$A$2, IF(Orders1[[#This Row],[Region]]=People!$B$3,People!$A$3, IF(Orders1[[#This Row],[Region]]=People!$B$4,People!$A$4, IF(Orders1[[#This Row],[Region]]=People!$B$5,People!$A$5))))</f>
        <v>Anna Andreadi</v>
      </c>
      <c r="W5269" s="3" t="str">
        <f>IFERROR(INDEX(Returns!A5269:A6068, MATCH(Orders1[[#This Row],[Order ID]],Returns!B5269:B6068)), "No")</f>
        <v>No</v>
      </c>
      <c r="X5269" s="3">
        <f>IF(Orders1[[#This Row],[Return]]="Yes", 1, 0)</f>
        <v>0</v>
      </c>
    </row>
    <row r="5270" spans="1:24" x14ac:dyDescent="0.2">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7">
        <v>52.44</v>
      </c>
      <c r="S5270" s="1">
        <v>4</v>
      </c>
      <c r="T5270" s="1">
        <v>0</v>
      </c>
      <c r="U5270" s="7">
        <v>24.122399999999995</v>
      </c>
      <c r="V5270" s="3" t="str">
        <f>IF(Orders1[[#This Row],[Region]]=People!$B$2, People!$A$2, IF(Orders1[[#This Row],[Region]]=People!$B$3,People!$A$3, IF(Orders1[[#This Row],[Region]]=People!$B$4,People!$A$4, IF(Orders1[[#This Row],[Region]]=People!$B$5,People!$A$5))))</f>
        <v>Chuck Magee</v>
      </c>
      <c r="W5270" s="3" t="str">
        <f>IFERROR(INDEX(Returns!A5270:A6069, MATCH(Orders1[[#This Row],[Order ID]],Returns!B5270:B6069)), "No")</f>
        <v>No</v>
      </c>
      <c r="X5270" s="3">
        <f>IF(Orders1[[#This Row],[Return]]="Yes", 1, 0)</f>
        <v>0</v>
      </c>
    </row>
    <row r="5271" spans="1:24" x14ac:dyDescent="0.2">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7">
        <v>32.36</v>
      </c>
      <c r="S5271" s="1">
        <v>4</v>
      </c>
      <c r="T5271" s="1">
        <v>0</v>
      </c>
      <c r="U5271" s="7">
        <v>11.6496</v>
      </c>
      <c r="V5271" s="3" t="str">
        <f>IF(Orders1[[#This Row],[Region]]=People!$B$2, People!$A$2, IF(Orders1[[#This Row],[Region]]=People!$B$3,People!$A$3, IF(Orders1[[#This Row],[Region]]=People!$B$4,People!$A$4, IF(Orders1[[#This Row],[Region]]=People!$B$5,People!$A$5))))</f>
        <v>Anna Andreadi</v>
      </c>
      <c r="W5271" s="3" t="str">
        <f>IFERROR(INDEX(Returns!A5271:A6070, MATCH(Orders1[[#This Row],[Order ID]],Returns!B5271:B6070)), "No")</f>
        <v>No</v>
      </c>
      <c r="X5271" s="3">
        <f>IF(Orders1[[#This Row],[Return]]="Yes", 1, 0)</f>
        <v>0</v>
      </c>
    </row>
    <row r="5272" spans="1:24" x14ac:dyDescent="0.2">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7">
        <v>406.59999999999997</v>
      </c>
      <c r="S5272" s="1">
        <v>5</v>
      </c>
      <c r="T5272" s="1">
        <v>0</v>
      </c>
      <c r="U5272" s="7">
        <v>113.84799999999998</v>
      </c>
      <c r="V5272" s="3" t="str">
        <f>IF(Orders1[[#This Row],[Region]]=People!$B$2, People!$A$2, IF(Orders1[[#This Row],[Region]]=People!$B$3,People!$A$3, IF(Orders1[[#This Row],[Region]]=People!$B$4,People!$A$4, IF(Orders1[[#This Row],[Region]]=People!$B$5,People!$A$5))))</f>
        <v>Anna Andreadi</v>
      </c>
      <c r="W5272" s="3" t="str">
        <f>IFERROR(INDEX(Returns!A5272:A6071, MATCH(Orders1[[#This Row],[Order ID]],Returns!B5272:B6071)), "No")</f>
        <v>No</v>
      </c>
      <c r="X5272" s="3">
        <f>IF(Orders1[[#This Row],[Return]]="Yes", 1, 0)</f>
        <v>0</v>
      </c>
    </row>
    <row r="5273" spans="1:24" x14ac:dyDescent="0.2">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7">
        <v>27.92</v>
      </c>
      <c r="S5273" s="1">
        <v>4</v>
      </c>
      <c r="T5273" s="1">
        <v>0</v>
      </c>
      <c r="U5273" s="7">
        <v>8.0967999999999982</v>
      </c>
      <c r="V5273" s="3" t="str">
        <f>IF(Orders1[[#This Row],[Region]]=People!$B$2, People!$A$2, IF(Orders1[[#This Row],[Region]]=People!$B$3,People!$A$3, IF(Orders1[[#This Row],[Region]]=People!$B$4,People!$A$4, IF(Orders1[[#This Row],[Region]]=People!$B$5,People!$A$5))))</f>
        <v>Anna Andreadi</v>
      </c>
      <c r="W5273" s="3" t="str">
        <f>IFERROR(INDEX(Returns!A5273:A6072, MATCH(Orders1[[#This Row],[Order ID]],Returns!B5273:B6072)), "No")</f>
        <v>No</v>
      </c>
      <c r="X5273" s="3">
        <f>IF(Orders1[[#This Row],[Return]]="Yes", 1, 0)</f>
        <v>0</v>
      </c>
    </row>
    <row r="5274" spans="1:24" x14ac:dyDescent="0.2">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7">
        <v>399.67200000000003</v>
      </c>
      <c r="S5274" s="1">
        <v>7</v>
      </c>
      <c r="T5274" s="1">
        <v>0.2</v>
      </c>
      <c r="U5274" s="7">
        <v>-14.987700000000061</v>
      </c>
      <c r="V5274" s="3" t="str">
        <f>IF(Orders1[[#This Row],[Region]]=People!$B$2, People!$A$2, IF(Orders1[[#This Row],[Region]]=People!$B$3,People!$A$3, IF(Orders1[[#This Row],[Region]]=People!$B$4,People!$A$4, IF(Orders1[[#This Row],[Region]]=People!$B$5,People!$A$5))))</f>
        <v>Anna Andreadi</v>
      </c>
      <c r="W5274" s="3" t="str">
        <f>IFERROR(INDEX(Returns!A5274:A6073, MATCH(Orders1[[#This Row],[Order ID]],Returns!B5274:B6073)), "No")</f>
        <v>No</v>
      </c>
      <c r="X5274" s="3">
        <f>IF(Orders1[[#This Row],[Return]]="Yes", 1, 0)</f>
        <v>0</v>
      </c>
    </row>
    <row r="5275" spans="1:24" x14ac:dyDescent="0.2">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7">
        <v>3.7440000000000007</v>
      </c>
      <c r="S5275" s="1">
        <v>4</v>
      </c>
      <c r="T5275" s="1">
        <v>0.7</v>
      </c>
      <c r="U5275" s="7">
        <v>-2.6207999999999991</v>
      </c>
      <c r="V5275" s="3" t="str">
        <f>IF(Orders1[[#This Row],[Region]]=People!$B$2, People!$A$2, IF(Orders1[[#This Row],[Region]]=People!$B$3,People!$A$3, IF(Orders1[[#This Row],[Region]]=People!$B$4,People!$A$4, IF(Orders1[[#This Row],[Region]]=People!$B$5,People!$A$5))))</f>
        <v>Cassandra Brandow</v>
      </c>
      <c r="W5275" s="3" t="str">
        <f>IFERROR(INDEX(Returns!A5275:A6074, MATCH(Orders1[[#This Row],[Order ID]],Returns!B5275:B6074)), "No")</f>
        <v>No</v>
      </c>
      <c r="X5275" s="3">
        <f>IF(Orders1[[#This Row],[Return]]="Yes", 1, 0)</f>
        <v>0</v>
      </c>
    </row>
    <row r="5276" spans="1:24" x14ac:dyDescent="0.2">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7">
        <v>715.2</v>
      </c>
      <c r="S5276" s="1">
        <v>3</v>
      </c>
      <c r="T5276" s="1">
        <v>0</v>
      </c>
      <c r="U5276" s="7">
        <v>178.79999999999998</v>
      </c>
      <c r="V5276" s="3" t="str">
        <f>IF(Orders1[[#This Row],[Region]]=People!$B$2, People!$A$2, IF(Orders1[[#This Row],[Region]]=People!$B$3,People!$A$3, IF(Orders1[[#This Row],[Region]]=People!$B$4,People!$A$4, IF(Orders1[[#This Row],[Region]]=People!$B$5,People!$A$5))))</f>
        <v>Chuck Magee</v>
      </c>
      <c r="W5276" s="3" t="str">
        <f>IFERROR(INDEX(Returns!A5276:A6075, MATCH(Orders1[[#This Row],[Order ID]],Returns!B5276:B6075)), "No")</f>
        <v>No</v>
      </c>
      <c r="X5276" s="3">
        <f>IF(Orders1[[#This Row],[Return]]="Yes", 1, 0)</f>
        <v>0</v>
      </c>
    </row>
    <row r="5277" spans="1:24" x14ac:dyDescent="0.2">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7">
        <v>159.80000000000001</v>
      </c>
      <c r="S5277" s="1">
        <v>4</v>
      </c>
      <c r="T5277" s="1">
        <v>0</v>
      </c>
      <c r="U5277" s="7">
        <v>70.312000000000012</v>
      </c>
      <c r="V5277" s="3" t="str">
        <f>IF(Orders1[[#This Row],[Region]]=People!$B$2, People!$A$2, IF(Orders1[[#This Row],[Region]]=People!$B$3,People!$A$3, IF(Orders1[[#This Row],[Region]]=People!$B$4,People!$A$4, IF(Orders1[[#This Row],[Region]]=People!$B$5,People!$A$5))))</f>
        <v>Cassandra Brandow</v>
      </c>
      <c r="W5277" s="3" t="str">
        <f>IFERROR(INDEX(Returns!A5277:A6076, MATCH(Orders1[[#This Row],[Order ID]],Returns!B5277:B6076)), "No")</f>
        <v>No</v>
      </c>
      <c r="X5277" s="3">
        <f>IF(Orders1[[#This Row],[Return]]="Yes", 1, 0)</f>
        <v>0</v>
      </c>
    </row>
    <row r="5278" spans="1:24" x14ac:dyDescent="0.2">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7">
        <v>44.75</v>
      </c>
      <c r="S5278" s="1">
        <v>5</v>
      </c>
      <c r="T5278" s="1">
        <v>0</v>
      </c>
      <c r="U5278" s="7">
        <v>8.5024999999999942</v>
      </c>
      <c r="V5278" s="3" t="str">
        <f>IF(Orders1[[#This Row],[Region]]=People!$B$2, People!$A$2, IF(Orders1[[#This Row],[Region]]=People!$B$3,People!$A$3, IF(Orders1[[#This Row],[Region]]=People!$B$4,People!$A$4, IF(Orders1[[#This Row],[Region]]=People!$B$5,People!$A$5))))</f>
        <v>Cassandra Brandow</v>
      </c>
      <c r="W5278" s="3" t="str">
        <f>IFERROR(INDEX(Returns!A5278:A6077, MATCH(Orders1[[#This Row],[Order ID]],Returns!B5278:B6077)), "No")</f>
        <v>No</v>
      </c>
      <c r="X5278" s="3">
        <f>IF(Orders1[[#This Row],[Return]]="Yes", 1, 0)</f>
        <v>0</v>
      </c>
    </row>
    <row r="5279" spans="1:24" x14ac:dyDescent="0.2">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7">
        <v>340.11599999999999</v>
      </c>
      <c r="S5279" s="1">
        <v>6</v>
      </c>
      <c r="T5279" s="1">
        <v>0.3</v>
      </c>
      <c r="U5279" s="7">
        <v>-9.717599999999976</v>
      </c>
      <c r="V5279" s="3" t="str">
        <f>IF(Orders1[[#This Row],[Region]]=People!$B$2, People!$A$2, IF(Orders1[[#This Row],[Region]]=People!$B$3,People!$A$3, IF(Orders1[[#This Row],[Region]]=People!$B$4,People!$A$4, IF(Orders1[[#This Row],[Region]]=People!$B$5,People!$A$5))))</f>
        <v>Kelly Williams</v>
      </c>
      <c r="W5279" s="3" t="str">
        <f>IFERROR(INDEX(Returns!A5279:A6078, MATCH(Orders1[[#This Row],[Order ID]],Returns!B5279:B6078)), "No")</f>
        <v>No</v>
      </c>
      <c r="X5279" s="3">
        <f>IF(Orders1[[#This Row],[Return]]="Yes", 1, 0)</f>
        <v>0</v>
      </c>
    </row>
    <row r="5280" spans="1:24" x14ac:dyDescent="0.2">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7">
        <v>105.52</v>
      </c>
      <c r="S5280" s="1">
        <v>4</v>
      </c>
      <c r="T5280" s="1">
        <v>0</v>
      </c>
      <c r="U5280" s="7">
        <v>48.539199999999994</v>
      </c>
      <c r="V5280" s="3" t="str">
        <f>IF(Orders1[[#This Row],[Region]]=People!$B$2, People!$A$2, IF(Orders1[[#This Row],[Region]]=People!$B$3,People!$A$3, IF(Orders1[[#This Row],[Region]]=People!$B$4,People!$A$4, IF(Orders1[[#This Row],[Region]]=People!$B$5,People!$A$5))))</f>
        <v>Cassandra Brandow</v>
      </c>
      <c r="W5280" s="3" t="str">
        <f>IFERROR(INDEX(Returns!A5280:A6079, MATCH(Orders1[[#This Row],[Order ID]],Returns!B5280:B6079)), "No")</f>
        <v>No</v>
      </c>
      <c r="X5280" s="3">
        <f>IF(Orders1[[#This Row],[Return]]="Yes", 1, 0)</f>
        <v>0</v>
      </c>
    </row>
    <row r="5281" spans="1:24" x14ac:dyDescent="0.2">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7">
        <v>13.48</v>
      </c>
      <c r="S5281" s="1">
        <v>1</v>
      </c>
      <c r="T5281" s="1">
        <v>0</v>
      </c>
      <c r="U5281" s="7">
        <v>1.8872</v>
      </c>
      <c r="V5281" s="3" t="str">
        <f>IF(Orders1[[#This Row],[Region]]=People!$B$2, People!$A$2, IF(Orders1[[#This Row],[Region]]=People!$B$3,People!$A$3, IF(Orders1[[#This Row],[Region]]=People!$B$4,People!$A$4, IF(Orders1[[#This Row],[Region]]=People!$B$5,People!$A$5))))</f>
        <v>Kelly Williams</v>
      </c>
      <c r="W5281" s="3" t="str">
        <f>IFERROR(INDEX(Returns!A5281:A6080, MATCH(Orders1[[#This Row],[Order ID]],Returns!B5281:B6080)), "No")</f>
        <v>No</v>
      </c>
      <c r="X5281" s="3">
        <f>IF(Orders1[[#This Row],[Return]]="Yes", 1, 0)</f>
        <v>0</v>
      </c>
    </row>
    <row r="5282" spans="1:24" x14ac:dyDescent="0.2">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7">
        <v>85.52</v>
      </c>
      <c r="S5282" s="1">
        <v>2</v>
      </c>
      <c r="T5282" s="1">
        <v>0</v>
      </c>
      <c r="U5282" s="7">
        <v>22.235199999999999</v>
      </c>
      <c r="V5282" s="3" t="str">
        <f>IF(Orders1[[#This Row],[Region]]=People!$B$2, People!$A$2, IF(Orders1[[#This Row],[Region]]=People!$B$3,People!$A$3, IF(Orders1[[#This Row],[Region]]=People!$B$4,People!$A$4, IF(Orders1[[#This Row],[Region]]=People!$B$5,People!$A$5))))</f>
        <v>Kelly Williams</v>
      </c>
      <c r="W5282" s="3" t="str">
        <f>IFERROR(INDEX(Returns!A5282:A6081, MATCH(Orders1[[#This Row],[Order ID]],Returns!B5282:B6081)), "No")</f>
        <v>No</v>
      </c>
      <c r="X5282" s="3">
        <f>IF(Orders1[[#This Row],[Return]]="Yes", 1, 0)</f>
        <v>0</v>
      </c>
    </row>
    <row r="5283" spans="1:24" x14ac:dyDescent="0.2">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7">
        <v>6.16</v>
      </c>
      <c r="S5283" s="1">
        <v>2</v>
      </c>
      <c r="T5283" s="1">
        <v>0</v>
      </c>
      <c r="U5283" s="7">
        <v>2.9567999999999999</v>
      </c>
      <c r="V5283" s="3" t="str">
        <f>IF(Orders1[[#This Row],[Region]]=People!$B$2, People!$A$2, IF(Orders1[[#This Row],[Region]]=People!$B$3,People!$A$3, IF(Orders1[[#This Row],[Region]]=People!$B$4,People!$A$4, IF(Orders1[[#This Row],[Region]]=People!$B$5,People!$A$5))))</f>
        <v>Kelly Williams</v>
      </c>
      <c r="W5283" s="3" t="str">
        <f>IFERROR(INDEX(Returns!A5283:A6082, MATCH(Orders1[[#This Row],[Order ID]],Returns!B5283:B6082)), "No")</f>
        <v>No</v>
      </c>
      <c r="X5283" s="3">
        <f>IF(Orders1[[#This Row],[Return]]="Yes", 1, 0)</f>
        <v>0</v>
      </c>
    </row>
    <row r="5284" spans="1:24" x14ac:dyDescent="0.2">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7">
        <v>36.839999999999996</v>
      </c>
      <c r="S5284" s="1">
        <v>3</v>
      </c>
      <c r="T5284" s="1">
        <v>0</v>
      </c>
      <c r="U5284" s="7">
        <v>17.314799999999998</v>
      </c>
      <c r="V5284" s="3" t="str">
        <f>IF(Orders1[[#This Row],[Region]]=People!$B$2, People!$A$2, IF(Orders1[[#This Row],[Region]]=People!$B$3,People!$A$3, IF(Orders1[[#This Row],[Region]]=People!$B$4,People!$A$4, IF(Orders1[[#This Row],[Region]]=People!$B$5,People!$A$5))))</f>
        <v>Kelly Williams</v>
      </c>
      <c r="W5284" s="3" t="str">
        <f>IFERROR(INDEX(Returns!A5284:A6083, MATCH(Orders1[[#This Row],[Order ID]],Returns!B5284:B6083)), "No")</f>
        <v>No</v>
      </c>
      <c r="X5284" s="3">
        <f>IF(Orders1[[#This Row],[Return]]="Yes", 1, 0)</f>
        <v>0</v>
      </c>
    </row>
    <row r="5285" spans="1:24" x14ac:dyDescent="0.2">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7">
        <v>15.84</v>
      </c>
      <c r="S5285" s="1">
        <v>3</v>
      </c>
      <c r="T5285" s="1">
        <v>0</v>
      </c>
      <c r="U5285" s="7">
        <v>0</v>
      </c>
      <c r="V5285" s="3" t="str">
        <f>IF(Orders1[[#This Row],[Region]]=People!$B$2, People!$A$2, IF(Orders1[[#This Row],[Region]]=People!$B$3,People!$A$3, IF(Orders1[[#This Row],[Region]]=People!$B$4,People!$A$4, IF(Orders1[[#This Row],[Region]]=People!$B$5,People!$A$5))))</f>
        <v>Anna Andreadi</v>
      </c>
      <c r="W5285" s="3" t="str">
        <f>IFERROR(INDEX(Returns!A5285:A6084, MATCH(Orders1[[#This Row],[Order ID]],Returns!B5285:B6084)), "No")</f>
        <v>No</v>
      </c>
      <c r="X5285" s="3">
        <f>IF(Orders1[[#This Row],[Return]]="Yes", 1, 0)</f>
        <v>0</v>
      </c>
    </row>
    <row r="5286" spans="1:24" x14ac:dyDescent="0.2">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7">
        <v>44.400000000000006</v>
      </c>
      <c r="S5286" s="1">
        <v>3</v>
      </c>
      <c r="T5286" s="1">
        <v>0</v>
      </c>
      <c r="U5286" s="7">
        <v>22.200000000000003</v>
      </c>
      <c r="V5286" s="3" t="str">
        <f>IF(Orders1[[#This Row],[Region]]=People!$B$2, People!$A$2, IF(Orders1[[#This Row],[Region]]=People!$B$3,People!$A$3, IF(Orders1[[#This Row],[Region]]=People!$B$4,People!$A$4, IF(Orders1[[#This Row],[Region]]=People!$B$5,People!$A$5))))</f>
        <v>Anna Andreadi</v>
      </c>
      <c r="W5286" s="3" t="str">
        <f>IFERROR(INDEX(Returns!A5286:A6085, MATCH(Orders1[[#This Row],[Order ID]],Returns!B5286:B6085)), "No")</f>
        <v>No</v>
      </c>
      <c r="X5286" s="3">
        <f>IF(Orders1[[#This Row],[Return]]="Yes", 1, 0)</f>
        <v>0</v>
      </c>
    </row>
    <row r="5287" spans="1:24" x14ac:dyDescent="0.2">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7">
        <v>21.240000000000002</v>
      </c>
      <c r="S5287" s="1">
        <v>9</v>
      </c>
      <c r="T5287" s="1">
        <v>0.2</v>
      </c>
      <c r="U5287" s="7">
        <v>7.4339999999999993</v>
      </c>
      <c r="V5287" s="3" t="str">
        <f>IF(Orders1[[#This Row],[Region]]=People!$B$2, People!$A$2, IF(Orders1[[#This Row],[Region]]=People!$B$3,People!$A$3, IF(Orders1[[#This Row],[Region]]=People!$B$4,People!$A$4, IF(Orders1[[#This Row],[Region]]=People!$B$5,People!$A$5))))</f>
        <v>Anna Andreadi</v>
      </c>
      <c r="W5287" s="3" t="str">
        <f>IFERROR(INDEX(Returns!A5287:A6086, MATCH(Orders1[[#This Row],[Order ID]],Returns!B5287:B6086)), "No")</f>
        <v>No</v>
      </c>
      <c r="X5287" s="3">
        <f>IF(Orders1[[#This Row],[Return]]="Yes", 1, 0)</f>
        <v>0</v>
      </c>
    </row>
    <row r="5288" spans="1:24" x14ac:dyDescent="0.2">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7">
        <v>9.5520000000000014</v>
      </c>
      <c r="S5288" s="1">
        <v>8</v>
      </c>
      <c r="T5288" s="1">
        <v>0.7</v>
      </c>
      <c r="U5288" s="7">
        <v>-7.3231999999999999</v>
      </c>
      <c r="V5288" s="3" t="str">
        <f>IF(Orders1[[#This Row],[Region]]=People!$B$2, People!$A$2, IF(Orders1[[#This Row],[Region]]=People!$B$3,People!$A$3, IF(Orders1[[#This Row],[Region]]=People!$B$4,People!$A$4, IF(Orders1[[#This Row],[Region]]=People!$B$5,People!$A$5))))</f>
        <v>Anna Andreadi</v>
      </c>
      <c r="W5288" s="3" t="str">
        <f>IFERROR(INDEX(Returns!A5288:A6087, MATCH(Orders1[[#This Row],[Order ID]],Returns!B5288:B6087)), "No")</f>
        <v>No</v>
      </c>
      <c r="X5288" s="3">
        <f>IF(Orders1[[#This Row],[Return]]="Yes", 1, 0)</f>
        <v>0</v>
      </c>
    </row>
    <row r="5289" spans="1:24" x14ac:dyDescent="0.2">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7">
        <v>89.991000000000014</v>
      </c>
      <c r="S5289" s="1">
        <v>3</v>
      </c>
      <c r="T5289" s="1">
        <v>0.7</v>
      </c>
      <c r="U5289" s="7">
        <v>-152.9847</v>
      </c>
      <c r="V5289" s="3" t="str">
        <f>IF(Orders1[[#This Row],[Region]]=People!$B$2, People!$A$2, IF(Orders1[[#This Row],[Region]]=People!$B$3,People!$A$3, IF(Orders1[[#This Row],[Region]]=People!$B$4,People!$A$4, IF(Orders1[[#This Row],[Region]]=People!$B$5,People!$A$5))))</f>
        <v>Anna Andreadi</v>
      </c>
      <c r="W5289" s="3" t="str">
        <f>IFERROR(INDEX(Returns!A5289:A6088, MATCH(Orders1[[#This Row],[Order ID]],Returns!B5289:B6088)), "No")</f>
        <v>No</v>
      </c>
      <c r="X5289" s="3">
        <f>IF(Orders1[[#This Row],[Return]]="Yes", 1, 0)</f>
        <v>0</v>
      </c>
    </row>
    <row r="5290" spans="1:24" x14ac:dyDescent="0.2">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7">
        <v>163.96</v>
      </c>
      <c r="S5290" s="1">
        <v>4</v>
      </c>
      <c r="T5290" s="1">
        <v>0</v>
      </c>
      <c r="U5290" s="7">
        <v>80.340400000000002</v>
      </c>
      <c r="V5290" s="3" t="str">
        <f>IF(Orders1[[#This Row],[Region]]=People!$B$2, People!$A$2, IF(Orders1[[#This Row],[Region]]=People!$B$3,People!$A$3, IF(Orders1[[#This Row],[Region]]=People!$B$4,People!$A$4, IF(Orders1[[#This Row],[Region]]=People!$B$5,People!$A$5))))</f>
        <v>Anna Andreadi</v>
      </c>
      <c r="W5290" s="3" t="str">
        <f>IFERROR(INDEX(Returns!A5290:A6089, MATCH(Orders1[[#This Row],[Order ID]],Returns!B5290:B6089)), "No")</f>
        <v>No</v>
      </c>
      <c r="X5290" s="3">
        <f>IF(Orders1[[#This Row],[Return]]="Yes", 1, 0)</f>
        <v>0</v>
      </c>
    </row>
    <row r="5291" spans="1:24" x14ac:dyDescent="0.2">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7">
        <v>17.904</v>
      </c>
      <c r="S5291" s="1">
        <v>2</v>
      </c>
      <c r="T5291" s="1">
        <v>0.2</v>
      </c>
      <c r="U5291" s="7">
        <v>6.2664</v>
      </c>
      <c r="V5291" s="3" t="str">
        <f>IF(Orders1[[#This Row],[Region]]=People!$B$2, People!$A$2, IF(Orders1[[#This Row],[Region]]=People!$B$3,People!$A$3, IF(Orders1[[#This Row],[Region]]=People!$B$4,People!$A$4, IF(Orders1[[#This Row],[Region]]=People!$B$5,People!$A$5))))</f>
        <v>Kelly Williams</v>
      </c>
      <c r="W5291" s="3" t="str">
        <f>IFERROR(INDEX(Returns!A5291:A6090, MATCH(Orders1[[#This Row],[Order ID]],Returns!B5291:B6090)), "No")</f>
        <v>No</v>
      </c>
      <c r="X5291" s="3">
        <f>IF(Orders1[[#This Row],[Return]]="Yes", 1, 0)</f>
        <v>0</v>
      </c>
    </row>
    <row r="5292" spans="1:24" x14ac:dyDescent="0.2">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7">
        <v>966.69999999999982</v>
      </c>
      <c r="S5292" s="1">
        <v>5</v>
      </c>
      <c r="T5292" s="1">
        <v>0.3</v>
      </c>
      <c r="U5292" s="7">
        <v>-13.810000000000116</v>
      </c>
      <c r="V5292" s="3" t="str">
        <f>IF(Orders1[[#This Row],[Region]]=People!$B$2, People!$A$2, IF(Orders1[[#This Row],[Region]]=People!$B$3,People!$A$3, IF(Orders1[[#This Row],[Region]]=People!$B$4,People!$A$4, IF(Orders1[[#This Row],[Region]]=People!$B$5,People!$A$5))))</f>
        <v>Kelly Williams</v>
      </c>
      <c r="W5292" s="3" t="str">
        <f>IFERROR(INDEX(Returns!A5292:A6091, MATCH(Orders1[[#This Row],[Order ID]],Returns!B5292:B6091)), "No")</f>
        <v>No</v>
      </c>
      <c r="X5292" s="3">
        <f>IF(Orders1[[#This Row],[Return]]="Yes", 1, 0)</f>
        <v>0</v>
      </c>
    </row>
    <row r="5293" spans="1:24" x14ac:dyDescent="0.2">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7">
        <v>182.11199999999999</v>
      </c>
      <c r="S5293" s="1">
        <v>6</v>
      </c>
      <c r="T5293" s="1">
        <v>0.2</v>
      </c>
      <c r="U5293" s="7">
        <v>61.46279999999998</v>
      </c>
      <c r="V5293" s="3" t="str">
        <f>IF(Orders1[[#This Row],[Region]]=People!$B$2, People!$A$2, IF(Orders1[[#This Row],[Region]]=People!$B$3,People!$A$3, IF(Orders1[[#This Row],[Region]]=People!$B$4,People!$A$4, IF(Orders1[[#This Row],[Region]]=People!$B$5,People!$A$5))))</f>
        <v>Kelly Williams</v>
      </c>
      <c r="W5293" s="3" t="str">
        <f>IFERROR(INDEX(Returns!A5293:A6092, MATCH(Orders1[[#This Row],[Order ID]],Returns!B5293:B6092)), "No")</f>
        <v>No</v>
      </c>
      <c r="X5293" s="3">
        <f>IF(Orders1[[#This Row],[Return]]="Yes", 1, 0)</f>
        <v>0</v>
      </c>
    </row>
    <row r="5294" spans="1:24" x14ac:dyDescent="0.2">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7">
        <v>4.4640000000000004</v>
      </c>
      <c r="S5294" s="1">
        <v>1</v>
      </c>
      <c r="T5294" s="1">
        <v>0.2</v>
      </c>
      <c r="U5294" s="7">
        <v>0.33479999999999999</v>
      </c>
      <c r="V5294" s="3" t="str">
        <f>IF(Orders1[[#This Row],[Region]]=People!$B$2, People!$A$2, IF(Orders1[[#This Row],[Region]]=People!$B$3,People!$A$3, IF(Orders1[[#This Row],[Region]]=People!$B$4,People!$A$4, IF(Orders1[[#This Row],[Region]]=People!$B$5,People!$A$5))))</f>
        <v>Cassandra Brandow</v>
      </c>
      <c r="W5294" s="3" t="str">
        <f>IFERROR(INDEX(Returns!A5294:A6093, MATCH(Orders1[[#This Row],[Order ID]],Returns!B5294:B6093)), "No")</f>
        <v>No</v>
      </c>
      <c r="X5294" s="3">
        <f>IF(Orders1[[#This Row],[Return]]="Yes", 1, 0)</f>
        <v>0</v>
      </c>
    </row>
    <row r="5295" spans="1:24" x14ac:dyDescent="0.2">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7">
        <v>51.588000000000001</v>
      </c>
      <c r="S5295" s="1">
        <v>1</v>
      </c>
      <c r="T5295" s="1">
        <v>0.4</v>
      </c>
      <c r="U5295" s="7">
        <v>-15.476400000000005</v>
      </c>
      <c r="V5295" s="3" t="str">
        <f>IF(Orders1[[#This Row],[Region]]=People!$B$2, People!$A$2, IF(Orders1[[#This Row],[Region]]=People!$B$3,People!$A$3, IF(Orders1[[#This Row],[Region]]=People!$B$4,People!$A$4, IF(Orders1[[#This Row],[Region]]=People!$B$5,People!$A$5))))</f>
        <v>Chuck Magee</v>
      </c>
      <c r="W5295" s="3" t="str">
        <f>IFERROR(INDEX(Returns!A5295:A6094, MATCH(Orders1[[#This Row],[Order ID]],Returns!B5295:B6094)), "No")</f>
        <v>No</v>
      </c>
      <c r="X5295" s="3">
        <f>IF(Orders1[[#This Row],[Return]]="Yes", 1, 0)</f>
        <v>0</v>
      </c>
    </row>
    <row r="5296" spans="1:24" x14ac:dyDescent="0.2">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7">
        <v>50.4</v>
      </c>
      <c r="S5296" s="1">
        <v>8</v>
      </c>
      <c r="T5296" s="1">
        <v>0</v>
      </c>
      <c r="U5296" s="7">
        <v>23.183999999999997</v>
      </c>
      <c r="V5296" s="3" t="str">
        <f>IF(Orders1[[#This Row],[Region]]=People!$B$2, People!$A$2, IF(Orders1[[#This Row],[Region]]=People!$B$3,People!$A$3, IF(Orders1[[#This Row],[Region]]=People!$B$4,People!$A$4, IF(Orders1[[#This Row],[Region]]=People!$B$5,People!$A$5))))</f>
        <v>Kelly Williams</v>
      </c>
      <c r="W5296" s="3" t="str">
        <f>IFERROR(INDEX(Returns!A5296:A6095, MATCH(Orders1[[#This Row],[Order ID]],Returns!B5296:B6095)), "No")</f>
        <v>No</v>
      </c>
      <c r="X5296" s="3">
        <f>IF(Orders1[[#This Row],[Return]]="Yes", 1, 0)</f>
        <v>0</v>
      </c>
    </row>
    <row r="5297" spans="1:24" x14ac:dyDescent="0.2">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7">
        <v>89.567999999999998</v>
      </c>
      <c r="S5297" s="1">
        <v>2</v>
      </c>
      <c r="T5297" s="1">
        <v>0.2</v>
      </c>
      <c r="U5297" s="7">
        <v>32.468400000000003</v>
      </c>
      <c r="V5297" s="3" t="str">
        <f>IF(Orders1[[#This Row],[Region]]=People!$B$2, People!$A$2, IF(Orders1[[#This Row],[Region]]=People!$B$3,People!$A$3, IF(Orders1[[#This Row],[Region]]=People!$B$4,People!$A$4, IF(Orders1[[#This Row],[Region]]=People!$B$5,People!$A$5))))</f>
        <v>Kelly Williams</v>
      </c>
      <c r="W5297" s="3" t="str">
        <f>IFERROR(INDEX(Returns!A5297:A6096, MATCH(Orders1[[#This Row],[Order ID]],Returns!B5297:B6096)), "No")</f>
        <v>No</v>
      </c>
      <c r="X5297" s="3">
        <f>IF(Orders1[[#This Row],[Return]]="Yes", 1, 0)</f>
        <v>0</v>
      </c>
    </row>
    <row r="5298" spans="1:24" x14ac:dyDescent="0.2">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7">
        <v>14.89</v>
      </c>
      <c r="S5298" s="1">
        <v>1</v>
      </c>
      <c r="T5298" s="1">
        <v>0</v>
      </c>
      <c r="U5298" s="7">
        <v>4.0203000000000007</v>
      </c>
      <c r="V5298" s="3" t="str">
        <f>IF(Orders1[[#This Row],[Region]]=People!$B$2, People!$A$2, IF(Orders1[[#This Row],[Region]]=People!$B$3,People!$A$3, IF(Orders1[[#This Row],[Region]]=People!$B$4,People!$A$4, IF(Orders1[[#This Row],[Region]]=People!$B$5,People!$A$5))))</f>
        <v>Chuck Magee</v>
      </c>
      <c r="W5298" s="3" t="str">
        <f>IFERROR(INDEX(Returns!A5298:A6097, MATCH(Orders1[[#This Row],[Order ID]],Returns!B5298:B6097)), "No")</f>
        <v>No</v>
      </c>
      <c r="X5298" s="3">
        <f>IF(Orders1[[#This Row],[Return]]="Yes", 1, 0)</f>
        <v>0</v>
      </c>
    </row>
    <row r="5299" spans="1:24" x14ac:dyDescent="0.2">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7">
        <v>543.91999999999996</v>
      </c>
      <c r="S5299" s="1">
        <v>8</v>
      </c>
      <c r="T5299" s="1">
        <v>0</v>
      </c>
      <c r="U5299" s="7">
        <v>135.98000000000002</v>
      </c>
      <c r="V5299" s="3" t="str">
        <f>IF(Orders1[[#This Row],[Region]]=People!$B$2, People!$A$2, IF(Orders1[[#This Row],[Region]]=People!$B$3,People!$A$3, IF(Orders1[[#This Row],[Region]]=People!$B$4,People!$A$4, IF(Orders1[[#This Row],[Region]]=People!$B$5,People!$A$5))))</f>
        <v>Chuck Magee</v>
      </c>
      <c r="W5299" s="3" t="str">
        <f>IFERROR(INDEX(Returns!A5299:A6098, MATCH(Orders1[[#This Row],[Order ID]],Returns!B5299:B6098)), "No")</f>
        <v>No</v>
      </c>
      <c r="X5299" s="3">
        <f>IF(Orders1[[#This Row],[Return]]="Yes", 1, 0)</f>
        <v>0</v>
      </c>
    </row>
    <row r="5300" spans="1:24" x14ac:dyDescent="0.2">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7">
        <v>4.08</v>
      </c>
      <c r="S5300" s="1">
        <v>2</v>
      </c>
      <c r="T5300" s="1">
        <v>0</v>
      </c>
      <c r="U5300" s="7">
        <v>1.9175999999999997</v>
      </c>
      <c r="V5300" s="3" t="str">
        <f>IF(Orders1[[#This Row],[Region]]=People!$B$2, People!$A$2, IF(Orders1[[#This Row],[Region]]=People!$B$3,People!$A$3, IF(Orders1[[#This Row],[Region]]=People!$B$4,People!$A$4, IF(Orders1[[#This Row],[Region]]=People!$B$5,People!$A$5))))</f>
        <v>Anna Andreadi</v>
      </c>
      <c r="W5300" s="3" t="str">
        <f>IFERROR(INDEX(Returns!A5300:A6099, MATCH(Orders1[[#This Row],[Order ID]],Returns!B5300:B6099)), "No")</f>
        <v>No</v>
      </c>
      <c r="X5300" s="3">
        <f>IF(Orders1[[#This Row],[Return]]="Yes", 1, 0)</f>
        <v>0</v>
      </c>
    </row>
    <row r="5301" spans="1:24" x14ac:dyDescent="0.2">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7">
        <v>18.899999999999999</v>
      </c>
      <c r="S5301" s="1">
        <v>3</v>
      </c>
      <c r="T5301" s="1">
        <v>0</v>
      </c>
      <c r="U5301" s="7">
        <v>8.6939999999999991</v>
      </c>
      <c r="V5301" s="3" t="str">
        <f>IF(Orders1[[#This Row],[Region]]=People!$B$2, People!$A$2, IF(Orders1[[#This Row],[Region]]=People!$B$3,People!$A$3, IF(Orders1[[#This Row],[Region]]=People!$B$4,People!$A$4, IF(Orders1[[#This Row],[Region]]=People!$B$5,People!$A$5))))</f>
        <v>Anna Andreadi</v>
      </c>
      <c r="W5301" s="3" t="str">
        <f>IFERROR(INDEX(Returns!A5301:A6100, MATCH(Orders1[[#This Row],[Order ID]],Returns!B5301:B6100)), "No")</f>
        <v>No</v>
      </c>
      <c r="X5301" s="3">
        <f>IF(Orders1[[#This Row],[Return]]="Yes", 1, 0)</f>
        <v>0</v>
      </c>
    </row>
    <row r="5302" spans="1:24" x14ac:dyDescent="0.2">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7">
        <v>2275.5</v>
      </c>
      <c r="S5302" s="1">
        <v>10</v>
      </c>
      <c r="T5302" s="1">
        <v>0</v>
      </c>
      <c r="U5302" s="7">
        <v>386.83499999999981</v>
      </c>
      <c r="V5302" s="3" t="str">
        <f>IF(Orders1[[#This Row],[Region]]=People!$B$2, People!$A$2, IF(Orders1[[#This Row],[Region]]=People!$B$3,People!$A$3, IF(Orders1[[#This Row],[Region]]=People!$B$4,People!$A$4, IF(Orders1[[#This Row],[Region]]=People!$B$5,People!$A$5))))</f>
        <v>Cassandra Brandow</v>
      </c>
      <c r="W5302" s="3" t="str">
        <f>IFERROR(INDEX(Returns!A5302:A6101, MATCH(Orders1[[#This Row],[Order ID]],Returns!B5302:B6101)), "No")</f>
        <v>No</v>
      </c>
      <c r="X5302" s="3">
        <f>IF(Orders1[[#This Row],[Return]]="Yes", 1, 0)</f>
        <v>0</v>
      </c>
    </row>
    <row r="5303" spans="1:24" x14ac:dyDescent="0.2">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7">
        <v>1979.6999999999998</v>
      </c>
      <c r="S5303" s="1">
        <v>6</v>
      </c>
      <c r="T5303" s="1">
        <v>0</v>
      </c>
      <c r="U5303" s="7">
        <v>653.30099999999982</v>
      </c>
      <c r="V5303" s="3" t="str">
        <f>IF(Orders1[[#This Row],[Region]]=People!$B$2, People!$A$2, IF(Orders1[[#This Row],[Region]]=People!$B$3,People!$A$3, IF(Orders1[[#This Row],[Region]]=People!$B$4,People!$A$4, IF(Orders1[[#This Row],[Region]]=People!$B$5,People!$A$5))))</f>
        <v>Cassandra Brandow</v>
      </c>
      <c r="W5303" s="3" t="str">
        <f>IFERROR(INDEX(Returns!A5303:A6102, MATCH(Orders1[[#This Row],[Order ID]],Returns!B5303:B6102)), "No")</f>
        <v>No</v>
      </c>
      <c r="X5303" s="3">
        <f>IF(Orders1[[#This Row],[Return]]="Yes", 1, 0)</f>
        <v>0</v>
      </c>
    </row>
    <row r="5304" spans="1:24" x14ac:dyDescent="0.2">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7">
        <v>62.099999999999994</v>
      </c>
      <c r="S5304" s="1">
        <v>6</v>
      </c>
      <c r="T5304" s="1">
        <v>0</v>
      </c>
      <c r="U5304" s="7">
        <v>29.808</v>
      </c>
      <c r="V5304" s="3" t="str">
        <f>IF(Orders1[[#This Row],[Region]]=People!$B$2, People!$A$2, IF(Orders1[[#This Row],[Region]]=People!$B$3,People!$A$3, IF(Orders1[[#This Row],[Region]]=People!$B$4,People!$A$4, IF(Orders1[[#This Row],[Region]]=People!$B$5,People!$A$5))))</f>
        <v>Cassandra Brandow</v>
      </c>
      <c r="W5304" s="3" t="str">
        <f>IFERROR(INDEX(Returns!A5304:A6103, MATCH(Orders1[[#This Row],[Order ID]],Returns!B5304:B6103)), "No")</f>
        <v>No</v>
      </c>
      <c r="X5304" s="3">
        <f>IF(Orders1[[#This Row],[Return]]="Yes", 1, 0)</f>
        <v>0</v>
      </c>
    </row>
    <row r="5305" spans="1:24" x14ac:dyDescent="0.2">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7">
        <v>37.295999999999999</v>
      </c>
      <c r="S5305" s="1">
        <v>2</v>
      </c>
      <c r="T5305" s="1">
        <v>0.3</v>
      </c>
      <c r="U5305" s="7">
        <v>-1.0656000000000017</v>
      </c>
      <c r="V5305" s="3" t="str">
        <f>IF(Orders1[[#This Row],[Region]]=People!$B$2, People!$A$2, IF(Orders1[[#This Row],[Region]]=People!$B$3,People!$A$3, IF(Orders1[[#This Row],[Region]]=People!$B$4,People!$A$4, IF(Orders1[[#This Row],[Region]]=People!$B$5,People!$A$5))))</f>
        <v>Kelly Williams</v>
      </c>
      <c r="W5305" s="3" t="str">
        <f>IFERROR(INDEX(Returns!A5305:A6104, MATCH(Orders1[[#This Row],[Order ID]],Returns!B5305:B6104)), "No")</f>
        <v>No</v>
      </c>
      <c r="X5305" s="3">
        <f>IF(Orders1[[#This Row],[Return]]="Yes", 1, 0)</f>
        <v>0</v>
      </c>
    </row>
    <row r="5306" spans="1:24" x14ac:dyDescent="0.2">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7">
        <v>8.5440000000000005</v>
      </c>
      <c r="S5306" s="1">
        <v>2</v>
      </c>
      <c r="T5306" s="1">
        <v>0.6</v>
      </c>
      <c r="U5306" s="7">
        <v>-7.4759999999999991</v>
      </c>
      <c r="V5306" s="3" t="str">
        <f>IF(Orders1[[#This Row],[Region]]=People!$B$2, People!$A$2, IF(Orders1[[#This Row],[Region]]=People!$B$3,People!$A$3, IF(Orders1[[#This Row],[Region]]=People!$B$4,People!$A$4, IF(Orders1[[#This Row],[Region]]=People!$B$5,People!$A$5))))</f>
        <v>Kelly Williams</v>
      </c>
      <c r="W5306" s="3" t="str">
        <f>IFERROR(INDEX(Returns!A5306:A6105, MATCH(Orders1[[#This Row],[Order ID]],Returns!B5306:B6105)), "No")</f>
        <v>No</v>
      </c>
      <c r="X5306" s="3">
        <f>IF(Orders1[[#This Row],[Return]]="Yes", 1, 0)</f>
        <v>0</v>
      </c>
    </row>
    <row r="5307" spans="1:24" x14ac:dyDescent="0.2">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7">
        <v>68.949999999999989</v>
      </c>
      <c r="S5307" s="1">
        <v>5</v>
      </c>
      <c r="T5307" s="1">
        <v>0</v>
      </c>
      <c r="U5307" s="7">
        <v>28.959000000000003</v>
      </c>
      <c r="V5307" s="3" t="str">
        <f>IF(Orders1[[#This Row],[Region]]=People!$B$2, People!$A$2, IF(Orders1[[#This Row],[Region]]=People!$B$3,People!$A$3, IF(Orders1[[#This Row],[Region]]=People!$B$4,People!$A$4, IF(Orders1[[#This Row],[Region]]=People!$B$5,People!$A$5))))</f>
        <v>Chuck Magee</v>
      </c>
      <c r="W5307" s="3" t="str">
        <f>IFERROR(INDEX(Returns!A5307:A6106, MATCH(Orders1[[#This Row],[Order ID]],Returns!B5307:B6106)), "No")</f>
        <v>No</v>
      </c>
      <c r="X5307" s="3">
        <f>IF(Orders1[[#This Row],[Return]]="Yes", 1, 0)</f>
        <v>0</v>
      </c>
    </row>
    <row r="5308" spans="1:24" x14ac:dyDescent="0.2">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7">
        <v>296.37</v>
      </c>
      <c r="S5308" s="1">
        <v>3</v>
      </c>
      <c r="T5308" s="1">
        <v>0</v>
      </c>
      <c r="U5308" s="7">
        <v>80.019899999999993</v>
      </c>
      <c r="V5308" s="3" t="str">
        <f>IF(Orders1[[#This Row],[Region]]=People!$B$2, People!$A$2, IF(Orders1[[#This Row],[Region]]=People!$B$3,People!$A$3, IF(Orders1[[#This Row],[Region]]=People!$B$4,People!$A$4, IF(Orders1[[#This Row],[Region]]=People!$B$5,People!$A$5))))</f>
        <v>Chuck Magee</v>
      </c>
      <c r="W5308" s="3" t="str">
        <f>IFERROR(INDEX(Returns!A5308:A6107, MATCH(Orders1[[#This Row],[Order ID]],Returns!B5308:B6107)), "No")</f>
        <v>No</v>
      </c>
      <c r="X5308" s="3">
        <f>IF(Orders1[[#This Row],[Return]]="Yes", 1, 0)</f>
        <v>0</v>
      </c>
    </row>
    <row r="5309" spans="1:24" x14ac:dyDescent="0.2">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7">
        <v>39.979999999999997</v>
      </c>
      <c r="S5309" s="1">
        <v>2</v>
      </c>
      <c r="T5309" s="1">
        <v>0</v>
      </c>
      <c r="U5309" s="7">
        <v>1.9989999999999952</v>
      </c>
      <c r="V5309" s="3" t="str">
        <f>IF(Orders1[[#This Row],[Region]]=People!$B$2, People!$A$2, IF(Orders1[[#This Row],[Region]]=People!$B$3,People!$A$3, IF(Orders1[[#This Row],[Region]]=People!$B$4,People!$A$4, IF(Orders1[[#This Row],[Region]]=People!$B$5,People!$A$5))))</f>
        <v>Chuck Magee</v>
      </c>
      <c r="W5309" s="3" t="str">
        <f>IFERROR(INDEX(Returns!A5309:A6108, MATCH(Orders1[[#This Row],[Order ID]],Returns!B5309:B6108)), "No")</f>
        <v>No</v>
      </c>
      <c r="X5309" s="3">
        <f>IF(Orders1[[#This Row],[Return]]="Yes", 1, 0)</f>
        <v>0</v>
      </c>
    </row>
    <row r="5310" spans="1:24" x14ac:dyDescent="0.2">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7">
        <v>191.05799999999999</v>
      </c>
      <c r="S5310" s="1">
        <v>3</v>
      </c>
      <c r="T5310" s="1">
        <v>0.3</v>
      </c>
      <c r="U5310" s="7">
        <v>-46.399800000000013</v>
      </c>
      <c r="V5310" s="3" t="str">
        <f>IF(Orders1[[#This Row],[Region]]=People!$B$2, People!$A$2, IF(Orders1[[#This Row],[Region]]=People!$B$3,People!$A$3, IF(Orders1[[#This Row],[Region]]=People!$B$4,People!$A$4, IF(Orders1[[#This Row],[Region]]=People!$B$5,People!$A$5))))</f>
        <v>Kelly Williams</v>
      </c>
      <c r="W5310" s="3" t="str">
        <f>IFERROR(INDEX(Returns!A5310:A6109, MATCH(Orders1[[#This Row],[Order ID]],Returns!B5310:B6109)), "No")</f>
        <v>No</v>
      </c>
      <c r="X5310" s="3">
        <f>IF(Orders1[[#This Row],[Return]]="Yes", 1, 0)</f>
        <v>0</v>
      </c>
    </row>
    <row r="5311" spans="1:24" x14ac:dyDescent="0.2">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7">
        <v>13.040000000000001</v>
      </c>
      <c r="S5311" s="1">
        <v>5</v>
      </c>
      <c r="T5311" s="1">
        <v>0.2</v>
      </c>
      <c r="U5311" s="7">
        <v>3.9120000000000004</v>
      </c>
      <c r="V5311" s="3" t="str">
        <f>IF(Orders1[[#This Row],[Region]]=People!$B$2, People!$A$2, IF(Orders1[[#This Row],[Region]]=People!$B$3,People!$A$3, IF(Orders1[[#This Row],[Region]]=People!$B$4,People!$A$4, IF(Orders1[[#This Row],[Region]]=People!$B$5,People!$A$5))))</f>
        <v>Kelly Williams</v>
      </c>
      <c r="W5311" s="3" t="str">
        <f>IFERROR(INDEX(Returns!A5311:A6110, MATCH(Orders1[[#This Row],[Order ID]],Returns!B5311:B6110)), "No")</f>
        <v>No</v>
      </c>
      <c r="X5311" s="3">
        <f>IF(Orders1[[#This Row],[Return]]="Yes", 1, 0)</f>
        <v>0</v>
      </c>
    </row>
    <row r="5312" spans="1:24" x14ac:dyDescent="0.2">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7">
        <v>1525.1879999999996</v>
      </c>
      <c r="S5312" s="1">
        <v>6</v>
      </c>
      <c r="T5312" s="1">
        <v>0.8</v>
      </c>
      <c r="U5312" s="7">
        <v>-2287.7820000000002</v>
      </c>
      <c r="V5312" s="3" t="str">
        <f>IF(Orders1[[#This Row],[Region]]=People!$B$2, People!$A$2, IF(Orders1[[#This Row],[Region]]=People!$B$3,People!$A$3, IF(Orders1[[#This Row],[Region]]=People!$B$4,People!$A$4, IF(Orders1[[#This Row],[Region]]=People!$B$5,People!$A$5))))</f>
        <v>Kelly Williams</v>
      </c>
      <c r="W5312" s="3" t="str">
        <f>IFERROR(INDEX(Returns!A5312:A6111, MATCH(Orders1[[#This Row],[Order ID]],Returns!B5312:B6111)), "No")</f>
        <v>No</v>
      </c>
      <c r="X5312" s="3">
        <f>IF(Orders1[[#This Row],[Return]]="Yes", 1, 0)</f>
        <v>0</v>
      </c>
    </row>
    <row r="5313" spans="1:24" x14ac:dyDescent="0.2">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7">
        <v>9.2159999999999993</v>
      </c>
      <c r="S5313" s="1">
        <v>4</v>
      </c>
      <c r="T5313" s="1">
        <v>0.2</v>
      </c>
      <c r="U5313" s="7">
        <v>3.3408000000000002</v>
      </c>
      <c r="V5313" s="3" t="str">
        <f>IF(Orders1[[#This Row],[Region]]=People!$B$2, People!$A$2, IF(Orders1[[#This Row],[Region]]=People!$B$3,People!$A$3, IF(Orders1[[#This Row],[Region]]=People!$B$4,People!$A$4, IF(Orders1[[#This Row],[Region]]=People!$B$5,People!$A$5))))</f>
        <v>Cassandra Brandow</v>
      </c>
      <c r="W5313" s="3" t="str">
        <f>IFERROR(INDEX(Returns!A5313:A6112, MATCH(Orders1[[#This Row],[Order ID]],Returns!B5313:B6112)), "No")</f>
        <v>No</v>
      </c>
      <c r="X5313" s="3">
        <f>IF(Orders1[[#This Row],[Return]]="Yes", 1, 0)</f>
        <v>0</v>
      </c>
    </row>
    <row r="5314" spans="1:24" x14ac:dyDescent="0.2">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7">
        <v>28.048000000000002</v>
      </c>
      <c r="S5314" s="1">
        <v>2</v>
      </c>
      <c r="T5314" s="1">
        <v>0.2</v>
      </c>
      <c r="U5314" s="7">
        <v>3.5059999999999967</v>
      </c>
      <c r="V5314" s="3" t="str">
        <f>IF(Orders1[[#This Row],[Region]]=People!$B$2, People!$A$2, IF(Orders1[[#This Row],[Region]]=People!$B$3,People!$A$3, IF(Orders1[[#This Row],[Region]]=People!$B$4,People!$A$4, IF(Orders1[[#This Row],[Region]]=People!$B$5,People!$A$5))))</f>
        <v>Cassandra Brandow</v>
      </c>
      <c r="W5314" s="3" t="str">
        <f>IFERROR(INDEX(Returns!A5314:A6113, MATCH(Orders1[[#This Row],[Order ID]],Returns!B5314:B6113)), "No")</f>
        <v>No</v>
      </c>
      <c r="X5314" s="3">
        <f>IF(Orders1[[#This Row],[Return]]="Yes", 1, 0)</f>
        <v>0</v>
      </c>
    </row>
    <row r="5315" spans="1:24" x14ac:dyDescent="0.2">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7">
        <v>64.959999999999994</v>
      </c>
      <c r="S5315" s="1">
        <v>2</v>
      </c>
      <c r="T5315" s="1">
        <v>0</v>
      </c>
      <c r="U5315" s="7">
        <v>21.436799999999998</v>
      </c>
      <c r="V5315" s="3" t="str">
        <f>IF(Orders1[[#This Row],[Region]]=People!$B$2, People!$A$2, IF(Orders1[[#This Row],[Region]]=People!$B$3,People!$A$3, IF(Orders1[[#This Row],[Region]]=People!$B$4,People!$A$4, IF(Orders1[[#This Row],[Region]]=People!$B$5,People!$A$5))))</f>
        <v>Anna Andreadi</v>
      </c>
      <c r="W5315" s="3" t="str">
        <f>IFERROR(INDEX(Returns!A5315:A6114, MATCH(Orders1[[#This Row],[Order ID]],Returns!B5315:B6114)), "No")</f>
        <v>No</v>
      </c>
      <c r="X5315" s="3">
        <f>IF(Orders1[[#This Row],[Return]]="Yes", 1, 0)</f>
        <v>0</v>
      </c>
    </row>
    <row r="5316" spans="1:24" x14ac:dyDescent="0.2">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7">
        <v>30.56</v>
      </c>
      <c r="S5316" s="1">
        <v>4</v>
      </c>
      <c r="T5316" s="1">
        <v>0</v>
      </c>
      <c r="U5316" s="7">
        <v>14.974399999999999</v>
      </c>
      <c r="V5316" s="3" t="str">
        <f>IF(Orders1[[#This Row],[Region]]=People!$B$2, People!$A$2, IF(Orders1[[#This Row],[Region]]=People!$B$3,People!$A$3, IF(Orders1[[#This Row],[Region]]=People!$B$4,People!$A$4, IF(Orders1[[#This Row],[Region]]=People!$B$5,People!$A$5))))</f>
        <v>Anna Andreadi</v>
      </c>
      <c r="W5316" s="3" t="str">
        <f>IFERROR(INDEX(Returns!A5316:A6115, MATCH(Orders1[[#This Row],[Order ID]],Returns!B5316:B6115)), "No")</f>
        <v>No</v>
      </c>
      <c r="X5316" s="3">
        <f>IF(Orders1[[#This Row],[Return]]="Yes", 1, 0)</f>
        <v>0</v>
      </c>
    </row>
    <row r="5317" spans="1:24" x14ac:dyDescent="0.2">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7">
        <v>187.05600000000001</v>
      </c>
      <c r="S5317" s="1">
        <v>9</v>
      </c>
      <c r="T5317" s="1">
        <v>0.2</v>
      </c>
      <c r="U5317" s="7">
        <v>11.69100000000001</v>
      </c>
      <c r="V5317" s="3" t="str">
        <f>IF(Orders1[[#This Row],[Region]]=People!$B$2, People!$A$2, IF(Orders1[[#This Row],[Region]]=People!$B$3,People!$A$3, IF(Orders1[[#This Row],[Region]]=People!$B$4,People!$A$4, IF(Orders1[[#This Row],[Region]]=People!$B$5,People!$A$5))))</f>
        <v>Cassandra Brandow</v>
      </c>
      <c r="W5317" s="3" t="str">
        <f>IFERROR(INDEX(Returns!A5317:A6116, MATCH(Orders1[[#This Row],[Order ID]],Returns!B5317:B6116)), "No")</f>
        <v>No</v>
      </c>
      <c r="X5317" s="3">
        <f>IF(Orders1[[#This Row],[Return]]="Yes", 1, 0)</f>
        <v>0</v>
      </c>
    </row>
    <row r="5318" spans="1:24" x14ac:dyDescent="0.2">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7">
        <v>11.808</v>
      </c>
      <c r="S5318" s="1">
        <v>2</v>
      </c>
      <c r="T5318" s="1">
        <v>0.2</v>
      </c>
      <c r="U5318" s="7">
        <v>1.3283999999999985</v>
      </c>
      <c r="V5318" s="3" t="str">
        <f>IF(Orders1[[#This Row],[Region]]=People!$B$2, People!$A$2, IF(Orders1[[#This Row],[Region]]=People!$B$3,People!$A$3, IF(Orders1[[#This Row],[Region]]=People!$B$4,People!$A$4, IF(Orders1[[#This Row],[Region]]=People!$B$5,People!$A$5))))</f>
        <v>Cassandra Brandow</v>
      </c>
      <c r="W5318" s="3" t="str">
        <f>IFERROR(INDEX(Returns!A5318:A6117, MATCH(Orders1[[#This Row],[Order ID]],Returns!B5318:B6117)), "No")</f>
        <v>No</v>
      </c>
      <c r="X5318" s="3">
        <f>IF(Orders1[[#This Row],[Return]]="Yes", 1, 0)</f>
        <v>0</v>
      </c>
    </row>
    <row r="5319" spans="1:24" x14ac:dyDescent="0.2">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7">
        <v>9.6560000000000006</v>
      </c>
      <c r="S5319" s="1">
        <v>1</v>
      </c>
      <c r="T5319" s="1">
        <v>0.2</v>
      </c>
      <c r="U5319" s="7">
        <v>1.5691000000000002</v>
      </c>
      <c r="V5319" s="3" t="str">
        <f>IF(Orders1[[#This Row],[Region]]=People!$B$2, People!$A$2, IF(Orders1[[#This Row],[Region]]=People!$B$3,People!$A$3, IF(Orders1[[#This Row],[Region]]=People!$B$4,People!$A$4, IF(Orders1[[#This Row],[Region]]=People!$B$5,People!$A$5))))</f>
        <v>Cassandra Brandow</v>
      </c>
      <c r="W5319" s="3" t="str">
        <f>IFERROR(INDEX(Returns!A5319:A6118, MATCH(Orders1[[#This Row],[Order ID]],Returns!B5319:B6118)), "No")</f>
        <v>No</v>
      </c>
      <c r="X5319" s="3">
        <f>IF(Orders1[[#This Row],[Return]]="Yes", 1, 0)</f>
        <v>0</v>
      </c>
    </row>
    <row r="5320" spans="1:24" x14ac:dyDescent="0.2">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7">
        <v>20.736000000000004</v>
      </c>
      <c r="S5320" s="1">
        <v>4</v>
      </c>
      <c r="T5320" s="1">
        <v>0.2</v>
      </c>
      <c r="U5320" s="7">
        <v>7.2576000000000001</v>
      </c>
      <c r="V5320" s="3" t="str">
        <f>IF(Orders1[[#This Row],[Region]]=People!$B$2, People!$A$2, IF(Orders1[[#This Row],[Region]]=People!$B$3,People!$A$3, IF(Orders1[[#This Row],[Region]]=People!$B$4,People!$A$4, IF(Orders1[[#This Row],[Region]]=People!$B$5,People!$A$5))))</f>
        <v>Cassandra Brandow</v>
      </c>
      <c r="W5320" s="3" t="str">
        <f>IFERROR(INDEX(Returns!A5320:A6119, MATCH(Orders1[[#This Row],[Order ID]],Returns!B5320:B6119)), "No")</f>
        <v>No</v>
      </c>
      <c r="X5320" s="3">
        <f>IF(Orders1[[#This Row],[Return]]="Yes", 1, 0)</f>
        <v>0</v>
      </c>
    </row>
    <row r="5321" spans="1:24" x14ac:dyDescent="0.2">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7">
        <v>27.360000000000003</v>
      </c>
      <c r="S5321" s="1">
        <v>3</v>
      </c>
      <c r="T5321" s="1">
        <v>0.7</v>
      </c>
      <c r="U5321" s="7">
        <v>-21.887999999999991</v>
      </c>
      <c r="V5321" s="3" t="str">
        <f>IF(Orders1[[#This Row],[Region]]=People!$B$2, People!$A$2, IF(Orders1[[#This Row],[Region]]=People!$B$3,People!$A$3, IF(Orders1[[#This Row],[Region]]=People!$B$4,People!$A$4, IF(Orders1[[#This Row],[Region]]=People!$B$5,People!$A$5))))</f>
        <v>Cassandra Brandow</v>
      </c>
      <c r="W5321" s="3" t="str">
        <f>IFERROR(INDEX(Returns!A5321:A6120, MATCH(Orders1[[#This Row],[Order ID]],Returns!B5321:B6120)), "No")</f>
        <v>No</v>
      </c>
      <c r="X5321" s="3">
        <f>IF(Orders1[[#This Row],[Return]]="Yes", 1, 0)</f>
        <v>0</v>
      </c>
    </row>
    <row r="5322" spans="1:24" x14ac:dyDescent="0.2">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7">
        <v>2314.116</v>
      </c>
      <c r="S5322" s="1">
        <v>7</v>
      </c>
      <c r="T5322" s="1">
        <v>0.4</v>
      </c>
      <c r="U5322" s="7">
        <v>-1002.7836000000001</v>
      </c>
      <c r="V5322" s="3" t="str">
        <f>IF(Orders1[[#This Row],[Region]]=People!$B$2, People!$A$2, IF(Orders1[[#This Row],[Region]]=People!$B$3,People!$A$3, IF(Orders1[[#This Row],[Region]]=People!$B$4,People!$A$4, IF(Orders1[[#This Row],[Region]]=People!$B$5,People!$A$5))))</f>
        <v>Cassandra Brandow</v>
      </c>
      <c r="W5322" s="3" t="str">
        <f>IFERROR(INDEX(Returns!A5322:A6121, MATCH(Orders1[[#This Row],[Order ID]],Returns!B5322:B6121)), "No")</f>
        <v>No</v>
      </c>
      <c r="X5322" s="3">
        <f>IF(Orders1[[#This Row],[Return]]="Yes", 1, 0)</f>
        <v>0</v>
      </c>
    </row>
    <row r="5323" spans="1:24" x14ac:dyDescent="0.2">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7">
        <v>34.236000000000004</v>
      </c>
      <c r="S5323" s="1">
        <v>4</v>
      </c>
      <c r="T5323" s="1">
        <v>0.7</v>
      </c>
      <c r="U5323" s="7">
        <v>-26.247599999999998</v>
      </c>
      <c r="V5323" s="3" t="str">
        <f>IF(Orders1[[#This Row],[Region]]=People!$B$2, People!$A$2, IF(Orders1[[#This Row],[Region]]=People!$B$3,People!$A$3, IF(Orders1[[#This Row],[Region]]=People!$B$4,People!$A$4, IF(Orders1[[#This Row],[Region]]=People!$B$5,People!$A$5))))</f>
        <v>Cassandra Brandow</v>
      </c>
      <c r="W5323" s="3" t="str">
        <f>IFERROR(INDEX(Returns!A5323:A6122, MATCH(Orders1[[#This Row],[Order ID]],Returns!B5323:B6122)), "No")</f>
        <v>No</v>
      </c>
      <c r="X5323" s="3">
        <f>IF(Orders1[[#This Row],[Return]]="Yes", 1, 0)</f>
        <v>0</v>
      </c>
    </row>
    <row r="5324" spans="1:24" x14ac:dyDescent="0.2">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7">
        <v>19.760000000000002</v>
      </c>
      <c r="S5324" s="1">
        <v>2</v>
      </c>
      <c r="T5324" s="1">
        <v>0.2</v>
      </c>
      <c r="U5324" s="7">
        <v>5.9279999999999999</v>
      </c>
      <c r="V5324" s="3" t="str">
        <f>IF(Orders1[[#This Row],[Region]]=People!$B$2, People!$A$2, IF(Orders1[[#This Row],[Region]]=People!$B$3,People!$A$3, IF(Orders1[[#This Row],[Region]]=People!$B$4,People!$A$4, IF(Orders1[[#This Row],[Region]]=People!$B$5,People!$A$5))))</f>
        <v>Cassandra Brandow</v>
      </c>
      <c r="W5324" s="3" t="str">
        <f>IFERROR(INDEX(Returns!A5324:A6123, MATCH(Orders1[[#This Row],[Order ID]],Returns!B5324:B6123)), "No")</f>
        <v>No</v>
      </c>
      <c r="X5324" s="3">
        <f>IF(Orders1[[#This Row],[Return]]="Yes", 1, 0)</f>
        <v>0</v>
      </c>
    </row>
    <row r="5325" spans="1:24" x14ac:dyDescent="0.2">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7">
        <v>15.96</v>
      </c>
      <c r="S5325" s="1">
        <v>2</v>
      </c>
      <c r="T5325" s="1">
        <v>0</v>
      </c>
      <c r="U5325" s="7">
        <v>7.98</v>
      </c>
      <c r="V5325" s="3" t="str">
        <f>IF(Orders1[[#This Row],[Region]]=People!$B$2, People!$A$2, IF(Orders1[[#This Row],[Region]]=People!$B$3,People!$A$3, IF(Orders1[[#This Row],[Region]]=People!$B$4,People!$A$4, IF(Orders1[[#This Row],[Region]]=People!$B$5,People!$A$5))))</f>
        <v>Kelly Williams</v>
      </c>
      <c r="W5325" s="3" t="str">
        <f>IFERROR(INDEX(Returns!A5325:A6124, MATCH(Orders1[[#This Row],[Order ID]],Returns!B5325:B6124)), "No")</f>
        <v>No</v>
      </c>
      <c r="X5325" s="3">
        <f>IF(Orders1[[#This Row],[Return]]="Yes", 1, 0)</f>
        <v>0</v>
      </c>
    </row>
    <row r="5326" spans="1:24" x14ac:dyDescent="0.2">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7">
        <v>16.899999999999999</v>
      </c>
      <c r="S5326" s="1">
        <v>5</v>
      </c>
      <c r="T5326" s="1">
        <v>0</v>
      </c>
      <c r="U5326" s="7">
        <v>6.2530000000000001</v>
      </c>
      <c r="V5326" s="3" t="str">
        <f>IF(Orders1[[#This Row],[Region]]=People!$B$2, People!$A$2, IF(Orders1[[#This Row],[Region]]=People!$B$3,People!$A$3, IF(Orders1[[#This Row],[Region]]=People!$B$4,People!$A$4, IF(Orders1[[#This Row],[Region]]=People!$B$5,People!$A$5))))</f>
        <v>Anna Andreadi</v>
      </c>
      <c r="W5326" s="3" t="str">
        <f>IFERROR(INDEX(Returns!A5326:A6125, MATCH(Orders1[[#This Row],[Order ID]],Returns!B5326:B6125)), "No")</f>
        <v>No</v>
      </c>
      <c r="X5326" s="3">
        <f>IF(Orders1[[#This Row],[Return]]="Yes", 1, 0)</f>
        <v>0</v>
      </c>
    </row>
    <row r="5327" spans="1:24" x14ac:dyDescent="0.2">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7">
        <v>25.08</v>
      </c>
      <c r="S5327" s="1">
        <v>6</v>
      </c>
      <c r="T5327" s="1">
        <v>0</v>
      </c>
      <c r="U5327" s="7">
        <v>9.0288000000000004</v>
      </c>
      <c r="V5327" s="3" t="str">
        <f>IF(Orders1[[#This Row],[Region]]=People!$B$2, People!$A$2, IF(Orders1[[#This Row],[Region]]=People!$B$3,People!$A$3, IF(Orders1[[#This Row],[Region]]=People!$B$4,People!$A$4, IF(Orders1[[#This Row],[Region]]=People!$B$5,People!$A$5))))</f>
        <v>Anna Andreadi</v>
      </c>
      <c r="W5327" s="3" t="str">
        <f>IFERROR(INDEX(Returns!A5327:A6126, MATCH(Orders1[[#This Row],[Order ID]],Returns!B5327:B6126)), "No")</f>
        <v>No</v>
      </c>
      <c r="X5327" s="3">
        <f>IF(Orders1[[#This Row],[Return]]="Yes", 1, 0)</f>
        <v>0</v>
      </c>
    </row>
    <row r="5328" spans="1:24" x14ac:dyDescent="0.2">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7">
        <v>6.68</v>
      </c>
      <c r="S5328" s="1">
        <v>2</v>
      </c>
      <c r="T5328" s="1">
        <v>0</v>
      </c>
      <c r="U5328" s="7">
        <v>2.0039999999999996</v>
      </c>
      <c r="V5328" s="3" t="str">
        <f>IF(Orders1[[#This Row],[Region]]=People!$B$2, People!$A$2, IF(Orders1[[#This Row],[Region]]=People!$B$3,People!$A$3, IF(Orders1[[#This Row],[Region]]=People!$B$4,People!$A$4, IF(Orders1[[#This Row],[Region]]=People!$B$5,People!$A$5))))</f>
        <v>Chuck Magee</v>
      </c>
      <c r="W5328" s="3" t="str">
        <f>IFERROR(INDEX(Returns!A5328:A6127, MATCH(Orders1[[#This Row],[Order ID]],Returns!B5328:B6127)), "No")</f>
        <v>No</v>
      </c>
      <c r="X5328" s="3">
        <f>IF(Orders1[[#This Row],[Return]]="Yes", 1, 0)</f>
        <v>0</v>
      </c>
    </row>
    <row r="5329" spans="1:24" x14ac:dyDescent="0.2">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7">
        <v>19.440000000000001</v>
      </c>
      <c r="S5329" s="1">
        <v>3</v>
      </c>
      <c r="T5329" s="1">
        <v>0</v>
      </c>
      <c r="U5329" s="7">
        <v>9.3312000000000008</v>
      </c>
      <c r="V5329" s="3" t="str">
        <f>IF(Orders1[[#This Row],[Region]]=People!$B$2, People!$A$2, IF(Orders1[[#This Row],[Region]]=People!$B$3,People!$A$3, IF(Orders1[[#This Row],[Region]]=People!$B$4,People!$A$4, IF(Orders1[[#This Row],[Region]]=People!$B$5,People!$A$5))))</f>
        <v>Anna Andreadi</v>
      </c>
      <c r="W5329" s="3" t="str">
        <f>IFERROR(INDEX(Returns!A5329:A6128, MATCH(Orders1[[#This Row],[Order ID]],Returns!B5329:B6128)), "No")</f>
        <v>No</v>
      </c>
      <c r="X5329" s="3">
        <f>IF(Orders1[[#This Row],[Return]]="Yes", 1, 0)</f>
        <v>0</v>
      </c>
    </row>
    <row r="5330" spans="1:24" x14ac:dyDescent="0.2">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7">
        <v>31.92</v>
      </c>
      <c r="S5330" s="1">
        <v>2</v>
      </c>
      <c r="T5330" s="1">
        <v>0.2</v>
      </c>
      <c r="U5330" s="7">
        <v>2.3939999999999984</v>
      </c>
      <c r="V5330" s="3" t="str">
        <f>IF(Orders1[[#This Row],[Region]]=People!$B$2, People!$A$2, IF(Orders1[[#This Row],[Region]]=People!$B$3,People!$A$3, IF(Orders1[[#This Row],[Region]]=People!$B$4,People!$A$4, IF(Orders1[[#This Row],[Region]]=People!$B$5,People!$A$5))))</f>
        <v>Kelly Williams</v>
      </c>
      <c r="W5330" s="3" t="str">
        <f>IFERROR(INDEX(Returns!A5330:A6129, MATCH(Orders1[[#This Row],[Order ID]],Returns!B5330:B6129)), "No")</f>
        <v>No</v>
      </c>
      <c r="X5330" s="3">
        <f>IF(Orders1[[#This Row],[Return]]="Yes", 1, 0)</f>
        <v>0</v>
      </c>
    </row>
    <row r="5331" spans="1:24" x14ac:dyDescent="0.2">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7">
        <v>33.568000000000005</v>
      </c>
      <c r="S5331" s="1">
        <v>2</v>
      </c>
      <c r="T5331" s="1">
        <v>0.2</v>
      </c>
      <c r="U5331" s="7">
        <v>11.748799999999997</v>
      </c>
      <c r="V5331" s="3" t="str">
        <f>IF(Orders1[[#This Row],[Region]]=People!$B$2, People!$A$2, IF(Orders1[[#This Row],[Region]]=People!$B$3,People!$A$3, IF(Orders1[[#This Row],[Region]]=People!$B$4,People!$A$4, IF(Orders1[[#This Row],[Region]]=People!$B$5,People!$A$5))))</f>
        <v>Chuck Magee</v>
      </c>
      <c r="W5331" s="3" t="str">
        <f>IFERROR(INDEX(Returns!A5331:A6130, MATCH(Orders1[[#This Row],[Order ID]],Returns!B5331:B6130)), "No")</f>
        <v>No</v>
      </c>
      <c r="X5331" s="3">
        <f>IF(Orders1[[#This Row],[Return]]="Yes", 1, 0)</f>
        <v>0</v>
      </c>
    </row>
    <row r="5332" spans="1:24" x14ac:dyDescent="0.2">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7">
        <v>63.94</v>
      </c>
      <c r="S5332" s="1">
        <v>1</v>
      </c>
      <c r="T5332" s="1">
        <v>0</v>
      </c>
      <c r="U5332" s="7">
        <v>24.936599999999999</v>
      </c>
      <c r="V5332" s="3" t="str">
        <f>IF(Orders1[[#This Row],[Region]]=People!$B$2, People!$A$2, IF(Orders1[[#This Row],[Region]]=People!$B$3,People!$A$3, IF(Orders1[[#This Row],[Region]]=People!$B$4,People!$A$4, IF(Orders1[[#This Row],[Region]]=People!$B$5,People!$A$5))))</f>
        <v>Chuck Magee</v>
      </c>
      <c r="W5332" s="3" t="str">
        <f>IFERROR(INDEX(Returns!A5332:A6131, MATCH(Orders1[[#This Row],[Order ID]],Returns!B5332:B6131)), "No")</f>
        <v>No</v>
      </c>
      <c r="X5332" s="3">
        <f>IF(Orders1[[#This Row],[Return]]="Yes", 1, 0)</f>
        <v>0</v>
      </c>
    </row>
    <row r="5333" spans="1:24" x14ac:dyDescent="0.2">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7">
        <v>60.600000000000009</v>
      </c>
      <c r="S5333" s="1">
        <v>5</v>
      </c>
      <c r="T5333" s="1">
        <v>0.2</v>
      </c>
      <c r="U5333" s="7">
        <v>20.452499999999997</v>
      </c>
      <c r="V5333" s="3" t="str">
        <f>IF(Orders1[[#This Row],[Region]]=People!$B$2, People!$A$2, IF(Orders1[[#This Row],[Region]]=People!$B$3,People!$A$3, IF(Orders1[[#This Row],[Region]]=People!$B$4,People!$A$4, IF(Orders1[[#This Row],[Region]]=People!$B$5,People!$A$5))))</f>
        <v>Chuck Magee</v>
      </c>
      <c r="W5333" s="3" t="str">
        <f>IFERROR(INDEX(Returns!A5333:A6132, MATCH(Orders1[[#This Row],[Order ID]],Returns!B5333:B6132)), "No")</f>
        <v>No</v>
      </c>
      <c r="X5333" s="3">
        <f>IF(Orders1[[#This Row],[Return]]="Yes", 1, 0)</f>
        <v>0</v>
      </c>
    </row>
    <row r="5334" spans="1:24" x14ac:dyDescent="0.2">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7">
        <v>22.72</v>
      </c>
      <c r="S5334" s="1">
        <v>4</v>
      </c>
      <c r="T5334" s="1">
        <v>0</v>
      </c>
      <c r="U5334" s="7">
        <v>6.5887999999999991</v>
      </c>
      <c r="V5334" s="3" t="str">
        <f>IF(Orders1[[#This Row],[Region]]=People!$B$2, People!$A$2, IF(Orders1[[#This Row],[Region]]=People!$B$3,People!$A$3, IF(Orders1[[#This Row],[Region]]=People!$B$4,People!$A$4, IF(Orders1[[#This Row],[Region]]=People!$B$5,People!$A$5))))</f>
        <v>Chuck Magee</v>
      </c>
      <c r="W5334" s="3" t="str">
        <f>IFERROR(INDEX(Returns!A5334:A6133, MATCH(Orders1[[#This Row],[Order ID]],Returns!B5334:B6133)), "No")</f>
        <v>No</v>
      </c>
      <c r="X5334" s="3">
        <f>IF(Orders1[[#This Row],[Return]]="Yes", 1, 0)</f>
        <v>0</v>
      </c>
    </row>
    <row r="5335" spans="1:24" x14ac:dyDescent="0.2">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7">
        <v>10.68</v>
      </c>
      <c r="S5335" s="1">
        <v>4</v>
      </c>
      <c r="T5335" s="1">
        <v>0</v>
      </c>
      <c r="U5335" s="7">
        <v>4.0583999999999998</v>
      </c>
      <c r="V5335" s="3" t="str">
        <f>IF(Orders1[[#This Row],[Region]]=People!$B$2, People!$A$2, IF(Orders1[[#This Row],[Region]]=People!$B$3,People!$A$3, IF(Orders1[[#This Row],[Region]]=People!$B$4,People!$A$4, IF(Orders1[[#This Row],[Region]]=People!$B$5,People!$A$5))))</f>
        <v>Chuck Magee</v>
      </c>
      <c r="W5335" s="3" t="str">
        <f>IFERROR(INDEX(Returns!A5335:A6134, MATCH(Orders1[[#This Row],[Order ID]],Returns!B5335:B6134)), "No")</f>
        <v>No</v>
      </c>
      <c r="X5335" s="3">
        <f>IF(Orders1[[#This Row],[Return]]="Yes", 1, 0)</f>
        <v>0</v>
      </c>
    </row>
    <row r="5336" spans="1:24" x14ac:dyDescent="0.2">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7">
        <v>17.34</v>
      </c>
      <c r="S5336" s="1">
        <v>3</v>
      </c>
      <c r="T5336" s="1">
        <v>0</v>
      </c>
      <c r="U5336" s="7">
        <v>8.4966000000000008</v>
      </c>
      <c r="V5336" s="3" t="str">
        <f>IF(Orders1[[#This Row],[Region]]=People!$B$2, People!$A$2, IF(Orders1[[#This Row],[Region]]=People!$B$3,People!$A$3, IF(Orders1[[#This Row],[Region]]=People!$B$4,People!$A$4, IF(Orders1[[#This Row],[Region]]=People!$B$5,People!$A$5))))</f>
        <v>Chuck Magee</v>
      </c>
      <c r="W5336" s="3" t="str">
        <f>IFERROR(INDEX(Returns!A5336:A6135, MATCH(Orders1[[#This Row],[Order ID]],Returns!B5336:B6135)), "No")</f>
        <v>No</v>
      </c>
      <c r="X5336" s="3">
        <f>IF(Orders1[[#This Row],[Return]]="Yes", 1, 0)</f>
        <v>0</v>
      </c>
    </row>
    <row r="5337" spans="1:24" x14ac:dyDescent="0.2">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7">
        <v>3.38</v>
      </c>
      <c r="S5337" s="1">
        <v>1</v>
      </c>
      <c r="T5337" s="1">
        <v>0</v>
      </c>
      <c r="U5337" s="7">
        <v>1.5547999999999997</v>
      </c>
      <c r="V5337" s="3" t="str">
        <f>IF(Orders1[[#This Row],[Region]]=People!$B$2, People!$A$2, IF(Orders1[[#This Row],[Region]]=People!$B$3,People!$A$3, IF(Orders1[[#This Row],[Region]]=People!$B$4,People!$A$4, IF(Orders1[[#This Row],[Region]]=People!$B$5,People!$A$5))))</f>
        <v>Chuck Magee</v>
      </c>
      <c r="W5337" s="3" t="str">
        <f>IFERROR(INDEX(Returns!A5337:A6136, MATCH(Orders1[[#This Row],[Order ID]],Returns!B5337:B6136)), "No")</f>
        <v>No</v>
      </c>
      <c r="X5337" s="3">
        <f>IF(Orders1[[#This Row],[Return]]="Yes", 1, 0)</f>
        <v>0</v>
      </c>
    </row>
    <row r="5338" spans="1:24" x14ac:dyDescent="0.2">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7">
        <v>26.975999999999999</v>
      </c>
      <c r="S5338" s="1">
        <v>4</v>
      </c>
      <c r="T5338" s="1">
        <v>0.2</v>
      </c>
      <c r="U5338" s="7">
        <v>8.767199999999999</v>
      </c>
      <c r="V5338" s="3" t="str">
        <f>IF(Orders1[[#This Row],[Region]]=People!$B$2, People!$A$2, IF(Orders1[[#This Row],[Region]]=People!$B$3,People!$A$3, IF(Orders1[[#This Row],[Region]]=People!$B$4,People!$A$4, IF(Orders1[[#This Row],[Region]]=People!$B$5,People!$A$5))))</f>
        <v>Anna Andreadi</v>
      </c>
      <c r="W5338" s="3" t="str">
        <f>IFERROR(INDEX(Returns!A5338:A6137, MATCH(Orders1[[#This Row],[Order ID]],Returns!B5338:B6137)), "No")</f>
        <v>No</v>
      </c>
      <c r="X5338" s="3">
        <f>IF(Orders1[[#This Row],[Return]]="Yes", 1, 0)</f>
        <v>0</v>
      </c>
    </row>
    <row r="5339" spans="1:24" x14ac:dyDescent="0.2">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7">
        <v>307.77600000000001</v>
      </c>
      <c r="S5339" s="1">
        <v>7</v>
      </c>
      <c r="T5339" s="1">
        <v>0.2</v>
      </c>
      <c r="U5339" s="7">
        <v>111.5688</v>
      </c>
      <c r="V5339" s="3" t="str">
        <f>IF(Orders1[[#This Row],[Region]]=People!$B$2, People!$A$2, IF(Orders1[[#This Row],[Region]]=People!$B$3,People!$A$3, IF(Orders1[[#This Row],[Region]]=People!$B$4,People!$A$4, IF(Orders1[[#This Row],[Region]]=People!$B$5,People!$A$5))))</f>
        <v>Anna Andreadi</v>
      </c>
      <c r="W5339" s="3" t="str">
        <f>IFERROR(INDEX(Returns!A5339:A6138, MATCH(Orders1[[#This Row],[Order ID]],Returns!B5339:B6138)), "No")</f>
        <v>No</v>
      </c>
      <c r="X5339" s="3">
        <f>IF(Orders1[[#This Row],[Return]]="Yes", 1, 0)</f>
        <v>0</v>
      </c>
    </row>
    <row r="5340" spans="1:24" x14ac:dyDescent="0.2">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7">
        <v>244.54999999999998</v>
      </c>
      <c r="S5340" s="1">
        <v>5</v>
      </c>
      <c r="T5340" s="1">
        <v>0</v>
      </c>
      <c r="U5340" s="7">
        <v>4.8910000000000053</v>
      </c>
      <c r="V5340" s="3" t="str">
        <f>IF(Orders1[[#This Row],[Region]]=People!$B$2, People!$A$2, IF(Orders1[[#This Row],[Region]]=People!$B$3,People!$A$3, IF(Orders1[[#This Row],[Region]]=People!$B$4,People!$A$4, IF(Orders1[[#This Row],[Region]]=People!$B$5,People!$A$5))))</f>
        <v>Chuck Magee</v>
      </c>
      <c r="W5340" s="3" t="str">
        <f>IFERROR(INDEX(Returns!A5340:A6139, MATCH(Orders1[[#This Row],[Order ID]],Returns!B5340:B6139)), "No")</f>
        <v>No</v>
      </c>
      <c r="X5340" s="3">
        <f>IF(Orders1[[#This Row],[Return]]="Yes", 1, 0)</f>
        <v>0</v>
      </c>
    </row>
    <row r="5341" spans="1:24" x14ac:dyDescent="0.2">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7">
        <v>12.24</v>
      </c>
      <c r="S5341" s="1">
        <v>6</v>
      </c>
      <c r="T5341" s="1">
        <v>0</v>
      </c>
      <c r="U5341" s="7">
        <v>5.7527999999999988</v>
      </c>
      <c r="V5341" s="3" t="str">
        <f>IF(Orders1[[#This Row],[Region]]=People!$B$2, People!$A$2, IF(Orders1[[#This Row],[Region]]=People!$B$3,People!$A$3, IF(Orders1[[#This Row],[Region]]=People!$B$4,People!$A$4, IF(Orders1[[#This Row],[Region]]=People!$B$5,People!$A$5))))</f>
        <v>Chuck Magee</v>
      </c>
      <c r="W5341" s="3" t="str">
        <f>IFERROR(INDEX(Returns!A5341:A6140, MATCH(Orders1[[#This Row],[Order ID]],Returns!B5341:B6140)), "No")</f>
        <v>No</v>
      </c>
      <c r="X5341" s="3">
        <f>IF(Orders1[[#This Row],[Return]]="Yes", 1, 0)</f>
        <v>0</v>
      </c>
    </row>
    <row r="5342" spans="1:24" x14ac:dyDescent="0.2">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7">
        <v>13.98</v>
      </c>
      <c r="S5342" s="1">
        <v>2</v>
      </c>
      <c r="T5342" s="1">
        <v>0</v>
      </c>
      <c r="U5342" s="7">
        <v>6.011400000000001</v>
      </c>
      <c r="V5342" s="3" t="str">
        <f>IF(Orders1[[#This Row],[Region]]=People!$B$2, People!$A$2, IF(Orders1[[#This Row],[Region]]=People!$B$3,People!$A$3, IF(Orders1[[#This Row],[Region]]=People!$B$4,People!$A$4, IF(Orders1[[#This Row],[Region]]=People!$B$5,People!$A$5))))</f>
        <v>Chuck Magee</v>
      </c>
      <c r="W5342" s="3" t="str">
        <f>IFERROR(INDEX(Returns!A5342:A6141, MATCH(Orders1[[#This Row],[Order ID]],Returns!B5342:B6141)), "No")</f>
        <v>No</v>
      </c>
      <c r="X5342" s="3">
        <f>IF(Orders1[[#This Row],[Return]]="Yes", 1, 0)</f>
        <v>0</v>
      </c>
    </row>
    <row r="5343" spans="1:24" x14ac:dyDescent="0.2">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7">
        <v>899.95</v>
      </c>
      <c r="S5343" s="1">
        <v>5</v>
      </c>
      <c r="T5343" s="1">
        <v>0</v>
      </c>
      <c r="U5343" s="7">
        <v>53.996999999999957</v>
      </c>
      <c r="V5343" s="3" t="str">
        <f>IF(Orders1[[#This Row],[Region]]=People!$B$2, People!$A$2, IF(Orders1[[#This Row],[Region]]=People!$B$3,People!$A$3, IF(Orders1[[#This Row],[Region]]=People!$B$4,People!$A$4, IF(Orders1[[#This Row],[Region]]=People!$B$5,People!$A$5))))</f>
        <v>Chuck Magee</v>
      </c>
      <c r="W5343" s="3" t="str">
        <f>IFERROR(INDEX(Returns!A5343:A6142, MATCH(Orders1[[#This Row],[Order ID]],Returns!B5343:B6142)), "No")</f>
        <v>No</v>
      </c>
      <c r="X5343" s="3">
        <f>IF(Orders1[[#This Row],[Return]]="Yes", 1, 0)</f>
        <v>0</v>
      </c>
    </row>
    <row r="5344" spans="1:24" x14ac:dyDescent="0.2">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7">
        <v>1.6320000000000001</v>
      </c>
      <c r="S5344" s="1">
        <v>1</v>
      </c>
      <c r="T5344" s="1">
        <v>0.2</v>
      </c>
      <c r="U5344" s="7">
        <v>0.55079999999999985</v>
      </c>
      <c r="V5344" s="3" t="str">
        <f>IF(Orders1[[#This Row],[Region]]=People!$B$2, People!$A$2, IF(Orders1[[#This Row],[Region]]=People!$B$3,People!$A$3, IF(Orders1[[#This Row],[Region]]=People!$B$4,People!$A$4, IF(Orders1[[#This Row],[Region]]=People!$B$5,People!$A$5))))</f>
        <v>Kelly Williams</v>
      </c>
      <c r="W5344" s="3" t="str">
        <f>IFERROR(INDEX(Returns!A5344:A6143, MATCH(Orders1[[#This Row],[Order ID]],Returns!B5344:B6143)), "No")</f>
        <v>No</v>
      </c>
      <c r="X5344" s="3">
        <f>IF(Orders1[[#This Row],[Return]]="Yes", 1, 0)</f>
        <v>0</v>
      </c>
    </row>
    <row r="5345" spans="1:24" x14ac:dyDescent="0.2">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7">
        <v>267.95999999999998</v>
      </c>
      <c r="S5345" s="1">
        <v>5</v>
      </c>
      <c r="T5345" s="1">
        <v>0.2</v>
      </c>
      <c r="U5345" s="7">
        <v>16.747500000000016</v>
      </c>
      <c r="V5345" s="3" t="str">
        <f>IF(Orders1[[#This Row],[Region]]=People!$B$2, People!$A$2, IF(Orders1[[#This Row],[Region]]=People!$B$3,People!$A$3, IF(Orders1[[#This Row],[Region]]=People!$B$4,People!$A$4, IF(Orders1[[#This Row],[Region]]=People!$B$5,People!$A$5))))</f>
        <v>Kelly Williams</v>
      </c>
      <c r="W5345" s="3" t="str">
        <f>IFERROR(INDEX(Returns!A5345:A6144, MATCH(Orders1[[#This Row],[Order ID]],Returns!B5345:B6144)), "No")</f>
        <v>No</v>
      </c>
      <c r="X5345" s="3">
        <f>IF(Orders1[[#This Row],[Return]]="Yes", 1, 0)</f>
        <v>0</v>
      </c>
    </row>
    <row r="5346" spans="1:24" x14ac:dyDescent="0.2">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7">
        <v>31.95</v>
      </c>
      <c r="S5346" s="1">
        <v>1</v>
      </c>
      <c r="T5346" s="1">
        <v>0</v>
      </c>
      <c r="U5346" s="7">
        <v>2.2364999999999995</v>
      </c>
      <c r="V5346" s="3" t="str">
        <f>IF(Orders1[[#This Row],[Region]]=People!$B$2, People!$A$2, IF(Orders1[[#This Row],[Region]]=People!$B$3,People!$A$3, IF(Orders1[[#This Row],[Region]]=People!$B$4,People!$A$4, IF(Orders1[[#This Row],[Region]]=People!$B$5,People!$A$5))))</f>
        <v>Chuck Magee</v>
      </c>
      <c r="W5346" s="3" t="str">
        <f>IFERROR(INDEX(Returns!A5346:A6145, MATCH(Orders1[[#This Row],[Order ID]],Returns!B5346:B6145)), "No")</f>
        <v>No</v>
      </c>
      <c r="X5346" s="3">
        <f>IF(Orders1[[#This Row],[Return]]="Yes", 1, 0)</f>
        <v>0</v>
      </c>
    </row>
    <row r="5347" spans="1:24" x14ac:dyDescent="0.2">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7">
        <v>725.84</v>
      </c>
      <c r="S5347" s="1">
        <v>4</v>
      </c>
      <c r="T5347" s="1">
        <v>0</v>
      </c>
      <c r="U5347" s="7">
        <v>210.4935999999999</v>
      </c>
      <c r="V5347" s="3" t="str">
        <f>IF(Orders1[[#This Row],[Region]]=People!$B$2, People!$A$2, IF(Orders1[[#This Row],[Region]]=People!$B$3,People!$A$3, IF(Orders1[[#This Row],[Region]]=People!$B$4,People!$A$4, IF(Orders1[[#This Row],[Region]]=People!$B$5,People!$A$5))))</f>
        <v>Anna Andreadi</v>
      </c>
      <c r="W5347" s="3" t="str">
        <f>IFERROR(INDEX(Returns!A5347:A6146, MATCH(Orders1[[#This Row],[Order ID]],Returns!B5347:B6146)), "No")</f>
        <v>No</v>
      </c>
      <c r="X5347" s="3">
        <f>IF(Orders1[[#This Row],[Return]]="Yes", 1, 0)</f>
        <v>0</v>
      </c>
    </row>
    <row r="5348" spans="1:24" x14ac:dyDescent="0.2">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7">
        <v>10.896000000000001</v>
      </c>
      <c r="S5348" s="1">
        <v>3</v>
      </c>
      <c r="T5348" s="1">
        <v>0.2</v>
      </c>
      <c r="U5348" s="7">
        <v>3.9497999999999998</v>
      </c>
      <c r="V5348" s="3" t="str">
        <f>IF(Orders1[[#This Row],[Region]]=People!$B$2, People!$A$2, IF(Orders1[[#This Row],[Region]]=People!$B$3,People!$A$3, IF(Orders1[[#This Row],[Region]]=People!$B$4,People!$A$4, IF(Orders1[[#This Row],[Region]]=People!$B$5,People!$A$5))))</f>
        <v>Anna Andreadi</v>
      </c>
      <c r="W5348" s="3" t="str">
        <f>IFERROR(INDEX(Returns!A5348:A6147, MATCH(Orders1[[#This Row],[Order ID]],Returns!B5348:B6147)), "No")</f>
        <v>No</v>
      </c>
      <c r="X5348" s="3">
        <f>IF(Orders1[[#This Row],[Return]]="Yes", 1, 0)</f>
        <v>0</v>
      </c>
    </row>
    <row r="5349" spans="1:24" x14ac:dyDescent="0.2">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7">
        <v>8.5440000000000005</v>
      </c>
      <c r="S5349" s="1">
        <v>2</v>
      </c>
      <c r="T5349" s="1">
        <v>0.2</v>
      </c>
      <c r="U5349" s="7">
        <v>2.8835999999999995</v>
      </c>
      <c r="V5349" s="3" t="str">
        <f>IF(Orders1[[#This Row],[Region]]=People!$B$2, People!$A$2, IF(Orders1[[#This Row],[Region]]=People!$B$3,People!$A$3, IF(Orders1[[#This Row],[Region]]=People!$B$4,People!$A$4, IF(Orders1[[#This Row],[Region]]=People!$B$5,People!$A$5))))</f>
        <v>Anna Andreadi</v>
      </c>
      <c r="W5349" s="3" t="str">
        <f>IFERROR(INDEX(Returns!A5349:A6148, MATCH(Orders1[[#This Row],[Order ID]],Returns!B5349:B6148)), "No")</f>
        <v>No</v>
      </c>
      <c r="X5349" s="3">
        <f>IF(Orders1[[#This Row],[Return]]="Yes", 1, 0)</f>
        <v>0</v>
      </c>
    </row>
    <row r="5350" spans="1:24" x14ac:dyDescent="0.2">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7">
        <v>32.339999999999996</v>
      </c>
      <c r="S5350" s="1">
        <v>3</v>
      </c>
      <c r="T5350" s="1">
        <v>0</v>
      </c>
      <c r="U5350" s="7">
        <v>15.523199999999999</v>
      </c>
      <c r="V5350" s="3" t="str">
        <f>IF(Orders1[[#This Row],[Region]]=People!$B$2, People!$A$2, IF(Orders1[[#This Row],[Region]]=People!$B$3,People!$A$3, IF(Orders1[[#This Row],[Region]]=People!$B$4,People!$A$4, IF(Orders1[[#This Row],[Region]]=People!$B$5,People!$A$5))))</f>
        <v>Kelly Williams</v>
      </c>
      <c r="W5350" s="3" t="str">
        <f>IFERROR(INDEX(Returns!A5350:A6149, MATCH(Orders1[[#This Row],[Order ID]],Returns!B5350:B6149)), "No")</f>
        <v>No</v>
      </c>
      <c r="X5350" s="3">
        <f>IF(Orders1[[#This Row],[Return]]="Yes", 1, 0)</f>
        <v>0</v>
      </c>
    </row>
    <row r="5351" spans="1:24" x14ac:dyDescent="0.2">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7">
        <v>39.900000000000006</v>
      </c>
      <c r="S5351" s="1">
        <v>5</v>
      </c>
      <c r="T5351" s="1">
        <v>0</v>
      </c>
      <c r="U5351" s="7">
        <v>19.950000000000003</v>
      </c>
      <c r="V5351" s="3" t="str">
        <f>IF(Orders1[[#This Row],[Region]]=People!$B$2, People!$A$2, IF(Orders1[[#This Row],[Region]]=People!$B$3,People!$A$3, IF(Orders1[[#This Row],[Region]]=People!$B$4,People!$A$4, IF(Orders1[[#This Row],[Region]]=People!$B$5,People!$A$5))))</f>
        <v>Kelly Williams</v>
      </c>
      <c r="W5351" s="3" t="str">
        <f>IFERROR(INDEX(Returns!A5351:A6150, MATCH(Orders1[[#This Row],[Order ID]],Returns!B5351:B6150)), "No")</f>
        <v>No</v>
      </c>
      <c r="X5351" s="3">
        <f>IF(Orders1[[#This Row],[Return]]="Yes", 1, 0)</f>
        <v>0</v>
      </c>
    </row>
    <row r="5352" spans="1:24" x14ac:dyDescent="0.2">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7">
        <v>143.85600000000002</v>
      </c>
      <c r="S5352" s="1">
        <v>9</v>
      </c>
      <c r="T5352" s="1">
        <v>0.2</v>
      </c>
      <c r="U5352" s="7">
        <v>48.551399999999994</v>
      </c>
      <c r="V5352" s="3" t="str">
        <f>IF(Orders1[[#This Row],[Region]]=People!$B$2, People!$A$2, IF(Orders1[[#This Row],[Region]]=People!$B$3,People!$A$3, IF(Orders1[[#This Row],[Region]]=People!$B$4,People!$A$4, IF(Orders1[[#This Row],[Region]]=People!$B$5,People!$A$5))))</f>
        <v>Kelly Williams</v>
      </c>
      <c r="W5352" s="3" t="str">
        <f>IFERROR(INDEX(Returns!A5352:A6151, MATCH(Orders1[[#This Row],[Order ID]],Returns!B5352:B6151)), "No")</f>
        <v>No</v>
      </c>
      <c r="X5352" s="3">
        <f>IF(Orders1[[#This Row],[Return]]="Yes", 1, 0)</f>
        <v>0</v>
      </c>
    </row>
    <row r="5353" spans="1:24" x14ac:dyDescent="0.2">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7">
        <v>41.92</v>
      </c>
      <c r="S5353" s="1">
        <v>4</v>
      </c>
      <c r="T5353" s="1">
        <v>0.2</v>
      </c>
      <c r="U5353" s="7">
        <v>15.195999999999998</v>
      </c>
      <c r="V5353" s="3" t="str">
        <f>IF(Orders1[[#This Row],[Region]]=People!$B$2, People!$A$2, IF(Orders1[[#This Row],[Region]]=People!$B$3,People!$A$3, IF(Orders1[[#This Row],[Region]]=People!$B$4,People!$A$4, IF(Orders1[[#This Row],[Region]]=People!$B$5,People!$A$5))))</f>
        <v>Kelly Williams</v>
      </c>
      <c r="W5353" s="3" t="str">
        <f>IFERROR(INDEX(Returns!A5353:A6152, MATCH(Orders1[[#This Row],[Order ID]],Returns!B5353:B6152)), "No")</f>
        <v>No</v>
      </c>
      <c r="X5353" s="3">
        <f>IF(Orders1[[#This Row],[Return]]="Yes", 1, 0)</f>
        <v>0</v>
      </c>
    </row>
    <row r="5354" spans="1:24" x14ac:dyDescent="0.2">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7">
        <v>329.58400000000006</v>
      </c>
      <c r="S5354" s="1">
        <v>2</v>
      </c>
      <c r="T5354" s="1">
        <v>0.2</v>
      </c>
      <c r="U5354" s="7">
        <v>37.078199999999981</v>
      </c>
      <c r="V5354" s="3" t="str">
        <f>IF(Orders1[[#This Row],[Region]]=People!$B$2, People!$A$2, IF(Orders1[[#This Row],[Region]]=People!$B$3,People!$A$3, IF(Orders1[[#This Row],[Region]]=People!$B$4,People!$A$4, IF(Orders1[[#This Row],[Region]]=People!$B$5,People!$A$5))))</f>
        <v>Kelly Williams</v>
      </c>
      <c r="W5354" s="3" t="str">
        <f>IFERROR(INDEX(Returns!A5354:A6153, MATCH(Orders1[[#This Row],[Order ID]],Returns!B5354:B6153)), "No")</f>
        <v>No</v>
      </c>
      <c r="X5354" s="3">
        <f>IF(Orders1[[#This Row],[Return]]="Yes", 1, 0)</f>
        <v>0</v>
      </c>
    </row>
    <row r="5355" spans="1:24" x14ac:dyDescent="0.2">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7">
        <v>87.28</v>
      </c>
      <c r="S5355" s="1">
        <v>8</v>
      </c>
      <c r="T5355" s="1">
        <v>0</v>
      </c>
      <c r="U5355" s="7">
        <v>41.021599999999999</v>
      </c>
      <c r="V5355" s="3" t="str">
        <f>IF(Orders1[[#This Row],[Region]]=People!$B$2, People!$A$2, IF(Orders1[[#This Row],[Region]]=People!$B$3,People!$A$3, IF(Orders1[[#This Row],[Region]]=People!$B$4,People!$A$4, IF(Orders1[[#This Row],[Region]]=People!$B$5,People!$A$5))))</f>
        <v>Cassandra Brandow</v>
      </c>
      <c r="W5355" s="3" t="str">
        <f>IFERROR(INDEX(Returns!A5355:A6154, MATCH(Orders1[[#This Row],[Order ID]],Returns!B5355:B6154)), "No")</f>
        <v>No</v>
      </c>
      <c r="X5355" s="3">
        <f>IF(Orders1[[#This Row],[Return]]="Yes", 1, 0)</f>
        <v>0</v>
      </c>
    </row>
    <row r="5356" spans="1:24" x14ac:dyDescent="0.2">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7">
        <v>279.45600000000002</v>
      </c>
      <c r="S5356" s="1">
        <v>6</v>
      </c>
      <c r="T5356" s="1">
        <v>0.2</v>
      </c>
      <c r="U5356" s="7">
        <v>20.959199999999996</v>
      </c>
      <c r="V5356" s="3" t="str">
        <f>IF(Orders1[[#This Row],[Region]]=People!$B$2, People!$A$2, IF(Orders1[[#This Row],[Region]]=People!$B$3,People!$A$3, IF(Orders1[[#This Row],[Region]]=People!$B$4,People!$A$4, IF(Orders1[[#This Row],[Region]]=People!$B$5,People!$A$5))))</f>
        <v>Anna Andreadi</v>
      </c>
      <c r="W5356" s="3" t="str">
        <f>IFERROR(INDEX(Returns!A5356:A6155, MATCH(Orders1[[#This Row],[Order ID]],Returns!B5356:B6155)), "No")</f>
        <v>No</v>
      </c>
      <c r="X5356" s="3">
        <f>IF(Orders1[[#This Row],[Return]]="Yes", 1, 0)</f>
        <v>0</v>
      </c>
    </row>
    <row r="5357" spans="1:24" x14ac:dyDescent="0.2">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7">
        <v>8</v>
      </c>
      <c r="S5357" s="1">
        <v>2</v>
      </c>
      <c r="T5357" s="1">
        <v>0</v>
      </c>
      <c r="U5357" s="7">
        <v>3.84</v>
      </c>
      <c r="V5357" s="3" t="str">
        <f>IF(Orders1[[#This Row],[Region]]=People!$B$2, People!$A$2, IF(Orders1[[#This Row],[Region]]=People!$B$3,People!$A$3, IF(Orders1[[#This Row],[Region]]=People!$B$4,People!$A$4, IF(Orders1[[#This Row],[Region]]=People!$B$5,People!$A$5))))</f>
        <v>Anna Andreadi</v>
      </c>
      <c r="W5357" s="3" t="str">
        <f>IFERROR(INDEX(Returns!A5357:A6156, MATCH(Orders1[[#This Row],[Order ID]],Returns!B5357:B6156)), "No")</f>
        <v>No</v>
      </c>
      <c r="X5357" s="3">
        <f>IF(Orders1[[#This Row],[Return]]="Yes", 1, 0)</f>
        <v>0</v>
      </c>
    </row>
    <row r="5358" spans="1:24" x14ac:dyDescent="0.2">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7">
        <v>27.240000000000002</v>
      </c>
      <c r="S5358" s="1">
        <v>5</v>
      </c>
      <c r="T5358" s="1">
        <v>0.2</v>
      </c>
      <c r="U5358" s="7">
        <v>9.5339999999999971</v>
      </c>
      <c r="V5358" s="3" t="str">
        <f>IF(Orders1[[#This Row],[Region]]=People!$B$2, People!$A$2, IF(Orders1[[#This Row],[Region]]=People!$B$3,People!$A$3, IF(Orders1[[#This Row],[Region]]=People!$B$4,People!$A$4, IF(Orders1[[#This Row],[Region]]=People!$B$5,People!$A$5))))</f>
        <v>Anna Andreadi</v>
      </c>
      <c r="W5358" s="3" t="str">
        <f>IFERROR(INDEX(Returns!A5358:A6157, MATCH(Orders1[[#This Row],[Order ID]],Returns!B5358:B6157)), "No")</f>
        <v>No</v>
      </c>
      <c r="X5358" s="3">
        <f>IF(Orders1[[#This Row],[Return]]="Yes", 1, 0)</f>
        <v>0</v>
      </c>
    </row>
    <row r="5359" spans="1:24" x14ac:dyDescent="0.2">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7">
        <v>16.36</v>
      </c>
      <c r="S5359" s="1">
        <v>1</v>
      </c>
      <c r="T5359" s="1">
        <v>0</v>
      </c>
      <c r="U5359" s="7">
        <v>1.6359999999999992</v>
      </c>
      <c r="V5359" s="3" t="str">
        <f>IF(Orders1[[#This Row],[Region]]=People!$B$2, People!$A$2, IF(Orders1[[#This Row],[Region]]=People!$B$3,People!$A$3, IF(Orders1[[#This Row],[Region]]=People!$B$4,People!$A$4, IF(Orders1[[#This Row],[Region]]=People!$B$5,People!$A$5))))</f>
        <v>Anna Andreadi</v>
      </c>
      <c r="W5359" s="3" t="str">
        <f>IFERROR(INDEX(Returns!A5359:A6158, MATCH(Orders1[[#This Row],[Order ID]],Returns!B5359:B6158)), "No")</f>
        <v>No</v>
      </c>
      <c r="X5359" s="3">
        <f>IF(Orders1[[#This Row],[Return]]="Yes", 1, 0)</f>
        <v>0</v>
      </c>
    </row>
    <row r="5360" spans="1:24" x14ac:dyDescent="0.2">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7">
        <v>15.78</v>
      </c>
      <c r="S5360" s="1">
        <v>2</v>
      </c>
      <c r="T5360" s="1">
        <v>0</v>
      </c>
      <c r="U5360" s="7">
        <v>0.63119999999999798</v>
      </c>
      <c r="V5360" s="3" t="str">
        <f>IF(Orders1[[#This Row],[Region]]=People!$B$2, People!$A$2, IF(Orders1[[#This Row],[Region]]=People!$B$3,People!$A$3, IF(Orders1[[#This Row],[Region]]=People!$B$4,People!$A$4, IF(Orders1[[#This Row],[Region]]=People!$B$5,People!$A$5))))</f>
        <v>Anna Andreadi</v>
      </c>
      <c r="W5360" s="3" t="str">
        <f>IFERROR(INDEX(Returns!A5360:A6159, MATCH(Orders1[[#This Row],[Order ID]],Returns!B5360:B6159)), "No")</f>
        <v>No</v>
      </c>
      <c r="X5360" s="3">
        <f>IF(Orders1[[#This Row],[Return]]="Yes", 1, 0)</f>
        <v>0</v>
      </c>
    </row>
    <row r="5361" spans="1:24" x14ac:dyDescent="0.2">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7">
        <v>45.98</v>
      </c>
      <c r="S5361" s="1">
        <v>2</v>
      </c>
      <c r="T5361" s="1">
        <v>0</v>
      </c>
      <c r="U5361" s="7">
        <v>12.874400000000001</v>
      </c>
      <c r="V5361" s="3" t="str">
        <f>IF(Orders1[[#This Row],[Region]]=People!$B$2, People!$A$2, IF(Orders1[[#This Row],[Region]]=People!$B$3,People!$A$3, IF(Orders1[[#This Row],[Region]]=People!$B$4,People!$A$4, IF(Orders1[[#This Row],[Region]]=People!$B$5,People!$A$5))))</f>
        <v>Anna Andreadi</v>
      </c>
      <c r="W5361" s="3" t="str">
        <f>IFERROR(INDEX(Returns!A5361:A6160, MATCH(Orders1[[#This Row],[Order ID]],Returns!B5361:B6160)), "No")</f>
        <v>No</v>
      </c>
      <c r="X5361" s="3">
        <f>IF(Orders1[[#This Row],[Return]]="Yes", 1, 0)</f>
        <v>0</v>
      </c>
    </row>
    <row r="5362" spans="1:24" x14ac:dyDescent="0.2">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7">
        <v>198.27200000000002</v>
      </c>
      <c r="S5362" s="1">
        <v>8</v>
      </c>
      <c r="T5362" s="1">
        <v>0.2</v>
      </c>
      <c r="U5362" s="7">
        <v>-32.219200000000022</v>
      </c>
      <c r="V5362" s="3" t="str">
        <f>IF(Orders1[[#This Row],[Region]]=People!$B$2, People!$A$2, IF(Orders1[[#This Row],[Region]]=People!$B$3,People!$A$3, IF(Orders1[[#This Row],[Region]]=People!$B$4,People!$A$4, IF(Orders1[[#This Row],[Region]]=People!$B$5,People!$A$5))))</f>
        <v>Cassandra Brandow</v>
      </c>
      <c r="W5362" s="3" t="str">
        <f>IFERROR(INDEX(Returns!A5362:A6161, MATCH(Orders1[[#This Row],[Order ID]],Returns!B5362:B6161)), "No")</f>
        <v>No</v>
      </c>
      <c r="X5362" s="3">
        <f>IF(Orders1[[#This Row],[Return]]="Yes", 1, 0)</f>
        <v>0</v>
      </c>
    </row>
    <row r="5363" spans="1:24" x14ac:dyDescent="0.2">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7">
        <v>720.7600000000001</v>
      </c>
      <c r="S5363" s="1">
        <v>5</v>
      </c>
      <c r="T5363" s="1">
        <v>0.2</v>
      </c>
      <c r="U5363" s="7">
        <v>54.056999999999988</v>
      </c>
      <c r="V5363" s="3" t="str">
        <f>IF(Orders1[[#This Row],[Region]]=People!$B$2, People!$A$2, IF(Orders1[[#This Row],[Region]]=People!$B$3,People!$A$3, IF(Orders1[[#This Row],[Region]]=People!$B$4,People!$A$4, IF(Orders1[[#This Row],[Region]]=People!$B$5,People!$A$5))))</f>
        <v>Kelly Williams</v>
      </c>
      <c r="W5363" s="3" t="str">
        <f>IFERROR(INDEX(Returns!A5363:A6162, MATCH(Orders1[[#This Row],[Order ID]],Returns!B5363:B6162)), "No")</f>
        <v>No</v>
      </c>
      <c r="X5363" s="3">
        <f>IF(Orders1[[#This Row],[Return]]="Yes", 1, 0)</f>
        <v>0</v>
      </c>
    </row>
    <row r="5364" spans="1:24" x14ac:dyDescent="0.2">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7">
        <v>70.56</v>
      </c>
      <c r="S5364" s="1">
        <v>6</v>
      </c>
      <c r="T5364" s="1">
        <v>0</v>
      </c>
      <c r="U5364" s="7">
        <v>23.990399999999994</v>
      </c>
      <c r="V5364" s="3" t="str">
        <f>IF(Orders1[[#This Row],[Region]]=People!$B$2, People!$A$2, IF(Orders1[[#This Row],[Region]]=People!$B$3,People!$A$3, IF(Orders1[[#This Row],[Region]]=People!$B$4,People!$A$4, IF(Orders1[[#This Row],[Region]]=People!$B$5,People!$A$5))))</f>
        <v>Kelly Williams</v>
      </c>
      <c r="W5364" s="3" t="str">
        <f>IFERROR(INDEX(Returns!A5364:A6163, MATCH(Orders1[[#This Row],[Order ID]],Returns!B5364:B6163)), "No")</f>
        <v>No</v>
      </c>
      <c r="X5364" s="3">
        <f>IF(Orders1[[#This Row],[Return]]="Yes", 1, 0)</f>
        <v>0</v>
      </c>
    </row>
    <row r="5365" spans="1:24" x14ac:dyDescent="0.2">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7">
        <v>81.96</v>
      </c>
      <c r="S5365" s="1">
        <v>2</v>
      </c>
      <c r="T5365" s="1">
        <v>0</v>
      </c>
      <c r="U5365" s="7">
        <v>22.948799999999999</v>
      </c>
      <c r="V5365" s="3" t="str">
        <f>IF(Orders1[[#This Row],[Region]]=People!$B$2, People!$A$2, IF(Orders1[[#This Row],[Region]]=People!$B$3,People!$A$3, IF(Orders1[[#This Row],[Region]]=People!$B$4,People!$A$4, IF(Orders1[[#This Row],[Region]]=People!$B$5,People!$A$5))))</f>
        <v>Kelly Williams</v>
      </c>
      <c r="W5365" s="3" t="str">
        <f>IFERROR(INDEX(Returns!A5365:A6164, MATCH(Orders1[[#This Row],[Order ID]],Returns!B5365:B6164)), "No")</f>
        <v>No</v>
      </c>
      <c r="X5365" s="3">
        <f>IF(Orders1[[#This Row],[Return]]="Yes", 1, 0)</f>
        <v>0</v>
      </c>
    </row>
    <row r="5366" spans="1:24" x14ac:dyDescent="0.2">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7">
        <v>64.864000000000004</v>
      </c>
      <c r="S5366" s="1">
        <v>4</v>
      </c>
      <c r="T5366" s="1">
        <v>0.2</v>
      </c>
      <c r="U5366" s="7">
        <v>6.4864000000000033</v>
      </c>
      <c r="V5366" s="3" t="str">
        <f>IF(Orders1[[#This Row],[Region]]=People!$B$2, People!$A$2, IF(Orders1[[#This Row],[Region]]=People!$B$3,People!$A$3, IF(Orders1[[#This Row],[Region]]=People!$B$4,People!$A$4, IF(Orders1[[#This Row],[Region]]=People!$B$5,People!$A$5))))</f>
        <v>Anna Andreadi</v>
      </c>
      <c r="W5366" s="3" t="str">
        <f>IFERROR(INDEX(Returns!A5366:A6165, MATCH(Orders1[[#This Row],[Order ID]],Returns!B5366:B6165)), "No")</f>
        <v>No</v>
      </c>
      <c r="X5366" s="3">
        <f>IF(Orders1[[#This Row],[Return]]="Yes", 1, 0)</f>
        <v>0</v>
      </c>
    </row>
    <row r="5367" spans="1:24" x14ac:dyDescent="0.2">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7">
        <v>151.19200000000001</v>
      </c>
      <c r="S5367" s="1">
        <v>1</v>
      </c>
      <c r="T5367" s="1">
        <v>0.2</v>
      </c>
      <c r="U5367" s="7">
        <v>13.229299999999995</v>
      </c>
      <c r="V5367" s="3" t="str">
        <f>IF(Orders1[[#This Row],[Region]]=People!$B$2, People!$A$2, IF(Orders1[[#This Row],[Region]]=People!$B$3,People!$A$3, IF(Orders1[[#This Row],[Region]]=People!$B$4,People!$A$4, IF(Orders1[[#This Row],[Region]]=People!$B$5,People!$A$5))))</f>
        <v>Kelly Williams</v>
      </c>
      <c r="W5367" s="3" t="str">
        <f>IFERROR(INDEX(Returns!A5367:A6166, MATCH(Orders1[[#This Row],[Order ID]],Returns!B5367:B6166)), "No")</f>
        <v>No</v>
      </c>
      <c r="X5367" s="3">
        <f>IF(Orders1[[#This Row],[Return]]="Yes", 1, 0)</f>
        <v>0</v>
      </c>
    </row>
    <row r="5368" spans="1:24" x14ac:dyDescent="0.2">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7">
        <v>88.77600000000001</v>
      </c>
      <c r="S5368" s="1">
        <v>3</v>
      </c>
      <c r="T5368" s="1">
        <v>0.2</v>
      </c>
      <c r="U5368" s="7">
        <v>7.7679000000000009</v>
      </c>
      <c r="V5368" s="3" t="str">
        <f>IF(Orders1[[#This Row],[Region]]=People!$B$2, People!$A$2, IF(Orders1[[#This Row],[Region]]=People!$B$3,People!$A$3, IF(Orders1[[#This Row],[Region]]=People!$B$4,People!$A$4, IF(Orders1[[#This Row],[Region]]=People!$B$5,People!$A$5))))</f>
        <v>Anna Andreadi</v>
      </c>
      <c r="W5368" s="3" t="str">
        <f>IFERROR(INDEX(Returns!A5368:A6167, MATCH(Orders1[[#This Row],[Order ID]],Returns!B5368:B6167)), "No")</f>
        <v>No</v>
      </c>
      <c r="X5368" s="3">
        <f>IF(Orders1[[#This Row],[Return]]="Yes", 1, 0)</f>
        <v>0</v>
      </c>
    </row>
    <row r="5369" spans="1:24" x14ac:dyDescent="0.2">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7">
        <v>11.56</v>
      </c>
      <c r="S5369" s="1">
        <v>4</v>
      </c>
      <c r="T5369" s="1">
        <v>0</v>
      </c>
      <c r="U5369" s="7">
        <v>5.4332000000000003</v>
      </c>
      <c r="V5369" s="3" t="str">
        <f>IF(Orders1[[#This Row],[Region]]=People!$B$2, People!$A$2, IF(Orders1[[#This Row],[Region]]=People!$B$3,People!$A$3, IF(Orders1[[#This Row],[Region]]=People!$B$4,People!$A$4, IF(Orders1[[#This Row],[Region]]=People!$B$5,People!$A$5))))</f>
        <v>Anna Andreadi</v>
      </c>
      <c r="W5369" s="3" t="str">
        <f>IFERROR(INDEX(Returns!A5369:A6168, MATCH(Orders1[[#This Row],[Order ID]],Returns!B5369:B6168)), "No")</f>
        <v>No</v>
      </c>
      <c r="X5369" s="3">
        <f>IF(Orders1[[#This Row],[Return]]="Yes", 1, 0)</f>
        <v>0</v>
      </c>
    </row>
    <row r="5370" spans="1:24" x14ac:dyDescent="0.2">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7">
        <v>15.58</v>
      </c>
      <c r="S5370" s="1">
        <v>1</v>
      </c>
      <c r="T5370" s="1">
        <v>0</v>
      </c>
      <c r="U5370" s="7">
        <v>3.8949999999999996</v>
      </c>
      <c r="V5370" s="3" t="str">
        <f>IF(Orders1[[#This Row],[Region]]=People!$B$2, People!$A$2, IF(Orders1[[#This Row],[Region]]=People!$B$3,People!$A$3, IF(Orders1[[#This Row],[Region]]=People!$B$4,People!$A$4, IF(Orders1[[#This Row],[Region]]=People!$B$5,People!$A$5))))</f>
        <v>Anna Andreadi</v>
      </c>
      <c r="W5370" s="3" t="str">
        <f>IFERROR(INDEX(Returns!A5370:A6169, MATCH(Orders1[[#This Row],[Order ID]],Returns!B5370:B6169)), "No")</f>
        <v>No</v>
      </c>
      <c r="X5370" s="3">
        <f>IF(Orders1[[#This Row],[Return]]="Yes", 1, 0)</f>
        <v>0</v>
      </c>
    </row>
    <row r="5371" spans="1:24" x14ac:dyDescent="0.2">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7">
        <v>85.055999999999997</v>
      </c>
      <c r="S5371" s="1">
        <v>3</v>
      </c>
      <c r="T5371" s="1">
        <v>0.2</v>
      </c>
      <c r="U5371" s="7">
        <v>28.706399999999991</v>
      </c>
      <c r="V5371" s="3" t="str">
        <f>IF(Orders1[[#This Row],[Region]]=People!$B$2, People!$A$2, IF(Orders1[[#This Row],[Region]]=People!$B$3,People!$A$3, IF(Orders1[[#This Row],[Region]]=People!$B$4,People!$A$4, IF(Orders1[[#This Row],[Region]]=People!$B$5,People!$A$5))))</f>
        <v>Chuck Magee</v>
      </c>
      <c r="W5371" s="3" t="str">
        <f>IFERROR(INDEX(Returns!A5371:A6170, MATCH(Orders1[[#This Row],[Order ID]],Returns!B5371:B6170)), "No")</f>
        <v>No</v>
      </c>
      <c r="X5371" s="3">
        <f>IF(Orders1[[#This Row],[Return]]="Yes", 1, 0)</f>
        <v>0</v>
      </c>
    </row>
    <row r="5372" spans="1:24" x14ac:dyDescent="0.2">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7">
        <v>273.95999999999998</v>
      </c>
      <c r="S5372" s="1">
        <v>2</v>
      </c>
      <c r="T5372" s="1">
        <v>0</v>
      </c>
      <c r="U5372" s="7">
        <v>71.229600000000005</v>
      </c>
      <c r="V5372" s="3" t="str">
        <f>IF(Orders1[[#This Row],[Region]]=People!$B$2, People!$A$2, IF(Orders1[[#This Row],[Region]]=People!$B$3,People!$A$3, IF(Orders1[[#This Row],[Region]]=People!$B$4,People!$A$4, IF(Orders1[[#This Row],[Region]]=People!$B$5,People!$A$5))))</f>
        <v>Kelly Williams</v>
      </c>
      <c r="W5372" s="3" t="str">
        <f>IFERROR(INDEX(Returns!A5372:A6171, MATCH(Orders1[[#This Row],[Order ID]],Returns!B5372:B6171)), "No")</f>
        <v>No</v>
      </c>
      <c r="X5372" s="3">
        <f>IF(Orders1[[#This Row],[Return]]="Yes", 1, 0)</f>
        <v>0</v>
      </c>
    </row>
    <row r="5373" spans="1:24" x14ac:dyDescent="0.2">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7">
        <v>306.89999999999998</v>
      </c>
      <c r="S5373" s="1">
        <v>3</v>
      </c>
      <c r="T5373" s="1">
        <v>0</v>
      </c>
      <c r="U5373" s="7">
        <v>79.793999999999997</v>
      </c>
      <c r="V5373" s="3" t="str">
        <f>IF(Orders1[[#This Row],[Region]]=People!$B$2, People!$A$2, IF(Orders1[[#This Row],[Region]]=People!$B$3,People!$A$3, IF(Orders1[[#This Row],[Region]]=People!$B$4,People!$A$4, IF(Orders1[[#This Row],[Region]]=People!$B$5,People!$A$5))))</f>
        <v>Kelly Williams</v>
      </c>
      <c r="W5373" s="3" t="str">
        <f>IFERROR(INDEX(Returns!A5373:A6172, MATCH(Orders1[[#This Row],[Order ID]],Returns!B5373:B6172)), "No")</f>
        <v>No</v>
      </c>
      <c r="X5373" s="3">
        <f>IF(Orders1[[#This Row],[Return]]="Yes", 1, 0)</f>
        <v>0</v>
      </c>
    </row>
    <row r="5374" spans="1:24" x14ac:dyDescent="0.2">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7">
        <v>15.552000000000003</v>
      </c>
      <c r="S5374" s="1">
        <v>3</v>
      </c>
      <c r="T5374" s="1">
        <v>0.2</v>
      </c>
      <c r="U5374" s="7">
        <v>5.4432</v>
      </c>
      <c r="V5374" s="3" t="str">
        <f>IF(Orders1[[#This Row],[Region]]=People!$B$2, People!$A$2, IF(Orders1[[#This Row],[Region]]=People!$B$3,People!$A$3, IF(Orders1[[#This Row],[Region]]=People!$B$4,People!$A$4, IF(Orders1[[#This Row],[Region]]=People!$B$5,People!$A$5))))</f>
        <v>Kelly Williams</v>
      </c>
      <c r="W5374" s="3" t="str">
        <f>IFERROR(INDEX(Returns!A5374:A6173, MATCH(Orders1[[#This Row],[Order ID]],Returns!B5374:B6173)), "No")</f>
        <v>No</v>
      </c>
      <c r="X5374" s="3">
        <f>IF(Orders1[[#This Row],[Return]]="Yes", 1, 0)</f>
        <v>0</v>
      </c>
    </row>
    <row r="5375" spans="1:24" x14ac:dyDescent="0.2">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7">
        <v>347.36099999999999</v>
      </c>
      <c r="S5375" s="1">
        <v>7</v>
      </c>
      <c r="T5375" s="1">
        <v>0.3</v>
      </c>
      <c r="U5375" s="7">
        <v>-69.472199999999958</v>
      </c>
      <c r="V5375" s="3" t="str">
        <f>IF(Orders1[[#This Row],[Region]]=People!$B$2, People!$A$2, IF(Orders1[[#This Row],[Region]]=People!$B$3,People!$A$3, IF(Orders1[[#This Row],[Region]]=People!$B$4,People!$A$4, IF(Orders1[[#This Row],[Region]]=People!$B$5,People!$A$5))))</f>
        <v>Kelly Williams</v>
      </c>
      <c r="W5375" s="3" t="str">
        <f>IFERROR(INDEX(Returns!A5375:A6174, MATCH(Orders1[[#This Row],[Order ID]],Returns!B5375:B6174)), "No")</f>
        <v>No</v>
      </c>
      <c r="X5375" s="3">
        <f>IF(Orders1[[#This Row],[Return]]="Yes", 1, 0)</f>
        <v>0</v>
      </c>
    </row>
    <row r="5376" spans="1:24" x14ac:dyDescent="0.2">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7">
        <v>10.368000000000002</v>
      </c>
      <c r="S5376" s="1">
        <v>2</v>
      </c>
      <c r="T5376" s="1">
        <v>0.2</v>
      </c>
      <c r="U5376" s="7">
        <v>3.6288</v>
      </c>
      <c r="V5376" s="3" t="str">
        <f>IF(Orders1[[#This Row],[Region]]=People!$B$2, People!$A$2, IF(Orders1[[#This Row],[Region]]=People!$B$3,People!$A$3, IF(Orders1[[#This Row],[Region]]=People!$B$4,People!$A$4, IF(Orders1[[#This Row],[Region]]=People!$B$5,People!$A$5))))</f>
        <v>Kelly Williams</v>
      </c>
      <c r="W5376" s="3" t="str">
        <f>IFERROR(INDEX(Returns!A5376:A6175, MATCH(Orders1[[#This Row],[Order ID]],Returns!B5376:B6175)), "No")</f>
        <v>No</v>
      </c>
      <c r="X5376" s="3">
        <f>IF(Orders1[[#This Row],[Return]]="Yes", 1, 0)</f>
        <v>0</v>
      </c>
    </row>
    <row r="5377" spans="1:24" x14ac:dyDescent="0.2">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7">
        <v>98.16</v>
      </c>
      <c r="S5377" s="1">
        <v>6</v>
      </c>
      <c r="T5377" s="1">
        <v>0</v>
      </c>
      <c r="U5377" s="7">
        <v>9.8159999999999954</v>
      </c>
      <c r="V5377" s="3" t="str">
        <f>IF(Orders1[[#This Row],[Region]]=People!$B$2, People!$A$2, IF(Orders1[[#This Row],[Region]]=People!$B$3,People!$A$3, IF(Orders1[[#This Row],[Region]]=People!$B$4,People!$A$4, IF(Orders1[[#This Row],[Region]]=People!$B$5,People!$A$5))))</f>
        <v>Anna Andreadi</v>
      </c>
      <c r="W5377" s="3" t="str">
        <f>IFERROR(INDEX(Returns!A5377:A6176, MATCH(Orders1[[#This Row],[Order ID]],Returns!B5377:B6176)), "No")</f>
        <v>No</v>
      </c>
      <c r="X5377" s="3">
        <f>IF(Orders1[[#This Row],[Return]]="Yes", 1, 0)</f>
        <v>0</v>
      </c>
    </row>
    <row r="5378" spans="1:24" x14ac:dyDescent="0.2">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7">
        <v>31.44</v>
      </c>
      <c r="S5378" s="1">
        <v>3</v>
      </c>
      <c r="T5378" s="1">
        <v>0</v>
      </c>
      <c r="U5378" s="7">
        <v>7.86</v>
      </c>
      <c r="V5378" s="3" t="str">
        <f>IF(Orders1[[#This Row],[Region]]=People!$B$2, People!$A$2, IF(Orders1[[#This Row],[Region]]=People!$B$3,People!$A$3, IF(Orders1[[#This Row],[Region]]=People!$B$4,People!$A$4, IF(Orders1[[#This Row],[Region]]=People!$B$5,People!$A$5))))</f>
        <v>Anna Andreadi</v>
      </c>
      <c r="W5378" s="3" t="str">
        <f>IFERROR(INDEX(Returns!A5378:A6177, MATCH(Orders1[[#This Row],[Order ID]],Returns!B5378:B6177)), "No")</f>
        <v>No</v>
      </c>
      <c r="X5378" s="3">
        <f>IF(Orders1[[#This Row],[Return]]="Yes", 1, 0)</f>
        <v>0</v>
      </c>
    </row>
    <row r="5379" spans="1:24" x14ac:dyDescent="0.2">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7">
        <v>348.488</v>
      </c>
      <c r="S5379" s="1">
        <v>7</v>
      </c>
      <c r="T5379" s="1">
        <v>0.2</v>
      </c>
      <c r="U5379" s="7">
        <v>117.61469999999996</v>
      </c>
      <c r="V5379" s="3" t="str">
        <f>IF(Orders1[[#This Row],[Region]]=People!$B$2, People!$A$2, IF(Orders1[[#This Row],[Region]]=People!$B$3,People!$A$3, IF(Orders1[[#This Row],[Region]]=People!$B$4,People!$A$4, IF(Orders1[[#This Row],[Region]]=People!$B$5,People!$A$5))))</f>
        <v>Chuck Magee</v>
      </c>
      <c r="W5379" s="3" t="str">
        <f>IFERROR(INDEX(Returns!A5379:A6178, MATCH(Orders1[[#This Row],[Order ID]],Returns!B5379:B6178)), "No")</f>
        <v>No</v>
      </c>
      <c r="X5379" s="3">
        <f>IF(Orders1[[#This Row],[Return]]="Yes", 1, 0)</f>
        <v>0</v>
      </c>
    </row>
    <row r="5380" spans="1:24" x14ac:dyDescent="0.2">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7">
        <v>172.73599999999999</v>
      </c>
      <c r="S5380" s="1">
        <v>4</v>
      </c>
      <c r="T5380" s="1">
        <v>0.2</v>
      </c>
      <c r="U5380" s="7">
        <v>-30.228800000000007</v>
      </c>
      <c r="V5380" s="3" t="str">
        <f>IF(Orders1[[#This Row],[Region]]=People!$B$2, People!$A$2, IF(Orders1[[#This Row],[Region]]=People!$B$3,People!$A$3, IF(Orders1[[#This Row],[Region]]=People!$B$4,People!$A$4, IF(Orders1[[#This Row],[Region]]=People!$B$5,People!$A$5))))</f>
        <v>Chuck Magee</v>
      </c>
      <c r="W5380" s="3" t="str">
        <f>IFERROR(INDEX(Returns!A5380:A6179, MATCH(Orders1[[#This Row],[Order ID]],Returns!B5380:B6179)), "No")</f>
        <v>No</v>
      </c>
      <c r="X5380" s="3">
        <f>IF(Orders1[[#This Row],[Return]]="Yes", 1, 0)</f>
        <v>0</v>
      </c>
    </row>
    <row r="5381" spans="1:24" x14ac:dyDescent="0.2">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7">
        <v>15.54</v>
      </c>
      <c r="S5381" s="1">
        <v>3</v>
      </c>
      <c r="T5381" s="1">
        <v>0</v>
      </c>
      <c r="U5381" s="7">
        <v>7.6145999999999994</v>
      </c>
      <c r="V5381" s="3" t="str">
        <f>IF(Orders1[[#This Row],[Region]]=People!$B$2, People!$A$2, IF(Orders1[[#This Row],[Region]]=People!$B$3,People!$A$3, IF(Orders1[[#This Row],[Region]]=People!$B$4,People!$A$4, IF(Orders1[[#This Row],[Region]]=People!$B$5,People!$A$5))))</f>
        <v>Anna Andreadi</v>
      </c>
      <c r="W5381" s="3" t="str">
        <f>IFERROR(INDEX(Returns!A5381:A6180, MATCH(Orders1[[#This Row],[Order ID]],Returns!B5381:B6180)), "No")</f>
        <v>No</v>
      </c>
      <c r="X5381" s="3">
        <f>IF(Orders1[[#This Row],[Return]]="Yes", 1, 0)</f>
        <v>0</v>
      </c>
    </row>
    <row r="5382" spans="1:24" x14ac:dyDescent="0.2">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7">
        <v>105.55199999999999</v>
      </c>
      <c r="S5382" s="1">
        <v>6</v>
      </c>
      <c r="T5382" s="1">
        <v>0.2</v>
      </c>
      <c r="U5382" s="7">
        <v>35.623799999999996</v>
      </c>
      <c r="V5382" s="3" t="str">
        <f>IF(Orders1[[#This Row],[Region]]=People!$B$2, People!$A$2, IF(Orders1[[#This Row],[Region]]=People!$B$3,People!$A$3, IF(Orders1[[#This Row],[Region]]=People!$B$4,People!$A$4, IF(Orders1[[#This Row],[Region]]=People!$B$5,People!$A$5))))</f>
        <v>Anna Andreadi</v>
      </c>
      <c r="W5382" s="3" t="str">
        <f>IFERROR(INDEX(Returns!A5382:A6181, MATCH(Orders1[[#This Row],[Order ID]],Returns!B5382:B6181)), "No")</f>
        <v>No</v>
      </c>
      <c r="X5382" s="3">
        <f>IF(Orders1[[#This Row],[Return]]="Yes", 1, 0)</f>
        <v>0</v>
      </c>
    </row>
    <row r="5383" spans="1:24" x14ac:dyDescent="0.2">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7">
        <v>25.920000000000005</v>
      </c>
      <c r="S5383" s="1">
        <v>5</v>
      </c>
      <c r="T5383" s="1">
        <v>0.2</v>
      </c>
      <c r="U5383" s="7">
        <v>9.0719999999999992</v>
      </c>
      <c r="V5383" s="3" t="str">
        <f>IF(Orders1[[#This Row],[Region]]=People!$B$2, People!$A$2, IF(Orders1[[#This Row],[Region]]=People!$B$3,People!$A$3, IF(Orders1[[#This Row],[Region]]=People!$B$4,People!$A$4, IF(Orders1[[#This Row],[Region]]=People!$B$5,People!$A$5))))</f>
        <v>Kelly Williams</v>
      </c>
      <c r="W5383" s="3" t="str">
        <f>IFERROR(INDEX(Returns!A5383:A6182, MATCH(Orders1[[#This Row],[Order ID]],Returns!B5383:B6182)), "No")</f>
        <v>No</v>
      </c>
      <c r="X5383" s="3">
        <f>IF(Orders1[[#This Row],[Return]]="Yes", 1, 0)</f>
        <v>0</v>
      </c>
    </row>
    <row r="5384" spans="1:24" x14ac:dyDescent="0.2">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7">
        <v>15.808000000000002</v>
      </c>
      <c r="S5384" s="1">
        <v>8</v>
      </c>
      <c r="T5384" s="1">
        <v>0.2</v>
      </c>
      <c r="U5384" s="7">
        <v>5.3352000000000004</v>
      </c>
      <c r="V5384" s="3" t="str">
        <f>IF(Orders1[[#This Row],[Region]]=People!$B$2, People!$A$2, IF(Orders1[[#This Row],[Region]]=People!$B$3,People!$A$3, IF(Orders1[[#This Row],[Region]]=People!$B$4,People!$A$4, IF(Orders1[[#This Row],[Region]]=People!$B$5,People!$A$5))))</f>
        <v>Kelly Williams</v>
      </c>
      <c r="W5384" s="3" t="str">
        <f>IFERROR(INDEX(Returns!A5384:A6183, MATCH(Orders1[[#This Row],[Order ID]],Returns!B5384:B6183)), "No")</f>
        <v>No</v>
      </c>
      <c r="X5384" s="3">
        <f>IF(Orders1[[#This Row],[Return]]="Yes", 1, 0)</f>
        <v>0</v>
      </c>
    </row>
    <row r="5385" spans="1:24" x14ac:dyDescent="0.2">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7">
        <v>10.368000000000002</v>
      </c>
      <c r="S5385" s="1">
        <v>2</v>
      </c>
      <c r="T5385" s="1">
        <v>0.2</v>
      </c>
      <c r="U5385" s="7">
        <v>3.7584</v>
      </c>
      <c r="V5385" s="3" t="str">
        <f>IF(Orders1[[#This Row],[Region]]=People!$B$2, People!$A$2, IF(Orders1[[#This Row],[Region]]=People!$B$3,People!$A$3, IF(Orders1[[#This Row],[Region]]=People!$B$4,People!$A$4, IF(Orders1[[#This Row],[Region]]=People!$B$5,People!$A$5))))</f>
        <v>Kelly Williams</v>
      </c>
      <c r="W5385" s="3" t="str">
        <f>IFERROR(INDEX(Returns!A5385:A6184, MATCH(Orders1[[#This Row],[Order ID]],Returns!B5385:B6184)), "No")</f>
        <v>No</v>
      </c>
      <c r="X5385" s="3">
        <f>IF(Orders1[[#This Row],[Return]]="Yes", 1, 0)</f>
        <v>0</v>
      </c>
    </row>
    <row r="5386" spans="1:24" x14ac:dyDescent="0.2">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7">
        <v>358.2</v>
      </c>
      <c r="S5386" s="1">
        <v>3</v>
      </c>
      <c r="T5386" s="1">
        <v>0.4</v>
      </c>
      <c r="U5386" s="7">
        <v>41.79000000000002</v>
      </c>
      <c r="V5386" s="3" t="str">
        <f>IF(Orders1[[#This Row],[Region]]=People!$B$2, People!$A$2, IF(Orders1[[#This Row],[Region]]=People!$B$3,People!$A$3, IF(Orders1[[#This Row],[Region]]=People!$B$4,People!$A$4, IF(Orders1[[#This Row],[Region]]=People!$B$5,People!$A$5))))</f>
        <v>Chuck Magee</v>
      </c>
      <c r="W5386" s="3" t="str">
        <f>IFERROR(INDEX(Returns!A5386:A6185, MATCH(Orders1[[#This Row],[Order ID]],Returns!B5386:B6185)), "No")</f>
        <v>No</v>
      </c>
      <c r="X5386" s="3">
        <f>IF(Orders1[[#This Row],[Return]]="Yes", 1, 0)</f>
        <v>0</v>
      </c>
    </row>
    <row r="5387" spans="1:24" x14ac:dyDescent="0.2">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7">
        <v>545.91599999999994</v>
      </c>
      <c r="S5387" s="1">
        <v>14</v>
      </c>
      <c r="T5387" s="1">
        <v>0.4</v>
      </c>
      <c r="U5387" s="7">
        <v>72.788800000000037</v>
      </c>
      <c r="V5387" s="3" t="str">
        <f>IF(Orders1[[#This Row],[Region]]=People!$B$2, People!$A$2, IF(Orders1[[#This Row],[Region]]=People!$B$3,People!$A$3, IF(Orders1[[#This Row],[Region]]=People!$B$4,People!$A$4, IF(Orders1[[#This Row],[Region]]=People!$B$5,People!$A$5))))</f>
        <v>Chuck Magee</v>
      </c>
      <c r="W5387" s="3" t="str">
        <f>IFERROR(INDEX(Returns!A5387:A6186, MATCH(Orders1[[#This Row],[Order ID]],Returns!B5387:B6186)), "No")</f>
        <v>No</v>
      </c>
      <c r="X5387" s="3">
        <f>IF(Orders1[[#This Row],[Return]]="Yes", 1, 0)</f>
        <v>0</v>
      </c>
    </row>
    <row r="5388" spans="1:24" x14ac:dyDescent="0.2">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7">
        <v>40.410000000000004</v>
      </c>
      <c r="S5388" s="1">
        <v>9</v>
      </c>
      <c r="T5388" s="1">
        <v>0</v>
      </c>
      <c r="U5388" s="7">
        <v>18.5886</v>
      </c>
      <c r="V5388" s="3" t="str">
        <f>IF(Orders1[[#This Row],[Region]]=People!$B$2, People!$A$2, IF(Orders1[[#This Row],[Region]]=People!$B$3,People!$A$3, IF(Orders1[[#This Row],[Region]]=People!$B$4,People!$A$4, IF(Orders1[[#This Row],[Region]]=People!$B$5,People!$A$5))))</f>
        <v>Cassandra Brandow</v>
      </c>
      <c r="W5388" s="3" t="str">
        <f>IFERROR(INDEX(Returns!A5388:A6187, MATCH(Orders1[[#This Row],[Order ID]],Returns!B5388:B6187)), "No")</f>
        <v>No</v>
      </c>
      <c r="X5388" s="3">
        <f>IF(Orders1[[#This Row],[Return]]="Yes", 1, 0)</f>
        <v>0</v>
      </c>
    </row>
    <row r="5389" spans="1:24" x14ac:dyDescent="0.2">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7">
        <v>167.976</v>
      </c>
      <c r="S5389" s="1">
        <v>3</v>
      </c>
      <c r="T5389" s="1">
        <v>0.2</v>
      </c>
      <c r="U5389" s="7">
        <v>10.498500000000007</v>
      </c>
      <c r="V5389" s="3" t="str">
        <f>IF(Orders1[[#This Row],[Region]]=People!$B$2, People!$A$2, IF(Orders1[[#This Row],[Region]]=People!$B$3,People!$A$3, IF(Orders1[[#This Row],[Region]]=People!$B$4,People!$A$4, IF(Orders1[[#This Row],[Region]]=People!$B$5,People!$A$5))))</f>
        <v>Anna Andreadi</v>
      </c>
      <c r="W5389" s="3" t="str">
        <f>IFERROR(INDEX(Returns!A5389:A6188, MATCH(Orders1[[#This Row],[Order ID]],Returns!B5389:B6188)), "No")</f>
        <v>No</v>
      </c>
      <c r="X5389" s="3">
        <f>IF(Orders1[[#This Row],[Return]]="Yes", 1, 0)</f>
        <v>0</v>
      </c>
    </row>
    <row r="5390" spans="1:24" x14ac:dyDescent="0.2">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7">
        <v>109.53</v>
      </c>
      <c r="S5390" s="1">
        <v>3</v>
      </c>
      <c r="T5390" s="1">
        <v>0</v>
      </c>
      <c r="U5390" s="7">
        <v>47.097900000000003</v>
      </c>
      <c r="V5390" s="3" t="str">
        <f>IF(Orders1[[#This Row],[Region]]=People!$B$2, People!$A$2, IF(Orders1[[#This Row],[Region]]=People!$B$3,People!$A$3, IF(Orders1[[#This Row],[Region]]=People!$B$4,People!$A$4, IF(Orders1[[#This Row],[Region]]=People!$B$5,People!$A$5))))</f>
        <v>Anna Andreadi</v>
      </c>
      <c r="W5390" s="3" t="str">
        <f>IFERROR(INDEX(Returns!A5390:A6189, MATCH(Orders1[[#This Row],[Order ID]],Returns!B5390:B6189)), "No")</f>
        <v>No</v>
      </c>
      <c r="X5390" s="3">
        <f>IF(Orders1[[#This Row],[Return]]="Yes", 1, 0)</f>
        <v>0</v>
      </c>
    </row>
    <row r="5391" spans="1:24" x14ac:dyDescent="0.2">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7">
        <v>9.82</v>
      </c>
      <c r="S5391" s="1">
        <v>2</v>
      </c>
      <c r="T5391" s="1">
        <v>0</v>
      </c>
      <c r="U5391" s="7">
        <v>4.8117999999999999</v>
      </c>
      <c r="V5391" s="3" t="str">
        <f>IF(Orders1[[#This Row],[Region]]=People!$B$2, People!$A$2, IF(Orders1[[#This Row],[Region]]=People!$B$3,People!$A$3, IF(Orders1[[#This Row],[Region]]=People!$B$4,People!$A$4, IF(Orders1[[#This Row],[Region]]=People!$B$5,People!$A$5))))</f>
        <v>Anna Andreadi</v>
      </c>
      <c r="W5391" s="3" t="str">
        <f>IFERROR(INDEX(Returns!A5391:A6190, MATCH(Orders1[[#This Row],[Order ID]],Returns!B5391:B6190)), "No")</f>
        <v>No</v>
      </c>
      <c r="X5391" s="3">
        <f>IF(Orders1[[#This Row],[Return]]="Yes", 1, 0)</f>
        <v>0</v>
      </c>
    </row>
    <row r="5392" spans="1:24" x14ac:dyDescent="0.2">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7">
        <v>26.352000000000004</v>
      </c>
      <c r="S5392" s="1">
        <v>3</v>
      </c>
      <c r="T5392" s="1">
        <v>0.2</v>
      </c>
      <c r="U5392" s="7">
        <v>9.5525999999999982</v>
      </c>
      <c r="V5392" s="3" t="str">
        <f>IF(Orders1[[#This Row],[Region]]=People!$B$2, People!$A$2, IF(Orders1[[#This Row],[Region]]=People!$B$3,People!$A$3, IF(Orders1[[#This Row],[Region]]=People!$B$4,People!$A$4, IF(Orders1[[#This Row],[Region]]=People!$B$5,People!$A$5))))</f>
        <v>Anna Andreadi</v>
      </c>
      <c r="W5392" s="3" t="str">
        <f>IFERROR(INDEX(Returns!A5392:A6191, MATCH(Orders1[[#This Row],[Order ID]],Returns!B5392:B6191)), "No")</f>
        <v>No</v>
      </c>
      <c r="X5392" s="3">
        <f>IF(Orders1[[#This Row],[Return]]="Yes", 1, 0)</f>
        <v>0</v>
      </c>
    </row>
    <row r="5393" spans="1:24" x14ac:dyDescent="0.2">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7">
        <v>22.5</v>
      </c>
      <c r="S5393" s="1">
        <v>6</v>
      </c>
      <c r="T5393" s="1">
        <v>0</v>
      </c>
      <c r="U5393" s="7">
        <v>10.799999999999999</v>
      </c>
      <c r="V5393" s="3" t="str">
        <f>IF(Orders1[[#This Row],[Region]]=People!$B$2, People!$A$2, IF(Orders1[[#This Row],[Region]]=People!$B$3,People!$A$3, IF(Orders1[[#This Row],[Region]]=People!$B$4,People!$A$4, IF(Orders1[[#This Row],[Region]]=People!$B$5,People!$A$5))))</f>
        <v>Chuck Magee</v>
      </c>
      <c r="W5393" s="3" t="str">
        <f>IFERROR(INDEX(Returns!A5393:A6192, MATCH(Orders1[[#This Row],[Order ID]],Returns!B5393:B6192)), "No")</f>
        <v>No</v>
      </c>
      <c r="X5393" s="3">
        <f>IF(Orders1[[#This Row],[Return]]="Yes", 1, 0)</f>
        <v>0</v>
      </c>
    </row>
    <row r="5394" spans="1:24" x14ac:dyDescent="0.2">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7">
        <v>9.9600000000000009</v>
      </c>
      <c r="S5394" s="1">
        <v>2</v>
      </c>
      <c r="T5394" s="1">
        <v>0</v>
      </c>
      <c r="U5394" s="7">
        <v>4.5815999999999999</v>
      </c>
      <c r="V5394" s="3" t="str">
        <f>IF(Orders1[[#This Row],[Region]]=People!$B$2, People!$A$2, IF(Orders1[[#This Row],[Region]]=People!$B$3,People!$A$3, IF(Orders1[[#This Row],[Region]]=People!$B$4,People!$A$4, IF(Orders1[[#This Row],[Region]]=People!$B$5,People!$A$5))))</f>
        <v>Chuck Magee</v>
      </c>
      <c r="W5394" s="3" t="str">
        <f>IFERROR(INDEX(Returns!A5394:A6193, MATCH(Orders1[[#This Row],[Order ID]],Returns!B5394:B6193)), "No")</f>
        <v>No</v>
      </c>
      <c r="X5394" s="3">
        <f>IF(Orders1[[#This Row],[Return]]="Yes", 1, 0)</f>
        <v>0</v>
      </c>
    </row>
    <row r="5395" spans="1:24" x14ac:dyDescent="0.2">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7">
        <v>213.08</v>
      </c>
      <c r="S5395" s="1">
        <v>7</v>
      </c>
      <c r="T5395" s="1">
        <v>0</v>
      </c>
      <c r="U5395" s="7">
        <v>102.2784</v>
      </c>
      <c r="V5395" s="3" t="str">
        <f>IF(Orders1[[#This Row],[Region]]=People!$B$2, People!$A$2, IF(Orders1[[#This Row],[Region]]=People!$B$3,People!$A$3, IF(Orders1[[#This Row],[Region]]=People!$B$4,People!$A$4, IF(Orders1[[#This Row],[Region]]=People!$B$5,People!$A$5))))</f>
        <v>Chuck Magee</v>
      </c>
      <c r="W5395" s="3" t="str">
        <f>IFERROR(INDEX(Returns!A5395:A6194, MATCH(Orders1[[#This Row],[Order ID]],Returns!B5395:B6194)), "No")</f>
        <v>No</v>
      </c>
      <c r="X5395" s="3">
        <f>IF(Orders1[[#This Row],[Return]]="Yes", 1, 0)</f>
        <v>0</v>
      </c>
    </row>
    <row r="5396" spans="1:24" x14ac:dyDescent="0.2">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7">
        <v>1025.8799999999999</v>
      </c>
      <c r="S5396" s="1">
        <v>6</v>
      </c>
      <c r="T5396" s="1">
        <v>0</v>
      </c>
      <c r="U5396" s="7">
        <v>235.95240000000001</v>
      </c>
      <c r="V5396" s="3" t="str">
        <f>IF(Orders1[[#This Row],[Region]]=People!$B$2, People!$A$2, IF(Orders1[[#This Row],[Region]]=People!$B$3,People!$A$3, IF(Orders1[[#This Row],[Region]]=People!$B$4,People!$A$4, IF(Orders1[[#This Row],[Region]]=People!$B$5,People!$A$5))))</f>
        <v>Chuck Magee</v>
      </c>
      <c r="W5396" s="3" t="str">
        <f>IFERROR(INDEX(Returns!A5396:A6195, MATCH(Orders1[[#This Row],[Order ID]],Returns!B5396:B6195)), "No")</f>
        <v>No</v>
      </c>
      <c r="X5396" s="3">
        <f>IF(Orders1[[#This Row],[Return]]="Yes", 1, 0)</f>
        <v>0</v>
      </c>
    </row>
    <row r="5397" spans="1:24" x14ac:dyDescent="0.2">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7">
        <v>21.98</v>
      </c>
      <c r="S5397" s="1">
        <v>7</v>
      </c>
      <c r="T5397" s="1">
        <v>0</v>
      </c>
      <c r="U5397" s="7">
        <v>9.8909999999999982</v>
      </c>
      <c r="V5397" s="3" t="str">
        <f>IF(Orders1[[#This Row],[Region]]=People!$B$2, People!$A$2, IF(Orders1[[#This Row],[Region]]=People!$B$3,People!$A$3, IF(Orders1[[#This Row],[Region]]=People!$B$4,People!$A$4, IF(Orders1[[#This Row],[Region]]=People!$B$5,People!$A$5))))</f>
        <v>Anna Andreadi</v>
      </c>
      <c r="W5397" s="3" t="str">
        <f>IFERROR(INDEX(Returns!A5397:A6196, MATCH(Orders1[[#This Row],[Order ID]],Returns!B5397:B6196)), "No")</f>
        <v>No</v>
      </c>
      <c r="X5397" s="3">
        <f>IF(Orders1[[#This Row],[Return]]="Yes", 1, 0)</f>
        <v>0</v>
      </c>
    </row>
    <row r="5398" spans="1:24" x14ac:dyDescent="0.2">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7">
        <v>63.2</v>
      </c>
      <c r="S5398" s="1">
        <v>5</v>
      </c>
      <c r="T5398" s="1">
        <v>0</v>
      </c>
      <c r="U5398" s="7">
        <v>23.384</v>
      </c>
      <c r="V5398" s="3" t="str">
        <f>IF(Orders1[[#This Row],[Region]]=People!$B$2, People!$A$2, IF(Orders1[[#This Row],[Region]]=People!$B$3,People!$A$3, IF(Orders1[[#This Row],[Region]]=People!$B$4,People!$A$4, IF(Orders1[[#This Row],[Region]]=People!$B$5,People!$A$5))))</f>
        <v>Anna Andreadi</v>
      </c>
      <c r="W5398" s="3" t="str">
        <f>IFERROR(INDEX(Returns!A5398:A6197, MATCH(Orders1[[#This Row],[Order ID]],Returns!B5398:B6197)), "No")</f>
        <v>No</v>
      </c>
      <c r="X5398" s="3">
        <f>IF(Orders1[[#This Row],[Return]]="Yes", 1, 0)</f>
        <v>0</v>
      </c>
    </row>
    <row r="5399" spans="1:24" x14ac:dyDescent="0.2">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7">
        <v>39</v>
      </c>
      <c r="S5399" s="1">
        <v>12</v>
      </c>
      <c r="T5399" s="1">
        <v>0</v>
      </c>
      <c r="U5399" s="7">
        <v>11.309999999999999</v>
      </c>
      <c r="V5399" s="3" t="str">
        <f>IF(Orders1[[#This Row],[Region]]=People!$B$2, People!$A$2, IF(Orders1[[#This Row],[Region]]=People!$B$3,People!$A$3, IF(Orders1[[#This Row],[Region]]=People!$B$4,People!$A$4, IF(Orders1[[#This Row],[Region]]=People!$B$5,People!$A$5))))</f>
        <v>Anna Andreadi</v>
      </c>
      <c r="W5399" s="3" t="str">
        <f>IFERROR(INDEX(Returns!A5399:A6198, MATCH(Orders1[[#This Row],[Order ID]],Returns!B5399:B6198)), "No")</f>
        <v>No</v>
      </c>
      <c r="X5399" s="3">
        <f>IF(Orders1[[#This Row],[Return]]="Yes", 1, 0)</f>
        <v>0</v>
      </c>
    </row>
    <row r="5400" spans="1:24" x14ac:dyDescent="0.2">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7">
        <v>2.907</v>
      </c>
      <c r="S5400" s="1">
        <v>3</v>
      </c>
      <c r="T5400" s="1">
        <v>0.7</v>
      </c>
      <c r="U5400" s="7">
        <v>-2.0348999999999995</v>
      </c>
      <c r="V5400" s="3" t="str">
        <f>IF(Orders1[[#This Row],[Region]]=People!$B$2, People!$A$2, IF(Orders1[[#This Row],[Region]]=People!$B$3,People!$A$3, IF(Orders1[[#This Row],[Region]]=People!$B$4,People!$A$4, IF(Orders1[[#This Row],[Region]]=People!$B$5,People!$A$5))))</f>
        <v>Chuck Magee</v>
      </c>
      <c r="W5400" s="3" t="str">
        <f>IFERROR(INDEX(Returns!A5400:A6199, MATCH(Orders1[[#This Row],[Order ID]],Returns!B5400:B6199)), "No")</f>
        <v>No</v>
      </c>
      <c r="X5400" s="3">
        <f>IF(Orders1[[#This Row],[Return]]="Yes", 1, 0)</f>
        <v>0</v>
      </c>
    </row>
    <row r="5401" spans="1:24" x14ac:dyDescent="0.2">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7">
        <v>556.66499999999996</v>
      </c>
      <c r="S5401" s="1">
        <v>5</v>
      </c>
      <c r="T5401" s="1">
        <v>0.15</v>
      </c>
      <c r="U5401" s="7">
        <v>6.5490000000000208</v>
      </c>
      <c r="V5401" s="3" t="str">
        <f>IF(Orders1[[#This Row],[Region]]=People!$B$2, People!$A$2, IF(Orders1[[#This Row],[Region]]=People!$B$3,People!$A$3, IF(Orders1[[#This Row],[Region]]=People!$B$4,People!$A$4, IF(Orders1[[#This Row],[Region]]=People!$B$5,People!$A$5))))</f>
        <v>Anna Andreadi</v>
      </c>
      <c r="W5401" s="3" t="str">
        <f>IFERROR(INDEX(Returns!A5401:A6200, MATCH(Orders1[[#This Row],[Order ID]],Returns!B5401:B6200)), "No")</f>
        <v>No</v>
      </c>
      <c r="X5401" s="3">
        <f>IF(Orders1[[#This Row],[Return]]="Yes", 1, 0)</f>
        <v>0</v>
      </c>
    </row>
    <row r="5402" spans="1:24" x14ac:dyDescent="0.2">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7">
        <v>71.98</v>
      </c>
      <c r="S5402" s="1">
        <v>2</v>
      </c>
      <c r="T5402" s="1">
        <v>0</v>
      </c>
      <c r="U5402" s="7">
        <v>15.1158</v>
      </c>
      <c r="V5402" s="3" t="str">
        <f>IF(Orders1[[#This Row],[Region]]=People!$B$2, People!$A$2, IF(Orders1[[#This Row],[Region]]=People!$B$3,People!$A$3, IF(Orders1[[#This Row],[Region]]=People!$B$4,People!$A$4, IF(Orders1[[#This Row],[Region]]=People!$B$5,People!$A$5))))</f>
        <v>Anna Andreadi</v>
      </c>
      <c r="W5402" s="3" t="str">
        <f>IFERROR(INDEX(Returns!A5402:A6201, MATCH(Orders1[[#This Row],[Order ID]],Returns!B5402:B6201)), "No")</f>
        <v>No</v>
      </c>
      <c r="X5402" s="3">
        <f>IF(Orders1[[#This Row],[Return]]="Yes", 1, 0)</f>
        <v>0</v>
      </c>
    </row>
    <row r="5403" spans="1:24" x14ac:dyDescent="0.2">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7">
        <v>79.98</v>
      </c>
      <c r="S5403" s="1">
        <v>2</v>
      </c>
      <c r="T5403" s="1">
        <v>0</v>
      </c>
      <c r="U5403" s="7">
        <v>26.3934</v>
      </c>
      <c r="V5403" s="3" t="str">
        <f>IF(Orders1[[#This Row],[Region]]=People!$B$2, People!$A$2, IF(Orders1[[#This Row],[Region]]=People!$B$3,People!$A$3, IF(Orders1[[#This Row],[Region]]=People!$B$4,People!$A$4, IF(Orders1[[#This Row],[Region]]=People!$B$5,People!$A$5))))</f>
        <v>Anna Andreadi</v>
      </c>
      <c r="W5403" s="3" t="str">
        <f>IFERROR(INDEX(Returns!A5403:A6202, MATCH(Orders1[[#This Row],[Order ID]],Returns!B5403:B6202)), "No")</f>
        <v>No</v>
      </c>
      <c r="X5403" s="3">
        <f>IF(Orders1[[#This Row],[Return]]="Yes", 1, 0)</f>
        <v>0</v>
      </c>
    </row>
    <row r="5404" spans="1:24" x14ac:dyDescent="0.2">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7">
        <v>24.672000000000001</v>
      </c>
      <c r="S5404" s="1">
        <v>4</v>
      </c>
      <c r="T5404" s="1">
        <v>0.2</v>
      </c>
      <c r="U5404" s="7">
        <v>7.71</v>
      </c>
      <c r="V5404" s="3" t="str">
        <f>IF(Orders1[[#This Row],[Region]]=People!$B$2, People!$A$2, IF(Orders1[[#This Row],[Region]]=People!$B$3,People!$A$3, IF(Orders1[[#This Row],[Region]]=People!$B$4,People!$A$4, IF(Orders1[[#This Row],[Region]]=People!$B$5,People!$A$5))))</f>
        <v>Chuck Magee</v>
      </c>
      <c r="W5404" s="3" t="str">
        <f>IFERROR(INDEX(Returns!A5404:A6203, MATCH(Orders1[[#This Row],[Order ID]],Returns!B5404:B6203)), "No")</f>
        <v>No</v>
      </c>
      <c r="X5404" s="3">
        <f>IF(Orders1[[#This Row],[Return]]="Yes", 1, 0)</f>
        <v>0</v>
      </c>
    </row>
    <row r="5405" spans="1:24" x14ac:dyDescent="0.2">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7">
        <v>3.7439999999999998</v>
      </c>
      <c r="S5405" s="1">
        <v>1</v>
      </c>
      <c r="T5405" s="1">
        <v>0.2</v>
      </c>
      <c r="U5405" s="7">
        <v>1.3104</v>
      </c>
      <c r="V5405" s="3" t="str">
        <f>IF(Orders1[[#This Row],[Region]]=People!$B$2, People!$A$2, IF(Orders1[[#This Row],[Region]]=People!$B$3,People!$A$3, IF(Orders1[[#This Row],[Region]]=People!$B$4,People!$A$4, IF(Orders1[[#This Row],[Region]]=People!$B$5,People!$A$5))))</f>
        <v>Chuck Magee</v>
      </c>
      <c r="W5405" s="3" t="str">
        <f>IFERROR(INDEX(Returns!A5405:A6204, MATCH(Orders1[[#This Row],[Order ID]],Returns!B5405:B6204)), "No")</f>
        <v>No</v>
      </c>
      <c r="X5405" s="3">
        <f>IF(Orders1[[#This Row],[Return]]="Yes", 1, 0)</f>
        <v>0</v>
      </c>
    </row>
    <row r="5406" spans="1:24" x14ac:dyDescent="0.2">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7">
        <v>445.96000000000004</v>
      </c>
      <c r="S5406" s="1">
        <v>5</v>
      </c>
      <c r="T5406" s="1">
        <v>0.2</v>
      </c>
      <c r="U5406" s="7">
        <v>55.744999999999948</v>
      </c>
      <c r="V5406" s="3" t="str">
        <f>IF(Orders1[[#This Row],[Region]]=People!$B$2, People!$A$2, IF(Orders1[[#This Row],[Region]]=People!$B$3,People!$A$3, IF(Orders1[[#This Row],[Region]]=People!$B$4,People!$A$4, IF(Orders1[[#This Row],[Region]]=People!$B$5,People!$A$5))))</f>
        <v>Anna Andreadi</v>
      </c>
      <c r="W5406" s="3" t="str">
        <f>IFERROR(INDEX(Returns!A5406:A6205, MATCH(Orders1[[#This Row],[Order ID]],Returns!B5406:B6205)), "No")</f>
        <v>No</v>
      </c>
      <c r="X5406" s="3">
        <f>IF(Orders1[[#This Row],[Return]]="Yes", 1, 0)</f>
        <v>0</v>
      </c>
    </row>
    <row r="5407" spans="1:24" x14ac:dyDescent="0.2">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7">
        <v>36.24</v>
      </c>
      <c r="S5407" s="1">
        <v>1</v>
      </c>
      <c r="T5407" s="1">
        <v>0</v>
      </c>
      <c r="U5407" s="7">
        <v>15.220800000000001</v>
      </c>
      <c r="V5407" s="3" t="str">
        <f>IF(Orders1[[#This Row],[Region]]=People!$B$2, People!$A$2, IF(Orders1[[#This Row],[Region]]=People!$B$3,People!$A$3, IF(Orders1[[#This Row],[Region]]=People!$B$4,People!$A$4, IF(Orders1[[#This Row],[Region]]=People!$B$5,People!$A$5))))</f>
        <v>Anna Andreadi</v>
      </c>
      <c r="W5407" s="3" t="str">
        <f>IFERROR(INDEX(Returns!A5407:A6206, MATCH(Orders1[[#This Row],[Order ID]],Returns!B5407:B6206)), "No")</f>
        <v>No</v>
      </c>
      <c r="X5407" s="3">
        <f>IF(Orders1[[#This Row],[Return]]="Yes", 1, 0)</f>
        <v>0</v>
      </c>
    </row>
    <row r="5408" spans="1:24" x14ac:dyDescent="0.2">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7">
        <v>10.649999999999999</v>
      </c>
      <c r="S5408" s="1">
        <v>3</v>
      </c>
      <c r="T5408" s="1">
        <v>0</v>
      </c>
      <c r="U5408" s="7">
        <v>5.0054999999999996</v>
      </c>
      <c r="V5408" s="3" t="str">
        <f>IF(Orders1[[#This Row],[Region]]=People!$B$2, People!$A$2, IF(Orders1[[#This Row],[Region]]=People!$B$3,People!$A$3, IF(Orders1[[#This Row],[Region]]=People!$B$4,People!$A$4, IF(Orders1[[#This Row],[Region]]=People!$B$5,People!$A$5))))</f>
        <v>Anna Andreadi</v>
      </c>
      <c r="W5408" s="3" t="str">
        <f>IFERROR(INDEX(Returns!A5408:A6207, MATCH(Orders1[[#This Row],[Order ID]],Returns!B5408:B6207)), "No")</f>
        <v>No</v>
      </c>
      <c r="X5408" s="3">
        <f>IF(Orders1[[#This Row],[Return]]="Yes", 1, 0)</f>
        <v>0</v>
      </c>
    </row>
    <row r="5409" spans="1:24" x14ac:dyDescent="0.2">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7">
        <v>87.92</v>
      </c>
      <c r="S5409" s="1">
        <v>4</v>
      </c>
      <c r="T5409" s="1">
        <v>0</v>
      </c>
      <c r="U5409" s="7">
        <v>40.443199999999997</v>
      </c>
      <c r="V5409" s="3" t="str">
        <f>IF(Orders1[[#This Row],[Region]]=People!$B$2, People!$A$2, IF(Orders1[[#This Row],[Region]]=People!$B$3,People!$A$3, IF(Orders1[[#This Row],[Region]]=People!$B$4,People!$A$4, IF(Orders1[[#This Row],[Region]]=People!$B$5,People!$A$5))))</f>
        <v>Anna Andreadi</v>
      </c>
      <c r="W5409" s="3" t="str">
        <f>IFERROR(INDEX(Returns!A5409:A6208, MATCH(Orders1[[#This Row],[Order ID]],Returns!B5409:B6208)), "No")</f>
        <v>No</v>
      </c>
      <c r="X5409" s="3">
        <f>IF(Orders1[[#This Row],[Return]]="Yes", 1, 0)</f>
        <v>0</v>
      </c>
    </row>
    <row r="5410" spans="1:24" x14ac:dyDescent="0.2">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7">
        <v>22.424000000000003</v>
      </c>
      <c r="S5410" s="1">
        <v>1</v>
      </c>
      <c r="T5410" s="1">
        <v>0.2</v>
      </c>
      <c r="U5410" s="7">
        <v>8.4089999999999989</v>
      </c>
      <c r="V5410" s="3" t="str">
        <f>IF(Orders1[[#This Row],[Region]]=People!$B$2, People!$A$2, IF(Orders1[[#This Row],[Region]]=People!$B$3,People!$A$3, IF(Orders1[[#This Row],[Region]]=People!$B$4,People!$A$4, IF(Orders1[[#This Row],[Region]]=People!$B$5,People!$A$5))))</f>
        <v>Anna Andreadi</v>
      </c>
      <c r="W5410" s="3" t="str">
        <f>IFERROR(INDEX(Returns!A5410:A6209, MATCH(Orders1[[#This Row],[Order ID]],Returns!B5410:B6209)), "No")</f>
        <v>No</v>
      </c>
      <c r="X5410" s="3">
        <f>IF(Orders1[[#This Row],[Return]]="Yes", 1, 0)</f>
        <v>0</v>
      </c>
    </row>
    <row r="5411" spans="1:24" x14ac:dyDescent="0.2">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7">
        <v>90.480000000000018</v>
      </c>
      <c r="S5411" s="1">
        <v>3</v>
      </c>
      <c r="T5411" s="1">
        <v>0.2</v>
      </c>
      <c r="U5411" s="7">
        <v>33.93</v>
      </c>
      <c r="V5411" s="3" t="str">
        <f>IF(Orders1[[#This Row],[Region]]=People!$B$2, People!$A$2, IF(Orders1[[#This Row],[Region]]=People!$B$3,People!$A$3, IF(Orders1[[#This Row],[Region]]=People!$B$4,People!$A$4, IF(Orders1[[#This Row],[Region]]=People!$B$5,People!$A$5))))</f>
        <v>Anna Andreadi</v>
      </c>
      <c r="W5411" s="3" t="str">
        <f>IFERROR(INDEX(Returns!A5411:A6210, MATCH(Orders1[[#This Row],[Order ID]],Returns!B5411:B6210)), "No")</f>
        <v>No</v>
      </c>
      <c r="X5411" s="3">
        <f>IF(Orders1[[#This Row],[Return]]="Yes", 1, 0)</f>
        <v>0</v>
      </c>
    </row>
    <row r="5412" spans="1:24" x14ac:dyDescent="0.2">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7">
        <v>42.76</v>
      </c>
      <c r="S5412" s="1">
        <v>1</v>
      </c>
      <c r="T5412" s="1">
        <v>0</v>
      </c>
      <c r="U5412" s="7">
        <v>11.117599999999999</v>
      </c>
      <c r="V5412" s="3" t="str">
        <f>IF(Orders1[[#This Row],[Region]]=People!$B$2, People!$A$2, IF(Orders1[[#This Row],[Region]]=People!$B$3,People!$A$3, IF(Orders1[[#This Row],[Region]]=People!$B$4,People!$A$4, IF(Orders1[[#This Row],[Region]]=People!$B$5,People!$A$5))))</f>
        <v>Anna Andreadi</v>
      </c>
      <c r="W5412" s="3" t="str">
        <f>IFERROR(INDEX(Returns!A5412:A6211, MATCH(Orders1[[#This Row],[Order ID]],Returns!B5412:B6211)), "No")</f>
        <v>No</v>
      </c>
      <c r="X5412" s="3">
        <f>IF(Orders1[[#This Row],[Return]]="Yes", 1, 0)</f>
        <v>0</v>
      </c>
    </row>
    <row r="5413" spans="1:24" x14ac:dyDescent="0.2">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7">
        <v>10.080000000000002</v>
      </c>
      <c r="S5413" s="1">
        <v>7</v>
      </c>
      <c r="T5413" s="1">
        <v>0.2</v>
      </c>
      <c r="U5413" s="7">
        <v>3.5279999999999996</v>
      </c>
      <c r="V5413" s="3" t="str">
        <f>IF(Orders1[[#This Row],[Region]]=People!$B$2, People!$A$2, IF(Orders1[[#This Row],[Region]]=People!$B$3,People!$A$3, IF(Orders1[[#This Row],[Region]]=People!$B$4,People!$A$4, IF(Orders1[[#This Row],[Region]]=People!$B$5,People!$A$5))))</f>
        <v>Anna Andreadi</v>
      </c>
      <c r="W5413" s="3" t="str">
        <f>IFERROR(INDEX(Returns!A5413:A6212, MATCH(Orders1[[#This Row],[Order ID]],Returns!B5413:B6212)), "No")</f>
        <v>No</v>
      </c>
      <c r="X5413" s="3">
        <f>IF(Orders1[[#This Row],[Return]]="Yes", 1, 0)</f>
        <v>0</v>
      </c>
    </row>
    <row r="5414" spans="1:24" x14ac:dyDescent="0.2">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7">
        <v>101.34</v>
      </c>
      <c r="S5414" s="1">
        <v>3</v>
      </c>
      <c r="T5414" s="1">
        <v>0</v>
      </c>
      <c r="U5414" s="7">
        <v>8.1071999999999917</v>
      </c>
      <c r="V5414" s="3" t="str">
        <f>IF(Orders1[[#This Row],[Region]]=People!$B$2, People!$A$2, IF(Orders1[[#This Row],[Region]]=People!$B$3,People!$A$3, IF(Orders1[[#This Row],[Region]]=People!$B$4,People!$A$4, IF(Orders1[[#This Row],[Region]]=People!$B$5,People!$A$5))))</f>
        <v>Anna Andreadi</v>
      </c>
      <c r="W5414" s="3" t="str">
        <f>IFERROR(INDEX(Returns!A5414:A6213, MATCH(Orders1[[#This Row],[Order ID]],Returns!B5414:B6213)), "No")</f>
        <v>No</v>
      </c>
      <c r="X5414" s="3">
        <f>IF(Orders1[[#This Row],[Return]]="Yes", 1, 0)</f>
        <v>0</v>
      </c>
    </row>
    <row r="5415" spans="1:24" x14ac:dyDescent="0.2">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7">
        <v>224.75</v>
      </c>
      <c r="S5415" s="1">
        <v>5</v>
      </c>
      <c r="T5415" s="1">
        <v>0</v>
      </c>
      <c r="U5415" s="7">
        <v>62.929999999999993</v>
      </c>
      <c r="V5415" s="3" t="str">
        <f>IF(Orders1[[#This Row],[Region]]=People!$B$2, People!$A$2, IF(Orders1[[#This Row],[Region]]=People!$B$3,People!$A$3, IF(Orders1[[#This Row],[Region]]=People!$B$4,People!$A$4, IF(Orders1[[#This Row],[Region]]=People!$B$5,People!$A$5))))</f>
        <v>Kelly Williams</v>
      </c>
      <c r="W5415" s="3" t="str">
        <f>IFERROR(INDEX(Returns!A5415:A6214, MATCH(Orders1[[#This Row],[Order ID]],Returns!B5415:B6214)), "No")</f>
        <v>No</v>
      </c>
      <c r="X5415" s="3">
        <f>IF(Orders1[[#This Row],[Return]]="Yes", 1, 0)</f>
        <v>0</v>
      </c>
    </row>
    <row r="5416" spans="1:24" x14ac:dyDescent="0.2">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7">
        <v>73.175999999999974</v>
      </c>
      <c r="S5416" s="1">
        <v>6</v>
      </c>
      <c r="T5416" s="1">
        <v>0.8</v>
      </c>
      <c r="U5416" s="7">
        <v>-197.57520000000002</v>
      </c>
      <c r="V5416" s="3" t="str">
        <f>IF(Orders1[[#This Row],[Region]]=People!$B$2, People!$A$2, IF(Orders1[[#This Row],[Region]]=People!$B$3,People!$A$3, IF(Orders1[[#This Row],[Region]]=People!$B$4,People!$A$4, IF(Orders1[[#This Row],[Region]]=People!$B$5,People!$A$5))))</f>
        <v>Kelly Williams</v>
      </c>
      <c r="W5416" s="3" t="str">
        <f>IFERROR(INDEX(Returns!A5416:A6215, MATCH(Orders1[[#This Row],[Order ID]],Returns!B5416:B6215)), "No")</f>
        <v>No</v>
      </c>
      <c r="X5416" s="3">
        <f>IF(Orders1[[#This Row],[Return]]="Yes", 1, 0)</f>
        <v>0</v>
      </c>
    </row>
    <row r="5417" spans="1:24" x14ac:dyDescent="0.2">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7">
        <v>20.736000000000004</v>
      </c>
      <c r="S5417" s="1">
        <v>4</v>
      </c>
      <c r="T5417" s="1">
        <v>0.2</v>
      </c>
      <c r="U5417" s="7">
        <v>7.2576000000000001</v>
      </c>
      <c r="V5417" s="3" t="str">
        <f>IF(Orders1[[#This Row],[Region]]=People!$B$2, People!$A$2, IF(Orders1[[#This Row],[Region]]=People!$B$3,People!$A$3, IF(Orders1[[#This Row],[Region]]=People!$B$4,People!$A$4, IF(Orders1[[#This Row],[Region]]=People!$B$5,People!$A$5))))</f>
        <v>Kelly Williams</v>
      </c>
      <c r="W5417" s="3" t="str">
        <f>IFERROR(INDEX(Returns!A5417:A6216, MATCH(Orders1[[#This Row],[Order ID]],Returns!B5417:B6216)), "No")</f>
        <v>No</v>
      </c>
      <c r="X5417" s="3">
        <f>IF(Orders1[[#This Row],[Return]]="Yes", 1, 0)</f>
        <v>0</v>
      </c>
    </row>
    <row r="5418" spans="1:24" x14ac:dyDescent="0.2">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7">
        <v>39.984000000000002</v>
      </c>
      <c r="S5418" s="1">
        <v>2</v>
      </c>
      <c r="T5418" s="1">
        <v>0.2</v>
      </c>
      <c r="U5418" s="7">
        <v>-8.9963999999999995</v>
      </c>
      <c r="V5418" s="3" t="str">
        <f>IF(Orders1[[#This Row],[Region]]=People!$B$2, People!$A$2, IF(Orders1[[#This Row],[Region]]=People!$B$3,People!$A$3, IF(Orders1[[#This Row],[Region]]=People!$B$4,People!$A$4, IF(Orders1[[#This Row],[Region]]=People!$B$5,People!$A$5))))</f>
        <v>Kelly Williams</v>
      </c>
      <c r="W5418" s="3" t="str">
        <f>IFERROR(INDEX(Returns!A5418:A6217, MATCH(Orders1[[#This Row],[Order ID]],Returns!B5418:B6217)), "No")</f>
        <v>No</v>
      </c>
      <c r="X5418" s="3">
        <f>IF(Orders1[[#This Row],[Return]]="Yes", 1, 0)</f>
        <v>0</v>
      </c>
    </row>
    <row r="5419" spans="1:24" x14ac:dyDescent="0.2">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7">
        <v>15.36</v>
      </c>
      <c r="S5419" s="1">
        <v>2</v>
      </c>
      <c r="T5419" s="1">
        <v>0</v>
      </c>
      <c r="U5419" s="7">
        <v>7.68</v>
      </c>
      <c r="V5419" s="3" t="str">
        <f>IF(Orders1[[#This Row],[Region]]=People!$B$2, People!$A$2, IF(Orders1[[#This Row],[Region]]=People!$B$3,People!$A$3, IF(Orders1[[#This Row],[Region]]=People!$B$4,People!$A$4, IF(Orders1[[#This Row],[Region]]=People!$B$5,People!$A$5))))</f>
        <v>Kelly Williams</v>
      </c>
      <c r="W5419" s="3" t="str">
        <f>IFERROR(INDEX(Returns!A5419:A6218, MATCH(Orders1[[#This Row],[Order ID]],Returns!B5419:B6218)), "No")</f>
        <v>No</v>
      </c>
      <c r="X5419" s="3">
        <f>IF(Orders1[[#This Row],[Return]]="Yes", 1, 0)</f>
        <v>0</v>
      </c>
    </row>
    <row r="5420" spans="1:24" x14ac:dyDescent="0.2">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7">
        <v>36.288000000000011</v>
      </c>
      <c r="S5420" s="1">
        <v>7</v>
      </c>
      <c r="T5420" s="1">
        <v>0.2</v>
      </c>
      <c r="U5420" s="7">
        <v>12.700800000000001</v>
      </c>
      <c r="V5420" s="3" t="str">
        <f>IF(Orders1[[#This Row],[Region]]=People!$B$2, People!$A$2, IF(Orders1[[#This Row],[Region]]=People!$B$3,People!$A$3, IF(Orders1[[#This Row],[Region]]=People!$B$4,People!$A$4, IF(Orders1[[#This Row],[Region]]=People!$B$5,People!$A$5))))</f>
        <v>Kelly Williams</v>
      </c>
      <c r="W5420" s="3" t="str">
        <f>IFERROR(INDEX(Returns!A5420:A6219, MATCH(Orders1[[#This Row],[Order ID]],Returns!B5420:B6219)), "No")</f>
        <v>No</v>
      </c>
      <c r="X5420" s="3">
        <f>IF(Orders1[[#This Row],[Return]]="Yes", 1, 0)</f>
        <v>0</v>
      </c>
    </row>
    <row r="5421" spans="1:24" x14ac:dyDescent="0.2">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7">
        <v>150.38399999999999</v>
      </c>
      <c r="S5421" s="1">
        <v>2</v>
      </c>
      <c r="T5421" s="1">
        <v>0.2</v>
      </c>
      <c r="U5421" s="7">
        <v>15.038400000000003</v>
      </c>
      <c r="V5421" s="3" t="str">
        <f>IF(Orders1[[#This Row],[Region]]=People!$B$2, People!$A$2, IF(Orders1[[#This Row],[Region]]=People!$B$3,People!$A$3, IF(Orders1[[#This Row],[Region]]=People!$B$4,People!$A$4, IF(Orders1[[#This Row],[Region]]=People!$B$5,People!$A$5))))</f>
        <v>Kelly Williams</v>
      </c>
      <c r="W5421" s="3" t="str">
        <f>IFERROR(INDEX(Returns!A5421:A6220, MATCH(Orders1[[#This Row],[Order ID]],Returns!B5421:B6220)), "No")</f>
        <v>No</v>
      </c>
      <c r="X5421" s="3">
        <f>IF(Orders1[[#This Row],[Return]]="Yes", 1, 0)</f>
        <v>0</v>
      </c>
    </row>
    <row r="5422" spans="1:24" x14ac:dyDescent="0.2">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7">
        <v>280.78200000000004</v>
      </c>
      <c r="S5422" s="1">
        <v>3</v>
      </c>
      <c r="T5422" s="1">
        <v>0.4</v>
      </c>
      <c r="U5422" s="7">
        <v>-60.836100000000016</v>
      </c>
      <c r="V5422" s="3" t="str">
        <f>IF(Orders1[[#This Row],[Region]]=People!$B$2, People!$A$2, IF(Orders1[[#This Row],[Region]]=People!$B$3,People!$A$3, IF(Orders1[[#This Row],[Region]]=People!$B$4,People!$A$4, IF(Orders1[[#This Row],[Region]]=People!$B$5,People!$A$5))))</f>
        <v>Chuck Magee</v>
      </c>
      <c r="W5422" s="3" t="str">
        <f>IFERROR(INDEX(Returns!A5422:A6221, MATCH(Orders1[[#This Row],[Order ID]],Returns!B5422:B6221)), "No")</f>
        <v>No</v>
      </c>
      <c r="X5422" s="3">
        <f>IF(Orders1[[#This Row],[Return]]="Yes", 1, 0)</f>
        <v>0</v>
      </c>
    </row>
    <row r="5423" spans="1:24" x14ac:dyDescent="0.2">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7">
        <v>31.983999999999998</v>
      </c>
      <c r="S5423" s="1">
        <v>2</v>
      </c>
      <c r="T5423" s="1">
        <v>0.2</v>
      </c>
      <c r="U5423" s="7">
        <v>1.1993999999999998</v>
      </c>
      <c r="V5423" s="3" t="str">
        <f>IF(Orders1[[#This Row],[Region]]=People!$B$2, People!$A$2, IF(Orders1[[#This Row],[Region]]=People!$B$3,People!$A$3, IF(Orders1[[#This Row],[Region]]=People!$B$4,People!$A$4, IF(Orders1[[#This Row],[Region]]=People!$B$5,People!$A$5))))</f>
        <v>Chuck Magee</v>
      </c>
      <c r="W5423" s="3" t="str">
        <f>IFERROR(INDEX(Returns!A5423:A6222, MATCH(Orders1[[#This Row],[Order ID]],Returns!B5423:B6222)), "No")</f>
        <v>No</v>
      </c>
      <c r="X5423" s="3">
        <f>IF(Orders1[[#This Row],[Return]]="Yes", 1, 0)</f>
        <v>0</v>
      </c>
    </row>
    <row r="5424" spans="1:24" x14ac:dyDescent="0.2">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7">
        <v>11.231999999999999</v>
      </c>
      <c r="S5424" s="1">
        <v>3</v>
      </c>
      <c r="T5424" s="1">
        <v>0.2</v>
      </c>
      <c r="U5424" s="7">
        <v>3.9312000000000005</v>
      </c>
      <c r="V5424" s="3" t="str">
        <f>IF(Orders1[[#This Row],[Region]]=People!$B$2, People!$A$2, IF(Orders1[[#This Row],[Region]]=People!$B$3,People!$A$3, IF(Orders1[[#This Row],[Region]]=People!$B$4,People!$A$4, IF(Orders1[[#This Row],[Region]]=People!$B$5,People!$A$5))))</f>
        <v>Anna Andreadi</v>
      </c>
      <c r="W5424" s="3" t="str">
        <f>IFERROR(INDEX(Returns!A5424:A6223, MATCH(Orders1[[#This Row],[Order ID]],Returns!B5424:B6223)), "No")</f>
        <v>No</v>
      </c>
      <c r="X5424" s="3">
        <f>IF(Orders1[[#This Row],[Return]]="Yes", 1, 0)</f>
        <v>0</v>
      </c>
    </row>
    <row r="5425" spans="1:24" x14ac:dyDescent="0.2">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7">
        <v>26.400000000000002</v>
      </c>
      <c r="S5425" s="1">
        <v>5</v>
      </c>
      <c r="T5425" s="1">
        <v>0</v>
      </c>
      <c r="U5425" s="7">
        <v>11.879999999999999</v>
      </c>
      <c r="V5425" s="3" t="str">
        <f>IF(Orders1[[#This Row],[Region]]=People!$B$2, People!$A$2, IF(Orders1[[#This Row],[Region]]=People!$B$3,People!$A$3, IF(Orders1[[#This Row],[Region]]=People!$B$4,People!$A$4, IF(Orders1[[#This Row],[Region]]=People!$B$5,People!$A$5))))</f>
        <v>Cassandra Brandow</v>
      </c>
      <c r="W5425" s="3" t="str">
        <f>IFERROR(INDEX(Returns!A5425:A6224, MATCH(Orders1[[#This Row],[Order ID]],Returns!B5425:B6224)), "No")</f>
        <v>No</v>
      </c>
      <c r="X5425" s="3">
        <f>IF(Orders1[[#This Row],[Return]]="Yes", 1, 0)</f>
        <v>0</v>
      </c>
    </row>
    <row r="5426" spans="1:24" x14ac:dyDescent="0.2">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7">
        <v>3.52</v>
      </c>
      <c r="S5426" s="1">
        <v>2</v>
      </c>
      <c r="T5426" s="1">
        <v>0</v>
      </c>
      <c r="U5426" s="7">
        <v>1.0207999999999999</v>
      </c>
      <c r="V5426" s="3" t="str">
        <f>IF(Orders1[[#This Row],[Region]]=People!$B$2, People!$A$2, IF(Orders1[[#This Row],[Region]]=People!$B$3,People!$A$3, IF(Orders1[[#This Row],[Region]]=People!$B$4,People!$A$4, IF(Orders1[[#This Row],[Region]]=People!$B$5,People!$A$5))))</f>
        <v>Chuck Magee</v>
      </c>
      <c r="W5426" s="3" t="str">
        <f>IFERROR(INDEX(Returns!A5426:A6225, MATCH(Orders1[[#This Row],[Order ID]],Returns!B5426:B6225)), "No")</f>
        <v>No</v>
      </c>
      <c r="X5426" s="3">
        <f>IF(Orders1[[#This Row],[Return]]="Yes", 1, 0)</f>
        <v>0</v>
      </c>
    </row>
    <row r="5427" spans="1:24" x14ac:dyDescent="0.2">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7">
        <v>1649.95</v>
      </c>
      <c r="S5427" s="1">
        <v>5</v>
      </c>
      <c r="T5427" s="1">
        <v>0</v>
      </c>
      <c r="U5427" s="7">
        <v>659.98</v>
      </c>
      <c r="V5427" s="3" t="str">
        <f>IF(Orders1[[#This Row],[Region]]=People!$B$2, People!$A$2, IF(Orders1[[#This Row],[Region]]=People!$B$3,People!$A$3, IF(Orders1[[#This Row],[Region]]=People!$B$4,People!$A$4, IF(Orders1[[#This Row],[Region]]=People!$B$5,People!$A$5))))</f>
        <v>Anna Andreadi</v>
      </c>
      <c r="W5427" s="3" t="str">
        <f>IFERROR(INDEX(Returns!A5427:A6226, MATCH(Orders1[[#This Row],[Order ID]],Returns!B5427:B6226)), "No")</f>
        <v>No</v>
      </c>
      <c r="X5427" s="3">
        <f>IF(Orders1[[#This Row],[Return]]="Yes", 1, 0)</f>
        <v>0</v>
      </c>
    </row>
    <row r="5428" spans="1:24" x14ac:dyDescent="0.2">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7">
        <v>111.89999999999999</v>
      </c>
      <c r="S5428" s="1">
        <v>6</v>
      </c>
      <c r="T5428" s="1">
        <v>0</v>
      </c>
      <c r="U5428" s="7">
        <v>51.47399999999999</v>
      </c>
      <c r="V5428" s="3" t="str">
        <f>IF(Orders1[[#This Row],[Region]]=People!$B$2, People!$A$2, IF(Orders1[[#This Row],[Region]]=People!$B$3,People!$A$3, IF(Orders1[[#This Row],[Region]]=People!$B$4,People!$A$4, IF(Orders1[[#This Row],[Region]]=People!$B$5,People!$A$5))))</f>
        <v>Anna Andreadi</v>
      </c>
      <c r="W5428" s="3" t="str">
        <f>IFERROR(INDEX(Returns!A5428:A6227, MATCH(Orders1[[#This Row],[Order ID]],Returns!B5428:B6227)), "No")</f>
        <v>No</v>
      </c>
      <c r="X5428" s="3">
        <f>IF(Orders1[[#This Row],[Return]]="Yes", 1, 0)</f>
        <v>0</v>
      </c>
    </row>
    <row r="5429" spans="1:24" x14ac:dyDescent="0.2">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7">
        <v>599.16499999999996</v>
      </c>
      <c r="S5429" s="1">
        <v>5</v>
      </c>
      <c r="T5429" s="1">
        <v>0.15</v>
      </c>
      <c r="U5429" s="7">
        <v>35.245000000000005</v>
      </c>
      <c r="V5429" s="3" t="str">
        <f>IF(Orders1[[#This Row],[Region]]=People!$B$2, People!$A$2, IF(Orders1[[#This Row],[Region]]=People!$B$3,People!$A$3, IF(Orders1[[#This Row],[Region]]=People!$B$4,People!$A$4, IF(Orders1[[#This Row],[Region]]=People!$B$5,People!$A$5))))</f>
        <v>Anna Andreadi</v>
      </c>
      <c r="W5429" s="3" t="str">
        <f>IFERROR(INDEX(Returns!A5429:A6228, MATCH(Orders1[[#This Row],[Order ID]],Returns!B5429:B6228)), "No")</f>
        <v>No</v>
      </c>
      <c r="X5429" s="3">
        <f>IF(Orders1[[#This Row],[Return]]="Yes", 1, 0)</f>
        <v>0</v>
      </c>
    </row>
    <row r="5430" spans="1:24" x14ac:dyDescent="0.2">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7">
        <v>46.53</v>
      </c>
      <c r="S5430" s="1">
        <v>3</v>
      </c>
      <c r="T5430" s="1">
        <v>0</v>
      </c>
      <c r="U5430" s="7">
        <v>12.097800000000001</v>
      </c>
      <c r="V5430" s="3" t="str">
        <f>IF(Orders1[[#This Row],[Region]]=People!$B$2, People!$A$2, IF(Orders1[[#This Row],[Region]]=People!$B$3,People!$A$3, IF(Orders1[[#This Row],[Region]]=People!$B$4,People!$A$4, IF(Orders1[[#This Row],[Region]]=People!$B$5,People!$A$5))))</f>
        <v>Anna Andreadi</v>
      </c>
      <c r="W5430" s="3" t="str">
        <f>IFERROR(INDEX(Returns!A5430:A6229, MATCH(Orders1[[#This Row],[Order ID]],Returns!B5430:B6229)), "No")</f>
        <v>No</v>
      </c>
      <c r="X5430" s="3">
        <f>IF(Orders1[[#This Row],[Return]]="Yes", 1, 0)</f>
        <v>0</v>
      </c>
    </row>
    <row r="5431" spans="1:24" x14ac:dyDescent="0.2">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7">
        <v>31.983999999999998</v>
      </c>
      <c r="S5431" s="1">
        <v>2</v>
      </c>
      <c r="T5431" s="1">
        <v>0.2</v>
      </c>
      <c r="U5431" s="7">
        <v>1.9989999999999979</v>
      </c>
      <c r="V5431" s="3" t="str">
        <f>IF(Orders1[[#This Row],[Region]]=People!$B$2, People!$A$2, IF(Orders1[[#This Row],[Region]]=People!$B$3,People!$A$3, IF(Orders1[[#This Row],[Region]]=People!$B$4,People!$A$4, IF(Orders1[[#This Row],[Region]]=People!$B$5,People!$A$5))))</f>
        <v>Cassandra Brandow</v>
      </c>
      <c r="W5431" s="3" t="str">
        <f>IFERROR(INDEX(Returns!A5431:A6230, MATCH(Orders1[[#This Row],[Order ID]],Returns!B5431:B6230)), "No")</f>
        <v>No</v>
      </c>
      <c r="X5431" s="3">
        <f>IF(Orders1[[#This Row],[Return]]="Yes", 1, 0)</f>
        <v>0</v>
      </c>
    </row>
    <row r="5432" spans="1:24" x14ac:dyDescent="0.2">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7">
        <v>161.56800000000001</v>
      </c>
      <c r="S5432" s="1">
        <v>2</v>
      </c>
      <c r="T5432" s="1">
        <v>0.2</v>
      </c>
      <c r="U5432" s="7">
        <v>16.156799999999997</v>
      </c>
      <c r="V5432" s="3" t="str">
        <f>IF(Orders1[[#This Row],[Region]]=People!$B$2, People!$A$2, IF(Orders1[[#This Row],[Region]]=People!$B$3,People!$A$3, IF(Orders1[[#This Row],[Region]]=People!$B$4,People!$A$4, IF(Orders1[[#This Row],[Region]]=People!$B$5,People!$A$5))))</f>
        <v>Chuck Magee</v>
      </c>
      <c r="W5432" s="3" t="str">
        <f>IFERROR(INDEX(Returns!A5432:A6231, MATCH(Orders1[[#This Row],[Order ID]],Returns!B5432:B6231)), "No")</f>
        <v>No</v>
      </c>
      <c r="X5432" s="3">
        <f>IF(Orders1[[#This Row],[Return]]="Yes", 1, 0)</f>
        <v>0</v>
      </c>
    </row>
    <row r="5433" spans="1:24" x14ac:dyDescent="0.2">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7">
        <v>4.0640000000000001</v>
      </c>
      <c r="S5433" s="1">
        <v>1</v>
      </c>
      <c r="T5433" s="1">
        <v>0.2</v>
      </c>
      <c r="U5433" s="7">
        <v>1.3715999999999999</v>
      </c>
      <c r="V5433" s="3" t="str">
        <f>IF(Orders1[[#This Row],[Region]]=People!$B$2, People!$A$2, IF(Orders1[[#This Row],[Region]]=People!$B$3,People!$A$3, IF(Orders1[[#This Row],[Region]]=People!$B$4,People!$A$4, IF(Orders1[[#This Row],[Region]]=People!$B$5,People!$A$5))))</f>
        <v>Chuck Magee</v>
      </c>
      <c r="W5433" s="3" t="str">
        <f>IFERROR(INDEX(Returns!A5433:A6232, MATCH(Orders1[[#This Row],[Order ID]],Returns!B5433:B6232)), "No")</f>
        <v>No</v>
      </c>
      <c r="X5433" s="3">
        <f>IF(Orders1[[#This Row],[Return]]="Yes", 1, 0)</f>
        <v>0</v>
      </c>
    </row>
    <row r="5434" spans="1:24" x14ac:dyDescent="0.2">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7">
        <v>6.2160000000000002</v>
      </c>
      <c r="S5434" s="1">
        <v>4</v>
      </c>
      <c r="T5434" s="1">
        <v>0.7</v>
      </c>
      <c r="U5434" s="7">
        <v>-4.9727999999999994</v>
      </c>
      <c r="V5434" s="3" t="str">
        <f>IF(Orders1[[#This Row],[Region]]=People!$B$2, People!$A$2, IF(Orders1[[#This Row],[Region]]=People!$B$3,People!$A$3, IF(Orders1[[#This Row],[Region]]=People!$B$4,People!$A$4, IF(Orders1[[#This Row],[Region]]=People!$B$5,People!$A$5))))</f>
        <v>Chuck Magee</v>
      </c>
      <c r="W5434" s="3" t="str">
        <f>IFERROR(INDEX(Returns!A5434:A6233, MATCH(Orders1[[#This Row],[Order ID]],Returns!B5434:B6233)), "No")</f>
        <v>No</v>
      </c>
      <c r="X5434" s="3">
        <f>IF(Orders1[[#This Row],[Return]]="Yes", 1, 0)</f>
        <v>0</v>
      </c>
    </row>
    <row r="5435" spans="1:24" x14ac:dyDescent="0.2">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7">
        <v>8.895999999999999</v>
      </c>
      <c r="S5435" s="1">
        <v>4</v>
      </c>
      <c r="T5435" s="1">
        <v>0.2</v>
      </c>
      <c r="U5435" s="7">
        <v>0.66719999999999979</v>
      </c>
      <c r="V5435" s="3" t="str">
        <f>IF(Orders1[[#This Row],[Region]]=People!$B$2, People!$A$2, IF(Orders1[[#This Row],[Region]]=People!$B$3,People!$A$3, IF(Orders1[[#This Row],[Region]]=People!$B$4,People!$A$4, IF(Orders1[[#This Row],[Region]]=People!$B$5,People!$A$5))))</f>
        <v>Anna Andreadi</v>
      </c>
      <c r="W5435" s="3" t="str">
        <f>IFERROR(INDEX(Returns!A5435:A6234, MATCH(Orders1[[#This Row],[Order ID]],Returns!B5435:B6234)), "No")</f>
        <v>No</v>
      </c>
      <c r="X5435" s="3">
        <f>IF(Orders1[[#This Row],[Return]]="Yes", 1, 0)</f>
        <v>0</v>
      </c>
    </row>
    <row r="5436" spans="1:24" x14ac:dyDescent="0.2">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7">
        <v>1640.6999999999998</v>
      </c>
      <c r="S5436" s="1">
        <v>5</v>
      </c>
      <c r="T5436" s="1">
        <v>0</v>
      </c>
      <c r="U5436" s="7">
        <v>459.39599999999996</v>
      </c>
      <c r="V5436" s="3" t="str">
        <f>IF(Orders1[[#This Row],[Region]]=People!$B$2, People!$A$2, IF(Orders1[[#This Row],[Region]]=People!$B$3,People!$A$3, IF(Orders1[[#This Row],[Region]]=People!$B$4,People!$A$4, IF(Orders1[[#This Row],[Region]]=People!$B$5,People!$A$5))))</f>
        <v>Anna Andreadi</v>
      </c>
      <c r="W5436" s="3" t="str">
        <f>IFERROR(INDEX(Returns!A5436:A6235, MATCH(Orders1[[#This Row],[Order ID]],Returns!B5436:B6235)), "No")</f>
        <v>No</v>
      </c>
      <c r="X5436" s="3">
        <f>IF(Orders1[[#This Row],[Return]]="Yes", 1, 0)</f>
        <v>0</v>
      </c>
    </row>
    <row r="5437" spans="1:24" x14ac:dyDescent="0.2">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7">
        <v>270</v>
      </c>
      <c r="S5437" s="1">
        <v>3</v>
      </c>
      <c r="T5437" s="1">
        <v>0</v>
      </c>
      <c r="U5437" s="7">
        <v>97.199999999999989</v>
      </c>
      <c r="V5437" s="3" t="str">
        <f>IF(Orders1[[#This Row],[Region]]=People!$B$2, People!$A$2, IF(Orders1[[#This Row],[Region]]=People!$B$3,People!$A$3, IF(Orders1[[#This Row],[Region]]=People!$B$4,People!$A$4, IF(Orders1[[#This Row],[Region]]=People!$B$5,People!$A$5))))</f>
        <v>Anna Andreadi</v>
      </c>
      <c r="W5437" s="3" t="str">
        <f>IFERROR(INDEX(Returns!A5437:A6236, MATCH(Orders1[[#This Row],[Order ID]],Returns!B5437:B6236)), "No")</f>
        <v>No</v>
      </c>
      <c r="X5437" s="3">
        <f>IF(Orders1[[#This Row],[Return]]="Yes", 1, 0)</f>
        <v>0</v>
      </c>
    </row>
    <row r="5438" spans="1:24" x14ac:dyDescent="0.2">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7">
        <v>19.52</v>
      </c>
      <c r="S5438" s="1">
        <v>2</v>
      </c>
      <c r="T5438" s="1">
        <v>0.2</v>
      </c>
      <c r="U5438" s="7">
        <v>5.3680000000000012</v>
      </c>
      <c r="V5438" s="3" t="str">
        <f>IF(Orders1[[#This Row],[Region]]=People!$B$2, People!$A$2, IF(Orders1[[#This Row],[Region]]=People!$B$3,People!$A$3, IF(Orders1[[#This Row],[Region]]=People!$B$4,People!$A$4, IF(Orders1[[#This Row],[Region]]=People!$B$5,People!$A$5))))</f>
        <v>Cassandra Brandow</v>
      </c>
      <c r="W5438" s="3" t="str">
        <f>IFERROR(INDEX(Returns!A5438:A6237, MATCH(Orders1[[#This Row],[Order ID]],Returns!B5438:B6237)), "No")</f>
        <v>No</v>
      </c>
      <c r="X5438" s="3">
        <f>IF(Orders1[[#This Row],[Return]]="Yes", 1, 0)</f>
        <v>0</v>
      </c>
    </row>
    <row r="5439" spans="1:24" x14ac:dyDescent="0.2">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7">
        <v>9.8100000000000023</v>
      </c>
      <c r="S5439" s="1">
        <v>5</v>
      </c>
      <c r="T5439" s="1">
        <v>0.7</v>
      </c>
      <c r="U5439" s="7">
        <v>-6.8669999999999973</v>
      </c>
      <c r="V5439" s="3" t="str">
        <f>IF(Orders1[[#This Row],[Region]]=People!$B$2, People!$A$2, IF(Orders1[[#This Row],[Region]]=People!$B$3,People!$A$3, IF(Orders1[[#This Row],[Region]]=People!$B$4,People!$A$4, IF(Orders1[[#This Row],[Region]]=People!$B$5,People!$A$5))))</f>
        <v>Cassandra Brandow</v>
      </c>
      <c r="W5439" s="3" t="str">
        <f>IFERROR(INDEX(Returns!A5439:A6238, MATCH(Orders1[[#This Row],[Order ID]],Returns!B5439:B6238)), "No")</f>
        <v>No</v>
      </c>
      <c r="X5439" s="3">
        <f>IF(Orders1[[#This Row],[Return]]="Yes", 1, 0)</f>
        <v>0</v>
      </c>
    </row>
    <row r="5440" spans="1:24" x14ac:dyDescent="0.2">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7">
        <v>213.21600000000001</v>
      </c>
      <c r="S5440" s="1">
        <v>3</v>
      </c>
      <c r="T5440" s="1">
        <v>0.2</v>
      </c>
      <c r="U5440" s="7">
        <v>15.991199999999992</v>
      </c>
      <c r="V5440" s="3" t="str">
        <f>IF(Orders1[[#This Row],[Region]]=People!$B$2, People!$A$2, IF(Orders1[[#This Row],[Region]]=People!$B$3,People!$A$3, IF(Orders1[[#This Row],[Region]]=People!$B$4,People!$A$4, IF(Orders1[[#This Row],[Region]]=People!$B$5,People!$A$5))))</f>
        <v>Cassandra Brandow</v>
      </c>
      <c r="W5440" s="3" t="str">
        <f>IFERROR(INDEX(Returns!A5440:A6239, MATCH(Orders1[[#This Row],[Order ID]],Returns!B5440:B6239)), "No")</f>
        <v>No</v>
      </c>
      <c r="X5440" s="3">
        <f>IF(Orders1[[#This Row],[Return]]="Yes", 1, 0)</f>
        <v>0</v>
      </c>
    </row>
    <row r="5441" spans="1:24" x14ac:dyDescent="0.2">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7">
        <v>588.78399999999999</v>
      </c>
      <c r="S5441" s="1">
        <v>2</v>
      </c>
      <c r="T5441" s="1">
        <v>0.2</v>
      </c>
      <c r="U5441" s="7">
        <v>183.99499999999998</v>
      </c>
      <c r="V5441" s="3" t="str">
        <f>IF(Orders1[[#This Row],[Region]]=People!$B$2, People!$A$2, IF(Orders1[[#This Row],[Region]]=People!$B$3,People!$A$3, IF(Orders1[[#This Row],[Region]]=People!$B$4,People!$A$4, IF(Orders1[[#This Row],[Region]]=People!$B$5,People!$A$5))))</f>
        <v>Chuck Magee</v>
      </c>
      <c r="W5441" s="3" t="str">
        <f>IFERROR(INDEX(Returns!A5441:A6240, MATCH(Orders1[[#This Row],[Order ID]],Returns!B5441:B6240)), "No")</f>
        <v>No</v>
      </c>
      <c r="X5441" s="3">
        <f>IF(Orders1[[#This Row],[Return]]="Yes", 1, 0)</f>
        <v>0</v>
      </c>
    </row>
    <row r="5442" spans="1:24" x14ac:dyDescent="0.2">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7">
        <v>2.0640000000000001</v>
      </c>
      <c r="S5442" s="1">
        <v>1</v>
      </c>
      <c r="T5442" s="1">
        <v>0.2</v>
      </c>
      <c r="U5442" s="7">
        <v>0.15480000000000005</v>
      </c>
      <c r="V5442" s="3" t="str">
        <f>IF(Orders1[[#This Row],[Region]]=People!$B$2, People!$A$2, IF(Orders1[[#This Row],[Region]]=People!$B$3,People!$A$3, IF(Orders1[[#This Row],[Region]]=People!$B$4,People!$A$4, IF(Orders1[[#This Row],[Region]]=People!$B$5,People!$A$5))))</f>
        <v>Cassandra Brandow</v>
      </c>
      <c r="W5442" s="3" t="str">
        <f>IFERROR(INDEX(Returns!A5442:A6241, MATCH(Orders1[[#This Row],[Order ID]],Returns!B5442:B6241)), "No")</f>
        <v>No</v>
      </c>
      <c r="X5442" s="3">
        <f>IF(Orders1[[#This Row],[Return]]="Yes", 1, 0)</f>
        <v>0</v>
      </c>
    </row>
    <row r="5443" spans="1:24" x14ac:dyDescent="0.2">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7">
        <v>6.3680000000000003</v>
      </c>
      <c r="S5443" s="1">
        <v>2</v>
      </c>
      <c r="T5443" s="1">
        <v>0.2</v>
      </c>
      <c r="U5443" s="7">
        <v>2.3879999999999999</v>
      </c>
      <c r="V5443" s="3" t="str">
        <f>IF(Orders1[[#This Row],[Region]]=People!$B$2, People!$A$2, IF(Orders1[[#This Row],[Region]]=People!$B$3,People!$A$3, IF(Orders1[[#This Row],[Region]]=People!$B$4,People!$A$4, IF(Orders1[[#This Row],[Region]]=People!$B$5,People!$A$5))))</f>
        <v>Anna Andreadi</v>
      </c>
      <c r="W5443" s="3" t="str">
        <f>IFERROR(INDEX(Returns!A5443:A6242, MATCH(Orders1[[#This Row],[Order ID]],Returns!B5443:B6242)), "No")</f>
        <v>No</v>
      </c>
      <c r="X5443" s="3">
        <f>IF(Orders1[[#This Row],[Return]]="Yes", 1, 0)</f>
        <v>0</v>
      </c>
    </row>
    <row r="5444" spans="1:24" x14ac:dyDescent="0.2">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7">
        <v>99.6</v>
      </c>
      <c r="S5444" s="1">
        <v>1</v>
      </c>
      <c r="T5444" s="1">
        <v>0</v>
      </c>
      <c r="U5444" s="7">
        <v>36.851999999999997</v>
      </c>
      <c r="V5444" s="3" t="str">
        <f>IF(Orders1[[#This Row],[Region]]=People!$B$2, People!$A$2, IF(Orders1[[#This Row],[Region]]=People!$B$3,People!$A$3, IF(Orders1[[#This Row],[Region]]=People!$B$4,People!$A$4, IF(Orders1[[#This Row],[Region]]=People!$B$5,People!$A$5))))</f>
        <v>Chuck Magee</v>
      </c>
      <c r="W5444" s="3" t="str">
        <f>IFERROR(INDEX(Returns!A5444:A6243, MATCH(Orders1[[#This Row],[Order ID]],Returns!B5444:B6243)), "No")</f>
        <v>No</v>
      </c>
      <c r="X5444" s="3">
        <f>IF(Orders1[[#This Row],[Return]]="Yes", 1, 0)</f>
        <v>0</v>
      </c>
    </row>
    <row r="5445" spans="1:24" x14ac:dyDescent="0.2">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7">
        <v>62.296000000000006</v>
      </c>
      <c r="S5445" s="1">
        <v>13</v>
      </c>
      <c r="T5445" s="1">
        <v>0.2</v>
      </c>
      <c r="U5445" s="7">
        <v>21.024899999999999</v>
      </c>
      <c r="V5445" s="3" t="str">
        <f>IF(Orders1[[#This Row],[Region]]=People!$B$2, People!$A$2, IF(Orders1[[#This Row],[Region]]=People!$B$3,People!$A$3, IF(Orders1[[#This Row],[Region]]=People!$B$4,People!$A$4, IF(Orders1[[#This Row],[Region]]=People!$B$5,People!$A$5))))</f>
        <v>Chuck Magee</v>
      </c>
      <c r="W5445" s="3" t="str">
        <f>IFERROR(INDEX(Returns!A5445:A6244, MATCH(Orders1[[#This Row],[Order ID]],Returns!B5445:B6244)), "No")</f>
        <v>No</v>
      </c>
      <c r="X5445" s="3">
        <f>IF(Orders1[[#This Row],[Return]]="Yes", 1, 0)</f>
        <v>0</v>
      </c>
    </row>
    <row r="5446" spans="1:24" x14ac:dyDescent="0.2">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7">
        <v>10.709999999999999</v>
      </c>
      <c r="S5446" s="1">
        <v>3</v>
      </c>
      <c r="T5446" s="1">
        <v>0</v>
      </c>
      <c r="U5446" s="7">
        <v>2.7845999999999997</v>
      </c>
      <c r="V5446" s="3" t="str">
        <f>IF(Orders1[[#This Row],[Region]]=People!$B$2, People!$A$2, IF(Orders1[[#This Row],[Region]]=People!$B$3,People!$A$3, IF(Orders1[[#This Row],[Region]]=People!$B$4,People!$A$4, IF(Orders1[[#This Row],[Region]]=People!$B$5,People!$A$5))))</f>
        <v>Chuck Magee</v>
      </c>
      <c r="W5446" s="3" t="str">
        <f>IFERROR(INDEX(Returns!A5446:A6245, MATCH(Orders1[[#This Row],[Order ID]],Returns!B5446:B6245)), "No")</f>
        <v>No</v>
      </c>
      <c r="X5446" s="3">
        <f>IF(Orders1[[#This Row],[Return]]="Yes", 1, 0)</f>
        <v>0</v>
      </c>
    </row>
    <row r="5447" spans="1:24" x14ac:dyDescent="0.2">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7">
        <v>20.936000000000003</v>
      </c>
      <c r="S5447" s="1">
        <v>1</v>
      </c>
      <c r="T5447" s="1">
        <v>0.2</v>
      </c>
      <c r="U5447" s="7">
        <v>7.0659000000000001</v>
      </c>
      <c r="V5447" s="3" t="str">
        <f>IF(Orders1[[#This Row],[Region]]=People!$B$2, People!$A$2, IF(Orders1[[#This Row],[Region]]=People!$B$3,People!$A$3, IF(Orders1[[#This Row],[Region]]=People!$B$4,People!$A$4, IF(Orders1[[#This Row],[Region]]=People!$B$5,People!$A$5))))</f>
        <v>Kelly Williams</v>
      </c>
      <c r="W5447" s="3" t="str">
        <f>IFERROR(INDEX(Returns!A5447:A6246, MATCH(Orders1[[#This Row],[Order ID]],Returns!B5447:B6246)), "No")</f>
        <v>No</v>
      </c>
      <c r="X5447" s="3">
        <f>IF(Orders1[[#This Row],[Return]]="Yes", 1, 0)</f>
        <v>0</v>
      </c>
    </row>
    <row r="5448" spans="1:24" x14ac:dyDescent="0.2">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7">
        <v>33</v>
      </c>
      <c r="S5448" s="1">
        <v>6</v>
      </c>
      <c r="T5448" s="1">
        <v>0</v>
      </c>
      <c r="U5448" s="7">
        <v>8.25</v>
      </c>
      <c r="V5448" s="3" t="str">
        <f>IF(Orders1[[#This Row],[Region]]=People!$B$2, People!$A$2, IF(Orders1[[#This Row],[Region]]=People!$B$3,People!$A$3, IF(Orders1[[#This Row],[Region]]=People!$B$4,People!$A$4, IF(Orders1[[#This Row],[Region]]=People!$B$5,People!$A$5))))</f>
        <v>Chuck Magee</v>
      </c>
      <c r="W5448" s="3" t="str">
        <f>IFERROR(INDEX(Returns!A5448:A6247, MATCH(Orders1[[#This Row],[Order ID]],Returns!B5448:B6247)), "No")</f>
        <v>No</v>
      </c>
      <c r="X5448" s="3">
        <f>IF(Orders1[[#This Row],[Return]]="Yes", 1, 0)</f>
        <v>0</v>
      </c>
    </row>
    <row r="5449" spans="1:24" x14ac:dyDescent="0.2">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7">
        <v>249.95000000000002</v>
      </c>
      <c r="S5449" s="1">
        <v>5</v>
      </c>
      <c r="T5449" s="1">
        <v>0</v>
      </c>
      <c r="U5449" s="7">
        <v>87.482499999999987</v>
      </c>
      <c r="V5449" s="3" t="str">
        <f>IF(Orders1[[#This Row],[Region]]=People!$B$2, People!$A$2, IF(Orders1[[#This Row],[Region]]=People!$B$3,People!$A$3, IF(Orders1[[#This Row],[Region]]=People!$B$4,People!$A$4, IF(Orders1[[#This Row],[Region]]=People!$B$5,People!$A$5))))</f>
        <v>Chuck Magee</v>
      </c>
      <c r="W5449" s="3" t="str">
        <f>IFERROR(INDEX(Returns!A5449:A6248, MATCH(Orders1[[#This Row],[Order ID]],Returns!B5449:B6248)), "No")</f>
        <v>No</v>
      </c>
      <c r="X5449" s="3">
        <f>IF(Orders1[[#This Row],[Return]]="Yes", 1, 0)</f>
        <v>0</v>
      </c>
    </row>
    <row r="5450" spans="1:24" x14ac:dyDescent="0.2">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7">
        <v>357.93</v>
      </c>
      <c r="S5450" s="1">
        <v>3</v>
      </c>
      <c r="T5450" s="1">
        <v>0</v>
      </c>
      <c r="U5450" s="7">
        <v>7.158600000000007</v>
      </c>
      <c r="V5450" s="3" t="str">
        <f>IF(Orders1[[#This Row],[Region]]=People!$B$2, People!$A$2, IF(Orders1[[#This Row],[Region]]=People!$B$3,People!$A$3, IF(Orders1[[#This Row],[Region]]=People!$B$4,People!$A$4, IF(Orders1[[#This Row],[Region]]=People!$B$5,People!$A$5))))</f>
        <v>Kelly Williams</v>
      </c>
      <c r="W5450" s="3" t="str">
        <f>IFERROR(INDEX(Returns!A5450:A6249, MATCH(Orders1[[#This Row],[Order ID]],Returns!B5450:B6249)), "No")</f>
        <v>No</v>
      </c>
      <c r="X5450" s="3">
        <f>IF(Orders1[[#This Row],[Return]]="Yes", 1, 0)</f>
        <v>0</v>
      </c>
    </row>
    <row r="5451" spans="1:24" x14ac:dyDescent="0.2">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7">
        <v>57.400000000000006</v>
      </c>
      <c r="S5451" s="1">
        <v>5</v>
      </c>
      <c r="T5451" s="1">
        <v>0</v>
      </c>
      <c r="U5451" s="7">
        <v>10.905999999999993</v>
      </c>
      <c r="V5451" s="3" t="str">
        <f>IF(Orders1[[#This Row],[Region]]=People!$B$2, People!$A$2, IF(Orders1[[#This Row],[Region]]=People!$B$3,People!$A$3, IF(Orders1[[#This Row],[Region]]=People!$B$4,People!$A$4, IF(Orders1[[#This Row],[Region]]=People!$B$5,People!$A$5))))</f>
        <v>Kelly Williams</v>
      </c>
      <c r="W5451" s="3" t="str">
        <f>IFERROR(INDEX(Returns!A5451:A6250, MATCH(Orders1[[#This Row],[Order ID]],Returns!B5451:B6250)), "No")</f>
        <v>No</v>
      </c>
      <c r="X5451" s="3">
        <f>IF(Orders1[[#This Row],[Return]]="Yes", 1, 0)</f>
        <v>0</v>
      </c>
    </row>
    <row r="5452" spans="1:24" x14ac:dyDescent="0.2">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7">
        <v>331.96</v>
      </c>
      <c r="S5452" s="1">
        <v>2</v>
      </c>
      <c r="T5452" s="1">
        <v>0</v>
      </c>
      <c r="U5452" s="7">
        <v>149.38199999999998</v>
      </c>
      <c r="V5452" s="3" t="str">
        <f>IF(Orders1[[#This Row],[Region]]=People!$B$2, People!$A$2, IF(Orders1[[#This Row],[Region]]=People!$B$3,People!$A$3, IF(Orders1[[#This Row],[Region]]=People!$B$4,People!$A$4, IF(Orders1[[#This Row],[Region]]=People!$B$5,People!$A$5))))</f>
        <v>Kelly Williams</v>
      </c>
      <c r="W5452" s="3" t="str">
        <f>IFERROR(INDEX(Returns!A5452:A6251, MATCH(Orders1[[#This Row],[Order ID]],Returns!B5452:B6251)), "No")</f>
        <v>No</v>
      </c>
      <c r="X5452" s="3">
        <f>IF(Orders1[[#This Row],[Return]]="Yes", 1, 0)</f>
        <v>0</v>
      </c>
    </row>
    <row r="5453" spans="1:24" x14ac:dyDescent="0.2">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7">
        <v>40.56</v>
      </c>
      <c r="S5453" s="1">
        <v>2</v>
      </c>
      <c r="T5453" s="1">
        <v>0</v>
      </c>
      <c r="U5453" s="7">
        <v>12.979199999999999</v>
      </c>
      <c r="V5453" s="3" t="str">
        <f>IF(Orders1[[#This Row],[Region]]=People!$B$2, People!$A$2, IF(Orders1[[#This Row],[Region]]=People!$B$3,People!$A$3, IF(Orders1[[#This Row],[Region]]=People!$B$4,People!$A$4, IF(Orders1[[#This Row],[Region]]=People!$B$5,People!$A$5))))</f>
        <v>Kelly Williams</v>
      </c>
      <c r="W5453" s="3" t="str">
        <f>IFERROR(INDEX(Returns!A5453:A6252, MATCH(Orders1[[#This Row],[Order ID]],Returns!B5453:B6252)), "No")</f>
        <v>No</v>
      </c>
      <c r="X5453" s="3">
        <f>IF(Orders1[[#This Row],[Return]]="Yes", 1, 0)</f>
        <v>0</v>
      </c>
    </row>
    <row r="5454" spans="1:24" x14ac:dyDescent="0.2">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7">
        <v>86.199999999999989</v>
      </c>
      <c r="S5454" s="1">
        <v>5</v>
      </c>
      <c r="T5454" s="1">
        <v>0</v>
      </c>
      <c r="U5454" s="7">
        <v>24.997999999999987</v>
      </c>
      <c r="V5454" s="3" t="str">
        <f>IF(Orders1[[#This Row],[Region]]=People!$B$2, People!$A$2, IF(Orders1[[#This Row],[Region]]=People!$B$3,People!$A$3, IF(Orders1[[#This Row],[Region]]=People!$B$4,People!$A$4, IF(Orders1[[#This Row],[Region]]=People!$B$5,People!$A$5))))</f>
        <v>Anna Andreadi</v>
      </c>
      <c r="W5454" s="3" t="str">
        <f>IFERROR(INDEX(Returns!A5454:A6253, MATCH(Orders1[[#This Row],[Order ID]],Returns!B5454:B6253)), "No")</f>
        <v>No</v>
      </c>
      <c r="X5454" s="3">
        <f>IF(Orders1[[#This Row],[Return]]="Yes", 1, 0)</f>
        <v>0</v>
      </c>
    </row>
    <row r="5455" spans="1:24" x14ac:dyDescent="0.2">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7">
        <v>38.016000000000005</v>
      </c>
      <c r="S5455" s="1">
        <v>6</v>
      </c>
      <c r="T5455" s="1">
        <v>0.2</v>
      </c>
      <c r="U5455" s="7">
        <v>13.780799999999996</v>
      </c>
      <c r="V5455" s="3" t="str">
        <f>IF(Orders1[[#This Row],[Region]]=People!$B$2, People!$A$2, IF(Orders1[[#This Row],[Region]]=People!$B$3,People!$A$3, IF(Orders1[[#This Row],[Region]]=People!$B$4,People!$A$4, IF(Orders1[[#This Row],[Region]]=People!$B$5,People!$A$5))))</f>
        <v>Kelly Williams</v>
      </c>
      <c r="W5455" s="3" t="str">
        <f>IFERROR(INDEX(Returns!A5455:A6254, MATCH(Orders1[[#This Row],[Order ID]],Returns!B5455:B6254)), "No")</f>
        <v>No</v>
      </c>
      <c r="X5455" s="3">
        <f>IF(Orders1[[#This Row],[Return]]="Yes", 1, 0)</f>
        <v>0</v>
      </c>
    </row>
    <row r="5456" spans="1:24" x14ac:dyDescent="0.2">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7">
        <v>8.3840000000000003</v>
      </c>
      <c r="S5456" s="1">
        <v>1</v>
      </c>
      <c r="T5456" s="1">
        <v>0.2</v>
      </c>
      <c r="U5456" s="7">
        <v>0.73360000000000003</v>
      </c>
      <c r="V5456" s="3" t="str">
        <f>IF(Orders1[[#This Row],[Region]]=People!$B$2, People!$A$2, IF(Orders1[[#This Row],[Region]]=People!$B$3,People!$A$3, IF(Orders1[[#This Row],[Region]]=People!$B$4,People!$A$4, IF(Orders1[[#This Row],[Region]]=People!$B$5,People!$A$5))))</f>
        <v>Chuck Magee</v>
      </c>
      <c r="W5456" s="3" t="str">
        <f>IFERROR(INDEX(Returns!A5456:A6255, MATCH(Orders1[[#This Row],[Order ID]],Returns!B5456:B6255)), "No")</f>
        <v>No</v>
      </c>
      <c r="X5456" s="3">
        <f>IF(Orders1[[#This Row],[Return]]="Yes", 1, 0)</f>
        <v>0</v>
      </c>
    </row>
    <row r="5457" spans="1:24" x14ac:dyDescent="0.2">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7">
        <v>6.8480000000000008</v>
      </c>
      <c r="S5457" s="1">
        <v>2</v>
      </c>
      <c r="T5457" s="1">
        <v>0.2</v>
      </c>
      <c r="U5457" s="7">
        <v>0.77039999999999909</v>
      </c>
      <c r="V5457" s="3" t="str">
        <f>IF(Orders1[[#This Row],[Region]]=People!$B$2, People!$A$2, IF(Orders1[[#This Row],[Region]]=People!$B$3,People!$A$3, IF(Orders1[[#This Row],[Region]]=People!$B$4,People!$A$4, IF(Orders1[[#This Row],[Region]]=People!$B$5,People!$A$5))))</f>
        <v>Chuck Magee</v>
      </c>
      <c r="W5457" s="3" t="str">
        <f>IFERROR(INDEX(Returns!A5457:A6256, MATCH(Orders1[[#This Row],[Order ID]],Returns!B5457:B6256)), "No")</f>
        <v>No</v>
      </c>
      <c r="X5457" s="3">
        <f>IF(Orders1[[#This Row],[Return]]="Yes", 1, 0)</f>
        <v>0</v>
      </c>
    </row>
    <row r="5458" spans="1:24" x14ac:dyDescent="0.2">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7">
        <v>19.600000000000001</v>
      </c>
      <c r="S5458" s="1">
        <v>5</v>
      </c>
      <c r="T5458" s="1">
        <v>0</v>
      </c>
      <c r="U5458" s="7">
        <v>9.6039999999999992</v>
      </c>
      <c r="V5458" s="3" t="str">
        <f>IF(Orders1[[#This Row],[Region]]=People!$B$2, People!$A$2, IF(Orders1[[#This Row],[Region]]=People!$B$3,People!$A$3, IF(Orders1[[#This Row],[Region]]=People!$B$4,People!$A$4, IF(Orders1[[#This Row],[Region]]=People!$B$5,People!$A$5))))</f>
        <v>Anna Andreadi</v>
      </c>
      <c r="W5458" s="3" t="str">
        <f>IFERROR(INDEX(Returns!A5458:A6257, MATCH(Orders1[[#This Row],[Order ID]],Returns!B5458:B6257)), "No")</f>
        <v>No</v>
      </c>
      <c r="X5458" s="3">
        <f>IF(Orders1[[#This Row],[Return]]="Yes", 1, 0)</f>
        <v>0</v>
      </c>
    </row>
    <row r="5459" spans="1:24" x14ac:dyDescent="0.2">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7">
        <v>68.459999999999994</v>
      </c>
      <c r="S5459" s="1">
        <v>2</v>
      </c>
      <c r="T5459" s="1">
        <v>0</v>
      </c>
      <c r="U5459" s="7">
        <v>20.537999999999997</v>
      </c>
      <c r="V5459" s="3" t="str">
        <f>IF(Orders1[[#This Row],[Region]]=People!$B$2, People!$A$2, IF(Orders1[[#This Row],[Region]]=People!$B$3,People!$A$3, IF(Orders1[[#This Row],[Region]]=People!$B$4,People!$A$4, IF(Orders1[[#This Row],[Region]]=People!$B$5,People!$A$5))))</f>
        <v>Anna Andreadi</v>
      </c>
      <c r="W5459" s="3" t="str">
        <f>IFERROR(INDEX(Returns!A5459:A6258, MATCH(Orders1[[#This Row],[Order ID]],Returns!B5459:B6258)), "No")</f>
        <v>No</v>
      </c>
      <c r="X5459" s="3">
        <f>IF(Orders1[[#This Row],[Return]]="Yes", 1, 0)</f>
        <v>0</v>
      </c>
    </row>
    <row r="5460" spans="1:24" x14ac:dyDescent="0.2">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7">
        <v>13.343999999999998</v>
      </c>
      <c r="S5460" s="1">
        <v>6</v>
      </c>
      <c r="T5460" s="1">
        <v>0.2</v>
      </c>
      <c r="U5460" s="7">
        <v>4.3367999999999993</v>
      </c>
      <c r="V5460" s="3" t="str">
        <f>IF(Orders1[[#This Row],[Region]]=People!$B$2, People!$A$2, IF(Orders1[[#This Row],[Region]]=People!$B$3,People!$A$3, IF(Orders1[[#This Row],[Region]]=People!$B$4,People!$A$4, IF(Orders1[[#This Row],[Region]]=People!$B$5,People!$A$5))))</f>
        <v>Anna Andreadi</v>
      </c>
      <c r="W5460" s="3" t="str">
        <f>IFERROR(INDEX(Returns!A5460:A6259, MATCH(Orders1[[#This Row],[Order ID]],Returns!B5460:B6259)), "No")</f>
        <v>No</v>
      </c>
      <c r="X5460" s="3">
        <f>IF(Orders1[[#This Row],[Return]]="Yes", 1, 0)</f>
        <v>0</v>
      </c>
    </row>
    <row r="5461" spans="1:24" x14ac:dyDescent="0.2">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7">
        <v>1478.2719999999999</v>
      </c>
      <c r="S5461" s="1">
        <v>8</v>
      </c>
      <c r="T5461" s="1">
        <v>0.2</v>
      </c>
      <c r="U5461" s="7">
        <v>92.392000000000053</v>
      </c>
      <c r="V5461" s="3" t="str">
        <f>IF(Orders1[[#This Row],[Region]]=People!$B$2, People!$A$2, IF(Orders1[[#This Row],[Region]]=People!$B$3,People!$A$3, IF(Orders1[[#This Row],[Region]]=People!$B$4,People!$A$4, IF(Orders1[[#This Row],[Region]]=People!$B$5,People!$A$5))))</f>
        <v>Anna Andreadi</v>
      </c>
      <c r="W5461" s="3" t="str">
        <f>IFERROR(INDEX(Returns!A5461:A6260, MATCH(Orders1[[#This Row],[Order ID]],Returns!B5461:B6260)), "No")</f>
        <v>No</v>
      </c>
      <c r="X5461" s="3">
        <f>IF(Orders1[[#This Row],[Return]]="Yes", 1, 0)</f>
        <v>0</v>
      </c>
    </row>
    <row r="5462" spans="1:24" x14ac:dyDescent="0.2">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7">
        <v>16.272000000000002</v>
      </c>
      <c r="S5462" s="1">
        <v>1</v>
      </c>
      <c r="T5462" s="1">
        <v>0.2</v>
      </c>
      <c r="U5462" s="7">
        <v>-3.864600000000002</v>
      </c>
      <c r="V5462" s="3" t="str">
        <f>IF(Orders1[[#This Row],[Region]]=People!$B$2, People!$A$2, IF(Orders1[[#This Row],[Region]]=People!$B$3,People!$A$3, IF(Orders1[[#This Row],[Region]]=People!$B$4,People!$A$4, IF(Orders1[[#This Row],[Region]]=People!$B$5,People!$A$5))))</f>
        <v>Cassandra Brandow</v>
      </c>
      <c r="W5462" s="3" t="str">
        <f>IFERROR(INDEX(Returns!A5462:A6261, MATCH(Orders1[[#This Row],[Order ID]],Returns!B5462:B6261)), "No")</f>
        <v>No</v>
      </c>
      <c r="X5462" s="3">
        <f>IF(Orders1[[#This Row],[Return]]="Yes", 1, 0)</f>
        <v>0</v>
      </c>
    </row>
    <row r="5463" spans="1:24" x14ac:dyDescent="0.2">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7">
        <v>9.24</v>
      </c>
      <c r="S5463" s="1">
        <v>3</v>
      </c>
      <c r="T5463" s="1">
        <v>0</v>
      </c>
      <c r="U5463" s="7">
        <v>4.4352</v>
      </c>
      <c r="V5463" s="3" t="str">
        <f>IF(Orders1[[#This Row],[Region]]=People!$B$2, People!$A$2, IF(Orders1[[#This Row],[Region]]=People!$B$3,People!$A$3, IF(Orders1[[#This Row],[Region]]=People!$B$4,People!$A$4, IF(Orders1[[#This Row],[Region]]=People!$B$5,People!$A$5))))</f>
        <v>Anna Andreadi</v>
      </c>
      <c r="W5463" s="3" t="str">
        <f>IFERROR(INDEX(Returns!A5463:A6262, MATCH(Orders1[[#This Row],[Order ID]],Returns!B5463:B6262)), "No")</f>
        <v>No</v>
      </c>
      <c r="X5463" s="3">
        <f>IF(Orders1[[#This Row],[Return]]="Yes", 1, 0)</f>
        <v>0</v>
      </c>
    </row>
    <row r="5464" spans="1:24" x14ac:dyDescent="0.2">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7">
        <v>32.340000000000003</v>
      </c>
      <c r="S5464" s="1">
        <v>10</v>
      </c>
      <c r="T5464" s="1">
        <v>0.7</v>
      </c>
      <c r="U5464" s="7">
        <v>-23.716000000000001</v>
      </c>
      <c r="V5464" s="3" t="str">
        <f>IF(Orders1[[#This Row],[Region]]=People!$B$2, People!$A$2, IF(Orders1[[#This Row],[Region]]=People!$B$3,People!$A$3, IF(Orders1[[#This Row],[Region]]=People!$B$4,People!$A$4, IF(Orders1[[#This Row],[Region]]=People!$B$5,People!$A$5))))</f>
        <v>Anna Andreadi</v>
      </c>
      <c r="W5464" s="3" t="str">
        <f>IFERROR(INDEX(Returns!A5464:A6263, MATCH(Orders1[[#This Row],[Order ID]],Returns!B5464:B6263)), "No")</f>
        <v>No</v>
      </c>
      <c r="X5464" s="3">
        <f>IF(Orders1[[#This Row],[Return]]="Yes", 1, 0)</f>
        <v>0</v>
      </c>
    </row>
    <row r="5465" spans="1:24" x14ac:dyDescent="0.2">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7">
        <v>56.064</v>
      </c>
      <c r="S5465" s="1">
        <v>4</v>
      </c>
      <c r="T5465" s="1">
        <v>0.2</v>
      </c>
      <c r="U5465" s="7">
        <v>19.622399999999999</v>
      </c>
      <c r="V5465" s="3" t="str">
        <f>IF(Orders1[[#This Row],[Region]]=People!$B$2, People!$A$2, IF(Orders1[[#This Row],[Region]]=People!$B$3,People!$A$3, IF(Orders1[[#This Row],[Region]]=People!$B$4,People!$A$4, IF(Orders1[[#This Row],[Region]]=People!$B$5,People!$A$5))))</f>
        <v>Anna Andreadi</v>
      </c>
      <c r="W5465" s="3" t="str">
        <f>IFERROR(INDEX(Returns!A5465:A6264, MATCH(Orders1[[#This Row],[Order ID]],Returns!B5465:B6264)), "No")</f>
        <v>No</v>
      </c>
      <c r="X5465" s="3">
        <f>IF(Orders1[[#This Row],[Return]]="Yes", 1, 0)</f>
        <v>0</v>
      </c>
    </row>
    <row r="5466" spans="1:24" x14ac:dyDescent="0.2">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7">
        <v>108.72</v>
      </c>
      <c r="S5466" s="1">
        <v>5</v>
      </c>
      <c r="T5466" s="1">
        <v>0.2</v>
      </c>
      <c r="U5466" s="7">
        <v>36.692999999999998</v>
      </c>
      <c r="V5466" s="3" t="str">
        <f>IF(Orders1[[#This Row],[Region]]=People!$B$2, People!$A$2, IF(Orders1[[#This Row],[Region]]=People!$B$3,People!$A$3, IF(Orders1[[#This Row],[Region]]=People!$B$4,People!$A$4, IF(Orders1[[#This Row],[Region]]=People!$B$5,People!$A$5))))</f>
        <v>Anna Andreadi</v>
      </c>
      <c r="W5466" s="3" t="str">
        <f>IFERROR(INDEX(Returns!A5466:A6265, MATCH(Orders1[[#This Row],[Order ID]],Returns!B5466:B6265)), "No")</f>
        <v>No</v>
      </c>
      <c r="X5466" s="3">
        <f>IF(Orders1[[#This Row],[Return]]="Yes", 1, 0)</f>
        <v>0</v>
      </c>
    </row>
    <row r="5467" spans="1:24" x14ac:dyDescent="0.2">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7">
        <v>181.47000000000003</v>
      </c>
      <c r="S5467" s="1">
        <v>5</v>
      </c>
      <c r="T5467" s="1">
        <v>0.7</v>
      </c>
      <c r="U5467" s="7">
        <v>-320.59699999999998</v>
      </c>
      <c r="V5467" s="3" t="str">
        <f>IF(Orders1[[#This Row],[Region]]=People!$B$2, People!$A$2, IF(Orders1[[#This Row],[Region]]=People!$B$3,People!$A$3, IF(Orders1[[#This Row],[Region]]=People!$B$4,People!$A$4, IF(Orders1[[#This Row],[Region]]=People!$B$5,People!$A$5))))</f>
        <v>Anna Andreadi</v>
      </c>
      <c r="W5467" s="3" t="str">
        <f>IFERROR(INDEX(Returns!A5467:A6266, MATCH(Orders1[[#This Row],[Order ID]],Returns!B5467:B6266)), "No")</f>
        <v>No</v>
      </c>
      <c r="X5467" s="3">
        <f>IF(Orders1[[#This Row],[Return]]="Yes", 1, 0)</f>
        <v>0</v>
      </c>
    </row>
    <row r="5468" spans="1:24" x14ac:dyDescent="0.2">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7">
        <v>16.176000000000002</v>
      </c>
      <c r="S5468" s="1">
        <v>3</v>
      </c>
      <c r="T5468" s="1">
        <v>0.2</v>
      </c>
      <c r="U5468" s="7">
        <v>6.0659999999999989</v>
      </c>
      <c r="V5468" s="3" t="str">
        <f>IF(Orders1[[#This Row],[Region]]=People!$B$2, People!$A$2, IF(Orders1[[#This Row],[Region]]=People!$B$3,People!$A$3, IF(Orders1[[#This Row],[Region]]=People!$B$4,People!$A$4, IF(Orders1[[#This Row],[Region]]=People!$B$5,People!$A$5))))</f>
        <v>Kelly Williams</v>
      </c>
      <c r="W5468" s="3" t="str">
        <f>IFERROR(INDEX(Returns!A5468:A6267, MATCH(Orders1[[#This Row],[Order ID]],Returns!B5468:B6267)), "No")</f>
        <v>No</v>
      </c>
      <c r="X5468" s="3">
        <f>IF(Orders1[[#This Row],[Return]]="Yes", 1, 0)</f>
        <v>0</v>
      </c>
    </row>
    <row r="5469" spans="1:24" x14ac:dyDescent="0.2">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7">
        <v>122.352</v>
      </c>
      <c r="S5469" s="1">
        <v>3</v>
      </c>
      <c r="T5469" s="1">
        <v>0.2</v>
      </c>
      <c r="U5469" s="7">
        <v>13.764599999999994</v>
      </c>
      <c r="V5469" s="3" t="str">
        <f>IF(Orders1[[#This Row],[Region]]=People!$B$2, People!$A$2, IF(Orders1[[#This Row],[Region]]=People!$B$3,People!$A$3, IF(Orders1[[#This Row],[Region]]=People!$B$4,People!$A$4, IF(Orders1[[#This Row],[Region]]=People!$B$5,People!$A$5))))</f>
        <v>Anna Andreadi</v>
      </c>
      <c r="W5469" s="3" t="str">
        <f>IFERROR(INDEX(Returns!A5469:A6268, MATCH(Orders1[[#This Row],[Order ID]],Returns!B5469:B6268)), "No")</f>
        <v>No</v>
      </c>
      <c r="X5469" s="3">
        <f>IF(Orders1[[#This Row],[Return]]="Yes", 1, 0)</f>
        <v>0</v>
      </c>
    </row>
    <row r="5470" spans="1:24" x14ac:dyDescent="0.2">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7">
        <v>585.55200000000002</v>
      </c>
      <c r="S5470" s="1">
        <v>3</v>
      </c>
      <c r="T5470" s="1">
        <v>0.2</v>
      </c>
      <c r="U5470" s="7">
        <v>73.19399999999996</v>
      </c>
      <c r="V5470" s="3" t="str">
        <f>IF(Orders1[[#This Row],[Region]]=People!$B$2, People!$A$2, IF(Orders1[[#This Row],[Region]]=People!$B$3,People!$A$3, IF(Orders1[[#This Row],[Region]]=People!$B$4,People!$A$4, IF(Orders1[[#This Row],[Region]]=People!$B$5,People!$A$5))))</f>
        <v>Anna Andreadi</v>
      </c>
      <c r="W5470" s="3" t="str">
        <f>IFERROR(INDEX(Returns!A5470:A6269, MATCH(Orders1[[#This Row],[Order ID]],Returns!B5470:B6269)), "No")</f>
        <v>No</v>
      </c>
      <c r="X5470" s="3">
        <f>IF(Orders1[[#This Row],[Return]]="Yes", 1, 0)</f>
        <v>0</v>
      </c>
    </row>
    <row r="5471" spans="1:24" x14ac:dyDescent="0.2">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7">
        <v>19.440000000000001</v>
      </c>
      <c r="S5471" s="1">
        <v>3</v>
      </c>
      <c r="T5471" s="1">
        <v>0</v>
      </c>
      <c r="U5471" s="7">
        <v>9.3312000000000008</v>
      </c>
      <c r="V5471" s="3" t="str">
        <f>IF(Orders1[[#This Row],[Region]]=People!$B$2, People!$A$2, IF(Orders1[[#This Row],[Region]]=People!$B$3,People!$A$3, IF(Orders1[[#This Row],[Region]]=People!$B$4,People!$A$4, IF(Orders1[[#This Row],[Region]]=People!$B$5,People!$A$5))))</f>
        <v>Anna Andreadi</v>
      </c>
      <c r="W5471" s="3" t="str">
        <f>IFERROR(INDEX(Returns!A5471:A6270, MATCH(Orders1[[#This Row],[Order ID]],Returns!B5471:B6270)), "No")</f>
        <v>No</v>
      </c>
      <c r="X5471" s="3">
        <f>IF(Orders1[[#This Row],[Return]]="Yes", 1, 0)</f>
        <v>0</v>
      </c>
    </row>
    <row r="5472" spans="1:24" x14ac:dyDescent="0.2">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7">
        <v>123.92000000000002</v>
      </c>
      <c r="S5472" s="1">
        <v>5</v>
      </c>
      <c r="T5472" s="1">
        <v>0.2</v>
      </c>
      <c r="U5472" s="7">
        <v>9.2939999999999969</v>
      </c>
      <c r="V5472" s="3" t="str">
        <f>IF(Orders1[[#This Row],[Region]]=People!$B$2, People!$A$2, IF(Orders1[[#This Row],[Region]]=People!$B$3,People!$A$3, IF(Orders1[[#This Row],[Region]]=People!$B$4,People!$A$4, IF(Orders1[[#This Row],[Region]]=People!$B$5,People!$A$5))))</f>
        <v>Chuck Magee</v>
      </c>
      <c r="W5472" s="3" t="str">
        <f>IFERROR(INDEX(Returns!A5472:A6271, MATCH(Orders1[[#This Row],[Order ID]],Returns!B5472:B6271)), "No")</f>
        <v>No</v>
      </c>
      <c r="X5472" s="3">
        <f>IF(Orders1[[#This Row],[Return]]="Yes", 1, 0)</f>
        <v>0</v>
      </c>
    </row>
    <row r="5473" spans="1:24" x14ac:dyDescent="0.2">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7">
        <v>13.360000000000001</v>
      </c>
      <c r="S5473" s="1">
        <v>5</v>
      </c>
      <c r="T5473" s="1">
        <v>0.2</v>
      </c>
      <c r="U5473" s="7">
        <v>4.0080000000000009</v>
      </c>
      <c r="V5473" s="3" t="str">
        <f>IF(Orders1[[#This Row],[Region]]=People!$B$2, People!$A$2, IF(Orders1[[#This Row],[Region]]=People!$B$3,People!$A$3, IF(Orders1[[#This Row],[Region]]=People!$B$4,People!$A$4, IF(Orders1[[#This Row],[Region]]=People!$B$5,People!$A$5))))</f>
        <v>Anna Andreadi</v>
      </c>
      <c r="W5473" s="3" t="str">
        <f>IFERROR(INDEX(Returns!A5473:A6272, MATCH(Orders1[[#This Row],[Order ID]],Returns!B5473:B6272)), "No")</f>
        <v>No</v>
      </c>
      <c r="X5473" s="3">
        <f>IF(Orders1[[#This Row],[Return]]="Yes", 1, 0)</f>
        <v>0</v>
      </c>
    </row>
    <row r="5474" spans="1:24" x14ac:dyDescent="0.2">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7">
        <v>78.256</v>
      </c>
      <c r="S5474" s="1">
        <v>2</v>
      </c>
      <c r="T5474" s="1">
        <v>0.2</v>
      </c>
      <c r="U5474" s="7">
        <v>-17.607599999999998</v>
      </c>
      <c r="V5474" s="3" t="str">
        <f>IF(Orders1[[#This Row],[Region]]=People!$B$2, People!$A$2, IF(Orders1[[#This Row],[Region]]=People!$B$3,People!$A$3, IF(Orders1[[#This Row],[Region]]=People!$B$4,People!$A$4, IF(Orders1[[#This Row],[Region]]=People!$B$5,People!$A$5))))</f>
        <v>Anna Andreadi</v>
      </c>
      <c r="W5474" s="3" t="str">
        <f>IFERROR(INDEX(Returns!A5474:A6273, MATCH(Orders1[[#This Row],[Order ID]],Returns!B5474:B6273)), "No")</f>
        <v>No</v>
      </c>
      <c r="X5474" s="3">
        <f>IF(Orders1[[#This Row],[Return]]="Yes", 1, 0)</f>
        <v>0</v>
      </c>
    </row>
    <row r="5475" spans="1:24" x14ac:dyDescent="0.2">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7">
        <v>102.01800000000001</v>
      </c>
      <c r="S5475" s="1">
        <v>7</v>
      </c>
      <c r="T5475" s="1">
        <v>0.7</v>
      </c>
      <c r="U5475" s="7">
        <v>-183.6323999999999</v>
      </c>
      <c r="V5475" s="3" t="str">
        <f>IF(Orders1[[#This Row],[Region]]=People!$B$2, People!$A$2, IF(Orders1[[#This Row],[Region]]=People!$B$3,People!$A$3, IF(Orders1[[#This Row],[Region]]=People!$B$4,People!$A$4, IF(Orders1[[#This Row],[Region]]=People!$B$5,People!$A$5))))</f>
        <v>Anna Andreadi</v>
      </c>
      <c r="W5475" s="3" t="str">
        <f>IFERROR(INDEX(Returns!A5475:A6274, MATCH(Orders1[[#This Row],[Order ID]],Returns!B5475:B6274)), "No")</f>
        <v>No</v>
      </c>
      <c r="X5475" s="3">
        <f>IF(Orders1[[#This Row],[Return]]="Yes", 1, 0)</f>
        <v>0</v>
      </c>
    </row>
    <row r="5476" spans="1:24" x14ac:dyDescent="0.2">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7">
        <v>750.68</v>
      </c>
      <c r="S5476" s="1">
        <v>2</v>
      </c>
      <c r="T5476" s="1">
        <v>0</v>
      </c>
      <c r="U5476" s="7">
        <v>37.533999999999992</v>
      </c>
      <c r="V5476" s="3" t="str">
        <f>IF(Orders1[[#This Row],[Region]]=People!$B$2, People!$A$2, IF(Orders1[[#This Row],[Region]]=People!$B$3,People!$A$3, IF(Orders1[[#This Row],[Region]]=People!$B$4,People!$A$4, IF(Orders1[[#This Row],[Region]]=People!$B$5,People!$A$5))))</f>
        <v>Kelly Williams</v>
      </c>
      <c r="W5476" s="3" t="str">
        <f>IFERROR(INDEX(Returns!A5476:A6275, MATCH(Orders1[[#This Row],[Order ID]],Returns!B5476:B6275)), "No")</f>
        <v>No</v>
      </c>
      <c r="X5476" s="3">
        <f>IF(Orders1[[#This Row],[Return]]="Yes", 1, 0)</f>
        <v>0</v>
      </c>
    </row>
    <row r="5477" spans="1:24" x14ac:dyDescent="0.2">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7">
        <v>44.400000000000006</v>
      </c>
      <c r="S5477" s="1">
        <v>3</v>
      </c>
      <c r="T5477" s="1">
        <v>0</v>
      </c>
      <c r="U5477" s="7">
        <v>22.200000000000003</v>
      </c>
      <c r="V5477" s="3" t="str">
        <f>IF(Orders1[[#This Row],[Region]]=People!$B$2, People!$A$2, IF(Orders1[[#This Row],[Region]]=People!$B$3,People!$A$3, IF(Orders1[[#This Row],[Region]]=People!$B$4,People!$A$4, IF(Orders1[[#This Row],[Region]]=People!$B$5,People!$A$5))))</f>
        <v>Kelly Williams</v>
      </c>
      <c r="W5477" s="3" t="str">
        <f>IFERROR(INDEX(Returns!A5477:A6276, MATCH(Orders1[[#This Row],[Order ID]],Returns!B5477:B6276)), "No")</f>
        <v>No</v>
      </c>
      <c r="X5477" s="3">
        <f>IF(Orders1[[#This Row],[Return]]="Yes", 1, 0)</f>
        <v>0</v>
      </c>
    </row>
    <row r="5478" spans="1:24" x14ac:dyDescent="0.2">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7">
        <v>84.55</v>
      </c>
      <c r="S5478" s="1">
        <v>5</v>
      </c>
      <c r="T5478" s="1">
        <v>0</v>
      </c>
      <c r="U5478" s="7">
        <v>22.828499999999998</v>
      </c>
      <c r="V5478" s="3" t="str">
        <f>IF(Orders1[[#This Row],[Region]]=People!$B$2, People!$A$2, IF(Orders1[[#This Row],[Region]]=People!$B$3,People!$A$3, IF(Orders1[[#This Row],[Region]]=People!$B$4,People!$A$4, IF(Orders1[[#This Row],[Region]]=People!$B$5,People!$A$5))))</f>
        <v>Kelly Williams</v>
      </c>
      <c r="W5478" s="3" t="str">
        <f>IFERROR(INDEX(Returns!A5478:A6277, MATCH(Orders1[[#This Row],[Order ID]],Returns!B5478:B6277)), "No")</f>
        <v>No</v>
      </c>
      <c r="X5478" s="3">
        <f>IF(Orders1[[#This Row],[Return]]="Yes", 1, 0)</f>
        <v>0</v>
      </c>
    </row>
    <row r="5479" spans="1:24" x14ac:dyDescent="0.2">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7">
        <v>17.940000000000001</v>
      </c>
      <c r="S5479" s="1">
        <v>3</v>
      </c>
      <c r="T5479" s="1">
        <v>0</v>
      </c>
      <c r="U5479" s="7">
        <v>8.7906000000000013</v>
      </c>
      <c r="V5479" s="3" t="str">
        <f>IF(Orders1[[#This Row],[Region]]=People!$B$2, People!$A$2, IF(Orders1[[#This Row],[Region]]=People!$B$3,People!$A$3, IF(Orders1[[#This Row],[Region]]=People!$B$4,People!$A$4, IF(Orders1[[#This Row],[Region]]=People!$B$5,People!$A$5))))</f>
        <v>Kelly Williams</v>
      </c>
      <c r="W5479" s="3" t="str">
        <f>IFERROR(INDEX(Returns!A5479:A6278, MATCH(Orders1[[#This Row],[Order ID]],Returns!B5479:B6278)), "No")</f>
        <v>No</v>
      </c>
      <c r="X5479" s="3">
        <f>IF(Orders1[[#This Row],[Return]]="Yes", 1, 0)</f>
        <v>0</v>
      </c>
    </row>
    <row r="5480" spans="1:24" x14ac:dyDescent="0.2">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7">
        <v>128.39999999999998</v>
      </c>
      <c r="S5480" s="1">
        <v>3</v>
      </c>
      <c r="T5480" s="1">
        <v>0</v>
      </c>
      <c r="U5480" s="7">
        <v>62.915999999999997</v>
      </c>
      <c r="V5480" s="3" t="str">
        <f>IF(Orders1[[#This Row],[Region]]=People!$B$2, People!$A$2, IF(Orders1[[#This Row],[Region]]=People!$B$3,People!$A$3, IF(Orders1[[#This Row],[Region]]=People!$B$4,People!$A$4, IF(Orders1[[#This Row],[Region]]=People!$B$5,People!$A$5))))</f>
        <v>Chuck Magee</v>
      </c>
      <c r="W5480" s="3" t="str">
        <f>IFERROR(INDEX(Returns!A5480:A6279, MATCH(Orders1[[#This Row],[Order ID]],Returns!B5480:B6279)), "No")</f>
        <v>No</v>
      </c>
      <c r="X5480" s="3">
        <f>IF(Orders1[[#This Row],[Return]]="Yes", 1, 0)</f>
        <v>0</v>
      </c>
    </row>
    <row r="5481" spans="1:24" x14ac:dyDescent="0.2">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7">
        <v>1.8690000000000004</v>
      </c>
      <c r="S5481" s="1">
        <v>1</v>
      </c>
      <c r="T5481" s="1">
        <v>0.7</v>
      </c>
      <c r="U5481" s="7">
        <v>-1.3082999999999996</v>
      </c>
      <c r="V5481" s="3" t="str">
        <f>IF(Orders1[[#This Row],[Region]]=People!$B$2, People!$A$2, IF(Orders1[[#This Row],[Region]]=People!$B$3,People!$A$3, IF(Orders1[[#This Row],[Region]]=People!$B$4,People!$A$4, IF(Orders1[[#This Row],[Region]]=People!$B$5,People!$A$5))))</f>
        <v>Cassandra Brandow</v>
      </c>
      <c r="W5481" s="3" t="str">
        <f>IFERROR(INDEX(Returns!A5481:A6280, MATCH(Orders1[[#This Row],[Order ID]],Returns!B5481:B6280)), "No")</f>
        <v>No</v>
      </c>
      <c r="X5481" s="3">
        <f>IF(Orders1[[#This Row],[Return]]="Yes", 1, 0)</f>
        <v>0</v>
      </c>
    </row>
    <row r="5482" spans="1:24" x14ac:dyDescent="0.2">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7">
        <v>103.19200000000001</v>
      </c>
      <c r="S5482" s="1">
        <v>1</v>
      </c>
      <c r="T5482" s="1">
        <v>0.2</v>
      </c>
      <c r="U5482" s="7">
        <v>11.609099999999998</v>
      </c>
      <c r="V5482" s="3" t="str">
        <f>IF(Orders1[[#This Row],[Region]]=People!$B$2, People!$A$2, IF(Orders1[[#This Row],[Region]]=People!$B$3,People!$A$3, IF(Orders1[[#This Row],[Region]]=People!$B$4,People!$A$4, IF(Orders1[[#This Row],[Region]]=People!$B$5,People!$A$5))))</f>
        <v>Anna Andreadi</v>
      </c>
      <c r="W5482" s="3" t="str">
        <f>IFERROR(INDEX(Returns!A5482:A6281, MATCH(Orders1[[#This Row],[Order ID]],Returns!B5482:B6281)), "No")</f>
        <v>No</v>
      </c>
      <c r="X5482" s="3">
        <f>IF(Orders1[[#This Row],[Return]]="Yes", 1, 0)</f>
        <v>0</v>
      </c>
    </row>
    <row r="5483" spans="1:24" x14ac:dyDescent="0.2">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7">
        <v>36</v>
      </c>
      <c r="S5483" s="1">
        <v>2</v>
      </c>
      <c r="T5483" s="1">
        <v>0</v>
      </c>
      <c r="U5483" s="7">
        <v>6.4799999999999969</v>
      </c>
      <c r="V5483" s="3" t="str">
        <f>IF(Orders1[[#This Row],[Region]]=People!$B$2, People!$A$2, IF(Orders1[[#This Row],[Region]]=People!$B$3,People!$A$3, IF(Orders1[[#This Row],[Region]]=People!$B$4,People!$A$4, IF(Orders1[[#This Row],[Region]]=People!$B$5,People!$A$5))))</f>
        <v>Anna Andreadi</v>
      </c>
      <c r="W5483" s="3" t="str">
        <f>IFERROR(INDEX(Returns!A5483:A6282, MATCH(Orders1[[#This Row],[Order ID]],Returns!B5483:B6282)), "No")</f>
        <v>No</v>
      </c>
      <c r="X5483" s="3">
        <f>IF(Orders1[[#This Row],[Return]]="Yes", 1, 0)</f>
        <v>0</v>
      </c>
    </row>
    <row r="5484" spans="1:24" x14ac:dyDescent="0.2">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7">
        <v>239.96</v>
      </c>
      <c r="S5484" s="1">
        <v>4</v>
      </c>
      <c r="T5484" s="1">
        <v>0</v>
      </c>
      <c r="U5484" s="7">
        <v>115.1808</v>
      </c>
      <c r="V5484" s="3" t="str">
        <f>IF(Orders1[[#This Row],[Region]]=People!$B$2, People!$A$2, IF(Orders1[[#This Row],[Region]]=People!$B$3,People!$A$3, IF(Orders1[[#This Row],[Region]]=People!$B$4,People!$A$4, IF(Orders1[[#This Row],[Region]]=People!$B$5,People!$A$5))))</f>
        <v>Anna Andreadi</v>
      </c>
      <c r="W5484" s="3" t="str">
        <f>IFERROR(INDEX(Returns!A5484:A6283, MATCH(Orders1[[#This Row],[Order ID]],Returns!B5484:B6283)), "No")</f>
        <v>No</v>
      </c>
      <c r="X5484" s="3">
        <f>IF(Orders1[[#This Row],[Return]]="Yes", 1, 0)</f>
        <v>0</v>
      </c>
    </row>
    <row r="5485" spans="1:24" x14ac:dyDescent="0.2">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7">
        <v>40.68</v>
      </c>
      <c r="S5485" s="1">
        <v>2</v>
      </c>
      <c r="T5485" s="1">
        <v>0</v>
      </c>
      <c r="U5485" s="7">
        <v>0.40679999999999694</v>
      </c>
      <c r="V5485" s="3" t="str">
        <f>IF(Orders1[[#This Row],[Region]]=People!$B$2, People!$A$2, IF(Orders1[[#This Row],[Region]]=People!$B$3,People!$A$3, IF(Orders1[[#This Row],[Region]]=People!$B$4,People!$A$4, IF(Orders1[[#This Row],[Region]]=People!$B$5,People!$A$5))))</f>
        <v>Anna Andreadi</v>
      </c>
      <c r="W5485" s="3" t="str">
        <f>IFERROR(INDEX(Returns!A5485:A6284, MATCH(Orders1[[#This Row],[Order ID]],Returns!B5485:B6284)), "No")</f>
        <v>No</v>
      </c>
      <c r="X5485" s="3">
        <f>IF(Orders1[[#This Row],[Return]]="Yes", 1, 0)</f>
        <v>0</v>
      </c>
    </row>
    <row r="5486" spans="1:24" x14ac:dyDescent="0.2">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7">
        <v>419.13599999999997</v>
      </c>
      <c r="S5486" s="1">
        <v>4</v>
      </c>
      <c r="T5486" s="1">
        <v>0.2</v>
      </c>
      <c r="U5486" s="7">
        <v>-68.1096</v>
      </c>
      <c r="V5486" s="3" t="str">
        <f>IF(Orders1[[#This Row],[Region]]=People!$B$2, People!$A$2, IF(Orders1[[#This Row],[Region]]=People!$B$3,People!$A$3, IF(Orders1[[#This Row],[Region]]=People!$B$4,People!$A$4, IF(Orders1[[#This Row],[Region]]=People!$B$5,People!$A$5))))</f>
        <v>Cassandra Brandow</v>
      </c>
      <c r="W5486" s="3" t="str">
        <f>IFERROR(INDEX(Returns!A5486:A6285, MATCH(Orders1[[#This Row],[Order ID]],Returns!B5486:B6285)), "No")</f>
        <v>No</v>
      </c>
      <c r="X5486" s="3">
        <f>IF(Orders1[[#This Row],[Return]]="Yes", 1, 0)</f>
        <v>0</v>
      </c>
    </row>
    <row r="5487" spans="1:24" x14ac:dyDescent="0.2">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7">
        <v>23.472000000000001</v>
      </c>
      <c r="S5487" s="1">
        <v>3</v>
      </c>
      <c r="T5487" s="1">
        <v>0.2</v>
      </c>
      <c r="U5487" s="7">
        <v>7.6283999999999974</v>
      </c>
      <c r="V5487" s="3" t="str">
        <f>IF(Orders1[[#This Row],[Region]]=People!$B$2, People!$A$2, IF(Orders1[[#This Row],[Region]]=People!$B$3,People!$A$3, IF(Orders1[[#This Row],[Region]]=People!$B$4,People!$A$4, IF(Orders1[[#This Row],[Region]]=People!$B$5,People!$A$5))))</f>
        <v>Cassandra Brandow</v>
      </c>
      <c r="W5487" s="3" t="str">
        <f>IFERROR(INDEX(Returns!A5487:A6286, MATCH(Orders1[[#This Row],[Order ID]],Returns!B5487:B6286)), "No")</f>
        <v>No</v>
      </c>
      <c r="X5487" s="3">
        <f>IF(Orders1[[#This Row],[Return]]="Yes", 1, 0)</f>
        <v>0</v>
      </c>
    </row>
    <row r="5488" spans="1:24" x14ac:dyDescent="0.2">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7">
        <v>3.5919999999999992</v>
      </c>
      <c r="S5488" s="1">
        <v>4</v>
      </c>
      <c r="T5488" s="1">
        <v>0.8</v>
      </c>
      <c r="U5488" s="7">
        <v>-6.2860000000000031</v>
      </c>
      <c r="V5488" s="3" t="str">
        <f>IF(Orders1[[#This Row],[Region]]=People!$B$2, People!$A$2, IF(Orders1[[#This Row],[Region]]=People!$B$3,People!$A$3, IF(Orders1[[#This Row],[Region]]=People!$B$4,People!$A$4, IF(Orders1[[#This Row],[Region]]=People!$B$5,People!$A$5))))</f>
        <v>Kelly Williams</v>
      </c>
      <c r="W5488" s="3" t="str">
        <f>IFERROR(INDEX(Returns!A5488:A6287, MATCH(Orders1[[#This Row],[Order ID]],Returns!B5488:B6287)), "No")</f>
        <v>No</v>
      </c>
      <c r="X5488" s="3">
        <f>IF(Orders1[[#This Row],[Return]]="Yes", 1, 0)</f>
        <v>0</v>
      </c>
    </row>
    <row r="5489" spans="1:24" x14ac:dyDescent="0.2">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7">
        <v>23.976000000000003</v>
      </c>
      <c r="S5489" s="1">
        <v>3</v>
      </c>
      <c r="T5489" s="1">
        <v>0.2</v>
      </c>
      <c r="U5489" s="7">
        <v>-5.694300000000001</v>
      </c>
      <c r="V5489" s="3" t="str">
        <f>IF(Orders1[[#This Row],[Region]]=People!$B$2, People!$A$2, IF(Orders1[[#This Row],[Region]]=People!$B$3,People!$A$3, IF(Orders1[[#This Row],[Region]]=People!$B$4,People!$A$4, IF(Orders1[[#This Row],[Region]]=People!$B$5,People!$A$5))))</f>
        <v>Cassandra Brandow</v>
      </c>
      <c r="W5489" s="3" t="str">
        <f>IFERROR(INDEX(Returns!A5489:A6288, MATCH(Orders1[[#This Row],[Order ID]],Returns!B5489:B6288)), "No")</f>
        <v>No</v>
      </c>
      <c r="X5489" s="3">
        <f>IF(Orders1[[#This Row],[Return]]="Yes", 1, 0)</f>
        <v>0</v>
      </c>
    </row>
    <row r="5490" spans="1:24" x14ac:dyDescent="0.2">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7">
        <v>6.2640000000000002</v>
      </c>
      <c r="S5490" s="1">
        <v>3</v>
      </c>
      <c r="T5490" s="1">
        <v>0.2</v>
      </c>
      <c r="U5490" s="7">
        <v>2.0358000000000001</v>
      </c>
      <c r="V5490" s="3" t="str">
        <f>IF(Orders1[[#This Row],[Region]]=People!$B$2, People!$A$2, IF(Orders1[[#This Row],[Region]]=People!$B$3,People!$A$3, IF(Orders1[[#This Row],[Region]]=People!$B$4,People!$A$4, IF(Orders1[[#This Row],[Region]]=People!$B$5,People!$A$5))))</f>
        <v>Cassandra Brandow</v>
      </c>
      <c r="W5490" s="3" t="str">
        <f>IFERROR(INDEX(Returns!A5490:A6289, MATCH(Orders1[[#This Row],[Order ID]],Returns!B5490:B6289)), "No")</f>
        <v>No</v>
      </c>
      <c r="X5490" s="3">
        <f>IF(Orders1[[#This Row],[Return]]="Yes", 1, 0)</f>
        <v>0</v>
      </c>
    </row>
    <row r="5491" spans="1:24" x14ac:dyDescent="0.2">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7">
        <v>20.808</v>
      </c>
      <c r="S5491" s="1">
        <v>3</v>
      </c>
      <c r="T5491" s="1">
        <v>0.2</v>
      </c>
      <c r="U5491" s="7">
        <v>1.8207000000000013</v>
      </c>
      <c r="V5491" s="3" t="str">
        <f>IF(Orders1[[#This Row],[Region]]=People!$B$2, People!$A$2, IF(Orders1[[#This Row],[Region]]=People!$B$3,People!$A$3, IF(Orders1[[#This Row],[Region]]=People!$B$4,People!$A$4, IF(Orders1[[#This Row],[Region]]=People!$B$5,People!$A$5))))</f>
        <v>Cassandra Brandow</v>
      </c>
      <c r="W5491" s="3" t="str">
        <f>IFERROR(INDEX(Returns!A5491:A6290, MATCH(Orders1[[#This Row],[Order ID]],Returns!B5491:B6290)), "No")</f>
        <v>No</v>
      </c>
      <c r="X5491" s="3">
        <f>IF(Orders1[[#This Row],[Return]]="Yes", 1, 0)</f>
        <v>0</v>
      </c>
    </row>
    <row r="5492" spans="1:24" x14ac:dyDescent="0.2">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7">
        <v>218.35200000000003</v>
      </c>
      <c r="S5492" s="1">
        <v>3</v>
      </c>
      <c r="T5492" s="1">
        <v>0.2</v>
      </c>
      <c r="U5492" s="7">
        <v>-19.105800000000016</v>
      </c>
      <c r="V5492" s="3" t="str">
        <f>IF(Orders1[[#This Row],[Region]]=People!$B$2, People!$A$2, IF(Orders1[[#This Row],[Region]]=People!$B$3,People!$A$3, IF(Orders1[[#This Row],[Region]]=People!$B$4,People!$A$4, IF(Orders1[[#This Row],[Region]]=People!$B$5,People!$A$5))))</f>
        <v>Cassandra Brandow</v>
      </c>
      <c r="W5492" s="3" t="str">
        <f>IFERROR(INDEX(Returns!A5492:A6291, MATCH(Orders1[[#This Row],[Order ID]],Returns!B5492:B6291)), "No")</f>
        <v>No</v>
      </c>
      <c r="X5492" s="3">
        <f>IF(Orders1[[#This Row],[Return]]="Yes", 1, 0)</f>
        <v>0</v>
      </c>
    </row>
    <row r="5493" spans="1:24" x14ac:dyDescent="0.2">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7">
        <v>18.16</v>
      </c>
      <c r="S5493" s="1">
        <v>2</v>
      </c>
      <c r="T5493" s="1">
        <v>0.2</v>
      </c>
      <c r="U5493" s="7">
        <v>1.8160000000000016</v>
      </c>
      <c r="V5493" s="3" t="str">
        <f>IF(Orders1[[#This Row],[Region]]=People!$B$2, People!$A$2, IF(Orders1[[#This Row],[Region]]=People!$B$3,People!$A$3, IF(Orders1[[#This Row],[Region]]=People!$B$4,People!$A$4, IF(Orders1[[#This Row],[Region]]=People!$B$5,People!$A$5))))</f>
        <v>Kelly Williams</v>
      </c>
      <c r="W5493" s="3" t="str">
        <f>IFERROR(INDEX(Returns!A5493:A6292, MATCH(Orders1[[#This Row],[Order ID]],Returns!B5493:B6292)), "No")</f>
        <v>No</v>
      </c>
      <c r="X5493" s="3">
        <f>IF(Orders1[[#This Row],[Return]]="Yes", 1, 0)</f>
        <v>0</v>
      </c>
    </row>
    <row r="5494" spans="1:24" x14ac:dyDescent="0.2">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7">
        <v>7.36</v>
      </c>
      <c r="S5494" s="1">
        <v>2</v>
      </c>
      <c r="T5494" s="1">
        <v>0</v>
      </c>
      <c r="U5494" s="7">
        <v>0.14719999999999978</v>
      </c>
      <c r="V5494" s="3" t="str">
        <f>IF(Orders1[[#This Row],[Region]]=People!$B$2, People!$A$2, IF(Orders1[[#This Row],[Region]]=People!$B$3,People!$A$3, IF(Orders1[[#This Row],[Region]]=People!$B$4,People!$A$4, IF(Orders1[[#This Row],[Region]]=People!$B$5,People!$A$5))))</f>
        <v>Anna Andreadi</v>
      </c>
      <c r="W5494" s="3" t="str">
        <f>IFERROR(INDEX(Returns!A5494:A6293, MATCH(Orders1[[#This Row],[Order ID]],Returns!B5494:B6293)), "No")</f>
        <v>No</v>
      </c>
      <c r="X5494" s="3">
        <f>IF(Orders1[[#This Row],[Return]]="Yes", 1, 0)</f>
        <v>0</v>
      </c>
    </row>
    <row r="5495" spans="1:24" x14ac:dyDescent="0.2">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7">
        <v>41.4</v>
      </c>
      <c r="S5495" s="1">
        <v>4</v>
      </c>
      <c r="T5495" s="1">
        <v>0</v>
      </c>
      <c r="U5495" s="7">
        <v>19.872</v>
      </c>
      <c r="V5495" s="3" t="str">
        <f>IF(Orders1[[#This Row],[Region]]=People!$B$2, People!$A$2, IF(Orders1[[#This Row],[Region]]=People!$B$3,People!$A$3, IF(Orders1[[#This Row],[Region]]=People!$B$4,People!$A$4, IF(Orders1[[#This Row],[Region]]=People!$B$5,People!$A$5))))</f>
        <v>Anna Andreadi</v>
      </c>
      <c r="W5495" s="3" t="str">
        <f>IFERROR(INDEX(Returns!A5495:A6294, MATCH(Orders1[[#This Row],[Order ID]],Returns!B5495:B6294)), "No")</f>
        <v>No</v>
      </c>
      <c r="X5495" s="3">
        <f>IF(Orders1[[#This Row],[Return]]="Yes", 1, 0)</f>
        <v>0</v>
      </c>
    </row>
    <row r="5496" spans="1:24" x14ac:dyDescent="0.2">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7">
        <v>411.33199999999999</v>
      </c>
      <c r="S5496" s="1">
        <v>4</v>
      </c>
      <c r="T5496" s="1">
        <v>0.15</v>
      </c>
      <c r="U5496" s="7">
        <v>-4.8391999999999769</v>
      </c>
      <c r="V5496" s="3" t="str">
        <f>IF(Orders1[[#This Row],[Region]]=People!$B$2, People!$A$2, IF(Orders1[[#This Row],[Region]]=People!$B$3,People!$A$3, IF(Orders1[[#This Row],[Region]]=People!$B$4,People!$A$4, IF(Orders1[[#This Row],[Region]]=People!$B$5,People!$A$5))))</f>
        <v>Anna Andreadi</v>
      </c>
      <c r="W5496" s="3" t="str">
        <f>IFERROR(INDEX(Returns!A5496:A6295, MATCH(Orders1[[#This Row],[Order ID]],Returns!B5496:B6295)), "No")</f>
        <v>No</v>
      </c>
      <c r="X5496" s="3">
        <f>IF(Orders1[[#This Row],[Return]]="Yes", 1, 0)</f>
        <v>0</v>
      </c>
    </row>
    <row r="5497" spans="1:24" x14ac:dyDescent="0.2">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7">
        <v>7.6560000000000006</v>
      </c>
      <c r="S5497" s="1">
        <v>4</v>
      </c>
      <c r="T5497" s="1">
        <v>0.7</v>
      </c>
      <c r="U5497" s="7">
        <v>-6.1247999999999987</v>
      </c>
      <c r="V5497" s="3" t="str">
        <f>IF(Orders1[[#This Row],[Region]]=People!$B$2, People!$A$2, IF(Orders1[[#This Row],[Region]]=People!$B$3,People!$A$3, IF(Orders1[[#This Row],[Region]]=People!$B$4,People!$A$4, IF(Orders1[[#This Row],[Region]]=People!$B$5,People!$A$5))))</f>
        <v>Chuck Magee</v>
      </c>
      <c r="W5497" s="3" t="str">
        <f>IFERROR(INDEX(Returns!A5497:A6296, MATCH(Orders1[[#This Row],[Order ID]],Returns!B5497:B6296)), "No")</f>
        <v>No</v>
      </c>
      <c r="X5497" s="3">
        <f>IF(Orders1[[#This Row],[Return]]="Yes", 1, 0)</f>
        <v>0</v>
      </c>
    </row>
    <row r="5498" spans="1:24" x14ac:dyDescent="0.2">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7">
        <v>63.920000000000009</v>
      </c>
      <c r="S5498" s="1">
        <v>2</v>
      </c>
      <c r="T5498" s="1">
        <v>0.2</v>
      </c>
      <c r="U5498" s="7">
        <v>19.176000000000002</v>
      </c>
      <c r="V5498" s="3" t="str">
        <f>IF(Orders1[[#This Row],[Region]]=People!$B$2, People!$A$2, IF(Orders1[[#This Row],[Region]]=People!$B$3,People!$A$3, IF(Orders1[[#This Row],[Region]]=People!$B$4,People!$A$4, IF(Orders1[[#This Row],[Region]]=People!$B$5,People!$A$5))))</f>
        <v>Chuck Magee</v>
      </c>
      <c r="W5498" s="3" t="str">
        <f>IFERROR(INDEX(Returns!A5498:A6297, MATCH(Orders1[[#This Row],[Order ID]],Returns!B5498:B6297)), "No")</f>
        <v>No</v>
      </c>
      <c r="X5498" s="3">
        <f>IF(Orders1[[#This Row],[Return]]="Yes", 1, 0)</f>
        <v>0</v>
      </c>
    </row>
    <row r="5499" spans="1:24" x14ac:dyDescent="0.2">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7">
        <v>6.56</v>
      </c>
      <c r="S5499" s="1">
        <v>2</v>
      </c>
      <c r="T5499" s="1">
        <v>0</v>
      </c>
      <c r="U5499" s="7">
        <v>1.9023999999999992</v>
      </c>
      <c r="V5499" s="3" t="str">
        <f>IF(Orders1[[#This Row],[Region]]=People!$B$2, People!$A$2, IF(Orders1[[#This Row],[Region]]=People!$B$3,People!$A$3, IF(Orders1[[#This Row],[Region]]=People!$B$4,People!$A$4, IF(Orders1[[#This Row],[Region]]=People!$B$5,People!$A$5))))</f>
        <v>Chuck Magee</v>
      </c>
      <c r="W5499" s="3" t="str">
        <f>IFERROR(INDEX(Returns!A5499:A6298, MATCH(Orders1[[#This Row],[Order ID]],Returns!B5499:B6298)), "No")</f>
        <v>No</v>
      </c>
      <c r="X5499" s="3">
        <f>IF(Orders1[[#This Row],[Return]]="Yes", 1, 0)</f>
        <v>0</v>
      </c>
    </row>
    <row r="5500" spans="1:24" x14ac:dyDescent="0.2">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7">
        <v>7.83</v>
      </c>
      <c r="S5500" s="1">
        <v>3</v>
      </c>
      <c r="T5500" s="1">
        <v>0</v>
      </c>
      <c r="U5500" s="7">
        <v>3.6017999999999999</v>
      </c>
      <c r="V5500" s="3" t="str">
        <f>IF(Orders1[[#This Row],[Region]]=People!$B$2, People!$A$2, IF(Orders1[[#This Row],[Region]]=People!$B$3,People!$A$3, IF(Orders1[[#This Row],[Region]]=People!$B$4,People!$A$4, IF(Orders1[[#This Row],[Region]]=People!$B$5,People!$A$5))))</f>
        <v>Chuck Magee</v>
      </c>
      <c r="W5500" s="3" t="str">
        <f>IFERROR(INDEX(Returns!A5500:A6299, MATCH(Orders1[[#This Row],[Order ID]],Returns!B5500:B6299)), "No")</f>
        <v>No</v>
      </c>
      <c r="X5500" s="3">
        <f>IF(Orders1[[#This Row],[Return]]="Yes", 1, 0)</f>
        <v>0</v>
      </c>
    </row>
    <row r="5501" spans="1:24" x14ac:dyDescent="0.2">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7">
        <v>41.9</v>
      </c>
      <c r="S5501" s="1">
        <v>2</v>
      </c>
      <c r="T5501" s="1">
        <v>0</v>
      </c>
      <c r="U5501" s="7">
        <v>8.7989999999999995</v>
      </c>
      <c r="V5501" s="3" t="str">
        <f>IF(Orders1[[#This Row],[Region]]=People!$B$2, People!$A$2, IF(Orders1[[#This Row],[Region]]=People!$B$3,People!$A$3, IF(Orders1[[#This Row],[Region]]=People!$B$4,People!$A$4, IF(Orders1[[#This Row],[Region]]=People!$B$5,People!$A$5))))</f>
        <v>Chuck Magee</v>
      </c>
      <c r="W5501" s="3" t="str">
        <f>IFERROR(INDEX(Returns!A5501:A6300, MATCH(Orders1[[#This Row],[Order ID]],Returns!B5501:B6300)), "No")</f>
        <v>No</v>
      </c>
      <c r="X5501" s="3">
        <f>IF(Orders1[[#This Row],[Return]]="Yes", 1, 0)</f>
        <v>0</v>
      </c>
    </row>
    <row r="5502" spans="1:24" x14ac:dyDescent="0.2">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7">
        <v>664.14599999999996</v>
      </c>
      <c r="S5502" s="1">
        <v>6</v>
      </c>
      <c r="T5502" s="1">
        <v>0.1</v>
      </c>
      <c r="U5502" s="7">
        <v>88.552800000000005</v>
      </c>
      <c r="V5502" s="3" t="str">
        <f>IF(Orders1[[#This Row],[Region]]=People!$B$2, People!$A$2, IF(Orders1[[#This Row],[Region]]=People!$B$3,People!$A$3, IF(Orders1[[#This Row],[Region]]=People!$B$4,People!$A$4, IF(Orders1[[#This Row],[Region]]=People!$B$5,People!$A$5))))</f>
        <v>Chuck Magee</v>
      </c>
      <c r="W5502" s="3" t="str">
        <f>IFERROR(INDEX(Returns!A5502:A6301, MATCH(Orders1[[#This Row],[Order ID]],Returns!B5502:B6301)), "No")</f>
        <v>No</v>
      </c>
      <c r="X5502" s="3">
        <f>IF(Orders1[[#This Row],[Return]]="Yes", 1, 0)</f>
        <v>0</v>
      </c>
    </row>
    <row r="5503" spans="1:24" x14ac:dyDescent="0.2">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7">
        <v>8.9600000000000009</v>
      </c>
      <c r="S5503" s="1">
        <v>2</v>
      </c>
      <c r="T5503" s="1">
        <v>0</v>
      </c>
      <c r="U5503" s="7">
        <v>4.3904000000000005</v>
      </c>
      <c r="V5503" s="3" t="str">
        <f>IF(Orders1[[#This Row],[Region]]=People!$B$2, People!$A$2, IF(Orders1[[#This Row],[Region]]=People!$B$3,People!$A$3, IF(Orders1[[#This Row],[Region]]=People!$B$4,People!$A$4, IF(Orders1[[#This Row],[Region]]=People!$B$5,People!$A$5))))</f>
        <v>Chuck Magee</v>
      </c>
      <c r="W5503" s="3" t="str">
        <f>IFERROR(INDEX(Returns!A5503:A6302, MATCH(Orders1[[#This Row],[Order ID]],Returns!B5503:B6302)), "No")</f>
        <v>No</v>
      </c>
      <c r="X5503" s="3">
        <f>IF(Orders1[[#This Row],[Return]]="Yes", 1, 0)</f>
        <v>0</v>
      </c>
    </row>
    <row r="5504" spans="1:24" x14ac:dyDescent="0.2">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7">
        <v>3.3119999999999998</v>
      </c>
      <c r="S5504" s="1">
        <v>1</v>
      </c>
      <c r="T5504" s="1">
        <v>0.2</v>
      </c>
      <c r="U5504" s="7">
        <v>0.66239999999999977</v>
      </c>
      <c r="V5504" s="3" t="str">
        <f>IF(Orders1[[#This Row],[Region]]=People!$B$2, People!$A$2, IF(Orders1[[#This Row],[Region]]=People!$B$3,People!$A$3, IF(Orders1[[#This Row],[Region]]=People!$B$4,People!$A$4, IF(Orders1[[#This Row],[Region]]=People!$B$5,People!$A$5))))</f>
        <v>Chuck Magee</v>
      </c>
      <c r="W5504" s="3" t="str">
        <f>IFERROR(INDEX(Returns!A5504:A6303, MATCH(Orders1[[#This Row],[Order ID]],Returns!B5504:B6303)), "No")</f>
        <v>No</v>
      </c>
      <c r="X5504" s="3">
        <f>IF(Orders1[[#This Row],[Return]]="Yes", 1, 0)</f>
        <v>0</v>
      </c>
    </row>
    <row r="5505" spans="1:24" x14ac:dyDescent="0.2">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7">
        <v>20.136000000000003</v>
      </c>
      <c r="S5505" s="1">
        <v>3</v>
      </c>
      <c r="T5505" s="1">
        <v>0.2</v>
      </c>
      <c r="U5505" s="7">
        <v>1.2584999999999997</v>
      </c>
      <c r="V5505" s="3" t="str">
        <f>IF(Orders1[[#This Row],[Region]]=People!$B$2, People!$A$2, IF(Orders1[[#This Row],[Region]]=People!$B$3,People!$A$3, IF(Orders1[[#This Row],[Region]]=People!$B$4,People!$A$4, IF(Orders1[[#This Row],[Region]]=People!$B$5,People!$A$5))))</f>
        <v>Chuck Magee</v>
      </c>
      <c r="W5505" s="3" t="str">
        <f>IFERROR(INDEX(Returns!A5505:A6304, MATCH(Orders1[[#This Row],[Order ID]],Returns!B5505:B6304)), "No")</f>
        <v>No</v>
      </c>
      <c r="X5505" s="3">
        <f>IF(Orders1[[#This Row],[Return]]="Yes", 1, 0)</f>
        <v>0</v>
      </c>
    </row>
    <row r="5506" spans="1:24" x14ac:dyDescent="0.2">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7">
        <v>8.8559999999999999</v>
      </c>
      <c r="S5506" s="1">
        <v>3</v>
      </c>
      <c r="T5506" s="1">
        <v>0.2</v>
      </c>
      <c r="U5506" s="7">
        <v>2.8781999999999992</v>
      </c>
      <c r="V5506" s="3" t="str">
        <f>IF(Orders1[[#This Row],[Region]]=People!$B$2, People!$A$2, IF(Orders1[[#This Row],[Region]]=People!$B$3,People!$A$3, IF(Orders1[[#This Row],[Region]]=People!$B$4,People!$A$4, IF(Orders1[[#This Row],[Region]]=People!$B$5,People!$A$5))))</f>
        <v>Chuck Magee</v>
      </c>
      <c r="W5506" s="3" t="str">
        <f>IFERROR(INDEX(Returns!A5506:A6305, MATCH(Orders1[[#This Row],[Order ID]],Returns!B5506:B6305)), "No")</f>
        <v>No</v>
      </c>
      <c r="X5506" s="3">
        <f>IF(Orders1[[#This Row],[Return]]="Yes", 1, 0)</f>
        <v>0</v>
      </c>
    </row>
    <row r="5507" spans="1:24" x14ac:dyDescent="0.2">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7">
        <v>859.19999999999993</v>
      </c>
      <c r="S5507" s="1">
        <v>4</v>
      </c>
      <c r="T5507" s="1">
        <v>0.4</v>
      </c>
      <c r="U5507" s="7">
        <v>-186.15999999999997</v>
      </c>
      <c r="V5507" s="3" t="str">
        <f>IF(Orders1[[#This Row],[Region]]=People!$B$2, People!$A$2, IF(Orders1[[#This Row],[Region]]=People!$B$3,People!$A$3, IF(Orders1[[#This Row],[Region]]=People!$B$4,People!$A$4, IF(Orders1[[#This Row],[Region]]=People!$B$5,People!$A$5))))</f>
        <v>Chuck Magee</v>
      </c>
      <c r="W5507" s="3" t="str">
        <f>IFERROR(INDEX(Returns!A5507:A6306, MATCH(Orders1[[#This Row],[Order ID]],Returns!B5507:B6306)), "No")</f>
        <v>No</v>
      </c>
      <c r="X5507" s="3">
        <f>IF(Orders1[[#This Row],[Return]]="Yes", 1, 0)</f>
        <v>0</v>
      </c>
    </row>
    <row r="5508" spans="1:24" x14ac:dyDescent="0.2">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7">
        <v>61.96</v>
      </c>
      <c r="S5508" s="1">
        <v>2</v>
      </c>
      <c r="T5508" s="1">
        <v>0</v>
      </c>
      <c r="U5508" s="7">
        <v>27.881999999999998</v>
      </c>
      <c r="V5508" s="3" t="str">
        <f>IF(Orders1[[#This Row],[Region]]=People!$B$2, People!$A$2, IF(Orders1[[#This Row],[Region]]=People!$B$3,People!$A$3, IF(Orders1[[#This Row],[Region]]=People!$B$4,People!$A$4, IF(Orders1[[#This Row],[Region]]=People!$B$5,People!$A$5))))</f>
        <v>Anna Andreadi</v>
      </c>
      <c r="W5508" s="3" t="str">
        <f>IFERROR(INDEX(Returns!A5508:A6307, MATCH(Orders1[[#This Row],[Order ID]],Returns!B5508:B6307)), "No")</f>
        <v>No</v>
      </c>
      <c r="X5508" s="3">
        <f>IF(Orders1[[#This Row],[Return]]="Yes", 1, 0)</f>
        <v>0</v>
      </c>
    </row>
    <row r="5509" spans="1:24" x14ac:dyDescent="0.2">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7">
        <v>17.920000000000002</v>
      </c>
      <c r="S5509" s="1">
        <v>4</v>
      </c>
      <c r="T5509" s="1">
        <v>0</v>
      </c>
      <c r="U5509" s="7">
        <v>8.6016000000000012</v>
      </c>
      <c r="V5509" s="3" t="str">
        <f>IF(Orders1[[#This Row],[Region]]=People!$B$2, People!$A$2, IF(Orders1[[#This Row],[Region]]=People!$B$3,People!$A$3, IF(Orders1[[#This Row],[Region]]=People!$B$4,People!$A$4, IF(Orders1[[#This Row],[Region]]=People!$B$5,People!$A$5))))</f>
        <v>Cassandra Brandow</v>
      </c>
      <c r="W5509" s="3" t="str">
        <f>IFERROR(INDEX(Returns!A5509:A6308, MATCH(Orders1[[#This Row],[Order ID]],Returns!B5509:B6308)), "No")</f>
        <v>No</v>
      </c>
      <c r="X5509" s="3">
        <f>IF(Orders1[[#This Row],[Return]]="Yes", 1, 0)</f>
        <v>0</v>
      </c>
    </row>
    <row r="5510" spans="1:24" x14ac:dyDescent="0.2">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7">
        <v>145.9</v>
      </c>
      <c r="S5510" s="1">
        <v>5</v>
      </c>
      <c r="T5510" s="1">
        <v>0</v>
      </c>
      <c r="U5510" s="7">
        <v>62.736999999999995</v>
      </c>
      <c r="V5510" s="3" t="str">
        <f>IF(Orders1[[#This Row],[Region]]=People!$B$2, People!$A$2, IF(Orders1[[#This Row],[Region]]=People!$B$3,People!$A$3, IF(Orders1[[#This Row],[Region]]=People!$B$4,People!$A$4, IF(Orders1[[#This Row],[Region]]=People!$B$5,People!$A$5))))</f>
        <v>Anna Andreadi</v>
      </c>
      <c r="W5510" s="3" t="str">
        <f>IFERROR(INDEX(Returns!A5510:A6309, MATCH(Orders1[[#This Row],[Order ID]],Returns!B5510:B6309)), "No")</f>
        <v>No</v>
      </c>
      <c r="X5510" s="3">
        <f>IF(Orders1[[#This Row],[Return]]="Yes", 1, 0)</f>
        <v>0</v>
      </c>
    </row>
    <row r="5511" spans="1:24" x14ac:dyDescent="0.2">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7">
        <v>56.704000000000001</v>
      </c>
      <c r="S5511" s="1">
        <v>2</v>
      </c>
      <c r="T5511" s="1">
        <v>0.2</v>
      </c>
      <c r="U5511" s="7">
        <v>19.137599999999992</v>
      </c>
      <c r="V5511" s="3" t="str">
        <f>IF(Orders1[[#This Row],[Region]]=People!$B$2, People!$A$2, IF(Orders1[[#This Row],[Region]]=People!$B$3,People!$A$3, IF(Orders1[[#This Row],[Region]]=People!$B$4,People!$A$4, IF(Orders1[[#This Row],[Region]]=People!$B$5,People!$A$5))))</f>
        <v>Kelly Williams</v>
      </c>
      <c r="W5511" s="3" t="str">
        <f>IFERROR(INDEX(Returns!A5511:A6310, MATCH(Orders1[[#This Row],[Order ID]],Returns!B5511:B6310)), "No")</f>
        <v>No</v>
      </c>
      <c r="X5511" s="3">
        <f>IF(Orders1[[#This Row],[Return]]="Yes", 1, 0)</f>
        <v>0</v>
      </c>
    </row>
    <row r="5512" spans="1:24" x14ac:dyDescent="0.2">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7">
        <v>11.120000000000001</v>
      </c>
      <c r="S5512" s="1">
        <v>2</v>
      </c>
      <c r="T5512" s="1">
        <v>0.2</v>
      </c>
      <c r="U5512" s="7">
        <v>3.4749999999999996</v>
      </c>
      <c r="V5512" s="3" t="str">
        <f>IF(Orders1[[#This Row],[Region]]=People!$B$2, People!$A$2, IF(Orders1[[#This Row],[Region]]=People!$B$3,People!$A$3, IF(Orders1[[#This Row],[Region]]=People!$B$4,People!$A$4, IF(Orders1[[#This Row],[Region]]=People!$B$5,People!$A$5))))</f>
        <v>Kelly Williams</v>
      </c>
      <c r="W5512" s="3" t="str">
        <f>IFERROR(INDEX(Returns!A5512:A6311, MATCH(Orders1[[#This Row],[Order ID]],Returns!B5512:B6311)), "No")</f>
        <v>No</v>
      </c>
      <c r="X5512" s="3">
        <f>IF(Orders1[[#This Row],[Return]]="Yes", 1, 0)</f>
        <v>0</v>
      </c>
    </row>
    <row r="5513" spans="1:24" x14ac:dyDescent="0.2">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7">
        <v>32.896000000000001</v>
      </c>
      <c r="S5513" s="1">
        <v>4</v>
      </c>
      <c r="T5513" s="1">
        <v>0.2</v>
      </c>
      <c r="U5513" s="7">
        <v>11.102399999999996</v>
      </c>
      <c r="V5513" s="3" t="str">
        <f>IF(Orders1[[#This Row],[Region]]=People!$B$2, People!$A$2, IF(Orders1[[#This Row],[Region]]=People!$B$3,People!$A$3, IF(Orders1[[#This Row],[Region]]=People!$B$4,People!$A$4, IF(Orders1[[#This Row],[Region]]=People!$B$5,People!$A$5))))</f>
        <v>Anna Andreadi</v>
      </c>
      <c r="W5513" s="3" t="str">
        <f>IFERROR(INDEX(Returns!A5513:A6312, MATCH(Orders1[[#This Row],[Order ID]],Returns!B5513:B6312)), "No")</f>
        <v>No</v>
      </c>
      <c r="X5513" s="3">
        <f>IF(Orders1[[#This Row],[Return]]="Yes", 1, 0)</f>
        <v>0</v>
      </c>
    </row>
    <row r="5514" spans="1:24" x14ac:dyDescent="0.2">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7">
        <v>22.776000000000003</v>
      </c>
      <c r="S5514" s="1">
        <v>3</v>
      </c>
      <c r="T5514" s="1">
        <v>0.2</v>
      </c>
      <c r="U5514" s="7">
        <v>7.6868999999999996</v>
      </c>
      <c r="V5514" s="3" t="str">
        <f>IF(Orders1[[#This Row],[Region]]=People!$B$2, People!$A$2, IF(Orders1[[#This Row],[Region]]=People!$B$3,People!$A$3, IF(Orders1[[#This Row],[Region]]=People!$B$4,People!$A$4, IF(Orders1[[#This Row],[Region]]=People!$B$5,People!$A$5))))</f>
        <v>Anna Andreadi</v>
      </c>
      <c r="W5514" s="3" t="str">
        <f>IFERROR(INDEX(Returns!A5514:A6313, MATCH(Orders1[[#This Row],[Order ID]],Returns!B5514:B6313)), "No")</f>
        <v>No</v>
      </c>
      <c r="X5514" s="3">
        <f>IF(Orders1[[#This Row],[Return]]="Yes", 1, 0)</f>
        <v>0</v>
      </c>
    </row>
    <row r="5515" spans="1:24" x14ac:dyDescent="0.2">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7">
        <v>239.96999999999997</v>
      </c>
      <c r="S5515" s="1">
        <v>3</v>
      </c>
      <c r="T5515" s="1">
        <v>0</v>
      </c>
      <c r="U5515" s="7">
        <v>2.3996999999999815</v>
      </c>
      <c r="V5515" s="3" t="str">
        <f>IF(Orders1[[#This Row],[Region]]=People!$B$2, People!$A$2, IF(Orders1[[#This Row],[Region]]=People!$B$3,People!$A$3, IF(Orders1[[#This Row],[Region]]=People!$B$4,People!$A$4, IF(Orders1[[#This Row],[Region]]=People!$B$5,People!$A$5))))</f>
        <v>Chuck Magee</v>
      </c>
      <c r="W5515" s="3" t="str">
        <f>IFERROR(INDEX(Returns!A5515:A6314, MATCH(Orders1[[#This Row],[Order ID]],Returns!B5515:B6314)), "No")</f>
        <v>No</v>
      </c>
      <c r="X5515" s="3">
        <f>IF(Orders1[[#This Row],[Return]]="Yes", 1, 0)</f>
        <v>0</v>
      </c>
    </row>
    <row r="5516" spans="1:24" x14ac:dyDescent="0.2">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7">
        <v>160.32</v>
      </c>
      <c r="S5516" s="1">
        <v>2</v>
      </c>
      <c r="T5516" s="1">
        <v>0</v>
      </c>
      <c r="U5516" s="7">
        <v>44.889600000000002</v>
      </c>
      <c r="V5516" s="3" t="str">
        <f>IF(Orders1[[#This Row],[Region]]=People!$B$2, People!$A$2, IF(Orders1[[#This Row],[Region]]=People!$B$3,People!$A$3, IF(Orders1[[#This Row],[Region]]=People!$B$4,People!$A$4, IF(Orders1[[#This Row],[Region]]=People!$B$5,People!$A$5))))</f>
        <v>Chuck Magee</v>
      </c>
      <c r="W5516" s="3" t="str">
        <f>IFERROR(INDEX(Returns!A5516:A6315, MATCH(Orders1[[#This Row],[Order ID]],Returns!B5516:B6315)), "No")</f>
        <v>No</v>
      </c>
      <c r="X5516" s="3">
        <f>IF(Orders1[[#This Row],[Return]]="Yes", 1, 0)</f>
        <v>0</v>
      </c>
    </row>
    <row r="5517" spans="1:24" x14ac:dyDescent="0.2">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7">
        <v>128.85000000000002</v>
      </c>
      <c r="S5517" s="1">
        <v>3</v>
      </c>
      <c r="T5517" s="1">
        <v>0</v>
      </c>
      <c r="U5517" s="7">
        <v>3.8654999999999973</v>
      </c>
      <c r="V5517" s="3" t="str">
        <f>IF(Orders1[[#This Row],[Region]]=People!$B$2, People!$A$2, IF(Orders1[[#This Row],[Region]]=People!$B$3,People!$A$3, IF(Orders1[[#This Row],[Region]]=People!$B$4,People!$A$4, IF(Orders1[[#This Row],[Region]]=People!$B$5,People!$A$5))))</f>
        <v>Chuck Magee</v>
      </c>
      <c r="W5517" s="3" t="str">
        <f>IFERROR(INDEX(Returns!A5517:A6316, MATCH(Orders1[[#This Row],[Order ID]],Returns!B5517:B6316)), "No")</f>
        <v>No</v>
      </c>
      <c r="X5517" s="3">
        <f>IF(Orders1[[#This Row],[Return]]="Yes", 1, 0)</f>
        <v>0</v>
      </c>
    </row>
    <row r="5518" spans="1:24" x14ac:dyDescent="0.2">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7">
        <v>1319.96</v>
      </c>
      <c r="S5518" s="1">
        <v>4</v>
      </c>
      <c r="T5518" s="1">
        <v>0</v>
      </c>
      <c r="U5518" s="7">
        <v>527.98400000000004</v>
      </c>
      <c r="V5518" s="3" t="str">
        <f>IF(Orders1[[#This Row],[Region]]=People!$B$2, People!$A$2, IF(Orders1[[#This Row],[Region]]=People!$B$3,People!$A$3, IF(Orders1[[#This Row],[Region]]=People!$B$4,People!$A$4, IF(Orders1[[#This Row],[Region]]=People!$B$5,People!$A$5))))</f>
        <v>Cassandra Brandow</v>
      </c>
      <c r="W5518" s="3" t="str">
        <f>IFERROR(INDEX(Returns!A5518:A6317, MATCH(Orders1[[#This Row],[Order ID]],Returns!B5518:B6317)), "No")</f>
        <v>No</v>
      </c>
      <c r="X5518" s="3">
        <f>IF(Orders1[[#This Row],[Return]]="Yes", 1, 0)</f>
        <v>0</v>
      </c>
    </row>
    <row r="5519" spans="1:24" x14ac:dyDescent="0.2">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7">
        <v>239.95999999999998</v>
      </c>
      <c r="S5519" s="1">
        <v>10</v>
      </c>
      <c r="T5519" s="1">
        <v>0.3</v>
      </c>
      <c r="U5519" s="7">
        <v>-10.283999999999992</v>
      </c>
      <c r="V5519" s="3" t="str">
        <f>IF(Orders1[[#This Row],[Region]]=People!$B$2, People!$A$2, IF(Orders1[[#This Row],[Region]]=People!$B$3,People!$A$3, IF(Orders1[[#This Row],[Region]]=People!$B$4,People!$A$4, IF(Orders1[[#This Row],[Region]]=People!$B$5,People!$A$5))))</f>
        <v>Chuck Magee</v>
      </c>
      <c r="W5519" s="3" t="str">
        <f>IFERROR(INDEX(Returns!A5519:A6318, MATCH(Orders1[[#This Row],[Order ID]],Returns!B5519:B6318)), "No")</f>
        <v>No</v>
      </c>
      <c r="X5519" s="3">
        <f>IF(Orders1[[#This Row],[Return]]="Yes", 1, 0)</f>
        <v>0</v>
      </c>
    </row>
    <row r="5520" spans="1:24" x14ac:dyDescent="0.2">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7">
        <v>54.768000000000001</v>
      </c>
      <c r="S5520" s="1">
        <v>2</v>
      </c>
      <c r="T5520" s="1">
        <v>0.2</v>
      </c>
      <c r="U5520" s="7">
        <v>6.8459999999999965</v>
      </c>
      <c r="V5520" s="3" t="str">
        <f>IF(Orders1[[#This Row],[Region]]=People!$B$2, People!$A$2, IF(Orders1[[#This Row],[Region]]=People!$B$3,People!$A$3, IF(Orders1[[#This Row],[Region]]=People!$B$4,People!$A$4, IF(Orders1[[#This Row],[Region]]=People!$B$5,People!$A$5))))</f>
        <v>Chuck Magee</v>
      </c>
      <c r="W5520" s="3" t="str">
        <f>IFERROR(INDEX(Returns!A5520:A6319, MATCH(Orders1[[#This Row],[Order ID]],Returns!B5520:B6319)), "No")</f>
        <v>No</v>
      </c>
      <c r="X5520" s="3">
        <f>IF(Orders1[[#This Row],[Return]]="Yes", 1, 0)</f>
        <v>0</v>
      </c>
    </row>
    <row r="5521" spans="1:24" x14ac:dyDescent="0.2">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7">
        <v>13.392000000000001</v>
      </c>
      <c r="S5521" s="1">
        <v>3</v>
      </c>
      <c r="T5521" s="1">
        <v>0.2</v>
      </c>
      <c r="U5521" s="7">
        <v>3.1806000000000005</v>
      </c>
      <c r="V5521" s="3" t="str">
        <f>IF(Orders1[[#This Row],[Region]]=People!$B$2, People!$A$2, IF(Orders1[[#This Row],[Region]]=People!$B$3,People!$A$3, IF(Orders1[[#This Row],[Region]]=People!$B$4,People!$A$4, IF(Orders1[[#This Row],[Region]]=People!$B$5,People!$A$5))))</f>
        <v>Chuck Magee</v>
      </c>
      <c r="W5521" s="3" t="str">
        <f>IFERROR(INDEX(Returns!A5521:A6320, MATCH(Orders1[[#This Row],[Order ID]],Returns!B5521:B6320)), "No")</f>
        <v>No</v>
      </c>
      <c r="X5521" s="3">
        <f>IF(Orders1[[#This Row],[Return]]="Yes", 1, 0)</f>
        <v>0</v>
      </c>
    </row>
    <row r="5522" spans="1:24" x14ac:dyDescent="0.2">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7">
        <v>23.92</v>
      </c>
      <c r="S5522" s="1">
        <v>5</v>
      </c>
      <c r="T5522" s="1">
        <v>0.2</v>
      </c>
      <c r="U5522" s="7">
        <v>8.6709999999999994</v>
      </c>
      <c r="V5522" s="3" t="str">
        <f>IF(Orders1[[#This Row],[Region]]=People!$B$2, People!$A$2, IF(Orders1[[#This Row],[Region]]=People!$B$3,People!$A$3, IF(Orders1[[#This Row],[Region]]=People!$B$4,People!$A$4, IF(Orders1[[#This Row],[Region]]=People!$B$5,People!$A$5))))</f>
        <v>Chuck Magee</v>
      </c>
      <c r="W5522" s="3" t="str">
        <f>IFERROR(INDEX(Returns!A5522:A6321, MATCH(Orders1[[#This Row],[Order ID]],Returns!B5522:B6321)), "No")</f>
        <v>No</v>
      </c>
      <c r="X5522" s="3">
        <f>IF(Orders1[[#This Row],[Return]]="Yes", 1, 0)</f>
        <v>0</v>
      </c>
    </row>
    <row r="5523" spans="1:24" x14ac:dyDescent="0.2">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7">
        <v>255.96799999999999</v>
      </c>
      <c r="S5523" s="1">
        <v>4</v>
      </c>
      <c r="T5523" s="1">
        <v>0.2</v>
      </c>
      <c r="U5523" s="7">
        <v>-28.796399999999984</v>
      </c>
      <c r="V5523" s="3" t="str">
        <f>IF(Orders1[[#This Row],[Region]]=People!$B$2, People!$A$2, IF(Orders1[[#This Row],[Region]]=People!$B$3,People!$A$3, IF(Orders1[[#This Row],[Region]]=People!$B$4,People!$A$4, IF(Orders1[[#This Row],[Region]]=People!$B$5,People!$A$5))))</f>
        <v>Chuck Magee</v>
      </c>
      <c r="W5523" s="3" t="str">
        <f>IFERROR(INDEX(Returns!A5523:A6322, MATCH(Orders1[[#This Row],[Order ID]],Returns!B5523:B6322)), "No")</f>
        <v>No</v>
      </c>
      <c r="X5523" s="3">
        <f>IF(Orders1[[#This Row],[Return]]="Yes", 1, 0)</f>
        <v>0</v>
      </c>
    </row>
    <row r="5524" spans="1:24" x14ac:dyDescent="0.2">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7">
        <v>21.552000000000003</v>
      </c>
      <c r="S5524" s="1">
        <v>6</v>
      </c>
      <c r="T5524" s="1">
        <v>0.2</v>
      </c>
      <c r="U5524" s="7">
        <v>7.0043999999999977</v>
      </c>
      <c r="V5524" s="3" t="str">
        <f>IF(Orders1[[#This Row],[Region]]=People!$B$2, People!$A$2, IF(Orders1[[#This Row],[Region]]=People!$B$3,People!$A$3, IF(Orders1[[#This Row],[Region]]=People!$B$4,People!$A$4, IF(Orders1[[#This Row],[Region]]=People!$B$5,People!$A$5))))</f>
        <v>Anna Andreadi</v>
      </c>
      <c r="W5524" s="3" t="str">
        <f>IFERROR(INDEX(Returns!A5524:A6323, MATCH(Orders1[[#This Row],[Order ID]],Returns!B5524:B6323)), "No")</f>
        <v>No</v>
      </c>
      <c r="X5524" s="3">
        <f>IF(Orders1[[#This Row],[Return]]="Yes", 1, 0)</f>
        <v>0</v>
      </c>
    </row>
    <row r="5525" spans="1:24" x14ac:dyDescent="0.2">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7">
        <v>58.24</v>
      </c>
      <c r="S5525" s="1">
        <v>4</v>
      </c>
      <c r="T5525" s="1">
        <v>0</v>
      </c>
      <c r="U5525" s="7">
        <v>15.724800000000002</v>
      </c>
      <c r="V5525" s="3" t="str">
        <f>IF(Orders1[[#This Row],[Region]]=People!$B$2, People!$A$2, IF(Orders1[[#This Row],[Region]]=People!$B$3,People!$A$3, IF(Orders1[[#This Row],[Region]]=People!$B$4,People!$A$4, IF(Orders1[[#This Row],[Region]]=People!$B$5,People!$A$5))))</f>
        <v>Anna Andreadi</v>
      </c>
      <c r="W5525" s="3" t="str">
        <f>IFERROR(INDEX(Returns!A5525:A6324, MATCH(Orders1[[#This Row],[Order ID]],Returns!B5525:B6324)), "No")</f>
        <v>No</v>
      </c>
      <c r="X5525" s="3">
        <f>IF(Orders1[[#This Row],[Return]]="Yes", 1, 0)</f>
        <v>0</v>
      </c>
    </row>
    <row r="5526" spans="1:24" x14ac:dyDescent="0.2">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7">
        <v>80.28</v>
      </c>
      <c r="S5526" s="1">
        <v>12</v>
      </c>
      <c r="T5526" s="1">
        <v>0</v>
      </c>
      <c r="U5526" s="7">
        <v>36.928799999999995</v>
      </c>
      <c r="V5526" s="3" t="str">
        <f>IF(Orders1[[#This Row],[Region]]=People!$B$2, People!$A$2, IF(Orders1[[#This Row],[Region]]=People!$B$3,People!$A$3, IF(Orders1[[#This Row],[Region]]=People!$B$4,People!$A$4, IF(Orders1[[#This Row],[Region]]=People!$B$5,People!$A$5))))</f>
        <v>Anna Andreadi</v>
      </c>
      <c r="W5526" s="3" t="str">
        <f>IFERROR(INDEX(Returns!A5526:A6325, MATCH(Orders1[[#This Row],[Order ID]],Returns!B5526:B6325)), "No")</f>
        <v>No</v>
      </c>
      <c r="X5526" s="3">
        <f>IF(Orders1[[#This Row],[Return]]="Yes", 1, 0)</f>
        <v>0</v>
      </c>
    </row>
    <row r="5527" spans="1:24" x14ac:dyDescent="0.2">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7">
        <v>9.7799999999999994</v>
      </c>
      <c r="S5527" s="1">
        <v>2</v>
      </c>
      <c r="T5527" s="1">
        <v>0</v>
      </c>
      <c r="U5527" s="7">
        <v>4.0098000000000003</v>
      </c>
      <c r="V5527" s="3" t="str">
        <f>IF(Orders1[[#This Row],[Region]]=People!$B$2, People!$A$2, IF(Orders1[[#This Row],[Region]]=People!$B$3,People!$A$3, IF(Orders1[[#This Row],[Region]]=People!$B$4,People!$A$4, IF(Orders1[[#This Row],[Region]]=People!$B$5,People!$A$5))))</f>
        <v>Anna Andreadi</v>
      </c>
      <c r="W5527" s="3" t="str">
        <f>IFERROR(INDEX(Returns!A5527:A6326, MATCH(Orders1[[#This Row],[Order ID]],Returns!B5527:B6326)), "No")</f>
        <v>No</v>
      </c>
      <c r="X5527" s="3">
        <f>IF(Orders1[[#This Row],[Return]]="Yes", 1, 0)</f>
        <v>0</v>
      </c>
    </row>
    <row r="5528" spans="1:24" x14ac:dyDescent="0.2">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7">
        <v>1.81</v>
      </c>
      <c r="S5528" s="1">
        <v>1</v>
      </c>
      <c r="T5528" s="1">
        <v>0</v>
      </c>
      <c r="U5528" s="7">
        <v>0.65159999999999996</v>
      </c>
      <c r="V5528" s="3" t="str">
        <f>IF(Orders1[[#This Row],[Region]]=People!$B$2, People!$A$2, IF(Orders1[[#This Row],[Region]]=People!$B$3,People!$A$3, IF(Orders1[[#This Row],[Region]]=People!$B$4,People!$A$4, IF(Orders1[[#This Row],[Region]]=People!$B$5,People!$A$5))))</f>
        <v>Anna Andreadi</v>
      </c>
      <c r="W5528" s="3" t="str">
        <f>IFERROR(INDEX(Returns!A5528:A6327, MATCH(Orders1[[#This Row],[Order ID]],Returns!B5528:B6327)), "No")</f>
        <v>No</v>
      </c>
      <c r="X5528" s="3">
        <f>IF(Orders1[[#This Row],[Return]]="Yes", 1, 0)</f>
        <v>0</v>
      </c>
    </row>
    <row r="5529" spans="1:24" x14ac:dyDescent="0.2">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7">
        <v>37.94</v>
      </c>
      <c r="S5529" s="1">
        <v>2</v>
      </c>
      <c r="T5529" s="1">
        <v>0</v>
      </c>
      <c r="U5529" s="7">
        <v>18.211199999999998</v>
      </c>
      <c r="V5529" s="3" t="str">
        <f>IF(Orders1[[#This Row],[Region]]=People!$B$2, People!$A$2, IF(Orders1[[#This Row],[Region]]=People!$B$3,People!$A$3, IF(Orders1[[#This Row],[Region]]=People!$B$4,People!$A$4, IF(Orders1[[#This Row],[Region]]=People!$B$5,People!$A$5))))</f>
        <v>Chuck Magee</v>
      </c>
      <c r="W5529" s="3" t="str">
        <f>IFERROR(INDEX(Returns!A5529:A6328, MATCH(Orders1[[#This Row],[Order ID]],Returns!B5529:B6328)), "No")</f>
        <v>No</v>
      </c>
      <c r="X5529" s="3">
        <f>IF(Orders1[[#This Row],[Return]]="Yes", 1, 0)</f>
        <v>0</v>
      </c>
    </row>
    <row r="5530" spans="1:24" x14ac:dyDescent="0.2">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7">
        <v>79.959999999999994</v>
      </c>
      <c r="S5530" s="1">
        <v>5</v>
      </c>
      <c r="T5530" s="1">
        <v>0.2</v>
      </c>
      <c r="U5530" s="7">
        <v>27.985999999999994</v>
      </c>
      <c r="V5530" s="3" t="str">
        <f>IF(Orders1[[#This Row],[Region]]=People!$B$2, People!$A$2, IF(Orders1[[#This Row],[Region]]=People!$B$3,People!$A$3, IF(Orders1[[#This Row],[Region]]=People!$B$4,People!$A$4, IF(Orders1[[#This Row],[Region]]=People!$B$5,People!$A$5))))</f>
        <v>Cassandra Brandow</v>
      </c>
      <c r="W5530" s="3" t="str">
        <f>IFERROR(INDEX(Returns!A5530:A6329, MATCH(Orders1[[#This Row],[Order ID]],Returns!B5530:B6329)), "No")</f>
        <v>No</v>
      </c>
      <c r="X5530" s="3">
        <f>IF(Orders1[[#This Row],[Return]]="Yes", 1, 0)</f>
        <v>0</v>
      </c>
    </row>
    <row r="5531" spans="1:24" x14ac:dyDescent="0.2">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7">
        <v>115.29600000000001</v>
      </c>
      <c r="S5531" s="1">
        <v>3</v>
      </c>
      <c r="T5531" s="1">
        <v>0.2</v>
      </c>
      <c r="U5531" s="7">
        <v>40.353599999999986</v>
      </c>
      <c r="V5531" s="3" t="str">
        <f>IF(Orders1[[#This Row],[Region]]=People!$B$2, People!$A$2, IF(Orders1[[#This Row],[Region]]=People!$B$3,People!$A$3, IF(Orders1[[#This Row],[Region]]=People!$B$4,People!$A$4, IF(Orders1[[#This Row],[Region]]=People!$B$5,People!$A$5))))</f>
        <v>Kelly Williams</v>
      </c>
      <c r="W5531" s="3" t="str">
        <f>IFERROR(INDEX(Returns!A5531:A6330, MATCH(Orders1[[#This Row],[Order ID]],Returns!B5531:B6330)), "No")</f>
        <v>No</v>
      </c>
      <c r="X5531" s="3">
        <f>IF(Orders1[[#This Row],[Return]]="Yes", 1, 0)</f>
        <v>0</v>
      </c>
    </row>
    <row r="5532" spans="1:24" x14ac:dyDescent="0.2">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7">
        <v>2479.96</v>
      </c>
      <c r="S5532" s="1">
        <v>4</v>
      </c>
      <c r="T5532" s="1">
        <v>0</v>
      </c>
      <c r="U5532" s="7">
        <v>743.98799999999983</v>
      </c>
      <c r="V5532" s="3" t="str">
        <f>IF(Orders1[[#This Row],[Region]]=People!$B$2, People!$A$2, IF(Orders1[[#This Row],[Region]]=People!$B$3,People!$A$3, IF(Orders1[[#This Row],[Region]]=People!$B$4,People!$A$4, IF(Orders1[[#This Row],[Region]]=People!$B$5,People!$A$5))))</f>
        <v>Kelly Williams</v>
      </c>
      <c r="W5532" s="3" t="str">
        <f>IFERROR(INDEX(Returns!A5532:A6331, MATCH(Orders1[[#This Row],[Order ID]],Returns!B5532:B6331)), "No")</f>
        <v>No</v>
      </c>
      <c r="X5532" s="3">
        <f>IF(Orders1[[#This Row],[Return]]="Yes", 1, 0)</f>
        <v>0</v>
      </c>
    </row>
    <row r="5533" spans="1:24" x14ac:dyDescent="0.2">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7">
        <v>179.94</v>
      </c>
      <c r="S5533" s="1">
        <v>6</v>
      </c>
      <c r="T5533" s="1">
        <v>0</v>
      </c>
      <c r="U5533" s="7">
        <v>75.57480000000001</v>
      </c>
      <c r="V5533" s="3" t="str">
        <f>IF(Orders1[[#This Row],[Region]]=People!$B$2, People!$A$2, IF(Orders1[[#This Row],[Region]]=People!$B$3,People!$A$3, IF(Orders1[[#This Row],[Region]]=People!$B$4,People!$A$4, IF(Orders1[[#This Row],[Region]]=People!$B$5,People!$A$5))))</f>
        <v>Cassandra Brandow</v>
      </c>
      <c r="W5533" s="3" t="str">
        <f>IFERROR(INDEX(Returns!A5533:A6332, MATCH(Orders1[[#This Row],[Order ID]],Returns!B5533:B6332)), "No")</f>
        <v>No</v>
      </c>
      <c r="X5533" s="3">
        <f>IF(Orders1[[#This Row],[Return]]="Yes", 1, 0)</f>
        <v>0</v>
      </c>
    </row>
    <row r="5534" spans="1:24" x14ac:dyDescent="0.2">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7">
        <v>26.849999999999998</v>
      </c>
      <c r="S5534" s="1">
        <v>3</v>
      </c>
      <c r="T5534" s="1">
        <v>0</v>
      </c>
      <c r="U5534" s="7">
        <v>5.101499999999997</v>
      </c>
      <c r="V5534" s="3" t="str">
        <f>IF(Orders1[[#This Row],[Region]]=People!$B$2, People!$A$2, IF(Orders1[[#This Row],[Region]]=People!$B$3,People!$A$3, IF(Orders1[[#This Row],[Region]]=People!$B$4,People!$A$4, IF(Orders1[[#This Row],[Region]]=People!$B$5,People!$A$5))))</f>
        <v>Cassandra Brandow</v>
      </c>
      <c r="W5534" s="3" t="str">
        <f>IFERROR(INDEX(Returns!A5534:A6333, MATCH(Orders1[[#This Row],[Order ID]],Returns!B5534:B6333)), "No")</f>
        <v>No</v>
      </c>
      <c r="X5534" s="3">
        <f>IF(Orders1[[#This Row],[Return]]="Yes", 1, 0)</f>
        <v>0</v>
      </c>
    </row>
    <row r="5535" spans="1:24" x14ac:dyDescent="0.2">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7">
        <v>323.37</v>
      </c>
      <c r="S5535" s="1">
        <v>3</v>
      </c>
      <c r="T5535" s="1">
        <v>0</v>
      </c>
      <c r="U5535" s="7">
        <v>129.34800000000001</v>
      </c>
      <c r="V5535" s="3" t="str">
        <f>IF(Orders1[[#This Row],[Region]]=People!$B$2, People!$A$2, IF(Orders1[[#This Row],[Region]]=People!$B$3,People!$A$3, IF(Orders1[[#This Row],[Region]]=People!$B$4,People!$A$4, IF(Orders1[[#This Row],[Region]]=People!$B$5,People!$A$5))))</f>
        <v>Cassandra Brandow</v>
      </c>
      <c r="W5535" s="3" t="str">
        <f>IFERROR(INDEX(Returns!A5535:A6334, MATCH(Orders1[[#This Row],[Order ID]],Returns!B5535:B6334)), "No")</f>
        <v>No</v>
      </c>
      <c r="X5535" s="3">
        <f>IF(Orders1[[#This Row],[Return]]="Yes", 1, 0)</f>
        <v>0</v>
      </c>
    </row>
    <row r="5536" spans="1:24" x14ac:dyDescent="0.2">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7">
        <v>59.94</v>
      </c>
      <c r="S5536" s="1">
        <v>3</v>
      </c>
      <c r="T5536" s="1">
        <v>0</v>
      </c>
      <c r="U5536" s="7">
        <v>28.171799999999998</v>
      </c>
      <c r="V5536" s="3" t="str">
        <f>IF(Orders1[[#This Row],[Region]]=People!$B$2, People!$A$2, IF(Orders1[[#This Row],[Region]]=People!$B$3,People!$A$3, IF(Orders1[[#This Row],[Region]]=People!$B$4,People!$A$4, IF(Orders1[[#This Row],[Region]]=People!$B$5,People!$A$5))))</f>
        <v>Cassandra Brandow</v>
      </c>
      <c r="W5536" s="3" t="str">
        <f>IFERROR(INDEX(Returns!A5536:A6335, MATCH(Orders1[[#This Row],[Order ID]],Returns!B5536:B6335)), "No")</f>
        <v>No</v>
      </c>
      <c r="X5536" s="3">
        <f>IF(Orders1[[#This Row],[Return]]="Yes", 1, 0)</f>
        <v>0</v>
      </c>
    </row>
    <row r="5537" spans="1:24" x14ac:dyDescent="0.2">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7">
        <v>64.14</v>
      </c>
      <c r="S5537" s="1">
        <v>3</v>
      </c>
      <c r="T5537" s="1">
        <v>0</v>
      </c>
      <c r="U5537" s="7">
        <v>30.787199999999999</v>
      </c>
      <c r="V5537" s="3" t="str">
        <f>IF(Orders1[[#This Row],[Region]]=People!$B$2, People!$A$2, IF(Orders1[[#This Row],[Region]]=People!$B$3,People!$A$3, IF(Orders1[[#This Row],[Region]]=People!$B$4,People!$A$4, IF(Orders1[[#This Row],[Region]]=People!$B$5,People!$A$5))))</f>
        <v>Cassandra Brandow</v>
      </c>
      <c r="W5537" s="3" t="str">
        <f>IFERROR(INDEX(Returns!A5537:A6336, MATCH(Orders1[[#This Row],[Order ID]],Returns!B5537:B6336)), "No")</f>
        <v>No</v>
      </c>
      <c r="X5537" s="3">
        <f>IF(Orders1[[#This Row],[Return]]="Yes", 1, 0)</f>
        <v>0</v>
      </c>
    </row>
    <row r="5538" spans="1:24" x14ac:dyDescent="0.2">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7">
        <v>11.67</v>
      </c>
      <c r="S5538" s="1">
        <v>3</v>
      </c>
      <c r="T5538" s="1">
        <v>0</v>
      </c>
      <c r="U5538" s="7">
        <v>5.6015999999999995</v>
      </c>
      <c r="V5538" s="3" t="str">
        <f>IF(Orders1[[#This Row],[Region]]=People!$B$2, People!$A$2, IF(Orders1[[#This Row],[Region]]=People!$B$3,People!$A$3, IF(Orders1[[#This Row],[Region]]=People!$B$4,People!$A$4, IF(Orders1[[#This Row],[Region]]=People!$B$5,People!$A$5))))</f>
        <v>Cassandra Brandow</v>
      </c>
      <c r="W5538" s="3" t="str">
        <f>IFERROR(INDEX(Returns!A5538:A6337, MATCH(Orders1[[#This Row],[Order ID]],Returns!B5538:B6337)), "No")</f>
        <v>No</v>
      </c>
      <c r="X5538" s="3">
        <f>IF(Orders1[[#This Row],[Return]]="Yes", 1, 0)</f>
        <v>0</v>
      </c>
    </row>
    <row r="5539" spans="1:24" x14ac:dyDescent="0.2">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7">
        <v>12.96</v>
      </c>
      <c r="S5539" s="1">
        <v>2</v>
      </c>
      <c r="T5539" s="1">
        <v>0</v>
      </c>
      <c r="U5539" s="7">
        <v>6.2208000000000006</v>
      </c>
      <c r="V5539" s="3" t="str">
        <f>IF(Orders1[[#This Row],[Region]]=People!$B$2, People!$A$2, IF(Orders1[[#This Row],[Region]]=People!$B$3,People!$A$3, IF(Orders1[[#This Row],[Region]]=People!$B$4,People!$A$4, IF(Orders1[[#This Row],[Region]]=People!$B$5,People!$A$5))))</f>
        <v>Cassandra Brandow</v>
      </c>
      <c r="W5539" s="3" t="str">
        <f>IFERROR(INDEX(Returns!A5539:A6338, MATCH(Orders1[[#This Row],[Order ID]],Returns!B5539:B6338)), "No")</f>
        <v>No</v>
      </c>
      <c r="X5539" s="3">
        <f>IF(Orders1[[#This Row],[Return]]="Yes", 1, 0)</f>
        <v>0</v>
      </c>
    </row>
    <row r="5540" spans="1:24" x14ac:dyDescent="0.2">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7">
        <v>17.43</v>
      </c>
      <c r="S5540" s="1">
        <v>3</v>
      </c>
      <c r="T5540" s="1">
        <v>0</v>
      </c>
      <c r="U5540" s="7">
        <v>8.0177999999999994</v>
      </c>
      <c r="V5540" s="3" t="str">
        <f>IF(Orders1[[#This Row],[Region]]=People!$B$2, People!$A$2, IF(Orders1[[#This Row],[Region]]=People!$B$3,People!$A$3, IF(Orders1[[#This Row],[Region]]=People!$B$4,People!$A$4, IF(Orders1[[#This Row],[Region]]=People!$B$5,People!$A$5))))</f>
        <v>Kelly Williams</v>
      </c>
      <c r="W5540" s="3" t="str">
        <f>IFERROR(INDEX(Returns!A5540:A6339, MATCH(Orders1[[#This Row],[Order ID]],Returns!B5540:B6339)), "No")</f>
        <v>No</v>
      </c>
      <c r="X5540" s="3">
        <f>IF(Orders1[[#This Row],[Return]]="Yes", 1, 0)</f>
        <v>0</v>
      </c>
    </row>
    <row r="5541" spans="1:24" x14ac:dyDescent="0.2">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7">
        <v>181.98599999999999</v>
      </c>
      <c r="S5541" s="1">
        <v>2</v>
      </c>
      <c r="T5541" s="1">
        <v>0.3</v>
      </c>
      <c r="U5541" s="7">
        <v>-54.595799999999997</v>
      </c>
      <c r="V5541" s="3" t="str">
        <f>IF(Orders1[[#This Row],[Region]]=People!$B$2, People!$A$2, IF(Orders1[[#This Row],[Region]]=People!$B$3,People!$A$3, IF(Orders1[[#This Row],[Region]]=People!$B$4,People!$A$4, IF(Orders1[[#This Row],[Region]]=People!$B$5,People!$A$5))))</f>
        <v>Kelly Williams</v>
      </c>
      <c r="W5541" s="3" t="str">
        <f>IFERROR(INDEX(Returns!A5541:A6340, MATCH(Orders1[[#This Row],[Order ID]],Returns!B5541:B6340)), "No")</f>
        <v>No</v>
      </c>
      <c r="X5541" s="3">
        <f>IF(Orders1[[#This Row],[Return]]="Yes", 1, 0)</f>
        <v>0</v>
      </c>
    </row>
    <row r="5542" spans="1:24" x14ac:dyDescent="0.2">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7">
        <v>1.5919999999999996</v>
      </c>
      <c r="S5542" s="1">
        <v>2</v>
      </c>
      <c r="T5542" s="1">
        <v>0.8</v>
      </c>
      <c r="U5542" s="7">
        <v>-2.6268000000000002</v>
      </c>
      <c r="V5542" s="3" t="str">
        <f>IF(Orders1[[#This Row],[Region]]=People!$B$2, People!$A$2, IF(Orders1[[#This Row],[Region]]=People!$B$3,People!$A$3, IF(Orders1[[#This Row],[Region]]=People!$B$4,People!$A$4, IF(Orders1[[#This Row],[Region]]=People!$B$5,People!$A$5))))</f>
        <v>Kelly Williams</v>
      </c>
      <c r="W5542" s="3" t="str">
        <f>IFERROR(INDEX(Returns!A5542:A6341, MATCH(Orders1[[#This Row],[Order ID]],Returns!B5542:B6341)), "No")</f>
        <v>No</v>
      </c>
      <c r="X5542" s="3">
        <f>IF(Orders1[[#This Row],[Return]]="Yes", 1, 0)</f>
        <v>0</v>
      </c>
    </row>
    <row r="5543" spans="1:24" x14ac:dyDescent="0.2">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7">
        <v>22.344000000000001</v>
      </c>
      <c r="S5543" s="1">
        <v>3</v>
      </c>
      <c r="T5543" s="1">
        <v>0.2</v>
      </c>
      <c r="U5543" s="7">
        <v>2.5136999999999983</v>
      </c>
      <c r="V5543" s="3" t="str">
        <f>IF(Orders1[[#This Row],[Region]]=People!$B$2, People!$A$2, IF(Orders1[[#This Row],[Region]]=People!$B$3,People!$A$3, IF(Orders1[[#This Row],[Region]]=People!$B$4,People!$A$4, IF(Orders1[[#This Row],[Region]]=People!$B$5,People!$A$5))))</f>
        <v>Kelly Williams</v>
      </c>
      <c r="W5543" s="3" t="str">
        <f>IFERROR(INDEX(Returns!A5543:A6342, MATCH(Orders1[[#This Row],[Order ID]],Returns!B5543:B6342)), "No")</f>
        <v>No</v>
      </c>
      <c r="X5543" s="3">
        <f>IF(Orders1[[#This Row],[Return]]="Yes", 1, 0)</f>
        <v>0</v>
      </c>
    </row>
    <row r="5544" spans="1:24" x14ac:dyDescent="0.2">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7">
        <v>455.97</v>
      </c>
      <c r="S5544" s="1">
        <v>6</v>
      </c>
      <c r="T5544" s="1">
        <v>0.5</v>
      </c>
      <c r="U5544" s="7">
        <v>-218.86559999999997</v>
      </c>
      <c r="V5544" s="3" t="str">
        <f>IF(Orders1[[#This Row],[Region]]=People!$B$2, People!$A$2, IF(Orders1[[#This Row],[Region]]=People!$B$3,People!$A$3, IF(Orders1[[#This Row],[Region]]=People!$B$4,People!$A$4, IF(Orders1[[#This Row],[Region]]=People!$B$5,People!$A$5))))</f>
        <v>Anna Andreadi</v>
      </c>
      <c r="W5544" s="3" t="str">
        <f>IFERROR(INDEX(Returns!A5544:A6343, MATCH(Orders1[[#This Row],[Order ID]],Returns!B5544:B6343)), "No")</f>
        <v>No</v>
      </c>
      <c r="X5544" s="3">
        <f>IF(Orders1[[#This Row],[Return]]="Yes", 1, 0)</f>
        <v>0</v>
      </c>
    </row>
    <row r="5545" spans="1:24" x14ac:dyDescent="0.2">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7">
        <v>10.440000000000001</v>
      </c>
      <c r="S5545" s="1">
        <v>6</v>
      </c>
      <c r="T5545" s="1">
        <v>0.7</v>
      </c>
      <c r="U5545" s="7">
        <v>-7.6559999999999988</v>
      </c>
      <c r="V5545" s="3" t="str">
        <f>IF(Orders1[[#This Row],[Region]]=People!$B$2, People!$A$2, IF(Orders1[[#This Row],[Region]]=People!$B$3,People!$A$3, IF(Orders1[[#This Row],[Region]]=People!$B$4,People!$A$4, IF(Orders1[[#This Row],[Region]]=People!$B$5,People!$A$5))))</f>
        <v>Anna Andreadi</v>
      </c>
      <c r="W5545" s="3" t="str">
        <f>IFERROR(INDEX(Returns!A5545:A6344, MATCH(Orders1[[#This Row],[Order ID]],Returns!B5545:B6344)), "No")</f>
        <v>No</v>
      </c>
      <c r="X5545" s="3">
        <f>IF(Orders1[[#This Row],[Return]]="Yes", 1, 0)</f>
        <v>0</v>
      </c>
    </row>
    <row r="5546" spans="1:24" x14ac:dyDescent="0.2">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7">
        <v>5.2140000000000004</v>
      </c>
      <c r="S5546" s="1">
        <v>2</v>
      </c>
      <c r="T5546" s="1">
        <v>0.7</v>
      </c>
      <c r="U5546" s="7">
        <v>-4.1711999999999989</v>
      </c>
      <c r="V5546" s="3" t="str">
        <f>IF(Orders1[[#This Row],[Region]]=People!$B$2, People!$A$2, IF(Orders1[[#This Row],[Region]]=People!$B$3,People!$A$3, IF(Orders1[[#This Row],[Region]]=People!$B$4,People!$A$4, IF(Orders1[[#This Row],[Region]]=People!$B$5,People!$A$5))))</f>
        <v>Anna Andreadi</v>
      </c>
      <c r="W5546" s="3" t="str">
        <f>IFERROR(INDEX(Returns!A5546:A6345, MATCH(Orders1[[#This Row],[Order ID]],Returns!B5546:B6345)), "No")</f>
        <v>No</v>
      </c>
      <c r="X5546" s="3">
        <f>IF(Orders1[[#This Row],[Return]]="Yes", 1, 0)</f>
        <v>0</v>
      </c>
    </row>
    <row r="5547" spans="1:24" x14ac:dyDescent="0.2">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7">
        <v>67.400000000000006</v>
      </c>
      <c r="S5547" s="1">
        <v>5</v>
      </c>
      <c r="T5547" s="1">
        <v>0</v>
      </c>
      <c r="U5547" s="7">
        <v>17.523999999999997</v>
      </c>
      <c r="V5547" s="3" t="str">
        <f>IF(Orders1[[#This Row],[Region]]=People!$B$2, People!$A$2, IF(Orders1[[#This Row],[Region]]=People!$B$3,People!$A$3, IF(Orders1[[#This Row],[Region]]=People!$B$4,People!$A$4, IF(Orders1[[#This Row],[Region]]=People!$B$5,People!$A$5))))</f>
        <v>Chuck Magee</v>
      </c>
      <c r="W5547" s="3" t="str">
        <f>IFERROR(INDEX(Returns!A5547:A6346, MATCH(Orders1[[#This Row],[Order ID]],Returns!B5547:B6346)), "No")</f>
        <v>No</v>
      </c>
      <c r="X5547" s="3">
        <f>IF(Orders1[[#This Row],[Return]]="Yes", 1, 0)</f>
        <v>0</v>
      </c>
    </row>
    <row r="5548" spans="1:24" x14ac:dyDescent="0.2">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7">
        <v>25.16</v>
      </c>
      <c r="S5548" s="1">
        <v>2</v>
      </c>
      <c r="T5548" s="1">
        <v>0</v>
      </c>
      <c r="U5548" s="7">
        <v>10.567200000000001</v>
      </c>
      <c r="V5548" s="3" t="str">
        <f>IF(Orders1[[#This Row],[Region]]=People!$B$2, People!$A$2, IF(Orders1[[#This Row],[Region]]=People!$B$3,People!$A$3, IF(Orders1[[#This Row],[Region]]=People!$B$4,People!$A$4, IF(Orders1[[#This Row],[Region]]=People!$B$5,People!$A$5))))</f>
        <v>Anna Andreadi</v>
      </c>
      <c r="W5548" s="3" t="str">
        <f>IFERROR(INDEX(Returns!A5548:A6347, MATCH(Orders1[[#This Row],[Order ID]],Returns!B5548:B6347)), "No")</f>
        <v>No</v>
      </c>
      <c r="X5548" s="3">
        <f>IF(Orders1[[#This Row],[Return]]="Yes", 1, 0)</f>
        <v>0</v>
      </c>
    </row>
    <row r="5549" spans="1:24" x14ac:dyDescent="0.2">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7">
        <v>126.56</v>
      </c>
      <c r="S5549" s="1">
        <v>4</v>
      </c>
      <c r="T5549" s="1">
        <v>0.2</v>
      </c>
      <c r="U5549" s="7">
        <v>47.459999999999994</v>
      </c>
      <c r="V5549" s="3" t="str">
        <f>IF(Orders1[[#This Row],[Region]]=People!$B$2, People!$A$2, IF(Orders1[[#This Row],[Region]]=People!$B$3,People!$A$3, IF(Orders1[[#This Row],[Region]]=People!$B$4,People!$A$4, IF(Orders1[[#This Row],[Region]]=People!$B$5,People!$A$5))))</f>
        <v>Anna Andreadi</v>
      </c>
      <c r="W5549" s="3" t="str">
        <f>IFERROR(INDEX(Returns!A5549:A6348, MATCH(Orders1[[#This Row],[Order ID]],Returns!B5549:B6348)), "No")</f>
        <v>No</v>
      </c>
      <c r="X5549" s="3">
        <f>IF(Orders1[[#This Row],[Return]]="Yes", 1, 0)</f>
        <v>0</v>
      </c>
    </row>
    <row r="5550" spans="1:24" x14ac:dyDescent="0.2">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7">
        <v>43.68</v>
      </c>
      <c r="S5550" s="1">
        <v>3</v>
      </c>
      <c r="T5550" s="1">
        <v>0</v>
      </c>
      <c r="U5550" s="7">
        <v>11.793600000000001</v>
      </c>
      <c r="V5550" s="3" t="str">
        <f>IF(Orders1[[#This Row],[Region]]=People!$B$2, People!$A$2, IF(Orders1[[#This Row],[Region]]=People!$B$3,People!$A$3, IF(Orders1[[#This Row],[Region]]=People!$B$4,People!$A$4, IF(Orders1[[#This Row],[Region]]=People!$B$5,People!$A$5))))</f>
        <v>Anna Andreadi</v>
      </c>
      <c r="W5550" s="3" t="str">
        <f>IFERROR(INDEX(Returns!A5550:A6349, MATCH(Orders1[[#This Row],[Order ID]],Returns!B5550:B6349)), "No")</f>
        <v>No</v>
      </c>
      <c r="X5550" s="3">
        <f>IF(Orders1[[#This Row],[Return]]="Yes", 1, 0)</f>
        <v>0</v>
      </c>
    </row>
    <row r="5551" spans="1:24" x14ac:dyDescent="0.2">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7">
        <v>139.92999999999998</v>
      </c>
      <c r="S5551" s="1">
        <v>7</v>
      </c>
      <c r="T5551" s="1">
        <v>0</v>
      </c>
      <c r="U5551" s="7">
        <v>34.982499999999987</v>
      </c>
      <c r="V5551" s="3" t="str">
        <f>IF(Orders1[[#This Row],[Region]]=People!$B$2, People!$A$2, IF(Orders1[[#This Row],[Region]]=People!$B$3,People!$A$3, IF(Orders1[[#This Row],[Region]]=People!$B$4,People!$A$4, IF(Orders1[[#This Row],[Region]]=People!$B$5,People!$A$5))))</f>
        <v>Anna Andreadi</v>
      </c>
      <c r="W5551" s="3" t="str">
        <f>IFERROR(INDEX(Returns!A5551:A6350, MATCH(Orders1[[#This Row],[Order ID]],Returns!B5551:B6350)), "No")</f>
        <v>No</v>
      </c>
      <c r="X5551" s="3">
        <f>IF(Orders1[[#This Row],[Return]]="Yes", 1, 0)</f>
        <v>0</v>
      </c>
    </row>
    <row r="5552" spans="1:24" x14ac:dyDescent="0.2">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7">
        <v>2.6720000000000002</v>
      </c>
      <c r="S5552" s="1">
        <v>1</v>
      </c>
      <c r="T5552" s="1">
        <v>0.2</v>
      </c>
      <c r="U5552" s="7">
        <v>0.33399999999999974</v>
      </c>
      <c r="V5552" s="3" t="str">
        <f>IF(Orders1[[#This Row],[Region]]=People!$B$2, People!$A$2, IF(Orders1[[#This Row],[Region]]=People!$B$3,People!$A$3, IF(Orders1[[#This Row],[Region]]=People!$B$4,People!$A$4, IF(Orders1[[#This Row],[Region]]=People!$B$5,People!$A$5))))</f>
        <v>Kelly Williams</v>
      </c>
      <c r="W5552" s="3" t="str">
        <f>IFERROR(INDEX(Returns!A5552:A6351, MATCH(Orders1[[#This Row],[Order ID]],Returns!B5552:B6351)), "No")</f>
        <v>No</v>
      </c>
      <c r="X5552" s="3">
        <f>IF(Orders1[[#This Row],[Return]]="Yes", 1, 0)</f>
        <v>0</v>
      </c>
    </row>
    <row r="5553" spans="1:24" x14ac:dyDescent="0.2">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7">
        <v>16.656000000000002</v>
      </c>
      <c r="S5553" s="1">
        <v>6</v>
      </c>
      <c r="T5553" s="1">
        <v>0.2</v>
      </c>
      <c r="U5553" s="7">
        <v>-3.123000000000002</v>
      </c>
      <c r="V5553" s="3" t="str">
        <f>IF(Orders1[[#This Row],[Region]]=People!$B$2, People!$A$2, IF(Orders1[[#This Row],[Region]]=People!$B$3,People!$A$3, IF(Orders1[[#This Row],[Region]]=People!$B$4,People!$A$4, IF(Orders1[[#This Row],[Region]]=People!$B$5,People!$A$5))))</f>
        <v>Kelly Williams</v>
      </c>
      <c r="W5553" s="3" t="str">
        <f>IFERROR(INDEX(Returns!A5553:A6352, MATCH(Orders1[[#This Row],[Order ID]],Returns!B5553:B6352)), "No")</f>
        <v>No</v>
      </c>
      <c r="X5553" s="3">
        <f>IF(Orders1[[#This Row],[Return]]="Yes", 1, 0)</f>
        <v>0</v>
      </c>
    </row>
    <row r="5554" spans="1:24" x14ac:dyDescent="0.2">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7">
        <v>79.512000000000015</v>
      </c>
      <c r="S5554" s="1">
        <v>3</v>
      </c>
      <c r="T5554" s="1">
        <v>0.2</v>
      </c>
      <c r="U5554" s="7">
        <v>20.8719</v>
      </c>
      <c r="V5554" s="3" t="str">
        <f>IF(Orders1[[#This Row],[Region]]=People!$B$2, People!$A$2, IF(Orders1[[#This Row],[Region]]=People!$B$3,People!$A$3, IF(Orders1[[#This Row],[Region]]=People!$B$4,People!$A$4, IF(Orders1[[#This Row],[Region]]=People!$B$5,People!$A$5))))</f>
        <v>Kelly Williams</v>
      </c>
      <c r="W5554" s="3" t="str">
        <f>IFERROR(INDEX(Returns!A5554:A6353, MATCH(Orders1[[#This Row],[Order ID]],Returns!B5554:B6353)), "No")</f>
        <v>No</v>
      </c>
      <c r="X5554" s="3">
        <f>IF(Orders1[[#This Row],[Return]]="Yes", 1, 0)</f>
        <v>0</v>
      </c>
    </row>
    <row r="5555" spans="1:24" x14ac:dyDescent="0.2">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7">
        <v>36.288000000000011</v>
      </c>
      <c r="S5555" s="1">
        <v>7</v>
      </c>
      <c r="T5555" s="1">
        <v>0.2</v>
      </c>
      <c r="U5555" s="7">
        <v>12.700800000000001</v>
      </c>
      <c r="V5555" s="3" t="str">
        <f>IF(Orders1[[#This Row],[Region]]=People!$B$2, People!$A$2, IF(Orders1[[#This Row],[Region]]=People!$B$3,People!$A$3, IF(Orders1[[#This Row],[Region]]=People!$B$4,People!$A$4, IF(Orders1[[#This Row],[Region]]=People!$B$5,People!$A$5))))</f>
        <v>Kelly Williams</v>
      </c>
      <c r="W5555" s="3" t="str">
        <f>IFERROR(INDEX(Returns!A5555:A6354, MATCH(Orders1[[#This Row],[Order ID]],Returns!B5555:B6354)), "No")</f>
        <v>No</v>
      </c>
      <c r="X5555" s="3">
        <f>IF(Orders1[[#This Row],[Return]]="Yes", 1, 0)</f>
        <v>0</v>
      </c>
    </row>
    <row r="5556" spans="1:24" x14ac:dyDescent="0.2">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7">
        <v>67.993199999999987</v>
      </c>
      <c r="S5556" s="1">
        <v>1</v>
      </c>
      <c r="T5556" s="1">
        <v>0.32</v>
      </c>
      <c r="U5556" s="7">
        <v>-12.998700000000007</v>
      </c>
      <c r="V5556" s="3" t="str">
        <f>IF(Orders1[[#This Row],[Region]]=People!$B$2, People!$A$2, IF(Orders1[[#This Row],[Region]]=People!$B$3,People!$A$3, IF(Orders1[[#This Row],[Region]]=People!$B$4,People!$A$4, IF(Orders1[[#This Row],[Region]]=People!$B$5,People!$A$5))))</f>
        <v>Kelly Williams</v>
      </c>
      <c r="W5556" s="3" t="str">
        <f>IFERROR(INDEX(Returns!A5556:A6355, MATCH(Orders1[[#This Row],[Order ID]],Returns!B5556:B6355)), "No")</f>
        <v>No</v>
      </c>
      <c r="X5556" s="3">
        <f>IF(Orders1[[#This Row],[Return]]="Yes", 1, 0)</f>
        <v>0</v>
      </c>
    </row>
    <row r="5557" spans="1:24" x14ac:dyDescent="0.2">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7">
        <v>10.16</v>
      </c>
      <c r="S5557" s="1">
        <v>2</v>
      </c>
      <c r="T5557" s="1">
        <v>0</v>
      </c>
      <c r="U5557" s="7">
        <v>3.4543999999999997</v>
      </c>
      <c r="V5557" s="3" t="str">
        <f>IF(Orders1[[#This Row],[Region]]=People!$B$2, People!$A$2, IF(Orders1[[#This Row],[Region]]=People!$B$3,People!$A$3, IF(Orders1[[#This Row],[Region]]=People!$B$4,People!$A$4, IF(Orders1[[#This Row],[Region]]=People!$B$5,People!$A$5))))</f>
        <v>Cassandra Brandow</v>
      </c>
      <c r="W5557" s="3" t="str">
        <f>IFERROR(INDEX(Returns!A5557:A6356, MATCH(Orders1[[#This Row],[Order ID]],Returns!B5557:B6356)), "No")</f>
        <v>No</v>
      </c>
      <c r="X5557" s="3">
        <f>IF(Orders1[[#This Row],[Return]]="Yes", 1, 0)</f>
        <v>0</v>
      </c>
    </row>
    <row r="5558" spans="1:24" x14ac:dyDescent="0.2">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7">
        <v>6.16</v>
      </c>
      <c r="S5558" s="1">
        <v>2</v>
      </c>
      <c r="T5558" s="1">
        <v>0</v>
      </c>
      <c r="U5558" s="7">
        <v>1.9711999999999996</v>
      </c>
      <c r="V5558" s="3" t="str">
        <f>IF(Orders1[[#This Row],[Region]]=People!$B$2, People!$A$2, IF(Orders1[[#This Row],[Region]]=People!$B$3,People!$A$3, IF(Orders1[[#This Row],[Region]]=People!$B$4,People!$A$4, IF(Orders1[[#This Row],[Region]]=People!$B$5,People!$A$5))))</f>
        <v>Cassandra Brandow</v>
      </c>
      <c r="W5558" s="3" t="str">
        <f>IFERROR(INDEX(Returns!A5558:A6357, MATCH(Orders1[[#This Row],[Order ID]],Returns!B5558:B6357)), "No")</f>
        <v>No</v>
      </c>
      <c r="X5558" s="3">
        <f>IF(Orders1[[#This Row],[Return]]="Yes", 1, 0)</f>
        <v>0</v>
      </c>
    </row>
    <row r="5559" spans="1:24" x14ac:dyDescent="0.2">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7">
        <v>56.3</v>
      </c>
      <c r="S5559" s="1">
        <v>2</v>
      </c>
      <c r="T5559" s="1">
        <v>0</v>
      </c>
      <c r="U5559" s="7">
        <v>15.764000000000003</v>
      </c>
      <c r="V5559" s="3" t="str">
        <f>IF(Orders1[[#This Row],[Region]]=People!$B$2, People!$A$2, IF(Orders1[[#This Row],[Region]]=People!$B$3,People!$A$3, IF(Orders1[[#This Row],[Region]]=People!$B$4,People!$A$4, IF(Orders1[[#This Row],[Region]]=People!$B$5,People!$A$5))))</f>
        <v>Cassandra Brandow</v>
      </c>
      <c r="W5559" s="3" t="str">
        <f>IFERROR(INDEX(Returns!A5559:A6358, MATCH(Orders1[[#This Row],[Order ID]],Returns!B5559:B6358)), "No")</f>
        <v>No</v>
      </c>
      <c r="X5559" s="3">
        <f>IF(Orders1[[#This Row],[Return]]="Yes", 1, 0)</f>
        <v>0</v>
      </c>
    </row>
    <row r="5560" spans="1:24" x14ac:dyDescent="0.2">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7">
        <v>6.48</v>
      </c>
      <c r="S5560" s="1">
        <v>1</v>
      </c>
      <c r="T5560" s="1">
        <v>0</v>
      </c>
      <c r="U5560" s="7">
        <v>3.1104000000000003</v>
      </c>
      <c r="V5560" s="3" t="str">
        <f>IF(Orders1[[#This Row],[Region]]=People!$B$2, People!$A$2, IF(Orders1[[#This Row],[Region]]=People!$B$3,People!$A$3, IF(Orders1[[#This Row],[Region]]=People!$B$4,People!$A$4, IF(Orders1[[#This Row],[Region]]=People!$B$5,People!$A$5))))</f>
        <v>Anna Andreadi</v>
      </c>
      <c r="W5560" s="3" t="str">
        <f>IFERROR(INDEX(Returns!A5560:A6359, MATCH(Orders1[[#This Row],[Order ID]],Returns!B5560:B6359)), "No")</f>
        <v>No</v>
      </c>
      <c r="X5560" s="3">
        <f>IF(Orders1[[#This Row],[Return]]="Yes", 1, 0)</f>
        <v>0</v>
      </c>
    </row>
    <row r="5561" spans="1:24" x14ac:dyDescent="0.2">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7">
        <v>1325.8500000000001</v>
      </c>
      <c r="S5561" s="1">
        <v>5</v>
      </c>
      <c r="T5561" s="1">
        <v>0</v>
      </c>
      <c r="U5561" s="7">
        <v>238.65299999999991</v>
      </c>
      <c r="V5561" s="3" t="str">
        <f>IF(Orders1[[#This Row],[Region]]=People!$B$2, People!$A$2, IF(Orders1[[#This Row],[Region]]=People!$B$3,People!$A$3, IF(Orders1[[#This Row],[Region]]=People!$B$4,People!$A$4, IF(Orders1[[#This Row],[Region]]=People!$B$5,People!$A$5))))</f>
        <v>Anna Andreadi</v>
      </c>
      <c r="W5561" s="3" t="str">
        <f>IFERROR(INDEX(Returns!A5561:A6360, MATCH(Orders1[[#This Row],[Order ID]],Returns!B5561:B6360)), "No")</f>
        <v>No</v>
      </c>
      <c r="X5561" s="3">
        <f>IF(Orders1[[#This Row],[Return]]="Yes", 1, 0)</f>
        <v>0</v>
      </c>
    </row>
    <row r="5562" spans="1:24" x14ac:dyDescent="0.2">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7">
        <v>14.940000000000001</v>
      </c>
      <c r="S5562" s="1">
        <v>3</v>
      </c>
      <c r="T5562" s="1">
        <v>0</v>
      </c>
      <c r="U5562" s="7">
        <v>6.8723999999999998</v>
      </c>
      <c r="V5562" s="3" t="str">
        <f>IF(Orders1[[#This Row],[Region]]=People!$B$2, People!$A$2, IF(Orders1[[#This Row],[Region]]=People!$B$3,People!$A$3, IF(Orders1[[#This Row],[Region]]=People!$B$4,People!$A$4, IF(Orders1[[#This Row],[Region]]=People!$B$5,People!$A$5))))</f>
        <v>Anna Andreadi</v>
      </c>
      <c r="W5562" s="3" t="str">
        <f>IFERROR(INDEX(Returns!A5562:A6361, MATCH(Orders1[[#This Row],[Order ID]],Returns!B5562:B6361)), "No")</f>
        <v>No</v>
      </c>
      <c r="X5562" s="3">
        <f>IF(Orders1[[#This Row],[Return]]="Yes", 1, 0)</f>
        <v>0</v>
      </c>
    </row>
    <row r="5563" spans="1:24" x14ac:dyDescent="0.2">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7">
        <v>34.54</v>
      </c>
      <c r="S5563" s="1">
        <v>1</v>
      </c>
      <c r="T5563" s="1">
        <v>0</v>
      </c>
      <c r="U5563" s="7">
        <v>17.27</v>
      </c>
      <c r="V5563" s="3" t="str">
        <f>IF(Orders1[[#This Row],[Region]]=People!$B$2, People!$A$2, IF(Orders1[[#This Row],[Region]]=People!$B$3,People!$A$3, IF(Orders1[[#This Row],[Region]]=People!$B$4,People!$A$4, IF(Orders1[[#This Row],[Region]]=People!$B$5,People!$A$5))))</f>
        <v>Cassandra Brandow</v>
      </c>
      <c r="W5563" s="3" t="str">
        <f>IFERROR(INDEX(Returns!A5563:A6362, MATCH(Orders1[[#This Row],[Order ID]],Returns!B5563:B6362)), "No")</f>
        <v>No</v>
      </c>
      <c r="X5563" s="3">
        <f>IF(Orders1[[#This Row],[Return]]="Yes", 1, 0)</f>
        <v>0</v>
      </c>
    </row>
    <row r="5564" spans="1:24" x14ac:dyDescent="0.2">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7">
        <v>2999.95</v>
      </c>
      <c r="S5564" s="1">
        <v>5</v>
      </c>
      <c r="T5564" s="1">
        <v>0</v>
      </c>
      <c r="U5564" s="7">
        <v>1439.9760000000001</v>
      </c>
      <c r="V5564" s="3" t="str">
        <f>IF(Orders1[[#This Row],[Region]]=People!$B$2, People!$A$2, IF(Orders1[[#This Row],[Region]]=People!$B$3,People!$A$3, IF(Orders1[[#This Row],[Region]]=People!$B$4,People!$A$4, IF(Orders1[[#This Row],[Region]]=People!$B$5,People!$A$5))))</f>
        <v>Cassandra Brandow</v>
      </c>
      <c r="W5564" s="3" t="str">
        <f>IFERROR(INDEX(Returns!A5564:A6363, MATCH(Orders1[[#This Row],[Order ID]],Returns!B5564:B6363)), "No")</f>
        <v>No</v>
      </c>
      <c r="X5564" s="3">
        <f>IF(Orders1[[#This Row],[Return]]="Yes", 1, 0)</f>
        <v>0</v>
      </c>
    </row>
    <row r="5565" spans="1:24" x14ac:dyDescent="0.2">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7">
        <v>64.12</v>
      </c>
      <c r="S5565" s="1">
        <v>4</v>
      </c>
      <c r="T5565" s="1">
        <v>0</v>
      </c>
      <c r="U5565" s="7">
        <v>30.7776</v>
      </c>
      <c r="V5565" s="3" t="str">
        <f>IF(Orders1[[#This Row],[Region]]=People!$B$2, People!$A$2, IF(Orders1[[#This Row],[Region]]=People!$B$3,People!$A$3, IF(Orders1[[#This Row],[Region]]=People!$B$4,People!$A$4, IF(Orders1[[#This Row],[Region]]=People!$B$5,People!$A$5))))</f>
        <v>Cassandra Brandow</v>
      </c>
      <c r="W5565" s="3" t="str">
        <f>IFERROR(INDEX(Returns!A5565:A6364, MATCH(Orders1[[#This Row],[Order ID]],Returns!B5565:B6364)), "No")</f>
        <v>No</v>
      </c>
      <c r="X5565" s="3">
        <f>IF(Orders1[[#This Row],[Return]]="Yes", 1, 0)</f>
        <v>0</v>
      </c>
    </row>
    <row r="5566" spans="1:24" x14ac:dyDescent="0.2">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7">
        <v>19.456000000000003</v>
      </c>
      <c r="S5566" s="1">
        <v>4</v>
      </c>
      <c r="T5566" s="1">
        <v>0.2</v>
      </c>
      <c r="U5566" s="7">
        <v>2.188799999999997</v>
      </c>
      <c r="V5566" s="3" t="str">
        <f>IF(Orders1[[#This Row],[Region]]=People!$B$2, People!$A$2, IF(Orders1[[#This Row],[Region]]=People!$B$3,People!$A$3, IF(Orders1[[#This Row],[Region]]=People!$B$4,People!$A$4, IF(Orders1[[#This Row],[Region]]=People!$B$5,People!$A$5))))</f>
        <v>Kelly Williams</v>
      </c>
      <c r="W5566" s="3" t="str">
        <f>IFERROR(INDEX(Returns!A5566:A6365, MATCH(Orders1[[#This Row],[Order ID]],Returns!B5566:B6365)), "No")</f>
        <v>No</v>
      </c>
      <c r="X5566" s="3">
        <f>IF(Orders1[[#This Row],[Return]]="Yes", 1, 0)</f>
        <v>0</v>
      </c>
    </row>
    <row r="5567" spans="1:24" x14ac:dyDescent="0.2">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7">
        <v>209.98599999999999</v>
      </c>
      <c r="S5567" s="1">
        <v>2</v>
      </c>
      <c r="T5567" s="1">
        <v>0.3</v>
      </c>
      <c r="U5567" s="7">
        <v>8.9993999999999801</v>
      </c>
      <c r="V5567" s="3" t="str">
        <f>IF(Orders1[[#This Row],[Region]]=People!$B$2, People!$A$2, IF(Orders1[[#This Row],[Region]]=People!$B$3,People!$A$3, IF(Orders1[[#This Row],[Region]]=People!$B$4,People!$A$4, IF(Orders1[[#This Row],[Region]]=People!$B$5,People!$A$5))))</f>
        <v>Kelly Williams</v>
      </c>
      <c r="W5567" s="3" t="str">
        <f>IFERROR(INDEX(Returns!A5567:A6366, MATCH(Orders1[[#This Row],[Order ID]],Returns!B5567:B6366)), "No")</f>
        <v>No</v>
      </c>
      <c r="X5567" s="3">
        <f>IF(Orders1[[#This Row],[Return]]="Yes", 1, 0)</f>
        <v>0</v>
      </c>
    </row>
    <row r="5568" spans="1:24" x14ac:dyDescent="0.2">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7">
        <v>29.760000000000005</v>
      </c>
      <c r="S5568" s="1">
        <v>5</v>
      </c>
      <c r="T5568" s="1">
        <v>0.2</v>
      </c>
      <c r="U5568" s="7">
        <v>1.8599999999999994</v>
      </c>
      <c r="V5568" s="3" t="str">
        <f>IF(Orders1[[#This Row],[Region]]=People!$B$2, People!$A$2, IF(Orders1[[#This Row],[Region]]=People!$B$3,People!$A$3, IF(Orders1[[#This Row],[Region]]=People!$B$4,People!$A$4, IF(Orders1[[#This Row],[Region]]=People!$B$5,People!$A$5))))</f>
        <v>Kelly Williams</v>
      </c>
      <c r="W5568" s="3" t="str">
        <f>IFERROR(INDEX(Returns!A5568:A6367, MATCH(Orders1[[#This Row],[Order ID]],Returns!B5568:B6367)), "No")</f>
        <v>No</v>
      </c>
      <c r="X5568" s="3">
        <f>IF(Orders1[[#This Row],[Return]]="Yes", 1, 0)</f>
        <v>0</v>
      </c>
    </row>
    <row r="5569" spans="1:24" x14ac:dyDescent="0.2">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7">
        <v>89.768000000000001</v>
      </c>
      <c r="S5569" s="1">
        <v>1</v>
      </c>
      <c r="T5569" s="1">
        <v>0.3</v>
      </c>
      <c r="U5569" s="7">
        <v>-2.5647999999999982</v>
      </c>
      <c r="V5569" s="3" t="str">
        <f>IF(Orders1[[#This Row],[Region]]=People!$B$2, People!$A$2, IF(Orders1[[#This Row],[Region]]=People!$B$3,People!$A$3, IF(Orders1[[#This Row],[Region]]=People!$B$4,People!$A$4, IF(Orders1[[#This Row],[Region]]=People!$B$5,People!$A$5))))</f>
        <v>Kelly Williams</v>
      </c>
      <c r="W5569" s="3" t="str">
        <f>IFERROR(INDEX(Returns!A5569:A6368, MATCH(Orders1[[#This Row],[Order ID]],Returns!B5569:B6368)), "No")</f>
        <v>No</v>
      </c>
      <c r="X5569" s="3">
        <f>IF(Orders1[[#This Row],[Return]]="Yes", 1, 0)</f>
        <v>0</v>
      </c>
    </row>
    <row r="5570" spans="1:24" x14ac:dyDescent="0.2">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7">
        <v>959.98400000000004</v>
      </c>
      <c r="S5570" s="1">
        <v>2</v>
      </c>
      <c r="T5570" s="1">
        <v>0.2</v>
      </c>
      <c r="U5570" s="7">
        <v>335.99440000000004</v>
      </c>
      <c r="V5570" s="3" t="str">
        <f>IF(Orders1[[#This Row],[Region]]=People!$B$2, People!$A$2, IF(Orders1[[#This Row],[Region]]=People!$B$3,People!$A$3, IF(Orders1[[#This Row],[Region]]=People!$B$4,People!$A$4, IF(Orders1[[#This Row],[Region]]=People!$B$5,People!$A$5))))</f>
        <v>Kelly Williams</v>
      </c>
      <c r="W5570" s="3" t="str">
        <f>IFERROR(INDEX(Returns!A5570:A6369, MATCH(Orders1[[#This Row],[Order ID]],Returns!B5570:B6369)), "No")</f>
        <v>No</v>
      </c>
      <c r="X5570" s="3">
        <f>IF(Orders1[[#This Row],[Return]]="Yes", 1, 0)</f>
        <v>0</v>
      </c>
    </row>
    <row r="5571" spans="1:24" x14ac:dyDescent="0.2">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7">
        <v>15.552000000000003</v>
      </c>
      <c r="S5571" s="1">
        <v>3</v>
      </c>
      <c r="T5571" s="1">
        <v>0.2</v>
      </c>
      <c r="U5571" s="7">
        <v>5.6375999999999999</v>
      </c>
      <c r="V5571" s="3" t="str">
        <f>IF(Orders1[[#This Row],[Region]]=People!$B$2, People!$A$2, IF(Orders1[[#This Row],[Region]]=People!$B$3,People!$A$3, IF(Orders1[[#This Row],[Region]]=People!$B$4,People!$A$4, IF(Orders1[[#This Row],[Region]]=People!$B$5,People!$A$5))))</f>
        <v>Kelly Williams</v>
      </c>
      <c r="W5571" s="3" t="str">
        <f>IFERROR(INDEX(Returns!A5571:A6370, MATCH(Orders1[[#This Row],[Order ID]],Returns!B5571:B6370)), "No")</f>
        <v>No</v>
      </c>
      <c r="X5571" s="3">
        <f>IF(Orders1[[#This Row],[Return]]="Yes", 1, 0)</f>
        <v>0</v>
      </c>
    </row>
    <row r="5572" spans="1:24" x14ac:dyDescent="0.2">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7">
        <v>34.360000000000007</v>
      </c>
      <c r="S5572" s="1">
        <v>1</v>
      </c>
      <c r="T5572" s="1">
        <v>0.2</v>
      </c>
      <c r="U5572" s="7">
        <v>-7.3015000000000025</v>
      </c>
      <c r="V5572" s="3" t="str">
        <f>IF(Orders1[[#This Row],[Region]]=People!$B$2, People!$A$2, IF(Orders1[[#This Row],[Region]]=People!$B$3,People!$A$3, IF(Orders1[[#This Row],[Region]]=People!$B$4,People!$A$4, IF(Orders1[[#This Row],[Region]]=People!$B$5,People!$A$5))))</f>
        <v>Kelly Williams</v>
      </c>
      <c r="W5572" s="3" t="str">
        <f>IFERROR(INDEX(Returns!A5572:A6371, MATCH(Orders1[[#This Row],[Order ID]],Returns!B5572:B6371)), "No")</f>
        <v>No</v>
      </c>
      <c r="X5572" s="3">
        <f>IF(Orders1[[#This Row],[Return]]="Yes", 1, 0)</f>
        <v>0</v>
      </c>
    </row>
    <row r="5573" spans="1:24" x14ac:dyDescent="0.2">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7">
        <v>98.376000000000005</v>
      </c>
      <c r="S5573" s="1">
        <v>3</v>
      </c>
      <c r="T5573" s="1">
        <v>0.2</v>
      </c>
      <c r="U5573" s="7">
        <v>35.661300000000004</v>
      </c>
      <c r="V5573" s="3" t="str">
        <f>IF(Orders1[[#This Row],[Region]]=People!$B$2, People!$A$2, IF(Orders1[[#This Row],[Region]]=People!$B$3,People!$A$3, IF(Orders1[[#This Row],[Region]]=People!$B$4,People!$A$4, IF(Orders1[[#This Row],[Region]]=People!$B$5,People!$A$5))))</f>
        <v>Chuck Magee</v>
      </c>
      <c r="W5573" s="3" t="str">
        <f>IFERROR(INDEX(Returns!A5573:A6372, MATCH(Orders1[[#This Row],[Order ID]],Returns!B5573:B6372)), "No")</f>
        <v>No</v>
      </c>
      <c r="X5573" s="3">
        <f>IF(Orders1[[#This Row],[Return]]="Yes", 1, 0)</f>
        <v>0</v>
      </c>
    </row>
    <row r="5574" spans="1:24" x14ac:dyDescent="0.2">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7">
        <v>29.940000000000005</v>
      </c>
      <c r="S5574" s="1">
        <v>4</v>
      </c>
      <c r="T5574" s="1">
        <v>0.7</v>
      </c>
      <c r="U5574" s="7">
        <v>-23.952000000000005</v>
      </c>
      <c r="V5574" s="3" t="str">
        <f>IF(Orders1[[#This Row],[Region]]=People!$B$2, People!$A$2, IF(Orders1[[#This Row],[Region]]=People!$B$3,People!$A$3, IF(Orders1[[#This Row],[Region]]=People!$B$4,People!$A$4, IF(Orders1[[#This Row],[Region]]=People!$B$5,People!$A$5))))</f>
        <v>Chuck Magee</v>
      </c>
      <c r="W5574" s="3" t="str">
        <f>IFERROR(INDEX(Returns!A5574:A6373, MATCH(Orders1[[#This Row],[Order ID]],Returns!B5574:B6373)), "No")</f>
        <v>No</v>
      </c>
      <c r="X5574" s="3">
        <f>IF(Orders1[[#This Row],[Return]]="Yes", 1, 0)</f>
        <v>0</v>
      </c>
    </row>
    <row r="5575" spans="1:24" x14ac:dyDescent="0.2">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7">
        <v>17.472000000000001</v>
      </c>
      <c r="S5575" s="1">
        <v>3</v>
      </c>
      <c r="T5575" s="1">
        <v>0.2</v>
      </c>
      <c r="U5575" s="7">
        <v>5.6783999999999981</v>
      </c>
      <c r="V5575" s="3" t="str">
        <f>IF(Orders1[[#This Row],[Region]]=People!$B$2, People!$A$2, IF(Orders1[[#This Row],[Region]]=People!$B$3,People!$A$3, IF(Orders1[[#This Row],[Region]]=People!$B$4,People!$A$4, IF(Orders1[[#This Row],[Region]]=People!$B$5,People!$A$5))))</f>
        <v>Chuck Magee</v>
      </c>
      <c r="W5575" s="3" t="str">
        <f>IFERROR(INDEX(Returns!A5575:A6374, MATCH(Orders1[[#This Row],[Order ID]],Returns!B5575:B6374)), "No")</f>
        <v>No</v>
      </c>
      <c r="X5575" s="3">
        <f>IF(Orders1[[#This Row],[Return]]="Yes", 1, 0)</f>
        <v>0</v>
      </c>
    </row>
    <row r="5576" spans="1:24" x14ac:dyDescent="0.2">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7">
        <v>36.738</v>
      </c>
      <c r="S5576" s="1">
        <v>1</v>
      </c>
      <c r="T5576" s="1">
        <v>0.4</v>
      </c>
      <c r="U5576" s="7">
        <v>-9.1845000000000034</v>
      </c>
      <c r="V5576" s="3" t="str">
        <f>IF(Orders1[[#This Row],[Region]]=People!$B$2, People!$A$2, IF(Orders1[[#This Row],[Region]]=People!$B$3,People!$A$3, IF(Orders1[[#This Row],[Region]]=People!$B$4,People!$A$4, IF(Orders1[[#This Row],[Region]]=People!$B$5,People!$A$5))))</f>
        <v>Chuck Magee</v>
      </c>
      <c r="W5576" s="3" t="str">
        <f>IFERROR(INDEX(Returns!A5576:A6375, MATCH(Orders1[[#This Row],[Order ID]],Returns!B5576:B6375)), "No")</f>
        <v>No</v>
      </c>
      <c r="X5576" s="3">
        <f>IF(Orders1[[#This Row],[Return]]="Yes", 1, 0)</f>
        <v>0</v>
      </c>
    </row>
    <row r="5577" spans="1:24" x14ac:dyDescent="0.2">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7">
        <v>179.93999999999997</v>
      </c>
      <c r="S5577" s="1">
        <v>2</v>
      </c>
      <c r="T5577" s="1">
        <v>0.4</v>
      </c>
      <c r="U5577" s="7">
        <v>-44.984999999999999</v>
      </c>
      <c r="V5577" s="3" t="str">
        <f>IF(Orders1[[#This Row],[Region]]=People!$B$2, People!$A$2, IF(Orders1[[#This Row],[Region]]=People!$B$3,People!$A$3, IF(Orders1[[#This Row],[Region]]=People!$B$4,People!$A$4, IF(Orders1[[#This Row],[Region]]=People!$B$5,People!$A$5))))</f>
        <v>Chuck Magee</v>
      </c>
      <c r="W5577" s="3" t="str">
        <f>IFERROR(INDEX(Returns!A5577:A6376, MATCH(Orders1[[#This Row],[Order ID]],Returns!B5577:B6376)), "No")</f>
        <v>No</v>
      </c>
      <c r="X5577" s="3">
        <f>IF(Orders1[[#This Row],[Return]]="Yes", 1, 0)</f>
        <v>0</v>
      </c>
    </row>
    <row r="5578" spans="1:24" x14ac:dyDescent="0.2">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7">
        <v>383.64</v>
      </c>
      <c r="S5578" s="1">
        <v>6</v>
      </c>
      <c r="T5578" s="1">
        <v>0</v>
      </c>
      <c r="U5578" s="7">
        <v>122.76479999999999</v>
      </c>
      <c r="V5578" s="3" t="str">
        <f>IF(Orders1[[#This Row],[Region]]=People!$B$2, People!$A$2, IF(Orders1[[#This Row],[Region]]=People!$B$3,People!$A$3, IF(Orders1[[#This Row],[Region]]=People!$B$4,People!$A$4, IF(Orders1[[#This Row],[Region]]=People!$B$5,People!$A$5))))</f>
        <v>Anna Andreadi</v>
      </c>
      <c r="W5578" s="3" t="str">
        <f>IFERROR(INDEX(Returns!A5578:A6377, MATCH(Orders1[[#This Row],[Order ID]],Returns!B5578:B6377)), "No")</f>
        <v>No</v>
      </c>
      <c r="X5578" s="3">
        <f>IF(Orders1[[#This Row],[Return]]="Yes", 1, 0)</f>
        <v>0</v>
      </c>
    </row>
    <row r="5579" spans="1:24" x14ac:dyDescent="0.2">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7">
        <v>56.519999999999996</v>
      </c>
      <c r="S5579" s="1">
        <v>3</v>
      </c>
      <c r="T5579" s="1">
        <v>0</v>
      </c>
      <c r="U5579" s="7">
        <v>15.8256</v>
      </c>
      <c r="V5579" s="3" t="str">
        <f>IF(Orders1[[#This Row],[Region]]=People!$B$2, People!$A$2, IF(Orders1[[#This Row],[Region]]=People!$B$3,People!$A$3, IF(Orders1[[#This Row],[Region]]=People!$B$4,People!$A$4, IF(Orders1[[#This Row],[Region]]=People!$B$5,People!$A$5))))</f>
        <v>Anna Andreadi</v>
      </c>
      <c r="W5579" s="3" t="str">
        <f>IFERROR(INDEX(Returns!A5579:A6378, MATCH(Orders1[[#This Row],[Order ID]],Returns!B5579:B6378)), "No")</f>
        <v>No</v>
      </c>
      <c r="X5579" s="3">
        <f>IF(Orders1[[#This Row],[Return]]="Yes", 1, 0)</f>
        <v>0</v>
      </c>
    </row>
    <row r="5580" spans="1:24" x14ac:dyDescent="0.2">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7">
        <v>6.56</v>
      </c>
      <c r="S5580" s="1">
        <v>2</v>
      </c>
      <c r="T5580" s="1">
        <v>0</v>
      </c>
      <c r="U5580" s="7">
        <v>1.9023999999999992</v>
      </c>
      <c r="V5580" s="3" t="str">
        <f>IF(Orders1[[#This Row],[Region]]=People!$B$2, People!$A$2, IF(Orders1[[#This Row],[Region]]=People!$B$3,People!$A$3, IF(Orders1[[#This Row],[Region]]=People!$B$4,People!$A$4, IF(Orders1[[#This Row],[Region]]=People!$B$5,People!$A$5))))</f>
        <v>Anna Andreadi</v>
      </c>
      <c r="W5580" s="3" t="str">
        <f>IFERROR(INDEX(Returns!A5580:A6379, MATCH(Orders1[[#This Row],[Order ID]],Returns!B5580:B6379)), "No")</f>
        <v>No</v>
      </c>
      <c r="X5580" s="3">
        <f>IF(Orders1[[#This Row],[Return]]="Yes", 1, 0)</f>
        <v>0</v>
      </c>
    </row>
    <row r="5581" spans="1:24" x14ac:dyDescent="0.2">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7">
        <v>243.92</v>
      </c>
      <c r="S5581" s="1">
        <v>5</v>
      </c>
      <c r="T5581" s="1">
        <v>0.2</v>
      </c>
      <c r="U5581" s="7">
        <v>-15.245000000000005</v>
      </c>
      <c r="V5581" s="3" t="str">
        <f>IF(Orders1[[#This Row],[Region]]=People!$B$2, People!$A$2, IF(Orders1[[#This Row],[Region]]=People!$B$3,People!$A$3, IF(Orders1[[#This Row],[Region]]=People!$B$4,People!$A$4, IF(Orders1[[#This Row],[Region]]=People!$B$5,People!$A$5))))</f>
        <v>Anna Andreadi</v>
      </c>
      <c r="W5581" s="3" t="str">
        <f>IFERROR(INDEX(Returns!A5581:A6380, MATCH(Orders1[[#This Row],[Order ID]],Returns!B5581:B6380)), "No")</f>
        <v>No</v>
      </c>
      <c r="X5581" s="3">
        <f>IF(Orders1[[#This Row],[Return]]="Yes", 1, 0)</f>
        <v>0</v>
      </c>
    </row>
    <row r="5582" spans="1:24" x14ac:dyDescent="0.2">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7">
        <v>47.52</v>
      </c>
      <c r="S5582" s="1">
        <v>9</v>
      </c>
      <c r="T5582" s="1">
        <v>0</v>
      </c>
      <c r="U5582" s="7">
        <v>22.809600000000003</v>
      </c>
      <c r="V5582" s="3" t="str">
        <f>IF(Orders1[[#This Row],[Region]]=People!$B$2, People!$A$2, IF(Orders1[[#This Row],[Region]]=People!$B$3,People!$A$3, IF(Orders1[[#This Row],[Region]]=People!$B$4,People!$A$4, IF(Orders1[[#This Row],[Region]]=People!$B$5,People!$A$5))))</f>
        <v>Anna Andreadi</v>
      </c>
      <c r="W5582" s="3" t="str">
        <f>IFERROR(INDEX(Returns!A5582:A6381, MATCH(Orders1[[#This Row],[Order ID]],Returns!B5582:B6381)), "No")</f>
        <v>No</v>
      </c>
      <c r="X5582" s="3">
        <f>IF(Orders1[[#This Row],[Return]]="Yes", 1, 0)</f>
        <v>0</v>
      </c>
    </row>
    <row r="5583" spans="1:24" x14ac:dyDescent="0.2">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7">
        <v>19.98</v>
      </c>
      <c r="S5583" s="1">
        <v>1</v>
      </c>
      <c r="T5583" s="1">
        <v>0</v>
      </c>
      <c r="U5583" s="7">
        <v>8.5914000000000019</v>
      </c>
      <c r="V5583" s="3" t="str">
        <f>IF(Orders1[[#This Row],[Region]]=People!$B$2, People!$A$2, IF(Orders1[[#This Row],[Region]]=People!$B$3,People!$A$3, IF(Orders1[[#This Row],[Region]]=People!$B$4,People!$A$4, IF(Orders1[[#This Row],[Region]]=People!$B$5,People!$A$5))))</f>
        <v>Chuck Magee</v>
      </c>
      <c r="W5583" s="3" t="str">
        <f>IFERROR(INDEX(Returns!A5583:A6382, MATCH(Orders1[[#This Row],[Order ID]],Returns!B5583:B6382)), "No")</f>
        <v>No</v>
      </c>
      <c r="X5583" s="3">
        <f>IF(Orders1[[#This Row],[Return]]="Yes", 1, 0)</f>
        <v>0</v>
      </c>
    </row>
    <row r="5584" spans="1:24" x14ac:dyDescent="0.2">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7">
        <v>8</v>
      </c>
      <c r="S5584" s="1">
        <v>5</v>
      </c>
      <c r="T5584" s="1">
        <v>0</v>
      </c>
      <c r="U5584" s="7">
        <v>3.4400000000000008</v>
      </c>
      <c r="V5584" s="3" t="str">
        <f>IF(Orders1[[#This Row],[Region]]=People!$B$2, People!$A$2, IF(Orders1[[#This Row],[Region]]=People!$B$3,People!$A$3, IF(Orders1[[#This Row],[Region]]=People!$B$4,People!$A$4, IF(Orders1[[#This Row],[Region]]=People!$B$5,People!$A$5))))</f>
        <v>Chuck Magee</v>
      </c>
      <c r="W5584" s="3" t="str">
        <f>IFERROR(INDEX(Returns!A5584:A6383, MATCH(Orders1[[#This Row],[Order ID]],Returns!B5584:B6383)), "No")</f>
        <v>No</v>
      </c>
      <c r="X5584" s="3">
        <f>IF(Orders1[[#This Row],[Return]]="Yes", 1, 0)</f>
        <v>0</v>
      </c>
    </row>
    <row r="5585" spans="1:24" x14ac:dyDescent="0.2">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7">
        <v>6.16</v>
      </c>
      <c r="S5585" s="1">
        <v>2</v>
      </c>
      <c r="T5585" s="1">
        <v>0</v>
      </c>
      <c r="U5585" s="7">
        <v>1.9711999999999996</v>
      </c>
      <c r="V5585" s="3" t="str">
        <f>IF(Orders1[[#This Row],[Region]]=People!$B$2, People!$A$2, IF(Orders1[[#This Row],[Region]]=People!$B$3,People!$A$3, IF(Orders1[[#This Row],[Region]]=People!$B$4,People!$A$4, IF(Orders1[[#This Row],[Region]]=People!$B$5,People!$A$5))))</f>
        <v>Anna Andreadi</v>
      </c>
      <c r="W5585" s="3" t="str">
        <f>IFERROR(INDEX(Returns!A5585:A6384, MATCH(Orders1[[#This Row],[Order ID]],Returns!B5585:B6384)), "No")</f>
        <v>No</v>
      </c>
      <c r="X5585" s="3">
        <f>IF(Orders1[[#This Row],[Return]]="Yes", 1, 0)</f>
        <v>0</v>
      </c>
    </row>
    <row r="5586" spans="1:24" x14ac:dyDescent="0.2">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7">
        <v>83.56</v>
      </c>
      <c r="S5586" s="1">
        <v>4</v>
      </c>
      <c r="T5586" s="1">
        <v>0</v>
      </c>
      <c r="U5586" s="7">
        <v>1.6711999999999989</v>
      </c>
      <c r="V5586" s="3" t="str">
        <f>IF(Orders1[[#This Row],[Region]]=People!$B$2, People!$A$2, IF(Orders1[[#This Row],[Region]]=People!$B$3,People!$A$3, IF(Orders1[[#This Row],[Region]]=People!$B$4,People!$A$4, IF(Orders1[[#This Row],[Region]]=People!$B$5,People!$A$5))))</f>
        <v>Chuck Magee</v>
      </c>
      <c r="W5586" s="3" t="str">
        <f>IFERROR(INDEX(Returns!A5586:A6385, MATCH(Orders1[[#This Row],[Order ID]],Returns!B5586:B6385)), "No")</f>
        <v>No</v>
      </c>
      <c r="X5586" s="3">
        <f>IF(Orders1[[#This Row],[Return]]="Yes", 1, 0)</f>
        <v>0</v>
      </c>
    </row>
    <row r="5587" spans="1:24" x14ac:dyDescent="0.2">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7">
        <v>546.06000000000006</v>
      </c>
      <c r="S5587" s="1">
        <v>3</v>
      </c>
      <c r="T5587" s="1">
        <v>0</v>
      </c>
      <c r="U5587" s="7">
        <v>163.81799999999998</v>
      </c>
      <c r="V5587" s="3" t="str">
        <f>IF(Orders1[[#This Row],[Region]]=People!$B$2, People!$A$2, IF(Orders1[[#This Row],[Region]]=People!$B$3,People!$A$3, IF(Orders1[[#This Row],[Region]]=People!$B$4,People!$A$4, IF(Orders1[[#This Row],[Region]]=People!$B$5,People!$A$5))))</f>
        <v>Chuck Magee</v>
      </c>
      <c r="W5587" s="3" t="str">
        <f>IFERROR(INDEX(Returns!A5587:A6386, MATCH(Orders1[[#This Row],[Order ID]],Returns!B5587:B6386)), "No")</f>
        <v>No</v>
      </c>
      <c r="X5587" s="3">
        <f>IF(Orders1[[#This Row],[Return]]="Yes", 1, 0)</f>
        <v>0</v>
      </c>
    </row>
    <row r="5588" spans="1:24" x14ac:dyDescent="0.2">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7">
        <v>269.49</v>
      </c>
      <c r="S5588" s="1">
        <v>3</v>
      </c>
      <c r="T5588" s="1">
        <v>0</v>
      </c>
      <c r="U5588" s="7">
        <v>5.3897999999999939</v>
      </c>
      <c r="V5588" s="3" t="str">
        <f>IF(Orders1[[#This Row],[Region]]=People!$B$2, People!$A$2, IF(Orders1[[#This Row],[Region]]=People!$B$3,People!$A$3, IF(Orders1[[#This Row],[Region]]=People!$B$4,People!$A$4, IF(Orders1[[#This Row],[Region]]=People!$B$5,People!$A$5))))</f>
        <v>Chuck Magee</v>
      </c>
      <c r="W5588" s="3" t="str">
        <f>IFERROR(INDEX(Returns!A5588:A6387, MATCH(Orders1[[#This Row],[Order ID]],Returns!B5588:B6387)), "No")</f>
        <v>No</v>
      </c>
      <c r="X5588" s="3">
        <f>IF(Orders1[[#This Row],[Return]]="Yes", 1, 0)</f>
        <v>0</v>
      </c>
    </row>
    <row r="5589" spans="1:24" x14ac:dyDescent="0.2">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7">
        <v>10.9</v>
      </c>
      <c r="S5589" s="1">
        <v>5</v>
      </c>
      <c r="T5589" s="1">
        <v>0</v>
      </c>
      <c r="U5589" s="7">
        <v>3.5970000000000004</v>
      </c>
      <c r="V5589" s="3" t="str">
        <f>IF(Orders1[[#This Row],[Region]]=People!$B$2, People!$A$2, IF(Orders1[[#This Row],[Region]]=People!$B$3,People!$A$3, IF(Orders1[[#This Row],[Region]]=People!$B$4,People!$A$4, IF(Orders1[[#This Row],[Region]]=People!$B$5,People!$A$5))))</f>
        <v>Anna Andreadi</v>
      </c>
      <c r="W5589" s="3" t="str">
        <f>IFERROR(INDEX(Returns!A5589:A6388, MATCH(Orders1[[#This Row],[Order ID]],Returns!B5589:B6388)), "No")</f>
        <v>No</v>
      </c>
      <c r="X5589" s="3">
        <f>IF(Orders1[[#This Row],[Return]]="Yes", 1, 0)</f>
        <v>0</v>
      </c>
    </row>
    <row r="5590" spans="1:24" x14ac:dyDescent="0.2">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7">
        <v>6.0960000000000001</v>
      </c>
      <c r="S5590" s="1">
        <v>2</v>
      </c>
      <c r="T5590" s="1">
        <v>0.2</v>
      </c>
      <c r="U5590" s="7">
        <v>2.2098</v>
      </c>
      <c r="V5590" s="3" t="str">
        <f>IF(Orders1[[#This Row],[Region]]=People!$B$2, People!$A$2, IF(Orders1[[#This Row],[Region]]=People!$B$3,People!$A$3, IF(Orders1[[#This Row],[Region]]=People!$B$4,People!$A$4, IF(Orders1[[#This Row],[Region]]=People!$B$5,People!$A$5))))</f>
        <v>Anna Andreadi</v>
      </c>
      <c r="W5590" s="3" t="str">
        <f>IFERROR(INDEX(Returns!A5590:A6389, MATCH(Orders1[[#This Row],[Order ID]],Returns!B5590:B6389)), "No")</f>
        <v>No</v>
      </c>
      <c r="X5590" s="3">
        <f>IF(Orders1[[#This Row],[Return]]="Yes", 1, 0)</f>
        <v>0</v>
      </c>
    </row>
    <row r="5591" spans="1:24" x14ac:dyDescent="0.2">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7">
        <v>34.049999999999997</v>
      </c>
      <c r="S5591" s="1">
        <v>3</v>
      </c>
      <c r="T5591" s="1">
        <v>0</v>
      </c>
      <c r="U5591" s="7">
        <v>9.5340000000000025</v>
      </c>
      <c r="V5591" s="3" t="str">
        <f>IF(Orders1[[#This Row],[Region]]=People!$B$2, People!$A$2, IF(Orders1[[#This Row],[Region]]=People!$B$3,People!$A$3, IF(Orders1[[#This Row],[Region]]=People!$B$4,People!$A$4, IF(Orders1[[#This Row],[Region]]=People!$B$5,People!$A$5))))</f>
        <v>Anna Andreadi</v>
      </c>
      <c r="W5591" s="3" t="str">
        <f>IFERROR(INDEX(Returns!A5591:A6390, MATCH(Orders1[[#This Row],[Order ID]],Returns!B5591:B6390)), "No")</f>
        <v>No</v>
      </c>
      <c r="X5591" s="3">
        <f>IF(Orders1[[#This Row],[Return]]="Yes", 1, 0)</f>
        <v>0</v>
      </c>
    </row>
    <row r="5592" spans="1:24" x14ac:dyDescent="0.2">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7">
        <v>352.38</v>
      </c>
      <c r="S5592" s="1">
        <v>2</v>
      </c>
      <c r="T5592" s="1">
        <v>0</v>
      </c>
      <c r="U5592" s="7">
        <v>81.047399999999982</v>
      </c>
      <c r="V5592" s="3" t="str">
        <f>IF(Orders1[[#This Row],[Region]]=People!$B$2, People!$A$2, IF(Orders1[[#This Row],[Region]]=People!$B$3,People!$A$3, IF(Orders1[[#This Row],[Region]]=People!$B$4,People!$A$4, IF(Orders1[[#This Row],[Region]]=People!$B$5,People!$A$5))))</f>
        <v>Anna Andreadi</v>
      </c>
      <c r="W5592" s="3" t="str">
        <f>IFERROR(INDEX(Returns!A5592:A6391, MATCH(Orders1[[#This Row],[Order ID]],Returns!B5592:B6391)), "No")</f>
        <v>No</v>
      </c>
      <c r="X5592" s="3">
        <f>IF(Orders1[[#This Row],[Return]]="Yes", 1, 0)</f>
        <v>0</v>
      </c>
    </row>
    <row r="5593" spans="1:24" x14ac:dyDescent="0.2">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7">
        <v>245.98</v>
      </c>
      <c r="S5593" s="1">
        <v>2</v>
      </c>
      <c r="T5593" s="1">
        <v>0</v>
      </c>
      <c r="U5593" s="7">
        <v>27.057799999999986</v>
      </c>
      <c r="V5593" s="3" t="str">
        <f>IF(Orders1[[#This Row],[Region]]=People!$B$2, People!$A$2, IF(Orders1[[#This Row],[Region]]=People!$B$3,People!$A$3, IF(Orders1[[#This Row],[Region]]=People!$B$4,People!$A$4, IF(Orders1[[#This Row],[Region]]=People!$B$5,People!$A$5))))</f>
        <v>Chuck Magee</v>
      </c>
      <c r="W5593" s="3" t="str">
        <f>IFERROR(INDEX(Returns!A5593:A6392, MATCH(Orders1[[#This Row],[Order ID]],Returns!B5593:B6392)), "No")</f>
        <v>No</v>
      </c>
      <c r="X5593" s="3">
        <f>IF(Orders1[[#This Row],[Return]]="Yes", 1, 0)</f>
        <v>0</v>
      </c>
    </row>
    <row r="5594" spans="1:24" x14ac:dyDescent="0.2">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7">
        <v>18.940000000000001</v>
      </c>
      <c r="S5594" s="1">
        <v>1</v>
      </c>
      <c r="T5594" s="1">
        <v>0</v>
      </c>
      <c r="U5594" s="7">
        <v>9.4700000000000006</v>
      </c>
      <c r="V5594" s="3" t="str">
        <f>IF(Orders1[[#This Row],[Region]]=People!$B$2, People!$A$2, IF(Orders1[[#This Row],[Region]]=People!$B$3,People!$A$3, IF(Orders1[[#This Row],[Region]]=People!$B$4,People!$A$4, IF(Orders1[[#This Row],[Region]]=People!$B$5,People!$A$5))))</f>
        <v>Chuck Magee</v>
      </c>
      <c r="W5594" s="3" t="str">
        <f>IFERROR(INDEX(Returns!A5594:A6393, MATCH(Orders1[[#This Row],[Order ID]],Returns!B5594:B6393)), "No")</f>
        <v>No</v>
      </c>
      <c r="X5594" s="3">
        <f>IF(Orders1[[#This Row],[Return]]="Yes", 1, 0)</f>
        <v>0</v>
      </c>
    </row>
    <row r="5595" spans="1:24" x14ac:dyDescent="0.2">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7">
        <v>59.913000000000011</v>
      </c>
      <c r="S5595" s="1">
        <v>7</v>
      </c>
      <c r="T5595" s="1">
        <v>0.7</v>
      </c>
      <c r="U5595" s="7">
        <v>-45.933299999999988</v>
      </c>
      <c r="V5595" s="3" t="str">
        <f>IF(Orders1[[#This Row],[Region]]=People!$B$2, People!$A$2, IF(Orders1[[#This Row],[Region]]=People!$B$3,People!$A$3, IF(Orders1[[#This Row],[Region]]=People!$B$4,People!$A$4, IF(Orders1[[#This Row],[Region]]=People!$B$5,People!$A$5))))</f>
        <v>Chuck Magee</v>
      </c>
      <c r="W5595" s="3" t="str">
        <f>IFERROR(INDEX(Returns!A5595:A6394, MATCH(Orders1[[#This Row],[Order ID]],Returns!B5595:B6394)), "No")</f>
        <v>No</v>
      </c>
      <c r="X5595" s="3">
        <f>IF(Orders1[[#This Row],[Return]]="Yes", 1, 0)</f>
        <v>0</v>
      </c>
    </row>
    <row r="5596" spans="1:24" x14ac:dyDescent="0.2">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7">
        <v>391.98</v>
      </c>
      <c r="S5596" s="1">
        <v>2</v>
      </c>
      <c r="T5596" s="1">
        <v>0</v>
      </c>
      <c r="U5596" s="7">
        <v>109.75440000000003</v>
      </c>
      <c r="V5596" s="3" t="str">
        <f>IF(Orders1[[#This Row],[Region]]=People!$B$2, People!$A$2, IF(Orders1[[#This Row],[Region]]=People!$B$3,People!$A$3, IF(Orders1[[#This Row],[Region]]=People!$B$4,People!$A$4, IF(Orders1[[#This Row],[Region]]=People!$B$5,People!$A$5))))</f>
        <v>Chuck Magee</v>
      </c>
      <c r="W5596" s="3" t="str">
        <f>IFERROR(INDEX(Returns!A5596:A6395, MATCH(Orders1[[#This Row],[Order ID]],Returns!B5596:B6395)), "No")</f>
        <v>No</v>
      </c>
      <c r="X5596" s="3">
        <f>IF(Orders1[[#This Row],[Return]]="Yes", 1, 0)</f>
        <v>0</v>
      </c>
    </row>
    <row r="5597" spans="1:24" x14ac:dyDescent="0.2">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7">
        <v>437.84999999999997</v>
      </c>
      <c r="S5597" s="1">
        <v>3</v>
      </c>
      <c r="T5597" s="1">
        <v>0</v>
      </c>
      <c r="U5597" s="7">
        <v>131.35499999999996</v>
      </c>
      <c r="V5597" s="3" t="str">
        <f>IF(Orders1[[#This Row],[Region]]=People!$B$2, People!$A$2, IF(Orders1[[#This Row],[Region]]=People!$B$3,People!$A$3, IF(Orders1[[#This Row],[Region]]=People!$B$4,People!$A$4, IF(Orders1[[#This Row],[Region]]=People!$B$5,People!$A$5))))</f>
        <v>Chuck Magee</v>
      </c>
      <c r="W5597" s="3" t="str">
        <f>IFERROR(INDEX(Returns!A5597:A6396, MATCH(Orders1[[#This Row],[Order ID]],Returns!B5597:B6396)), "No")</f>
        <v>No</v>
      </c>
      <c r="X5597" s="3">
        <f>IF(Orders1[[#This Row],[Return]]="Yes", 1, 0)</f>
        <v>0</v>
      </c>
    </row>
    <row r="5598" spans="1:24" x14ac:dyDescent="0.2">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7">
        <v>68.62</v>
      </c>
      <c r="S5598" s="1">
        <v>2</v>
      </c>
      <c r="T5598" s="1">
        <v>0</v>
      </c>
      <c r="U5598" s="7">
        <v>32.251400000000004</v>
      </c>
      <c r="V5598" s="3" t="str">
        <f>IF(Orders1[[#This Row],[Region]]=People!$B$2, People!$A$2, IF(Orders1[[#This Row],[Region]]=People!$B$3,People!$A$3, IF(Orders1[[#This Row],[Region]]=People!$B$4,People!$A$4, IF(Orders1[[#This Row],[Region]]=People!$B$5,People!$A$5))))</f>
        <v>Chuck Magee</v>
      </c>
      <c r="W5598" s="3" t="str">
        <f>IFERROR(INDEX(Returns!A5598:A6397, MATCH(Orders1[[#This Row],[Order ID]],Returns!B5598:B6397)), "No")</f>
        <v>No</v>
      </c>
      <c r="X5598" s="3">
        <f>IF(Orders1[[#This Row],[Return]]="Yes", 1, 0)</f>
        <v>0</v>
      </c>
    </row>
    <row r="5599" spans="1:24" x14ac:dyDescent="0.2">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7">
        <v>25.02</v>
      </c>
      <c r="S5599" s="1">
        <v>3</v>
      </c>
      <c r="T5599" s="1">
        <v>0</v>
      </c>
      <c r="U5599" s="7">
        <v>6.5052000000000003</v>
      </c>
      <c r="V5599" s="3" t="str">
        <f>IF(Orders1[[#This Row],[Region]]=People!$B$2, People!$A$2, IF(Orders1[[#This Row],[Region]]=People!$B$3,People!$A$3, IF(Orders1[[#This Row],[Region]]=People!$B$4,People!$A$4, IF(Orders1[[#This Row],[Region]]=People!$B$5,People!$A$5))))</f>
        <v>Chuck Magee</v>
      </c>
      <c r="W5599" s="3" t="str">
        <f>IFERROR(INDEX(Returns!A5599:A6398, MATCH(Orders1[[#This Row],[Order ID]],Returns!B5599:B6398)), "No")</f>
        <v>No</v>
      </c>
      <c r="X5599" s="3">
        <f>IF(Orders1[[#This Row],[Return]]="Yes", 1, 0)</f>
        <v>0</v>
      </c>
    </row>
    <row r="5600" spans="1:24" x14ac:dyDescent="0.2">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7">
        <v>10.709999999999999</v>
      </c>
      <c r="S5600" s="1">
        <v>3</v>
      </c>
      <c r="T5600" s="1">
        <v>0</v>
      </c>
      <c r="U5600" s="7">
        <v>2.7845999999999997</v>
      </c>
      <c r="V5600" s="3" t="str">
        <f>IF(Orders1[[#This Row],[Region]]=People!$B$2, People!$A$2, IF(Orders1[[#This Row],[Region]]=People!$B$3,People!$A$3, IF(Orders1[[#This Row],[Region]]=People!$B$4,People!$A$4, IF(Orders1[[#This Row],[Region]]=People!$B$5,People!$A$5))))</f>
        <v>Chuck Magee</v>
      </c>
      <c r="W5600" s="3" t="str">
        <f>IFERROR(INDEX(Returns!A5600:A6399, MATCH(Orders1[[#This Row],[Order ID]],Returns!B5600:B6399)), "No")</f>
        <v>No</v>
      </c>
      <c r="X5600" s="3">
        <f>IF(Orders1[[#This Row],[Return]]="Yes", 1, 0)</f>
        <v>0</v>
      </c>
    </row>
    <row r="5601" spans="1:24" x14ac:dyDescent="0.2">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7">
        <v>55.984000000000009</v>
      </c>
      <c r="S5601" s="1">
        <v>2</v>
      </c>
      <c r="T5601" s="1">
        <v>0.2</v>
      </c>
      <c r="U5601" s="7">
        <v>4.1987999999999985</v>
      </c>
      <c r="V5601" s="3" t="str">
        <f>IF(Orders1[[#This Row],[Region]]=People!$B$2, People!$A$2, IF(Orders1[[#This Row],[Region]]=People!$B$3,People!$A$3, IF(Orders1[[#This Row],[Region]]=People!$B$4,People!$A$4, IF(Orders1[[#This Row],[Region]]=People!$B$5,People!$A$5))))</f>
        <v>Chuck Magee</v>
      </c>
      <c r="W5601" s="3" t="str">
        <f>IFERROR(INDEX(Returns!A5601:A6400, MATCH(Orders1[[#This Row],[Order ID]],Returns!B5601:B6400)), "No")</f>
        <v>No</v>
      </c>
      <c r="X5601" s="3">
        <f>IF(Orders1[[#This Row],[Return]]="Yes", 1, 0)</f>
        <v>0</v>
      </c>
    </row>
    <row r="5602" spans="1:24" x14ac:dyDescent="0.2">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7">
        <v>14.480000000000002</v>
      </c>
      <c r="S5602" s="1">
        <v>5</v>
      </c>
      <c r="T5602" s="1">
        <v>0.2</v>
      </c>
      <c r="U5602" s="7">
        <v>4.8869999999999987</v>
      </c>
      <c r="V5602" s="3" t="str">
        <f>IF(Orders1[[#This Row],[Region]]=People!$B$2, People!$A$2, IF(Orders1[[#This Row],[Region]]=People!$B$3,People!$A$3, IF(Orders1[[#This Row],[Region]]=People!$B$4,People!$A$4, IF(Orders1[[#This Row],[Region]]=People!$B$5,People!$A$5))))</f>
        <v>Chuck Magee</v>
      </c>
      <c r="W5602" s="3" t="str">
        <f>IFERROR(INDEX(Returns!A5602:A6401, MATCH(Orders1[[#This Row],[Order ID]],Returns!B5602:B6401)), "No")</f>
        <v>No</v>
      </c>
      <c r="X5602" s="3">
        <f>IF(Orders1[[#This Row],[Return]]="Yes", 1, 0)</f>
        <v>0</v>
      </c>
    </row>
    <row r="5603" spans="1:24" x14ac:dyDescent="0.2">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7">
        <v>142.488</v>
      </c>
      <c r="S5603" s="1">
        <v>3</v>
      </c>
      <c r="T5603" s="1">
        <v>0.2</v>
      </c>
      <c r="U5603" s="7">
        <v>-3.5622000000000043</v>
      </c>
      <c r="V5603" s="3" t="str">
        <f>IF(Orders1[[#This Row],[Region]]=People!$B$2, People!$A$2, IF(Orders1[[#This Row],[Region]]=People!$B$3,People!$A$3, IF(Orders1[[#This Row],[Region]]=People!$B$4,People!$A$4, IF(Orders1[[#This Row],[Region]]=People!$B$5,People!$A$5))))</f>
        <v>Chuck Magee</v>
      </c>
      <c r="W5603" s="3" t="str">
        <f>IFERROR(INDEX(Returns!A5603:A6402, MATCH(Orders1[[#This Row],[Order ID]],Returns!B5603:B6402)), "No")</f>
        <v>No</v>
      </c>
      <c r="X5603" s="3">
        <f>IF(Orders1[[#This Row],[Return]]="Yes", 1, 0)</f>
        <v>0</v>
      </c>
    </row>
    <row r="5604" spans="1:24" x14ac:dyDescent="0.2">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7">
        <v>14.16</v>
      </c>
      <c r="S5604" s="1">
        <v>1</v>
      </c>
      <c r="T5604" s="1">
        <v>0.2</v>
      </c>
      <c r="U5604" s="7">
        <v>1.0620000000000003</v>
      </c>
      <c r="V5604" s="3" t="str">
        <f>IF(Orders1[[#This Row],[Region]]=People!$B$2, People!$A$2, IF(Orders1[[#This Row],[Region]]=People!$B$3,People!$A$3, IF(Orders1[[#This Row],[Region]]=People!$B$4,People!$A$4, IF(Orders1[[#This Row],[Region]]=People!$B$5,People!$A$5))))</f>
        <v>Kelly Williams</v>
      </c>
      <c r="W5604" s="3" t="str">
        <f>IFERROR(INDEX(Returns!A5604:A6403, MATCH(Orders1[[#This Row],[Order ID]],Returns!B5604:B6403)), "No")</f>
        <v>No</v>
      </c>
      <c r="X5604" s="3">
        <f>IF(Orders1[[#This Row],[Return]]="Yes", 1, 0)</f>
        <v>0</v>
      </c>
    </row>
    <row r="5605" spans="1:24" x14ac:dyDescent="0.2">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7">
        <v>79.920000000000016</v>
      </c>
      <c r="S5605" s="1">
        <v>5</v>
      </c>
      <c r="T5605" s="1">
        <v>0.2</v>
      </c>
      <c r="U5605" s="7">
        <v>27.972000000000001</v>
      </c>
      <c r="V5605" s="3" t="str">
        <f>IF(Orders1[[#This Row],[Region]]=People!$B$2, People!$A$2, IF(Orders1[[#This Row],[Region]]=People!$B$3,People!$A$3, IF(Orders1[[#This Row],[Region]]=People!$B$4,People!$A$4, IF(Orders1[[#This Row],[Region]]=People!$B$5,People!$A$5))))</f>
        <v>Kelly Williams</v>
      </c>
      <c r="W5605" s="3" t="str">
        <f>IFERROR(INDEX(Returns!A5605:A6404, MATCH(Orders1[[#This Row],[Order ID]],Returns!B5605:B6404)), "No")</f>
        <v>No</v>
      </c>
      <c r="X5605" s="3">
        <f>IF(Orders1[[#This Row],[Return]]="Yes", 1, 0)</f>
        <v>0</v>
      </c>
    </row>
    <row r="5606" spans="1:24" x14ac:dyDescent="0.2">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7">
        <v>590.35199999999998</v>
      </c>
      <c r="S5606" s="1">
        <v>6</v>
      </c>
      <c r="T5606" s="1">
        <v>0.2</v>
      </c>
      <c r="U5606" s="7">
        <v>206.62319999999997</v>
      </c>
      <c r="V5606" s="3" t="str">
        <f>IF(Orders1[[#This Row],[Region]]=People!$B$2, People!$A$2, IF(Orders1[[#This Row],[Region]]=People!$B$3,People!$A$3, IF(Orders1[[#This Row],[Region]]=People!$B$4,People!$A$4, IF(Orders1[[#This Row],[Region]]=People!$B$5,People!$A$5))))</f>
        <v>Chuck Magee</v>
      </c>
      <c r="W5606" s="3" t="str">
        <f>IFERROR(INDEX(Returns!A5606:A6405, MATCH(Orders1[[#This Row],[Order ID]],Returns!B5606:B6405)), "No")</f>
        <v>No</v>
      </c>
      <c r="X5606" s="3">
        <f>IF(Orders1[[#This Row],[Return]]="Yes", 1, 0)</f>
        <v>0</v>
      </c>
    </row>
    <row r="5607" spans="1:24" x14ac:dyDescent="0.2">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7">
        <v>17.088000000000001</v>
      </c>
      <c r="S5607" s="1">
        <v>2</v>
      </c>
      <c r="T5607" s="1">
        <v>0.2</v>
      </c>
      <c r="U5607" s="7">
        <v>1.0679999999999996</v>
      </c>
      <c r="V5607" s="3" t="str">
        <f>IF(Orders1[[#This Row],[Region]]=People!$B$2, People!$A$2, IF(Orders1[[#This Row],[Region]]=People!$B$3,People!$A$3, IF(Orders1[[#This Row],[Region]]=People!$B$4,People!$A$4, IF(Orders1[[#This Row],[Region]]=People!$B$5,People!$A$5))))</f>
        <v>Cassandra Brandow</v>
      </c>
      <c r="W5607" s="3" t="str">
        <f>IFERROR(INDEX(Returns!A5607:A6406, MATCH(Orders1[[#This Row],[Order ID]],Returns!B5607:B6406)), "No")</f>
        <v>No</v>
      </c>
      <c r="X5607" s="3">
        <f>IF(Orders1[[#This Row],[Return]]="Yes", 1, 0)</f>
        <v>0</v>
      </c>
    </row>
    <row r="5608" spans="1:24" x14ac:dyDescent="0.2">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7">
        <v>98.391999999999996</v>
      </c>
      <c r="S5608" s="1">
        <v>1</v>
      </c>
      <c r="T5608" s="1">
        <v>0.2</v>
      </c>
      <c r="U5608" s="7">
        <v>-11.069100000000006</v>
      </c>
      <c r="V5608" s="3" t="str">
        <f>IF(Orders1[[#This Row],[Region]]=People!$B$2, People!$A$2, IF(Orders1[[#This Row],[Region]]=People!$B$3,People!$A$3, IF(Orders1[[#This Row],[Region]]=People!$B$4,People!$A$4, IF(Orders1[[#This Row],[Region]]=People!$B$5,People!$A$5))))</f>
        <v>Cassandra Brandow</v>
      </c>
      <c r="W5608" s="3" t="str">
        <f>IFERROR(INDEX(Returns!A5608:A6407, MATCH(Orders1[[#This Row],[Order ID]],Returns!B5608:B6407)), "No")</f>
        <v>No</v>
      </c>
      <c r="X5608" s="3">
        <f>IF(Orders1[[#This Row],[Return]]="Yes", 1, 0)</f>
        <v>0</v>
      </c>
    </row>
    <row r="5609" spans="1:24" x14ac:dyDescent="0.2">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7">
        <v>11.05</v>
      </c>
      <c r="S5609" s="1">
        <v>5</v>
      </c>
      <c r="T5609" s="1">
        <v>0</v>
      </c>
      <c r="U5609" s="7">
        <v>2.9835000000000003</v>
      </c>
      <c r="V5609" s="3" t="str">
        <f>IF(Orders1[[#This Row],[Region]]=People!$B$2, People!$A$2, IF(Orders1[[#This Row],[Region]]=People!$B$3,People!$A$3, IF(Orders1[[#This Row],[Region]]=People!$B$4,People!$A$4, IF(Orders1[[#This Row],[Region]]=People!$B$5,People!$A$5))))</f>
        <v>Chuck Magee</v>
      </c>
      <c r="W5609" s="3" t="str">
        <f>IFERROR(INDEX(Returns!A5609:A6408, MATCH(Orders1[[#This Row],[Order ID]],Returns!B5609:B6408)), "No")</f>
        <v>No</v>
      </c>
      <c r="X5609" s="3">
        <f>IF(Orders1[[#This Row],[Return]]="Yes", 1, 0)</f>
        <v>0</v>
      </c>
    </row>
    <row r="5610" spans="1:24" x14ac:dyDescent="0.2">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7">
        <v>7.78</v>
      </c>
      <c r="S5610" s="1">
        <v>2</v>
      </c>
      <c r="T5610" s="1">
        <v>0</v>
      </c>
      <c r="U5610" s="7">
        <v>2.0228000000000002</v>
      </c>
      <c r="V5610" s="3" t="str">
        <f>IF(Orders1[[#This Row],[Region]]=People!$B$2, People!$A$2, IF(Orders1[[#This Row],[Region]]=People!$B$3,People!$A$3, IF(Orders1[[#This Row],[Region]]=People!$B$4,People!$A$4, IF(Orders1[[#This Row],[Region]]=People!$B$5,People!$A$5))))</f>
        <v>Anna Andreadi</v>
      </c>
      <c r="W5610" s="3" t="str">
        <f>IFERROR(INDEX(Returns!A5610:A6409, MATCH(Orders1[[#This Row],[Order ID]],Returns!B5610:B6409)), "No")</f>
        <v>No</v>
      </c>
      <c r="X5610" s="3">
        <f>IF(Orders1[[#This Row],[Return]]="Yes", 1, 0)</f>
        <v>0</v>
      </c>
    </row>
    <row r="5611" spans="1:24" x14ac:dyDescent="0.2">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7">
        <v>659.9</v>
      </c>
      <c r="S5611" s="1">
        <v>2</v>
      </c>
      <c r="T5611" s="1">
        <v>0</v>
      </c>
      <c r="U5611" s="7">
        <v>217.76699999999994</v>
      </c>
      <c r="V5611" s="3" t="str">
        <f>IF(Orders1[[#This Row],[Region]]=People!$B$2, People!$A$2, IF(Orders1[[#This Row],[Region]]=People!$B$3,People!$A$3, IF(Orders1[[#This Row],[Region]]=People!$B$4,People!$A$4, IF(Orders1[[#This Row],[Region]]=People!$B$5,People!$A$5))))</f>
        <v>Cassandra Brandow</v>
      </c>
      <c r="W5611" s="3" t="str">
        <f>IFERROR(INDEX(Returns!A5611:A6410, MATCH(Orders1[[#This Row],[Order ID]],Returns!B5611:B6410)), "No")</f>
        <v>No</v>
      </c>
      <c r="X5611" s="3">
        <f>IF(Orders1[[#This Row],[Return]]="Yes", 1, 0)</f>
        <v>0</v>
      </c>
    </row>
    <row r="5612" spans="1:24" x14ac:dyDescent="0.2">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7">
        <v>53.040000000000006</v>
      </c>
      <c r="S5612" s="1">
        <v>3</v>
      </c>
      <c r="T5612" s="1">
        <v>0.2</v>
      </c>
      <c r="U5612" s="7">
        <v>-4.6409999999999982</v>
      </c>
      <c r="V5612" s="3" t="str">
        <f>IF(Orders1[[#This Row],[Region]]=People!$B$2, People!$A$2, IF(Orders1[[#This Row],[Region]]=People!$B$3,People!$A$3, IF(Orders1[[#This Row],[Region]]=People!$B$4,People!$A$4, IF(Orders1[[#This Row],[Region]]=People!$B$5,People!$A$5))))</f>
        <v>Chuck Magee</v>
      </c>
      <c r="W5612" s="3" t="str">
        <f>IFERROR(INDEX(Returns!A5612:A6411, MATCH(Orders1[[#This Row],[Order ID]],Returns!B5612:B6411)), "No")</f>
        <v>No</v>
      </c>
      <c r="X5612" s="3">
        <f>IF(Orders1[[#This Row],[Return]]="Yes", 1, 0)</f>
        <v>0</v>
      </c>
    </row>
    <row r="5613" spans="1:24" x14ac:dyDescent="0.2">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7">
        <v>843.9</v>
      </c>
      <c r="S5613" s="1">
        <v>2</v>
      </c>
      <c r="T5613" s="1">
        <v>0</v>
      </c>
      <c r="U5613" s="7">
        <v>371.31600000000003</v>
      </c>
      <c r="V5613" s="3" t="str">
        <f>IF(Orders1[[#This Row],[Region]]=People!$B$2, People!$A$2, IF(Orders1[[#This Row],[Region]]=People!$B$3,People!$A$3, IF(Orders1[[#This Row],[Region]]=People!$B$4,People!$A$4, IF(Orders1[[#This Row],[Region]]=People!$B$5,People!$A$5))))</f>
        <v>Anna Andreadi</v>
      </c>
      <c r="W5613" s="3" t="str">
        <f>IFERROR(INDEX(Returns!A5613:A6412, MATCH(Orders1[[#This Row],[Order ID]],Returns!B5613:B6412)), "No")</f>
        <v>No</v>
      </c>
      <c r="X5613" s="3">
        <f>IF(Orders1[[#This Row],[Return]]="Yes", 1, 0)</f>
        <v>0</v>
      </c>
    </row>
    <row r="5614" spans="1:24" x14ac:dyDescent="0.2">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7">
        <v>1496.16</v>
      </c>
      <c r="S5614" s="1">
        <v>9</v>
      </c>
      <c r="T5614" s="1">
        <v>0</v>
      </c>
      <c r="U5614" s="7">
        <v>224.42400000000006</v>
      </c>
      <c r="V5614" s="3" t="str">
        <f>IF(Orders1[[#This Row],[Region]]=People!$B$2, People!$A$2, IF(Orders1[[#This Row],[Region]]=People!$B$3,People!$A$3, IF(Orders1[[#This Row],[Region]]=People!$B$4,People!$A$4, IF(Orders1[[#This Row],[Region]]=People!$B$5,People!$A$5))))</f>
        <v>Anna Andreadi</v>
      </c>
      <c r="W5614" s="3" t="str">
        <f>IFERROR(INDEX(Returns!A5614:A6413, MATCH(Orders1[[#This Row],[Order ID]],Returns!B5614:B6413)), "No")</f>
        <v>No</v>
      </c>
      <c r="X5614" s="3">
        <f>IF(Orders1[[#This Row],[Return]]="Yes", 1, 0)</f>
        <v>0</v>
      </c>
    </row>
    <row r="5615" spans="1:24" x14ac:dyDescent="0.2">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7">
        <v>117.96</v>
      </c>
      <c r="S5615" s="1">
        <v>2</v>
      </c>
      <c r="T5615" s="1">
        <v>0</v>
      </c>
      <c r="U5615" s="7">
        <v>5.8979999999999961</v>
      </c>
      <c r="V5615" s="3" t="str">
        <f>IF(Orders1[[#This Row],[Region]]=People!$B$2, People!$A$2, IF(Orders1[[#This Row],[Region]]=People!$B$3,People!$A$3, IF(Orders1[[#This Row],[Region]]=People!$B$4,People!$A$4, IF(Orders1[[#This Row],[Region]]=People!$B$5,People!$A$5))))</f>
        <v>Chuck Magee</v>
      </c>
      <c r="W5615" s="3" t="str">
        <f>IFERROR(INDEX(Returns!A5615:A6414, MATCH(Orders1[[#This Row],[Order ID]],Returns!B5615:B6414)), "No")</f>
        <v>No</v>
      </c>
      <c r="X5615" s="3">
        <f>IF(Orders1[[#This Row],[Return]]="Yes", 1, 0)</f>
        <v>0</v>
      </c>
    </row>
    <row r="5616" spans="1:24" x14ac:dyDescent="0.2">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7">
        <v>21.299999999999997</v>
      </c>
      <c r="S5616" s="1">
        <v>5</v>
      </c>
      <c r="T5616" s="1">
        <v>0</v>
      </c>
      <c r="U5616" s="7">
        <v>8.7330000000000005</v>
      </c>
      <c r="V5616" s="3" t="str">
        <f>IF(Orders1[[#This Row],[Region]]=People!$B$2, People!$A$2, IF(Orders1[[#This Row],[Region]]=People!$B$3,People!$A$3, IF(Orders1[[#This Row],[Region]]=People!$B$4,People!$A$4, IF(Orders1[[#This Row],[Region]]=People!$B$5,People!$A$5))))</f>
        <v>Chuck Magee</v>
      </c>
      <c r="W5616" s="3" t="str">
        <f>IFERROR(INDEX(Returns!A5616:A6415, MATCH(Orders1[[#This Row],[Order ID]],Returns!B5616:B6415)), "No")</f>
        <v>No</v>
      </c>
      <c r="X5616" s="3">
        <f>IF(Orders1[[#This Row],[Return]]="Yes", 1, 0)</f>
        <v>0</v>
      </c>
    </row>
    <row r="5617" spans="1:24" x14ac:dyDescent="0.2">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7">
        <v>1040.8</v>
      </c>
      <c r="S5617" s="1">
        <v>5</v>
      </c>
      <c r="T5617" s="1">
        <v>0</v>
      </c>
      <c r="U5617" s="7">
        <v>281.01600000000008</v>
      </c>
      <c r="V5617" s="3" t="str">
        <f>IF(Orders1[[#This Row],[Region]]=People!$B$2, People!$A$2, IF(Orders1[[#This Row],[Region]]=People!$B$3,People!$A$3, IF(Orders1[[#This Row],[Region]]=People!$B$4,People!$A$4, IF(Orders1[[#This Row],[Region]]=People!$B$5,People!$A$5))))</f>
        <v>Chuck Magee</v>
      </c>
      <c r="W5617" s="3" t="str">
        <f>IFERROR(INDEX(Returns!A5617:A6416, MATCH(Orders1[[#This Row],[Order ID]],Returns!B5617:B6416)), "No")</f>
        <v>No</v>
      </c>
      <c r="X5617" s="3">
        <f>IF(Orders1[[#This Row],[Return]]="Yes", 1, 0)</f>
        <v>0</v>
      </c>
    </row>
    <row r="5618" spans="1:24" x14ac:dyDescent="0.2">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7">
        <v>29.339999999999996</v>
      </c>
      <c r="S5618" s="1">
        <v>6</v>
      </c>
      <c r="T5618" s="1">
        <v>0</v>
      </c>
      <c r="U5618" s="7">
        <v>7.9218000000000002</v>
      </c>
      <c r="V5618" s="3" t="str">
        <f>IF(Orders1[[#This Row],[Region]]=People!$B$2, People!$A$2, IF(Orders1[[#This Row],[Region]]=People!$B$3,People!$A$3, IF(Orders1[[#This Row],[Region]]=People!$B$4,People!$A$4, IF(Orders1[[#This Row],[Region]]=People!$B$5,People!$A$5))))</f>
        <v>Chuck Magee</v>
      </c>
      <c r="W5618" s="3" t="str">
        <f>IFERROR(INDEX(Returns!A5618:A6417, MATCH(Orders1[[#This Row],[Order ID]],Returns!B5618:B6417)), "No")</f>
        <v>No</v>
      </c>
      <c r="X5618" s="3">
        <f>IF(Orders1[[#This Row],[Return]]="Yes", 1, 0)</f>
        <v>0</v>
      </c>
    </row>
    <row r="5619" spans="1:24" x14ac:dyDescent="0.2">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7">
        <v>19.52</v>
      </c>
      <c r="S5619" s="1">
        <v>2</v>
      </c>
      <c r="T5619" s="1">
        <v>0.2</v>
      </c>
      <c r="U5619" s="7">
        <v>5.3680000000000012</v>
      </c>
      <c r="V5619" s="3" t="str">
        <f>IF(Orders1[[#This Row],[Region]]=People!$B$2, People!$A$2, IF(Orders1[[#This Row],[Region]]=People!$B$3,People!$A$3, IF(Orders1[[#This Row],[Region]]=People!$B$4,People!$A$4, IF(Orders1[[#This Row],[Region]]=People!$B$5,People!$A$5))))</f>
        <v>Cassandra Brandow</v>
      </c>
      <c r="W5619" s="3" t="str">
        <f>IFERROR(INDEX(Returns!A5619:A6418, MATCH(Orders1[[#This Row],[Order ID]],Returns!B5619:B6418)), "No")</f>
        <v>No</v>
      </c>
      <c r="X5619" s="3">
        <f>IF(Orders1[[#This Row],[Return]]="Yes", 1, 0)</f>
        <v>0</v>
      </c>
    </row>
    <row r="5620" spans="1:24" x14ac:dyDescent="0.2">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7">
        <v>443.92</v>
      </c>
      <c r="S5620" s="1">
        <v>4</v>
      </c>
      <c r="T5620" s="1">
        <v>0</v>
      </c>
      <c r="U5620" s="7">
        <v>8.8783999999999992</v>
      </c>
      <c r="V5620" s="3" t="str">
        <f>IF(Orders1[[#This Row],[Region]]=People!$B$2, People!$A$2, IF(Orders1[[#This Row],[Region]]=People!$B$3,People!$A$3, IF(Orders1[[#This Row],[Region]]=People!$B$4,People!$A$4, IF(Orders1[[#This Row],[Region]]=People!$B$5,People!$A$5))))</f>
        <v>Anna Andreadi</v>
      </c>
      <c r="W5620" s="3" t="str">
        <f>IFERROR(INDEX(Returns!A5620:A6419, MATCH(Orders1[[#This Row],[Order ID]],Returns!B5620:B6419)), "No")</f>
        <v>No</v>
      </c>
      <c r="X5620" s="3">
        <f>IF(Orders1[[#This Row],[Return]]="Yes", 1, 0)</f>
        <v>0</v>
      </c>
    </row>
    <row r="5621" spans="1:24" x14ac:dyDescent="0.2">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7">
        <v>499.95</v>
      </c>
      <c r="S5621" s="1">
        <v>5</v>
      </c>
      <c r="T5621" s="1">
        <v>0</v>
      </c>
      <c r="U5621" s="7">
        <v>174.98249999999999</v>
      </c>
      <c r="V5621" s="3" t="str">
        <f>IF(Orders1[[#This Row],[Region]]=People!$B$2, People!$A$2, IF(Orders1[[#This Row],[Region]]=People!$B$3,People!$A$3, IF(Orders1[[#This Row],[Region]]=People!$B$4,People!$A$4, IF(Orders1[[#This Row],[Region]]=People!$B$5,People!$A$5))))</f>
        <v>Kelly Williams</v>
      </c>
      <c r="W5621" s="3" t="str">
        <f>IFERROR(INDEX(Returns!A5621:A6420, MATCH(Orders1[[#This Row],[Order ID]],Returns!B5621:B6420)), "No")</f>
        <v>No</v>
      </c>
      <c r="X5621" s="3">
        <f>IF(Orders1[[#This Row],[Return]]="Yes", 1, 0)</f>
        <v>0</v>
      </c>
    </row>
    <row r="5622" spans="1:24" x14ac:dyDescent="0.2">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7">
        <v>3.04</v>
      </c>
      <c r="S5622" s="1">
        <v>1</v>
      </c>
      <c r="T5622" s="1">
        <v>0</v>
      </c>
      <c r="U5622" s="7">
        <v>1.0335999999999999</v>
      </c>
      <c r="V5622" s="3" t="str">
        <f>IF(Orders1[[#This Row],[Region]]=People!$B$2, People!$A$2, IF(Orders1[[#This Row],[Region]]=People!$B$3,People!$A$3, IF(Orders1[[#This Row],[Region]]=People!$B$4,People!$A$4, IF(Orders1[[#This Row],[Region]]=People!$B$5,People!$A$5))))</f>
        <v>Kelly Williams</v>
      </c>
      <c r="W5622" s="3" t="str">
        <f>IFERROR(INDEX(Returns!A5622:A6421, MATCH(Orders1[[#This Row],[Order ID]],Returns!B5622:B6421)), "No")</f>
        <v>No</v>
      </c>
      <c r="X5622" s="3">
        <f>IF(Orders1[[#This Row],[Return]]="Yes", 1, 0)</f>
        <v>0</v>
      </c>
    </row>
    <row r="5623" spans="1:24" x14ac:dyDescent="0.2">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7">
        <v>201.96</v>
      </c>
      <c r="S5623" s="1">
        <v>2</v>
      </c>
      <c r="T5623" s="1">
        <v>0</v>
      </c>
      <c r="U5623" s="7">
        <v>50.490000000000009</v>
      </c>
      <c r="V5623" s="3" t="str">
        <f>IF(Orders1[[#This Row],[Region]]=People!$B$2, People!$A$2, IF(Orders1[[#This Row],[Region]]=People!$B$3,People!$A$3, IF(Orders1[[#This Row],[Region]]=People!$B$4,People!$A$4, IF(Orders1[[#This Row],[Region]]=People!$B$5,People!$A$5))))</f>
        <v>Kelly Williams</v>
      </c>
      <c r="W5623" s="3" t="str">
        <f>IFERROR(INDEX(Returns!A5623:A6422, MATCH(Orders1[[#This Row],[Order ID]],Returns!B5623:B6422)), "No")</f>
        <v>No</v>
      </c>
      <c r="X5623" s="3">
        <f>IF(Orders1[[#This Row],[Return]]="Yes", 1, 0)</f>
        <v>0</v>
      </c>
    </row>
    <row r="5624" spans="1:24" x14ac:dyDescent="0.2">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7">
        <v>68.64</v>
      </c>
      <c r="S5624" s="1">
        <v>11</v>
      </c>
      <c r="T5624" s="1">
        <v>0</v>
      </c>
      <c r="U5624" s="7">
        <v>17.160000000000004</v>
      </c>
      <c r="V5624" s="3" t="str">
        <f>IF(Orders1[[#This Row],[Region]]=People!$B$2, People!$A$2, IF(Orders1[[#This Row],[Region]]=People!$B$3,People!$A$3, IF(Orders1[[#This Row],[Region]]=People!$B$4,People!$A$4, IF(Orders1[[#This Row],[Region]]=People!$B$5,People!$A$5))))</f>
        <v>Kelly Williams</v>
      </c>
      <c r="W5624" s="3" t="str">
        <f>IFERROR(INDEX(Returns!A5624:A6423, MATCH(Orders1[[#This Row],[Order ID]],Returns!B5624:B6423)), "No")</f>
        <v>No</v>
      </c>
      <c r="X5624" s="3">
        <f>IF(Orders1[[#This Row],[Return]]="Yes", 1, 0)</f>
        <v>0</v>
      </c>
    </row>
    <row r="5625" spans="1:24" x14ac:dyDescent="0.2">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7">
        <v>100</v>
      </c>
      <c r="S5625" s="1">
        <v>4</v>
      </c>
      <c r="T5625" s="1">
        <v>0</v>
      </c>
      <c r="U5625" s="7">
        <v>21</v>
      </c>
      <c r="V5625" s="3" t="str">
        <f>IF(Orders1[[#This Row],[Region]]=People!$B$2, People!$A$2, IF(Orders1[[#This Row],[Region]]=People!$B$3,People!$A$3, IF(Orders1[[#This Row],[Region]]=People!$B$4,People!$A$4, IF(Orders1[[#This Row],[Region]]=People!$B$5,People!$A$5))))</f>
        <v>Anna Andreadi</v>
      </c>
      <c r="W5625" s="3" t="str">
        <f>IFERROR(INDEX(Returns!A5625:A6424, MATCH(Orders1[[#This Row],[Order ID]],Returns!B5625:B6424)), "No")</f>
        <v>No</v>
      </c>
      <c r="X5625" s="3">
        <f>IF(Orders1[[#This Row],[Return]]="Yes", 1, 0)</f>
        <v>0</v>
      </c>
    </row>
    <row r="5626" spans="1:24" x14ac:dyDescent="0.2">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7">
        <v>359.98</v>
      </c>
      <c r="S5626" s="1">
        <v>2</v>
      </c>
      <c r="T5626" s="1">
        <v>0</v>
      </c>
      <c r="U5626" s="7">
        <v>21.598799999999983</v>
      </c>
      <c r="V5626" s="3" t="str">
        <f>IF(Orders1[[#This Row],[Region]]=People!$B$2, People!$A$2, IF(Orders1[[#This Row],[Region]]=People!$B$3,People!$A$3, IF(Orders1[[#This Row],[Region]]=People!$B$4,People!$A$4, IF(Orders1[[#This Row],[Region]]=People!$B$5,People!$A$5))))</f>
        <v>Anna Andreadi</v>
      </c>
      <c r="W5626" s="3" t="str">
        <f>IFERROR(INDEX(Returns!A5626:A6425, MATCH(Orders1[[#This Row],[Order ID]],Returns!B5626:B6425)), "No")</f>
        <v>No</v>
      </c>
      <c r="X5626" s="3">
        <f>IF(Orders1[[#This Row],[Return]]="Yes", 1, 0)</f>
        <v>0</v>
      </c>
    </row>
    <row r="5627" spans="1:24" x14ac:dyDescent="0.2">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7">
        <v>6.16</v>
      </c>
      <c r="S5627" s="1">
        <v>2</v>
      </c>
      <c r="T5627" s="1">
        <v>0</v>
      </c>
      <c r="U5627" s="7">
        <v>2.9567999999999999</v>
      </c>
      <c r="V5627" s="3" t="str">
        <f>IF(Orders1[[#This Row],[Region]]=People!$B$2, People!$A$2, IF(Orders1[[#This Row],[Region]]=People!$B$3,People!$A$3, IF(Orders1[[#This Row],[Region]]=People!$B$4,People!$A$4, IF(Orders1[[#This Row],[Region]]=People!$B$5,People!$A$5))))</f>
        <v>Anna Andreadi</v>
      </c>
      <c r="W5627" s="3" t="str">
        <f>IFERROR(INDEX(Returns!A5627:A6426, MATCH(Orders1[[#This Row],[Order ID]],Returns!B5627:B6426)), "No")</f>
        <v>No</v>
      </c>
      <c r="X5627" s="3">
        <f>IF(Orders1[[#This Row],[Return]]="Yes", 1, 0)</f>
        <v>0</v>
      </c>
    </row>
    <row r="5628" spans="1:24" x14ac:dyDescent="0.2">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7">
        <v>2348.8200000000002</v>
      </c>
      <c r="S5628" s="1">
        <v>9</v>
      </c>
      <c r="T5628" s="1">
        <v>0</v>
      </c>
      <c r="U5628" s="7">
        <v>399.29939999999976</v>
      </c>
      <c r="V5628" s="3" t="str">
        <f>IF(Orders1[[#This Row],[Region]]=People!$B$2, People!$A$2, IF(Orders1[[#This Row],[Region]]=People!$B$3,People!$A$3, IF(Orders1[[#This Row],[Region]]=People!$B$4,People!$A$4, IF(Orders1[[#This Row],[Region]]=People!$B$5,People!$A$5))))</f>
        <v>Anna Andreadi</v>
      </c>
      <c r="W5628" s="3" t="str">
        <f>IFERROR(INDEX(Returns!A5628:A6427, MATCH(Orders1[[#This Row],[Order ID]],Returns!B5628:B6427)), "No")</f>
        <v>No</v>
      </c>
      <c r="X5628" s="3">
        <f>IF(Orders1[[#This Row],[Return]]="Yes", 1, 0)</f>
        <v>0</v>
      </c>
    </row>
    <row r="5629" spans="1:24" x14ac:dyDescent="0.2">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7">
        <v>13.872000000000002</v>
      </c>
      <c r="S5629" s="1">
        <v>6</v>
      </c>
      <c r="T5629" s="1">
        <v>0.2</v>
      </c>
      <c r="U5629" s="7">
        <v>4.6818000000000008</v>
      </c>
      <c r="V5629" s="3" t="str">
        <f>IF(Orders1[[#This Row],[Region]]=People!$B$2, People!$A$2, IF(Orders1[[#This Row],[Region]]=People!$B$3,People!$A$3, IF(Orders1[[#This Row],[Region]]=People!$B$4,People!$A$4, IF(Orders1[[#This Row],[Region]]=People!$B$5,People!$A$5))))</f>
        <v>Cassandra Brandow</v>
      </c>
      <c r="W5629" s="3" t="str">
        <f>IFERROR(INDEX(Returns!A5629:A6428, MATCH(Orders1[[#This Row],[Order ID]],Returns!B5629:B6428)), "No")</f>
        <v>No</v>
      </c>
      <c r="X5629" s="3">
        <f>IF(Orders1[[#This Row],[Return]]="Yes", 1, 0)</f>
        <v>0</v>
      </c>
    </row>
    <row r="5630" spans="1:24" x14ac:dyDescent="0.2">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7">
        <v>273.55200000000002</v>
      </c>
      <c r="S5630" s="1">
        <v>3</v>
      </c>
      <c r="T5630" s="1">
        <v>0.2</v>
      </c>
      <c r="U5630" s="7">
        <v>-13.677599999999998</v>
      </c>
      <c r="V5630" s="3" t="str">
        <f>IF(Orders1[[#This Row],[Region]]=People!$B$2, People!$A$2, IF(Orders1[[#This Row],[Region]]=People!$B$3,People!$A$3, IF(Orders1[[#This Row],[Region]]=People!$B$4,People!$A$4, IF(Orders1[[#This Row],[Region]]=People!$B$5,People!$A$5))))</f>
        <v>Cassandra Brandow</v>
      </c>
      <c r="W5630" s="3" t="str">
        <f>IFERROR(INDEX(Returns!A5630:A6429, MATCH(Orders1[[#This Row],[Order ID]],Returns!B5630:B6429)), "No")</f>
        <v>No</v>
      </c>
      <c r="X5630" s="3">
        <f>IF(Orders1[[#This Row],[Return]]="Yes", 1, 0)</f>
        <v>0</v>
      </c>
    </row>
    <row r="5631" spans="1:24" x14ac:dyDescent="0.2">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7">
        <v>815.29199999999992</v>
      </c>
      <c r="S5631" s="1">
        <v>9</v>
      </c>
      <c r="T5631" s="1">
        <v>0.4</v>
      </c>
      <c r="U5631" s="7">
        <v>-339.7050000000001</v>
      </c>
      <c r="V5631" s="3" t="str">
        <f>IF(Orders1[[#This Row],[Region]]=People!$B$2, People!$A$2, IF(Orders1[[#This Row],[Region]]=People!$B$3,People!$A$3, IF(Orders1[[#This Row],[Region]]=People!$B$4,People!$A$4, IF(Orders1[[#This Row],[Region]]=People!$B$5,People!$A$5))))</f>
        <v>Chuck Magee</v>
      </c>
      <c r="W5631" s="3" t="str">
        <f>IFERROR(INDEX(Returns!A5631:A6430, MATCH(Orders1[[#This Row],[Order ID]],Returns!B5631:B6430)), "No")</f>
        <v>No</v>
      </c>
      <c r="X5631" s="3">
        <f>IF(Orders1[[#This Row],[Return]]="Yes", 1, 0)</f>
        <v>0</v>
      </c>
    </row>
    <row r="5632" spans="1:24" x14ac:dyDescent="0.2">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7">
        <v>234.45000000000002</v>
      </c>
      <c r="S5632" s="1">
        <v>3</v>
      </c>
      <c r="T5632" s="1">
        <v>0</v>
      </c>
      <c r="U5632" s="7">
        <v>103.15800000000003</v>
      </c>
      <c r="V5632" s="3" t="str">
        <f>IF(Orders1[[#This Row],[Region]]=People!$B$2, People!$A$2, IF(Orders1[[#This Row],[Region]]=People!$B$3,People!$A$3, IF(Orders1[[#This Row],[Region]]=People!$B$4,People!$A$4, IF(Orders1[[#This Row],[Region]]=People!$B$5,People!$A$5))))</f>
        <v>Cassandra Brandow</v>
      </c>
      <c r="W5632" s="3" t="str">
        <f>IFERROR(INDEX(Returns!A5632:A6431, MATCH(Orders1[[#This Row],[Order ID]],Returns!B5632:B6431)), "No")</f>
        <v>No</v>
      </c>
      <c r="X5632" s="3">
        <f>IF(Orders1[[#This Row],[Return]]="Yes", 1, 0)</f>
        <v>0</v>
      </c>
    </row>
    <row r="5633" spans="1:24" x14ac:dyDescent="0.2">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7">
        <v>1256.22</v>
      </c>
      <c r="S5633" s="1">
        <v>6</v>
      </c>
      <c r="T5633" s="1">
        <v>0</v>
      </c>
      <c r="U5633" s="7">
        <v>75.37319999999994</v>
      </c>
      <c r="V5633" s="3" t="str">
        <f>IF(Orders1[[#This Row],[Region]]=People!$B$2, People!$A$2, IF(Orders1[[#This Row],[Region]]=People!$B$3,People!$A$3, IF(Orders1[[#This Row],[Region]]=People!$B$4,People!$A$4, IF(Orders1[[#This Row],[Region]]=People!$B$5,People!$A$5))))</f>
        <v>Cassandra Brandow</v>
      </c>
      <c r="W5633" s="3" t="str">
        <f>IFERROR(INDEX(Returns!A5633:A6432, MATCH(Orders1[[#This Row],[Order ID]],Returns!B5633:B6432)), "No")</f>
        <v>No</v>
      </c>
      <c r="X5633" s="3">
        <f>IF(Orders1[[#This Row],[Return]]="Yes", 1, 0)</f>
        <v>0</v>
      </c>
    </row>
    <row r="5634" spans="1:24" x14ac:dyDescent="0.2">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7">
        <v>17.46</v>
      </c>
      <c r="S5634" s="1">
        <v>2</v>
      </c>
      <c r="T5634" s="1">
        <v>0</v>
      </c>
      <c r="U5634" s="7">
        <v>8.2061999999999991</v>
      </c>
      <c r="V5634" s="3" t="str">
        <f>IF(Orders1[[#This Row],[Region]]=People!$B$2, People!$A$2, IF(Orders1[[#This Row],[Region]]=People!$B$3,People!$A$3, IF(Orders1[[#This Row],[Region]]=People!$B$4,People!$A$4, IF(Orders1[[#This Row],[Region]]=People!$B$5,People!$A$5))))</f>
        <v>Cassandra Brandow</v>
      </c>
      <c r="W5634" s="3" t="str">
        <f>IFERROR(INDEX(Returns!A5634:A6433, MATCH(Orders1[[#This Row],[Order ID]],Returns!B5634:B6433)), "No")</f>
        <v>No</v>
      </c>
      <c r="X5634" s="3">
        <f>IF(Orders1[[#This Row],[Return]]="Yes", 1, 0)</f>
        <v>0</v>
      </c>
    </row>
    <row r="5635" spans="1:24" x14ac:dyDescent="0.2">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7">
        <v>10.528</v>
      </c>
      <c r="S5635" s="1">
        <v>7</v>
      </c>
      <c r="T5635" s="1">
        <v>0.2</v>
      </c>
      <c r="U5635" s="7">
        <v>3.6847999999999987</v>
      </c>
      <c r="V5635" s="3" t="str">
        <f>IF(Orders1[[#This Row],[Region]]=People!$B$2, People!$A$2, IF(Orders1[[#This Row],[Region]]=People!$B$3,People!$A$3, IF(Orders1[[#This Row],[Region]]=People!$B$4,People!$A$4, IF(Orders1[[#This Row],[Region]]=People!$B$5,People!$A$5))))</f>
        <v>Chuck Magee</v>
      </c>
      <c r="W5635" s="3" t="str">
        <f>IFERROR(INDEX(Returns!A5635:A6434, MATCH(Orders1[[#This Row],[Order ID]],Returns!B5635:B6434)), "No")</f>
        <v>No</v>
      </c>
      <c r="X5635" s="3">
        <f>IF(Orders1[[#This Row],[Return]]="Yes", 1, 0)</f>
        <v>0</v>
      </c>
    </row>
    <row r="5636" spans="1:24" x14ac:dyDescent="0.2">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7">
        <v>152.79999999999998</v>
      </c>
      <c r="S5636" s="1">
        <v>5</v>
      </c>
      <c r="T5636" s="1">
        <v>0</v>
      </c>
      <c r="U5636" s="7">
        <v>76.399999999999991</v>
      </c>
      <c r="V5636" s="3" t="str">
        <f>IF(Orders1[[#This Row],[Region]]=People!$B$2, People!$A$2, IF(Orders1[[#This Row],[Region]]=People!$B$3,People!$A$3, IF(Orders1[[#This Row],[Region]]=People!$B$4,People!$A$4, IF(Orders1[[#This Row],[Region]]=People!$B$5,People!$A$5))))</f>
        <v>Kelly Williams</v>
      </c>
      <c r="W5636" s="3" t="str">
        <f>IFERROR(INDEX(Returns!A5636:A6435, MATCH(Orders1[[#This Row],[Order ID]],Returns!B5636:B6435)), "No")</f>
        <v>No</v>
      </c>
      <c r="X5636" s="3">
        <f>IF(Orders1[[#This Row],[Return]]="Yes", 1, 0)</f>
        <v>0</v>
      </c>
    </row>
    <row r="5637" spans="1:24" x14ac:dyDescent="0.2">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7">
        <v>82.56</v>
      </c>
      <c r="S5637" s="1">
        <v>5</v>
      </c>
      <c r="T5637" s="1">
        <v>0.2</v>
      </c>
      <c r="U5637" s="7">
        <v>28.896000000000001</v>
      </c>
      <c r="V5637" s="3" t="str">
        <f>IF(Orders1[[#This Row],[Region]]=People!$B$2, People!$A$2, IF(Orders1[[#This Row],[Region]]=People!$B$3,People!$A$3, IF(Orders1[[#This Row],[Region]]=People!$B$4,People!$A$4, IF(Orders1[[#This Row],[Region]]=People!$B$5,People!$A$5))))</f>
        <v>Anna Andreadi</v>
      </c>
      <c r="W5637" s="3" t="str">
        <f>IFERROR(INDEX(Returns!A5637:A6436, MATCH(Orders1[[#This Row],[Order ID]],Returns!B5637:B6436)), "No")</f>
        <v>No</v>
      </c>
      <c r="X5637" s="3">
        <f>IF(Orders1[[#This Row],[Return]]="Yes", 1, 0)</f>
        <v>0</v>
      </c>
    </row>
    <row r="5638" spans="1:24" x14ac:dyDescent="0.2">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7">
        <v>284.96999999999997</v>
      </c>
      <c r="S5638" s="1">
        <v>3</v>
      </c>
      <c r="T5638" s="1">
        <v>0</v>
      </c>
      <c r="U5638" s="7">
        <v>85.490999999999957</v>
      </c>
      <c r="V5638" s="3" t="str">
        <f>IF(Orders1[[#This Row],[Region]]=People!$B$2, People!$A$2, IF(Orders1[[#This Row],[Region]]=People!$B$3,People!$A$3, IF(Orders1[[#This Row],[Region]]=People!$B$4,People!$A$4, IF(Orders1[[#This Row],[Region]]=People!$B$5,People!$A$5))))</f>
        <v>Anna Andreadi</v>
      </c>
      <c r="W5638" s="3" t="str">
        <f>IFERROR(INDEX(Returns!A5638:A6437, MATCH(Orders1[[#This Row],[Order ID]],Returns!B5638:B6437)), "No")</f>
        <v>No</v>
      </c>
      <c r="X5638" s="3">
        <f>IF(Orders1[[#This Row],[Return]]="Yes", 1, 0)</f>
        <v>0</v>
      </c>
    </row>
    <row r="5639" spans="1:24" x14ac:dyDescent="0.2">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7">
        <v>60.84</v>
      </c>
      <c r="S5639" s="1">
        <v>3</v>
      </c>
      <c r="T5639" s="1">
        <v>0</v>
      </c>
      <c r="U5639" s="7">
        <v>23.119199999999999</v>
      </c>
      <c r="V5639" s="3" t="str">
        <f>IF(Orders1[[#This Row],[Region]]=People!$B$2, People!$A$2, IF(Orders1[[#This Row],[Region]]=People!$B$3,People!$A$3, IF(Orders1[[#This Row],[Region]]=People!$B$4,People!$A$4, IF(Orders1[[#This Row],[Region]]=People!$B$5,People!$A$5))))</f>
        <v>Kelly Williams</v>
      </c>
      <c r="W5639" s="3" t="str">
        <f>IFERROR(INDEX(Returns!A5639:A6438, MATCH(Orders1[[#This Row],[Order ID]],Returns!B5639:B6438)), "No")</f>
        <v>No</v>
      </c>
      <c r="X5639" s="3">
        <f>IF(Orders1[[#This Row],[Return]]="Yes", 1, 0)</f>
        <v>0</v>
      </c>
    </row>
    <row r="5640" spans="1:24" x14ac:dyDescent="0.2">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7">
        <v>1325.76</v>
      </c>
      <c r="S5640" s="1">
        <v>6</v>
      </c>
      <c r="T5640" s="1">
        <v>0.2</v>
      </c>
      <c r="U5640" s="7">
        <v>149.14799999999991</v>
      </c>
      <c r="V5640" s="3" t="str">
        <f>IF(Orders1[[#This Row],[Region]]=People!$B$2, People!$A$2, IF(Orders1[[#This Row],[Region]]=People!$B$3,People!$A$3, IF(Orders1[[#This Row],[Region]]=People!$B$4,People!$A$4, IF(Orders1[[#This Row],[Region]]=People!$B$5,People!$A$5))))</f>
        <v>Anna Andreadi</v>
      </c>
      <c r="W5640" s="3" t="str">
        <f>IFERROR(INDEX(Returns!A5640:A6439, MATCH(Orders1[[#This Row],[Order ID]],Returns!B5640:B6439)), "No")</f>
        <v>No</v>
      </c>
      <c r="X5640" s="3">
        <f>IF(Orders1[[#This Row],[Return]]="Yes", 1, 0)</f>
        <v>0</v>
      </c>
    </row>
    <row r="5641" spans="1:24" x14ac:dyDescent="0.2">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7">
        <v>572.16000000000008</v>
      </c>
      <c r="S5641" s="1">
        <v>3</v>
      </c>
      <c r="T5641" s="1">
        <v>0.2</v>
      </c>
      <c r="U5641" s="7">
        <v>35.759999999999962</v>
      </c>
      <c r="V5641" s="3" t="str">
        <f>IF(Orders1[[#This Row],[Region]]=People!$B$2, People!$A$2, IF(Orders1[[#This Row],[Region]]=People!$B$3,People!$A$3, IF(Orders1[[#This Row],[Region]]=People!$B$4,People!$A$4, IF(Orders1[[#This Row],[Region]]=People!$B$5,People!$A$5))))</f>
        <v>Anna Andreadi</v>
      </c>
      <c r="W5641" s="3" t="str">
        <f>IFERROR(INDEX(Returns!A5641:A6440, MATCH(Orders1[[#This Row],[Order ID]],Returns!B5641:B6440)), "No")</f>
        <v>No</v>
      </c>
      <c r="X5641" s="3">
        <f>IF(Orders1[[#This Row],[Return]]="Yes", 1, 0)</f>
        <v>0</v>
      </c>
    </row>
    <row r="5642" spans="1:24" x14ac:dyDescent="0.2">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7">
        <v>28.8</v>
      </c>
      <c r="S5642" s="1">
        <v>9</v>
      </c>
      <c r="T5642" s="1">
        <v>0.2</v>
      </c>
      <c r="U5642" s="7">
        <v>10.080000000000002</v>
      </c>
      <c r="V5642" s="3" t="str">
        <f>IF(Orders1[[#This Row],[Region]]=People!$B$2, People!$A$2, IF(Orders1[[#This Row],[Region]]=People!$B$3,People!$A$3, IF(Orders1[[#This Row],[Region]]=People!$B$4,People!$A$4, IF(Orders1[[#This Row],[Region]]=People!$B$5,People!$A$5))))</f>
        <v>Chuck Magee</v>
      </c>
      <c r="W5642" s="3" t="str">
        <f>IFERROR(INDEX(Returns!A5642:A6441, MATCH(Orders1[[#This Row],[Order ID]],Returns!B5642:B6441)), "No")</f>
        <v>No</v>
      </c>
      <c r="X5642" s="3">
        <f>IF(Orders1[[#This Row],[Return]]="Yes", 1, 0)</f>
        <v>0</v>
      </c>
    </row>
    <row r="5643" spans="1:24" x14ac:dyDescent="0.2">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7">
        <v>11.12</v>
      </c>
      <c r="S5643" s="1">
        <v>4</v>
      </c>
      <c r="T5643" s="1">
        <v>0</v>
      </c>
      <c r="U5643" s="7">
        <v>2.8911999999999995</v>
      </c>
      <c r="V5643" s="3" t="str">
        <f>IF(Orders1[[#This Row],[Region]]=People!$B$2, People!$A$2, IF(Orders1[[#This Row],[Region]]=People!$B$3,People!$A$3, IF(Orders1[[#This Row],[Region]]=People!$B$4,People!$A$4, IF(Orders1[[#This Row],[Region]]=People!$B$5,People!$A$5))))</f>
        <v>Chuck Magee</v>
      </c>
      <c r="W5643" s="3" t="str">
        <f>IFERROR(INDEX(Returns!A5643:A6442, MATCH(Orders1[[#This Row],[Order ID]],Returns!B5643:B6442)), "No")</f>
        <v>No</v>
      </c>
      <c r="X5643" s="3">
        <f>IF(Orders1[[#This Row],[Return]]="Yes", 1, 0)</f>
        <v>0</v>
      </c>
    </row>
    <row r="5644" spans="1:24" x14ac:dyDescent="0.2">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7">
        <v>7.04</v>
      </c>
      <c r="S5644" s="1">
        <v>4</v>
      </c>
      <c r="T5644" s="1">
        <v>0</v>
      </c>
      <c r="U5644" s="7">
        <v>3.0976000000000004</v>
      </c>
      <c r="V5644" s="3" t="str">
        <f>IF(Orders1[[#This Row],[Region]]=People!$B$2, People!$A$2, IF(Orders1[[#This Row],[Region]]=People!$B$3,People!$A$3, IF(Orders1[[#This Row],[Region]]=People!$B$4,People!$A$4, IF(Orders1[[#This Row],[Region]]=People!$B$5,People!$A$5))))</f>
        <v>Cassandra Brandow</v>
      </c>
      <c r="W5644" s="3" t="str">
        <f>IFERROR(INDEX(Returns!A5644:A6443, MATCH(Orders1[[#This Row],[Order ID]],Returns!B5644:B6443)), "No")</f>
        <v>No</v>
      </c>
      <c r="X5644" s="3">
        <f>IF(Orders1[[#This Row],[Return]]="Yes", 1, 0)</f>
        <v>0</v>
      </c>
    </row>
    <row r="5645" spans="1:24" x14ac:dyDescent="0.2">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7">
        <v>17.940000000000001</v>
      </c>
      <c r="S5645" s="1">
        <v>3</v>
      </c>
      <c r="T5645" s="1">
        <v>0</v>
      </c>
      <c r="U5645" s="7">
        <v>8.7906000000000013</v>
      </c>
      <c r="V5645" s="3" t="str">
        <f>IF(Orders1[[#This Row],[Region]]=People!$B$2, People!$A$2, IF(Orders1[[#This Row],[Region]]=People!$B$3,People!$A$3, IF(Orders1[[#This Row],[Region]]=People!$B$4,People!$A$4, IF(Orders1[[#This Row],[Region]]=People!$B$5,People!$A$5))))</f>
        <v>Cassandra Brandow</v>
      </c>
      <c r="W5645" s="3" t="str">
        <f>IFERROR(INDEX(Returns!A5645:A6444, MATCH(Orders1[[#This Row],[Order ID]],Returns!B5645:B6444)), "No")</f>
        <v>No</v>
      </c>
      <c r="X5645" s="3">
        <f>IF(Orders1[[#This Row],[Return]]="Yes", 1, 0)</f>
        <v>0</v>
      </c>
    </row>
    <row r="5646" spans="1:24" x14ac:dyDescent="0.2">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7">
        <v>34.76</v>
      </c>
      <c r="S5646" s="1">
        <v>5</v>
      </c>
      <c r="T5646" s="1">
        <v>0.2</v>
      </c>
      <c r="U5646" s="7">
        <v>11.296999999999999</v>
      </c>
      <c r="V5646" s="3" t="str">
        <f>IF(Orders1[[#This Row],[Region]]=People!$B$2, People!$A$2, IF(Orders1[[#This Row],[Region]]=People!$B$3,People!$A$3, IF(Orders1[[#This Row],[Region]]=People!$B$4,People!$A$4, IF(Orders1[[#This Row],[Region]]=People!$B$5,People!$A$5))))</f>
        <v>Anna Andreadi</v>
      </c>
      <c r="W5646" s="3" t="str">
        <f>IFERROR(INDEX(Returns!A5646:A6445, MATCH(Orders1[[#This Row],[Order ID]],Returns!B5646:B6445)), "No")</f>
        <v>No</v>
      </c>
      <c r="X5646" s="3">
        <f>IF(Orders1[[#This Row],[Return]]="Yes", 1, 0)</f>
        <v>0</v>
      </c>
    </row>
    <row r="5647" spans="1:24" x14ac:dyDescent="0.2">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7">
        <v>74.45</v>
      </c>
      <c r="S5647" s="1">
        <v>5</v>
      </c>
      <c r="T5647" s="1">
        <v>0</v>
      </c>
      <c r="U5647" s="7">
        <v>20.101500000000001</v>
      </c>
      <c r="V5647" s="3" t="str">
        <f>IF(Orders1[[#This Row],[Region]]=People!$B$2, People!$A$2, IF(Orders1[[#This Row],[Region]]=People!$B$3,People!$A$3, IF(Orders1[[#This Row],[Region]]=People!$B$4,People!$A$4, IF(Orders1[[#This Row],[Region]]=People!$B$5,People!$A$5))))</f>
        <v>Chuck Magee</v>
      </c>
      <c r="W5647" s="3" t="str">
        <f>IFERROR(INDEX(Returns!A5647:A6446, MATCH(Orders1[[#This Row],[Order ID]],Returns!B5647:B6446)), "No")</f>
        <v>No</v>
      </c>
      <c r="X5647" s="3">
        <f>IF(Orders1[[#This Row],[Return]]="Yes", 1, 0)</f>
        <v>0</v>
      </c>
    </row>
    <row r="5648" spans="1:24" x14ac:dyDescent="0.2">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7">
        <v>192.22</v>
      </c>
      <c r="S5648" s="1">
        <v>14</v>
      </c>
      <c r="T5648" s="1">
        <v>0</v>
      </c>
      <c r="U5648" s="7">
        <v>69.199200000000005</v>
      </c>
      <c r="V5648" s="3" t="str">
        <f>IF(Orders1[[#This Row],[Region]]=People!$B$2, People!$A$2, IF(Orders1[[#This Row],[Region]]=People!$B$3,People!$A$3, IF(Orders1[[#This Row],[Region]]=People!$B$4,People!$A$4, IF(Orders1[[#This Row],[Region]]=People!$B$5,People!$A$5))))</f>
        <v>Cassandra Brandow</v>
      </c>
      <c r="W5648" s="3" t="str">
        <f>IFERROR(INDEX(Returns!A5648:A6447, MATCH(Orders1[[#This Row],[Order ID]],Returns!B5648:B6447)), "No")</f>
        <v>No</v>
      </c>
      <c r="X5648" s="3">
        <f>IF(Orders1[[#This Row],[Return]]="Yes", 1, 0)</f>
        <v>0</v>
      </c>
    </row>
    <row r="5649" spans="1:24" x14ac:dyDescent="0.2">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7">
        <v>19.440000000000001</v>
      </c>
      <c r="S5649" s="1">
        <v>3</v>
      </c>
      <c r="T5649" s="1">
        <v>0</v>
      </c>
      <c r="U5649" s="7">
        <v>9.3312000000000008</v>
      </c>
      <c r="V5649" s="3" t="str">
        <f>IF(Orders1[[#This Row],[Region]]=People!$B$2, People!$A$2, IF(Orders1[[#This Row],[Region]]=People!$B$3,People!$A$3, IF(Orders1[[#This Row],[Region]]=People!$B$4,People!$A$4, IF(Orders1[[#This Row],[Region]]=People!$B$5,People!$A$5))))</f>
        <v>Anna Andreadi</v>
      </c>
      <c r="W5649" s="3" t="str">
        <f>IFERROR(INDEX(Returns!A5649:A6448, MATCH(Orders1[[#This Row],[Order ID]],Returns!B5649:B6448)), "No")</f>
        <v>No</v>
      </c>
      <c r="X5649" s="3">
        <f>IF(Orders1[[#This Row],[Return]]="Yes", 1, 0)</f>
        <v>0</v>
      </c>
    </row>
    <row r="5650" spans="1:24" x14ac:dyDescent="0.2">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7">
        <v>32.400000000000006</v>
      </c>
      <c r="S5650" s="1">
        <v>5</v>
      </c>
      <c r="T5650" s="1">
        <v>0</v>
      </c>
      <c r="U5650" s="7">
        <v>15.552000000000001</v>
      </c>
      <c r="V5650" s="3" t="str">
        <f>IF(Orders1[[#This Row],[Region]]=People!$B$2, People!$A$2, IF(Orders1[[#This Row],[Region]]=People!$B$3,People!$A$3, IF(Orders1[[#This Row],[Region]]=People!$B$4,People!$A$4, IF(Orders1[[#This Row],[Region]]=People!$B$5,People!$A$5))))</f>
        <v>Anna Andreadi</v>
      </c>
      <c r="W5650" s="3" t="str">
        <f>IFERROR(INDEX(Returns!A5650:A6449, MATCH(Orders1[[#This Row],[Order ID]],Returns!B5650:B6449)), "No")</f>
        <v>No</v>
      </c>
      <c r="X5650" s="3">
        <f>IF(Orders1[[#This Row],[Return]]="Yes", 1, 0)</f>
        <v>0</v>
      </c>
    </row>
    <row r="5651" spans="1:24" x14ac:dyDescent="0.2">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7">
        <v>57.9</v>
      </c>
      <c r="S5651" s="1">
        <v>5</v>
      </c>
      <c r="T5651" s="1">
        <v>0</v>
      </c>
      <c r="U5651" s="7">
        <v>28.95</v>
      </c>
      <c r="V5651" s="3" t="str">
        <f>IF(Orders1[[#This Row],[Region]]=People!$B$2, People!$A$2, IF(Orders1[[#This Row],[Region]]=People!$B$3,People!$A$3, IF(Orders1[[#This Row],[Region]]=People!$B$4,People!$A$4, IF(Orders1[[#This Row],[Region]]=People!$B$5,People!$A$5))))</f>
        <v>Anna Andreadi</v>
      </c>
      <c r="W5651" s="3" t="str">
        <f>IFERROR(INDEX(Returns!A5651:A6450, MATCH(Orders1[[#This Row],[Order ID]],Returns!B5651:B6450)), "No")</f>
        <v>No</v>
      </c>
      <c r="X5651" s="3">
        <f>IF(Orders1[[#This Row],[Return]]="Yes", 1, 0)</f>
        <v>0</v>
      </c>
    </row>
    <row r="5652" spans="1:24" x14ac:dyDescent="0.2">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7">
        <v>10.56</v>
      </c>
      <c r="S5652" s="1">
        <v>2</v>
      </c>
      <c r="T5652" s="1">
        <v>0</v>
      </c>
      <c r="U5652" s="7">
        <v>0</v>
      </c>
      <c r="V5652" s="3" t="str">
        <f>IF(Orders1[[#This Row],[Region]]=People!$B$2, People!$A$2, IF(Orders1[[#This Row],[Region]]=People!$B$3,People!$A$3, IF(Orders1[[#This Row],[Region]]=People!$B$4,People!$A$4, IF(Orders1[[#This Row],[Region]]=People!$B$5,People!$A$5))))</f>
        <v>Anna Andreadi</v>
      </c>
      <c r="W5652" s="3" t="str">
        <f>IFERROR(INDEX(Returns!A5652:A6451, MATCH(Orders1[[#This Row],[Order ID]],Returns!B5652:B6451)), "No")</f>
        <v>No</v>
      </c>
      <c r="X5652" s="3">
        <f>IF(Orders1[[#This Row],[Return]]="Yes", 1, 0)</f>
        <v>0</v>
      </c>
    </row>
    <row r="5653" spans="1:24" x14ac:dyDescent="0.2">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7">
        <v>1194.165</v>
      </c>
      <c r="S5653" s="1">
        <v>5</v>
      </c>
      <c r="T5653" s="1">
        <v>0.15</v>
      </c>
      <c r="U5653" s="7">
        <v>210.73499999999993</v>
      </c>
      <c r="V5653" s="3" t="str">
        <f>IF(Orders1[[#This Row],[Region]]=People!$B$2, People!$A$2, IF(Orders1[[#This Row],[Region]]=People!$B$3,People!$A$3, IF(Orders1[[#This Row],[Region]]=People!$B$4,People!$A$4, IF(Orders1[[#This Row],[Region]]=People!$B$5,People!$A$5))))</f>
        <v>Anna Andreadi</v>
      </c>
      <c r="W5653" s="3" t="str">
        <f>IFERROR(INDEX(Returns!A5653:A6452, MATCH(Orders1[[#This Row],[Order ID]],Returns!B5653:B6452)), "No")</f>
        <v>No</v>
      </c>
      <c r="X5653" s="3">
        <f>IF(Orders1[[#This Row],[Return]]="Yes", 1, 0)</f>
        <v>0</v>
      </c>
    </row>
    <row r="5654" spans="1:24" x14ac:dyDescent="0.2">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7">
        <v>40.99</v>
      </c>
      <c r="S5654" s="1">
        <v>1</v>
      </c>
      <c r="T5654" s="1">
        <v>0</v>
      </c>
      <c r="U5654" s="7">
        <v>20.085100000000001</v>
      </c>
      <c r="V5654" s="3" t="str">
        <f>IF(Orders1[[#This Row],[Region]]=People!$B$2, People!$A$2, IF(Orders1[[#This Row],[Region]]=People!$B$3,People!$A$3, IF(Orders1[[#This Row],[Region]]=People!$B$4,People!$A$4, IF(Orders1[[#This Row],[Region]]=People!$B$5,People!$A$5))))</f>
        <v>Chuck Magee</v>
      </c>
      <c r="W5654" s="3" t="str">
        <f>IFERROR(INDEX(Returns!A5654:A6453, MATCH(Orders1[[#This Row],[Order ID]],Returns!B5654:B6453)), "No")</f>
        <v>No</v>
      </c>
      <c r="X5654" s="3">
        <f>IF(Orders1[[#This Row],[Return]]="Yes", 1, 0)</f>
        <v>0</v>
      </c>
    </row>
    <row r="5655" spans="1:24" x14ac:dyDescent="0.2">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7">
        <v>2.94</v>
      </c>
      <c r="S5655" s="1">
        <v>1</v>
      </c>
      <c r="T5655" s="1">
        <v>0</v>
      </c>
      <c r="U5655" s="7">
        <v>0.79380000000000006</v>
      </c>
      <c r="V5655" s="3" t="str">
        <f>IF(Orders1[[#This Row],[Region]]=People!$B$2, People!$A$2, IF(Orders1[[#This Row],[Region]]=People!$B$3,People!$A$3, IF(Orders1[[#This Row],[Region]]=People!$B$4,People!$A$4, IF(Orders1[[#This Row],[Region]]=People!$B$5,People!$A$5))))</f>
        <v>Anna Andreadi</v>
      </c>
      <c r="W5655" s="3" t="str">
        <f>IFERROR(INDEX(Returns!A5655:A6454, MATCH(Orders1[[#This Row],[Order ID]],Returns!B5655:B6454)), "No")</f>
        <v>No</v>
      </c>
      <c r="X5655" s="3">
        <f>IF(Orders1[[#This Row],[Return]]="Yes", 1, 0)</f>
        <v>0</v>
      </c>
    </row>
    <row r="5656" spans="1:24" x14ac:dyDescent="0.2">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7">
        <v>45.240000000000009</v>
      </c>
      <c r="S5656" s="1">
        <v>4</v>
      </c>
      <c r="T5656" s="1">
        <v>0.7</v>
      </c>
      <c r="U5656" s="7">
        <v>-30.159999999999997</v>
      </c>
      <c r="V5656" s="3" t="str">
        <f>IF(Orders1[[#This Row],[Region]]=People!$B$2, People!$A$2, IF(Orders1[[#This Row],[Region]]=People!$B$3,People!$A$3, IF(Orders1[[#This Row],[Region]]=People!$B$4,People!$A$4, IF(Orders1[[#This Row],[Region]]=People!$B$5,People!$A$5))))</f>
        <v>Anna Andreadi</v>
      </c>
      <c r="W5656" s="3" t="str">
        <f>IFERROR(INDEX(Returns!A5656:A6455, MATCH(Orders1[[#This Row],[Order ID]],Returns!B5656:B6455)), "No")</f>
        <v>No</v>
      </c>
      <c r="X5656" s="3">
        <f>IF(Orders1[[#This Row],[Return]]="Yes", 1, 0)</f>
        <v>0</v>
      </c>
    </row>
    <row r="5657" spans="1:24" x14ac:dyDescent="0.2">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7">
        <v>18.687999999999999</v>
      </c>
      <c r="S5657" s="1">
        <v>4</v>
      </c>
      <c r="T5657" s="1">
        <v>0.2</v>
      </c>
      <c r="U5657" s="7">
        <v>2.3359999999999994</v>
      </c>
      <c r="V5657" s="3" t="str">
        <f>IF(Orders1[[#This Row],[Region]]=People!$B$2, People!$A$2, IF(Orders1[[#This Row],[Region]]=People!$B$3,People!$A$3, IF(Orders1[[#This Row],[Region]]=People!$B$4,People!$A$4, IF(Orders1[[#This Row],[Region]]=People!$B$5,People!$A$5))))</f>
        <v>Anna Andreadi</v>
      </c>
      <c r="W5657" s="3" t="str">
        <f>IFERROR(INDEX(Returns!A5657:A6456, MATCH(Orders1[[#This Row],[Order ID]],Returns!B5657:B6456)), "No")</f>
        <v>No</v>
      </c>
      <c r="X5657" s="3">
        <f>IF(Orders1[[#This Row],[Return]]="Yes", 1, 0)</f>
        <v>0</v>
      </c>
    </row>
    <row r="5658" spans="1:24" x14ac:dyDescent="0.2">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7">
        <v>11.648000000000001</v>
      </c>
      <c r="S5658" s="1">
        <v>2</v>
      </c>
      <c r="T5658" s="1">
        <v>0.2</v>
      </c>
      <c r="U5658" s="7">
        <v>3.7855999999999992</v>
      </c>
      <c r="V5658" s="3" t="str">
        <f>IF(Orders1[[#This Row],[Region]]=People!$B$2, People!$A$2, IF(Orders1[[#This Row],[Region]]=People!$B$3,People!$A$3, IF(Orders1[[#This Row],[Region]]=People!$B$4,People!$A$4, IF(Orders1[[#This Row],[Region]]=People!$B$5,People!$A$5))))</f>
        <v>Anna Andreadi</v>
      </c>
      <c r="W5658" s="3" t="str">
        <f>IFERROR(INDEX(Returns!A5658:A6457, MATCH(Orders1[[#This Row],[Order ID]],Returns!B5658:B6457)), "No")</f>
        <v>No</v>
      </c>
      <c r="X5658" s="3">
        <f>IF(Orders1[[#This Row],[Return]]="Yes", 1, 0)</f>
        <v>0</v>
      </c>
    </row>
    <row r="5659" spans="1:24" x14ac:dyDescent="0.2">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7">
        <v>112.77600000000001</v>
      </c>
      <c r="S5659" s="1">
        <v>3</v>
      </c>
      <c r="T5659" s="1">
        <v>0.2</v>
      </c>
      <c r="U5659" s="7">
        <v>-8.4581999999999979</v>
      </c>
      <c r="V5659" s="3" t="str">
        <f>IF(Orders1[[#This Row],[Region]]=People!$B$2, People!$A$2, IF(Orders1[[#This Row],[Region]]=People!$B$3,People!$A$3, IF(Orders1[[#This Row],[Region]]=People!$B$4,People!$A$4, IF(Orders1[[#This Row],[Region]]=People!$B$5,People!$A$5))))</f>
        <v>Anna Andreadi</v>
      </c>
      <c r="W5659" s="3" t="str">
        <f>IFERROR(INDEX(Returns!A5659:A6458, MATCH(Orders1[[#This Row],[Order ID]],Returns!B5659:B6458)), "No")</f>
        <v>No</v>
      </c>
      <c r="X5659" s="3">
        <f>IF(Orders1[[#This Row],[Return]]="Yes", 1, 0)</f>
        <v>0</v>
      </c>
    </row>
    <row r="5660" spans="1:24" x14ac:dyDescent="0.2">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7">
        <v>377.45</v>
      </c>
      <c r="S5660" s="1">
        <v>5</v>
      </c>
      <c r="T5660" s="1">
        <v>0.5</v>
      </c>
      <c r="U5660" s="7">
        <v>-264.21500000000003</v>
      </c>
      <c r="V5660" s="3" t="str">
        <f>IF(Orders1[[#This Row],[Region]]=People!$B$2, People!$A$2, IF(Orders1[[#This Row],[Region]]=People!$B$3,People!$A$3, IF(Orders1[[#This Row],[Region]]=People!$B$4,People!$A$4, IF(Orders1[[#This Row],[Region]]=People!$B$5,People!$A$5))))</f>
        <v>Anna Andreadi</v>
      </c>
      <c r="W5660" s="3" t="str">
        <f>IFERROR(INDEX(Returns!A5660:A6459, MATCH(Orders1[[#This Row],[Order ID]],Returns!B5660:B6459)), "No")</f>
        <v>No</v>
      </c>
      <c r="X5660" s="3">
        <f>IF(Orders1[[#This Row],[Return]]="Yes", 1, 0)</f>
        <v>0</v>
      </c>
    </row>
    <row r="5661" spans="1:24" x14ac:dyDescent="0.2">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7">
        <v>15.936000000000002</v>
      </c>
      <c r="S5661" s="1">
        <v>4</v>
      </c>
      <c r="T5661" s="1">
        <v>0.2</v>
      </c>
      <c r="U5661" s="7">
        <v>5.1791999999999998</v>
      </c>
      <c r="V5661" s="3" t="str">
        <f>IF(Orders1[[#This Row],[Region]]=People!$B$2, People!$A$2, IF(Orders1[[#This Row],[Region]]=People!$B$3,People!$A$3, IF(Orders1[[#This Row],[Region]]=People!$B$4,People!$A$4, IF(Orders1[[#This Row],[Region]]=People!$B$5,People!$A$5))))</f>
        <v>Anna Andreadi</v>
      </c>
      <c r="W5661" s="3" t="str">
        <f>IFERROR(INDEX(Returns!A5661:A6460, MATCH(Orders1[[#This Row],[Order ID]],Returns!B5661:B6460)), "No")</f>
        <v>No</v>
      </c>
      <c r="X5661" s="3">
        <f>IF(Orders1[[#This Row],[Return]]="Yes", 1, 0)</f>
        <v>0</v>
      </c>
    </row>
    <row r="5662" spans="1:24" x14ac:dyDescent="0.2">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7">
        <v>28.68</v>
      </c>
      <c r="S5662" s="1">
        <v>3</v>
      </c>
      <c r="T5662" s="1">
        <v>0.2</v>
      </c>
      <c r="U5662" s="7">
        <v>-7.17</v>
      </c>
      <c r="V5662" s="3" t="str">
        <f>IF(Orders1[[#This Row],[Region]]=People!$B$2, People!$A$2, IF(Orders1[[#This Row],[Region]]=People!$B$3,People!$A$3, IF(Orders1[[#This Row],[Region]]=People!$B$4,People!$A$4, IF(Orders1[[#This Row],[Region]]=People!$B$5,People!$A$5))))</f>
        <v>Anna Andreadi</v>
      </c>
      <c r="W5662" s="3" t="str">
        <f>IFERROR(INDEX(Returns!A5662:A6461, MATCH(Orders1[[#This Row],[Order ID]],Returns!B5662:B6461)), "No")</f>
        <v>No</v>
      </c>
      <c r="X5662" s="3">
        <f>IF(Orders1[[#This Row],[Return]]="Yes", 1, 0)</f>
        <v>0</v>
      </c>
    </row>
    <row r="5663" spans="1:24" x14ac:dyDescent="0.2">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7">
        <v>21.44</v>
      </c>
      <c r="S5663" s="1">
        <v>2</v>
      </c>
      <c r="T5663" s="1">
        <v>0.2</v>
      </c>
      <c r="U5663" s="7">
        <v>7.5039999999999987</v>
      </c>
      <c r="V5663" s="3" t="str">
        <f>IF(Orders1[[#This Row],[Region]]=People!$B$2, People!$A$2, IF(Orders1[[#This Row],[Region]]=People!$B$3,People!$A$3, IF(Orders1[[#This Row],[Region]]=People!$B$4,People!$A$4, IF(Orders1[[#This Row],[Region]]=People!$B$5,People!$A$5))))</f>
        <v>Anna Andreadi</v>
      </c>
      <c r="W5663" s="3" t="str">
        <f>IFERROR(INDEX(Returns!A5663:A6462, MATCH(Orders1[[#This Row],[Order ID]],Returns!B5663:B6462)), "No")</f>
        <v>No</v>
      </c>
      <c r="X5663" s="3">
        <f>IF(Orders1[[#This Row],[Return]]="Yes", 1, 0)</f>
        <v>0</v>
      </c>
    </row>
    <row r="5664" spans="1:24" x14ac:dyDescent="0.2">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7">
        <v>511.05600000000004</v>
      </c>
      <c r="S5664" s="1">
        <v>9</v>
      </c>
      <c r="T5664" s="1">
        <v>0.2</v>
      </c>
      <c r="U5664" s="7">
        <v>-95.823000000000079</v>
      </c>
      <c r="V5664" s="3" t="str">
        <f>IF(Orders1[[#This Row],[Region]]=People!$B$2, People!$A$2, IF(Orders1[[#This Row],[Region]]=People!$B$3,People!$A$3, IF(Orders1[[#This Row],[Region]]=People!$B$4,People!$A$4, IF(Orders1[[#This Row],[Region]]=People!$B$5,People!$A$5))))</f>
        <v>Anna Andreadi</v>
      </c>
      <c r="W5664" s="3" t="str">
        <f>IFERROR(INDEX(Returns!A5664:A6463, MATCH(Orders1[[#This Row],[Order ID]],Returns!B5664:B6463)), "No")</f>
        <v>No</v>
      </c>
      <c r="X5664" s="3">
        <f>IF(Orders1[[#This Row],[Return]]="Yes", 1, 0)</f>
        <v>0</v>
      </c>
    </row>
    <row r="5665" spans="1:24" x14ac:dyDescent="0.2">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7">
        <v>18.656000000000002</v>
      </c>
      <c r="S5665" s="1">
        <v>2</v>
      </c>
      <c r="T5665" s="1">
        <v>0.2</v>
      </c>
      <c r="U5665" s="7">
        <v>1.3992000000000013</v>
      </c>
      <c r="V5665" s="3" t="str">
        <f>IF(Orders1[[#This Row],[Region]]=People!$B$2, People!$A$2, IF(Orders1[[#This Row],[Region]]=People!$B$3,People!$A$3, IF(Orders1[[#This Row],[Region]]=People!$B$4,People!$A$4, IF(Orders1[[#This Row],[Region]]=People!$B$5,People!$A$5))))</f>
        <v>Chuck Magee</v>
      </c>
      <c r="W5665" s="3" t="str">
        <f>IFERROR(INDEX(Returns!A5665:A6464, MATCH(Orders1[[#This Row],[Order ID]],Returns!B5665:B6464)), "No")</f>
        <v>No</v>
      </c>
      <c r="X5665" s="3">
        <f>IF(Orders1[[#This Row],[Return]]="Yes", 1, 0)</f>
        <v>0</v>
      </c>
    </row>
    <row r="5666" spans="1:24" x14ac:dyDescent="0.2">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7">
        <v>11.088000000000003</v>
      </c>
      <c r="S5666" s="1">
        <v>7</v>
      </c>
      <c r="T5666" s="1">
        <v>0.7</v>
      </c>
      <c r="U5666" s="7">
        <v>-8.1311999999999998</v>
      </c>
      <c r="V5666" s="3" t="str">
        <f>IF(Orders1[[#This Row],[Region]]=People!$B$2, People!$A$2, IF(Orders1[[#This Row],[Region]]=People!$B$3,People!$A$3, IF(Orders1[[#This Row],[Region]]=People!$B$4,People!$A$4, IF(Orders1[[#This Row],[Region]]=People!$B$5,People!$A$5))))</f>
        <v>Chuck Magee</v>
      </c>
      <c r="W5666" s="3" t="str">
        <f>IFERROR(INDEX(Returns!A5666:A6465, MATCH(Orders1[[#This Row],[Order ID]],Returns!B5666:B6465)), "No")</f>
        <v>No</v>
      </c>
      <c r="X5666" s="3">
        <f>IF(Orders1[[#This Row],[Return]]="Yes", 1, 0)</f>
        <v>0</v>
      </c>
    </row>
    <row r="5667" spans="1:24" x14ac:dyDescent="0.2">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7">
        <v>66.688000000000002</v>
      </c>
      <c r="S5667" s="1">
        <v>1</v>
      </c>
      <c r="T5667" s="1">
        <v>0.2</v>
      </c>
      <c r="U5667" s="7">
        <v>4.1680000000000028</v>
      </c>
      <c r="V5667" s="3" t="str">
        <f>IF(Orders1[[#This Row],[Region]]=People!$B$2, People!$A$2, IF(Orders1[[#This Row],[Region]]=People!$B$3,People!$A$3, IF(Orders1[[#This Row],[Region]]=People!$B$4,People!$A$4, IF(Orders1[[#This Row],[Region]]=People!$B$5,People!$A$5))))</f>
        <v>Chuck Magee</v>
      </c>
      <c r="W5667" s="3" t="str">
        <f>IFERROR(INDEX(Returns!A5667:A6466, MATCH(Orders1[[#This Row],[Order ID]],Returns!B5667:B6466)), "No")</f>
        <v>No</v>
      </c>
      <c r="X5667" s="3">
        <f>IF(Orders1[[#This Row],[Return]]="Yes", 1, 0)</f>
        <v>0</v>
      </c>
    </row>
    <row r="5668" spans="1:24" x14ac:dyDescent="0.2">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7">
        <v>99.488</v>
      </c>
      <c r="S5668" s="1">
        <v>2</v>
      </c>
      <c r="T5668" s="1">
        <v>0.2</v>
      </c>
      <c r="U5668" s="7">
        <v>8.7052000000000049</v>
      </c>
      <c r="V5668" s="3" t="str">
        <f>IF(Orders1[[#This Row],[Region]]=People!$B$2, People!$A$2, IF(Orders1[[#This Row],[Region]]=People!$B$3,People!$A$3, IF(Orders1[[#This Row],[Region]]=People!$B$4,People!$A$4, IF(Orders1[[#This Row],[Region]]=People!$B$5,People!$A$5))))</f>
        <v>Chuck Magee</v>
      </c>
      <c r="W5668" s="3" t="str">
        <f>IFERROR(INDEX(Returns!A5668:A6467, MATCH(Orders1[[#This Row],[Order ID]],Returns!B5668:B6467)), "No")</f>
        <v>No</v>
      </c>
      <c r="X5668" s="3">
        <f>IF(Orders1[[#This Row],[Return]]="Yes", 1, 0)</f>
        <v>0</v>
      </c>
    </row>
    <row r="5669" spans="1:24" x14ac:dyDescent="0.2">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7">
        <v>14.62</v>
      </c>
      <c r="S5669" s="1">
        <v>2</v>
      </c>
      <c r="T5669" s="1">
        <v>0</v>
      </c>
      <c r="U5669" s="7">
        <v>6.8713999999999995</v>
      </c>
      <c r="V5669" s="3" t="str">
        <f>IF(Orders1[[#This Row],[Region]]=People!$B$2, People!$A$2, IF(Orders1[[#This Row],[Region]]=People!$B$3,People!$A$3, IF(Orders1[[#This Row],[Region]]=People!$B$4,People!$A$4, IF(Orders1[[#This Row],[Region]]=People!$B$5,People!$A$5))))</f>
        <v>Anna Andreadi</v>
      </c>
      <c r="W5669" s="3" t="str">
        <f>IFERROR(INDEX(Returns!A5669:A6468, MATCH(Orders1[[#This Row],[Order ID]],Returns!B5669:B6468)), "No")</f>
        <v>No</v>
      </c>
      <c r="X5669" s="3">
        <f>IF(Orders1[[#This Row],[Return]]="Yes", 1, 0)</f>
        <v>0</v>
      </c>
    </row>
    <row r="5670" spans="1:24" x14ac:dyDescent="0.2">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7">
        <v>53.984000000000002</v>
      </c>
      <c r="S5670" s="1">
        <v>14</v>
      </c>
      <c r="T5670" s="1">
        <v>0.2</v>
      </c>
      <c r="U5670" s="7">
        <v>17.544800000000002</v>
      </c>
      <c r="V5670" s="3" t="str">
        <f>IF(Orders1[[#This Row],[Region]]=People!$B$2, People!$A$2, IF(Orders1[[#This Row],[Region]]=People!$B$3,People!$A$3, IF(Orders1[[#This Row],[Region]]=People!$B$4,People!$A$4, IF(Orders1[[#This Row],[Region]]=People!$B$5,People!$A$5))))</f>
        <v>Anna Andreadi</v>
      </c>
      <c r="W5670" s="3" t="str">
        <f>IFERROR(INDEX(Returns!A5670:A6469, MATCH(Orders1[[#This Row],[Order ID]],Returns!B5670:B6469)), "No")</f>
        <v>No</v>
      </c>
      <c r="X5670" s="3">
        <f>IF(Orders1[[#This Row],[Return]]="Yes", 1, 0)</f>
        <v>0</v>
      </c>
    </row>
    <row r="5671" spans="1:24" x14ac:dyDescent="0.2">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7">
        <v>389.97</v>
      </c>
      <c r="S5671" s="1">
        <v>3</v>
      </c>
      <c r="T5671" s="1">
        <v>0</v>
      </c>
      <c r="U5671" s="7">
        <v>132.58980000000003</v>
      </c>
      <c r="V5671" s="3" t="str">
        <f>IF(Orders1[[#This Row],[Region]]=People!$B$2, People!$A$2, IF(Orders1[[#This Row],[Region]]=People!$B$3,People!$A$3, IF(Orders1[[#This Row],[Region]]=People!$B$4,People!$A$4, IF(Orders1[[#This Row],[Region]]=People!$B$5,People!$A$5))))</f>
        <v>Anna Andreadi</v>
      </c>
      <c r="W5671" s="3" t="str">
        <f>IFERROR(INDEX(Returns!A5671:A6470, MATCH(Orders1[[#This Row],[Order ID]],Returns!B5671:B6470)), "No")</f>
        <v>No</v>
      </c>
      <c r="X5671" s="3">
        <f>IF(Orders1[[#This Row],[Return]]="Yes", 1, 0)</f>
        <v>0</v>
      </c>
    </row>
    <row r="5672" spans="1:24" x14ac:dyDescent="0.2">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7">
        <v>355.36</v>
      </c>
      <c r="S5672" s="1">
        <v>4</v>
      </c>
      <c r="T5672" s="1">
        <v>0</v>
      </c>
      <c r="U5672" s="7">
        <v>92.393599999999992</v>
      </c>
      <c r="V5672" s="3" t="str">
        <f>IF(Orders1[[#This Row],[Region]]=People!$B$2, People!$A$2, IF(Orders1[[#This Row],[Region]]=People!$B$3,People!$A$3, IF(Orders1[[#This Row],[Region]]=People!$B$4,People!$A$4, IF(Orders1[[#This Row],[Region]]=People!$B$5,People!$A$5))))</f>
        <v>Anna Andreadi</v>
      </c>
      <c r="W5672" s="3" t="str">
        <f>IFERROR(INDEX(Returns!A5672:A6471, MATCH(Orders1[[#This Row],[Order ID]],Returns!B5672:B6471)), "No")</f>
        <v>No</v>
      </c>
      <c r="X5672" s="3">
        <f>IF(Orders1[[#This Row],[Return]]="Yes", 1, 0)</f>
        <v>0</v>
      </c>
    </row>
    <row r="5673" spans="1:24" x14ac:dyDescent="0.2">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7">
        <v>140.376</v>
      </c>
      <c r="S5673" s="1">
        <v>3</v>
      </c>
      <c r="T5673" s="1">
        <v>0.2</v>
      </c>
      <c r="U5673" s="7">
        <v>8.7735000000000056</v>
      </c>
      <c r="V5673" s="3" t="str">
        <f>IF(Orders1[[#This Row],[Region]]=People!$B$2, People!$A$2, IF(Orders1[[#This Row],[Region]]=People!$B$3,People!$A$3, IF(Orders1[[#This Row],[Region]]=People!$B$4,People!$A$4, IF(Orders1[[#This Row],[Region]]=People!$B$5,People!$A$5))))</f>
        <v>Anna Andreadi</v>
      </c>
      <c r="W5673" s="3" t="str">
        <f>IFERROR(INDEX(Returns!A5673:A6472, MATCH(Orders1[[#This Row],[Order ID]],Returns!B5673:B6472)), "No")</f>
        <v>No</v>
      </c>
      <c r="X5673" s="3">
        <f>IF(Orders1[[#This Row],[Return]]="Yes", 1, 0)</f>
        <v>0</v>
      </c>
    </row>
    <row r="5674" spans="1:24" x14ac:dyDescent="0.2">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7">
        <v>15.840000000000002</v>
      </c>
      <c r="S5674" s="1">
        <v>2</v>
      </c>
      <c r="T5674" s="1">
        <v>0.2</v>
      </c>
      <c r="U5674" s="7">
        <v>5.5439999999999987</v>
      </c>
      <c r="V5674" s="3" t="str">
        <f>IF(Orders1[[#This Row],[Region]]=People!$B$2, People!$A$2, IF(Orders1[[#This Row],[Region]]=People!$B$3,People!$A$3, IF(Orders1[[#This Row],[Region]]=People!$B$4,People!$A$4, IF(Orders1[[#This Row],[Region]]=People!$B$5,People!$A$5))))</f>
        <v>Kelly Williams</v>
      </c>
      <c r="W5674" s="3" t="str">
        <f>IFERROR(INDEX(Returns!A5674:A6473, MATCH(Orders1[[#This Row],[Order ID]],Returns!B5674:B6473)), "No")</f>
        <v>No</v>
      </c>
      <c r="X5674" s="3">
        <f>IF(Orders1[[#This Row],[Return]]="Yes", 1, 0)</f>
        <v>0</v>
      </c>
    </row>
    <row r="5675" spans="1:24" x14ac:dyDescent="0.2">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7">
        <v>8.4480000000000004</v>
      </c>
      <c r="S5675" s="1">
        <v>2</v>
      </c>
      <c r="T5675" s="1">
        <v>0.2</v>
      </c>
      <c r="U5675" s="7">
        <v>2.6399999999999997</v>
      </c>
      <c r="V5675" s="3" t="str">
        <f>IF(Orders1[[#This Row],[Region]]=People!$B$2, People!$A$2, IF(Orders1[[#This Row],[Region]]=People!$B$3,People!$A$3, IF(Orders1[[#This Row],[Region]]=People!$B$4,People!$A$4, IF(Orders1[[#This Row],[Region]]=People!$B$5,People!$A$5))))</f>
        <v>Kelly Williams</v>
      </c>
      <c r="W5675" s="3" t="str">
        <f>IFERROR(INDEX(Returns!A5675:A6474, MATCH(Orders1[[#This Row],[Order ID]],Returns!B5675:B6474)), "No")</f>
        <v>No</v>
      </c>
      <c r="X5675" s="3">
        <f>IF(Orders1[[#This Row],[Return]]="Yes", 1, 0)</f>
        <v>0</v>
      </c>
    </row>
    <row r="5676" spans="1:24" x14ac:dyDescent="0.2">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7">
        <v>12.96</v>
      </c>
      <c r="S5676" s="1">
        <v>2</v>
      </c>
      <c r="T5676" s="1">
        <v>0</v>
      </c>
      <c r="U5676" s="7">
        <v>6.2208000000000006</v>
      </c>
      <c r="V5676" s="3" t="str">
        <f>IF(Orders1[[#This Row],[Region]]=People!$B$2, People!$A$2, IF(Orders1[[#This Row],[Region]]=People!$B$3,People!$A$3, IF(Orders1[[#This Row],[Region]]=People!$B$4,People!$A$4, IF(Orders1[[#This Row],[Region]]=People!$B$5,People!$A$5))))</f>
        <v>Anna Andreadi</v>
      </c>
      <c r="W5676" s="3" t="str">
        <f>IFERROR(INDEX(Returns!A5676:A6475, MATCH(Orders1[[#This Row],[Order ID]],Returns!B5676:B6475)), "No")</f>
        <v>No</v>
      </c>
      <c r="X5676" s="3">
        <f>IF(Orders1[[#This Row],[Return]]="Yes", 1, 0)</f>
        <v>0</v>
      </c>
    </row>
    <row r="5677" spans="1:24" x14ac:dyDescent="0.2">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7">
        <v>57.408000000000008</v>
      </c>
      <c r="S5677" s="1">
        <v>6</v>
      </c>
      <c r="T5677" s="1">
        <v>0.2</v>
      </c>
      <c r="U5677" s="7">
        <v>5.7408000000000019</v>
      </c>
      <c r="V5677" s="3" t="str">
        <f>IF(Orders1[[#This Row],[Region]]=People!$B$2, People!$A$2, IF(Orders1[[#This Row],[Region]]=People!$B$3,People!$A$3, IF(Orders1[[#This Row],[Region]]=People!$B$4,People!$A$4, IF(Orders1[[#This Row],[Region]]=People!$B$5,People!$A$5))))</f>
        <v>Anna Andreadi</v>
      </c>
      <c r="W5677" s="3" t="str">
        <f>IFERROR(INDEX(Returns!A5677:A6476, MATCH(Orders1[[#This Row],[Order ID]],Returns!B5677:B6476)), "No")</f>
        <v>No</v>
      </c>
      <c r="X5677" s="3">
        <f>IF(Orders1[[#This Row],[Return]]="Yes", 1, 0)</f>
        <v>0</v>
      </c>
    </row>
    <row r="5678" spans="1:24" x14ac:dyDescent="0.2">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7">
        <v>27.6</v>
      </c>
      <c r="S5678" s="1">
        <v>4</v>
      </c>
      <c r="T5678" s="1">
        <v>0</v>
      </c>
      <c r="U5678" s="7">
        <v>2.2079999999999984</v>
      </c>
      <c r="V5678" s="3" t="str">
        <f>IF(Orders1[[#This Row],[Region]]=People!$B$2, People!$A$2, IF(Orders1[[#This Row],[Region]]=People!$B$3,People!$A$3, IF(Orders1[[#This Row],[Region]]=People!$B$4,People!$A$4, IF(Orders1[[#This Row],[Region]]=People!$B$5,People!$A$5))))</f>
        <v>Anna Andreadi</v>
      </c>
      <c r="W5678" s="3" t="str">
        <f>IFERROR(INDEX(Returns!A5678:A6477, MATCH(Orders1[[#This Row],[Order ID]],Returns!B5678:B6477)), "No")</f>
        <v>No</v>
      </c>
      <c r="X5678" s="3">
        <f>IF(Orders1[[#This Row],[Return]]="Yes", 1, 0)</f>
        <v>0</v>
      </c>
    </row>
    <row r="5679" spans="1:24" x14ac:dyDescent="0.2">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7">
        <v>38.975999999999999</v>
      </c>
      <c r="S5679" s="1">
        <v>3</v>
      </c>
      <c r="T5679" s="1">
        <v>0.6</v>
      </c>
      <c r="U5679" s="7">
        <v>-50.66879999999999</v>
      </c>
      <c r="V5679" s="3" t="str">
        <f>IF(Orders1[[#This Row],[Region]]=People!$B$2, People!$A$2, IF(Orders1[[#This Row],[Region]]=People!$B$3,People!$A$3, IF(Orders1[[#This Row],[Region]]=People!$B$4,People!$A$4, IF(Orders1[[#This Row],[Region]]=People!$B$5,People!$A$5))))</f>
        <v>Kelly Williams</v>
      </c>
      <c r="W5679" s="3" t="str">
        <f>IFERROR(INDEX(Returns!A5679:A6478, MATCH(Orders1[[#This Row],[Order ID]],Returns!B5679:B6478)), "No")</f>
        <v>No</v>
      </c>
      <c r="X5679" s="3">
        <f>IF(Orders1[[#This Row],[Return]]="Yes", 1, 0)</f>
        <v>0</v>
      </c>
    </row>
    <row r="5680" spans="1:24" x14ac:dyDescent="0.2">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7">
        <v>20.439999999999998</v>
      </c>
      <c r="S5680" s="1">
        <v>7</v>
      </c>
      <c r="T5680" s="1">
        <v>0</v>
      </c>
      <c r="U5680" s="7">
        <v>9.1979999999999986</v>
      </c>
      <c r="V5680" s="3" t="str">
        <f>IF(Orders1[[#This Row],[Region]]=People!$B$2, People!$A$2, IF(Orders1[[#This Row],[Region]]=People!$B$3,People!$A$3, IF(Orders1[[#This Row],[Region]]=People!$B$4,People!$A$4, IF(Orders1[[#This Row],[Region]]=People!$B$5,People!$A$5))))</f>
        <v>Kelly Williams</v>
      </c>
      <c r="W5680" s="3" t="str">
        <f>IFERROR(INDEX(Returns!A5680:A6479, MATCH(Orders1[[#This Row],[Order ID]],Returns!B5680:B6479)), "No")</f>
        <v>No</v>
      </c>
      <c r="X5680" s="3">
        <f>IF(Orders1[[#This Row],[Return]]="Yes", 1, 0)</f>
        <v>0</v>
      </c>
    </row>
    <row r="5681" spans="1:24" x14ac:dyDescent="0.2">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7">
        <v>109.92</v>
      </c>
      <c r="S5681" s="1">
        <v>2</v>
      </c>
      <c r="T5681" s="1">
        <v>0</v>
      </c>
      <c r="U5681" s="7">
        <v>53.860799999999998</v>
      </c>
      <c r="V5681" s="3" t="str">
        <f>IF(Orders1[[#This Row],[Region]]=People!$B$2, People!$A$2, IF(Orders1[[#This Row],[Region]]=People!$B$3,People!$A$3, IF(Orders1[[#This Row],[Region]]=People!$B$4,People!$A$4, IF(Orders1[[#This Row],[Region]]=People!$B$5,People!$A$5))))</f>
        <v>Kelly Williams</v>
      </c>
      <c r="W5681" s="3" t="str">
        <f>IFERROR(INDEX(Returns!A5681:A6480, MATCH(Orders1[[#This Row],[Order ID]],Returns!B5681:B6480)), "No")</f>
        <v>No</v>
      </c>
      <c r="X5681" s="3">
        <f>IF(Orders1[[#This Row],[Return]]="Yes", 1, 0)</f>
        <v>0</v>
      </c>
    </row>
    <row r="5682" spans="1:24" x14ac:dyDescent="0.2">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7">
        <v>6.38</v>
      </c>
      <c r="S5682" s="1">
        <v>1</v>
      </c>
      <c r="T5682" s="1">
        <v>0</v>
      </c>
      <c r="U5682" s="7">
        <v>2.9347999999999996</v>
      </c>
      <c r="V5682" s="3" t="str">
        <f>IF(Orders1[[#This Row],[Region]]=People!$B$2, People!$A$2, IF(Orders1[[#This Row],[Region]]=People!$B$3,People!$A$3, IF(Orders1[[#This Row],[Region]]=People!$B$4,People!$A$4, IF(Orders1[[#This Row],[Region]]=People!$B$5,People!$A$5))))</f>
        <v>Kelly Williams</v>
      </c>
      <c r="W5682" s="3" t="str">
        <f>IFERROR(INDEX(Returns!A5682:A6481, MATCH(Orders1[[#This Row],[Order ID]],Returns!B5682:B6481)), "No")</f>
        <v>No</v>
      </c>
      <c r="X5682" s="3">
        <f>IF(Orders1[[#This Row],[Return]]="Yes", 1, 0)</f>
        <v>0</v>
      </c>
    </row>
    <row r="5683" spans="1:24" x14ac:dyDescent="0.2">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7">
        <v>6.48</v>
      </c>
      <c r="S5683" s="1">
        <v>1</v>
      </c>
      <c r="T5683" s="1">
        <v>0</v>
      </c>
      <c r="U5683" s="7">
        <v>3.1104000000000003</v>
      </c>
      <c r="V5683" s="3" t="str">
        <f>IF(Orders1[[#This Row],[Region]]=People!$B$2, People!$A$2, IF(Orders1[[#This Row],[Region]]=People!$B$3,People!$A$3, IF(Orders1[[#This Row],[Region]]=People!$B$4,People!$A$4, IF(Orders1[[#This Row],[Region]]=People!$B$5,People!$A$5))))</f>
        <v>Kelly Williams</v>
      </c>
      <c r="W5683" s="3" t="str">
        <f>IFERROR(INDEX(Returns!A5683:A6482, MATCH(Orders1[[#This Row],[Order ID]],Returns!B5683:B6482)), "No")</f>
        <v>No</v>
      </c>
      <c r="X5683" s="3">
        <f>IF(Orders1[[#This Row],[Return]]="Yes", 1, 0)</f>
        <v>0</v>
      </c>
    </row>
    <row r="5684" spans="1:24" x14ac:dyDescent="0.2">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7">
        <v>15.84</v>
      </c>
      <c r="S5684" s="1">
        <v>3</v>
      </c>
      <c r="T5684" s="1">
        <v>0</v>
      </c>
      <c r="U5684" s="7">
        <v>7.1280000000000001</v>
      </c>
      <c r="V5684" s="3" t="str">
        <f>IF(Orders1[[#This Row],[Region]]=People!$B$2, People!$A$2, IF(Orders1[[#This Row],[Region]]=People!$B$3,People!$A$3, IF(Orders1[[#This Row],[Region]]=People!$B$4,People!$A$4, IF(Orders1[[#This Row],[Region]]=People!$B$5,People!$A$5))))</f>
        <v>Cassandra Brandow</v>
      </c>
      <c r="W5684" s="3" t="str">
        <f>IFERROR(INDEX(Returns!A5684:A6483, MATCH(Orders1[[#This Row],[Order ID]],Returns!B5684:B6483)), "No")</f>
        <v>No</v>
      </c>
      <c r="X5684" s="3">
        <f>IF(Orders1[[#This Row],[Return]]="Yes", 1, 0)</f>
        <v>0</v>
      </c>
    </row>
    <row r="5685" spans="1:24" x14ac:dyDescent="0.2">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7">
        <v>1049.93</v>
      </c>
      <c r="S5685" s="1">
        <v>7</v>
      </c>
      <c r="T5685" s="1">
        <v>0</v>
      </c>
      <c r="U5685" s="7">
        <v>293.98040000000003</v>
      </c>
      <c r="V5685" s="3" t="str">
        <f>IF(Orders1[[#This Row],[Region]]=People!$B$2, People!$A$2, IF(Orders1[[#This Row],[Region]]=People!$B$3,People!$A$3, IF(Orders1[[#This Row],[Region]]=People!$B$4,People!$A$4, IF(Orders1[[#This Row],[Region]]=People!$B$5,People!$A$5))))</f>
        <v>Cassandra Brandow</v>
      </c>
      <c r="W5685" s="3" t="str">
        <f>IFERROR(INDEX(Returns!A5685:A6484, MATCH(Orders1[[#This Row],[Order ID]],Returns!B5685:B6484)), "No")</f>
        <v>No</v>
      </c>
      <c r="X5685" s="3">
        <f>IF(Orders1[[#This Row],[Return]]="Yes", 1, 0)</f>
        <v>0</v>
      </c>
    </row>
    <row r="5686" spans="1:24" x14ac:dyDescent="0.2">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7">
        <v>154.9</v>
      </c>
      <c r="S5686" s="1">
        <v>5</v>
      </c>
      <c r="T5686" s="1">
        <v>0</v>
      </c>
      <c r="U5686" s="7">
        <v>40.274000000000001</v>
      </c>
      <c r="V5686" s="3" t="str">
        <f>IF(Orders1[[#This Row],[Region]]=People!$B$2, People!$A$2, IF(Orders1[[#This Row],[Region]]=People!$B$3,People!$A$3, IF(Orders1[[#This Row],[Region]]=People!$B$4,People!$A$4, IF(Orders1[[#This Row],[Region]]=People!$B$5,People!$A$5))))</f>
        <v>Cassandra Brandow</v>
      </c>
      <c r="W5686" s="3" t="str">
        <f>IFERROR(INDEX(Returns!A5686:A6485, MATCH(Orders1[[#This Row],[Order ID]],Returns!B5686:B6485)), "No")</f>
        <v>No</v>
      </c>
      <c r="X5686" s="3">
        <f>IF(Orders1[[#This Row],[Return]]="Yes", 1, 0)</f>
        <v>0</v>
      </c>
    </row>
    <row r="5687" spans="1:24" x14ac:dyDescent="0.2">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7">
        <v>98.352000000000004</v>
      </c>
      <c r="S5687" s="1">
        <v>3</v>
      </c>
      <c r="T5687" s="1">
        <v>0.2</v>
      </c>
      <c r="U5687" s="7">
        <v>35.652599999999993</v>
      </c>
      <c r="V5687" s="3" t="str">
        <f>IF(Orders1[[#This Row],[Region]]=People!$B$2, People!$A$2, IF(Orders1[[#This Row],[Region]]=People!$B$3,People!$A$3, IF(Orders1[[#This Row],[Region]]=People!$B$4,People!$A$4, IF(Orders1[[#This Row],[Region]]=People!$B$5,People!$A$5))))</f>
        <v>Anna Andreadi</v>
      </c>
      <c r="W5687" s="3" t="str">
        <f>IFERROR(INDEX(Returns!A5687:A6486, MATCH(Orders1[[#This Row],[Order ID]],Returns!B5687:B6486)), "No")</f>
        <v>No</v>
      </c>
      <c r="X5687" s="3">
        <f>IF(Orders1[[#This Row],[Return]]="Yes", 1, 0)</f>
        <v>0</v>
      </c>
    </row>
    <row r="5688" spans="1:24" x14ac:dyDescent="0.2">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7">
        <v>14.320000000000002</v>
      </c>
      <c r="S5688" s="1">
        <v>5</v>
      </c>
      <c r="T5688" s="1">
        <v>0.2</v>
      </c>
      <c r="U5688" s="7">
        <v>5.1910000000000007</v>
      </c>
      <c r="V5688" s="3" t="str">
        <f>IF(Orders1[[#This Row],[Region]]=People!$B$2, People!$A$2, IF(Orders1[[#This Row],[Region]]=People!$B$3,People!$A$3, IF(Orders1[[#This Row],[Region]]=People!$B$4,People!$A$4, IF(Orders1[[#This Row],[Region]]=People!$B$5,People!$A$5))))</f>
        <v>Cassandra Brandow</v>
      </c>
      <c r="W5688" s="3" t="str">
        <f>IFERROR(INDEX(Returns!A5688:A6487, MATCH(Orders1[[#This Row],[Order ID]],Returns!B5688:B6487)), "No")</f>
        <v>No</v>
      </c>
      <c r="X5688" s="3">
        <f>IF(Orders1[[#This Row],[Return]]="Yes", 1, 0)</f>
        <v>0</v>
      </c>
    </row>
    <row r="5689" spans="1:24" x14ac:dyDescent="0.2">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7">
        <v>129.88800000000001</v>
      </c>
      <c r="S5689" s="1">
        <v>6</v>
      </c>
      <c r="T5689" s="1">
        <v>0.2</v>
      </c>
      <c r="U5689" s="7">
        <v>12.988799999999991</v>
      </c>
      <c r="V5689" s="3" t="str">
        <f>IF(Orders1[[#This Row],[Region]]=People!$B$2, People!$A$2, IF(Orders1[[#This Row],[Region]]=People!$B$3,People!$A$3, IF(Orders1[[#This Row],[Region]]=People!$B$4,People!$A$4, IF(Orders1[[#This Row],[Region]]=People!$B$5,People!$A$5))))</f>
        <v>Cassandra Brandow</v>
      </c>
      <c r="W5689" s="3" t="str">
        <f>IFERROR(INDEX(Returns!A5689:A6488, MATCH(Orders1[[#This Row],[Order ID]],Returns!B5689:B6488)), "No")</f>
        <v>No</v>
      </c>
      <c r="X5689" s="3">
        <f>IF(Orders1[[#This Row],[Return]]="Yes", 1, 0)</f>
        <v>0</v>
      </c>
    </row>
    <row r="5690" spans="1:24" x14ac:dyDescent="0.2">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7">
        <v>48.944000000000003</v>
      </c>
      <c r="S5690" s="1">
        <v>7</v>
      </c>
      <c r="T5690" s="1">
        <v>0.2</v>
      </c>
      <c r="U5690" s="7">
        <v>16.518599999999999</v>
      </c>
      <c r="V5690" s="3" t="str">
        <f>IF(Orders1[[#This Row],[Region]]=People!$B$2, People!$A$2, IF(Orders1[[#This Row],[Region]]=People!$B$3,People!$A$3, IF(Orders1[[#This Row],[Region]]=People!$B$4,People!$A$4, IF(Orders1[[#This Row],[Region]]=People!$B$5,People!$A$5))))</f>
        <v>Cassandra Brandow</v>
      </c>
      <c r="W5690" s="3" t="str">
        <f>IFERROR(INDEX(Returns!A5690:A6489, MATCH(Orders1[[#This Row],[Order ID]],Returns!B5690:B6489)), "No")</f>
        <v>No</v>
      </c>
      <c r="X5690" s="3">
        <f>IF(Orders1[[#This Row],[Return]]="Yes", 1, 0)</f>
        <v>0</v>
      </c>
    </row>
    <row r="5691" spans="1:24" x14ac:dyDescent="0.2">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7">
        <v>275.05799999999999</v>
      </c>
      <c r="S5691" s="1">
        <v>3</v>
      </c>
      <c r="T5691" s="1">
        <v>0.3</v>
      </c>
      <c r="U5691" s="7">
        <v>-90.376199999999997</v>
      </c>
      <c r="V5691" s="3" t="str">
        <f>IF(Orders1[[#This Row],[Region]]=People!$B$2, People!$A$2, IF(Orders1[[#This Row],[Region]]=People!$B$3,People!$A$3, IF(Orders1[[#This Row],[Region]]=People!$B$4,People!$A$4, IF(Orders1[[#This Row],[Region]]=People!$B$5,People!$A$5))))</f>
        <v>Kelly Williams</v>
      </c>
      <c r="W5691" s="3" t="str">
        <f>IFERROR(INDEX(Returns!A5691:A6490, MATCH(Orders1[[#This Row],[Order ID]],Returns!B5691:B6490)), "No")</f>
        <v>No</v>
      </c>
      <c r="X5691" s="3">
        <f>IF(Orders1[[#This Row],[Return]]="Yes", 1, 0)</f>
        <v>0</v>
      </c>
    </row>
    <row r="5692" spans="1:24" x14ac:dyDescent="0.2">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7">
        <v>27.36</v>
      </c>
      <c r="S5692" s="1">
        <v>9</v>
      </c>
      <c r="T5692" s="1">
        <v>0</v>
      </c>
      <c r="U5692" s="7">
        <v>9.3023999999999987</v>
      </c>
      <c r="V5692" s="3" t="str">
        <f>IF(Orders1[[#This Row],[Region]]=People!$B$2, People!$A$2, IF(Orders1[[#This Row],[Region]]=People!$B$3,People!$A$3, IF(Orders1[[#This Row],[Region]]=People!$B$4,People!$A$4, IF(Orders1[[#This Row],[Region]]=People!$B$5,People!$A$5))))</f>
        <v>Chuck Magee</v>
      </c>
      <c r="W5692" s="3" t="str">
        <f>IFERROR(INDEX(Returns!A5692:A6491, MATCH(Orders1[[#This Row],[Order ID]],Returns!B5692:B6491)), "No")</f>
        <v>No</v>
      </c>
      <c r="X5692" s="3">
        <f>IF(Orders1[[#This Row],[Return]]="Yes", 1, 0)</f>
        <v>0</v>
      </c>
    </row>
    <row r="5693" spans="1:24" x14ac:dyDescent="0.2">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7">
        <v>44.75</v>
      </c>
      <c r="S5693" s="1">
        <v>5</v>
      </c>
      <c r="T5693" s="1">
        <v>0</v>
      </c>
      <c r="U5693" s="7">
        <v>20.584999999999994</v>
      </c>
      <c r="V5693" s="3" t="str">
        <f>IF(Orders1[[#This Row],[Region]]=People!$B$2, People!$A$2, IF(Orders1[[#This Row],[Region]]=People!$B$3,People!$A$3, IF(Orders1[[#This Row],[Region]]=People!$B$4,People!$A$4, IF(Orders1[[#This Row],[Region]]=People!$B$5,People!$A$5))))</f>
        <v>Chuck Magee</v>
      </c>
      <c r="W5693" s="3" t="str">
        <f>IFERROR(INDEX(Returns!A5693:A6492, MATCH(Orders1[[#This Row],[Order ID]],Returns!B5693:B6492)), "No")</f>
        <v>No</v>
      </c>
      <c r="X5693" s="3">
        <f>IF(Orders1[[#This Row],[Return]]="Yes", 1, 0)</f>
        <v>0</v>
      </c>
    </row>
    <row r="5694" spans="1:24" x14ac:dyDescent="0.2">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7">
        <v>134.99</v>
      </c>
      <c r="S5694" s="1">
        <v>1</v>
      </c>
      <c r="T5694" s="1">
        <v>0</v>
      </c>
      <c r="U5694" s="7">
        <v>36.447299999999998</v>
      </c>
      <c r="V5694" s="3" t="str">
        <f>IF(Orders1[[#This Row],[Region]]=People!$B$2, People!$A$2, IF(Orders1[[#This Row],[Region]]=People!$B$3,People!$A$3, IF(Orders1[[#This Row],[Region]]=People!$B$4,People!$A$4, IF(Orders1[[#This Row],[Region]]=People!$B$5,People!$A$5))))</f>
        <v>Chuck Magee</v>
      </c>
      <c r="W5694" s="3" t="str">
        <f>IFERROR(INDEX(Returns!A5694:A6493, MATCH(Orders1[[#This Row],[Order ID]],Returns!B5694:B6493)), "No")</f>
        <v>No</v>
      </c>
      <c r="X5694" s="3">
        <f>IF(Orders1[[#This Row],[Return]]="Yes", 1, 0)</f>
        <v>0</v>
      </c>
    </row>
    <row r="5695" spans="1:24" x14ac:dyDescent="0.2">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7">
        <v>26.400000000000002</v>
      </c>
      <c r="S5695" s="1">
        <v>5</v>
      </c>
      <c r="T5695" s="1">
        <v>0</v>
      </c>
      <c r="U5695" s="7">
        <v>12.672000000000001</v>
      </c>
      <c r="V5695" s="3" t="str">
        <f>IF(Orders1[[#This Row],[Region]]=People!$B$2, People!$A$2, IF(Orders1[[#This Row],[Region]]=People!$B$3,People!$A$3, IF(Orders1[[#This Row],[Region]]=People!$B$4,People!$A$4, IF(Orders1[[#This Row],[Region]]=People!$B$5,People!$A$5))))</f>
        <v>Chuck Magee</v>
      </c>
      <c r="W5695" s="3" t="str">
        <f>IFERROR(INDEX(Returns!A5695:A6494, MATCH(Orders1[[#This Row],[Order ID]],Returns!B5695:B6494)), "No")</f>
        <v>No</v>
      </c>
      <c r="X5695" s="3">
        <f>IF(Orders1[[#This Row],[Return]]="Yes", 1, 0)</f>
        <v>0</v>
      </c>
    </row>
    <row r="5696" spans="1:24" x14ac:dyDescent="0.2">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7">
        <v>542.93999999999994</v>
      </c>
      <c r="S5696" s="1">
        <v>3</v>
      </c>
      <c r="T5696" s="1">
        <v>0</v>
      </c>
      <c r="U5696" s="7">
        <v>141.1644</v>
      </c>
      <c r="V5696" s="3" t="str">
        <f>IF(Orders1[[#This Row],[Region]]=People!$B$2, People!$A$2, IF(Orders1[[#This Row],[Region]]=People!$B$3,People!$A$3, IF(Orders1[[#This Row],[Region]]=People!$B$4,People!$A$4, IF(Orders1[[#This Row],[Region]]=People!$B$5,People!$A$5))))</f>
        <v>Chuck Magee</v>
      </c>
      <c r="W5696" s="3" t="str">
        <f>IFERROR(INDEX(Returns!A5696:A6495, MATCH(Orders1[[#This Row],[Order ID]],Returns!B5696:B6495)), "No")</f>
        <v>No</v>
      </c>
      <c r="X5696" s="3">
        <f>IF(Orders1[[#This Row],[Return]]="Yes", 1, 0)</f>
        <v>0</v>
      </c>
    </row>
    <row r="5697" spans="1:24" x14ac:dyDescent="0.2">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7">
        <v>71.088000000000008</v>
      </c>
      <c r="S5697" s="1">
        <v>2</v>
      </c>
      <c r="T5697" s="1">
        <v>0.2</v>
      </c>
      <c r="U5697" s="7">
        <v>-1.7772000000000041</v>
      </c>
      <c r="V5697" s="3" t="str">
        <f>IF(Orders1[[#This Row],[Region]]=People!$B$2, People!$A$2, IF(Orders1[[#This Row],[Region]]=People!$B$3,People!$A$3, IF(Orders1[[#This Row],[Region]]=People!$B$4,People!$A$4, IF(Orders1[[#This Row],[Region]]=People!$B$5,People!$A$5))))</f>
        <v>Anna Andreadi</v>
      </c>
      <c r="W5697" s="3" t="str">
        <f>IFERROR(INDEX(Returns!A5697:A6496, MATCH(Orders1[[#This Row],[Order ID]],Returns!B5697:B6496)), "No")</f>
        <v>No</v>
      </c>
      <c r="X5697" s="3">
        <f>IF(Orders1[[#This Row],[Return]]="Yes", 1, 0)</f>
        <v>0</v>
      </c>
    </row>
    <row r="5698" spans="1:24" x14ac:dyDescent="0.2">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7">
        <v>27.395999999999997</v>
      </c>
      <c r="S5698" s="1">
        <v>9</v>
      </c>
      <c r="T5698" s="1">
        <v>0.8</v>
      </c>
      <c r="U5698" s="7">
        <v>-42.46380000000002</v>
      </c>
      <c r="V5698" s="3" t="str">
        <f>IF(Orders1[[#This Row],[Region]]=People!$B$2, People!$A$2, IF(Orders1[[#This Row],[Region]]=People!$B$3,People!$A$3, IF(Orders1[[#This Row],[Region]]=People!$B$4,People!$A$4, IF(Orders1[[#This Row],[Region]]=People!$B$5,People!$A$5))))</f>
        <v>Kelly Williams</v>
      </c>
      <c r="W5698" s="3" t="str">
        <f>IFERROR(INDEX(Returns!A5698:A6497, MATCH(Orders1[[#This Row],[Order ID]],Returns!B5698:B6497)), "No")</f>
        <v>No</v>
      </c>
      <c r="X5698" s="3">
        <f>IF(Orders1[[#This Row],[Return]]="Yes", 1, 0)</f>
        <v>0</v>
      </c>
    </row>
    <row r="5699" spans="1:24" x14ac:dyDescent="0.2">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7">
        <v>13.455999999999998</v>
      </c>
      <c r="S5699" s="1">
        <v>1</v>
      </c>
      <c r="T5699" s="1">
        <v>0.8</v>
      </c>
      <c r="U5699" s="7">
        <v>-23.548000000000009</v>
      </c>
      <c r="V5699" s="3" t="str">
        <f>IF(Orders1[[#This Row],[Region]]=People!$B$2, People!$A$2, IF(Orders1[[#This Row],[Region]]=People!$B$3,People!$A$3, IF(Orders1[[#This Row],[Region]]=People!$B$4,People!$A$4, IF(Orders1[[#This Row],[Region]]=People!$B$5,People!$A$5))))</f>
        <v>Kelly Williams</v>
      </c>
      <c r="W5699" s="3" t="str">
        <f>IFERROR(INDEX(Returns!A5699:A6498, MATCH(Orders1[[#This Row],[Order ID]],Returns!B5699:B6498)), "No")</f>
        <v>No</v>
      </c>
      <c r="X5699" s="3">
        <f>IF(Orders1[[#This Row],[Return]]="Yes", 1, 0)</f>
        <v>0</v>
      </c>
    </row>
    <row r="5700" spans="1:24" x14ac:dyDescent="0.2">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7">
        <v>11.840000000000002</v>
      </c>
      <c r="S5700" s="1">
        <v>1</v>
      </c>
      <c r="T5700" s="1">
        <v>0.2</v>
      </c>
      <c r="U5700" s="7">
        <v>4.4399999999999995</v>
      </c>
      <c r="V5700" s="3" t="str">
        <f>IF(Orders1[[#This Row],[Region]]=People!$B$2, People!$A$2, IF(Orders1[[#This Row],[Region]]=People!$B$3,People!$A$3, IF(Orders1[[#This Row],[Region]]=People!$B$4,People!$A$4, IF(Orders1[[#This Row],[Region]]=People!$B$5,People!$A$5))))</f>
        <v>Kelly Williams</v>
      </c>
      <c r="W5700" s="3" t="str">
        <f>IFERROR(INDEX(Returns!A5700:A6499, MATCH(Orders1[[#This Row],[Order ID]],Returns!B5700:B6499)), "No")</f>
        <v>No</v>
      </c>
      <c r="X5700" s="3">
        <f>IF(Orders1[[#This Row],[Return]]="Yes", 1, 0)</f>
        <v>0</v>
      </c>
    </row>
    <row r="5701" spans="1:24" x14ac:dyDescent="0.2">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7">
        <v>35.880000000000003</v>
      </c>
      <c r="S5701" s="1">
        <v>6</v>
      </c>
      <c r="T5701" s="1">
        <v>0</v>
      </c>
      <c r="U5701" s="7">
        <v>17.581200000000003</v>
      </c>
      <c r="V5701" s="3" t="str">
        <f>IF(Orders1[[#This Row],[Region]]=People!$B$2, People!$A$2, IF(Orders1[[#This Row],[Region]]=People!$B$3,People!$A$3, IF(Orders1[[#This Row],[Region]]=People!$B$4,People!$A$4, IF(Orders1[[#This Row],[Region]]=People!$B$5,People!$A$5))))</f>
        <v>Anna Andreadi</v>
      </c>
      <c r="W5701" s="3" t="str">
        <f>IFERROR(INDEX(Returns!A5701:A6500, MATCH(Orders1[[#This Row],[Order ID]],Returns!B5701:B6500)), "No")</f>
        <v>No</v>
      </c>
      <c r="X5701" s="3">
        <f>IF(Orders1[[#This Row],[Return]]="Yes", 1, 0)</f>
        <v>0</v>
      </c>
    </row>
    <row r="5702" spans="1:24" x14ac:dyDescent="0.2">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7">
        <v>40.752000000000002</v>
      </c>
      <c r="S5702" s="1">
        <v>3</v>
      </c>
      <c r="T5702" s="1">
        <v>0.2</v>
      </c>
      <c r="U5702" s="7">
        <v>15.281999999999998</v>
      </c>
      <c r="V5702" s="3" t="str">
        <f>IF(Orders1[[#This Row],[Region]]=People!$B$2, People!$A$2, IF(Orders1[[#This Row],[Region]]=People!$B$3,People!$A$3, IF(Orders1[[#This Row],[Region]]=People!$B$4,People!$A$4, IF(Orders1[[#This Row],[Region]]=People!$B$5,People!$A$5))))</f>
        <v>Chuck Magee</v>
      </c>
      <c r="W5702" s="3" t="str">
        <f>IFERROR(INDEX(Returns!A5702:A6501, MATCH(Orders1[[#This Row],[Order ID]],Returns!B5702:B6501)), "No")</f>
        <v>No</v>
      </c>
      <c r="X5702" s="3">
        <f>IF(Orders1[[#This Row],[Return]]="Yes", 1, 0)</f>
        <v>0</v>
      </c>
    </row>
    <row r="5703" spans="1:24" x14ac:dyDescent="0.2">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7">
        <v>139.96000000000004</v>
      </c>
      <c r="S5703" s="1">
        <v>5</v>
      </c>
      <c r="T5703" s="1">
        <v>0.2</v>
      </c>
      <c r="U5703" s="7">
        <v>-22.743500000000004</v>
      </c>
      <c r="V5703" s="3" t="str">
        <f>IF(Orders1[[#This Row],[Region]]=People!$B$2, People!$A$2, IF(Orders1[[#This Row],[Region]]=People!$B$3,People!$A$3, IF(Orders1[[#This Row],[Region]]=People!$B$4,People!$A$4, IF(Orders1[[#This Row],[Region]]=People!$B$5,People!$A$5))))</f>
        <v>Chuck Magee</v>
      </c>
      <c r="W5703" s="3" t="str">
        <f>IFERROR(INDEX(Returns!A5703:A6502, MATCH(Orders1[[#This Row],[Order ID]],Returns!B5703:B6502)), "No")</f>
        <v>No</v>
      </c>
      <c r="X5703" s="3">
        <f>IF(Orders1[[#This Row],[Return]]="Yes", 1, 0)</f>
        <v>0</v>
      </c>
    </row>
    <row r="5704" spans="1:24" x14ac:dyDescent="0.2">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7">
        <v>2.6240000000000001</v>
      </c>
      <c r="S5704" s="1">
        <v>1</v>
      </c>
      <c r="T5704" s="1">
        <v>0.2</v>
      </c>
      <c r="U5704" s="7">
        <v>0.29519999999999957</v>
      </c>
      <c r="V5704" s="3" t="str">
        <f>IF(Orders1[[#This Row],[Region]]=People!$B$2, People!$A$2, IF(Orders1[[#This Row],[Region]]=People!$B$3,People!$A$3, IF(Orders1[[#This Row],[Region]]=People!$B$4,People!$A$4, IF(Orders1[[#This Row],[Region]]=People!$B$5,People!$A$5))))</f>
        <v>Chuck Magee</v>
      </c>
      <c r="W5704" s="3" t="str">
        <f>IFERROR(INDEX(Returns!A5704:A6503, MATCH(Orders1[[#This Row],[Order ID]],Returns!B5704:B6503)), "No")</f>
        <v>No</v>
      </c>
      <c r="X5704" s="3">
        <f>IF(Orders1[[#This Row],[Return]]="Yes", 1, 0)</f>
        <v>0</v>
      </c>
    </row>
    <row r="5705" spans="1:24" x14ac:dyDescent="0.2">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7">
        <v>136.53</v>
      </c>
      <c r="S5705" s="1">
        <v>1</v>
      </c>
      <c r="T5705" s="1">
        <v>0.4</v>
      </c>
      <c r="U5705" s="7">
        <v>-52.336500000000029</v>
      </c>
      <c r="V5705" s="3" t="str">
        <f>IF(Orders1[[#This Row],[Region]]=People!$B$2, People!$A$2, IF(Orders1[[#This Row],[Region]]=People!$B$3,People!$A$3, IF(Orders1[[#This Row],[Region]]=People!$B$4,People!$A$4, IF(Orders1[[#This Row],[Region]]=People!$B$5,People!$A$5))))</f>
        <v>Chuck Magee</v>
      </c>
      <c r="W5705" s="3" t="str">
        <f>IFERROR(INDEX(Returns!A5705:A6504, MATCH(Orders1[[#This Row],[Order ID]],Returns!B5705:B6504)), "No")</f>
        <v>No</v>
      </c>
      <c r="X5705" s="3">
        <f>IF(Orders1[[#This Row],[Return]]="Yes", 1, 0)</f>
        <v>0</v>
      </c>
    </row>
    <row r="5706" spans="1:24" x14ac:dyDescent="0.2">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7">
        <v>263.95999999999998</v>
      </c>
      <c r="S5706" s="1">
        <v>1</v>
      </c>
      <c r="T5706" s="1">
        <v>0.2</v>
      </c>
      <c r="U5706" s="7">
        <v>42.893499999999975</v>
      </c>
      <c r="V5706" s="3" t="str">
        <f>IF(Orders1[[#This Row],[Region]]=People!$B$2, People!$A$2, IF(Orders1[[#This Row],[Region]]=People!$B$3,People!$A$3, IF(Orders1[[#This Row],[Region]]=People!$B$4,People!$A$4, IF(Orders1[[#This Row],[Region]]=People!$B$5,People!$A$5))))</f>
        <v>Chuck Magee</v>
      </c>
      <c r="W5706" s="3" t="str">
        <f>IFERROR(INDEX(Returns!A5706:A6505, MATCH(Orders1[[#This Row],[Order ID]],Returns!B5706:B6505)), "No")</f>
        <v>No</v>
      </c>
      <c r="X5706" s="3">
        <f>IF(Orders1[[#This Row],[Return]]="Yes", 1, 0)</f>
        <v>0</v>
      </c>
    </row>
    <row r="5707" spans="1:24" x14ac:dyDescent="0.2">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7">
        <v>11.64</v>
      </c>
      <c r="S5707" s="1">
        <v>3</v>
      </c>
      <c r="T5707" s="1">
        <v>0</v>
      </c>
      <c r="U5707" s="7">
        <v>3.3755999999999986</v>
      </c>
      <c r="V5707" s="3" t="str">
        <f>IF(Orders1[[#This Row],[Region]]=People!$B$2, People!$A$2, IF(Orders1[[#This Row],[Region]]=People!$B$3,People!$A$3, IF(Orders1[[#This Row],[Region]]=People!$B$4,People!$A$4, IF(Orders1[[#This Row],[Region]]=People!$B$5,People!$A$5))))</f>
        <v>Chuck Magee</v>
      </c>
      <c r="W5707" s="3" t="str">
        <f>IFERROR(INDEX(Returns!A5707:A6506, MATCH(Orders1[[#This Row],[Order ID]],Returns!B5707:B6506)), "No")</f>
        <v>No</v>
      </c>
      <c r="X5707" s="3">
        <f>IF(Orders1[[#This Row],[Return]]="Yes", 1, 0)</f>
        <v>0</v>
      </c>
    </row>
    <row r="5708" spans="1:24" x14ac:dyDescent="0.2">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7">
        <v>40.176000000000002</v>
      </c>
      <c r="S5708" s="1">
        <v>3</v>
      </c>
      <c r="T5708" s="1">
        <v>0.2</v>
      </c>
      <c r="U5708" s="7">
        <v>14.563799999999997</v>
      </c>
      <c r="V5708" s="3" t="str">
        <f>IF(Orders1[[#This Row],[Region]]=People!$B$2, People!$A$2, IF(Orders1[[#This Row],[Region]]=People!$B$3,People!$A$3, IF(Orders1[[#This Row],[Region]]=People!$B$4,People!$A$4, IF(Orders1[[#This Row],[Region]]=People!$B$5,People!$A$5))))</f>
        <v>Chuck Magee</v>
      </c>
      <c r="W5708" s="3" t="str">
        <f>IFERROR(INDEX(Returns!A5708:A6507, MATCH(Orders1[[#This Row],[Order ID]],Returns!B5708:B6507)), "No")</f>
        <v>No</v>
      </c>
      <c r="X5708" s="3">
        <f>IF(Orders1[[#This Row],[Return]]="Yes", 1, 0)</f>
        <v>0</v>
      </c>
    </row>
    <row r="5709" spans="1:24" x14ac:dyDescent="0.2">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7">
        <v>79.44</v>
      </c>
      <c r="S5709" s="1">
        <v>3</v>
      </c>
      <c r="T5709" s="1">
        <v>0</v>
      </c>
      <c r="U5709" s="7">
        <v>30.187200000000001</v>
      </c>
      <c r="V5709" s="3" t="str">
        <f>IF(Orders1[[#This Row],[Region]]=People!$B$2, People!$A$2, IF(Orders1[[#This Row],[Region]]=People!$B$3,People!$A$3, IF(Orders1[[#This Row],[Region]]=People!$B$4,People!$A$4, IF(Orders1[[#This Row],[Region]]=People!$B$5,People!$A$5))))</f>
        <v>Chuck Magee</v>
      </c>
      <c r="W5709" s="3" t="str">
        <f>IFERROR(INDEX(Returns!A5709:A6508, MATCH(Orders1[[#This Row],[Order ID]],Returns!B5709:B6508)), "No")</f>
        <v>No</v>
      </c>
      <c r="X5709" s="3">
        <f>IF(Orders1[[#This Row],[Return]]="Yes", 1, 0)</f>
        <v>0</v>
      </c>
    </row>
    <row r="5710" spans="1:24" x14ac:dyDescent="0.2">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7">
        <v>357.93</v>
      </c>
      <c r="S5710" s="1">
        <v>3</v>
      </c>
      <c r="T5710" s="1">
        <v>0</v>
      </c>
      <c r="U5710" s="7">
        <v>7.158600000000007</v>
      </c>
      <c r="V5710" s="3" t="str">
        <f>IF(Orders1[[#This Row],[Region]]=People!$B$2, People!$A$2, IF(Orders1[[#This Row],[Region]]=People!$B$3,People!$A$3, IF(Orders1[[#This Row],[Region]]=People!$B$4,People!$A$4, IF(Orders1[[#This Row],[Region]]=People!$B$5,People!$A$5))))</f>
        <v>Chuck Magee</v>
      </c>
      <c r="W5710" s="3" t="str">
        <f>IFERROR(INDEX(Returns!A5710:A6509, MATCH(Orders1[[#This Row],[Order ID]],Returns!B5710:B6509)), "No")</f>
        <v>No</v>
      </c>
      <c r="X5710" s="3">
        <f>IF(Orders1[[#This Row],[Return]]="Yes", 1, 0)</f>
        <v>0</v>
      </c>
    </row>
    <row r="5711" spans="1:24" x14ac:dyDescent="0.2">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7">
        <v>127.76400000000001</v>
      </c>
      <c r="S5711" s="1">
        <v>2</v>
      </c>
      <c r="T5711" s="1">
        <v>0.1</v>
      </c>
      <c r="U5711" s="7">
        <v>21.294000000000008</v>
      </c>
      <c r="V5711" s="3" t="str">
        <f>IF(Orders1[[#This Row],[Region]]=People!$B$2, People!$A$2, IF(Orders1[[#This Row],[Region]]=People!$B$3,People!$A$3, IF(Orders1[[#This Row],[Region]]=People!$B$4,People!$A$4, IF(Orders1[[#This Row],[Region]]=People!$B$5,People!$A$5))))</f>
        <v>Chuck Magee</v>
      </c>
      <c r="W5711" s="3" t="str">
        <f>IFERROR(INDEX(Returns!A5711:A6510, MATCH(Orders1[[#This Row],[Order ID]],Returns!B5711:B6510)), "No")</f>
        <v>No</v>
      </c>
      <c r="X5711" s="3">
        <f>IF(Orders1[[#This Row],[Return]]="Yes", 1, 0)</f>
        <v>0</v>
      </c>
    </row>
    <row r="5712" spans="1:24" x14ac:dyDescent="0.2">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7">
        <v>2799.944</v>
      </c>
      <c r="S5712" s="1">
        <v>7</v>
      </c>
      <c r="T5712" s="1">
        <v>0.2</v>
      </c>
      <c r="U5712" s="7">
        <v>1014.9797</v>
      </c>
      <c r="V5712" s="3" t="str">
        <f>IF(Orders1[[#This Row],[Region]]=People!$B$2, People!$A$2, IF(Orders1[[#This Row],[Region]]=People!$B$3,People!$A$3, IF(Orders1[[#This Row],[Region]]=People!$B$4,People!$A$4, IF(Orders1[[#This Row],[Region]]=People!$B$5,People!$A$5))))</f>
        <v>Chuck Magee</v>
      </c>
      <c r="W5712" s="3" t="str">
        <f>IFERROR(INDEX(Returns!A5712:A6511, MATCH(Orders1[[#This Row],[Order ID]],Returns!B5712:B6511)), "No")</f>
        <v>No</v>
      </c>
      <c r="X5712" s="3">
        <f>IF(Orders1[[#This Row],[Return]]="Yes", 1, 0)</f>
        <v>0</v>
      </c>
    </row>
    <row r="5713" spans="1:24" x14ac:dyDescent="0.2">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7">
        <v>19.440000000000001</v>
      </c>
      <c r="S5713" s="1">
        <v>3</v>
      </c>
      <c r="T5713" s="1">
        <v>0</v>
      </c>
      <c r="U5713" s="7">
        <v>9.3312000000000008</v>
      </c>
      <c r="V5713" s="3" t="str">
        <f>IF(Orders1[[#This Row],[Region]]=People!$B$2, People!$A$2, IF(Orders1[[#This Row],[Region]]=People!$B$3,People!$A$3, IF(Orders1[[#This Row],[Region]]=People!$B$4,People!$A$4, IF(Orders1[[#This Row],[Region]]=People!$B$5,People!$A$5))))</f>
        <v>Chuck Magee</v>
      </c>
      <c r="W5713" s="3" t="str">
        <f>IFERROR(INDEX(Returns!A5713:A6512, MATCH(Orders1[[#This Row],[Order ID]],Returns!B5713:B6512)), "No")</f>
        <v>No</v>
      </c>
      <c r="X5713" s="3">
        <f>IF(Orders1[[#This Row],[Return]]="Yes", 1, 0)</f>
        <v>0</v>
      </c>
    </row>
    <row r="5714" spans="1:24" x14ac:dyDescent="0.2">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7">
        <v>36.792000000000002</v>
      </c>
      <c r="S5714" s="1">
        <v>1</v>
      </c>
      <c r="T5714" s="1">
        <v>0.2</v>
      </c>
      <c r="U5714" s="7">
        <v>4.1390999999999991</v>
      </c>
      <c r="V5714" s="3" t="str">
        <f>IF(Orders1[[#This Row],[Region]]=People!$B$2, People!$A$2, IF(Orders1[[#This Row],[Region]]=People!$B$3,People!$A$3, IF(Orders1[[#This Row],[Region]]=People!$B$4,People!$A$4, IF(Orders1[[#This Row],[Region]]=People!$B$5,People!$A$5))))</f>
        <v>Kelly Williams</v>
      </c>
      <c r="W5714" s="3" t="str">
        <f>IFERROR(INDEX(Returns!A5714:A6513, MATCH(Orders1[[#This Row],[Order ID]],Returns!B5714:B6513)), "No")</f>
        <v>No</v>
      </c>
      <c r="X5714" s="3">
        <f>IF(Orders1[[#This Row],[Return]]="Yes", 1, 0)</f>
        <v>0</v>
      </c>
    </row>
    <row r="5715" spans="1:24" x14ac:dyDescent="0.2">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7">
        <v>5.9399999999999995</v>
      </c>
      <c r="S5715" s="1">
        <v>3</v>
      </c>
      <c r="T5715" s="1">
        <v>0</v>
      </c>
      <c r="U5715" s="7">
        <v>1.6037999999999999</v>
      </c>
      <c r="V5715" s="3" t="str">
        <f>IF(Orders1[[#This Row],[Region]]=People!$B$2, People!$A$2, IF(Orders1[[#This Row],[Region]]=People!$B$3,People!$A$3, IF(Orders1[[#This Row],[Region]]=People!$B$4,People!$A$4, IF(Orders1[[#This Row],[Region]]=People!$B$5,People!$A$5))))</f>
        <v>Chuck Magee</v>
      </c>
      <c r="W5715" s="3" t="str">
        <f>IFERROR(INDEX(Returns!A5715:A6514, MATCH(Orders1[[#This Row],[Order ID]],Returns!B5715:B6514)), "No")</f>
        <v>No</v>
      </c>
      <c r="X5715" s="3">
        <f>IF(Orders1[[#This Row],[Return]]="Yes", 1, 0)</f>
        <v>0</v>
      </c>
    </row>
    <row r="5716" spans="1:24" x14ac:dyDescent="0.2">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7">
        <v>177.54999999999998</v>
      </c>
      <c r="S5716" s="1">
        <v>5</v>
      </c>
      <c r="T5716" s="1">
        <v>0</v>
      </c>
      <c r="U5716" s="7">
        <v>47.938500000000005</v>
      </c>
      <c r="V5716" s="3" t="str">
        <f>IF(Orders1[[#This Row],[Region]]=People!$B$2, People!$A$2, IF(Orders1[[#This Row],[Region]]=People!$B$3,People!$A$3, IF(Orders1[[#This Row],[Region]]=People!$B$4,People!$A$4, IF(Orders1[[#This Row],[Region]]=People!$B$5,People!$A$5))))</f>
        <v>Cassandra Brandow</v>
      </c>
      <c r="W5716" s="3" t="str">
        <f>IFERROR(INDEX(Returns!A5716:A6515, MATCH(Orders1[[#This Row],[Order ID]],Returns!B5716:B6515)), "No")</f>
        <v>No</v>
      </c>
      <c r="X5716" s="3">
        <f>IF(Orders1[[#This Row],[Return]]="Yes", 1, 0)</f>
        <v>0</v>
      </c>
    </row>
    <row r="5717" spans="1:24" x14ac:dyDescent="0.2">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7">
        <v>619.94999999999993</v>
      </c>
      <c r="S5717" s="1">
        <v>5</v>
      </c>
      <c r="T5717" s="1">
        <v>0</v>
      </c>
      <c r="U5717" s="7">
        <v>111.59099999999995</v>
      </c>
      <c r="V5717" s="3" t="str">
        <f>IF(Orders1[[#This Row],[Region]]=People!$B$2, People!$A$2, IF(Orders1[[#This Row],[Region]]=People!$B$3,People!$A$3, IF(Orders1[[#This Row],[Region]]=People!$B$4,People!$A$4, IF(Orders1[[#This Row],[Region]]=People!$B$5,People!$A$5))))</f>
        <v>Kelly Williams</v>
      </c>
      <c r="W5717" s="3" t="str">
        <f>IFERROR(INDEX(Returns!A5717:A6516, MATCH(Orders1[[#This Row],[Order ID]],Returns!B5717:B6516)), "No")</f>
        <v>No</v>
      </c>
      <c r="X5717" s="3">
        <f>IF(Orders1[[#This Row],[Return]]="Yes", 1, 0)</f>
        <v>0</v>
      </c>
    </row>
    <row r="5718" spans="1:24" x14ac:dyDescent="0.2">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7">
        <v>29.160000000000004</v>
      </c>
      <c r="S5718" s="1">
        <v>3</v>
      </c>
      <c r="T5718" s="1">
        <v>0</v>
      </c>
      <c r="U5718" s="7">
        <v>8.4563999999999986</v>
      </c>
      <c r="V5718" s="3" t="str">
        <f>IF(Orders1[[#This Row],[Region]]=People!$B$2, People!$A$2, IF(Orders1[[#This Row],[Region]]=People!$B$3,People!$A$3, IF(Orders1[[#This Row],[Region]]=People!$B$4,People!$A$4, IF(Orders1[[#This Row],[Region]]=People!$B$5,People!$A$5))))</f>
        <v>Kelly Williams</v>
      </c>
      <c r="W5718" s="3" t="str">
        <f>IFERROR(INDEX(Returns!A5718:A6517, MATCH(Orders1[[#This Row],[Order ID]],Returns!B5718:B6517)), "No")</f>
        <v>No</v>
      </c>
      <c r="X5718" s="3">
        <f>IF(Orders1[[#This Row],[Return]]="Yes", 1, 0)</f>
        <v>0</v>
      </c>
    </row>
    <row r="5719" spans="1:24" x14ac:dyDescent="0.2">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7">
        <v>57.959999999999994</v>
      </c>
      <c r="S5719" s="1">
        <v>7</v>
      </c>
      <c r="T5719" s="1">
        <v>0</v>
      </c>
      <c r="U5719" s="7">
        <v>27.241199999999996</v>
      </c>
      <c r="V5719" s="3" t="str">
        <f>IF(Orders1[[#This Row],[Region]]=People!$B$2, People!$A$2, IF(Orders1[[#This Row],[Region]]=People!$B$3,People!$A$3, IF(Orders1[[#This Row],[Region]]=People!$B$4,People!$A$4, IF(Orders1[[#This Row],[Region]]=People!$B$5,People!$A$5))))</f>
        <v>Kelly Williams</v>
      </c>
      <c r="W5719" s="3" t="str">
        <f>IFERROR(INDEX(Returns!A5719:A6518, MATCH(Orders1[[#This Row],[Order ID]],Returns!B5719:B6518)), "No")</f>
        <v>No</v>
      </c>
      <c r="X5719" s="3">
        <f>IF(Orders1[[#This Row],[Return]]="Yes", 1, 0)</f>
        <v>0</v>
      </c>
    </row>
    <row r="5720" spans="1:24" x14ac:dyDescent="0.2">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7">
        <v>29.402999999999999</v>
      </c>
      <c r="S5720" s="1">
        <v>3</v>
      </c>
      <c r="T5720" s="1">
        <v>0.1</v>
      </c>
      <c r="U5720" s="7">
        <v>5.2272000000000007</v>
      </c>
      <c r="V5720" s="3" t="str">
        <f>IF(Orders1[[#This Row],[Region]]=People!$B$2, People!$A$2, IF(Orders1[[#This Row],[Region]]=People!$B$3,People!$A$3, IF(Orders1[[#This Row],[Region]]=People!$B$4,People!$A$4, IF(Orders1[[#This Row],[Region]]=People!$B$5,People!$A$5))))</f>
        <v>Kelly Williams</v>
      </c>
      <c r="W5720" s="3" t="str">
        <f>IFERROR(INDEX(Returns!A5720:A6519, MATCH(Orders1[[#This Row],[Order ID]],Returns!B5720:B6519)), "No")</f>
        <v>No</v>
      </c>
      <c r="X5720" s="3">
        <f>IF(Orders1[[#This Row],[Return]]="Yes", 1, 0)</f>
        <v>0</v>
      </c>
    </row>
    <row r="5721" spans="1:24" x14ac:dyDescent="0.2">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7">
        <v>81.400000000000006</v>
      </c>
      <c r="S5721" s="1">
        <v>5</v>
      </c>
      <c r="T5721" s="1">
        <v>0</v>
      </c>
      <c r="U5721" s="7">
        <v>21.164000000000005</v>
      </c>
      <c r="V5721" s="3" t="str">
        <f>IF(Orders1[[#This Row],[Region]]=People!$B$2, People!$A$2, IF(Orders1[[#This Row],[Region]]=People!$B$3,People!$A$3, IF(Orders1[[#This Row],[Region]]=People!$B$4,People!$A$4, IF(Orders1[[#This Row],[Region]]=People!$B$5,People!$A$5))))</f>
        <v>Kelly Williams</v>
      </c>
      <c r="W5721" s="3" t="str">
        <f>IFERROR(INDEX(Returns!A5721:A6520, MATCH(Orders1[[#This Row],[Order ID]],Returns!B5721:B6520)), "No")</f>
        <v>No</v>
      </c>
      <c r="X5721" s="3">
        <f>IF(Orders1[[#This Row],[Return]]="Yes", 1, 0)</f>
        <v>0</v>
      </c>
    </row>
    <row r="5722" spans="1:24" x14ac:dyDescent="0.2">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7">
        <v>8.7200000000000006</v>
      </c>
      <c r="S5722" s="1">
        <v>5</v>
      </c>
      <c r="T5722" s="1">
        <v>0.2</v>
      </c>
      <c r="U5722" s="7">
        <v>2.289000000000001</v>
      </c>
      <c r="V5722" s="3" t="str">
        <f>IF(Orders1[[#This Row],[Region]]=People!$B$2, People!$A$2, IF(Orders1[[#This Row],[Region]]=People!$B$3,People!$A$3, IF(Orders1[[#This Row],[Region]]=People!$B$4,People!$A$4, IF(Orders1[[#This Row],[Region]]=People!$B$5,People!$A$5))))</f>
        <v>Anna Andreadi</v>
      </c>
      <c r="W5722" s="3" t="str">
        <f>IFERROR(INDEX(Returns!A5722:A6521, MATCH(Orders1[[#This Row],[Order ID]],Returns!B5722:B6521)), "No")</f>
        <v>No</v>
      </c>
      <c r="X5722" s="3">
        <f>IF(Orders1[[#This Row],[Return]]="Yes", 1, 0)</f>
        <v>0</v>
      </c>
    </row>
    <row r="5723" spans="1:24" x14ac:dyDescent="0.2">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7">
        <v>91.176000000000016</v>
      </c>
      <c r="S5723" s="1">
        <v>3</v>
      </c>
      <c r="T5723" s="1">
        <v>0.2</v>
      </c>
      <c r="U5723" s="7">
        <v>4.5587999999999944</v>
      </c>
      <c r="V5723" s="3" t="str">
        <f>IF(Orders1[[#This Row],[Region]]=People!$B$2, People!$A$2, IF(Orders1[[#This Row],[Region]]=People!$B$3,People!$A$3, IF(Orders1[[#This Row],[Region]]=People!$B$4,People!$A$4, IF(Orders1[[#This Row],[Region]]=People!$B$5,People!$A$5))))</f>
        <v>Anna Andreadi</v>
      </c>
      <c r="W5723" s="3" t="str">
        <f>IFERROR(INDEX(Returns!A5723:A6522, MATCH(Orders1[[#This Row],[Order ID]],Returns!B5723:B6522)), "No")</f>
        <v>No</v>
      </c>
      <c r="X5723" s="3">
        <f>IF(Orders1[[#This Row],[Return]]="Yes", 1, 0)</f>
        <v>0</v>
      </c>
    </row>
    <row r="5724" spans="1:24" x14ac:dyDescent="0.2">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7">
        <v>159.96800000000002</v>
      </c>
      <c r="S5724" s="1">
        <v>4</v>
      </c>
      <c r="T5724" s="1">
        <v>0.2</v>
      </c>
      <c r="U5724" s="7">
        <v>29.993999999999986</v>
      </c>
      <c r="V5724" s="3" t="str">
        <f>IF(Orders1[[#This Row],[Region]]=People!$B$2, People!$A$2, IF(Orders1[[#This Row],[Region]]=People!$B$3,People!$A$3, IF(Orders1[[#This Row],[Region]]=People!$B$4,People!$A$4, IF(Orders1[[#This Row],[Region]]=People!$B$5,People!$A$5))))</f>
        <v>Anna Andreadi</v>
      </c>
      <c r="W5724" s="3" t="str">
        <f>IFERROR(INDEX(Returns!A5724:A6523, MATCH(Orders1[[#This Row],[Order ID]],Returns!B5724:B6523)), "No")</f>
        <v>No</v>
      </c>
      <c r="X5724" s="3">
        <f>IF(Orders1[[#This Row],[Return]]="Yes", 1, 0)</f>
        <v>0</v>
      </c>
    </row>
    <row r="5725" spans="1:24" x14ac:dyDescent="0.2">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7">
        <v>12.96</v>
      </c>
      <c r="S5725" s="1">
        <v>2</v>
      </c>
      <c r="T5725" s="1">
        <v>0</v>
      </c>
      <c r="U5725" s="7">
        <v>6.2208000000000006</v>
      </c>
      <c r="V5725" s="3" t="str">
        <f>IF(Orders1[[#This Row],[Region]]=People!$B$2, People!$A$2, IF(Orders1[[#This Row],[Region]]=People!$B$3,People!$A$3, IF(Orders1[[#This Row],[Region]]=People!$B$4,People!$A$4, IF(Orders1[[#This Row],[Region]]=People!$B$5,People!$A$5))))</f>
        <v>Anna Andreadi</v>
      </c>
      <c r="W5725" s="3" t="str">
        <f>IFERROR(INDEX(Returns!A5725:A6524, MATCH(Orders1[[#This Row],[Order ID]],Returns!B5725:B6524)), "No")</f>
        <v>No</v>
      </c>
      <c r="X5725" s="3">
        <f>IF(Orders1[[#This Row],[Return]]="Yes", 1, 0)</f>
        <v>0</v>
      </c>
    </row>
    <row r="5726" spans="1:24" x14ac:dyDescent="0.2">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7">
        <v>331.536</v>
      </c>
      <c r="S5726" s="1">
        <v>3</v>
      </c>
      <c r="T5726" s="1">
        <v>0.2</v>
      </c>
      <c r="U5726" s="7">
        <v>-82.884</v>
      </c>
      <c r="V5726" s="3" t="str">
        <f>IF(Orders1[[#This Row],[Region]]=People!$B$2, People!$A$2, IF(Orders1[[#This Row],[Region]]=People!$B$3,People!$A$3, IF(Orders1[[#This Row],[Region]]=People!$B$4,People!$A$4, IF(Orders1[[#This Row],[Region]]=People!$B$5,People!$A$5))))</f>
        <v>Kelly Williams</v>
      </c>
      <c r="W5726" s="3" t="str">
        <f>IFERROR(INDEX(Returns!A5726:A6525, MATCH(Orders1[[#This Row],[Order ID]],Returns!B5726:B6525)), "No")</f>
        <v>No</v>
      </c>
      <c r="X5726" s="3">
        <f>IF(Orders1[[#This Row],[Return]]="Yes", 1, 0)</f>
        <v>0</v>
      </c>
    </row>
    <row r="5727" spans="1:24" x14ac:dyDescent="0.2">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7">
        <v>899.91</v>
      </c>
      <c r="S5727" s="1">
        <v>9</v>
      </c>
      <c r="T5727" s="1">
        <v>0</v>
      </c>
      <c r="U5727" s="7">
        <v>395.96040000000005</v>
      </c>
      <c r="V5727" s="3" t="str">
        <f>IF(Orders1[[#This Row],[Region]]=People!$B$2, People!$A$2, IF(Orders1[[#This Row],[Region]]=People!$B$3,People!$A$3, IF(Orders1[[#This Row],[Region]]=People!$B$4,People!$A$4, IF(Orders1[[#This Row],[Region]]=People!$B$5,People!$A$5))))</f>
        <v>Chuck Magee</v>
      </c>
      <c r="W5727" s="3" t="str">
        <f>IFERROR(INDEX(Returns!A5727:A6526, MATCH(Orders1[[#This Row],[Order ID]],Returns!B5727:B6526)), "No")</f>
        <v>No</v>
      </c>
      <c r="X5727" s="3">
        <f>IF(Orders1[[#This Row],[Return]]="Yes", 1, 0)</f>
        <v>0</v>
      </c>
    </row>
    <row r="5728" spans="1:24" x14ac:dyDescent="0.2">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7">
        <v>946.34400000000005</v>
      </c>
      <c r="S5728" s="1">
        <v>7</v>
      </c>
      <c r="T5728" s="1">
        <v>0.2</v>
      </c>
      <c r="U5728" s="7">
        <v>118.29299999999989</v>
      </c>
      <c r="V5728" s="3" t="str">
        <f>IF(Orders1[[#This Row],[Region]]=People!$B$2, People!$A$2, IF(Orders1[[#This Row],[Region]]=People!$B$3,People!$A$3, IF(Orders1[[#This Row],[Region]]=People!$B$4,People!$A$4, IF(Orders1[[#This Row],[Region]]=People!$B$5,People!$A$5))))</f>
        <v>Kelly Williams</v>
      </c>
      <c r="W5728" s="3" t="str">
        <f>IFERROR(INDEX(Returns!A5728:A6527, MATCH(Orders1[[#This Row],[Order ID]],Returns!B5728:B6527)), "No")</f>
        <v>No</v>
      </c>
      <c r="X5728" s="3">
        <f>IF(Orders1[[#This Row],[Return]]="Yes", 1, 0)</f>
        <v>0</v>
      </c>
    </row>
    <row r="5729" spans="1:24" x14ac:dyDescent="0.2">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7">
        <v>178.10999999999999</v>
      </c>
      <c r="S5729" s="1">
        <v>3</v>
      </c>
      <c r="T5729" s="1">
        <v>0</v>
      </c>
      <c r="U5729" s="7">
        <v>32.059799999999996</v>
      </c>
      <c r="V5729" s="3" t="str">
        <f>IF(Orders1[[#This Row],[Region]]=People!$B$2, People!$A$2, IF(Orders1[[#This Row],[Region]]=People!$B$3,People!$A$3, IF(Orders1[[#This Row],[Region]]=People!$B$4,People!$A$4, IF(Orders1[[#This Row],[Region]]=People!$B$5,People!$A$5))))</f>
        <v>Kelly Williams</v>
      </c>
      <c r="W5729" s="3" t="str">
        <f>IFERROR(INDEX(Returns!A5729:A6528, MATCH(Orders1[[#This Row],[Order ID]],Returns!B5729:B6528)), "No")</f>
        <v>No</v>
      </c>
      <c r="X5729" s="3">
        <f>IF(Orders1[[#This Row],[Return]]="Yes", 1, 0)</f>
        <v>0</v>
      </c>
    </row>
    <row r="5730" spans="1:24" x14ac:dyDescent="0.2">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7">
        <v>1089.75</v>
      </c>
      <c r="S5730" s="1">
        <v>3</v>
      </c>
      <c r="T5730" s="1">
        <v>0</v>
      </c>
      <c r="U5730" s="7">
        <v>305.13000000000011</v>
      </c>
      <c r="V5730" s="3" t="str">
        <f>IF(Orders1[[#This Row],[Region]]=People!$B$2, People!$A$2, IF(Orders1[[#This Row],[Region]]=People!$B$3,People!$A$3, IF(Orders1[[#This Row],[Region]]=People!$B$4,People!$A$4, IF(Orders1[[#This Row],[Region]]=People!$B$5,People!$A$5))))</f>
        <v>Kelly Williams</v>
      </c>
      <c r="W5730" s="3" t="str">
        <f>IFERROR(INDEX(Returns!A5730:A6529, MATCH(Orders1[[#This Row],[Order ID]],Returns!B5730:B6529)), "No")</f>
        <v>No</v>
      </c>
      <c r="X5730" s="3">
        <f>IF(Orders1[[#This Row],[Return]]="Yes", 1, 0)</f>
        <v>0</v>
      </c>
    </row>
    <row r="5731" spans="1:24" x14ac:dyDescent="0.2">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7">
        <v>61.06</v>
      </c>
      <c r="S5731" s="1">
        <v>2</v>
      </c>
      <c r="T5731" s="1">
        <v>0</v>
      </c>
      <c r="U5731" s="7">
        <v>28.087600000000002</v>
      </c>
      <c r="V5731" s="3" t="str">
        <f>IF(Orders1[[#This Row],[Region]]=People!$B$2, People!$A$2, IF(Orders1[[#This Row],[Region]]=People!$B$3,People!$A$3, IF(Orders1[[#This Row],[Region]]=People!$B$4,People!$A$4, IF(Orders1[[#This Row],[Region]]=People!$B$5,People!$A$5))))</f>
        <v>Kelly Williams</v>
      </c>
      <c r="W5731" s="3" t="str">
        <f>IFERROR(INDEX(Returns!A5731:A6530, MATCH(Orders1[[#This Row],[Order ID]],Returns!B5731:B6530)), "No")</f>
        <v>No</v>
      </c>
      <c r="X5731" s="3">
        <f>IF(Orders1[[#This Row],[Return]]="Yes", 1, 0)</f>
        <v>0</v>
      </c>
    </row>
    <row r="5732" spans="1:24" x14ac:dyDescent="0.2">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7">
        <v>459.92</v>
      </c>
      <c r="S5732" s="1">
        <v>4</v>
      </c>
      <c r="T5732" s="1">
        <v>0</v>
      </c>
      <c r="U5732" s="7">
        <v>41.392799999999966</v>
      </c>
      <c r="V5732" s="3" t="str">
        <f>IF(Orders1[[#This Row],[Region]]=People!$B$2, People!$A$2, IF(Orders1[[#This Row],[Region]]=People!$B$3,People!$A$3, IF(Orders1[[#This Row],[Region]]=People!$B$4,People!$A$4, IF(Orders1[[#This Row],[Region]]=People!$B$5,People!$A$5))))</f>
        <v>Kelly Williams</v>
      </c>
      <c r="W5732" s="3" t="str">
        <f>IFERROR(INDEX(Returns!A5732:A6531, MATCH(Orders1[[#This Row],[Order ID]],Returns!B5732:B6531)), "No")</f>
        <v>No</v>
      </c>
      <c r="X5732" s="3">
        <f>IF(Orders1[[#This Row],[Return]]="Yes", 1, 0)</f>
        <v>0</v>
      </c>
    </row>
    <row r="5733" spans="1:24" x14ac:dyDescent="0.2">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7">
        <v>27.52</v>
      </c>
      <c r="S5733" s="1">
        <v>4</v>
      </c>
      <c r="T5733" s="1">
        <v>0</v>
      </c>
      <c r="U5733" s="7">
        <v>12.659199999999998</v>
      </c>
      <c r="V5733" s="3" t="str">
        <f>IF(Orders1[[#This Row],[Region]]=People!$B$2, People!$A$2, IF(Orders1[[#This Row],[Region]]=People!$B$3,People!$A$3, IF(Orders1[[#This Row],[Region]]=People!$B$4,People!$A$4, IF(Orders1[[#This Row],[Region]]=People!$B$5,People!$A$5))))</f>
        <v>Kelly Williams</v>
      </c>
      <c r="W5733" s="3" t="str">
        <f>IFERROR(INDEX(Returns!A5733:A6532, MATCH(Orders1[[#This Row],[Order ID]],Returns!B5733:B6532)), "No")</f>
        <v>No</v>
      </c>
      <c r="X5733" s="3">
        <f>IF(Orders1[[#This Row],[Return]]="Yes", 1, 0)</f>
        <v>0</v>
      </c>
    </row>
    <row r="5734" spans="1:24" x14ac:dyDescent="0.2">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7">
        <v>638.82000000000005</v>
      </c>
      <c r="S5734" s="1">
        <v>9</v>
      </c>
      <c r="T5734" s="1">
        <v>0</v>
      </c>
      <c r="U5734" s="7">
        <v>185.25779999999997</v>
      </c>
      <c r="V5734" s="3" t="str">
        <f>IF(Orders1[[#This Row],[Region]]=People!$B$2, People!$A$2, IF(Orders1[[#This Row],[Region]]=People!$B$3,People!$A$3, IF(Orders1[[#This Row],[Region]]=People!$B$4,People!$A$4, IF(Orders1[[#This Row],[Region]]=People!$B$5,People!$A$5))))</f>
        <v>Chuck Magee</v>
      </c>
      <c r="W5734" s="3" t="str">
        <f>IFERROR(INDEX(Returns!A5734:A6533, MATCH(Orders1[[#This Row],[Order ID]],Returns!B5734:B6533)), "No")</f>
        <v>No</v>
      </c>
      <c r="X5734" s="3">
        <f>IF(Orders1[[#This Row],[Return]]="Yes", 1, 0)</f>
        <v>0</v>
      </c>
    </row>
    <row r="5735" spans="1:24" x14ac:dyDescent="0.2">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7">
        <v>30.69</v>
      </c>
      <c r="S5735" s="1">
        <v>3</v>
      </c>
      <c r="T5735" s="1">
        <v>0</v>
      </c>
      <c r="U5735" s="7">
        <v>7.9794000000000018</v>
      </c>
      <c r="V5735" s="3" t="str">
        <f>IF(Orders1[[#This Row],[Region]]=People!$B$2, People!$A$2, IF(Orders1[[#This Row],[Region]]=People!$B$3,People!$A$3, IF(Orders1[[#This Row],[Region]]=People!$B$4,People!$A$4, IF(Orders1[[#This Row],[Region]]=People!$B$5,People!$A$5))))</f>
        <v>Chuck Magee</v>
      </c>
      <c r="W5735" s="3" t="str">
        <f>IFERROR(INDEX(Returns!A5735:A6534, MATCH(Orders1[[#This Row],[Order ID]],Returns!B5735:B6534)), "No")</f>
        <v>No</v>
      </c>
      <c r="X5735" s="3">
        <f>IF(Orders1[[#This Row],[Return]]="Yes", 1, 0)</f>
        <v>0</v>
      </c>
    </row>
    <row r="5736" spans="1:24" x14ac:dyDescent="0.2">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7">
        <v>25.16</v>
      </c>
      <c r="S5736" s="1">
        <v>2</v>
      </c>
      <c r="T5736" s="1">
        <v>0</v>
      </c>
      <c r="U5736" s="7">
        <v>8.5543999999999976</v>
      </c>
      <c r="V5736" s="3" t="str">
        <f>IF(Orders1[[#This Row],[Region]]=People!$B$2, People!$A$2, IF(Orders1[[#This Row],[Region]]=People!$B$3,People!$A$3, IF(Orders1[[#This Row],[Region]]=People!$B$4,People!$A$4, IF(Orders1[[#This Row],[Region]]=People!$B$5,People!$A$5))))</f>
        <v>Chuck Magee</v>
      </c>
      <c r="W5736" s="3" t="str">
        <f>IFERROR(INDEX(Returns!A5736:A6535, MATCH(Orders1[[#This Row],[Order ID]],Returns!B5736:B6535)), "No")</f>
        <v>No</v>
      </c>
      <c r="X5736" s="3">
        <f>IF(Orders1[[#This Row],[Return]]="Yes", 1, 0)</f>
        <v>0</v>
      </c>
    </row>
    <row r="5737" spans="1:24" x14ac:dyDescent="0.2">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7">
        <v>13.919999999999998</v>
      </c>
      <c r="S5737" s="1">
        <v>3</v>
      </c>
      <c r="T5737" s="1">
        <v>0.2</v>
      </c>
      <c r="U5737" s="7">
        <v>4.8720000000000008</v>
      </c>
      <c r="V5737" s="3" t="str">
        <f>IF(Orders1[[#This Row],[Region]]=People!$B$2, People!$A$2, IF(Orders1[[#This Row],[Region]]=People!$B$3,People!$A$3, IF(Orders1[[#This Row],[Region]]=People!$B$4,People!$A$4, IF(Orders1[[#This Row],[Region]]=People!$B$5,People!$A$5))))</f>
        <v>Chuck Magee</v>
      </c>
      <c r="W5737" s="3" t="str">
        <f>IFERROR(INDEX(Returns!A5737:A6536, MATCH(Orders1[[#This Row],[Order ID]],Returns!B5737:B6536)), "No")</f>
        <v>No</v>
      </c>
      <c r="X5737" s="3">
        <f>IF(Orders1[[#This Row],[Return]]="Yes", 1, 0)</f>
        <v>0</v>
      </c>
    </row>
    <row r="5738" spans="1:24" x14ac:dyDescent="0.2">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7">
        <v>19.36</v>
      </c>
      <c r="S5738" s="1">
        <v>2</v>
      </c>
      <c r="T5738" s="1">
        <v>0</v>
      </c>
      <c r="U5738" s="7">
        <v>9.2927999999999997</v>
      </c>
      <c r="V5738" s="3" t="str">
        <f>IF(Orders1[[#This Row],[Region]]=People!$B$2, People!$A$2, IF(Orders1[[#This Row],[Region]]=People!$B$3,People!$A$3, IF(Orders1[[#This Row],[Region]]=People!$B$4,People!$A$4, IF(Orders1[[#This Row],[Region]]=People!$B$5,People!$A$5))))</f>
        <v>Anna Andreadi</v>
      </c>
      <c r="W5738" s="3" t="str">
        <f>IFERROR(INDEX(Returns!A5738:A6537, MATCH(Orders1[[#This Row],[Order ID]],Returns!B5738:B6537)), "No")</f>
        <v>No</v>
      </c>
      <c r="X5738" s="3">
        <f>IF(Orders1[[#This Row],[Return]]="Yes", 1, 0)</f>
        <v>0</v>
      </c>
    </row>
    <row r="5739" spans="1:24" x14ac:dyDescent="0.2">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7">
        <v>19.3</v>
      </c>
      <c r="S5739" s="1">
        <v>2</v>
      </c>
      <c r="T5739" s="1">
        <v>0</v>
      </c>
      <c r="U5739" s="7">
        <v>5.7899999999999991</v>
      </c>
      <c r="V5739" s="3" t="str">
        <f>IF(Orders1[[#This Row],[Region]]=People!$B$2, People!$A$2, IF(Orders1[[#This Row],[Region]]=People!$B$3,People!$A$3, IF(Orders1[[#This Row],[Region]]=People!$B$4,People!$A$4, IF(Orders1[[#This Row],[Region]]=People!$B$5,People!$A$5))))</f>
        <v>Anna Andreadi</v>
      </c>
      <c r="W5739" s="3" t="str">
        <f>IFERROR(INDEX(Returns!A5739:A6538, MATCH(Orders1[[#This Row],[Order ID]],Returns!B5739:B6538)), "No")</f>
        <v>No</v>
      </c>
      <c r="X5739" s="3">
        <f>IF(Orders1[[#This Row],[Return]]="Yes", 1, 0)</f>
        <v>0</v>
      </c>
    </row>
    <row r="5740" spans="1:24" x14ac:dyDescent="0.2">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7">
        <v>38.376000000000005</v>
      </c>
      <c r="S5740" s="1">
        <v>3</v>
      </c>
      <c r="T5740" s="1">
        <v>0.2</v>
      </c>
      <c r="U5740" s="7">
        <v>13.4316</v>
      </c>
      <c r="V5740" s="3" t="str">
        <f>IF(Orders1[[#This Row],[Region]]=People!$B$2, People!$A$2, IF(Orders1[[#This Row],[Region]]=People!$B$3,People!$A$3, IF(Orders1[[#This Row],[Region]]=People!$B$4,People!$A$4, IF(Orders1[[#This Row],[Region]]=People!$B$5,People!$A$5))))</f>
        <v>Anna Andreadi</v>
      </c>
      <c r="W5740" s="3" t="str">
        <f>IFERROR(INDEX(Returns!A5740:A6539, MATCH(Orders1[[#This Row],[Order ID]],Returns!B5740:B6539)), "No")</f>
        <v>No</v>
      </c>
      <c r="X5740" s="3">
        <f>IF(Orders1[[#This Row],[Return]]="Yes", 1, 0)</f>
        <v>0</v>
      </c>
    </row>
    <row r="5741" spans="1:24" x14ac:dyDescent="0.2">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7">
        <v>12.96</v>
      </c>
      <c r="S5741" s="1">
        <v>2</v>
      </c>
      <c r="T5741" s="1">
        <v>0</v>
      </c>
      <c r="U5741" s="7">
        <v>6.3504000000000005</v>
      </c>
      <c r="V5741" s="3" t="str">
        <f>IF(Orders1[[#This Row],[Region]]=People!$B$2, People!$A$2, IF(Orders1[[#This Row],[Region]]=People!$B$3,People!$A$3, IF(Orders1[[#This Row],[Region]]=People!$B$4,People!$A$4, IF(Orders1[[#This Row],[Region]]=People!$B$5,People!$A$5))))</f>
        <v>Anna Andreadi</v>
      </c>
      <c r="W5741" s="3" t="str">
        <f>IFERROR(INDEX(Returns!A5741:A6540, MATCH(Orders1[[#This Row],[Order ID]],Returns!B5741:B6540)), "No")</f>
        <v>No</v>
      </c>
      <c r="X5741" s="3">
        <f>IF(Orders1[[#This Row],[Return]]="Yes", 1, 0)</f>
        <v>0</v>
      </c>
    </row>
    <row r="5742" spans="1:24" x14ac:dyDescent="0.2">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7">
        <v>26.48</v>
      </c>
      <c r="S5742" s="1">
        <v>1</v>
      </c>
      <c r="T5742" s="1">
        <v>0</v>
      </c>
      <c r="U5742" s="7">
        <v>10.0624</v>
      </c>
      <c r="V5742" s="3" t="str">
        <f>IF(Orders1[[#This Row],[Region]]=People!$B$2, People!$A$2, IF(Orders1[[#This Row],[Region]]=People!$B$3,People!$A$3, IF(Orders1[[#This Row],[Region]]=People!$B$4,People!$A$4, IF(Orders1[[#This Row],[Region]]=People!$B$5,People!$A$5))))</f>
        <v>Anna Andreadi</v>
      </c>
      <c r="W5742" s="3" t="str">
        <f>IFERROR(INDEX(Returns!A5742:A6541, MATCH(Orders1[[#This Row],[Order ID]],Returns!B5742:B6541)), "No")</f>
        <v>No</v>
      </c>
      <c r="X5742" s="3">
        <f>IF(Orders1[[#This Row],[Return]]="Yes", 1, 0)</f>
        <v>0</v>
      </c>
    </row>
    <row r="5743" spans="1:24" x14ac:dyDescent="0.2">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7">
        <v>532.72</v>
      </c>
      <c r="S5743" s="1">
        <v>2</v>
      </c>
      <c r="T5743" s="1">
        <v>0.2</v>
      </c>
      <c r="U5743" s="7">
        <v>53.271999999999991</v>
      </c>
      <c r="V5743" s="3" t="str">
        <f>IF(Orders1[[#This Row],[Region]]=People!$B$2, People!$A$2, IF(Orders1[[#This Row],[Region]]=People!$B$3,People!$A$3, IF(Orders1[[#This Row],[Region]]=People!$B$4,People!$A$4, IF(Orders1[[#This Row],[Region]]=People!$B$5,People!$A$5))))</f>
        <v>Anna Andreadi</v>
      </c>
      <c r="W5743" s="3" t="str">
        <f>IFERROR(INDEX(Returns!A5743:A6542, MATCH(Orders1[[#This Row],[Order ID]],Returns!B5743:B6542)), "No")</f>
        <v>No</v>
      </c>
      <c r="X5743" s="3">
        <f>IF(Orders1[[#This Row],[Return]]="Yes", 1, 0)</f>
        <v>0</v>
      </c>
    </row>
    <row r="5744" spans="1:24" x14ac:dyDescent="0.2">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7">
        <v>26.72</v>
      </c>
      <c r="S5744" s="1">
        <v>4</v>
      </c>
      <c r="T5744" s="1">
        <v>0</v>
      </c>
      <c r="U5744" s="7">
        <v>12.8256</v>
      </c>
      <c r="V5744" s="3" t="str">
        <f>IF(Orders1[[#This Row],[Region]]=People!$B$2, People!$A$2, IF(Orders1[[#This Row],[Region]]=People!$B$3,People!$A$3, IF(Orders1[[#This Row],[Region]]=People!$B$4,People!$A$4, IF(Orders1[[#This Row],[Region]]=People!$B$5,People!$A$5))))</f>
        <v>Anna Andreadi</v>
      </c>
      <c r="W5744" s="3" t="str">
        <f>IFERROR(INDEX(Returns!A5744:A6543, MATCH(Orders1[[#This Row],[Order ID]],Returns!B5744:B6543)), "No")</f>
        <v>No</v>
      </c>
      <c r="X5744" s="3">
        <f>IF(Orders1[[#This Row],[Return]]="Yes", 1, 0)</f>
        <v>0</v>
      </c>
    </row>
    <row r="5745" spans="1:24" x14ac:dyDescent="0.2">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7">
        <v>20.04</v>
      </c>
      <c r="S5745" s="1">
        <v>3</v>
      </c>
      <c r="T5745" s="1">
        <v>0</v>
      </c>
      <c r="U5745" s="7">
        <v>9.6191999999999993</v>
      </c>
      <c r="V5745" s="3" t="str">
        <f>IF(Orders1[[#This Row],[Region]]=People!$B$2, People!$A$2, IF(Orders1[[#This Row],[Region]]=People!$B$3,People!$A$3, IF(Orders1[[#This Row],[Region]]=People!$B$4,People!$A$4, IF(Orders1[[#This Row],[Region]]=People!$B$5,People!$A$5))))</f>
        <v>Anna Andreadi</v>
      </c>
      <c r="W5745" s="3" t="str">
        <f>IFERROR(INDEX(Returns!A5745:A6544, MATCH(Orders1[[#This Row],[Order ID]],Returns!B5745:B6544)), "No")</f>
        <v>No</v>
      </c>
      <c r="X5745" s="3">
        <f>IF(Orders1[[#This Row],[Return]]="Yes", 1, 0)</f>
        <v>0</v>
      </c>
    </row>
    <row r="5746" spans="1:24" x14ac:dyDescent="0.2">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7">
        <v>795.48</v>
      </c>
      <c r="S5746" s="1">
        <v>7</v>
      </c>
      <c r="T5746" s="1">
        <v>0</v>
      </c>
      <c r="U5746" s="7">
        <v>7.9547999999999632</v>
      </c>
      <c r="V5746" s="3" t="str">
        <f>IF(Orders1[[#This Row],[Region]]=People!$B$2, People!$A$2, IF(Orders1[[#This Row],[Region]]=People!$B$3,People!$A$3, IF(Orders1[[#This Row],[Region]]=People!$B$4,People!$A$4, IF(Orders1[[#This Row],[Region]]=People!$B$5,People!$A$5))))</f>
        <v>Anna Andreadi</v>
      </c>
      <c r="W5746" s="3" t="str">
        <f>IFERROR(INDEX(Returns!A5746:A6545, MATCH(Orders1[[#This Row],[Order ID]],Returns!B5746:B6545)), "No")</f>
        <v>No</v>
      </c>
      <c r="X5746" s="3">
        <f>IF(Orders1[[#This Row],[Return]]="Yes", 1, 0)</f>
        <v>0</v>
      </c>
    </row>
    <row r="5747" spans="1:24" x14ac:dyDescent="0.2">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7">
        <v>21.560000000000002</v>
      </c>
      <c r="S5747" s="1">
        <v>7</v>
      </c>
      <c r="T5747" s="1">
        <v>0</v>
      </c>
      <c r="U5747" s="7">
        <v>6.8991999999999987</v>
      </c>
      <c r="V5747" s="3" t="str">
        <f>IF(Orders1[[#This Row],[Region]]=People!$B$2, People!$A$2, IF(Orders1[[#This Row],[Region]]=People!$B$3,People!$A$3, IF(Orders1[[#This Row],[Region]]=People!$B$4,People!$A$4, IF(Orders1[[#This Row],[Region]]=People!$B$5,People!$A$5))))</f>
        <v>Anna Andreadi</v>
      </c>
      <c r="W5747" s="3" t="str">
        <f>IFERROR(INDEX(Returns!A5747:A6546, MATCH(Orders1[[#This Row],[Order ID]],Returns!B5747:B6546)), "No")</f>
        <v>No</v>
      </c>
      <c r="X5747" s="3">
        <f>IF(Orders1[[#This Row],[Return]]="Yes", 1, 0)</f>
        <v>0</v>
      </c>
    </row>
    <row r="5748" spans="1:24" x14ac:dyDescent="0.2">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7">
        <v>249.58400000000003</v>
      </c>
      <c r="S5748" s="1">
        <v>2</v>
      </c>
      <c r="T5748" s="1">
        <v>0.2</v>
      </c>
      <c r="U5748" s="7">
        <v>31.197999999999986</v>
      </c>
      <c r="V5748" s="3" t="str">
        <f>IF(Orders1[[#This Row],[Region]]=People!$B$2, People!$A$2, IF(Orders1[[#This Row],[Region]]=People!$B$3,People!$A$3, IF(Orders1[[#This Row],[Region]]=People!$B$4,People!$A$4, IF(Orders1[[#This Row],[Region]]=People!$B$5,People!$A$5))))</f>
        <v>Cassandra Brandow</v>
      </c>
      <c r="W5748" s="3" t="str">
        <f>IFERROR(INDEX(Returns!A5748:A6547, MATCH(Orders1[[#This Row],[Order ID]],Returns!B5748:B6547)), "No")</f>
        <v>No</v>
      </c>
      <c r="X5748" s="3">
        <f>IF(Orders1[[#This Row],[Return]]="Yes", 1, 0)</f>
        <v>0</v>
      </c>
    </row>
    <row r="5749" spans="1:24" x14ac:dyDescent="0.2">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7">
        <v>68.111999999999995</v>
      </c>
      <c r="S5749" s="1">
        <v>3</v>
      </c>
      <c r="T5749" s="1">
        <v>0.2</v>
      </c>
      <c r="U5749" s="7">
        <v>17.879399999999997</v>
      </c>
      <c r="V5749" s="3" t="str">
        <f>IF(Orders1[[#This Row],[Region]]=People!$B$2, People!$A$2, IF(Orders1[[#This Row],[Region]]=People!$B$3,People!$A$3, IF(Orders1[[#This Row],[Region]]=People!$B$4,People!$A$4, IF(Orders1[[#This Row],[Region]]=People!$B$5,People!$A$5))))</f>
        <v>Cassandra Brandow</v>
      </c>
      <c r="W5749" s="3" t="str">
        <f>IFERROR(INDEX(Returns!A5749:A6548, MATCH(Orders1[[#This Row],[Order ID]],Returns!B5749:B6548)), "No")</f>
        <v>No</v>
      </c>
      <c r="X5749" s="3">
        <f>IF(Orders1[[#This Row],[Return]]="Yes", 1, 0)</f>
        <v>0</v>
      </c>
    </row>
    <row r="5750" spans="1:24" x14ac:dyDescent="0.2">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7">
        <v>16.560000000000002</v>
      </c>
      <c r="S5750" s="1">
        <v>3</v>
      </c>
      <c r="T5750" s="1">
        <v>0.2</v>
      </c>
      <c r="U5750" s="7">
        <v>-2.4840000000000018</v>
      </c>
      <c r="V5750" s="3" t="str">
        <f>IF(Orders1[[#This Row],[Region]]=People!$B$2, People!$A$2, IF(Orders1[[#This Row],[Region]]=People!$B$3,People!$A$3, IF(Orders1[[#This Row],[Region]]=People!$B$4,People!$A$4, IF(Orders1[[#This Row],[Region]]=People!$B$5,People!$A$5))))</f>
        <v>Cassandra Brandow</v>
      </c>
      <c r="W5750" s="3" t="str">
        <f>IFERROR(INDEX(Returns!A5750:A6549, MATCH(Orders1[[#This Row],[Order ID]],Returns!B5750:B6549)), "No")</f>
        <v>No</v>
      </c>
      <c r="X5750" s="3">
        <f>IF(Orders1[[#This Row],[Return]]="Yes", 1, 0)</f>
        <v>0</v>
      </c>
    </row>
    <row r="5751" spans="1:24" x14ac:dyDescent="0.2">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7">
        <v>74.95</v>
      </c>
      <c r="S5751" s="1">
        <v>5</v>
      </c>
      <c r="T5751" s="1">
        <v>0</v>
      </c>
      <c r="U5751" s="7">
        <v>36.725500000000004</v>
      </c>
      <c r="V5751" s="3" t="str">
        <f>IF(Orders1[[#This Row],[Region]]=People!$B$2, People!$A$2, IF(Orders1[[#This Row],[Region]]=People!$B$3,People!$A$3, IF(Orders1[[#This Row],[Region]]=People!$B$4,People!$A$4, IF(Orders1[[#This Row],[Region]]=People!$B$5,People!$A$5))))</f>
        <v>Chuck Magee</v>
      </c>
      <c r="W5751" s="3" t="str">
        <f>IFERROR(INDEX(Returns!A5751:A6550, MATCH(Orders1[[#This Row],[Order ID]],Returns!B5751:B6550)), "No")</f>
        <v>No</v>
      </c>
      <c r="X5751" s="3">
        <f>IF(Orders1[[#This Row],[Return]]="Yes", 1, 0)</f>
        <v>0</v>
      </c>
    </row>
    <row r="5752" spans="1:24" x14ac:dyDescent="0.2">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7">
        <v>355.45499999999998</v>
      </c>
      <c r="S5752" s="1">
        <v>3</v>
      </c>
      <c r="T5752" s="1">
        <v>0.5</v>
      </c>
      <c r="U5752" s="7">
        <v>-184.83660000000003</v>
      </c>
      <c r="V5752" s="3" t="str">
        <f>IF(Orders1[[#This Row],[Region]]=People!$B$2, People!$A$2, IF(Orders1[[#This Row],[Region]]=People!$B$3,People!$A$3, IF(Orders1[[#This Row],[Region]]=People!$B$4,People!$A$4, IF(Orders1[[#This Row],[Region]]=People!$B$5,People!$A$5))))</f>
        <v>Kelly Williams</v>
      </c>
      <c r="W5752" s="3" t="str">
        <f>IFERROR(INDEX(Returns!A5752:A6551, MATCH(Orders1[[#This Row],[Order ID]],Returns!B5752:B6551)), "No")</f>
        <v>No</v>
      </c>
      <c r="X5752" s="3">
        <f>IF(Orders1[[#This Row],[Return]]="Yes", 1, 0)</f>
        <v>0</v>
      </c>
    </row>
    <row r="5753" spans="1:24" x14ac:dyDescent="0.2">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7">
        <v>44.400000000000006</v>
      </c>
      <c r="S5753" s="1">
        <v>3</v>
      </c>
      <c r="T5753" s="1">
        <v>0</v>
      </c>
      <c r="U5753" s="7">
        <v>22.200000000000003</v>
      </c>
      <c r="V5753" s="3" t="str">
        <f>IF(Orders1[[#This Row],[Region]]=People!$B$2, People!$A$2, IF(Orders1[[#This Row],[Region]]=People!$B$3,People!$A$3, IF(Orders1[[#This Row],[Region]]=People!$B$4,People!$A$4, IF(Orders1[[#This Row],[Region]]=People!$B$5,People!$A$5))))</f>
        <v>Anna Andreadi</v>
      </c>
      <c r="W5753" s="3" t="str">
        <f>IFERROR(INDEX(Returns!A5753:A6552, MATCH(Orders1[[#This Row],[Order ID]],Returns!B5753:B6552)), "No")</f>
        <v>No</v>
      </c>
      <c r="X5753" s="3">
        <f>IF(Orders1[[#This Row],[Return]]="Yes", 1, 0)</f>
        <v>0</v>
      </c>
    </row>
    <row r="5754" spans="1:24" x14ac:dyDescent="0.2">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7">
        <v>20.65</v>
      </c>
      <c r="S5754" s="1">
        <v>5</v>
      </c>
      <c r="T5754" s="1">
        <v>0</v>
      </c>
      <c r="U5754" s="7">
        <v>9.4989999999999988</v>
      </c>
      <c r="V5754" s="3" t="str">
        <f>IF(Orders1[[#This Row],[Region]]=People!$B$2, People!$A$2, IF(Orders1[[#This Row],[Region]]=People!$B$3,People!$A$3, IF(Orders1[[#This Row],[Region]]=People!$B$4,People!$A$4, IF(Orders1[[#This Row],[Region]]=People!$B$5,People!$A$5))))</f>
        <v>Anna Andreadi</v>
      </c>
      <c r="W5754" s="3" t="str">
        <f>IFERROR(INDEX(Returns!A5754:A6553, MATCH(Orders1[[#This Row],[Order ID]],Returns!B5754:B6553)), "No")</f>
        <v>No</v>
      </c>
      <c r="X5754" s="3">
        <f>IF(Orders1[[#This Row],[Return]]="Yes", 1, 0)</f>
        <v>0</v>
      </c>
    </row>
    <row r="5755" spans="1:24" x14ac:dyDescent="0.2">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7">
        <v>866.4</v>
      </c>
      <c r="S5755" s="1">
        <v>4</v>
      </c>
      <c r="T5755" s="1">
        <v>0</v>
      </c>
      <c r="U5755" s="7">
        <v>225.26400000000001</v>
      </c>
      <c r="V5755" s="3" t="str">
        <f>IF(Orders1[[#This Row],[Region]]=People!$B$2, People!$A$2, IF(Orders1[[#This Row],[Region]]=People!$B$3,People!$A$3, IF(Orders1[[#This Row],[Region]]=People!$B$4,People!$A$4, IF(Orders1[[#This Row],[Region]]=People!$B$5,People!$A$5))))</f>
        <v>Cassandra Brandow</v>
      </c>
      <c r="W5755" s="3" t="str">
        <f>IFERROR(INDEX(Returns!A5755:A6554, MATCH(Orders1[[#This Row],[Order ID]],Returns!B5755:B6554)), "No")</f>
        <v>No</v>
      </c>
      <c r="X5755" s="3">
        <f>IF(Orders1[[#This Row],[Return]]="Yes", 1, 0)</f>
        <v>0</v>
      </c>
    </row>
    <row r="5756" spans="1:24" x14ac:dyDescent="0.2">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7">
        <v>5.56</v>
      </c>
      <c r="S5756" s="1">
        <v>2</v>
      </c>
      <c r="T5756" s="1">
        <v>0</v>
      </c>
      <c r="U5756" s="7">
        <v>1.4455999999999998</v>
      </c>
      <c r="V5756" s="3" t="str">
        <f>IF(Orders1[[#This Row],[Region]]=People!$B$2, People!$A$2, IF(Orders1[[#This Row],[Region]]=People!$B$3,People!$A$3, IF(Orders1[[#This Row],[Region]]=People!$B$4,People!$A$4, IF(Orders1[[#This Row],[Region]]=People!$B$5,People!$A$5))))</f>
        <v>Cassandra Brandow</v>
      </c>
      <c r="W5756" s="3" t="str">
        <f>IFERROR(INDEX(Returns!A5756:A6555, MATCH(Orders1[[#This Row],[Order ID]],Returns!B5756:B6555)), "No")</f>
        <v>No</v>
      </c>
      <c r="X5756" s="3">
        <f>IF(Orders1[[#This Row],[Return]]="Yes", 1, 0)</f>
        <v>0</v>
      </c>
    </row>
    <row r="5757" spans="1:24" x14ac:dyDescent="0.2">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7">
        <v>3.1599999999999993</v>
      </c>
      <c r="S5757" s="1">
        <v>4</v>
      </c>
      <c r="T5757" s="1">
        <v>0.8</v>
      </c>
      <c r="U5757" s="7">
        <v>-8.532</v>
      </c>
      <c r="V5757" s="3" t="str">
        <f>IF(Orders1[[#This Row],[Region]]=People!$B$2, People!$A$2, IF(Orders1[[#This Row],[Region]]=People!$B$3,People!$A$3, IF(Orders1[[#This Row],[Region]]=People!$B$4,People!$A$4, IF(Orders1[[#This Row],[Region]]=People!$B$5,People!$A$5))))</f>
        <v>Kelly Williams</v>
      </c>
      <c r="W5757" s="3" t="str">
        <f>IFERROR(INDEX(Returns!A5757:A6556, MATCH(Orders1[[#This Row],[Order ID]],Returns!B5757:B6556)), "No")</f>
        <v>No</v>
      </c>
      <c r="X5757" s="3">
        <f>IF(Orders1[[#This Row],[Return]]="Yes", 1, 0)</f>
        <v>0</v>
      </c>
    </row>
    <row r="5758" spans="1:24" x14ac:dyDescent="0.2">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7">
        <v>1999.96</v>
      </c>
      <c r="S5758" s="1">
        <v>5</v>
      </c>
      <c r="T5758" s="1">
        <v>0.2</v>
      </c>
      <c r="U5758" s="7">
        <v>624.98749999999995</v>
      </c>
      <c r="V5758" s="3" t="str">
        <f>IF(Orders1[[#This Row],[Region]]=People!$B$2, People!$A$2, IF(Orders1[[#This Row],[Region]]=People!$B$3,People!$A$3, IF(Orders1[[#This Row],[Region]]=People!$B$4,People!$A$4, IF(Orders1[[#This Row],[Region]]=People!$B$5,People!$A$5))))</f>
        <v>Kelly Williams</v>
      </c>
      <c r="W5758" s="3" t="str">
        <f>IFERROR(INDEX(Returns!A5758:A6557, MATCH(Orders1[[#This Row],[Order ID]],Returns!B5758:B6557)), "No")</f>
        <v>No</v>
      </c>
      <c r="X5758" s="3">
        <f>IF(Orders1[[#This Row],[Return]]="Yes", 1, 0)</f>
        <v>0</v>
      </c>
    </row>
    <row r="5759" spans="1:24" x14ac:dyDescent="0.2">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7">
        <v>46.152000000000001</v>
      </c>
      <c r="S5759" s="1">
        <v>3</v>
      </c>
      <c r="T5759" s="1">
        <v>0.2</v>
      </c>
      <c r="U5759" s="7">
        <v>12.114900000000002</v>
      </c>
      <c r="V5759" s="3" t="str">
        <f>IF(Orders1[[#This Row],[Region]]=People!$B$2, People!$A$2, IF(Orders1[[#This Row],[Region]]=People!$B$3,People!$A$3, IF(Orders1[[#This Row],[Region]]=People!$B$4,People!$A$4, IF(Orders1[[#This Row],[Region]]=People!$B$5,People!$A$5))))</f>
        <v>Cassandra Brandow</v>
      </c>
      <c r="W5759" s="3" t="str">
        <f>IFERROR(INDEX(Returns!A5759:A6558, MATCH(Orders1[[#This Row],[Order ID]],Returns!B5759:B6558)), "No")</f>
        <v>No</v>
      </c>
      <c r="X5759" s="3">
        <f>IF(Orders1[[#This Row],[Return]]="Yes", 1, 0)</f>
        <v>0</v>
      </c>
    </row>
    <row r="5760" spans="1:24" x14ac:dyDescent="0.2">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7">
        <v>32.984999999999999</v>
      </c>
      <c r="S5760" s="1">
        <v>3</v>
      </c>
      <c r="T5760" s="1">
        <v>0.5</v>
      </c>
      <c r="U5760" s="7">
        <v>-1.9791000000000025</v>
      </c>
      <c r="V5760" s="3" t="str">
        <f>IF(Orders1[[#This Row],[Region]]=People!$B$2, People!$A$2, IF(Orders1[[#This Row],[Region]]=People!$B$3,People!$A$3, IF(Orders1[[#This Row],[Region]]=People!$B$4,People!$A$4, IF(Orders1[[#This Row],[Region]]=People!$B$5,People!$A$5))))</f>
        <v>Cassandra Brandow</v>
      </c>
      <c r="W5760" s="3" t="str">
        <f>IFERROR(INDEX(Returns!A5760:A6559, MATCH(Orders1[[#This Row],[Order ID]],Returns!B5760:B6559)), "No")</f>
        <v>No</v>
      </c>
      <c r="X5760" s="3">
        <f>IF(Orders1[[#This Row],[Return]]="Yes", 1, 0)</f>
        <v>0</v>
      </c>
    </row>
    <row r="5761" spans="1:24" x14ac:dyDescent="0.2">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7">
        <v>481.32</v>
      </c>
      <c r="S5761" s="1">
        <v>4</v>
      </c>
      <c r="T5761" s="1">
        <v>0</v>
      </c>
      <c r="U5761" s="7">
        <v>125.14319999999998</v>
      </c>
      <c r="V5761" s="3" t="str">
        <f>IF(Orders1[[#This Row],[Region]]=People!$B$2, People!$A$2, IF(Orders1[[#This Row],[Region]]=People!$B$3,People!$A$3, IF(Orders1[[#This Row],[Region]]=People!$B$4,People!$A$4, IF(Orders1[[#This Row],[Region]]=People!$B$5,People!$A$5))))</f>
        <v>Anna Andreadi</v>
      </c>
      <c r="W5761" s="3" t="str">
        <f>IFERROR(INDEX(Returns!A5761:A6560, MATCH(Orders1[[#This Row],[Order ID]],Returns!B5761:B6560)), "No")</f>
        <v>No</v>
      </c>
      <c r="X5761" s="3">
        <f>IF(Orders1[[#This Row],[Return]]="Yes", 1, 0)</f>
        <v>0</v>
      </c>
    </row>
    <row r="5762" spans="1:24" x14ac:dyDescent="0.2">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7">
        <v>6.3840000000000003</v>
      </c>
      <c r="S5762" s="1">
        <v>1</v>
      </c>
      <c r="T5762" s="1">
        <v>0.2</v>
      </c>
      <c r="U5762" s="7">
        <v>2.1546000000000003</v>
      </c>
      <c r="V5762" s="3" t="str">
        <f>IF(Orders1[[#This Row],[Region]]=People!$B$2, People!$A$2, IF(Orders1[[#This Row],[Region]]=People!$B$3,People!$A$3, IF(Orders1[[#This Row],[Region]]=People!$B$4,People!$A$4, IF(Orders1[[#This Row],[Region]]=People!$B$5,People!$A$5))))</f>
        <v>Anna Andreadi</v>
      </c>
      <c r="W5762" s="3" t="str">
        <f>IFERROR(INDEX(Returns!A5762:A6561, MATCH(Orders1[[#This Row],[Order ID]],Returns!B5762:B6561)), "No")</f>
        <v>No</v>
      </c>
      <c r="X5762" s="3">
        <f>IF(Orders1[[#This Row],[Return]]="Yes", 1, 0)</f>
        <v>0</v>
      </c>
    </row>
    <row r="5763" spans="1:24" x14ac:dyDescent="0.2">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7">
        <v>542.93999999999994</v>
      </c>
      <c r="S5763" s="1">
        <v>3</v>
      </c>
      <c r="T5763" s="1">
        <v>0</v>
      </c>
      <c r="U5763" s="7">
        <v>152.02319999999997</v>
      </c>
      <c r="V5763" s="3" t="str">
        <f>IF(Orders1[[#This Row],[Region]]=People!$B$2, People!$A$2, IF(Orders1[[#This Row],[Region]]=People!$B$3,People!$A$3, IF(Orders1[[#This Row],[Region]]=People!$B$4,People!$A$4, IF(Orders1[[#This Row],[Region]]=People!$B$5,People!$A$5))))</f>
        <v>Anna Andreadi</v>
      </c>
      <c r="W5763" s="3" t="str">
        <f>IFERROR(INDEX(Returns!A5763:A6562, MATCH(Orders1[[#This Row],[Order ID]],Returns!B5763:B6562)), "No")</f>
        <v>No</v>
      </c>
      <c r="X5763" s="3">
        <f>IF(Orders1[[#This Row],[Return]]="Yes", 1, 0)</f>
        <v>0</v>
      </c>
    </row>
    <row r="5764" spans="1:24" x14ac:dyDescent="0.2">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7">
        <v>54.92</v>
      </c>
      <c r="S5764" s="1">
        <v>4</v>
      </c>
      <c r="T5764" s="1">
        <v>0</v>
      </c>
      <c r="U5764" s="7">
        <v>19.7712</v>
      </c>
      <c r="V5764" s="3" t="str">
        <f>IF(Orders1[[#This Row],[Region]]=People!$B$2, People!$A$2, IF(Orders1[[#This Row],[Region]]=People!$B$3,People!$A$3, IF(Orders1[[#This Row],[Region]]=People!$B$4,People!$A$4, IF(Orders1[[#This Row],[Region]]=People!$B$5,People!$A$5))))</f>
        <v>Anna Andreadi</v>
      </c>
      <c r="W5764" s="3" t="str">
        <f>IFERROR(INDEX(Returns!A5764:A6563, MATCH(Orders1[[#This Row],[Order ID]],Returns!B5764:B6563)), "No")</f>
        <v>No</v>
      </c>
      <c r="X5764" s="3">
        <f>IF(Orders1[[#This Row],[Return]]="Yes", 1, 0)</f>
        <v>0</v>
      </c>
    </row>
    <row r="5765" spans="1:24" x14ac:dyDescent="0.2">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7">
        <v>1448.8200000000002</v>
      </c>
      <c r="S5765" s="1">
        <v>10</v>
      </c>
      <c r="T5765" s="1">
        <v>0.1</v>
      </c>
      <c r="U5765" s="7">
        <v>209.27399999999992</v>
      </c>
      <c r="V5765" s="3" t="str">
        <f>IF(Orders1[[#This Row],[Region]]=People!$B$2, People!$A$2, IF(Orders1[[#This Row],[Region]]=People!$B$3,People!$A$3, IF(Orders1[[#This Row],[Region]]=People!$B$4,People!$A$4, IF(Orders1[[#This Row],[Region]]=People!$B$5,People!$A$5))))</f>
        <v>Chuck Magee</v>
      </c>
      <c r="W5765" s="3" t="str">
        <f>IFERROR(INDEX(Returns!A5765:A6564, MATCH(Orders1[[#This Row],[Order ID]],Returns!B5765:B6564)), "No")</f>
        <v>No</v>
      </c>
      <c r="X5765" s="3">
        <f>IF(Orders1[[#This Row],[Return]]="Yes", 1, 0)</f>
        <v>0</v>
      </c>
    </row>
    <row r="5766" spans="1:24" x14ac:dyDescent="0.2">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7">
        <v>353.88</v>
      </c>
      <c r="S5766" s="1">
        <v>6</v>
      </c>
      <c r="T5766" s="1">
        <v>0</v>
      </c>
      <c r="U5766" s="7">
        <v>17.693999999999988</v>
      </c>
      <c r="V5766" s="3" t="str">
        <f>IF(Orders1[[#This Row],[Region]]=People!$B$2, People!$A$2, IF(Orders1[[#This Row],[Region]]=People!$B$3,People!$A$3, IF(Orders1[[#This Row],[Region]]=People!$B$4,People!$A$4, IF(Orders1[[#This Row],[Region]]=People!$B$5,People!$A$5))))</f>
        <v>Anna Andreadi</v>
      </c>
      <c r="W5766" s="3" t="str">
        <f>IFERROR(INDEX(Returns!A5766:A6565, MATCH(Orders1[[#This Row],[Order ID]],Returns!B5766:B6565)), "No")</f>
        <v>No</v>
      </c>
      <c r="X5766" s="3">
        <f>IF(Orders1[[#This Row],[Return]]="Yes", 1, 0)</f>
        <v>0</v>
      </c>
    </row>
    <row r="5767" spans="1:24" x14ac:dyDescent="0.2">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7">
        <v>333.57600000000002</v>
      </c>
      <c r="S5767" s="1">
        <v>3</v>
      </c>
      <c r="T5767" s="1">
        <v>0.2</v>
      </c>
      <c r="U5767" s="7">
        <v>25.018199999999993</v>
      </c>
      <c r="V5767" s="3" t="str">
        <f>IF(Orders1[[#This Row],[Region]]=People!$B$2, People!$A$2, IF(Orders1[[#This Row],[Region]]=People!$B$3,People!$A$3, IF(Orders1[[#This Row],[Region]]=People!$B$4,People!$A$4, IF(Orders1[[#This Row],[Region]]=People!$B$5,People!$A$5))))</f>
        <v>Anna Andreadi</v>
      </c>
      <c r="W5767" s="3" t="str">
        <f>IFERROR(INDEX(Returns!A5767:A6566, MATCH(Orders1[[#This Row],[Order ID]],Returns!B5767:B6566)), "No")</f>
        <v>No</v>
      </c>
      <c r="X5767" s="3">
        <f>IF(Orders1[[#This Row],[Return]]="Yes", 1, 0)</f>
        <v>0</v>
      </c>
    </row>
    <row r="5768" spans="1:24" x14ac:dyDescent="0.2">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7">
        <v>60.144000000000005</v>
      </c>
      <c r="S5768" s="1">
        <v>6</v>
      </c>
      <c r="T5768" s="1">
        <v>0.2</v>
      </c>
      <c r="U5768" s="7">
        <v>20.298599999999993</v>
      </c>
      <c r="V5768" s="3" t="str">
        <f>IF(Orders1[[#This Row],[Region]]=People!$B$2, People!$A$2, IF(Orders1[[#This Row],[Region]]=People!$B$3,People!$A$3, IF(Orders1[[#This Row],[Region]]=People!$B$4,People!$A$4, IF(Orders1[[#This Row],[Region]]=People!$B$5,People!$A$5))))</f>
        <v>Kelly Williams</v>
      </c>
      <c r="W5768" s="3" t="str">
        <f>IFERROR(INDEX(Returns!A5768:A6567, MATCH(Orders1[[#This Row],[Order ID]],Returns!B5768:B6567)), "No")</f>
        <v>No</v>
      </c>
      <c r="X5768" s="3">
        <f>IF(Orders1[[#This Row],[Return]]="Yes", 1, 0)</f>
        <v>0</v>
      </c>
    </row>
    <row r="5769" spans="1:24" x14ac:dyDescent="0.2">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7">
        <v>85.2</v>
      </c>
      <c r="S5769" s="1">
        <v>6</v>
      </c>
      <c r="T5769" s="1">
        <v>0.2</v>
      </c>
      <c r="U5769" s="7">
        <v>20.234999999999996</v>
      </c>
      <c r="V5769" s="3" t="str">
        <f>IF(Orders1[[#This Row],[Region]]=People!$B$2, People!$A$2, IF(Orders1[[#This Row],[Region]]=People!$B$3,People!$A$3, IF(Orders1[[#This Row],[Region]]=People!$B$4,People!$A$4, IF(Orders1[[#This Row],[Region]]=People!$B$5,People!$A$5))))</f>
        <v>Kelly Williams</v>
      </c>
      <c r="W5769" s="3" t="str">
        <f>IFERROR(INDEX(Returns!A5769:A6568, MATCH(Orders1[[#This Row],[Order ID]],Returns!B5769:B6568)), "No")</f>
        <v>No</v>
      </c>
      <c r="X5769" s="3">
        <f>IF(Orders1[[#This Row],[Return]]="Yes", 1, 0)</f>
        <v>0</v>
      </c>
    </row>
    <row r="5770" spans="1:24" x14ac:dyDescent="0.2">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7">
        <v>3.15</v>
      </c>
      <c r="S5770" s="1">
        <v>1</v>
      </c>
      <c r="T5770" s="1">
        <v>0</v>
      </c>
      <c r="U5770" s="7">
        <v>1.512</v>
      </c>
      <c r="V5770" s="3" t="str">
        <f>IF(Orders1[[#This Row],[Region]]=People!$B$2, People!$A$2, IF(Orders1[[#This Row],[Region]]=People!$B$3,People!$A$3, IF(Orders1[[#This Row],[Region]]=People!$B$4,People!$A$4, IF(Orders1[[#This Row],[Region]]=People!$B$5,People!$A$5))))</f>
        <v>Chuck Magee</v>
      </c>
      <c r="W5770" s="3" t="str">
        <f>IFERROR(INDEX(Returns!A5770:A6569, MATCH(Orders1[[#This Row],[Order ID]],Returns!B5770:B6569)), "No")</f>
        <v>No</v>
      </c>
      <c r="X5770" s="3">
        <f>IF(Orders1[[#This Row],[Return]]="Yes", 1, 0)</f>
        <v>0</v>
      </c>
    </row>
    <row r="5771" spans="1:24" x14ac:dyDescent="0.2">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7">
        <v>22.72</v>
      </c>
      <c r="S5771" s="1">
        <v>4</v>
      </c>
      <c r="T5771" s="1">
        <v>0</v>
      </c>
      <c r="U5771" s="7">
        <v>10.223999999999998</v>
      </c>
      <c r="V5771" s="3" t="str">
        <f>IF(Orders1[[#This Row],[Region]]=People!$B$2, People!$A$2, IF(Orders1[[#This Row],[Region]]=People!$B$3,People!$A$3, IF(Orders1[[#This Row],[Region]]=People!$B$4,People!$A$4, IF(Orders1[[#This Row],[Region]]=People!$B$5,People!$A$5))))</f>
        <v>Chuck Magee</v>
      </c>
      <c r="W5771" s="3" t="str">
        <f>IFERROR(INDEX(Returns!A5771:A6570, MATCH(Orders1[[#This Row],[Order ID]],Returns!B5771:B6570)), "No")</f>
        <v>No</v>
      </c>
      <c r="X5771" s="3">
        <f>IF(Orders1[[#This Row],[Return]]="Yes", 1, 0)</f>
        <v>0</v>
      </c>
    </row>
    <row r="5772" spans="1:24" x14ac:dyDescent="0.2">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7">
        <v>14.91</v>
      </c>
      <c r="S5772" s="1">
        <v>3</v>
      </c>
      <c r="T5772" s="1">
        <v>0</v>
      </c>
      <c r="U5772" s="7">
        <v>4.6220999999999997</v>
      </c>
      <c r="V5772" s="3" t="str">
        <f>IF(Orders1[[#This Row],[Region]]=People!$B$2, People!$A$2, IF(Orders1[[#This Row],[Region]]=People!$B$3,People!$A$3, IF(Orders1[[#This Row],[Region]]=People!$B$4,People!$A$4, IF(Orders1[[#This Row],[Region]]=People!$B$5,People!$A$5))))</f>
        <v>Anna Andreadi</v>
      </c>
      <c r="W5772" s="3" t="str">
        <f>IFERROR(INDEX(Returns!A5772:A6571, MATCH(Orders1[[#This Row],[Order ID]],Returns!B5772:B6571)), "No")</f>
        <v>No</v>
      </c>
      <c r="X5772" s="3">
        <f>IF(Orders1[[#This Row],[Return]]="Yes", 1, 0)</f>
        <v>0</v>
      </c>
    </row>
    <row r="5773" spans="1:24" x14ac:dyDescent="0.2">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7">
        <v>1158.1199999999999</v>
      </c>
      <c r="S5773" s="1">
        <v>4</v>
      </c>
      <c r="T5773" s="1">
        <v>0</v>
      </c>
      <c r="U5773" s="7">
        <v>335.85479999999984</v>
      </c>
      <c r="V5773" s="3" t="str">
        <f>IF(Orders1[[#This Row],[Region]]=People!$B$2, People!$A$2, IF(Orders1[[#This Row],[Region]]=People!$B$3,People!$A$3, IF(Orders1[[#This Row],[Region]]=People!$B$4,People!$A$4, IF(Orders1[[#This Row],[Region]]=People!$B$5,People!$A$5))))</f>
        <v>Anna Andreadi</v>
      </c>
      <c r="W5773" s="3" t="str">
        <f>IFERROR(INDEX(Returns!A5773:A6572, MATCH(Orders1[[#This Row],[Order ID]],Returns!B5773:B6572)), "No")</f>
        <v>No</v>
      </c>
      <c r="X5773" s="3">
        <f>IF(Orders1[[#This Row],[Return]]="Yes", 1, 0)</f>
        <v>0</v>
      </c>
    </row>
    <row r="5774" spans="1:24" x14ac:dyDescent="0.2">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7">
        <v>599.99</v>
      </c>
      <c r="S5774" s="1">
        <v>1</v>
      </c>
      <c r="T5774" s="1">
        <v>0</v>
      </c>
      <c r="U5774" s="7">
        <v>233.99610000000001</v>
      </c>
      <c r="V5774" s="3" t="str">
        <f>IF(Orders1[[#This Row],[Region]]=People!$B$2, People!$A$2, IF(Orders1[[#This Row],[Region]]=People!$B$3,People!$A$3, IF(Orders1[[#This Row],[Region]]=People!$B$4,People!$A$4, IF(Orders1[[#This Row],[Region]]=People!$B$5,People!$A$5))))</f>
        <v>Kelly Williams</v>
      </c>
      <c r="W5774" s="3" t="str">
        <f>IFERROR(INDEX(Returns!A5774:A6573, MATCH(Orders1[[#This Row],[Order ID]],Returns!B5774:B6573)), "No")</f>
        <v>No</v>
      </c>
      <c r="X5774" s="3">
        <f>IF(Orders1[[#This Row],[Return]]="Yes", 1, 0)</f>
        <v>0</v>
      </c>
    </row>
    <row r="5775" spans="1:24" x14ac:dyDescent="0.2">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7">
        <v>23.968000000000004</v>
      </c>
      <c r="S5775" s="1">
        <v>2</v>
      </c>
      <c r="T5775" s="1">
        <v>0.2</v>
      </c>
      <c r="U5775" s="7">
        <v>2.3967999999999989</v>
      </c>
      <c r="V5775" s="3" t="str">
        <f>IF(Orders1[[#This Row],[Region]]=People!$B$2, People!$A$2, IF(Orders1[[#This Row],[Region]]=People!$B$3,People!$A$3, IF(Orders1[[#This Row],[Region]]=People!$B$4,People!$A$4, IF(Orders1[[#This Row],[Region]]=People!$B$5,People!$A$5))))</f>
        <v>Kelly Williams</v>
      </c>
      <c r="W5775" s="3" t="str">
        <f>IFERROR(INDEX(Returns!A5775:A6574, MATCH(Orders1[[#This Row],[Order ID]],Returns!B5775:B6574)), "No")</f>
        <v>No</v>
      </c>
      <c r="X5775" s="3">
        <f>IF(Orders1[[#This Row],[Return]]="Yes", 1, 0)</f>
        <v>0</v>
      </c>
    </row>
    <row r="5776" spans="1:24" x14ac:dyDescent="0.2">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7">
        <v>638.28800000000012</v>
      </c>
      <c r="S5776" s="1">
        <v>7</v>
      </c>
      <c r="T5776" s="1">
        <v>0.2</v>
      </c>
      <c r="U5776" s="7">
        <v>-31.914400000000015</v>
      </c>
      <c r="V5776" s="3" t="str">
        <f>IF(Orders1[[#This Row],[Region]]=People!$B$2, People!$A$2, IF(Orders1[[#This Row],[Region]]=People!$B$3,People!$A$3, IF(Orders1[[#This Row],[Region]]=People!$B$4,People!$A$4, IF(Orders1[[#This Row],[Region]]=People!$B$5,People!$A$5))))</f>
        <v>Anna Andreadi</v>
      </c>
      <c r="W5776" s="3" t="str">
        <f>IFERROR(INDEX(Returns!A5776:A6575, MATCH(Orders1[[#This Row],[Order ID]],Returns!B5776:B6575)), "No")</f>
        <v>No</v>
      </c>
      <c r="X5776" s="3">
        <f>IF(Orders1[[#This Row],[Return]]="Yes", 1, 0)</f>
        <v>0</v>
      </c>
    </row>
    <row r="5777" spans="1:24" x14ac:dyDescent="0.2">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7">
        <v>13.208000000000002</v>
      </c>
      <c r="S5777" s="1">
        <v>1</v>
      </c>
      <c r="T5777" s="1">
        <v>0.2</v>
      </c>
      <c r="U5777" s="7">
        <v>4.6228000000000007</v>
      </c>
      <c r="V5777" s="3" t="str">
        <f>IF(Orders1[[#This Row],[Region]]=People!$B$2, People!$A$2, IF(Orders1[[#This Row],[Region]]=People!$B$3,People!$A$3, IF(Orders1[[#This Row],[Region]]=People!$B$4,People!$A$4, IF(Orders1[[#This Row],[Region]]=People!$B$5,People!$A$5))))</f>
        <v>Anna Andreadi</v>
      </c>
      <c r="W5777" s="3" t="str">
        <f>IFERROR(INDEX(Returns!A5777:A6576, MATCH(Orders1[[#This Row],[Order ID]],Returns!B5777:B6576)), "No")</f>
        <v>No</v>
      </c>
      <c r="X5777" s="3">
        <f>IF(Orders1[[#This Row],[Return]]="Yes", 1, 0)</f>
        <v>0</v>
      </c>
    </row>
    <row r="5778" spans="1:24" x14ac:dyDescent="0.2">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7">
        <v>15.528</v>
      </c>
      <c r="S5778" s="1">
        <v>3</v>
      </c>
      <c r="T5778" s="1">
        <v>0.2</v>
      </c>
      <c r="U5778" s="7">
        <v>5.8230000000000004</v>
      </c>
      <c r="V5778" s="3" t="str">
        <f>IF(Orders1[[#This Row],[Region]]=People!$B$2, People!$A$2, IF(Orders1[[#This Row],[Region]]=People!$B$3,People!$A$3, IF(Orders1[[#This Row],[Region]]=People!$B$4,People!$A$4, IF(Orders1[[#This Row],[Region]]=People!$B$5,People!$A$5))))</f>
        <v>Chuck Magee</v>
      </c>
      <c r="W5778" s="3" t="str">
        <f>IFERROR(INDEX(Returns!A5778:A6577, MATCH(Orders1[[#This Row],[Order ID]],Returns!B5778:B6577)), "No")</f>
        <v>No</v>
      </c>
      <c r="X5778" s="3">
        <f>IF(Orders1[[#This Row],[Return]]="Yes", 1, 0)</f>
        <v>0</v>
      </c>
    </row>
    <row r="5779" spans="1:24" x14ac:dyDescent="0.2">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7">
        <v>104.85</v>
      </c>
      <c r="S5779" s="1">
        <v>1</v>
      </c>
      <c r="T5779" s="1">
        <v>0</v>
      </c>
      <c r="U5779" s="7">
        <v>50.327999999999996</v>
      </c>
      <c r="V5779" s="3" t="str">
        <f>IF(Orders1[[#This Row],[Region]]=People!$B$2, People!$A$2, IF(Orders1[[#This Row],[Region]]=People!$B$3,People!$A$3, IF(Orders1[[#This Row],[Region]]=People!$B$4,People!$A$4, IF(Orders1[[#This Row],[Region]]=People!$B$5,People!$A$5))))</f>
        <v>Anna Andreadi</v>
      </c>
      <c r="W5779" s="3" t="str">
        <f>IFERROR(INDEX(Returns!A5779:A6578, MATCH(Orders1[[#This Row],[Order ID]],Returns!B5779:B6578)), "No")</f>
        <v>No</v>
      </c>
      <c r="X5779" s="3">
        <f>IF(Orders1[[#This Row],[Return]]="Yes", 1, 0)</f>
        <v>0</v>
      </c>
    </row>
    <row r="5780" spans="1:24" x14ac:dyDescent="0.2">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7">
        <v>30.48</v>
      </c>
      <c r="S5780" s="1">
        <v>3</v>
      </c>
      <c r="T5780" s="1">
        <v>0</v>
      </c>
      <c r="U5780" s="7">
        <v>7.9248000000000012</v>
      </c>
      <c r="V5780" s="3" t="str">
        <f>IF(Orders1[[#This Row],[Region]]=People!$B$2, People!$A$2, IF(Orders1[[#This Row],[Region]]=People!$B$3,People!$A$3, IF(Orders1[[#This Row],[Region]]=People!$B$4,People!$A$4, IF(Orders1[[#This Row],[Region]]=People!$B$5,People!$A$5))))</f>
        <v>Anna Andreadi</v>
      </c>
      <c r="W5780" s="3" t="str">
        <f>IFERROR(INDEX(Returns!A5780:A6579, MATCH(Orders1[[#This Row],[Order ID]],Returns!B5780:B6579)), "No")</f>
        <v>No</v>
      </c>
      <c r="X5780" s="3">
        <f>IF(Orders1[[#This Row],[Return]]="Yes", 1, 0)</f>
        <v>0</v>
      </c>
    </row>
    <row r="5781" spans="1:24" x14ac:dyDescent="0.2">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7">
        <v>112.64800000000001</v>
      </c>
      <c r="S5781" s="1">
        <v>1</v>
      </c>
      <c r="T5781" s="1">
        <v>0.2</v>
      </c>
      <c r="U5781" s="7">
        <v>11.264799999999997</v>
      </c>
      <c r="V5781" s="3" t="str">
        <f>IF(Orders1[[#This Row],[Region]]=People!$B$2, People!$A$2, IF(Orders1[[#This Row],[Region]]=People!$B$3,People!$A$3, IF(Orders1[[#This Row],[Region]]=People!$B$4,People!$A$4, IF(Orders1[[#This Row],[Region]]=People!$B$5,People!$A$5))))</f>
        <v>Anna Andreadi</v>
      </c>
      <c r="W5781" s="3" t="str">
        <f>IFERROR(INDEX(Returns!A5781:A6580, MATCH(Orders1[[#This Row],[Order ID]],Returns!B5781:B6580)), "No")</f>
        <v>No</v>
      </c>
      <c r="X5781" s="3">
        <f>IF(Orders1[[#This Row],[Return]]="Yes", 1, 0)</f>
        <v>0</v>
      </c>
    </row>
    <row r="5782" spans="1:24" x14ac:dyDescent="0.2">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7">
        <v>71.975999999999999</v>
      </c>
      <c r="S5782" s="1">
        <v>3</v>
      </c>
      <c r="T5782" s="1">
        <v>0.2</v>
      </c>
      <c r="U5782" s="7">
        <v>24.291899999999998</v>
      </c>
      <c r="V5782" s="3" t="str">
        <f>IF(Orders1[[#This Row],[Region]]=People!$B$2, People!$A$2, IF(Orders1[[#This Row],[Region]]=People!$B$3,People!$A$3, IF(Orders1[[#This Row],[Region]]=People!$B$4,People!$A$4, IF(Orders1[[#This Row],[Region]]=People!$B$5,People!$A$5))))</f>
        <v>Anna Andreadi</v>
      </c>
      <c r="W5782" s="3" t="str">
        <f>IFERROR(INDEX(Returns!A5782:A6581, MATCH(Orders1[[#This Row],[Order ID]],Returns!B5782:B6581)), "No")</f>
        <v>No</v>
      </c>
      <c r="X5782" s="3">
        <f>IF(Orders1[[#This Row],[Return]]="Yes", 1, 0)</f>
        <v>0</v>
      </c>
    </row>
    <row r="5783" spans="1:24" x14ac:dyDescent="0.2">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7">
        <v>2.21</v>
      </c>
      <c r="S5783" s="1">
        <v>1</v>
      </c>
      <c r="T5783" s="1">
        <v>0</v>
      </c>
      <c r="U5783" s="7">
        <v>0.59670000000000001</v>
      </c>
      <c r="V5783" s="3" t="str">
        <f>IF(Orders1[[#This Row],[Region]]=People!$B$2, People!$A$2, IF(Orders1[[#This Row],[Region]]=People!$B$3,People!$A$3, IF(Orders1[[#This Row],[Region]]=People!$B$4,People!$A$4, IF(Orders1[[#This Row],[Region]]=People!$B$5,People!$A$5))))</f>
        <v>Anna Andreadi</v>
      </c>
      <c r="W5783" s="3" t="str">
        <f>IFERROR(INDEX(Returns!A5783:A6582, MATCH(Orders1[[#This Row],[Order ID]],Returns!B5783:B6582)), "No")</f>
        <v>No</v>
      </c>
      <c r="X5783" s="3">
        <f>IF(Orders1[[#This Row],[Return]]="Yes", 1, 0)</f>
        <v>0</v>
      </c>
    </row>
    <row r="5784" spans="1:24" x14ac:dyDescent="0.2">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7">
        <v>15.52</v>
      </c>
      <c r="S5784" s="1">
        <v>4</v>
      </c>
      <c r="T5784" s="1">
        <v>0</v>
      </c>
      <c r="U5784" s="7">
        <v>7.4496000000000002</v>
      </c>
      <c r="V5784" s="3" t="str">
        <f>IF(Orders1[[#This Row],[Region]]=People!$B$2, People!$A$2, IF(Orders1[[#This Row],[Region]]=People!$B$3,People!$A$3, IF(Orders1[[#This Row],[Region]]=People!$B$4,People!$A$4, IF(Orders1[[#This Row],[Region]]=People!$B$5,People!$A$5))))</f>
        <v>Anna Andreadi</v>
      </c>
      <c r="W5784" s="3" t="str">
        <f>IFERROR(INDEX(Returns!A5784:A6583, MATCH(Orders1[[#This Row],[Order ID]],Returns!B5784:B6583)), "No")</f>
        <v>No</v>
      </c>
      <c r="X5784" s="3">
        <f>IF(Orders1[[#This Row],[Return]]="Yes", 1, 0)</f>
        <v>0</v>
      </c>
    </row>
    <row r="5785" spans="1:24" x14ac:dyDescent="0.2">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7">
        <v>36.44</v>
      </c>
      <c r="S5785" s="1">
        <v>4</v>
      </c>
      <c r="T5785" s="1">
        <v>0</v>
      </c>
      <c r="U5785" s="7">
        <v>16.397999999999996</v>
      </c>
      <c r="V5785" s="3" t="str">
        <f>IF(Orders1[[#This Row],[Region]]=People!$B$2, People!$A$2, IF(Orders1[[#This Row],[Region]]=People!$B$3,People!$A$3, IF(Orders1[[#This Row],[Region]]=People!$B$4,People!$A$4, IF(Orders1[[#This Row],[Region]]=People!$B$5,People!$A$5))))</f>
        <v>Anna Andreadi</v>
      </c>
      <c r="W5785" s="3" t="str">
        <f>IFERROR(INDEX(Returns!A5785:A6584, MATCH(Orders1[[#This Row],[Order ID]],Returns!B5785:B6584)), "No")</f>
        <v>No</v>
      </c>
      <c r="X5785" s="3">
        <f>IF(Orders1[[#This Row],[Return]]="Yes", 1, 0)</f>
        <v>0</v>
      </c>
    </row>
    <row r="5786" spans="1:24" x14ac:dyDescent="0.2">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7">
        <v>217.76400000000001</v>
      </c>
      <c r="S5786" s="1">
        <v>6</v>
      </c>
      <c r="T5786" s="1">
        <v>0.7</v>
      </c>
      <c r="U5786" s="7">
        <v>-384.71640000000002</v>
      </c>
      <c r="V5786" s="3" t="str">
        <f>IF(Orders1[[#This Row],[Region]]=People!$B$2, People!$A$2, IF(Orders1[[#This Row],[Region]]=People!$B$3,People!$A$3, IF(Orders1[[#This Row],[Region]]=People!$B$4,People!$A$4, IF(Orders1[[#This Row],[Region]]=People!$B$5,People!$A$5))))</f>
        <v>Anna Andreadi</v>
      </c>
      <c r="W5786" s="3" t="str">
        <f>IFERROR(INDEX(Returns!A5786:A6585, MATCH(Orders1[[#This Row],[Order ID]],Returns!B5786:B6585)), "No")</f>
        <v>No</v>
      </c>
      <c r="X5786" s="3">
        <f>IF(Orders1[[#This Row],[Return]]="Yes", 1, 0)</f>
        <v>0</v>
      </c>
    </row>
    <row r="5787" spans="1:24" x14ac:dyDescent="0.2">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7">
        <v>39.072000000000003</v>
      </c>
      <c r="S5787" s="1">
        <v>6</v>
      </c>
      <c r="T5787" s="1">
        <v>0.2</v>
      </c>
      <c r="U5787" s="7">
        <v>4.3955999999999982</v>
      </c>
      <c r="V5787" s="3" t="str">
        <f>IF(Orders1[[#This Row],[Region]]=People!$B$2, People!$A$2, IF(Orders1[[#This Row],[Region]]=People!$B$3,People!$A$3, IF(Orders1[[#This Row],[Region]]=People!$B$4,People!$A$4, IF(Orders1[[#This Row],[Region]]=People!$B$5,People!$A$5))))</f>
        <v>Anna Andreadi</v>
      </c>
      <c r="W5787" s="3" t="str">
        <f>IFERROR(INDEX(Returns!A5787:A6586, MATCH(Orders1[[#This Row],[Order ID]],Returns!B5787:B6586)), "No")</f>
        <v>No</v>
      </c>
      <c r="X5787" s="3">
        <f>IF(Orders1[[#This Row],[Return]]="Yes", 1, 0)</f>
        <v>0</v>
      </c>
    </row>
    <row r="5788" spans="1:24" x14ac:dyDescent="0.2">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7">
        <v>22.638000000000002</v>
      </c>
      <c r="S5788" s="1">
        <v>7</v>
      </c>
      <c r="T5788" s="1">
        <v>0.7</v>
      </c>
      <c r="U5788" s="7">
        <v>-16.601199999999999</v>
      </c>
      <c r="V5788" s="3" t="str">
        <f>IF(Orders1[[#This Row],[Region]]=People!$B$2, People!$A$2, IF(Orders1[[#This Row],[Region]]=People!$B$3,People!$A$3, IF(Orders1[[#This Row],[Region]]=People!$B$4,People!$A$4, IF(Orders1[[#This Row],[Region]]=People!$B$5,People!$A$5))))</f>
        <v>Anna Andreadi</v>
      </c>
      <c r="W5788" s="3" t="str">
        <f>IFERROR(INDEX(Returns!A5788:A6587, MATCH(Orders1[[#This Row],[Order ID]],Returns!B5788:B6587)), "No")</f>
        <v>No</v>
      </c>
      <c r="X5788" s="3">
        <f>IF(Orders1[[#This Row],[Return]]="Yes", 1, 0)</f>
        <v>0</v>
      </c>
    </row>
    <row r="5789" spans="1:24" x14ac:dyDescent="0.2">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7">
        <v>95.143999999999991</v>
      </c>
      <c r="S5789" s="1">
        <v>7</v>
      </c>
      <c r="T5789" s="1">
        <v>0.2</v>
      </c>
      <c r="U5789" s="7">
        <v>10.703699999999987</v>
      </c>
      <c r="V5789" s="3" t="str">
        <f>IF(Orders1[[#This Row],[Region]]=People!$B$2, People!$A$2, IF(Orders1[[#This Row],[Region]]=People!$B$3,People!$A$3, IF(Orders1[[#This Row],[Region]]=People!$B$4,People!$A$4, IF(Orders1[[#This Row],[Region]]=People!$B$5,People!$A$5))))</f>
        <v>Anna Andreadi</v>
      </c>
      <c r="W5789" s="3" t="str">
        <f>IFERROR(INDEX(Returns!A5789:A6588, MATCH(Orders1[[#This Row],[Order ID]],Returns!B5789:B6588)), "No")</f>
        <v>No</v>
      </c>
      <c r="X5789" s="3">
        <f>IF(Orders1[[#This Row],[Return]]="Yes", 1, 0)</f>
        <v>0</v>
      </c>
    </row>
    <row r="5790" spans="1:24" x14ac:dyDescent="0.2">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7">
        <v>12.320000000000002</v>
      </c>
      <c r="S5790" s="1">
        <v>5</v>
      </c>
      <c r="T5790" s="1">
        <v>0.2</v>
      </c>
      <c r="U5790" s="7">
        <v>1.8479999999999985</v>
      </c>
      <c r="V5790" s="3" t="str">
        <f>IF(Orders1[[#This Row],[Region]]=People!$B$2, People!$A$2, IF(Orders1[[#This Row],[Region]]=People!$B$3,People!$A$3, IF(Orders1[[#This Row],[Region]]=People!$B$4,People!$A$4, IF(Orders1[[#This Row],[Region]]=People!$B$5,People!$A$5))))</f>
        <v>Cassandra Brandow</v>
      </c>
      <c r="W5790" s="3" t="str">
        <f>IFERROR(INDEX(Returns!A5790:A6589, MATCH(Orders1[[#This Row],[Order ID]],Returns!B5790:B6589)), "No")</f>
        <v>No</v>
      </c>
      <c r="X5790" s="3">
        <f>IF(Orders1[[#This Row],[Return]]="Yes", 1, 0)</f>
        <v>0</v>
      </c>
    </row>
    <row r="5791" spans="1:24" x14ac:dyDescent="0.2">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7">
        <v>4.4190000000000005</v>
      </c>
      <c r="S5791" s="1">
        <v>3</v>
      </c>
      <c r="T5791" s="1">
        <v>0.7</v>
      </c>
      <c r="U5791" s="7">
        <v>-3.0933000000000002</v>
      </c>
      <c r="V5791" s="3" t="str">
        <f>IF(Orders1[[#This Row],[Region]]=People!$B$2, People!$A$2, IF(Orders1[[#This Row],[Region]]=People!$B$3,People!$A$3, IF(Orders1[[#This Row],[Region]]=People!$B$4,People!$A$4, IF(Orders1[[#This Row],[Region]]=People!$B$5,People!$A$5))))</f>
        <v>Cassandra Brandow</v>
      </c>
      <c r="W5791" s="3" t="str">
        <f>IFERROR(INDEX(Returns!A5791:A6590, MATCH(Orders1[[#This Row],[Order ID]],Returns!B5791:B6590)), "No")</f>
        <v>No</v>
      </c>
      <c r="X5791" s="3">
        <f>IF(Orders1[[#This Row],[Return]]="Yes", 1, 0)</f>
        <v>0</v>
      </c>
    </row>
    <row r="5792" spans="1:24" x14ac:dyDescent="0.2">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7">
        <v>35</v>
      </c>
      <c r="S5792" s="1">
        <v>7</v>
      </c>
      <c r="T5792" s="1">
        <v>0</v>
      </c>
      <c r="U5792" s="7">
        <v>16.8</v>
      </c>
      <c r="V5792" s="3" t="str">
        <f>IF(Orders1[[#This Row],[Region]]=People!$B$2, People!$A$2, IF(Orders1[[#This Row],[Region]]=People!$B$3,People!$A$3, IF(Orders1[[#This Row],[Region]]=People!$B$4,People!$A$4, IF(Orders1[[#This Row],[Region]]=People!$B$5,People!$A$5))))</f>
        <v>Anna Andreadi</v>
      </c>
      <c r="W5792" s="3" t="str">
        <f>IFERROR(INDEX(Returns!A5792:A6591, MATCH(Orders1[[#This Row],[Order ID]],Returns!B5792:B6591)), "No")</f>
        <v>No</v>
      </c>
      <c r="X5792" s="3">
        <f>IF(Orders1[[#This Row],[Return]]="Yes", 1, 0)</f>
        <v>0</v>
      </c>
    </row>
    <row r="5793" spans="1:24" x14ac:dyDescent="0.2">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7">
        <v>72.784000000000006</v>
      </c>
      <c r="S5793" s="1">
        <v>1</v>
      </c>
      <c r="T5793" s="1">
        <v>0.2</v>
      </c>
      <c r="U5793" s="7">
        <v>0</v>
      </c>
      <c r="V5793" s="3" t="str">
        <f>IF(Orders1[[#This Row],[Region]]=People!$B$2, People!$A$2, IF(Orders1[[#This Row],[Region]]=People!$B$3,People!$A$3, IF(Orders1[[#This Row],[Region]]=People!$B$4,People!$A$4, IF(Orders1[[#This Row],[Region]]=People!$B$5,People!$A$5))))</f>
        <v>Anna Andreadi</v>
      </c>
      <c r="W5793" s="3" t="str">
        <f>IFERROR(INDEX(Returns!A5793:A6592, MATCH(Orders1[[#This Row],[Order ID]],Returns!B5793:B6592)), "No")</f>
        <v>No</v>
      </c>
      <c r="X5793" s="3">
        <f>IF(Orders1[[#This Row],[Return]]="Yes", 1, 0)</f>
        <v>0</v>
      </c>
    </row>
    <row r="5794" spans="1:24" x14ac:dyDescent="0.2">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7">
        <v>97.84</v>
      </c>
      <c r="S5794" s="1">
        <v>2</v>
      </c>
      <c r="T5794" s="1">
        <v>0</v>
      </c>
      <c r="U5794" s="7">
        <v>25.438400000000001</v>
      </c>
      <c r="V5794" s="3" t="str">
        <f>IF(Orders1[[#This Row],[Region]]=People!$B$2, People!$A$2, IF(Orders1[[#This Row],[Region]]=People!$B$3,People!$A$3, IF(Orders1[[#This Row],[Region]]=People!$B$4,People!$A$4, IF(Orders1[[#This Row],[Region]]=People!$B$5,People!$A$5))))</f>
        <v>Anna Andreadi</v>
      </c>
      <c r="W5794" s="3" t="str">
        <f>IFERROR(INDEX(Returns!A5794:A6593, MATCH(Orders1[[#This Row],[Order ID]],Returns!B5794:B6593)), "No")</f>
        <v>No</v>
      </c>
      <c r="X5794" s="3">
        <f>IF(Orders1[[#This Row],[Return]]="Yes", 1, 0)</f>
        <v>0</v>
      </c>
    </row>
    <row r="5795" spans="1:24" x14ac:dyDescent="0.2">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7">
        <v>51.75</v>
      </c>
      <c r="S5795" s="1">
        <v>1</v>
      </c>
      <c r="T5795" s="1">
        <v>0</v>
      </c>
      <c r="U5795" s="7">
        <v>15.524999999999999</v>
      </c>
      <c r="V5795" s="3" t="str">
        <f>IF(Orders1[[#This Row],[Region]]=People!$B$2, People!$A$2, IF(Orders1[[#This Row],[Region]]=People!$B$3,People!$A$3, IF(Orders1[[#This Row],[Region]]=People!$B$4,People!$A$4, IF(Orders1[[#This Row],[Region]]=People!$B$5,People!$A$5))))</f>
        <v>Anna Andreadi</v>
      </c>
      <c r="W5795" s="3" t="str">
        <f>IFERROR(INDEX(Returns!A5795:A6594, MATCH(Orders1[[#This Row],[Order ID]],Returns!B5795:B6594)), "No")</f>
        <v>No</v>
      </c>
      <c r="X5795" s="3">
        <f>IF(Orders1[[#This Row],[Return]]="Yes", 1, 0)</f>
        <v>0</v>
      </c>
    </row>
    <row r="5796" spans="1:24" x14ac:dyDescent="0.2">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7">
        <v>46.672000000000004</v>
      </c>
      <c r="S5796" s="1">
        <v>2</v>
      </c>
      <c r="T5796" s="1">
        <v>0.2</v>
      </c>
      <c r="U5796" s="7">
        <v>16.3352</v>
      </c>
      <c r="V5796" s="3" t="str">
        <f>IF(Orders1[[#This Row],[Region]]=People!$B$2, People!$A$2, IF(Orders1[[#This Row],[Region]]=People!$B$3,People!$A$3, IF(Orders1[[#This Row],[Region]]=People!$B$4,People!$A$4, IF(Orders1[[#This Row],[Region]]=People!$B$5,People!$A$5))))</f>
        <v>Anna Andreadi</v>
      </c>
      <c r="W5796" s="3" t="str">
        <f>IFERROR(INDEX(Returns!A5796:A6595, MATCH(Orders1[[#This Row],[Order ID]],Returns!B5796:B6595)), "No")</f>
        <v>No</v>
      </c>
      <c r="X5796" s="3">
        <f>IF(Orders1[[#This Row],[Return]]="Yes", 1, 0)</f>
        <v>0</v>
      </c>
    </row>
    <row r="5797" spans="1:24" x14ac:dyDescent="0.2">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7">
        <v>1395.54</v>
      </c>
      <c r="S5797" s="1">
        <v>9</v>
      </c>
      <c r="T5797" s="1">
        <v>0</v>
      </c>
      <c r="U5797" s="7">
        <v>362.84040000000005</v>
      </c>
      <c r="V5797" s="3" t="str">
        <f>IF(Orders1[[#This Row],[Region]]=People!$B$2, People!$A$2, IF(Orders1[[#This Row],[Region]]=People!$B$3,People!$A$3, IF(Orders1[[#This Row],[Region]]=People!$B$4,People!$A$4, IF(Orders1[[#This Row],[Region]]=People!$B$5,People!$A$5))))</f>
        <v>Chuck Magee</v>
      </c>
      <c r="W5797" s="3" t="str">
        <f>IFERROR(INDEX(Returns!A5797:A6596, MATCH(Orders1[[#This Row],[Order ID]],Returns!B5797:B6596)), "No")</f>
        <v>No</v>
      </c>
      <c r="X5797" s="3">
        <f>IF(Orders1[[#This Row],[Return]]="Yes", 1, 0)</f>
        <v>0</v>
      </c>
    </row>
    <row r="5798" spans="1:24" x14ac:dyDescent="0.2">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7">
        <v>117.36</v>
      </c>
      <c r="S5798" s="1">
        <v>4</v>
      </c>
      <c r="T5798" s="1">
        <v>0</v>
      </c>
      <c r="U5798" s="7">
        <v>36.381599999999992</v>
      </c>
      <c r="V5798" s="3" t="str">
        <f>IF(Orders1[[#This Row],[Region]]=People!$B$2, People!$A$2, IF(Orders1[[#This Row],[Region]]=People!$B$3,People!$A$3, IF(Orders1[[#This Row],[Region]]=People!$B$4,People!$A$4, IF(Orders1[[#This Row],[Region]]=People!$B$5,People!$A$5))))</f>
        <v>Chuck Magee</v>
      </c>
      <c r="W5798" s="3" t="str">
        <f>IFERROR(INDEX(Returns!A5798:A6597, MATCH(Orders1[[#This Row],[Order ID]],Returns!B5798:B6597)), "No")</f>
        <v>No</v>
      </c>
      <c r="X5798" s="3">
        <f>IF(Orders1[[#This Row],[Return]]="Yes", 1, 0)</f>
        <v>0</v>
      </c>
    </row>
    <row r="5799" spans="1:24" x14ac:dyDescent="0.2">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7">
        <v>18.899999999999999</v>
      </c>
      <c r="S5799" s="1">
        <v>3</v>
      </c>
      <c r="T5799" s="1">
        <v>0</v>
      </c>
      <c r="U5799" s="7">
        <v>8.6939999999999991</v>
      </c>
      <c r="V5799" s="3" t="str">
        <f>IF(Orders1[[#This Row],[Region]]=People!$B$2, People!$A$2, IF(Orders1[[#This Row],[Region]]=People!$B$3,People!$A$3, IF(Orders1[[#This Row],[Region]]=People!$B$4,People!$A$4, IF(Orders1[[#This Row],[Region]]=People!$B$5,People!$A$5))))</f>
        <v>Chuck Magee</v>
      </c>
      <c r="W5799" s="3" t="str">
        <f>IFERROR(INDEX(Returns!A5799:A6598, MATCH(Orders1[[#This Row],[Order ID]],Returns!B5799:B6598)), "No")</f>
        <v>No</v>
      </c>
      <c r="X5799" s="3">
        <f>IF(Orders1[[#This Row],[Return]]="Yes", 1, 0)</f>
        <v>0</v>
      </c>
    </row>
    <row r="5800" spans="1:24" x14ac:dyDescent="0.2">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7">
        <v>77.52</v>
      </c>
      <c r="S5800" s="1">
        <v>2</v>
      </c>
      <c r="T5800" s="1">
        <v>0</v>
      </c>
      <c r="U5800" s="7">
        <v>37.9848</v>
      </c>
      <c r="V5800" s="3" t="str">
        <f>IF(Orders1[[#This Row],[Region]]=People!$B$2, People!$A$2, IF(Orders1[[#This Row],[Region]]=People!$B$3,People!$A$3, IF(Orders1[[#This Row],[Region]]=People!$B$4,People!$A$4, IF(Orders1[[#This Row],[Region]]=People!$B$5,People!$A$5))))</f>
        <v>Chuck Magee</v>
      </c>
      <c r="W5800" s="3" t="str">
        <f>IFERROR(INDEX(Returns!A5800:A6599, MATCH(Orders1[[#This Row],[Order ID]],Returns!B5800:B6599)), "No")</f>
        <v>No</v>
      </c>
      <c r="X5800" s="3">
        <f>IF(Orders1[[#This Row],[Return]]="Yes", 1, 0)</f>
        <v>0</v>
      </c>
    </row>
    <row r="5801" spans="1:24" x14ac:dyDescent="0.2">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7">
        <v>421.37200000000001</v>
      </c>
      <c r="S5801" s="1">
        <v>2</v>
      </c>
      <c r="T5801" s="1">
        <v>0.3</v>
      </c>
      <c r="U5801" s="7">
        <v>-6.0196000000000538</v>
      </c>
      <c r="V5801" s="3" t="str">
        <f>IF(Orders1[[#This Row],[Region]]=People!$B$2, People!$A$2, IF(Orders1[[#This Row],[Region]]=People!$B$3,People!$A$3, IF(Orders1[[#This Row],[Region]]=People!$B$4,People!$A$4, IF(Orders1[[#This Row],[Region]]=People!$B$5,People!$A$5))))</f>
        <v>Kelly Williams</v>
      </c>
      <c r="W5801" s="3" t="str">
        <f>IFERROR(INDEX(Returns!A5801:A6600, MATCH(Orders1[[#This Row],[Order ID]],Returns!B5801:B6600)), "No")</f>
        <v>No</v>
      </c>
      <c r="X5801" s="3">
        <f>IF(Orders1[[#This Row],[Return]]="Yes", 1, 0)</f>
        <v>0</v>
      </c>
    </row>
    <row r="5802" spans="1:24" x14ac:dyDescent="0.2">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7">
        <v>575.96800000000007</v>
      </c>
      <c r="S5802" s="1">
        <v>4</v>
      </c>
      <c r="T5802" s="1">
        <v>0.2</v>
      </c>
      <c r="U5802" s="7">
        <v>43.197600000000023</v>
      </c>
      <c r="V5802" s="3" t="str">
        <f>IF(Orders1[[#This Row],[Region]]=People!$B$2, People!$A$2, IF(Orders1[[#This Row],[Region]]=People!$B$3,People!$A$3, IF(Orders1[[#This Row],[Region]]=People!$B$4,People!$A$4, IF(Orders1[[#This Row],[Region]]=People!$B$5,People!$A$5))))</f>
        <v>Kelly Williams</v>
      </c>
      <c r="W5802" s="3" t="str">
        <f>IFERROR(INDEX(Returns!A5802:A6601, MATCH(Orders1[[#This Row],[Order ID]],Returns!B5802:B6601)), "No")</f>
        <v>No</v>
      </c>
      <c r="X5802" s="3">
        <f>IF(Orders1[[#This Row],[Return]]="Yes", 1, 0)</f>
        <v>0</v>
      </c>
    </row>
    <row r="5803" spans="1:24" x14ac:dyDescent="0.2">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7">
        <v>10.368000000000002</v>
      </c>
      <c r="S5803" s="1">
        <v>2</v>
      </c>
      <c r="T5803" s="1">
        <v>0.2</v>
      </c>
      <c r="U5803" s="7">
        <v>3.6288</v>
      </c>
      <c r="V5803" s="3" t="str">
        <f>IF(Orders1[[#This Row],[Region]]=People!$B$2, People!$A$2, IF(Orders1[[#This Row],[Region]]=People!$B$3,People!$A$3, IF(Orders1[[#This Row],[Region]]=People!$B$4,People!$A$4, IF(Orders1[[#This Row],[Region]]=People!$B$5,People!$A$5))))</f>
        <v>Kelly Williams</v>
      </c>
      <c r="W5803" s="3" t="str">
        <f>IFERROR(INDEX(Returns!A5803:A6602, MATCH(Orders1[[#This Row],[Order ID]],Returns!B5803:B6602)), "No")</f>
        <v>No</v>
      </c>
      <c r="X5803" s="3">
        <f>IF(Orders1[[#This Row],[Return]]="Yes", 1, 0)</f>
        <v>0</v>
      </c>
    </row>
    <row r="5804" spans="1:24" x14ac:dyDescent="0.2">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7">
        <v>15.984000000000002</v>
      </c>
      <c r="S5804" s="1">
        <v>2</v>
      </c>
      <c r="T5804" s="1">
        <v>0.2</v>
      </c>
      <c r="U5804" s="7">
        <v>1.1988000000000003</v>
      </c>
      <c r="V5804" s="3" t="str">
        <f>IF(Orders1[[#This Row],[Region]]=People!$B$2, People!$A$2, IF(Orders1[[#This Row],[Region]]=People!$B$3,People!$A$3, IF(Orders1[[#This Row],[Region]]=People!$B$4,People!$A$4, IF(Orders1[[#This Row],[Region]]=People!$B$5,People!$A$5))))</f>
        <v>Anna Andreadi</v>
      </c>
      <c r="W5804" s="3" t="str">
        <f>IFERROR(INDEX(Returns!A5804:A6603, MATCH(Orders1[[#This Row],[Order ID]],Returns!B5804:B6603)), "No")</f>
        <v>No</v>
      </c>
      <c r="X5804" s="3">
        <f>IF(Orders1[[#This Row],[Return]]="Yes", 1, 0)</f>
        <v>0</v>
      </c>
    </row>
    <row r="5805" spans="1:24" x14ac:dyDescent="0.2">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7">
        <v>10.272000000000002</v>
      </c>
      <c r="S5805" s="1">
        <v>3</v>
      </c>
      <c r="T5805" s="1">
        <v>0.2</v>
      </c>
      <c r="U5805" s="7">
        <v>1.1555999999999984</v>
      </c>
      <c r="V5805" s="3" t="str">
        <f>IF(Orders1[[#This Row],[Region]]=People!$B$2, People!$A$2, IF(Orders1[[#This Row],[Region]]=People!$B$3,People!$A$3, IF(Orders1[[#This Row],[Region]]=People!$B$4,People!$A$4, IF(Orders1[[#This Row],[Region]]=People!$B$5,People!$A$5))))</f>
        <v>Chuck Magee</v>
      </c>
      <c r="W5805" s="3" t="str">
        <f>IFERROR(INDEX(Returns!A5805:A6604, MATCH(Orders1[[#This Row],[Order ID]],Returns!B5805:B6604)), "No")</f>
        <v>No</v>
      </c>
      <c r="X5805" s="3">
        <f>IF(Orders1[[#This Row],[Return]]="Yes", 1, 0)</f>
        <v>0</v>
      </c>
    </row>
    <row r="5806" spans="1:24" x14ac:dyDescent="0.2">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7">
        <v>61.792000000000002</v>
      </c>
      <c r="S5806" s="1">
        <v>4</v>
      </c>
      <c r="T5806" s="1">
        <v>0.2</v>
      </c>
      <c r="U5806" s="7">
        <v>6.1792000000000016</v>
      </c>
      <c r="V5806" s="3" t="str">
        <f>IF(Orders1[[#This Row],[Region]]=People!$B$2, People!$A$2, IF(Orders1[[#This Row],[Region]]=People!$B$3,People!$A$3, IF(Orders1[[#This Row],[Region]]=People!$B$4,People!$A$4, IF(Orders1[[#This Row],[Region]]=People!$B$5,People!$A$5))))</f>
        <v>Kelly Williams</v>
      </c>
      <c r="W5806" s="3" t="str">
        <f>IFERROR(INDEX(Returns!A5806:A6605, MATCH(Orders1[[#This Row],[Order ID]],Returns!B5806:B6605)), "No")</f>
        <v>No</v>
      </c>
      <c r="X5806" s="3">
        <f>IF(Orders1[[#This Row],[Return]]="Yes", 1, 0)</f>
        <v>0</v>
      </c>
    </row>
    <row r="5807" spans="1:24" x14ac:dyDescent="0.2">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7">
        <v>205.99919999999997</v>
      </c>
      <c r="S5807" s="1">
        <v>3</v>
      </c>
      <c r="T5807" s="1">
        <v>0.32</v>
      </c>
      <c r="U5807" s="7">
        <v>-27.264600000000016</v>
      </c>
      <c r="V5807" s="3" t="str">
        <f>IF(Orders1[[#This Row],[Region]]=People!$B$2, People!$A$2, IF(Orders1[[#This Row],[Region]]=People!$B$3,People!$A$3, IF(Orders1[[#This Row],[Region]]=People!$B$4,People!$A$4, IF(Orders1[[#This Row],[Region]]=People!$B$5,People!$A$5))))</f>
        <v>Kelly Williams</v>
      </c>
      <c r="W5807" s="3" t="str">
        <f>IFERROR(INDEX(Returns!A5807:A6606, MATCH(Orders1[[#This Row],[Order ID]],Returns!B5807:B6606)), "No")</f>
        <v>No</v>
      </c>
      <c r="X5807" s="3">
        <f>IF(Orders1[[#This Row],[Return]]="Yes", 1, 0)</f>
        <v>0</v>
      </c>
    </row>
    <row r="5808" spans="1:24" x14ac:dyDescent="0.2">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7">
        <v>12.192</v>
      </c>
      <c r="S5808" s="1">
        <v>3</v>
      </c>
      <c r="T5808" s="1">
        <v>0.2</v>
      </c>
      <c r="U5808" s="7">
        <v>4.1147999999999998</v>
      </c>
      <c r="V5808" s="3" t="str">
        <f>IF(Orders1[[#This Row],[Region]]=People!$B$2, People!$A$2, IF(Orders1[[#This Row],[Region]]=People!$B$3,People!$A$3, IF(Orders1[[#This Row],[Region]]=People!$B$4,People!$A$4, IF(Orders1[[#This Row],[Region]]=People!$B$5,People!$A$5))))</f>
        <v>Cassandra Brandow</v>
      </c>
      <c r="W5808" s="3" t="str">
        <f>IFERROR(INDEX(Returns!A5808:A6607, MATCH(Orders1[[#This Row],[Order ID]],Returns!B5808:B6607)), "No")</f>
        <v>No</v>
      </c>
      <c r="X5808" s="3">
        <f>IF(Orders1[[#This Row],[Return]]="Yes", 1, 0)</f>
        <v>0</v>
      </c>
    </row>
    <row r="5809" spans="1:24" x14ac:dyDescent="0.2">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7">
        <v>87.168000000000006</v>
      </c>
      <c r="S5809" s="1">
        <v>2</v>
      </c>
      <c r="T5809" s="1">
        <v>0.2</v>
      </c>
      <c r="U5809" s="7">
        <v>8.7168000000000063</v>
      </c>
      <c r="V5809" s="3" t="str">
        <f>IF(Orders1[[#This Row],[Region]]=People!$B$2, People!$A$2, IF(Orders1[[#This Row],[Region]]=People!$B$3,People!$A$3, IF(Orders1[[#This Row],[Region]]=People!$B$4,People!$A$4, IF(Orders1[[#This Row],[Region]]=People!$B$5,People!$A$5))))</f>
        <v>Cassandra Brandow</v>
      </c>
      <c r="W5809" s="3" t="str">
        <f>IFERROR(INDEX(Returns!A5809:A6608, MATCH(Orders1[[#This Row],[Order ID]],Returns!B5809:B6608)), "No")</f>
        <v>No</v>
      </c>
      <c r="X5809" s="3">
        <f>IF(Orders1[[#This Row],[Return]]="Yes", 1, 0)</f>
        <v>0</v>
      </c>
    </row>
    <row r="5810" spans="1:24" x14ac:dyDescent="0.2">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7">
        <v>31.744</v>
      </c>
      <c r="S5810" s="1">
        <v>2</v>
      </c>
      <c r="T5810" s="1">
        <v>0.2</v>
      </c>
      <c r="U5810" s="7">
        <v>8.3328000000000024</v>
      </c>
      <c r="V5810" s="3" t="str">
        <f>IF(Orders1[[#This Row],[Region]]=People!$B$2, People!$A$2, IF(Orders1[[#This Row],[Region]]=People!$B$3,People!$A$3, IF(Orders1[[#This Row],[Region]]=People!$B$4,People!$A$4, IF(Orders1[[#This Row],[Region]]=People!$B$5,People!$A$5))))</f>
        <v>Cassandra Brandow</v>
      </c>
      <c r="W5810" s="3" t="str">
        <f>IFERROR(INDEX(Returns!A5810:A6609, MATCH(Orders1[[#This Row],[Order ID]],Returns!B5810:B6609)), "No")</f>
        <v>No</v>
      </c>
      <c r="X5810" s="3">
        <f>IF(Orders1[[#This Row],[Return]]="Yes", 1, 0)</f>
        <v>0</v>
      </c>
    </row>
    <row r="5811" spans="1:24" x14ac:dyDescent="0.2">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7">
        <v>132.22400000000002</v>
      </c>
      <c r="S5811" s="1">
        <v>4</v>
      </c>
      <c r="T5811" s="1">
        <v>0.2</v>
      </c>
      <c r="U5811" s="7">
        <v>-18.180799999999998</v>
      </c>
      <c r="V5811" s="3" t="str">
        <f>IF(Orders1[[#This Row],[Region]]=People!$B$2, People!$A$2, IF(Orders1[[#This Row],[Region]]=People!$B$3,People!$A$3, IF(Orders1[[#This Row],[Region]]=People!$B$4,People!$A$4, IF(Orders1[[#This Row],[Region]]=People!$B$5,People!$A$5))))</f>
        <v>Cassandra Brandow</v>
      </c>
      <c r="W5811" s="3" t="str">
        <f>IFERROR(INDEX(Returns!A5811:A6610, MATCH(Orders1[[#This Row],[Order ID]],Returns!B5811:B6610)), "No")</f>
        <v>No</v>
      </c>
      <c r="X5811" s="3">
        <f>IF(Orders1[[#This Row],[Return]]="Yes", 1, 0)</f>
        <v>0</v>
      </c>
    </row>
    <row r="5812" spans="1:24" x14ac:dyDescent="0.2">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7">
        <v>105.52</v>
      </c>
      <c r="S5812" s="1">
        <v>4</v>
      </c>
      <c r="T5812" s="1">
        <v>0</v>
      </c>
      <c r="U5812" s="7">
        <v>48.539199999999994</v>
      </c>
      <c r="V5812" s="3" t="str">
        <f>IF(Orders1[[#This Row],[Region]]=People!$B$2, People!$A$2, IF(Orders1[[#This Row],[Region]]=People!$B$3,People!$A$3, IF(Orders1[[#This Row],[Region]]=People!$B$4,People!$A$4, IF(Orders1[[#This Row],[Region]]=People!$B$5,People!$A$5))))</f>
        <v>Anna Andreadi</v>
      </c>
      <c r="W5812" s="3" t="str">
        <f>IFERROR(INDEX(Returns!A5812:A6611, MATCH(Orders1[[#This Row],[Order ID]],Returns!B5812:B6611)), "No")</f>
        <v>No</v>
      </c>
      <c r="X5812" s="3">
        <f>IF(Orders1[[#This Row],[Return]]="Yes", 1, 0)</f>
        <v>0</v>
      </c>
    </row>
    <row r="5813" spans="1:24" x14ac:dyDescent="0.2">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7">
        <v>91.96</v>
      </c>
      <c r="S5813" s="1">
        <v>2</v>
      </c>
      <c r="T5813" s="1">
        <v>0</v>
      </c>
      <c r="U5813" s="7">
        <v>15.633199999999988</v>
      </c>
      <c r="V5813" s="3" t="str">
        <f>IF(Orders1[[#This Row],[Region]]=People!$B$2, People!$A$2, IF(Orders1[[#This Row],[Region]]=People!$B$3,People!$A$3, IF(Orders1[[#This Row],[Region]]=People!$B$4,People!$A$4, IF(Orders1[[#This Row],[Region]]=People!$B$5,People!$A$5))))</f>
        <v>Anna Andreadi</v>
      </c>
      <c r="W5813" s="3" t="str">
        <f>IFERROR(INDEX(Returns!A5813:A6612, MATCH(Orders1[[#This Row],[Order ID]],Returns!B5813:B6612)), "No")</f>
        <v>No</v>
      </c>
      <c r="X5813" s="3">
        <f>IF(Orders1[[#This Row],[Return]]="Yes", 1, 0)</f>
        <v>0</v>
      </c>
    </row>
    <row r="5814" spans="1:24" x14ac:dyDescent="0.2">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7">
        <v>1487.9760000000001</v>
      </c>
      <c r="S5814" s="1">
        <v>3</v>
      </c>
      <c r="T5814" s="1">
        <v>0.2</v>
      </c>
      <c r="U5814" s="7">
        <v>185.99699999999984</v>
      </c>
      <c r="V5814" s="3" t="str">
        <f>IF(Orders1[[#This Row],[Region]]=People!$B$2, People!$A$2, IF(Orders1[[#This Row],[Region]]=People!$B$3,People!$A$3, IF(Orders1[[#This Row],[Region]]=People!$B$4,People!$A$4, IF(Orders1[[#This Row],[Region]]=People!$B$5,People!$A$5))))</f>
        <v>Anna Andreadi</v>
      </c>
      <c r="W5814" s="3" t="str">
        <f>IFERROR(INDEX(Returns!A5814:A6613, MATCH(Orders1[[#This Row],[Order ID]],Returns!B5814:B6613)), "No")</f>
        <v>No</v>
      </c>
      <c r="X5814" s="3">
        <f>IF(Orders1[[#This Row],[Return]]="Yes", 1, 0)</f>
        <v>0</v>
      </c>
    </row>
    <row r="5815" spans="1:24" x14ac:dyDescent="0.2">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7">
        <v>19.440000000000001</v>
      </c>
      <c r="S5815" s="1">
        <v>3</v>
      </c>
      <c r="T5815" s="1">
        <v>0</v>
      </c>
      <c r="U5815" s="7">
        <v>9.3312000000000008</v>
      </c>
      <c r="V5815" s="3" t="str">
        <f>IF(Orders1[[#This Row],[Region]]=People!$B$2, People!$A$2, IF(Orders1[[#This Row],[Region]]=People!$B$3,People!$A$3, IF(Orders1[[#This Row],[Region]]=People!$B$4,People!$A$4, IF(Orders1[[#This Row],[Region]]=People!$B$5,People!$A$5))))</f>
        <v>Chuck Magee</v>
      </c>
      <c r="W5815" s="3" t="str">
        <f>IFERROR(INDEX(Returns!A5815:A6614, MATCH(Orders1[[#This Row],[Order ID]],Returns!B5815:B6614)), "No")</f>
        <v>No</v>
      </c>
      <c r="X5815" s="3">
        <f>IF(Orders1[[#This Row],[Return]]="Yes", 1, 0)</f>
        <v>0</v>
      </c>
    </row>
    <row r="5816" spans="1:24" x14ac:dyDescent="0.2">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7">
        <v>11.672000000000001</v>
      </c>
      <c r="S5816" s="1">
        <v>1</v>
      </c>
      <c r="T5816" s="1">
        <v>0.2</v>
      </c>
      <c r="U5816" s="7">
        <v>-0.7295000000000007</v>
      </c>
      <c r="V5816" s="3" t="str">
        <f>IF(Orders1[[#This Row],[Region]]=People!$B$2, People!$A$2, IF(Orders1[[#This Row],[Region]]=People!$B$3,People!$A$3, IF(Orders1[[#This Row],[Region]]=People!$B$4,People!$A$4, IF(Orders1[[#This Row],[Region]]=People!$B$5,People!$A$5))))</f>
        <v>Cassandra Brandow</v>
      </c>
      <c r="W5816" s="3" t="str">
        <f>IFERROR(INDEX(Returns!A5816:A6615, MATCH(Orders1[[#This Row],[Order ID]],Returns!B5816:B6615)), "No")</f>
        <v>No</v>
      </c>
      <c r="X5816" s="3">
        <f>IF(Orders1[[#This Row],[Return]]="Yes", 1, 0)</f>
        <v>0</v>
      </c>
    </row>
    <row r="5817" spans="1:24" x14ac:dyDescent="0.2">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7">
        <v>279.95999999999998</v>
      </c>
      <c r="S5817" s="1">
        <v>4</v>
      </c>
      <c r="T5817" s="1">
        <v>0</v>
      </c>
      <c r="U5817" s="7">
        <v>78.388800000000003</v>
      </c>
      <c r="V5817" s="3" t="str">
        <f>IF(Orders1[[#This Row],[Region]]=People!$B$2, People!$A$2, IF(Orders1[[#This Row],[Region]]=People!$B$3,People!$A$3, IF(Orders1[[#This Row],[Region]]=People!$B$4,People!$A$4, IF(Orders1[[#This Row],[Region]]=People!$B$5,People!$A$5))))</f>
        <v>Chuck Magee</v>
      </c>
      <c r="W5817" s="3" t="str">
        <f>IFERROR(INDEX(Returns!A5817:A6616, MATCH(Orders1[[#This Row],[Order ID]],Returns!B5817:B6616)), "No")</f>
        <v>No</v>
      </c>
      <c r="X5817" s="3">
        <f>IF(Orders1[[#This Row],[Return]]="Yes", 1, 0)</f>
        <v>0</v>
      </c>
    </row>
    <row r="5818" spans="1:24" x14ac:dyDescent="0.2">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7">
        <v>12.912000000000001</v>
      </c>
      <c r="S5818" s="1">
        <v>3</v>
      </c>
      <c r="T5818" s="1">
        <v>0.2</v>
      </c>
      <c r="U5818" s="7">
        <v>4.6806000000000001</v>
      </c>
      <c r="V5818" s="3" t="str">
        <f>IF(Orders1[[#This Row],[Region]]=People!$B$2, People!$A$2, IF(Orders1[[#This Row],[Region]]=People!$B$3,People!$A$3, IF(Orders1[[#This Row],[Region]]=People!$B$4,People!$A$4, IF(Orders1[[#This Row],[Region]]=People!$B$5,People!$A$5))))</f>
        <v>Chuck Magee</v>
      </c>
      <c r="W5818" s="3" t="str">
        <f>IFERROR(INDEX(Returns!A5818:A6617, MATCH(Orders1[[#This Row],[Order ID]],Returns!B5818:B6617)), "No")</f>
        <v>No</v>
      </c>
      <c r="X5818" s="3">
        <f>IF(Orders1[[#This Row],[Return]]="Yes", 1, 0)</f>
        <v>0</v>
      </c>
    </row>
    <row r="5819" spans="1:24" x14ac:dyDescent="0.2">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7">
        <v>17.088000000000001</v>
      </c>
      <c r="S5819" s="1">
        <v>4</v>
      </c>
      <c r="T5819" s="1">
        <v>0.2</v>
      </c>
      <c r="U5819" s="7">
        <v>5.767199999999999</v>
      </c>
      <c r="V5819" s="3" t="str">
        <f>IF(Orders1[[#This Row],[Region]]=People!$B$2, People!$A$2, IF(Orders1[[#This Row],[Region]]=People!$B$3,People!$A$3, IF(Orders1[[#This Row],[Region]]=People!$B$4,People!$A$4, IF(Orders1[[#This Row],[Region]]=People!$B$5,People!$A$5))))</f>
        <v>Chuck Magee</v>
      </c>
      <c r="W5819" s="3" t="str">
        <f>IFERROR(INDEX(Returns!A5819:A6618, MATCH(Orders1[[#This Row],[Order ID]],Returns!B5819:B6618)), "No")</f>
        <v>No</v>
      </c>
      <c r="X5819" s="3">
        <f>IF(Orders1[[#This Row],[Return]]="Yes", 1, 0)</f>
        <v>0</v>
      </c>
    </row>
    <row r="5820" spans="1:24" x14ac:dyDescent="0.2">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7">
        <v>93.149999999999991</v>
      </c>
      <c r="S5820" s="1">
        <v>9</v>
      </c>
      <c r="T5820" s="1">
        <v>0</v>
      </c>
      <c r="U5820" s="7">
        <v>44.712000000000003</v>
      </c>
      <c r="V5820" s="3" t="str">
        <f>IF(Orders1[[#This Row],[Region]]=People!$B$2, People!$A$2, IF(Orders1[[#This Row],[Region]]=People!$B$3,People!$A$3, IF(Orders1[[#This Row],[Region]]=People!$B$4,People!$A$4, IF(Orders1[[#This Row],[Region]]=People!$B$5,People!$A$5))))</f>
        <v>Chuck Magee</v>
      </c>
      <c r="W5820" s="3" t="str">
        <f>IFERROR(INDEX(Returns!A5820:A6619, MATCH(Orders1[[#This Row],[Order ID]],Returns!B5820:B6619)), "No")</f>
        <v>No</v>
      </c>
      <c r="X5820" s="3">
        <f>IF(Orders1[[#This Row],[Return]]="Yes", 1, 0)</f>
        <v>0</v>
      </c>
    </row>
    <row r="5821" spans="1:24" x14ac:dyDescent="0.2">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7">
        <v>11.52</v>
      </c>
      <c r="S5821" s="1">
        <v>4</v>
      </c>
      <c r="T5821" s="1">
        <v>0</v>
      </c>
      <c r="U5821" s="7">
        <v>5.6448</v>
      </c>
      <c r="V5821" s="3" t="str">
        <f>IF(Orders1[[#This Row],[Region]]=People!$B$2, People!$A$2, IF(Orders1[[#This Row],[Region]]=People!$B$3,People!$A$3, IF(Orders1[[#This Row],[Region]]=People!$B$4,People!$A$4, IF(Orders1[[#This Row],[Region]]=People!$B$5,People!$A$5))))</f>
        <v>Chuck Magee</v>
      </c>
      <c r="W5821" s="3" t="str">
        <f>IFERROR(INDEX(Returns!A5821:A6620, MATCH(Orders1[[#This Row],[Order ID]],Returns!B5821:B6620)), "No")</f>
        <v>No</v>
      </c>
      <c r="X5821" s="3">
        <f>IF(Orders1[[#This Row],[Return]]="Yes", 1, 0)</f>
        <v>0</v>
      </c>
    </row>
    <row r="5822" spans="1:24" x14ac:dyDescent="0.2">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7">
        <v>238.62</v>
      </c>
      <c r="S5822" s="1">
        <v>2</v>
      </c>
      <c r="T5822" s="1">
        <v>0</v>
      </c>
      <c r="U5822" s="7">
        <v>4.7724000000000046</v>
      </c>
      <c r="V5822" s="3" t="str">
        <f>IF(Orders1[[#This Row],[Region]]=People!$B$2, People!$A$2, IF(Orders1[[#This Row],[Region]]=People!$B$3,People!$A$3, IF(Orders1[[#This Row],[Region]]=People!$B$4,People!$A$4, IF(Orders1[[#This Row],[Region]]=People!$B$5,People!$A$5))))</f>
        <v>Anna Andreadi</v>
      </c>
      <c r="W5822" s="3" t="str">
        <f>IFERROR(INDEX(Returns!A5822:A6621, MATCH(Orders1[[#This Row],[Order ID]],Returns!B5822:B6621)), "No")</f>
        <v>No</v>
      </c>
      <c r="X5822" s="3">
        <f>IF(Orders1[[#This Row],[Return]]="Yes", 1, 0)</f>
        <v>0</v>
      </c>
    </row>
    <row r="5823" spans="1:24" x14ac:dyDescent="0.2">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7">
        <v>7.77</v>
      </c>
      <c r="S5823" s="1">
        <v>1</v>
      </c>
      <c r="T5823" s="1">
        <v>0</v>
      </c>
      <c r="U5823" s="7">
        <v>2.0979000000000001</v>
      </c>
      <c r="V5823" s="3" t="str">
        <f>IF(Orders1[[#This Row],[Region]]=People!$B$2, People!$A$2, IF(Orders1[[#This Row],[Region]]=People!$B$3,People!$A$3, IF(Orders1[[#This Row],[Region]]=People!$B$4,People!$A$4, IF(Orders1[[#This Row],[Region]]=People!$B$5,People!$A$5))))</f>
        <v>Anna Andreadi</v>
      </c>
      <c r="W5823" s="3" t="str">
        <f>IFERROR(INDEX(Returns!A5823:A6622, MATCH(Orders1[[#This Row],[Order ID]],Returns!B5823:B6622)), "No")</f>
        <v>No</v>
      </c>
      <c r="X5823" s="3">
        <f>IF(Orders1[[#This Row],[Return]]="Yes", 1, 0)</f>
        <v>0</v>
      </c>
    </row>
    <row r="5824" spans="1:24" x14ac:dyDescent="0.2">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7">
        <v>285.48</v>
      </c>
      <c r="S5824" s="1">
        <v>5</v>
      </c>
      <c r="T5824" s="1">
        <v>0.2</v>
      </c>
      <c r="U5824" s="7">
        <v>-10.705500000000043</v>
      </c>
      <c r="V5824" s="3" t="str">
        <f>IF(Orders1[[#This Row],[Region]]=People!$B$2, People!$A$2, IF(Orders1[[#This Row],[Region]]=People!$B$3,People!$A$3, IF(Orders1[[#This Row],[Region]]=People!$B$4,People!$A$4, IF(Orders1[[#This Row],[Region]]=People!$B$5,People!$A$5))))</f>
        <v>Anna Andreadi</v>
      </c>
      <c r="W5824" s="3" t="str">
        <f>IFERROR(INDEX(Returns!A5824:A6623, MATCH(Orders1[[#This Row],[Order ID]],Returns!B5824:B6623)), "No")</f>
        <v>No</v>
      </c>
      <c r="X5824" s="3">
        <f>IF(Orders1[[#This Row],[Return]]="Yes", 1, 0)</f>
        <v>0</v>
      </c>
    </row>
    <row r="5825" spans="1:24" x14ac:dyDescent="0.2">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7">
        <v>19.168000000000003</v>
      </c>
      <c r="S5825" s="1">
        <v>4</v>
      </c>
      <c r="T5825" s="1">
        <v>0.2</v>
      </c>
      <c r="U5825" s="7">
        <v>6.4691999999999998</v>
      </c>
      <c r="V5825" s="3" t="str">
        <f>IF(Orders1[[#This Row],[Region]]=People!$B$2, People!$A$2, IF(Orders1[[#This Row],[Region]]=People!$B$3,People!$A$3, IF(Orders1[[#This Row],[Region]]=People!$B$4,People!$A$4, IF(Orders1[[#This Row],[Region]]=People!$B$5,People!$A$5))))</f>
        <v>Anna Andreadi</v>
      </c>
      <c r="W5825" s="3" t="str">
        <f>IFERROR(INDEX(Returns!A5825:A6624, MATCH(Orders1[[#This Row],[Order ID]],Returns!B5825:B6624)), "No")</f>
        <v>No</v>
      </c>
      <c r="X5825" s="3">
        <f>IF(Orders1[[#This Row],[Return]]="Yes", 1, 0)</f>
        <v>0</v>
      </c>
    </row>
    <row r="5826" spans="1:24" x14ac:dyDescent="0.2">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7">
        <v>26.136000000000003</v>
      </c>
      <c r="S5826" s="1">
        <v>3</v>
      </c>
      <c r="T5826" s="1">
        <v>0.2</v>
      </c>
      <c r="U5826" s="7">
        <v>1.9602000000000004</v>
      </c>
      <c r="V5826" s="3" t="str">
        <f>IF(Orders1[[#This Row],[Region]]=People!$B$2, People!$A$2, IF(Orders1[[#This Row],[Region]]=People!$B$3,People!$A$3, IF(Orders1[[#This Row],[Region]]=People!$B$4,People!$A$4, IF(Orders1[[#This Row],[Region]]=People!$B$5,People!$A$5))))</f>
        <v>Chuck Magee</v>
      </c>
      <c r="W5826" s="3" t="str">
        <f>IFERROR(INDEX(Returns!A5826:A6625, MATCH(Orders1[[#This Row],[Order ID]],Returns!B5826:B6625)), "No")</f>
        <v>No</v>
      </c>
      <c r="X5826" s="3">
        <f>IF(Orders1[[#This Row],[Return]]="Yes", 1, 0)</f>
        <v>0</v>
      </c>
    </row>
    <row r="5827" spans="1:24" x14ac:dyDescent="0.2">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7">
        <v>419.4</v>
      </c>
      <c r="S5827" s="1">
        <v>4</v>
      </c>
      <c r="T5827" s="1">
        <v>0</v>
      </c>
      <c r="U5827" s="7">
        <v>201.31199999999998</v>
      </c>
      <c r="V5827" s="3" t="str">
        <f>IF(Orders1[[#This Row],[Region]]=People!$B$2, People!$A$2, IF(Orders1[[#This Row],[Region]]=People!$B$3,People!$A$3, IF(Orders1[[#This Row],[Region]]=People!$B$4,People!$A$4, IF(Orders1[[#This Row],[Region]]=People!$B$5,People!$A$5))))</f>
        <v>Chuck Magee</v>
      </c>
      <c r="W5827" s="3" t="str">
        <f>IFERROR(INDEX(Returns!A5827:A6626, MATCH(Orders1[[#This Row],[Order ID]],Returns!B5827:B6626)), "No")</f>
        <v>No</v>
      </c>
      <c r="X5827" s="3">
        <f>IF(Orders1[[#This Row],[Return]]="Yes", 1, 0)</f>
        <v>0</v>
      </c>
    </row>
    <row r="5828" spans="1:24" x14ac:dyDescent="0.2">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7">
        <v>90.801000000000002</v>
      </c>
      <c r="S5828" s="1">
        <v>1</v>
      </c>
      <c r="T5828" s="1">
        <v>0.1</v>
      </c>
      <c r="U5828" s="7">
        <v>14.124599999999999</v>
      </c>
      <c r="V5828" s="3" t="str">
        <f>IF(Orders1[[#This Row],[Region]]=People!$B$2, People!$A$2, IF(Orders1[[#This Row],[Region]]=People!$B$3,People!$A$3, IF(Orders1[[#This Row],[Region]]=People!$B$4,People!$A$4, IF(Orders1[[#This Row],[Region]]=People!$B$5,People!$A$5))))</f>
        <v>Chuck Magee</v>
      </c>
      <c r="W5828" s="3" t="str">
        <f>IFERROR(INDEX(Returns!A5828:A6627, MATCH(Orders1[[#This Row],[Order ID]],Returns!B5828:B6627)), "No")</f>
        <v>No</v>
      </c>
      <c r="X5828" s="3">
        <f>IF(Orders1[[#This Row],[Return]]="Yes", 1, 0)</f>
        <v>0</v>
      </c>
    </row>
    <row r="5829" spans="1:24" x14ac:dyDescent="0.2">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7">
        <v>181.76400000000001</v>
      </c>
      <c r="S5829" s="1">
        <v>2</v>
      </c>
      <c r="T5829" s="1">
        <v>0.1</v>
      </c>
      <c r="U5829" s="7">
        <v>-8.0784000000000198</v>
      </c>
      <c r="V5829" s="3" t="str">
        <f>IF(Orders1[[#This Row],[Region]]=People!$B$2, People!$A$2, IF(Orders1[[#This Row],[Region]]=People!$B$3,People!$A$3, IF(Orders1[[#This Row],[Region]]=People!$B$4,People!$A$4, IF(Orders1[[#This Row],[Region]]=People!$B$5,People!$A$5))))</f>
        <v>Chuck Magee</v>
      </c>
      <c r="W5829" s="3" t="str">
        <f>IFERROR(INDEX(Returns!A5829:A6628, MATCH(Orders1[[#This Row],[Order ID]],Returns!B5829:B6628)), "No")</f>
        <v>No</v>
      </c>
      <c r="X5829" s="3">
        <f>IF(Orders1[[#This Row],[Return]]="Yes", 1, 0)</f>
        <v>0</v>
      </c>
    </row>
    <row r="5830" spans="1:24" x14ac:dyDescent="0.2">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7">
        <v>5.56</v>
      </c>
      <c r="S5830" s="1">
        <v>2</v>
      </c>
      <c r="T5830" s="1">
        <v>0</v>
      </c>
      <c r="U5830" s="7">
        <v>2.2239999999999998</v>
      </c>
      <c r="V5830" s="3" t="str">
        <f>IF(Orders1[[#This Row],[Region]]=People!$B$2, People!$A$2, IF(Orders1[[#This Row],[Region]]=People!$B$3,People!$A$3, IF(Orders1[[#This Row],[Region]]=People!$B$4,People!$A$4, IF(Orders1[[#This Row],[Region]]=People!$B$5,People!$A$5))))</f>
        <v>Chuck Magee</v>
      </c>
      <c r="W5830" s="3" t="str">
        <f>IFERROR(INDEX(Returns!A5830:A6629, MATCH(Orders1[[#This Row],[Order ID]],Returns!B5830:B6629)), "No")</f>
        <v>No</v>
      </c>
      <c r="X5830" s="3">
        <f>IF(Orders1[[#This Row],[Return]]="Yes", 1, 0)</f>
        <v>0</v>
      </c>
    </row>
    <row r="5831" spans="1:24" x14ac:dyDescent="0.2">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7">
        <v>581.96</v>
      </c>
      <c r="S5831" s="1">
        <v>2</v>
      </c>
      <c r="T5831" s="1">
        <v>0</v>
      </c>
      <c r="U5831" s="7">
        <v>104.75279999999998</v>
      </c>
      <c r="V5831" s="3" t="str">
        <f>IF(Orders1[[#This Row],[Region]]=People!$B$2, People!$A$2, IF(Orders1[[#This Row],[Region]]=People!$B$3,People!$A$3, IF(Orders1[[#This Row],[Region]]=People!$B$4,People!$A$4, IF(Orders1[[#This Row],[Region]]=People!$B$5,People!$A$5))))</f>
        <v>Kelly Williams</v>
      </c>
      <c r="W5831" s="3" t="str">
        <f>IFERROR(INDEX(Returns!A5831:A6630, MATCH(Orders1[[#This Row],[Order ID]],Returns!B5831:B6630)), "No")</f>
        <v>No</v>
      </c>
      <c r="X5831" s="3">
        <f>IF(Orders1[[#This Row],[Return]]="Yes", 1, 0)</f>
        <v>0</v>
      </c>
    </row>
    <row r="5832" spans="1:24" x14ac:dyDescent="0.2">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7">
        <v>29.98</v>
      </c>
      <c r="S5832" s="1">
        <v>1</v>
      </c>
      <c r="T5832" s="1">
        <v>0</v>
      </c>
      <c r="U5832" s="7">
        <v>8.0945999999999998</v>
      </c>
      <c r="V5832" s="3" t="str">
        <f>IF(Orders1[[#This Row],[Region]]=People!$B$2, People!$A$2, IF(Orders1[[#This Row],[Region]]=People!$B$3,People!$A$3, IF(Orders1[[#This Row],[Region]]=People!$B$4,People!$A$4, IF(Orders1[[#This Row],[Region]]=People!$B$5,People!$A$5))))</f>
        <v>Kelly Williams</v>
      </c>
      <c r="W5832" s="3" t="str">
        <f>IFERROR(INDEX(Returns!A5832:A6631, MATCH(Orders1[[#This Row],[Order ID]],Returns!B5832:B6631)), "No")</f>
        <v>No</v>
      </c>
      <c r="X5832" s="3">
        <f>IF(Orders1[[#This Row],[Return]]="Yes", 1, 0)</f>
        <v>0</v>
      </c>
    </row>
    <row r="5833" spans="1:24" x14ac:dyDescent="0.2">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7">
        <v>519.96</v>
      </c>
      <c r="S5833" s="1">
        <v>4</v>
      </c>
      <c r="T5833" s="1">
        <v>0</v>
      </c>
      <c r="U5833" s="7">
        <v>176.78640000000001</v>
      </c>
      <c r="V5833" s="3" t="str">
        <f>IF(Orders1[[#This Row],[Region]]=People!$B$2, People!$A$2, IF(Orders1[[#This Row],[Region]]=People!$B$3,People!$A$3, IF(Orders1[[#This Row],[Region]]=People!$B$4,People!$A$4, IF(Orders1[[#This Row],[Region]]=People!$B$5,People!$A$5))))</f>
        <v>Anna Andreadi</v>
      </c>
      <c r="W5833" s="3" t="str">
        <f>IFERROR(INDEX(Returns!A5833:A6632, MATCH(Orders1[[#This Row],[Order ID]],Returns!B5833:B6632)), "No")</f>
        <v>No</v>
      </c>
      <c r="X5833" s="3">
        <f>IF(Orders1[[#This Row],[Return]]="Yes", 1, 0)</f>
        <v>0</v>
      </c>
    </row>
    <row r="5834" spans="1:24" x14ac:dyDescent="0.2">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7">
        <v>6.2640000000000002</v>
      </c>
      <c r="S5834" s="1">
        <v>3</v>
      </c>
      <c r="T5834" s="1">
        <v>0.2</v>
      </c>
      <c r="U5834" s="7">
        <v>2.0358000000000001</v>
      </c>
      <c r="V5834" s="3" t="str">
        <f>IF(Orders1[[#This Row],[Region]]=People!$B$2, People!$A$2, IF(Orders1[[#This Row],[Region]]=People!$B$3,People!$A$3, IF(Orders1[[#This Row],[Region]]=People!$B$4,People!$A$4, IF(Orders1[[#This Row],[Region]]=People!$B$5,People!$A$5))))</f>
        <v>Cassandra Brandow</v>
      </c>
      <c r="W5834" s="3" t="str">
        <f>IFERROR(INDEX(Returns!A5834:A6633, MATCH(Orders1[[#This Row],[Order ID]],Returns!B5834:B6633)), "No")</f>
        <v>No</v>
      </c>
      <c r="X5834" s="3">
        <f>IF(Orders1[[#This Row],[Return]]="Yes", 1, 0)</f>
        <v>0</v>
      </c>
    </row>
    <row r="5835" spans="1:24" x14ac:dyDescent="0.2">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7">
        <v>363.92</v>
      </c>
      <c r="S5835" s="1">
        <v>5</v>
      </c>
      <c r="T5835" s="1">
        <v>0.2</v>
      </c>
      <c r="U5835" s="7">
        <v>0</v>
      </c>
      <c r="V5835" s="3" t="str">
        <f>IF(Orders1[[#This Row],[Region]]=People!$B$2, People!$A$2, IF(Orders1[[#This Row],[Region]]=People!$B$3,People!$A$3, IF(Orders1[[#This Row],[Region]]=People!$B$4,People!$A$4, IF(Orders1[[#This Row],[Region]]=People!$B$5,People!$A$5))))</f>
        <v>Cassandra Brandow</v>
      </c>
      <c r="W5835" s="3" t="str">
        <f>IFERROR(INDEX(Returns!A5835:A6634, MATCH(Orders1[[#This Row],[Order ID]],Returns!B5835:B6634)), "No")</f>
        <v>No</v>
      </c>
      <c r="X5835" s="3">
        <f>IF(Orders1[[#This Row],[Return]]="Yes", 1, 0)</f>
        <v>0</v>
      </c>
    </row>
    <row r="5836" spans="1:24" x14ac:dyDescent="0.2">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7">
        <v>64.2</v>
      </c>
      <c r="S5836" s="1">
        <v>5</v>
      </c>
      <c r="T5836" s="1">
        <v>0.7</v>
      </c>
      <c r="U5836" s="7">
        <v>-42.799999999999983</v>
      </c>
      <c r="V5836" s="3" t="str">
        <f>IF(Orders1[[#This Row],[Region]]=People!$B$2, People!$A$2, IF(Orders1[[#This Row],[Region]]=People!$B$3,People!$A$3, IF(Orders1[[#This Row],[Region]]=People!$B$4,People!$A$4, IF(Orders1[[#This Row],[Region]]=People!$B$5,People!$A$5))))</f>
        <v>Cassandra Brandow</v>
      </c>
      <c r="W5836" s="3" t="str">
        <f>IFERROR(INDEX(Returns!A5836:A6635, MATCH(Orders1[[#This Row],[Order ID]],Returns!B5836:B6635)), "No")</f>
        <v>No</v>
      </c>
      <c r="X5836" s="3">
        <f>IF(Orders1[[#This Row],[Return]]="Yes", 1, 0)</f>
        <v>0</v>
      </c>
    </row>
    <row r="5837" spans="1:24" x14ac:dyDescent="0.2">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7">
        <v>38.520000000000003</v>
      </c>
      <c r="S5837" s="1">
        <v>3</v>
      </c>
      <c r="T5837" s="1">
        <v>0.7</v>
      </c>
      <c r="U5837" s="7">
        <v>-26.963999999999999</v>
      </c>
      <c r="V5837" s="3" t="str">
        <f>IF(Orders1[[#This Row],[Region]]=People!$B$2, People!$A$2, IF(Orders1[[#This Row],[Region]]=People!$B$3,People!$A$3, IF(Orders1[[#This Row],[Region]]=People!$B$4,People!$A$4, IF(Orders1[[#This Row],[Region]]=People!$B$5,People!$A$5))))</f>
        <v>Cassandra Brandow</v>
      </c>
      <c r="W5837" s="3" t="str">
        <f>IFERROR(INDEX(Returns!A5837:A6636, MATCH(Orders1[[#This Row],[Order ID]],Returns!B5837:B6636)), "No")</f>
        <v>No</v>
      </c>
      <c r="X5837" s="3">
        <f>IF(Orders1[[#This Row],[Return]]="Yes", 1, 0)</f>
        <v>0</v>
      </c>
    </row>
    <row r="5838" spans="1:24" x14ac:dyDescent="0.2">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7">
        <v>72.599999999999994</v>
      </c>
      <c r="S5838" s="1">
        <v>5</v>
      </c>
      <c r="T5838" s="1">
        <v>0.2</v>
      </c>
      <c r="U5838" s="7">
        <v>-8.1674999999999933</v>
      </c>
      <c r="V5838" s="3" t="str">
        <f>IF(Orders1[[#This Row],[Region]]=People!$B$2, People!$A$2, IF(Orders1[[#This Row],[Region]]=People!$B$3,People!$A$3, IF(Orders1[[#This Row],[Region]]=People!$B$4,People!$A$4, IF(Orders1[[#This Row],[Region]]=People!$B$5,People!$A$5))))</f>
        <v>Cassandra Brandow</v>
      </c>
      <c r="W5838" s="3" t="str">
        <f>IFERROR(INDEX(Returns!A5838:A6637, MATCH(Orders1[[#This Row],[Order ID]],Returns!B5838:B6637)), "No")</f>
        <v>No</v>
      </c>
      <c r="X5838" s="3">
        <f>IF(Orders1[[#This Row],[Return]]="Yes", 1, 0)</f>
        <v>0</v>
      </c>
    </row>
    <row r="5839" spans="1:24" x14ac:dyDescent="0.2">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7">
        <v>57.567999999999998</v>
      </c>
      <c r="S5839" s="1">
        <v>4</v>
      </c>
      <c r="T5839" s="1">
        <v>0.2</v>
      </c>
      <c r="U5839" s="7">
        <v>5.7568000000000019</v>
      </c>
      <c r="V5839" s="3" t="str">
        <f>IF(Orders1[[#This Row],[Region]]=People!$B$2, People!$A$2, IF(Orders1[[#This Row],[Region]]=People!$B$3,People!$A$3, IF(Orders1[[#This Row],[Region]]=People!$B$4,People!$A$4, IF(Orders1[[#This Row],[Region]]=People!$B$5,People!$A$5))))</f>
        <v>Anna Andreadi</v>
      </c>
      <c r="W5839" s="3" t="str">
        <f>IFERROR(INDEX(Returns!A5839:A6638, MATCH(Orders1[[#This Row],[Order ID]],Returns!B5839:B6638)), "No")</f>
        <v>No</v>
      </c>
      <c r="X5839" s="3">
        <f>IF(Orders1[[#This Row],[Return]]="Yes", 1, 0)</f>
        <v>0</v>
      </c>
    </row>
    <row r="5840" spans="1:24" x14ac:dyDescent="0.2">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7">
        <v>83.699999999999989</v>
      </c>
      <c r="S5840" s="1">
        <v>5</v>
      </c>
      <c r="T5840" s="1">
        <v>0</v>
      </c>
      <c r="U5840" s="7">
        <v>3.3479999999999954</v>
      </c>
      <c r="V5840" s="3" t="str">
        <f>IF(Orders1[[#This Row],[Region]]=People!$B$2, People!$A$2, IF(Orders1[[#This Row],[Region]]=People!$B$3,People!$A$3, IF(Orders1[[#This Row],[Region]]=People!$B$4,People!$A$4, IF(Orders1[[#This Row],[Region]]=People!$B$5,People!$A$5))))</f>
        <v>Anna Andreadi</v>
      </c>
      <c r="W5840" s="3" t="str">
        <f>IFERROR(INDEX(Returns!A5840:A6639, MATCH(Orders1[[#This Row],[Order ID]],Returns!B5840:B6639)), "No")</f>
        <v>No</v>
      </c>
      <c r="X5840" s="3">
        <f>IF(Orders1[[#This Row],[Return]]="Yes", 1, 0)</f>
        <v>0</v>
      </c>
    </row>
    <row r="5841" spans="1:24" x14ac:dyDescent="0.2">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7">
        <v>32.400000000000006</v>
      </c>
      <c r="S5841" s="1">
        <v>5</v>
      </c>
      <c r="T5841" s="1">
        <v>0</v>
      </c>
      <c r="U5841" s="7">
        <v>15.552000000000001</v>
      </c>
      <c r="V5841" s="3" t="str">
        <f>IF(Orders1[[#This Row],[Region]]=People!$B$2, People!$A$2, IF(Orders1[[#This Row],[Region]]=People!$B$3,People!$A$3, IF(Orders1[[#This Row],[Region]]=People!$B$4,People!$A$4, IF(Orders1[[#This Row],[Region]]=People!$B$5,People!$A$5))))</f>
        <v>Cassandra Brandow</v>
      </c>
      <c r="W5841" s="3" t="str">
        <f>IFERROR(INDEX(Returns!A5841:A6640, MATCH(Orders1[[#This Row],[Order ID]],Returns!B5841:B6640)), "No")</f>
        <v>No</v>
      </c>
      <c r="X5841" s="3">
        <f>IF(Orders1[[#This Row],[Return]]="Yes", 1, 0)</f>
        <v>0</v>
      </c>
    </row>
    <row r="5842" spans="1:24" x14ac:dyDescent="0.2">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7">
        <v>47.98</v>
      </c>
      <c r="S5842" s="1">
        <v>2</v>
      </c>
      <c r="T5842" s="1">
        <v>0</v>
      </c>
      <c r="U5842" s="7">
        <v>11.035399999999996</v>
      </c>
      <c r="V5842" s="3" t="str">
        <f>IF(Orders1[[#This Row],[Region]]=People!$B$2, People!$A$2, IF(Orders1[[#This Row],[Region]]=People!$B$3,People!$A$3, IF(Orders1[[#This Row],[Region]]=People!$B$4,People!$A$4, IF(Orders1[[#This Row],[Region]]=People!$B$5,People!$A$5))))</f>
        <v>Cassandra Brandow</v>
      </c>
      <c r="W5842" s="3" t="str">
        <f>IFERROR(INDEX(Returns!A5842:A6641, MATCH(Orders1[[#This Row],[Order ID]],Returns!B5842:B6641)), "No")</f>
        <v>No</v>
      </c>
      <c r="X5842" s="3">
        <f>IF(Orders1[[#This Row],[Return]]="Yes", 1, 0)</f>
        <v>0</v>
      </c>
    </row>
    <row r="5843" spans="1:24" x14ac:dyDescent="0.2">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7">
        <v>415.96800000000007</v>
      </c>
      <c r="S5843" s="1">
        <v>4</v>
      </c>
      <c r="T5843" s="1">
        <v>0.2</v>
      </c>
      <c r="U5843" s="7">
        <v>51.995999999999981</v>
      </c>
      <c r="V5843" s="3" t="str">
        <f>IF(Orders1[[#This Row],[Region]]=People!$B$2, People!$A$2, IF(Orders1[[#This Row],[Region]]=People!$B$3,People!$A$3, IF(Orders1[[#This Row],[Region]]=People!$B$4,People!$A$4, IF(Orders1[[#This Row],[Region]]=People!$B$5,People!$A$5))))</f>
        <v>Anna Andreadi</v>
      </c>
      <c r="W5843" s="3" t="str">
        <f>IFERROR(INDEX(Returns!A5843:A6642, MATCH(Orders1[[#This Row],[Order ID]],Returns!B5843:B6642)), "No")</f>
        <v>No</v>
      </c>
      <c r="X5843" s="3">
        <f>IF(Orders1[[#This Row],[Return]]="Yes", 1, 0)</f>
        <v>0</v>
      </c>
    </row>
    <row r="5844" spans="1:24" x14ac:dyDescent="0.2">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7">
        <v>304.89999999999998</v>
      </c>
      <c r="S5844" s="1">
        <v>5</v>
      </c>
      <c r="T5844" s="1">
        <v>0</v>
      </c>
      <c r="U5844" s="7">
        <v>6.097999999999999</v>
      </c>
      <c r="V5844" s="3" t="str">
        <f>IF(Orders1[[#This Row],[Region]]=People!$B$2, People!$A$2, IF(Orders1[[#This Row],[Region]]=People!$B$3,People!$A$3, IF(Orders1[[#This Row],[Region]]=People!$B$4,People!$A$4, IF(Orders1[[#This Row],[Region]]=People!$B$5,People!$A$5))))</f>
        <v>Anna Andreadi</v>
      </c>
      <c r="W5844" s="3" t="str">
        <f>IFERROR(INDEX(Returns!A5844:A6643, MATCH(Orders1[[#This Row],[Order ID]],Returns!B5844:B6643)), "No")</f>
        <v>No</v>
      </c>
      <c r="X5844" s="3">
        <f>IF(Orders1[[#This Row],[Return]]="Yes", 1, 0)</f>
        <v>0</v>
      </c>
    </row>
    <row r="5845" spans="1:24" x14ac:dyDescent="0.2">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7">
        <v>80.959999999999994</v>
      </c>
      <c r="S5845" s="1">
        <v>4</v>
      </c>
      <c r="T5845" s="1">
        <v>0</v>
      </c>
      <c r="U5845" s="7">
        <v>29.145599999999995</v>
      </c>
      <c r="V5845" s="3" t="str">
        <f>IF(Orders1[[#This Row],[Region]]=People!$B$2, People!$A$2, IF(Orders1[[#This Row],[Region]]=People!$B$3,People!$A$3, IF(Orders1[[#This Row],[Region]]=People!$B$4,People!$A$4, IF(Orders1[[#This Row],[Region]]=People!$B$5,People!$A$5))))</f>
        <v>Anna Andreadi</v>
      </c>
      <c r="W5845" s="3" t="str">
        <f>IFERROR(INDEX(Returns!A5845:A6644, MATCH(Orders1[[#This Row],[Order ID]],Returns!B5845:B6644)), "No")</f>
        <v>No</v>
      </c>
      <c r="X5845" s="3">
        <f>IF(Orders1[[#This Row],[Return]]="Yes", 1, 0)</f>
        <v>0</v>
      </c>
    </row>
    <row r="5846" spans="1:24" x14ac:dyDescent="0.2">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7">
        <v>777.21</v>
      </c>
      <c r="S5846" s="1">
        <v>7</v>
      </c>
      <c r="T5846" s="1">
        <v>0</v>
      </c>
      <c r="U5846" s="7">
        <v>54.404699999999963</v>
      </c>
      <c r="V5846" s="3" t="str">
        <f>IF(Orders1[[#This Row],[Region]]=People!$B$2, People!$A$2, IF(Orders1[[#This Row],[Region]]=People!$B$3,People!$A$3, IF(Orders1[[#This Row],[Region]]=People!$B$4,People!$A$4, IF(Orders1[[#This Row],[Region]]=People!$B$5,People!$A$5))))</f>
        <v>Anna Andreadi</v>
      </c>
      <c r="W5846" s="3" t="str">
        <f>IFERROR(INDEX(Returns!A5846:A6645, MATCH(Orders1[[#This Row],[Order ID]],Returns!B5846:B6645)), "No")</f>
        <v>No</v>
      </c>
      <c r="X5846" s="3">
        <f>IF(Orders1[[#This Row],[Return]]="Yes", 1, 0)</f>
        <v>0</v>
      </c>
    </row>
    <row r="5847" spans="1:24" x14ac:dyDescent="0.2">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7">
        <v>32.400000000000006</v>
      </c>
      <c r="S5847" s="1">
        <v>5</v>
      </c>
      <c r="T5847" s="1">
        <v>0</v>
      </c>
      <c r="U5847" s="7">
        <v>15.552000000000001</v>
      </c>
      <c r="V5847" s="3" t="str">
        <f>IF(Orders1[[#This Row],[Region]]=People!$B$2, People!$A$2, IF(Orders1[[#This Row],[Region]]=People!$B$3,People!$A$3, IF(Orders1[[#This Row],[Region]]=People!$B$4,People!$A$4, IF(Orders1[[#This Row],[Region]]=People!$B$5,People!$A$5))))</f>
        <v>Anna Andreadi</v>
      </c>
      <c r="W5847" s="3" t="str">
        <f>IFERROR(INDEX(Returns!A5847:A6646, MATCH(Orders1[[#This Row],[Order ID]],Returns!B5847:B6646)), "No")</f>
        <v>No</v>
      </c>
      <c r="X5847" s="3">
        <f>IF(Orders1[[#This Row],[Return]]="Yes", 1, 0)</f>
        <v>0</v>
      </c>
    </row>
    <row r="5848" spans="1:24" x14ac:dyDescent="0.2">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7">
        <v>225.56799999999998</v>
      </c>
      <c r="S5848" s="1">
        <v>2</v>
      </c>
      <c r="T5848" s="1">
        <v>0.2</v>
      </c>
      <c r="U5848" s="7">
        <v>2.8195999999999799</v>
      </c>
      <c r="V5848" s="3" t="str">
        <f>IF(Orders1[[#This Row],[Region]]=People!$B$2, People!$A$2, IF(Orders1[[#This Row],[Region]]=People!$B$3,People!$A$3, IF(Orders1[[#This Row],[Region]]=People!$B$4,People!$A$4, IF(Orders1[[#This Row],[Region]]=People!$B$5,People!$A$5))))</f>
        <v>Anna Andreadi</v>
      </c>
      <c r="W5848" s="3" t="str">
        <f>IFERROR(INDEX(Returns!A5848:A6647, MATCH(Orders1[[#This Row],[Order ID]],Returns!B5848:B6647)), "No")</f>
        <v>No</v>
      </c>
      <c r="X5848" s="3">
        <f>IF(Orders1[[#This Row],[Return]]="Yes", 1, 0)</f>
        <v>0</v>
      </c>
    </row>
    <row r="5849" spans="1:24" x14ac:dyDescent="0.2">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7">
        <v>36.599999999999994</v>
      </c>
      <c r="S5849" s="1">
        <v>3</v>
      </c>
      <c r="T5849" s="1">
        <v>0</v>
      </c>
      <c r="U5849" s="7">
        <v>15.372000000000002</v>
      </c>
      <c r="V5849" s="3" t="str">
        <f>IF(Orders1[[#This Row],[Region]]=People!$B$2, People!$A$2, IF(Orders1[[#This Row],[Region]]=People!$B$3,People!$A$3, IF(Orders1[[#This Row],[Region]]=People!$B$4,People!$A$4, IF(Orders1[[#This Row],[Region]]=People!$B$5,People!$A$5))))</f>
        <v>Anna Andreadi</v>
      </c>
      <c r="W5849" s="3" t="str">
        <f>IFERROR(INDEX(Returns!A5849:A6648, MATCH(Orders1[[#This Row],[Order ID]],Returns!B5849:B6648)), "No")</f>
        <v>No</v>
      </c>
      <c r="X5849" s="3">
        <f>IF(Orders1[[#This Row],[Return]]="Yes", 1, 0)</f>
        <v>0</v>
      </c>
    </row>
    <row r="5850" spans="1:24" x14ac:dyDescent="0.2">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7">
        <v>715.64</v>
      </c>
      <c r="S5850" s="1">
        <v>2</v>
      </c>
      <c r="T5850" s="1">
        <v>0</v>
      </c>
      <c r="U5850" s="7">
        <v>178.90999999999997</v>
      </c>
      <c r="V5850" s="3" t="str">
        <f>IF(Orders1[[#This Row],[Region]]=People!$B$2, People!$A$2, IF(Orders1[[#This Row],[Region]]=People!$B$3,People!$A$3, IF(Orders1[[#This Row],[Region]]=People!$B$4,People!$A$4, IF(Orders1[[#This Row],[Region]]=People!$B$5,People!$A$5))))</f>
        <v>Kelly Williams</v>
      </c>
      <c r="W5850" s="3" t="str">
        <f>IFERROR(INDEX(Returns!A5850:A6649, MATCH(Orders1[[#This Row],[Order ID]],Returns!B5850:B6649)), "No")</f>
        <v>No</v>
      </c>
      <c r="X5850" s="3">
        <f>IF(Orders1[[#This Row],[Return]]="Yes", 1, 0)</f>
        <v>0</v>
      </c>
    </row>
    <row r="5851" spans="1:24" x14ac:dyDescent="0.2">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7">
        <v>795.51</v>
      </c>
      <c r="S5851" s="1">
        <v>3</v>
      </c>
      <c r="T5851" s="1">
        <v>0</v>
      </c>
      <c r="U5851" s="7">
        <v>143.19179999999994</v>
      </c>
      <c r="V5851" s="3" t="str">
        <f>IF(Orders1[[#This Row],[Region]]=People!$B$2, People!$A$2, IF(Orders1[[#This Row],[Region]]=People!$B$3,People!$A$3, IF(Orders1[[#This Row],[Region]]=People!$B$4,People!$A$4, IF(Orders1[[#This Row],[Region]]=People!$B$5,People!$A$5))))</f>
        <v>Kelly Williams</v>
      </c>
      <c r="W5851" s="3" t="str">
        <f>IFERROR(INDEX(Returns!A5851:A6650, MATCH(Orders1[[#This Row],[Order ID]],Returns!B5851:B6650)), "No")</f>
        <v>No</v>
      </c>
      <c r="X5851" s="3">
        <f>IF(Orders1[[#This Row],[Return]]="Yes", 1, 0)</f>
        <v>0</v>
      </c>
    </row>
    <row r="5852" spans="1:24" x14ac:dyDescent="0.2">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7">
        <v>549.99</v>
      </c>
      <c r="S5852" s="1">
        <v>1</v>
      </c>
      <c r="T5852" s="1">
        <v>0</v>
      </c>
      <c r="U5852" s="7">
        <v>274.995</v>
      </c>
      <c r="V5852" s="3" t="str">
        <f>IF(Orders1[[#This Row],[Region]]=People!$B$2, People!$A$2, IF(Orders1[[#This Row],[Region]]=People!$B$3,People!$A$3, IF(Orders1[[#This Row],[Region]]=People!$B$4,People!$A$4, IF(Orders1[[#This Row],[Region]]=People!$B$5,People!$A$5))))</f>
        <v>Kelly Williams</v>
      </c>
      <c r="W5852" s="3" t="str">
        <f>IFERROR(INDEX(Returns!A5852:A6651, MATCH(Orders1[[#This Row],[Order ID]],Returns!B5852:B6651)), "No")</f>
        <v>No</v>
      </c>
      <c r="X5852" s="3">
        <f>IF(Orders1[[#This Row],[Return]]="Yes", 1, 0)</f>
        <v>0</v>
      </c>
    </row>
    <row r="5853" spans="1:24" x14ac:dyDescent="0.2">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7">
        <v>74.760000000000005</v>
      </c>
      <c r="S5853" s="1">
        <v>3</v>
      </c>
      <c r="T5853" s="1">
        <v>0</v>
      </c>
      <c r="U5853" s="7">
        <v>34.389600000000002</v>
      </c>
      <c r="V5853" s="3" t="str">
        <f>IF(Orders1[[#This Row],[Region]]=People!$B$2, People!$A$2, IF(Orders1[[#This Row],[Region]]=People!$B$3,People!$A$3, IF(Orders1[[#This Row],[Region]]=People!$B$4,People!$A$4, IF(Orders1[[#This Row],[Region]]=People!$B$5,People!$A$5))))</f>
        <v>Kelly Williams</v>
      </c>
      <c r="W5853" s="3" t="str">
        <f>IFERROR(INDEX(Returns!A5853:A6652, MATCH(Orders1[[#This Row],[Order ID]],Returns!B5853:B6652)), "No")</f>
        <v>No</v>
      </c>
      <c r="X5853" s="3">
        <f>IF(Orders1[[#This Row],[Return]]="Yes", 1, 0)</f>
        <v>0</v>
      </c>
    </row>
    <row r="5854" spans="1:24" x14ac:dyDescent="0.2">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7">
        <v>29.22</v>
      </c>
      <c r="S5854" s="1">
        <v>3</v>
      </c>
      <c r="T5854" s="1">
        <v>0</v>
      </c>
      <c r="U5854" s="7">
        <v>12.856800000000002</v>
      </c>
      <c r="V5854" s="3" t="str">
        <f>IF(Orders1[[#This Row],[Region]]=People!$B$2, People!$A$2, IF(Orders1[[#This Row],[Region]]=People!$B$3,People!$A$3, IF(Orders1[[#This Row],[Region]]=People!$B$4,People!$A$4, IF(Orders1[[#This Row],[Region]]=People!$B$5,People!$A$5))))</f>
        <v>Kelly Williams</v>
      </c>
      <c r="W5854" s="3" t="str">
        <f>IFERROR(INDEX(Returns!A5854:A6653, MATCH(Orders1[[#This Row],[Order ID]],Returns!B5854:B6653)), "No")</f>
        <v>No</v>
      </c>
      <c r="X5854" s="3">
        <f>IF(Orders1[[#This Row],[Return]]="Yes", 1, 0)</f>
        <v>0</v>
      </c>
    </row>
    <row r="5855" spans="1:24" x14ac:dyDescent="0.2">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7">
        <v>9.64</v>
      </c>
      <c r="S5855" s="1">
        <v>2</v>
      </c>
      <c r="T5855" s="1">
        <v>0</v>
      </c>
      <c r="U5855" s="7">
        <v>4.7236000000000002</v>
      </c>
      <c r="V5855" s="3" t="str">
        <f>IF(Orders1[[#This Row],[Region]]=People!$B$2, People!$A$2, IF(Orders1[[#This Row],[Region]]=People!$B$3,People!$A$3, IF(Orders1[[#This Row],[Region]]=People!$B$4,People!$A$4, IF(Orders1[[#This Row],[Region]]=People!$B$5,People!$A$5))))</f>
        <v>Cassandra Brandow</v>
      </c>
      <c r="W5855" s="3" t="str">
        <f>IFERROR(INDEX(Returns!A5855:A6654, MATCH(Orders1[[#This Row],[Order ID]],Returns!B5855:B6654)), "No")</f>
        <v>No</v>
      </c>
      <c r="X5855" s="3">
        <f>IF(Orders1[[#This Row],[Return]]="Yes", 1, 0)</f>
        <v>0</v>
      </c>
    </row>
    <row r="5856" spans="1:24" x14ac:dyDescent="0.2">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7">
        <v>33.488000000000007</v>
      </c>
      <c r="S5856" s="1">
        <v>7</v>
      </c>
      <c r="T5856" s="1">
        <v>0.2</v>
      </c>
      <c r="U5856" s="7">
        <v>-1.2558000000000051</v>
      </c>
      <c r="V5856" s="3" t="str">
        <f>IF(Orders1[[#This Row],[Region]]=People!$B$2, People!$A$2, IF(Orders1[[#This Row],[Region]]=People!$B$3,People!$A$3, IF(Orders1[[#This Row],[Region]]=People!$B$4,People!$A$4, IF(Orders1[[#This Row],[Region]]=People!$B$5,People!$A$5))))</f>
        <v>Kelly Williams</v>
      </c>
      <c r="W5856" s="3" t="str">
        <f>IFERROR(INDEX(Returns!A5856:A6655, MATCH(Orders1[[#This Row],[Order ID]],Returns!B5856:B6655)), "No")</f>
        <v>No</v>
      </c>
      <c r="X5856" s="3">
        <f>IF(Orders1[[#This Row],[Return]]="Yes", 1, 0)</f>
        <v>0</v>
      </c>
    </row>
    <row r="5857" spans="1:24" x14ac:dyDescent="0.2">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7">
        <v>23.04</v>
      </c>
      <c r="S5857" s="1">
        <v>3</v>
      </c>
      <c r="T5857" s="1">
        <v>0.2</v>
      </c>
      <c r="U5857" s="7">
        <v>-4.895999999999999</v>
      </c>
      <c r="V5857" s="3" t="str">
        <f>IF(Orders1[[#This Row],[Region]]=People!$B$2, People!$A$2, IF(Orders1[[#This Row],[Region]]=People!$B$3,People!$A$3, IF(Orders1[[#This Row],[Region]]=People!$B$4,People!$A$4, IF(Orders1[[#This Row],[Region]]=People!$B$5,People!$A$5))))</f>
        <v>Kelly Williams</v>
      </c>
      <c r="W5857" s="3" t="str">
        <f>IFERROR(INDEX(Returns!A5857:A6656, MATCH(Orders1[[#This Row],[Order ID]],Returns!B5857:B6656)), "No")</f>
        <v>No</v>
      </c>
      <c r="X5857" s="3">
        <f>IF(Orders1[[#This Row],[Return]]="Yes", 1, 0)</f>
        <v>0</v>
      </c>
    </row>
    <row r="5858" spans="1:24" x14ac:dyDescent="0.2">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7">
        <v>1.3619999999999997</v>
      </c>
      <c r="S5858" s="1">
        <v>1</v>
      </c>
      <c r="T5858" s="1">
        <v>0.8</v>
      </c>
      <c r="U5858" s="7">
        <v>-2.1792000000000007</v>
      </c>
      <c r="V5858" s="3" t="str">
        <f>IF(Orders1[[#This Row],[Region]]=People!$B$2, People!$A$2, IF(Orders1[[#This Row],[Region]]=People!$B$3,People!$A$3, IF(Orders1[[#This Row],[Region]]=People!$B$4,People!$A$4, IF(Orders1[[#This Row],[Region]]=People!$B$5,People!$A$5))))</f>
        <v>Kelly Williams</v>
      </c>
      <c r="W5858" s="3" t="str">
        <f>IFERROR(INDEX(Returns!A5858:A6657, MATCH(Orders1[[#This Row],[Order ID]],Returns!B5858:B6657)), "No")</f>
        <v>No</v>
      </c>
      <c r="X5858" s="3">
        <f>IF(Orders1[[#This Row],[Return]]="Yes", 1, 0)</f>
        <v>0</v>
      </c>
    </row>
    <row r="5859" spans="1:24" x14ac:dyDescent="0.2">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7">
        <v>14.76</v>
      </c>
      <c r="S5859" s="1">
        <v>5</v>
      </c>
      <c r="T5859" s="1">
        <v>0.6</v>
      </c>
      <c r="U5859" s="7">
        <v>-11.439000000000004</v>
      </c>
      <c r="V5859" s="3" t="str">
        <f>IF(Orders1[[#This Row],[Region]]=People!$B$2, People!$A$2, IF(Orders1[[#This Row],[Region]]=People!$B$3,People!$A$3, IF(Orders1[[#This Row],[Region]]=People!$B$4,People!$A$4, IF(Orders1[[#This Row],[Region]]=People!$B$5,People!$A$5))))</f>
        <v>Kelly Williams</v>
      </c>
      <c r="W5859" s="3" t="str">
        <f>IFERROR(INDEX(Returns!A5859:A6658, MATCH(Orders1[[#This Row],[Order ID]],Returns!B5859:B6658)), "No")</f>
        <v>No</v>
      </c>
      <c r="X5859" s="3">
        <f>IF(Orders1[[#This Row],[Return]]="Yes", 1, 0)</f>
        <v>0</v>
      </c>
    </row>
    <row r="5860" spans="1:24" x14ac:dyDescent="0.2">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7">
        <v>239.66599999999997</v>
      </c>
      <c r="S5860" s="1">
        <v>2</v>
      </c>
      <c r="T5860" s="1">
        <v>0.15</v>
      </c>
      <c r="U5860" s="7">
        <v>14.097999999999999</v>
      </c>
      <c r="V5860" s="3" t="str">
        <f>IF(Orders1[[#This Row],[Region]]=People!$B$2, People!$A$2, IF(Orders1[[#This Row],[Region]]=People!$B$3,People!$A$3, IF(Orders1[[#This Row],[Region]]=People!$B$4,People!$A$4, IF(Orders1[[#This Row],[Region]]=People!$B$5,People!$A$5))))</f>
        <v>Anna Andreadi</v>
      </c>
      <c r="W5860" s="3" t="str">
        <f>IFERROR(INDEX(Returns!A5860:A6659, MATCH(Orders1[[#This Row],[Order ID]],Returns!B5860:B6659)), "No")</f>
        <v>No</v>
      </c>
      <c r="X5860" s="3">
        <f>IF(Orders1[[#This Row],[Return]]="Yes", 1, 0)</f>
        <v>0</v>
      </c>
    </row>
    <row r="5861" spans="1:24" x14ac:dyDescent="0.2">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7">
        <v>301.95999999999998</v>
      </c>
      <c r="S5861" s="1">
        <v>2</v>
      </c>
      <c r="T5861" s="1">
        <v>0</v>
      </c>
      <c r="U5861" s="7">
        <v>45.293999999999983</v>
      </c>
      <c r="V5861" s="3" t="str">
        <f>IF(Orders1[[#This Row],[Region]]=People!$B$2, People!$A$2, IF(Orders1[[#This Row],[Region]]=People!$B$3,People!$A$3, IF(Orders1[[#This Row],[Region]]=People!$B$4,People!$A$4, IF(Orders1[[#This Row],[Region]]=People!$B$5,People!$A$5))))</f>
        <v>Cassandra Brandow</v>
      </c>
      <c r="W5861" s="3" t="str">
        <f>IFERROR(INDEX(Returns!A5861:A6660, MATCH(Orders1[[#This Row],[Order ID]],Returns!B5861:B6660)), "No")</f>
        <v>No</v>
      </c>
      <c r="X5861" s="3">
        <f>IF(Orders1[[#This Row],[Return]]="Yes", 1, 0)</f>
        <v>0</v>
      </c>
    </row>
    <row r="5862" spans="1:24" x14ac:dyDescent="0.2">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7">
        <v>7.9680000000000009</v>
      </c>
      <c r="S5862" s="1">
        <v>2</v>
      </c>
      <c r="T5862" s="1">
        <v>0.2</v>
      </c>
      <c r="U5862" s="7">
        <v>2.8884000000000007</v>
      </c>
      <c r="V5862" s="3" t="str">
        <f>IF(Orders1[[#This Row],[Region]]=People!$B$2, People!$A$2, IF(Orders1[[#This Row],[Region]]=People!$B$3,People!$A$3, IF(Orders1[[#This Row],[Region]]=People!$B$4,People!$A$4, IF(Orders1[[#This Row],[Region]]=People!$B$5,People!$A$5))))</f>
        <v>Chuck Magee</v>
      </c>
      <c r="W5862" s="3" t="str">
        <f>IFERROR(INDEX(Returns!A5862:A6661, MATCH(Orders1[[#This Row],[Order ID]],Returns!B5862:B6661)), "No")</f>
        <v>No</v>
      </c>
      <c r="X5862" s="3">
        <f>IF(Orders1[[#This Row],[Return]]="Yes", 1, 0)</f>
        <v>0</v>
      </c>
    </row>
    <row r="5863" spans="1:24" x14ac:dyDescent="0.2">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7">
        <v>109.92</v>
      </c>
      <c r="S5863" s="1">
        <v>2</v>
      </c>
      <c r="T5863" s="1">
        <v>0</v>
      </c>
      <c r="U5863" s="7">
        <v>53.860799999999998</v>
      </c>
      <c r="V5863" s="3" t="str">
        <f>IF(Orders1[[#This Row],[Region]]=People!$B$2, People!$A$2, IF(Orders1[[#This Row],[Region]]=People!$B$3,People!$A$3, IF(Orders1[[#This Row],[Region]]=People!$B$4,People!$A$4, IF(Orders1[[#This Row],[Region]]=People!$B$5,People!$A$5))))</f>
        <v>Cassandra Brandow</v>
      </c>
      <c r="W5863" s="3" t="str">
        <f>IFERROR(INDEX(Returns!A5863:A6662, MATCH(Orders1[[#This Row],[Order ID]],Returns!B5863:B6662)), "No")</f>
        <v>No</v>
      </c>
      <c r="X5863" s="3">
        <f>IF(Orders1[[#This Row],[Return]]="Yes", 1, 0)</f>
        <v>0</v>
      </c>
    </row>
    <row r="5864" spans="1:24" x14ac:dyDescent="0.2">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7">
        <v>19.440000000000001</v>
      </c>
      <c r="S5864" s="1">
        <v>3</v>
      </c>
      <c r="T5864" s="1">
        <v>0</v>
      </c>
      <c r="U5864" s="7">
        <v>9.3312000000000008</v>
      </c>
      <c r="V5864" s="3" t="str">
        <f>IF(Orders1[[#This Row],[Region]]=People!$B$2, People!$A$2, IF(Orders1[[#This Row],[Region]]=People!$B$3,People!$A$3, IF(Orders1[[#This Row],[Region]]=People!$B$4,People!$A$4, IF(Orders1[[#This Row],[Region]]=People!$B$5,People!$A$5))))</f>
        <v>Cassandra Brandow</v>
      </c>
      <c r="W5864" s="3" t="str">
        <f>IFERROR(INDEX(Returns!A5864:A6663, MATCH(Orders1[[#This Row],[Order ID]],Returns!B5864:B6663)), "No")</f>
        <v>No</v>
      </c>
      <c r="X5864" s="3">
        <f>IF(Orders1[[#This Row],[Return]]="Yes", 1, 0)</f>
        <v>0</v>
      </c>
    </row>
    <row r="5865" spans="1:24" x14ac:dyDescent="0.2">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7">
        <v>11.16</v>
      </c>
      <c r="S5865" s="1">
        <v>2</v>
      </c>
      <c r="T5865" s="1">
        <v>0</v>
      </c>
      <c r="U5865" s="7">
        <v>4.3524000000000003</v>
      </c>
      <c r="V5865" s="3" t="str">
        <f>IF(Orders1[[#This Row],[Region]]=People!$B$2, People!$A$2, IF(Orders1[[#This Row],[Region]]=People!$B$3,People!$A$3, IF(Orders1[[#This Row],[Region]]=People!$B$4,People!$A$4, IF(Orders1[[#This Row],[Region]]=People!$B$5,People!$A$5))))</f>
        <v>Cassandra Brandow</v>
      </c>
      <c r="W5865" s="3" t="str">
        <f>IFERROR(INDEX(Returns!A5865:A6664, MATCH(Orders1[[#This Row],[Order ID]],Returns!B5865:B6664)), "No")</f>
        <v>No</v>
      </c>
      <c r="X5865" s="3">
        <f>IF(Orders1[[#This Row],[Return]]="Yes", 1, 0)</f>
        <v>0</v>
      </c>
    </row>
    <row r="5866" spans="1:24" x14ac:dyDescent="0.2">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7">
        <v>79.47</v>
      </c>
      <c r="S5866" s="1">
        <v>3</v>
      </c>
      <c r="T5866" s="1">
        <v>0</v>
      </c>
      <c r="U5866" s="7">
        <v>22.251600000000003</v>
      </c>
      <c r="V5866" s="3" t="str">
        <f>IF(Orders1[[#This Row],[Region]]=People!$B$2, People!$A$2, IF(Orders1[[#This Row],[Region]]=People!$B$3,People!$A$3, IF(Orders1[[#This Row],[Region]]=People!$B$4,People!$A$4, IF(Orders1[[#This Row],[Region]]=People!$B$5,People!$A$5))))</f>
        <v>Chuck Magee</v>
      </c>
      <c r="W5866" s="3" t="str">
        <f>IFERROR(INDEX(Returns!A5866:A6665, MATCH(Orders1[[#This Row],[Order ID]],Returns!B5866:B6665)), "No")</f>
        <v>No</v>
      </c>
      <c r="X5866" s="3">
        <f>IF(Orders1[[#This Row],[Return]]="Yes", 1, 0)</f>
        <v>0</v>
      </c>
    </row>
    <row r="5867" spans="1:24" x14ac:dyDescent="0.2">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7">
        <v>4.5599999999999996</v>
      </c>
      <c r="S5867" s="1">
        <v>2</v>
      </c>
      <c r="T5867" s="1">
        <v>0</v>
      </c>
      <c r="U5867" s="7">
        <v>2.0064000000000002</v>
      </c>
      <c r="V5867" s="3" t="str">
        <f>IF(Orders1[[#This Row],[Region]]=People!$B$2, People!$A$2, IF(Orders1[[#This Row],[Region]]=People!$B$3,People!$A$3, IF(Orders1[[#This Row],[Region]]=People!$B$4,People!$A$4, IF(Orders1[[#This Row],[Region]]=People!$B$5,People!$A$5))))</f>
        <v>Chuck Magee</v>
      </c>
      <c r="W5867" s="3" t="str">
        <f>IFERROR(INDEX(Returns!A5867:A6666, MATCH(Orders1[[#This Row],[Order ID]],Returns!B5867:B6666)), "No")</f>
        <v>No</v>
      </c>
      <c r="X5867" s="3">
        <f>IF(Orders1[[#This Row],[Return]]="Yes", 1, 0)</f>
        <v>0</v>
      </c>
    </row>
    <row r="5868" spans="1:24" x14ac:dyDescent="0.2">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7">
        <v>1133.3499999999999</v>
      </c>
      <c r="S5868" s="1">
        <v>5</v>
      </c>
      <c r="T5868" s="1">
        <v>0</v>
      </c>
      <c r="U5868" s="7">
        <v>294.67100000000005</v>
      </c>
      <c r="V5868" s="3" t="str">
        <f>IF(Orders1[[#This Row],[Region]]=People!$B$2, People!$A$2, IF(Orders1[[#This Row],[Region]]=People!$B$3,People!$A$3, IF(Orders1[[#This Row],[Region]]=People!$B$4,People!$A$4, IF(Orders1[[#This Row],[Region]]=People!$B$5,People!$A$5))))</f>
        <v>Chuck Magee</v>
      </c>
      <c r="W5868" s="3" t="str">
        <f>IFERROR(INDEX(Returns!A5868:A6667, MATCH(Orders1[[#This Row],[Order ID]],Returns!B5868:B6667)), "No")</f>
        <v>No</v>
      </c>
      <c r="X5868" s="3">
        <f>IF(Orders1[[#This Row],[Return]]="Yes", 1, 0)</f>
        <v>0</v>
      </c>
    </row>
    <row r="5869" spans="1:24" x14ac:dyDescent="0.2">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7">
        <v>4.6719999999999997</v>
      </c>
      <c r="S5869" s="1">
        <v>1</v>
      </c>
      <c r="T5869" s="1">
        <v>0.2</v>
      </c>
      <c r="U5869" s="7">
        <v>0.58399999999999985</v>
      </c>
      <c r="V5869" s="3" t="str">
        <f>IF(Orders1[[#This Row],[Region]]=People!$B$2, People!$A$2, IF(Orders1[[#This Row],[Region]]=People!$B$3,People!$A$3, IF(Orders1[[#This Row],[Region]]=People!$B$4,People!$A$4, IF(Orders1[[#This Row],[Region]]=People!$B$5,People!$A$5))))</f>
        <v>Chuck Magee</v>
      </c>
      <c r="W5869" s="3" t="str">
        <f>IFERROR(INDEX(Returns!A5869:A6668, MATCH(Orders1[[#This Row],[Order ID]],Returns!B5869:B6668)), "No")</f>
        <v>No</v>
      </c>
      <c r="X5869" s="3">
        <f>IF(Orders1[[#This Row],[Return]]="Yes", 1, 0)</f>
        <v>0</v>
      </c>
    </row>
    <row r="5870" spans="1:24" x14ac:dyDescent="0.2">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7">
        <v>104.58000000000001</v>
      </c>
      <c r="S5870" s="1">
        <v>6</v>
      </c>
      <c r="T5870" s="1">
        <v>0.7</v>
      </c>
      <c r="U5870" s="7">
        <v>-80.178000000000026</v>
      </c>
      <c r="V5870" s="3" t="str">
        <f>IF(Orders1[[#This Row],[Region]]=People!$B$2, People!$A$2, IF(Orders1[[#This Row],[Region]]=People!$B$3,People!$A$3, IF(Orders1[[#This Row],[Region]]=People!$B$4,People!$A$4, IF(Orders1[[#This Row],[Region]]=People!$B$5,People!$A$5))))</f>
        <v>Chuck Magee</v>
      </c>
      <c r="W5870" s="3" t="str">
        <f>IFERROR(INDEX(Returns!A5870:A6669, MATCH(Orders1[[#This Row],[Order ID]],Returns!B5870:B6669)), "No")</f>
        <v>No</v>
      </c>
      <c r="X5870" s="3">
        <f>IF(Orders1[[#This Row],[Return]]="Yes", 1, 0)</f>
        <v>0</v>
      </c>
    </row>
    <row r="5871" spans="1:24" x14ac:dyDescent="0.2">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7">
        <v>1603.1360000000002</v>
      </c>
      <c r="S5871" s="1">
        <v>4</v>
      </c>
      <c r="T5871" s="1">
        <v>0.2</v>
      </c>
      <c r="U5871" s="7">
        <v>100.19599999999997</v>
      </c>
      <c r="V5871" s="3" t="str">
        <f>IF(Orders1[[#This Row],[Region]]=People!$B$2, People!$A$2, IF(Orders1[[#This Row],[Region]]=People!$B$3,People!$A$3, IF(Orders1[[#This Row],[Region]]=People!$B$4,People!$A$4, IF(Orders1[[#This Row],[Region]]=People!$B$5,People!$A$5))))</f>
        <v>Anna Andreadi</v>
      </c>
      <c r="W5871" s="3" t="str">
        <f>IFERROR(INDEX(Returns!A5871:A6670, MATCH(Orders1[[#This Row],[Order ID]],Returns!B5871:B6670)), "No")</f>
        <v>No</v>
      </c>
      <c r="X5871" s="3">
        <f>IF(Orders1[[#This Row],[Return]]="Yes", 1, 0)</f>
        <v>0</v>
      </c>
    </row>
    <row r="5872" spans="1:24" x14ac:dyDescent="0.2">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7">
        <v>1293.4879999999998</v>
      </c>
      <c r="S5872" s="1">
        <v>7</v>
      </c>
      <c r="T5872" s="1">
        <v>0.2</v>
      </c>
      <c r="U5872" s="7">
        <v>80.843000000000075</v>
      </c>
      <c r="V5872" s="3" t="str">
        <f>IF(Orders1[[#This Row],[Region]]=People!$B$2, People!$A$2, IF(Orders1[[#This Row],[Region]]=People!$B$3,People!$A$3, IF(Orders1[[#This Row],[Region]]=People!$B$4,People!$A$4, IF(Orders1[[#This Row],[Region]]=People!$B$5,People!$A$5))))</f>
        <v>Anna Andreadi</v>
      </c>
      <c r="W5872" s="3" t="str">
        <f>IFERROR(INDEX(Returns!A5872:A6671, MATCH(Orders1[[#This Row],[Order ID]],Returns!B5872:B6671)), "No")</f>
        <v>No</v>
      </c>
      <c r="X5872" s="3">
        <f>IF(Orders1[[#This Row],[Return]]="Yes", 1, 0)</f>
        <v>0</v>
      </c>
    </row>
    <row r="5873" spans="1:24" x14ac:dyDescent="0.2">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7">
        <v>127.94999999999999</v>
      </c>
      <c r="S5873" s="1">
        <v>3</v>
      </c>
      <c r="T5873" s="1">
        <v>0</v>
      </c>
      <c r="U5873" s="7">
        <v>21.751499999999986</v>
      </c>
      <c r="V5873" s="3" t="str">
        <f>IF(Orders1[[#This Row],[Region]]=People!$B$2, People!$A$2, IF(Orders1[[#This Row],[Region]]=People!$B$3,People!$A$3, IF(Orders1[[#This Row],[Region]]=People!$B$4,People!$A$4, IF(Orders1[[#This Row],[Region]]=People!$B$5,People!$A$5))))</f>
        <v>Kelly Williams</v>
      </c>
      <c r="W5873" s="3" t="str">
        <f>IFERROR(INDEX(Returns!A5873:A6672, MATCH(Orders1[[#This Row],[Order ID]],Returns!B5873:B6672)), "No")</f>
        <v>No</v>
      </c>
      <c r="X5873" s="3">
        <f>IF(Orders1[[#This Row],[Return]]="Yes", 1, 0)</f>
        <v>0</v>
      </c>
    </row>
    <row r="5874" spans="1:24" x14ac:dyDescent="0.2">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7">
        <v>59.76</v>
      </c>
      <c r="S5874" s="1">
        <v>1</v>
      </c>
      <c r="T5874" s="1">
        <v>0</v>
      </c>
      <c r="U5874" s="7">
        <v>16.732800000000005</v>
      </c>
      <c r="V5874" s="3" t="str">
        <f>IF(Orders1[[#This Row],[Region]]=People!$B$2, People!$A$2, IF(Orders1[[#This Row],[Region]]=People!$B$3,People!$A$3, IF(Orders1[[#This Row],[Region]]=People!$B$4,People!$A$4, IF(Orders1[[#This Row],[Region]]=People!$B$5,People!$A$5))))</f>
        <v>Cassandra Brandow</v>
      </c>
      <c r="W5874" s="3" t="str">
        <f>IFERROR(INDEX(Returns!A5874:A6673, MATCH(Orders1[[#This Row],[Order ID]],Returns!B5874:B6673)), "No")</f>
        <v>No</v>
      </c>
      <c r="X5874" s="3">
        <f>IF(Orders1[[#This Row],[Return]]="Yes", 1, 0)</f>
        <v>0</v>
      </c>
    </row>
    <row r="5875" spans="1:24" x14ac:dyDescent="0.2">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7">
        <v>108.08</v>
      </c>
      <c r="S5875" s="1">
        <v>7</v>
      </c>
      <c r="T5875" s="1">
        <v>0</v>
      </c>
      <c r="U5875" s="7">
        <v>54.04</v>
      </c>
      <c r="V5875" s="3" t="str">
        <f>IF(Orders1[[#This Row],[Region]]=People!$B$2, People!$A$2, IF(Orders1[[#This Row],[Region]]=People!$B$3,People!$A$3, IF(Orders1[[#This Row],[Region]]=People!$B$4,People!$A$4, IF(Orders1[[#This Row],[Region]]=People!$B$5,People!$A$5))))</f>
        <v>Cassandra Brandow</v>
      </c>
      <c r="W5875" s="3" t="str">
        <f>IFERROR(INDEX(Returns!A5875:A6674, MATCH(Orders1[[#This Row],[Order ID]],Returns!B5875:B6674)), "No")</f>
        <v>No</v>
      </c>
      <c r="X5875" s="3">
        <f>IF(Orders1[[#This Row],[Return]]="Yes", 1, 0)</f>
        <v>0</v>
      </c>
    </row>
    <row r="5876" spans="1:24" x14ac:dyDescent="0.2">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7">
        <v>9.5400000000000009</v>
      </c>
      <c r="S5876" s="1">
        <v>3</v>
      </c>
      <c r="T5876" s="1">
        <v>0</v>
      </c>
      <c r="U5876" s="7">
        <v>4.3883999999999999</v>
      </c>
      <c r="V5876" s="3" t="str">
        <f>IF(Orders1[[#This Row],[Region]]=People!$B$2, People!$A$2, IF(Orders1[[#This Row],[Region]]=People!$B$3,People!$A$3, IF(Orders1[[#This Row],[Region]]=People!$B$4,People!$A$4, IF(Orders1[[#This Row],[Region]]=People!$B$5,People!$A$5))))</f>
        <v>Cassandra Brandow</v>
      </c>
      <c r="W5876" s="3" t="str">
        <f>IFERROR(INDEX(Returns!A5876:A6675, MATCH(Orders1[[#This Row],[Order ID]],Returns!B5876:B6675)), "No")</f>
        <v>No</v>
      </c>
      <c r="X5876" s="3">
        <f>IF(Orders1[[#This Row],[Return]]="Yes", 1, 0)</f>
        <v>0</v>
      </c>
    </row>
    <row r="5877" spans="1:24" x14ac:dyDescent="0.2">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7">
        <v>11.736000000000001</v>
      </c>
      <c r="S5877" s="1">
        <v>3</v>
      </c>
      <c r="T5877" s="1">
        <v>0.2</v>
      </c>
      <c r="U5877" s="7">
        <v>1.0268999999999999</v>
      </c>
      <c r="V5877" s="3" t="str">
        <f>IF(Orders1[[#This Row],[Region]]=People!$B$2, People!$A$2, IF(Orders1[[#This Row],[Region]]=People!$B$3,People!$A$3, IF(Orders1[[#This Row],[Region]]=People!$B$4,People!$A$4, IF(Orders1[[#This Row],[Region]]=People!$B$5,People!$A$5))))</f>
        <v>Chuck Magee</v>
      </c>
      <c r="W5877" s="3" t="str">
        <f>IFERROR(INDEX(Returns!A5877:A6676, MATCH(Orders1[[#This Row],[Order ID]],Returns!B5877:B6676)), "No")</f>
        <v>No</v>
      </c>
      <c r="X5877" s="3">
        <f>IF(Orders1[[#This Row],[Return]]="Yes", 1, 0)</f>
        <v>0</v>
      </c>
    </row>
    <row r="5878" spans="1:24" x14ac:dyDescent="0.2">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7">
        <v>447.85999999999996</v>
      </c>
      <c r="S5878" s="1">
        <v>7</v>
      </c>
      <c r="T5878" s="1">
        <v>0</v>
      </c>
      <c r="U5878" s="7">
        <v>219.45140000000001</v>
      </c>
      <c r="V5878" s="3" t="str">
        <f>IF(Orders1[[#This Row],[Region]]=People!$B$2, People!$A$2, IF(Orders1[[#This Row],[Region]]=People!$B$3,People!$A$3, IF(Orders1[[#This Row],[Region]]=People!$B$4,People!$A$4, IF(Orders1[[#This Row],[Region]]=People!$B$5,People!$A$5))))</f>
        <v>Chuck Magee</v>
      </c>
      <c r="W5878" s="3" t="str">
        <f>IFERROR(INDEX(Returns!A5878:A6677, MATCH(Orders1[[#This Row],[Order ID]],Returns!B5878:B6677)), "No")</f>
        <v>No</v>
      </c>
      <c r="X5878" s="3">
        <f>IF(Orders1[[#This Row],[Return]]="Yes", 1, 0)</f>
        <v>0</v>
      </c>
    </row>
    <row r="5879" spans="1:24" x14ac:dyDescent="0.2">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7">
        <v>17.940000000000001</v>
      </c>
      <c r="S5879" s="1">
        <v>3</v>
      </c>
      <c r="T5879" s="1">
        <v>0</v>
      </c>
      <c r="U5879" s="7">
        <v>8.7906000000000013</v>
      </c>
      <c r="V5879" s="3" t="str">
        <f>IF(Orders1[[#This Row],[Region]]=People!$B$2, People!$A$2, IF(Orders1[[#This Row],[Region]]=People!$B$3,People!$A$3, IF(Orders1[[#This Row],[Region]]=People!$B$4,People!$A$4, IF(Orders1[[#This Row],[Region]]=People!$B$5,People!$A$5))))</f>
        <v>Chuck Magee</v>
      </c>
      <c r="W5879" s="3" t="str">
        <f>IFERROR(INDEX(Returns!A5879:A6678, MATCH(Orders1[[#This Row],[Order ID]],Returns!B5879:B6678)), "No")</f>
        <v>No</v>
      </c>
      <c r="X5879" s="3">
        <f>IF(Orders1[[#This Row],[Return]]="Yes", 1, 0)</f>
        <v>0</v>
      </c>
    </row>
    <row r="5880" spans="1:24" x14ac:dyDescent="0.2">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7">
        <v>245.88</v>
      </c>
      <c r="S5880" s="1">
        <v>6</v>
      </c>
      <c r="T5880" s="1">
        <v>0</v>
      </c>
      <c r="U5880" s="7">
        <v>68.846399999999988</v>
      </c>
      <c r="V5880" s="3" t="str">
        <f>IF(Orders1[[#This Row],[Region]]=People!$B$2, People!$A$2, IF(Orders1[[#This Row],[Region]]=People!$B$3,People!$A$3, IF(Orders1[[#This Row],[Region]]=People!$B$4,People!$A$4, IF(Orders1[[#This Row],[Region]]=People!$B$5,People!$A$5))))</f>
        <v>Chuck Magee</v>
      </c>
      <c r="W5880" s="3" t="str">
        <f>IFERROR(INDEX(Returns!A5880:A6679, MATCH(Orders1[[#This Row],[Order ID]],Returns!B5880:B6679)), "No")</f>
        <v>No</v>
      </c>
      <c r="X5880" s="3">
        <f>IF(Orders1[[#This Row],[Return]]="Yes", 1, 0)</f>
        <v>0</v>
      </c>
    </row>
    <row r="5881" spans="1:24" x14ac:dyDescent="0.2">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7">
        <v>192.16</v>
      </c>
      <c r="S5881" s="1">
        <v>4</v>
      </c>
      <c r="T5881" s="1">
        <v>0</v>
      </c>
      <c r="U5881" s="7">
        <v>92.236799999999988</v>
      </c>
      <c r="V5881" s="3" t="str">
        <f>IF(Orders1[[#This Row],[Region]]=People!$B$2, People!$A$2, IF(Orders1[[#This Row],[Region]]=People!$B$3,People!$A$3, IF(Orders1[[#This Row],[Region]]=People!$B$4,People!$A$4, IF(Orders1[[#This Row],[Region]]=People!$B$5,People!$A$5))))</f>
        <v>Chuck Magee</v>
      </c>
      <c r="W5881" s="3" t="str">
        <f>IFERROR(INDEX(Returns!A5881:A6680, MATCH(Orders1[[#This Row],[Order ID]],Returns!B5881:B6680)), "No")</f>
        <v>No</v>
      </c>
      <c r="X5881" s="3">
        <f>IF(Orders1[[#This Row],[Return]]="Yes", 1, 0)</f>
        <v>0</v>
      </c>
    </row>
    <row r="5882" spans="1:24" x14ac:dyDescent="0.2">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7">
        <v>801.5680000000001</v>
      </c>
      <c r="S5882" s="1">
        <v>2</v>
      </c>
      <c r="T5882" s="1">
        <v>0.2</v>
      </c>
      <c r="U5882" s="7">
        <v>50.097999999999985</v>
      </c>
      <c r="V5882" s="3" t="str">
        <f>IF(Orders1[[#This Row],[Region]]=People!$B$2, People!$A$2, IF(Orders1[[#This Row],[Region]]=People!$B$3,People!$A$3, IF(Orders1[[#This Row],[Region]]=People!$B$4,People!$A$4, IF(Orders1[[#This Row],[Region]]=People!$B$5,People!$A$5))))</f>
        <v>Anna Andreadi</v>
      </c>
      <c r="W5882" s="3" t="str">
        <f>IFERROR(INDEX(Returns!A5882:A6681, MATCH(Orders1[[#This Row],[Order ID]],Returns!B5882:B6681)), "No")</f>
        <v>No</v>
      </c>
      <c r="X5882" s="3">
        <f>IF(Orders1[[#This Row],[Return]]="Yes", 1, 0)</f>
        <v>0</v>
      </c>
    </row>
    <row r="5883" spans="1:24" x14ac:dyDescent="0.2">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7">
        <v>368.91</v>
      </c>
      <c r="S5883" s="1">
        <v>9</v>
      </c>
      <c r="T5883" s="1">
        <v>0</v>
      </c>
      <c r="U5883" s="7">
        <v>180.76590000000002</v>
      </c>
      <c r="V5883" s="3" t="str">
        <f>IF(Orders1[[#This Row],[Region]]=People!$B$2, People!$A$2, IF(Orders1[[#This Row],[Region]]=People!$B$3,People!$A$3, IF(Orders1[[#This Row],[Region]]=People!$B$4,People!$A$4, IF(Orders1[[#This Row],[Region]]=People!$B$5,People!$A$5))))</f>
        <v>Anna Andreadi</v>
      </c>
      <c r="W5883" s="3" t="str">
        <f>IFERROR(INDEX(Returns!A5883:A6682, MATCH(Orders1[[#This Row],[Order ID]],Returns!B5883:B6682)), "No")</f>
        <v>No</v>
      </c>
      <c r="X5883" s="3">
        <f>IF(Orders1[[#This Row],[Return]]="Yes", 1, 0)</f>
        <v>0</v>
      </c>
    </row>
    <row r="5884" spans="1:24" x14ac:dyDescent="0.2">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7">
        <v>885.52800000000002</v>
      </c>
      <c r="S5884" s="1">
        <v>9</v>
      </c>
      <c r="T5884" s="1">
        <v>0.2</v>
      </c>
      <c r="U5884" s="7">
        <v>-99.621900000000068</v>
      </c>
      <c r="V5884" s="3" t="str">
        <f>IF(Orders1[[#This Row],[Region]]=People!$B$2, People!$A$2, IF(Orders1[[#This Row],[Region]]=People!$B$3,People!$A$3, IF(Orders1[[#This Row],[Region]]=People!$B$4,People!$A$4, IF(Orders1[[#This Row],[Region]]=People!$B$5,People!$A$5))))</f>
        <v>Anna Andreadi</v>
      </c>
      <c r="W5884" s="3" t="str">
        <f>IFERROR(INDEX(Returns!A5884:A6683, MATCH(Orders1[[#This Row],[Order ID]],Returns!B5884:B6683)), "No")</f>
        <v>No</v>
      </c>
      <c r="X5884" s="3">
        <f>IF(Orders1[[#This Row],[Return]]="Yes", 1, 0)</f>
        <v>0</v>
      </c>
    </row>
    <row r="5885" spans="1:24" x14ac:dyDescent="0.2">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7">
        <v>28.28</v>
      </c>
      <c r="S5885" s="1">
        <v>2</v>
      </c>
      <c r="T5885" s="1">
        <v>0</v>
      </c>
      <c r="U5885" s="7">
        <v>7.352800000000002</v>
      </c>
      <c r="V5885" s="3" t="str">
        <f>IF(Orders1[[#This Row],[Region]]=People!$B$2, People!$A$2, IF(Orders1[[#This Row],[Region]]=People!$B$3,People!$A$3, IF(Orders1[[#This Row],[Region]]=People!$B$4,People!$A$4, IF(Orders1[[#This Row],[Region]]=People!$B$5,People!$A$5))))</f>
        <v>Anna Andreadi</v>
      </c>
      <c r="W5885" s="3" t="str">
        <f>IFERROR(INDEX(Returns!A5885:A6684, MATCH(Orders1[[#This Row],[Order ID]],Returns!B5885:B6684)), "No")</f>
        <v>No</v>
      </c>
      <c r="X5885" s="3">
        <f>IF(Orders1[[#This Row],[Return]]="Yes", 1, 0)</f>
        <v>0</v>
      </c>
    </row>
    <row r="5886" spans="1:24" x14ac:dyDescent="0.2">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7">
        <v>4912.59</v>
      </c>
      <c r="S5886" s="1">
        <v>3</v>
      </c>
      <c r="T5886" s="1">
        <v>0</v>
      </c>
      <c r="U5886" s="7">
        <v>196.50359999999978</v>
      </c>
      <c r="V5886" s="3" t="str">
        <f>IF(Orders1[[#This Row],[Region]]=People!$B$2, People!$A$2, IF(Orders1[[#This Row],[Region]]=People!$B$3,People!$A$3, IF(Orders1[[#This Row],[Region]]=People!$B$4,People!$A$4, IF(Orders1[[#This Row],[Region]]=People!$B$5,People!$A$5))))</f>
        <v>Anna Andreadi</v>
      </c>
      <c r="W5886" s="3" t="str">
        <f>IFERROR(INDEX(Returns!A5886:A6685, MATCH(Orders1[[#This Row],[Order ID]],Returns!B5886:B6685)), "No")</f>
        <v>No</v>
      </c>
      <c r="X5886" s="3">
        <f>IF(Orders1[[#This Row],[Return]]="Yes", 1, 0)</f>
        <v>0</v>
      </c>
    </row>
    <row r="5887" spans="1:24" x14ac:dyDescent="0.2">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7">
        <v>14.352000000000002</v>
      </c>
      <c r="S5887" s="1">
        <v>3</v>
      </c>
      <c r="T5887" s="1">
        <v>0.2</v>
      </c>
      <c r="U5887" s="7">
        <v>5.0231999999999992</v>
      </c>
      <c r="V5887" s="3" t="str">
        <f>IF(Orders1[[#This Row],[Region]]=People!$B$2, People!$A$2, IF(Orders1[[#This Row],[Region]]=People!$B$3,People!$A$3, IF(Orders1[[#This Row],[Region]]=People!$B$4,People!$A$4, IF(Orders1[[#This Row],[Region]]=People!$B$5,People!$A$5))))</f>
        <v>Anna Andreadi</v>
      </c>
      <c r="W5887" s="3" t="str">
        <f>IFERROR(INDEX(Returns!A5887:A6686, MATCH(Orders1[[#This Row],[Order ID]],Returns!B5887:B6686)), "No")</f>
        <v>No</v>
      </c>
      <c r="X5887" s="3">
        <f>IF(Orders1[[#This Row],[Return]]="Yes", 1, 0)</f>
        <v>0</v>
      </c>
    </row>
    <row r="5888" spans="1:24" x14ac:dyDescent="0.2">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7">
        <v>179.97</v>
      </c>
      <c r="S5888" s="1">
        <v>3</v>
      </c>
      <c r="T5888" s="1">
        <v>0</v>
      </c>
      <c r="U5888" s="7">
        <v>86.385600000000011</v>
      </c>
      <c r="V5888" s="3" t="str">
        <f>IF(Orders1[[#This Row],[Region]]=People!$B$2, People!$A$2, IF(Orders1[[#This Row],[Region]]=People!$B$3,People!$A$3, IF(Orders1[[#This Row],[Region]]=People!$B$4,People!$A$4, IF(Orders1[[#This Row],[Region]]=People!$B$5,People!$A$5))))</f>
        <v>Anna Andreadi</v>
      </c>
      <c r="W5888" s="3" t="str">
        <f>IFERROR(INDEX(Returns!A5888:A6687, MATCH(Orders1[[#This Row],[Order ID]],Returns!B5888:B6687)), "No")</f>
        <v>No</v>
      </c>
      <c r="X5888" s="3">
        <f>IF(Orders1[[#This Row],[Return]]="Yes", 1, 0)</f>
        <v>0</v>
      </c>
    </row>
    <row r="5889" spans="1:24" x14ac:dyDescent="0.2">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7">
        <v>42.76</v>
      </c>
      <c r="S5889" s="1">
        <v>1</v>
      </c>
      <c r="T5889" s="1">
        <v>0</v>
      </c>
      <c r="U5889" s="7">
        <v>11.117599999999999</v>
      </c>
      <c r="V5889" s="3" t="str">
        <f>IF(Orders1[[#This Row],[Region]]=People!$B$2, People!$A$2, IF(Orders1[[#This Row],[Region]]=People!$B$3,People!$A$3, IF(Orders1[[#This Row],[Region]]=People!$B$4,People!$A$4, IF(Orders1[[#This Row],[Region]]=People!$B$5,People!$A$5))))</f>
        <v>Chuck Magee</v>
      </c>
      <c r="W5889" s="3" t="str">
        <f>IFERROR(INDEX(Returns!A5889:A6688, MATCH(Orders1[[#This Row],[Order ID]],Returns!B5889:B6688)), "No")</f>
        <v>No</v>
      </c>
      <c r="X5889" s="3">
        <f>IF(Orders1[[#This Row],[Return]]="Yes", 1, 0)</f>
        <v>0</v>
      </c>
    </row>
    <row r="5890" spans="1:24" x14ac:dyDescent="0.2">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7">
        <v>45.68</v>
      </c>
      <c r="S5890" s="1">
        <v>2</v>
      </c>
      <c r="T5890" s="1">
        <v>0</v>
      </c>
      <c r="U5890" s="7">
        <v>21.012799999999999</v>
      </c>
      <c r="V5890" s="3" t="str">
        <f>IF(Orders1[[#This Row],[Region]]=People!$B$2, People!$A$2, IF(Orders1[[#This Row],[Region]]=People!$B$3,People!$A$3, IF(Orders1[[#This Row],[Region]]=People!$B$4,People!$A$4, IF(Orders1[[#This Row],[Region]]=People!$B$5,People!$A$5))))</f>
        <v>Cassandra Brandow</v>
      </c>
      <c r="W5890" s="3" t="str">
        <f>IFERROR(INDEX(Returns!A5890:A6689, MATCH(Orders1[[#This Row],[Order ID]],Returns!B5890:B6689)), "No")</f>
        <v>No</v>
      </c>
      <c r="X5890" s="3">
        <f>IF(Orders1[[#This Row],[Return]]="Yes", 1, 0)</f>
        <v>0</v>
      </c>
    </row>
    <row r="5891" spans="1:24" x14ac:dyDescent="0.2">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7">
        <v>25.06</v>
      </c>
      <c r="S5891" s="1">
        <v>2</v>
      </c>
      <c r="T5891" s="1">
        <v>0</v>
      </c>
      <c r="U5891" s="7">
        <v>11.778199999999998</v>
      </c>
      <c r="V5891" s="3" t="str">
        <f>IF(Orders1[[#This Row],[Region]]=People!$B$2, People!$A$2, IF(Orders1[[#This Row],[Region]]=People!$B$3,People!$A$3, IF(Orders1[[#This Row],[Region]]=People!$B$4,People!$A$4, IF(Orders1[[#This Row],[Region]]=People!$B$5,People!$A$5))))</f>
        <v>Chuck Magee</v>
      </c>
      <c r="W5891" s="3" t="str">
        <f>IFERROR(INDEX(Returns!A5891:A6690, MATCH(Orders1[[#This Row],[Order ID]],Returns!B5891:B6690)), "No")</f>
        <v>No</v>
      </c>
      <c r="X5891" s="3">
        <f>IF(Orders1[[#This Row],[Return]]="Yes", 1, 0)</f>
        <v>0</v>
      </c>
    </row>
    <row r="5892" spans="1:24" x14ac:dyDescent="0.2">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7">
        <v>38.432000000000002</v>
      </c>
      <c r="S5892" s="1">
        <v>1</v>
      </c>
      <c r="T5892" s="1">
        <v>0.2</v>
      </c>
      <c r="U5892" s="7">
        <v>13.451199999999996</v>
      </c>
      <c r="V5892" s="3" t="str">
        <f>IF(Orders1[[#This Row],[Region]]=People!$B$2, People!$A$2, IF(Orders1[[#This Row],[Region]]=People!$B$3,People!$A$3, IF(Orders1[[#This Row],[Region]]=People!$B$4,People!$A$4, IF(Orders1[[#This Row],[Region]]=People!$B$5,People!$A$5))))</f>
        <v>Kelly Williams</v>
      </c>
      <c r="W5892" s="3" t="str">
        <f>IFERROR(INDEX(Returns!A5892:A6691, MATCH(Orders1[[#This Row],[Order ID]],Returns!B5892:B6691)), "No")</f>
        <v>No</v>
      </c>
      <c r="X5892" s="3">
        <f>IF(Orders1[[#This Row],[Return]]="Yes", 1, 0)</f>
        <v>0</v>
      </c>
    </row>
    <row r="5893" spans="1:24" x14ac:dyDescent="0.2">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7">
        <v>21.568000000000001</v>
      </c>
      <c r="S5893" s="1">
        <v>2</v>
      </c>
      <c r="T5893" s="1">
        <v>0.2</v>
      </c>
      <c r="U5893" s="7">
        <v>1.6175999999999986</v>
      </c>
      <c r="V5893" s="3" t="str">
        <f>IF(Orders1[[#This Row],[Region]]=People!$B$2, People!$A$2, IF(Orders1[[#This Row],[Region]]=People!$B$3,People!$A$3, IF(Orders1[[#This Row],[Region]]=People!$B$4,People!$A$4, IF(Orders1[[#This Row],[Region]]=People!$B$5,People!$A$5))))</f>
        <v>Kelly Williams</v>
      </c>
      <c r="W5893" s="3" t="str">
        <f>IFERROR(INDEX(Returns!A5893:A6692, MATCH(Orders1[[#This Row],[Order ID]],Returns!B5893:B6692)), "No")</f>
        <v>No</v>
      </c>
      <c r="X5893" s="3">
        <f>IF(Orders1[[#This Row],[Return]]="Yes", 1, 0)</f>
        <v>0</v>
      </c>
    </row>
    <row r="5894" spans="1:24" x14ac:dyDescent="0.2">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7">
        <v>81.576000000000008</v>
      </c>
      <c r="S5894" s="1">
        <v>3</v>
      </c>
      <c r="T5894" s="1">
        <v>0.2</v>
      </c>
      <c r="U5894" s="7">
        <v>2.0393999999999934</v>
      </c>
      <c r="V5894" s="3" t="str">
        <f>IF(Orders1[[#This Row],[Region]]=People!$B$2, People!$A$2, IF(Orders1[[#This Row],[Region]]=People!$B$3,People!$A$3, IF(Orders1[[#This Row],[Region]]=People!$B$4,People!$A$4, IF(Orders1[[#This Row],[Region]]=People!$B$5,People!$A$5))))</f>
        <v>Kelly Williams</v>
      </c>
      <c r="W5894" s="3" t="str">
        <f>IFERROR(INDEX(Returns!A5894:A6693, MATCH(Orders1[[#This Row],[Order ID]],Returns!B5894:B6693)), "No")</f>
        <v>No</v>
      </c>
      <c r="X5894" s="3">
        <f>IF(Orders1[[#This Row],[Return]]="Yes", 1, 0)</f>
        <v>0</v>
      </c>
    </row>
    <row r="5895" spans="1:24" x14ac:dyDescent="0.2">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7">
        <v>2.78</v>
      </c>
      <c r="S5895" s="1">
        <v>1</v>
      </c>
      <c r="T5895" s="1">
        <v>0</v>
      </c>
      <c r="U5895" s="7">
        <v>1.3621999999999999</v>
      </c>
      <c r="V5895" s="3" t="str">
        <f>IF(Orders1[[#This Row],[Region]]=People!$B$2, People!$A$2, IF(Orders1[[#This Row],[Region]]=People!$B$3,People!$A$3, IF(Orders1[[#This Row],[Region]]=People!$B$4,People!$A$4, IF(Orders1[[#This Row],[Region]]=People!$B$5,People!$A$5))))</f>
        <v>Cassandra Brandow</v>
      </c>
      <c r="W5895" s="3" t="str">
        <f>IFERROR(INDEX(Returns!A5895:A6694, MATCH(Orders1[[#This Row],[Order ID]],Returns!B5895:B6694)), "No")</f>
        <v>No</v>
      </c>
      <c r="X5895" s="3">
        <f>IF(Orders1[[#This Row],[Return]]="Yes", 1, 0)</f>
        <v>0</v>
      </c>
    </row>
    <row r="5896" spans="1:24" x14ac:dyDescent="0.2">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7">
        <v>99.87</v>
      </c>
      <c r="S5896" s="1">
        <v>3</v>
      </c>
      <c r="T5896" s="1">
        <v>0</v>
      </c>
      <c r="U5896" s="7">
        <v>23.968799999999998</v>
      </c>
      <c r="V5896" s="3" t="str">
        <f>IF(Orders1[[#This Row],[Region]]=People!$B$2, People!$A$2, IF(Orders1[[#This Row],[Region]]=People!$B$3,People!$A$3, IF(Orders1[[#This Row],[Region]]=People!$B$4,People!$A$4, IF(Orders1[[#This Row],[Region]]=People!$B$5,People!$A$5))))</f>
        <v>Anna Andreadi</v>
      </c>
      <c r="W5896" s="3" t="str">
        <f>IFERROR(INDEX(Returns!A5896:A6695, MATCH(Orders1[[#This Row],[Order ID]],Returns!B5896:B6695)), "No")</f>
        <v>No</v>
      </c>
      <c r="X5896" s="3">
        <f>IF(Orders1[[#This Row],[Return]]="Yes", 1, 0)</f>
        <v>0</v>
      </c>
    </row>
    <row r="5897" spans="1:24" x14ac:dyDescent="0.2">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7">
        <v>44.400000000000006</v>
      </c>
      <c r="S5897" s="1">
        <v>3</v>
      </c>
      <c r="T5897" s="1">
        <v>0</v>
      </c>
      <c r="U5897" s="7">
        <v>22.200000000000003</v>
      </c>
      <c r="V5897" s="3" t="str">
        <f>IF(Orders1[[#This Row],[Region]]=People!$B$2, People!$A$2, IF(Orders1[[#This Row],[Region]]=People!$B$3,People!$A$3, IF(Orders1[[#This Row],[Region]]=People!$B$4,People!$A$4, IF(Orders1[[#This Row],[Region]]=People!$B$5,People!$A$5))))</f>
        <v>Anna Andreadi</v>
      </c>
      <c r="W5897" s="3" t="str">
        <f>IFERROR(INDEX(Returns!A5897:A6696, MATCH(Orders1[[#This Row],[Order ID]],Returns!B5897:B6696)), "No")</f>
        <v>No</v>
      </c>
      <c r="X5897" s="3">
        <f>IF(Orders1[[#This Row],[Return]]="Yes", 1, 0)</f>
        <v>0</v>
      </c>
    </row>
    <row r="5898" spans="1:24" x14ac:dyDescent="0.2">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7">
        <v>21.400000000000002</v>
      </c>
      <c r="S5898" s="1">
        <v>5</v>
      </c>
      <c r="T5898" s="1">
        <v>0</v>
      </c>
      <c r="U5898" s="7">
        <v>9.629999999999999</v>
      </c>
      <c r="V5898" s="3" t="str">
        <f>IF(Orders1[[#This Row],[Region]]=People!$B$2, People!$A$2, IF(Orders1[[#This Row],[Region]]=People!$B$3,People!$A$3, IF(Orders1[[#This Row],[Region]]=People!$B$4,People!$A$4, IF(Orders1[[#This Row],[Region]]=People!$B$5,People!$A$5))))</f>
        <v>Anna Andreadi</v>
      </c>
      <c r="W5898" s="3" t="str">
        <f>IFERROR(INDEX(Returns!A5898:A6697, MATCH(Orders1[[#This Row],[Order ID]],Returns!B5898:B6697)), "No")</f>
        <v>No</v>
      </c>
      <c r="X5898" s="3">
        <f>IF(Orders1[[#This Row],[Return]]="Yes", 1, 0)</f>
        <v>0</v>
      </c>
    </row>
    <row r="5899" spans="1:24" x14ac:dyDescent="0.2">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7">
        <v>71.12</v>
      </c>
      <c r="S5899" s="1">
        <v>4</v>
      </c>
      <c r="T5899" s="1">
        <v>0</v>
      </c>
      <c r="U5899" s="7">
        <v>22.047199999999997</v>
      </c>
      <c r="V5899" s="3" t="str">
        <f>IF(Orders1[[#This Row],[Region]]=People!$B$2, People!$A$2, IF(Orders1[[#This Row],[Region]]=People!$B$3,People!$A$3, IF(Orders1[[#This Row],[Region]]=People!$B$4,People!$A$4, IF(Orders1[[#This Row],[Region]]=People!$B$5,People!$A$5))))</f>
        <v>Kelly Williams</v>
      </c>
      <c r="W5899" s="3" t="str">
        <f>IFERROR(INDEX(Returns!A5899:A6698, MATCH(Orders1[[#This Row],[Order ID]],Returns!B5899:B6698)), "No")</f>
        <v>No</v>
      </c>
      <c r="X5899" s="3">
        <f>IF(Orders1[[#This Row],[Return]]="Yes", 1, 0)</f>
        <v>0</v>
      </c>
    </row>
    <row r="5900" spans="1:24" x14ac:dyDescent="0.2">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7">
        <v>259.95999999999998</v>
      </c>
      <c r="S5900" s="1">
        <v>4</v>
      </c>
      <c r="T5900" s="1">
        <v>0</v>
      </c>
      <c r="U5900" s="7">
        <v>124.7808</v>
      </c>
      <c r="V5900" s="3" t="str">
        <f>IF(Orders1[[#This Row],[Region]]=People!$B$2, People!$A$2, IF(Orders1[[#This Row],[Region]]=People!$B$3,People!$A$3, IF(Orders1[[#This Row],[Region]]=People!$B$4,People!$A$4, IF(Orders1[[#This Row],[Region]]=People!$B$5,People!$A$5))))</f>
        <v>Kelly Williams</v>
      </c>
      <c r="W5900" s="3" t="str">
        <f>IFERROR(INDEX(Returns!A5900:A6699, MATCH(Orders1[[#This Row],[Order ID]],Returns!B5900:B6699)), "No")</f>
        <v>No</v>
      </c>
      <c r="X5900" s="3">
        <f>IF(Orders1[[#This Row],[Return]]="Yes", 1, 0)</f>
        <v>0</v>
      </c>
    </row>
    <row r="5901" spans="1:24" x14ac:dyDescent="0.2">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7">
        <v>9.7799999999999994</v>
      </c>
      <c r="S5901" s="1">
        <v>1</v>
      </c>
      <c r="T5901" s="1">
        <v>0</v>
      </c>
      <c r="U5901" s="7">
        <v>4.8899999999999997</v>
      </c>
      <c r="V5901" s="3" t="str">
        <f>IF(Orders1[[#This Row],[Region]]=People!$B$2, People!$A$2, IF(Orders1[[#This Row],[Region]]=People!$B$3,People!$A$3, IF(Orders1[[#This Row],[Region]]=People!$B$4,People!$A$4, IF(Orders1[[#This Row],[Region]]=People!$B$5,People!$A$5))))</f>
        <v>Anna Andreadi</v>
      </c>
      <c r="W5901" s="3" t="str">
        <f>IFERROR(INDEX(Returns!A5901:A6700, MATCH(Orders1[[#This Row],[Order ID]],Returns!B5901:B6700)), "No")</f>
        <v>No</v>
      </c>
      <c r="X5901" s="3">
        <f>IF(Orders1[[#This Row],[Return]]="Yes", 1, 0)</f>
        <v>0</v>
      </c>
    </row>
    <row r="5902" spans="1:24" x14ac:dyDescent="0.2">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7">
        <v>24.192</v>
      </c>
      <c r="S5902" s="1">
        <v>9</v>
      </c>
      <c r="T5902" s="1">
        <v>0.2</v>
      </c>
      <c r="U5902" s="7">
        <v>7.5599999999999987</v>
      </c>
      <c r="V5902" s="3" t="str">
        <f>IF(Orders1[[#This Row],[Region]]=People!$B$2, People!$A$2, IF(Orders1[[#This Row],[Region]]=People!$B$3,People!$A$3, IF(Orders1[[#This Row],[Region]]=People!$B$4,People!$A$4, IF(Orders1[[#This Row],[Region]]=People!$B$5,People!$A$5))))</f>
        <v>Anna Andreadi</v>
      </c>
      <c r="W5902" s="3" t="str">
        <f>IFERROR(INDEX(Returns!A5902:A6701, MATCH(Orders1[[#This Row],[Order ID]],Returns!B5902:B6701)), "No")</f>
        <v>No</v>
      </c>
      <c r="X5902" s="3">
        <f>IF(Orders1[[#This Row],[Return]]="Yes", 1, 0)</f>
        <v>0</v>
      </c>
    </row>
    <row r="5903" spans="1:24" x14ac:dyDescent="0.2">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7">
        <v>31.56</v>
      </c>
      <c r="S5903" s="1">
        <v>3</v>
      </c>
      <c r="T5903" s="1">
        <v>0</v>
      </c>
      <c r="U5903" s="7">
        <v>10.4148</v>
      </c>
      <c r="V5903" s="3" t="str">
        <f>IF(Orders1[[#This Row],[Region]]=People!$B$2, People!$A$2, IF(Orders1[[#This Row],[Region]]=People!$B$3,People!$A$3, IF(Orders1[[#This Row],[Region]]=People!$B$4,People!$A$4, IF(Orders1[[#This Row],[Region]]=People!$B$5,People!$A$5))))</f>
        <v>Chuck Magee</v>
      </c>
      <c r="W5903" s="3" t="str">
        <f>IFERROR(INDEX(Returns!A5903:A6702, MATCH(Orders1[[#This Row],[Order ID]],Returns!B5903:B6702)), "No")</f>
        <v>No</v>
      </c>
      <c r="X5903" s="3">
        <f>IF(Orders1[[#This Row],[Return]]="Yes", 1, 0)</f>
        <v>0</v>
      </c>
    </row>
    <row r="5904" spans="1:24" x14ac:dyDescent="0.2">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7">
        <v>59.94</v>
      </c>
      <c r="S5904" s="1">
        <v>3</v>
      </c>
      <c r="T5904" s="1">
        <v>0</v>
      </c>
      <c r="U5904" s="7">
        <v>28.171799999999998</v>
      </c>
      <c r="V5904" s="3" t="str">
        <f>IF(Orders1[[#This Row],[Region]]=People!$B$2, People!$A$2, IF(Orders1[[#This Row],[Region]]=People!$B$3,People!$A$3, IF(Orders1[[#This Row],[Region]]=People!$B$4,People!$A$4, IF(Orders1[[#This Row],[Region]]=People!$B$5,People!$A$5))))</f>
        <v>Anna Andreadi</v>
      </c>
      <c r="W5904" s="3" t="str">
        <f>IFERROR(INDEX(Returns!A5904:A6703, MATCH(Orders1[[#This Row],[Order ID]],Returns!B5904:B6703)), "No")</f>
        <v>No</v>
      </c>
      <c r="X5904" s="3">
        <f>IF(Orders1[[#This Row],[Return]]="Yes", 1, 0)</f>
        <v>0</v>
      </c>
    </row>
    <row r="5905" spans="1:24" x14ac:dyDescent="0.2">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7">
        <v>45.36</v>
      </c>
      <c r="S5905" s="1">
        <v>4</v>
      </c>
      <c r="T5905" s="1">
        <v>0</v>
      </c>
      <c r="U5905" s="7">
        <v>22.226399999999998</v>
      </c>
      <c r="V5905" s="3" t="str">
        <f>IF(Orders1[[#This Row],[Region]]=People!$B$2, People!$A$2, IF(Orders1[[#This Row],[Region]]=People!$B$3,People!$A$3, IF(Orders1[[#This Row],[Region]]=People!$B$4,People!$A$4, IF(Orders1[[#This Row],[Region]]=People!$B$5,People!$A$5))))</f>
        <v>Anna Andreadi</v>
      </c>
      <c r="W5905" s="3" t="str">
        <f>IFERROR(INDEX(Returns!A5905:A6704, MATCH(Orders1[[#This Row],[Order ID]],Returns!B5905:B6704)), "No")</f>
        <v>No</v>
      </c>
      <c r="X5905" s="3">
        <f>IF(Orders1[[#This Row],[Return]]="Yes", 1, 0)</f>
        <v>0</v>
      </c>
    </row>
    <row r="5906" spans="1:24" x14ac:dyDescent="0.2">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7">
        <v>26.400000000000002</v>
      </c>
      <c r="S5906" s="1">
        <v>5</v>
      </c>
      <c r="T5906" s="1">
        <v>0</v>
      </c>
      <c r="U5906" s="7">
        <v>12.672000000000001</v>
      </c>
      <c r="V5906" s="3" t="str">
        <f>IF(Orders1[[#This Row],[Region]]=People!$B$2, People!$A$2, IF(Orders1[[#This Row],[Region]]=People!$B$3,People!$A$3, IF(Orders1[[#This Row],[Region]]=People!$B$4,People!$A$4, IF(Orders1[[#This Row],[Region]]=People!$B$5,People!$A$5))))</f>
        <v>Anna Andreadi</v>
      </c>
      <c r="W5906" s="3" t="str">
        <f>IFERROR(INDEX(Returns!A5906:A6705, MATCH(Orders1[[#This Row],[Order ID]],Returns!B5906:B6705)), "No")</f>
        <v>No</v>
      </c>
      <c r="X5906" s="3">
        <f>IF(Orders1[[#This Row],[Return]]="Yes", 1, 0)</f>
        <v>0</v>
      </c>
    </row>
    <row r="5907" spans="1:24" x14ac:dyDescent="0.2">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7">
        <v>41.4</v>
      </c>
      <c r="S5907" s="1">
        <v>4</v>
      </c>
      <c r="T5907" s="1">
        <v>0</v>
      </c>
      <c r="U5907" s="7">
        <v>19.872</v>
      </c>
      <c r="V5907" s="3" t="str">
        <f>IF(Orders1[[#This Row],[Region]]=People!$B$2, People!$A$2, IF(Orders1[[#This Row],[Region]]=People!$B$3,People!$A$3, IF(Orders1[[#This Row],[Region]]=People!$B$4,People!$A$4, IF(Orders1[[#This Row],[Region]]=People!$B$5,People!$A$5))))</f>
        <v>Anna Andreadi</v>
      </c>
      <c r="W5907" s="3" t="str">
        <f>IFERROR(INDEX(Returns!A5907:A6706, MATCH(Orders1[[#This Row],[Order ID]],Returns!B5907:B6706)), "No")</f>
        <v>No</v>
      </c>
      <c r="X5907" s="3">
        <f>IF(Orders1[[#This Row],[Return]]="Yes", 1, 0)</f>
        <v>0</v>
      </c>
    </row>
    <row r="5908" spans="1:24" x14ac:dyDescent="0.2">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7">
        <v>16.95</v>
      </c>
      <c r="S5908" s="1">
        <v>1</v>
      </c>
      <c r="T5908" s="1">
        <v>0</v>
      </c>
      <c r="U5908" s="7">
        <v>1.0169999999999995</v>
      </c>
      <c r="V5908" s="3" t="str">
        <f>IF(Orders1[[#This Row],[Region]]=People!$B$2, People!$A$2, IF(Orders1[[#This Row],[Region]]=People!$B$3,People!$A$3, IF(Orders1[[#This Row],[Region]]=People!$B$4,People!$A$4, IF(Orders1[[#This Row],[Region]]=People!$B$5,People!$A$5))))</f>
        <v>Anna Andreadi</v>
      </c>
      <c r="W5908" s="3" t="str">
        <f>IFERROR(INDEX(Returns!A5908:A6707, MATCH(Orders1[[#This Row],[Order ID]],Returns!B5908:B6707)), "No")</f>
        <v>No</v>
      </c>
      <c r="X5908" s="3">
        <f>IF(Orders1[[#This Row],[Return]]="Yes", 1, 0)</f>
        <v>0</v>
      </c>
    </row>
    <row r="5909" spans="1:24" x14ac:dyDescent="0.2">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7">
        <v>24.704000000000001</v>
      </c>
      <c r="S5909" s="1">
        <v>2</v>
      </c>
      <c r="T5909" s="1">
        <v>0.2</v>
      </c>
      <c r="U5909" s="7">
        <v>9.2639999999999993</v>
      </c>
      <c r="V5909" s="3" t="str">
        <f>IF(Orders1[[#This Row],[Region]]=People!$B$2, People!$A$2, IF(Orders1[[#This Row],[Region]]=People!$B$3,People!$A$3, IF(Orders1[[#This Row],[Region]]=People!$B$4,People!$A$4, IF(Orders1[[#This Row],[Region]]=People!$B$5,People!$A$5))))</f>
        <v>Anna Andreadi</v>
      </c>
      <c r="W5909" s="3" t="str">
        <f>IFERROR(INDEX(Returns!A5909:A6708, MATCH(Orders1[[#This Row],[Order ID]],Returns!B5909:B6708)), "No")</f>
        <v>No</v>
      </c>
      <c r="X5909" s="3">
        <f>IF(Orders1[[#This Row],[Return]]="Yes", 1, 0)</f>
        <v>0</v>
      </c>
    </row>
    <row r="5910" spans="1:24" x14ac:dyDescent="0.2">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7">
        <v>59.699999999999996</v>
      </c>
      <c r="S5910" s="1">
        <v>3</v>
      </c>
      <c r="T5910" s="1">
        <v>0</v>
      </c>
      <c r="U5910" s="7">
        <v>26.864999999999995</v>
      </c>
      <c r="V5910" s="3" t="str">
        <f>IF(Orders1[[#This Row],[Region]]=People!$B$2, People!$A$2, IF(Orders1[[#This Row],[Region]]=People!$B$3,People!$A$3, IF(Orders1[[#This Row],[Region]]=People!$B$4,People!$A$4, IF(Orders1[[#This Row],[Region]]=People!$B$5,People!$A$5))))</f>
        <v>Anna Andreadi</v>
      </c>
      <c r="W5910" s="3" t="str">
        <f>IFERROR(INDEX(Returns!A5910:A6709, MATCH(Orders1[[#This Row],[Order ID]],Returns!B5910:B6709)), "No")</f>
        <v>No</v>
      </c>
      <c r="X5910" s="3">
        <f>IF(Orders1[[#This Row],[Return]]="Yes", 1, 0)</f>
        <v>0</v>
      </c>
    </row>
    <row r="5911" spans="1:24" x14ac:dyDescent="0.2">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7">
        <v>14.52</v>
      </c>
      <c r="S5911" s="1">
        <v>3</v>
      </c>
      <c r="T5911" s="1">
        <v>0</v>
      </c>
      <c r="U5911" s="7">
        <v>5.6627999999999998</v>
      </c>
      <c r="V5911" s="3" t="str">
        <f>IF(Orders1[[#This Row],[Region]]=People!$B$2, People!$A$2, IF(Orders1[[#This Row],[Region]]=People!$B$3,People!$A$3, IF(Orders1[[#This Row],[Region]]=People!$B$4,People!$A$4, IF(Orders1[[#This Row],[Region]]=People!$B$5,People!$A$5))))</f>
        <v>Anna Andreadi</v>
      </c>
      <c r="W5911" s="3" t="str">
        <f>IFERROR(INDEX(Returns!A5911:A6710, MATCH(Orders1[[#This Row],[Order ID]],Returns!B5911:B6710)), "No")</f>
        <v>No</v>
      </c>
      <c r="X5911" s="3">
        <f>IF(Orders1[[#This Row],[Return]]="Yes", 1, 0)</f>
        <v>0</v>
      </c>
    </row>
    <row r="5912" spans="1:24" x14ac:dyDescent="0.2">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7">
        <v>104.184</v>
      </c>
      <c r="S5912" s="1">
        <v>3</v>
      </c>
      <c r="T5912" s="1">
        <v>0.2</v>
      </c>
      <c r="U5912" s="7">
        <v>33.8598</v>
      </c>
      <c r="V5912" s="3" t="str">
        <f>IF(Orders1[[#This Row],[Region]]=People!$B$2, People!$A$2, IF(Orders1[[#This Row],[Region]]=People!$B$3,People!$A$3, IF(Orders1[[#This Row],[Region]]=People!$B$4,People!$A$4, IF(Orders1[[#This Row],[Region]]=People!$B$5,People!$A$5))))</f>
        <v>Anna Andreadi</v>
      </c>
      <c r="W5912" s="3" t="str">
        <f>IFERROR(INDEX(Returns!A5912:A6711, MATCH(Orders1[[#This Row],[Order ID]],Returns!B5912:B6711)), "No")</f>
        <v>No</v>
      </c>
      <c r="X5912" s="3">
        <f>IF(Orders1[[#This Row],[Return]]="Yes", 1, 0)</f>
        <v>0</v>
      </c>
    </row>
    <row r="5913" spans="1:24" x14ac:dyDescent="0.2">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7">
        <v>46.53</v>
      </c>
      <c r="S5913" s="1">
        <v>3</v>
      </c>
      <c r="T5913" s="1">
        <v>0</v>
      </c>
      <c r="U5913" s="7">
        <v>13.028400000000001</v>
      </c>
      <c r="V5913" s="3" t="str">
        <f>IF(Orders1[[#This Row],[Region]]=People!$B$2, People!$A$2, IF(Orders1[[#This Row],[Region]]=People!$B$3,People!$A$3, IF(Orders1[[#This Row],[Region]]=People!$B$4,People!$A$4, IF(Orders1[[#This Row],[Region]]=People!$B$5,People!$A$5))))</f>
        <v>Anna Andreadi</v>
      </c>
      <c r="W5913" s="3" t="str">
        <f>IFERROR(INDEX(Returns!A5913:A6712, MATCH(Orders1[[#This Row],[Order ID]],Returns!B5913:B6712)), "No")</f>
        <v>No</v>
      </c>
      <c r="X5913" s="3">
        <f>IF(Orders1[[#This Row],[Return]]="Yes", 1, 0)</f>
        <v>0</v>
      </c>
    </row>
    <row r="5914" spans="1:24" x14ac:dyDescent="0.2">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7">
        <v>25.5</v>
      </c>
      <c r="S5914" s="1">
        <v>3</v>
      </c>
      <c r="T5914" s="1">
        <v>0</v>
      </c>
      <c r="U5914" s="7">
        <v>6.63</v>
      </c>
      <c r="V5914" s="3" t="str">
        <f>IF(Orders1[[#This Row],[Region]]=People!$B$2, People!$A$2, IF(Orders1[[#This Row],[Region]]=People!$B$3,People!$A$3, IF(Orders1[[#This Row],[Region]]=People!$B$4,People!$A$4, IF(Orders1[[#This Row],[Region]]=People!$B$5,People!$A$5))))</f>
        <v>Cassandra Brandow</v>
      </c>
      <c r="W5914" s="3" t="str">
        <f>IFERROR(INDEX(Returns!A5914:A6713, MATCH(Orders1[[#This Row],[Order ID]],Returns!B5914:B6713)), "No")</f>
        <v>No</v>
      </c>
      <c r="X5914" s="3">
        <f>IF(Orders1[[#This Row],[Return]]="Yes", 1, 0)</f>
        <v>0</v>
      </c>
    </row>
    <row r="5915" spans="1:24" x14ac:dyDescent="0.2">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7">
        <v>14.9</v>
      </c>
      <c r="S5915" s="1">
        <v>5</v>
      </c>
      <c r="T5915" s="1">
        <v>0</v>
      </c>
      <c r="U5915" s="7">
        <v>1.0429999999999984</v>
      </c>
      <c r="V5915" s="3" t="str">
        <f>IF(Orders1[[#This Row],[Region]]=People!$B$2, People!$A$2, IF(Orders1[[#This Row],[Region]]=People!$B$3,People!$A$3, IF(Orders1[[#This Row],[Region]]=People!$B$4,People!$A$4, IF(Orders1[[#This Row],[Region]]=People!$B$5,People!$A$5))))</f>
        <v>Chuck Magee</v>
      </c>
      <c r="W5915" s="3" t="str">
        <f>IFERROR(INDEX(Returns!A5915:A6714, MATCH(Orders1[[#This Row],[Order ID]],Returns!B5915:B6714)), "No")</f>
        <v>No</v>
      </c>
      <c r="X5915" s="3">
        <f>IF(Orders1[[#This Row],[Return]]="Yes", 1, 0)</f>
        <v>0</v>
      </c>
    </row>
    <row r="5916" spans="1:24" x14ac:dyDescent="0.2">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7">
        <v>87.71</v>
      </c>
      <c r="S5916" s="1">
        <v>7</v>
      </c>
      <c r="T5916" s="1">
        <v>0</v>
      </c>
      <c r="U5916" s="7">
        <v>41.223699999999994</v>
      </c>
      <c r="V5916" s="3" t="str">
        <f>IF(Orders1[[#This Row],[Region]]=People!$B$2, People!$A$2, IF(Orders1[[#This Row],[Region]]=People!$B$3,People!$A$3, IF(Orders1[[#This Row],[Region]]=People!$B$4,People!$A$4, IF(Orders1[[#This Row],[Region]]=People!$B$5,People!$A$5))))</f>
        <v>Chuck Magee</v>
      </c>
      <c r="W5916" s="3" t="str">
        <f>IFERROR(INDEX(Returns!A5916:A6715, MATCH(Orders1[[#This Row],[Order ID]],Returns!B5916:B6715)), "No")</f>
        <v>No</v>
      </c>
      <c r="X5916" s="3">
        <f>IF(Orders1[[#This Row],[Return]]="Yes", 1, 0)</f>
        <v>0</v>
      </c>
    </row>
    <row r="5917" spans="1:24" x14ac:dyDescent="0.2">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7">
        <v>199.76400000000001</v>
      </c>
      <c r="S5917" s="1">
        <v>2</v>
      </c>
      <c r="T5917" s="1">
        <v>0.1</v>
      </c>
      <c r="U5917" s="7">
        <v>8.8783999999999956</v>
      </c>
      <c r="V5917" s="3" t="str">
        <f>IF(Orders1[[#This Row],[Region]]=People!$B$2, People!$A$2, IF(Orders1[[#This Row],[Region]]=People!$B$3,People!$A$3, IF(Orders1[[#This Row],[Region]]=People!$B$4,People!$A$4, IF(Orders1[[#This Row],[Region]]=People!$B$5,People!$A$5))))</f>
        <v>Chuck Magee</v>
      </c>
      <c r="W5917" s="3" t="str">
        <f>IFERROR(INDEX(Returns!A5917:A6716, MATCH(Orders1[[#This Row],[Order ID]],Returns!B5917:B6716)), "No")</f>
        <v>No</v>
      </c>
      <c r="X5917" s="3">
        <f>IF(Orders1[[#This Row],[Return]]="Yes", 1, 0)</f>
        <v>0</v>
      </c>
    </row>
    <row r="5918" spans="1:24" x14ac:dyDescent="0.2">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7">
        <v>94.6</v>
      </c>
      <c r="S5918" s="1">
        <v>4</v>
      </c>
      <c r="T5918" s="1">
        <v>0</v>
      </c>
      <c r="U5918" s="7">
        <v>27.433999999999997</v>
      </c>
      <c r="V5918" s="3" t="str">
        <f>IF(Orders1[[#This Row],[Region]]=People!$B$2, People!$A$2, IF(Orders1[[#This Row],[Region]]=People!$B$3,People!$A$3, IF(Orders1[[#This Row],[Region]]=People!$B$4,People!$A$4, IF(Orders1[[#This Row],[Region]]=People!$B$5,People!$A$5))))</f>
        <v>Chuck Magee</v>
      </c>
      <c r="W5918" s="3" t="str">
        <f>IFERROR(INDEX(Returns!A5918:A6717, MATCH(Orders1[[#This Row],[Order ID]],Returns!B5918:B6717)), "No")</f>
        <v>No</v>
      </c>
      <c r="X5918" s="3">
        <f>IF(Orders1[[#This Row],[Return]]="Yes", 1, 0)</f>
        <v>0</v>
      </c>
    </row>
    <row r="5919" spans="1:24" x14ac:dyDescent="0.2">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7">
        <v>4228.7040000000006</v>
      </c>
      <c r="S5919" s="1">
        <v>6</v>
      </c>
      <c r="T5919" s="1">
        <v>0.2</v>
      </c>
      <c r="U5919" s="7">
        <v>158.57639999999992</v>
      </c>
      <c r="V5919" s="3" t="str">
        <f>IF(Orders1[[#This Row],[Region]]=People!$B$2, People!$A$2, IF(Orders1[[#This Row],[Region]]=People!$B$3,People!$A$3, IF(Orders1[[#This Row],[Region]]=People!$B$4,People!$A$4, IF(Orders1[[#This Row],[Region]]=People!$B$5,People!$A$5))))</f>
        <v>Chuck Magee</v>
      </c>
      <c r="W5919" s="3" t="str">
        <f>IFERROR(INDEX(Returns!A5919:A6718, MATCH(Orders1[[#This Row],[Order ID]],Returns!B5919:B6718)), "No")</f>
        <v>No</v>
      </c>
      <c r="X5919" s="3">
        <f>IF(Orders1[[#This Row],[Return]]="Yes", 1, 0)</f>
        <v>0</v>
      </c>
    </row>
    <row r="5920" spans="1:24" x14ac:dyDescent="0.2">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7">
        <v>2003.9200000000003</v>
      </c>
      <c r="S5920" s="1">
        <v>5</v>
      </c>
      <c r="T5920" s="1">
        <v>0.2</v>
      </c>
      <c r="U5920" s="7">
        <v>-25.049000000000149</v>
      </c>
      <c r="V5920" s="3" t="str">
        <f>IF(Orders1[[#This Row],[Region]]=People!$B$2, People!$A$2, IF(Orders1[[#This Row],[Region]]=People!$B$3,People!$A$3, IF(Orders1[[#This Row],[Region]]=People!$B$4,People!$A$4, IF(Orders1[[#This Row],[Region]]=People!$B$5,People!$A$5))))</f>
        <v>Chuck Magee</v>
      </c>
      <c r="W5920" s="3" t="str">
        <f>IFERROR(INDEX(Returns!A5920:A6719, MATCH(Orders1[[#This Row],[Order ID]],Returns!B5920:B6719)), "No")</f>
        <v>No</v>
      </c>
      <c r="X5920" s="3">
        <f>IF(Orders1[[#This Row],[Return]]="Yes", 1, 0)</f>
        <v>0</v>
      </c>
    </row>
    <row r="5921" spans="1:24" x14ac:dyDescent="0.2">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7">
        <v>209.96999999999997</v>
      </c>
      <c r="S5921" s="1">
        <v>3</v>
      </c>
      <c r="T5921" s="1">
        <v>0</v>
      </c>
      <c r="U5921" s="7">
        <v>58.791600000000003</v>
      </c>
      <c r="V5921" s="3" t="str">
        <f>IF(Orders1[[#This Row],[Region]]=People!$B$2, People!$A$2, IF(Orders1[[#This Row],[Region]]=People!$B$3,People!$A$3, IF(Orders1[[#This Row],[Region]]=People!$B$4,People!$A$4, IF(Orders1[[#This Row],[Region]]=People!$B$5,People!$A$5))))</f>
        <v>Chuck Magee</v>
      </c>
      <c r="W5921" s="3" t="str">
        <f>IFERROR(INDEX(Returns!A5921:A6720, MATCH(Orders1[[#This Row],[Order ID]],Returns!B5921:B6720)), "No")</f>
        <v>No</v>
      </c>
      <c r="X5921" s="3">
        <f>IF(Orders1[[#This Row],[Return]]="Yes", 1, 0)</f>
        <v>0</v>
      </c>
    </row>
    <row r="5922" spans="1:24" x14ac:dyDescent="0.2">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7">
        <v>659.9</v>
      </c>
      <c r="S5922" s="1">
        <v>2</v>
      </c>
      <c r="T5922" s="1">
        <v>0</v>
      </c>
      <c r="U5922" s="7">
        <v>217.76699999999994</v>
      </c>
      <c r="V5922" s="3" t="str">
        <f>IF(Orders1[[#This Row],[Region]]=People!$B$2, People!$A$2, IF(Orders1[[#This Row],[Region]]=People!$B$3,People!$A$3, IF(Orders1[[#This Row],[Region]]=People!$B$4,People!$A$4, IF(Orders1[[#This Row],[Region]]=People!$B$5,People!$A$5))))</f>
        <v>Chuck Magee</v>
      </c>
      <c r="W5922" s="3" t="str">
        <f>IFERROR(INDEX(Returns!A5922:A6721, MATCH(Orders1[[#This Row],[Order ID]],Returns!B5922:B6721)), "No")</f>
        <v>No</v>
      </c>
      <c r="X5922" s="3">
        <f>IF(Orders1[[#This Row],[Return]]="Yes", 1, 0)</f>
        <v>0</v>
      </c>
    </row>
    <row r="5923" spans="1:24" x14ac:dyDescent="0.2">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7">
        <v>110.96</v>
      </c>
      <c r="S5923" s="1">
        <v>2</v>
      </c>
      <c r="T5923" s="1">
        <v>0</v>
      </c>
      <c r="U5923" s="7">
        <v>53.260799999999996</v>
      </c>
      <c r="V5923" s="3" t="str">
        <f>IF(Orders1[[#This Row],[Region]]=People!$B$2, People!$A$2, IF(Orders1[[#This Row],[Region]]=People!$B$3,People!$A$3, IF(Orders1[[#This Row],[Region]]=People!$B$4,People!$A$4, IF(Orders1[[#This Row],[Region]]=People!$B$5,People!$A$5))))</f>
        <v>Chuck Magee</v>
      </c>
      <c r="W5923" s="3" t="str">
        <f>IFERROR(INDEX(Returns!A5923:A6722, MATCH(Orders1[[#This Row],[Order ID]],Returns!B5923:B6722)), "No")</f>
        <v>No</v>
      </c>
      <c r="X5923" s="3">
        <f>IF(Orders1[[#This Row],[Return]]="Yes", 1, 0)</f>
        <v>0</v>
      </c>
    </row>
    <row r="5924" spans="1:24" x14ac:dyDescent="0.2">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7">
        <v>67.8</v>
      </c>
      <c r="S5924" s="1">
        <v>4</v>
      </c>
      <c r="T5924" s="1">
        <v>0</v>
      </c>
      <c r="U5924" s="7">
        <v>1.3559999999999945</v>
      </c>
      <c r="V5924" s="3" t="str">
        <f>IF(Orders1[[#This Row],[Region]]=People!$B$2, People!$A$2, IF(Orders1[[#This Row],[Region]]=People!$B$3,People!$A$3, IF(Orders1[[#This Row],[Region]]=People!$B$4,People!$A$4, IF(Orders1[[#This Row],[Region]]=People!$B$5,People!$A$5))))</f>
        <v>Chuck Magee</v>
      </c>
      <c r="W5924" s="3" t="str">
        <f>IFERROR(INDEX(Returns!A5924:A6723, MATCH(Orders1[[#This Row],[Order ID]],Returns!B5924:B6723)), "No")</f>
        <v>No</v>
      </c>
      <c r="X5924" s="3">
        <f>IF(Orders1[[#This Row],[Return]]="Yes", 1, 0)</f>
        <v>0</v>
      </c>
    </row>
    <row r="5925" spans="1:24" x14ac:dyDescent="0.2">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7">
        <v>313.17599999999999</v>
      </c>
      <c r="S5925" s="1">
        <v>2</v>
      </c>
      <c r="T5925" s="1">
        <v>0.4</v>
      </c>
      <c r="U5925" s="7">
        <v>-120.05080000000007</v>
      </c>
      <c r="V5925" s="3" t="str">
        <f>IF(Orders1[[#This Row],[Region]]=People!$B$2, People!$A$2, IF(Orders1[[#This Row],[Region]]=People!$B$3,People!$A$3, IF(Orders1[[#This Row],[Region]]=People!$B$4,People!$A$4, IF(Orders1[[#This Row],[Region]]=People!$B$5,People!$A$5))))</f>
        <v>Chuck Magee</v>
      </c>
      <c r="W5925" s="3" t="str">
        <f>IFERROR(INDEX(Returns!A5925:A6724, MATCH(Orders1[[#This Row],[Order ID]],Returns!B5925:B6724)), "No")</f>
        <v>No</v>
      </c>
      <c r="X5925" s="3">
        <f>IF(Orders1[[#This Row],[Return]]="Yes", 1, 0)</f>
        <v>0</v>
      </c>
    </row>
    <row r="5926" spans="1:24" x14ac:dyDescent="0.2">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7">
        <v>22.959999999999997</v>
      </c>
      <c r="S5926" s="1">
        <v>7</v>
      </c>
      <c r="T5926" s="1">
        <v>0</v>
      </c>
      <c r="U5926" s="7">
        <v>6.6583999999999968</v>
      </c>
      <c r="V5926" s="3" t="str">
        <f>IF(Orders1[[#This Row],[Region]]=People!$B$2, People!$A$2, IF(Orders1[[#This Row],[Region]]=People!$B$3,People!$A$3, IF(Orders1[[#This Row],[Region]]=People!$B$4,People!$A$4, IF(Orders1[[#This Row],[Region]]=People!$B$5,People!$A$5))))</f>
        <v>Cassandra Brandow</v>
      </c>
      <c r="W5926" s="3" t="str">
        <f>IFERROR(INDEX(Returns!A5926:A6725, MATCH(Orders1[[#This Row],[Order ID]],Returns!B5926:B6725)), "No")</f>
        <v>No</v>
      </c>
      <c r="X5926" s="3">
        <f>IF(Orders1[[#This Row],[Return]]="Yes", 1, 0)</f>
        <v>0</v>
      </c>
    </row>
    <row r="5927" spans="1:24" x14ac:dyDescent="0.2">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7">
        <v>1099.5</v>
      </c>
      <c r="S5927" s="1">
        <v>10</v>
      </c>
      <c r="T5927" s="1">
        <v>0</v>
      </c>
      <c r="U5927" s="7">
        <v>362.83500000000004</v>
      </c>
      <c r="V5927" s="3" t="str">
        <f>IF(Orders1[[#This Row],[Region]]=People!$B$2, People!$A$2, IF(Orders1[[#This Row],[Region]]=People!$B$3,People!$A$3, IF(Orders1[[#This Row],[Region]]=People!$B$4,People!$A$4, IF(Orders1[[#This Row],[Region]]=People!$B$5,People!$A$5))))</f>
        <v>Anna Andreadi</v>
      </c>
      <c r="W5927" s="3" t="str">
        <f>IFERROR(INDEX(Returns!A5927:A6726, MATCH(Orders1[[#This Row],[Order ID]],Returns!B5927:B6726)), "No")</f>
        <v>No</v>
      </c>
      <c r="X5927" s="3">
        <f>IF(Orders1[[#This Row],[Return]]="Yes", 1, 0)</f>
        <v>0</v>
      </c>
    </row>
    <row r="5928" spans="1:24" x14ac:dyDescent="0.2">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7">
        <v>1215.92</v>
      </c>
      <c r="S5928" s="1">
        <v>8</v>
      </c>
      <c r="T5928" s="1">
        <v>0</v>
      </c>
      <c r="U5928" s="7">
        <v>316.13920000000007</v>
      </c>
      <c r="V5928" s="3" t="str">
        <f>IF(Orders1[[#This Row],[Region]]=People!$B$2, People!$A$2, IF(Orders1[[#This Row],[Region]]=People!$B$3,People!$A$3, IF(Orders1[[#This Row],[Region]]=People!$B$4,People!$A$4, IF(Orders1[[#This Row],[Region]]=People!$B$5,People!$A$5))))</f>
        <v>Cassandra Brandow</v>
      </c>
      <c r="W5928" s="3" t="str">
        <f>IFERROR(INDEX(Returns!A5928:A6727, MATCH(Orders1[[#This Row],[Order ID]],Returns!B5928:B6727)), "No")</f>
        <v>No</v>
      </c>
      <c r="X5928" s="3">
        <f>IF(Orders1[[#This Row],[Return]]="Yes", 1, 0)</f>
        <v>0</v>
      </c>
    </row>
    <row r="5929" spans="1:24" x14ac:dyDescent="0.2">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7">
        <v>7.31</v>
      </c>
      <c r="S5929" s="1">
        <v>1</v>
      </c>
      <c r="T5929" s="1">
        <v>0</v>
      </c>
      <c r="U5929" s="7">
        <v>3.4356999999999998</v>
      </c>
      <c r="V5929" s="3" t="str">
        <f>IF(Orders1[[#This Row],[Region]]=People!$B$2, People!$A$2, IF(Orders1[[#This Row],[Region]]=People!$B$3,People!$A$3, IF(Orders1[[#This Row],[Region]]=People!$B$4,People!$A$4, IF(Orders1[[#This Row],[Region]]=People!$B$5,People!$A$5))))</f>
        <v>Cassandra Brandow</v>
      </c>
      <c r="W5929" s="3" t="str">
        <f>IFERROR(INDEX(Returns!A5929:A6728, MATCH(Orders1[[#This Row],[Order ID]],Returns!B5929:B6728)), "No")</f>
        <v>No</v>
      </c>
      <c r="X5929" s="3">
        <f>IF(Orders1[[#This Row],[Return]]="Yes", 1, 0)</f>
        <v>0</v>
      </c>
    </row>
    <row r="5930" spans="1:24" x14ac:dyDescent="0.2">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7">
        <v>8.92</v>
      </c>
      <c r="S5930" s="1">
        <v>4</v>
      </c>
      <c r="T5930" s="1">
        <v>0</v>
      </c>
      <c r="U5930" s="7">
        <v>3.9248000000000003</v>
      </c>
      <c r="V5930" s="3" t="str">
        <f>IF(Orders1[[#This Row],[Region]]=People!$B$2, People!$A$2, IF(Orders1[[#This Row],[Region]]=People!$B$3,People!$A$3, IF(Orders1[[#This Row],[Region]]=People!$B$4,People!$A$4, IF(Orders1[[#This Row],[Region]]=People!$B$5,People!$A$5))))</f>
        <v>Cassandra Brandow</v>
      </c>
      <c r="W5930" s="3" t="str">
        <f>IFERROR(INDEX(Returns!A5930:A6729, MATCH(Orders1[[#This Row],[Order ID]],Returns!B5930:B6729)), "No")</f>
        <v>No</v>
      </c>
      <c r="X5930" s="3">
        <f>IF(Orders1[[#This Row],[Return]]="Yes", 1, 0)</f>
        <v>0</v>
      </c>
    </row>
    <row r="5931" spans="1:24" x14ac:dyDescent="0.2">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7">
        <v>87.210000000000008</v>
      </c>
      <c r="S5931" s="1">
        <v>3</v>
      </c>
      <c r="T5931" s="1">
        <v>0.5</v>
      </c>
      <c r="U5931" s="7">
        <v>-45.349200000000003</v>
      </c>
      <c r="V5931" s="3" t="str">
        <f>IF(Orders1[[#This Row],[Region]]=People!$B$2, People!$A$2, IF(Orders1[[#This Row],[Region]]=People!$B$3,People!$A$3, IF(Orders1[[#This Row],[Region]]=People!$B$4,People!$A$4, IF(Orders1[[#This Row],[Region]]=People!$B$5,People!$A$5))))</f>
        <v>Chuck Magee</v>
      </c>
      <c r="W5931" s="3" t="str">
        <f>IFERROR(INDEX(Returns!A5931:A6730, MATCH(Orders1[[#This Row],[Order ID]],Returns!B5931:B6730)), "No")</f>
        <v>No</v>
      </c>
      <c r="X5931" s="3">
        <f>IF(Orders1[[#This Row],[Return]]="Yes", 1, 0)</f>
        <v>0</v>
      </c>
    </row>
    <row r="5932" spans="1:24" x14ac:dyDescent="0.2">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7">
        <v>15.552000000000003</v>
      </c>
      <c r="S5932" s="1">
        <v>3</v>
      </c>
      <c r="T5932" s="1">
        <v>0.2</v>
      </c>
      <c r="U5932" s="7">
        <v>5.4432</v>
      </c>
      <c r="V5932" s="3" t="str">
        <f>IF(Orders1[[#This Row],[Region]]=People!$B$2, People!$A$2, IF(Orders1[[#This Row],[Region]]=People!$B$3,People!$A$3, IF(Orders1[[#This Row],[Region]]=People!$B$4,People!$A$4, IF(Orders1[[#This Row],[Region]]=People!$B$5,People!$A$5))))</f>
        <v>Chuck Magee</v>
      </c>
      <c r="W5932" s="3" t="str">
        <f>IFERROR(INDEX(Returns!A5932:A6731, MATCH(Orders1[[#This Row],[Order ID]],Returns!B5932:B6731)), "No")</f>
        <v>No</v>
      </c>
      <c r="X5932" s="3">
        <f>IF(Orders1[[#This Row],[Return]]="Yes", 1, 0)</f>
        <v>0</v>
      </c>
    </row>
    <row r="5933" spans="1:24" x14ac:dyDescent="0.2">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7">
        <v>683.98799999999994</v>
      </c>
      <c r="S5933" s="1">
        <v>2</v>
      </c>
      <c r="T5933" s="1">
        <v>0.4</v>
      </c>
      <c r="U5933" s="7">
        <v>-113.9980000000001</v>
      </c>
      <c r="V5933" s="3" t="str">
        <f>IF(Orders1[[#This Row],[Region]]=People!$B$2, People!$A$2, IF(Orders1[[#This Row],[Region]]=People!$B$3,People!$A$3, IF(Orders1[[#This Row],[Region]]=People!$B$4,People!$A$4, IF(Orders1[[#This Row],[Region]]=People!$B$5,People!$A$5))))</f>
        <v>Chuck Magee</v>
      </c>
      <c r="W5933" s="3" t="str">
        <f>IFERROR(INDEX(Returns!A5933:A6732, MATCH(Orders1[[#This Row],[Order ID]],Returns!B5933:B6732)), "No")</f>
        <v>No</v>
      </c>
      <c r="X5933" s="3">
        <f>IF(Orders1[[#This Row],[Return]]="Yes", 1, 0)</f>
        <v>0</v>
      </c>
    </row>
    <row r="5934" spans="1:24" x14ac:dyDescent="0.2">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7">
        <v>13.392000000000001</v>
      </c>
      <c r="S5934" s="1">
        <v>3</v>
      </c>
      <c r="T5934" s="1">
        <v>0.2</v>
      </c>
      <c r="U5934" s="7">
        <v>1.0044</v>
      </c>
      <c r="V5934" s="3" t="str">
        <f>IF(Orders1[[#This Row],[Region]]=People!$B$2, People!$A$2, IF(Orders1[[#This Row],[Region]]=People!$B$3,People!$A$3, IF(Orders1[[#This Row],[Region]]=People!$B$4,People!$A$4, IF(Orders1[[#This Row],[Region]]=People!$B$5,People!$A$5))))</f>
        <v>Chuck Magee</v>
      </c>
      <c r="W5934" s="3" t="str">
        <f>IFERROR(INDEX(Returns!A5934:A6733, MATCH(Orders1[[#This Row],[Order ID]],Returns!B5934:B6733)), "No")</f>
        <v>No</v>
      </c>
      <c r="X5934" s="3">
        <f>IF(Orders1[[#This Row],[Return]]="Yes", 1, 0)</f>
        <v>0</v>
      </c>
    </row>
    <row r="5935" spans="1:24" x14ac:dyDescent="0.2">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7">
        <v>16.776000000000003</v>
      </c>
      <c r="S5935" s="1">
        <v>3</v>
      </c>
      <c r="T5935" s="1">
        <v>0.2</v>
      </c>
      <c r="U5935" s="7">
        <v>4.8231000000000002</v>
      </c>
      <c r="V5935" s="3" t="str">
        <f>IF(Orders1[[#This Row],[Region]]=People!$B$2, People!$A$2, IF(Orders1[[#This Row],[Region]]=People!$B$3,People!$A$3, IF(Orders1[[#This Row],[Region]]=People!$B$4,People!$A$4, IF(Orders1[[#This Row],[Region]]=People!$B$5,People!$A$5))))</f>
        <v>Chuck Magee</v>
      </c>
      <c r="W5935" s="3" t="str">
        <f>IFERROR(INDEX(Returns!A5935:A6734, MATCH(Orders1[[#This Row],[Order ID]],Returns!B5935:B6734)), "No")</f>
        <v>No</v>
      </c>
      <c r="X5935" s="3">
        <f>IF(Orders1[[#This Row],[Return]]="Yes", 1, 0)</f>
        <v>0</v>
      </c>
    </row>
    <row r="5936" spans="1:24" x14ac:dyDescent="0.2">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7">
        <v>527.91999999999996</v>
      </c>
      <c r="S5936" s="1">
        <v>2</v>
      </c>
      <c r="T5936" s="1">
        <v>0.2</v>
      </c>
      <c r="U5936" s="7">
        <v>85.786999999999949</v>
      </c>
      <c r="V5936" s="3" t="str">
        <f>IF(Orders1[[#This Row],[Region]]=People!$B$2, People!$A$2, IF(Orders1[[#This Row],[Region]]=People!$B$3,People!$A$3, IF(Orders1[[#This Row],[Region]]=People!$B$4,People!$A$4, IF(Orders1[[#This Row],[Region]]=People!$B$5,People!$A$5))))</f>
        <v>Chuck Magee</v>
      </c>
      <c r="W5936" s="3" t="str">
        <f>IFERROR(INDEX(Returns!A5936:A6735, MATCH(Orders1[[#This Row],[Order ID]],Returns!B5936:B6735)), "No")</f>
        <v>No</v>
      </c>
      <c r="X5936" s="3">
        <f>IF(Orders1[[#This Row],[Return]]="Yes", 1, 0)</f>
        <v>0</v>
      </c>
    </row>
    <row r="5937" spans="1:24" x14ac:dyDescent="0.2">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7">
        <v>25.4</v>
      </c>
      <c r="S5937" s="1">
        <v>5</v>
      </c>
      <c r="T5937" s="1">
        <v>0</v>
      </c>
      <c r="U5937" s="7">
        <v>8.6359999999999992</v>
      </c>
      <c r="V5937" s="3" t="str">
        <f>IF(Orders1[[#This Row],[Region]]=People!$B$2, People!$A$2, IF(Orders1[[#This Row],[Region]]=People!$B$3,People!$A$3, IF(Orders1[[#This Row],[Region]]=People!$B$4,People!$A$4, IF(Orders1[[#This Row],[Region]]=People!$B$5,People!$A$5))))</f>
        <v>Anna Andreadi</v>
      </c>
      <c r="W5937" s="3" t="str">
        <f>IFERROR(INDEX(Returns!A5937:A6736, MATCH(Orders1[[#This Row],[Order ID]],Returns!B5937:B6736)), "No")</f>
        <v>No</v>
      </c>
      <c r="X5937" s="3">
        <f>IF(Orders1[[#This Row],[Return]]="Yes", 1, 0)</f>
        <v>0</v>
      </c>
    </row>
    <row r="5938" spans="1:24" x14ac:dyDescent="0.2">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7">
        <v>177.48000000000002</v>
      </c>
      <c r="S5938" s="1">
        <v>3</v>
      </c>
      <c r="T5938" s="1">
        <v>0.2</v>
      </c>
      <c r="U5938" s="7">
        <v>19.966499999999982</v>
      </c>
      <c r="V5938" s="3" t="str">
        <f>IF(Orders1[[#This Row],[Region]]=People!$B$2, People!$A$2, IF(Orders1[[#This Row],[Region]]=People!$B$3,People!$A$3, IF(Orders1[[#This Row],[Region]]=People!$B$4,People!$A$4, IF(Orders1[[#This Row],[Region]]=People!$B$5,People!$A$5))))</f>
        <v>Anna Andreadi</v>
      </c>
      <c r="W5938" s="3" t="str">
        <f>IFERROR(INDEX(Returns!A5938:A6737, MATCH(Orders1[[#This Row],[Order ID]],Returns!B5938:B6737)), "No")</f>
        <v>No</v>
      </c>
      <c r="X5938" s="3">
        <f>IF(Orders1[[#This Row],[Return]]="Yes", 1, 0)</f>
        <v>0</v>
      </c>
    </row>
    <row r="5939" spans="1:24" x14ac:dyDescent="0.2">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7">
        <v>71.975999999999999</v>
      </c>
      <c r="S5939" s="1">
        <v>3</v>
      </c>
      <c r="T5939" s="1">
        <v>0.2</v>
      </c>
      <c r="U5939" s="7">
        <v>8.9969999999999892</v>
      </c>
      <c r="V5939" s="3" t="str">
        <f>IF(Orders1[[#This Row],[Region]]=People!$B$2, People!$A$2, IF(Orders1[[#This Row],[Region]]=People!$B$3,People!$A$3, IF(Orders1[[#This Row],[Region]]=People!$B$4,People!$A$4, IF(Orders1[[#This Row],[Region]]=People!$B$5,People!$A$5))))</f>
        <v>Anna Andreadi</v>
      </c>
      <c r="W5939" s="3" t="str">
        <f>IFERROR(INDEX(Returns!A5939:A6738, MATCH(Orders1[[#This Row],[Order ID]],Returns!B5939:B6738)), "No")</f>
        <v>No</v>
      </c>
      <c r="X5939" s="3">
        <f>IF(Orders1[[#This Row],[Return]]="Yes", 1, 0)</f>
        <v>0</v>
      </c>
    </row>
    <row r="5940" spans="1:24" x14ac:dyDescent="0.2">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7">
        <v>95.992000000000004</v>
      </c>
      <c r="S5940" s="1">
        <v>1</v>
      </c>
      <c r="T5940" s="1">
        <v>0.2</v>
      </c>
      <c r="U5940" s="7">
        <v>9.5991999999999997</v>
      </c>
      <c r="V5940" s="3" t="str">
        <f>IF(Orders1[[#This Row],[Region]]=People!$B$2, People!$A$2, IF(Orders1[[#This Row],[Region]]=People!$B$3,People!$A$3, IF(Orders1[[#This Row],[Region]]=People!$B$4,People!$A$4, IF(Orders1[[#This Row],[Region]]=People!$B$5,People!$A$5))))</f>
        <v>Kelly Williams</v>
      </c>
      <c r="W5940" s="3" t="str">
        <f>IFERROR(INDEX(Returns!A5940:A6739, MATCH(Orders1[[#This Row],[Order ID]],Returns!B5940:B6739)), "No")</f>
        <v>No</v>
      </c>
      <c r="X5940" s="3">
        <f>IF(Orders1[[#This Row],[Return]]="Yes", 1, 0)</f>
        <v>0</v>
      </c>
    </row>
    <row r="5941" spans="1:24" x14ac:dyDescent="0.2">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7">
        <v>13.216000000000001</v>
      </c>
      <c r="S5941" s="1">
        <v>4</v>
      </c>
      <c r="T5941" s="1">
        <v>0.2</v>
      </c>
      <c r="U5941" s="7">
        <v>4.2951999999999995</v>
      </c>
      <c r="V5941" s="3" t="str">
        <f>IF(Orders1[[#This Row],[Region]]=People!$B$2, People!$A$2, IF(Orders1[[#This Row],[Region]]=People!$B$3,People!$A$3, IF(Orders1[[#This Row],[Region]]=People!$B$4,People!$A$4, IF(Orders1[[#This Row],[Region]]=People!$B$5,People!$A$5))))</f>
        <v>Kelly Williams</v>
      </c>
      <c r="W5941" s="3" t="str">
        <f>IFERROR(INDEX(Returns!A5941:A6740, MATCH(Orders1[[#This Row],[Order ID]],Returns!B5941:B6740)), "No")</f>
        <v>No</v>
      </c>
      <c r="X5941" s="3">
        <f>IF(Orders1[[#This Row],[Return]]="Yes", 1, 0)</f>
        <v>0</v>
      </c>
    </row>
    <row r="5942" spans="1:24" x14ac:dyDescent="0.2">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7">
        <v>435.84000000000003</v>
      </c>
      <c r="S5942" s="1">
        <v>12</v>
      </c>
      <c r="T5942" s="1">
        <v>0</v>
      </c>
      <c r="U5942" s="7">
        <v>130.75199999999995</v>
      </c>
      <c r="V5942" s="3" t="str">
        <f>IF(Orders1[[#This Row],[Region]]=People!$B$2, People!$A$2, IF(Orders1[[#This Row],[Region]]=People!$B$3,People!$A$3, IF(Orders1[[#This Row],[Region]]=People!$B$4,People!$A$4, IF(Orders1[[#This Row],[Region]]=People!$B$5,People!$A$5))))</f>
        <v>Anna Andreadi</v>
      </c>
      <c r="W5942" s="3" t="str">
        <f>IFERROR(INDEX(Returns!A5942:A6741, MATCH(Orders1[[#This Row],[Order ID]],Returns!B5942:B6741)), "No")</f>
        <v>No</v>
      </c>
      <c r="X5942" s="3">
        <f>IF(Orders1[[#This Row],[Return]]="Yes", 1, 0)</f>
        <v>0</v>
      </c>
    </row>
    <row r="5943" spans="1:24" x14ac:dyDescent="0.2">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7">
        <v>5.88</v>
      </c>
      <c r="S5943" s="1">
        <v>2</v>
      </c>
      <c r="T5943" s="1">
        <v>0</v>
      </c>
      <c r="U5943" s="7">
        <v>1.5876000000000001</v>
      </c>
      <c r="V5943" s="3" t="str">
        <f>IF(Orders1[[#This Row],[Region]]=People!$B$2, People!$A$2, IF(Orders1[[#This Row],[Region]]=People!$B$3,People!$A$3, IF(Orders1[[#This Row],[Region]]=People!$B$4,People!$A$4, IF(Orders1[[#This Row],[Region]]=People!$B$5,People!$A$5))))</f>
        <v>Anna Andreadi</v>
      </c>
      <c r="W5943" s="3" t="str">
        <f>IFERROR(INDEX(Returns!A5943:A6742, MATCH(Orders1[[#This Row],[Order ID]],Returns!B5943:B6742)), "No")</f>
        <v>No</v>
      </c>
      <c r="X5943" s="3">
        <f>IF(Orders1[[#This Row],[Return]]="Yes", 1, 0)</f>
        <v>0</v>
      </c>
    </row>
    <row r="5944" spans="1:24" x14ac:dyDescent="0.2">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7">
        <v>211.16800000000001</v>
      </c>
      <c r="S5944" s="1">
        <v>4</v>
      </c>
      <c r="T5944" s="1">
        <v>0.2</v>
      </c>
      <c r="U5944" s="7">
        <v>18.477200000000011</v>
      </c>
      <c r="V5944" s="3" t="str">
        <f>IF(Orders1[[#This Row],[Region]]=People!$B$2, People!$A$2, IF(Orders1[[#This Row],[Region]]=People!$B$3,People!$A$3, IF(Orders1[[#This Row],[Region]]=People!$B$4,People!$A$4, IF(Orders1[[#This Row],[Region]]=People!$B$5,People!$A$5))))</f>
        <v>Anna Andreadi</v>
      </c>
      <c r="W5944" s="3" t="str">
        <f>IFERROR(INDEX(Returns!A5944:A6743, MATCH(Orders1[[#This Row],[Order ID]],Returns!B5944:B6743)), "No")</f>
        <v>No</v>
      </c>
      <c r="X5944" s="3">
        <f>IF(Orders1[[#This Row],[Return]]="Yes", 1, 0)</f>
        <v>0</v>
      </c>
    </row>
    <row r="5945" spans="1:24" x14ac:dyDescent="0.2">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7">
        <v>6.28</v>
      </c>
      <c r="S5945" s="1">
        <v>1</v>
      </c>
      <c r="T5945" s="1">
        <v>0</v>
      </c>
      <c r="U5945" s="7">
        <v>2.6376000000000004</v>
      </c>
      <c r="V5945" s="3" t="str">
        <f>IF(Orders1[[#This Row],[Region]]=People!$B$2, People!$A$2, IF(Orders1[[#This Row],[Region]]=People!$B$3,People!$A$3, IF(Orders1[[#This Row],[Region]]=People!$B$4,People!$A$4, IF(Orders1[[#This Row],[Region]]=People!$B$5,People!$A$5))))</f>
        <v>Anna Andreadi</v>
      </c>
      <c r="W5945" s="3" t="str">
        <f>IFERROR(INDEX(Returns!A5945:A6744, MATCH(Orders1[[#This Row],[Order ID]],Returns!B5945:B6744)), "No")</f>
        <v>No</v>
      </c>
      <c r="X5945" s="3">
        <f>IF(Orders1[[#This Row],[Return]]="Yes", 1, 0)</f>
        <v>0</v>
      </c>
    </row>
    <row r="5946" spans="1:24" x14ac:dyDescent="0.2">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7">
        <v>95.1</v>
      </c>
      <c r="S5946" s="1">
        <v>5</v>
      </c>
      <c r="T5946" s="1">
        <v>0</v>
      </c>
      <c r="U5946" s="7">
        <v>30.431999999999995</v>
      </c>
      <c r="V5946" s="3" t="str">
        <f>IF(Orders1[[#This Row],[Region]]=People!$B$2, People!$A$2, IF(Orders1[[#This Row],[Region]]=People!$B$3,People!$A$3, IF(Orders1[[#This Row],[Region]]=People!$B$4,People!$A$4, IF(Orders1[[#This Row],[Region]]=People!$B$5,People!$A$5))))</f>
        <v>Anna Andreadi</v>
      </c>
      <c r="W5946" s="3" t="str">
        <f>IFERROR(INDEX(Returns!A5946:A6745, MATCH(Orders1[[#This Row],[Order ID]],Returns!B5946:B6745)), "No")</f>
        <v>No</v>
      </c>
      <c r="X5946" s="3">
        <f>IF(Orders1[[#This Row],[Return]]="Yes", 1, 0)</f>
        <v>0</v>
      </c>
    </row>
    <row r="5947" spans="1:24" x14ac:dyDescent="0.2">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7">
        <v>25.92</v>
      </c>
      <c r="S5947" s="1">
        <v>4</v>
      </c>
      <c r="T5947" s="1">
        <v>0</v>
      </c>
      <c r="U5947" s="7">
        <v>12.441600000000001</v>
      </c>
      <c r="V5947" s="3" t="str">
        <f>IF(Orders1[[#This Row],[Region]]=People!$B$2, People!$A$2, IF(Orders1[[#This Row],[Region]]=People!$B$3,People!$A$3, IF(Orders1[[#This Row],[Region]]=People!$B$4,People!$A$4, IF(Orders1[[#This Row],[Region]]=People!$B$5,People!$A$5))))</f>
        <v>Anna Andreadi</v>
      </c>
      <c r="W5947" s="3" t="str">
        <f>IFERROR(INDEX(Returns!A5947:A6746, MATCH(Orders1[[#This Row],[Order ID]],Returns!B5947:B6746)), "No")</f>
        <v>No</v>
      </c>
      <c r="X5947" s="3">
        <f>IF(Orders1[[#This Row],[Return]]="Yes", 1, 0)</f>
        <v>0</v>
      </c>
    </row>
    <row r="5948" spans="1:24" x14ac:dyDescent="0.2">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7">
        <v>48.84</v>
      </c>
      <c r="S5948" s="1">
        <v>4</v>
      </c>
      <c r="T5948" s="1">
        <v>0</v>
      </c>
      <c r="U5948" s="7">
        <v>13.186800000000005</v>
      </c>
      <c r="V5948" s="3" t="str">
        <f>IF(Orders1[[#This Row],[Region]]=People!$B$2, People!$A$2, IF(Orders1[[#This Row],[Region]]=People!$B$3,People!$A$3, IF(Orders1[[#This Row],[Region]]=People!$B$4,People!$A$4, IF(Orders1[[#This Row],[Region]]=People!$B$5,People!$A$5))))</f>
        <v>Anna Andreadi</v>
      </c>
      <c r="W5948" s="3" t="str">
        <f>IFERROR(INDEX(Returns!A5948:A6747, MATCH(Orders1[[#This Row],[Order ID]],Returns!B5948:B6747)), "No")</f>
        <v>No</v>
      </c>
      <c r="X5948" s="3">
        <f>IF(Orders1[[#This Row],[Return]]="Yes", 1, 0)</f>
        <v>0</v>
      </c>
    </row>
    <row r="5949" spans="1:24" x14ac:dyDescent="0.2">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7">
        <v>25.9</v>
      </c>
      <c r="S5949" s="1">
        <v>5</v>
      </c>
      <c r="T5949" s="1">
        <v>0</v>
      </c>
      <c r="U5949" s="7">
        <v>12.690999999999999</v>
      </c>
      <c r="V5949" s="3" t="str">
        <f>IF(Orders1[[#This Row],[Region]]=People!$B$2, People!$A$2, IF(Orders1[[#This Row],[Region]]=People!$B$3,People!$A$3, IF(Orders1[[#This Row],[Region]]=People!$B$4,People!$A$4, IF(Orders1[[#This Row],[Region]]=People!$B$5,People!$A$5))))</f>
        <v>Kelly Williams</v>
      </c>
      <c r="W5949" s="3" t="str">
        <f>IFERROR(INDEX(Returns!A5949:A6748, MATCH(Orders1[[#This Row],[Order ID]],Returns!B5949:B6748)), "No")</f>
        <v>No</v>
      </c>
      <c r="X5949" s="3">
        <f>IF(Orders1[[#This Row],[Return]]="Yes", 1, 0)</f>
        <v>0</v>
      </c>
    </row>
    <row r="5950" spans="1:24" x14ac:dyDescent="0.2">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7">
        <v>42.68</v>
      </c>
      <c r="S5950" s="1">
        <v>4</v>
      </c>
      <c r="T5950" s="1">
        <v>0</v>
      </c>
      <c r="U5950" s="7">
        <v>19.6328</v>
      </c>
      <c r="V5950" s="3" t="str">
        <f>IF(Orders1[[#This Row],[Region]]=People!$B$2, People!$A$2, IF(Orders1[[#This Row],[Region]]=People!$B$3,People!$A$3, IF(Orders1[[#This Row],[Region]]=People!$B$4,People!$A$4, IF(Orders1[[#This Row],[Region]]=People!$B$5,People!$A$5))))</f>
        <v>Cassandra Brandow</v>
      </c>
      <c r="W5950" s="3" t="str">
        <f>IFERROR(INDEX(Returns!A5950:A6749, MATCH(Orders1[[#This Row],[Order ID]],Returns!B5950:B6749)), "No")</f>
        <v>No</v>
      </c>
      <c r="X5950" s="3">
        <f>IF(Orders1[[#This Row],[Return]]="Yes", 1, 0)</f>
        <v>0</v>
      </c>
    </row>
    <row r="5951" spans="1:24" x14ac:dyDescent="0.2">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7">
        <v>299.96999999999997</v>
      </c>
      <c r="S5951" s="1">
        <v>3</v>
      </c>
      <c r="T5951" s="1">
        <v>0</v>
      </c>
      <c r="U5951" s="7">
        <v>125.98740000000001</v>
      </c>
      <c r="V5951" s="3" t="str">
        <f>IF(Orders1[[#This Row],[Region]]=People!$B$2, People!$A$2, IF(Orders1[[#This Row],[Region]]=People!$B$3,People!$A$3, IF(Orders1[[#This Row],[Region]]=People!$B$4,People!$A$4, IF(Orders1[[#This Row],[Region]]=People!$B$5,People!$A$5))))</f>
        <v>Cassandra Brandow</v>
      </c>
      <c r="W5951" s="3" t="str">
        <f>IFERROR(INDEX(Returns!A5951:A6750, MATCH(Orders1[[#This Row],[Order ID]],Returns!B5951:B6750)), "No")</f>
        <v>No</v>
      </c>
      <c r="X5951" s="3">
        <f>IF(Orders1[[#This Row],[Return]]="Yes", 1, 0)</f>
        <v>0</v>
      </c>
    </row>
    <row r="5952" spans="1:24" x14ac:dyDescent="0.2">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7">
        <v>262.24</v>
      </c>
      <c r="S5952" s="1">
        <v>2</v>
      </c>
      <c r="T5952" s="1">
        <v>0</v>
      </c>
      <c r="U5952" s="7">
        <v>78.671999999999997</v>
      </c>
      <c r="V5952" s="3" t="str">
        <f>IF(Orders1[[#This Row],[Region]]=People!$B$2, People!$A$2, IF(Orders1[[#This Row],[Region]]=People!$B$3,People!$A$3, IF(Orders1[[#This Row],[Region]]=People!$B$4,People!$A$4, IF(Orders1[[#This Row],[Region]]=People!$B$5,People!$A$5))))</f>
        <v>Cassandra Brandow</v>
      </c>
      <c r="W5952" s="3" t="str">
        <f>IFERROR(INDEX(Returns!A5952:A6751, MATCH(Orders1[[#This Row],[Order ID]],Returns!B5952:B6751)), "No")</f>
        <v>No</v>
      </c>
      <c r="X5952" s="3">
        <f>IF(Orders1[[#This Row],[Return]]="Yes", 1, 0)</f>
        <v>0</v>
      </c>
    </row>
    <row r="5953" spans="1:24" x14ac:dyDescent="0.2">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7">
        <v>234.36</v>
      </c>
      <c r="S5953" s="1">
        <v>6</v>
      </c>
      <c r="T5953" s="1">
        <v>0</v>
      </c>
      <c r="U5953" s="7">
        <v>112.49279999999999</v>
      </c>
      <c r="V5953" s="3" t="str">
        <f>IF(Orders1[[#This Row],[Region]]=People!$B$2, People!$A$2, IF(Orders1[[#This Row],[Region]]=People!$B$3,People!$A$3, IF(Orders1[[#This Row],[Region]]=People!$B$4,People!$A$4, IF(Orders1[[#This Row],[Region]]=People!$B$5,People!$A$5))))</f>
        <v>Cassandra Brandow</v>
      </c>
      <c r="W5953" s="3" t="str">
        <f>IFERROR(INDEX(Returns!A5953:A6752, MATCH(Orders1[[#This Row],[Order ID]],Returns!B5953:B6752)), "No")</f>
        <v>No</v>
      </c>
      <c r="X5953" s="3">
        <f>IF(Orders1[[#This Row],[Return]]="Yes", 1, 0)</f>
        <v>0</v>
      </c>
    </row>
    <row r="5954" spans="1:24" x14ac:dyDescent="0.2">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7">
        <v>20.736000000000004</v>
      </c>
      <c r="S5954" s="1">
        <v>4</v>
      </c>
      <c r="T5954" s="1">
        <v>0.2</v>
      </c>
      <c r="U5954" s="7">
        <v>7.2576000000000001</v>
      </c>
      <c r="V5954" s="3" t="str">
        <f>IF(Orders1[[#This Row],[Region]]=People!$B$2, People!$A$2, IF(Orders1[[#This Row],[Region]]=People!$B$3,People!$A$3, IF(Orders1[[#This Row],[Region]]=People!$B$4,People!$A$4, IF(Orders1[[#This Row],[Region]]=People!$B$5,People!$A$5))))</f>
        <v>Kelly Williams</v>
      </c>
      <c r="W5954" s="3" t="str">
        <f>IFERROR(INDEX(Returns!A5954:A6753, MATCH(Orders1[[#This Row],[Order ID]],Returns!B5954:B6753)), "No")</f>
        <v>No</v>
      </c>
      <c r="X5954" s="3">
        <f>IF(Orders1[[#This Row],[Return]]="Yes", 1, 0)</f>
        <v>0</v>
      </c>
    </row>
    <row r="5955" spans="1:24" x14ac:dyDescent="0.2">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7">
        <v>10.5</v>
      </c>
      <c r="S5955" s="1">
        <v>5</v>
      </c>
      <c r="T5955" s="1">
        <v>0</v>
      </c>
      <c r="U5955" s="7">
        <v>2.9400000000000004</v>
      </c>
      <c r="V5955" s="3" t="str">
        <f>IF(Orders1[[#This Row],[Region]]=People!$B$2, People!$A$2, IF(Orders1[[#This Row],[Region]]=People!$B$3,People!$A$3, IF(Orders1[[#This Row],[Region]]=People!$B$4,People!$A$4, IF(Orders1[[#This Row],[Region]]=People!$B$5,People!$A$5))))</f>
        <v>Chuck Magee</v>
      </c>
      <c r="W5955" s="3" t="str">
        <f>IFERROR(INDEX(Returns!A5955:A6754, MATCH(Orders1[[#This Row],[Order ID]],Returns!B5955:B6754)), "No")</f>
        <v>No</v>
      </c>
      <c r="X5955" s="3">
        <f>IF(Orders1[[#This Row],[Return]]="Yes", 1, 0)</f>
        <v>0</v>
      </c>
    </row>
    <row r="5956" spans="1:24" x14ac:dyDescent="0.2">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7">
        <v>23.968000000000004</v>
      </c>
      <c r="S5956" s="1">
        <v>2</v>
      </c>
      <c r="T5956" s="1">
        <v>0.2</v>
      </c>
      <c r="U5956" s="7">
        <v>7.7896000000000001</v>
      </c>
      <c r="V5956" s="3" t="str">
        <f>IF(Orders1[[#This Row],[Region]]=People!$B$2, People!$A$2, IF(Orders1[[#This Row],[Region]]=People!$B$3,People!$A$3, IF(Orders1[[#This Row],[Region]]=People!$B$4,People!$A$4, IF(Orders1[[#This Row],[Region]]=People!$B$5,People!$A$5))))</f>
        <v>Chuck Magee</v>
      </c>
      <c r="W5956" s="3" t="str">
        <f>IFERROR(INDEX(Returns!A5956:A6755, MATCH(Orders1[[#This Row],[Order ID]],Returns!B5956:B6755)), "No")</f>
        <v>No</v>
      </c>
      <c r="X5956" s="3">
        <f>IF(Orders1[[#This Row],[Return]]="Yes", 1, 0)</f>
        <v>0</v>
      </c>
    </row>
    <row r="5957" spans="1:24" x14ac:dyDescent="0.2">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7">
        <v>521.96</v>
      </c>
      <c r="S5957" s="1">
        <v>4</v>
      </c>
      <c r="T5957" s="1">
        <v>0.5</v>
      </c>
      <c r="U5957" s="7">
        <v>-250.54079999999999</v>
      </c>
      <c r="V5957" s="3" t="str">
        <f>IF(Orders1[[#This Row],[Region]]=People!$B$2, People!$A$2, IF(Orders1[[#This Row],[Region]]=People!$B$3,People!$A$3, IF(Orders1[[#This Row],[Region]]=People!$B$4,People!$A$4, IF(Orders1[[#This Row],[Region]]=People!$B$5,People!$A$5))))</f>
        <v>Chuck Magee</v>
      </c>
      <c r="W5957" s="3" t="str">
        <f>IFERROR(INDEX(Returns!A5957:A6756, MATCH(Orders1[[#This Row],[Order ID]],Returns!B5957:B6756)), "No")</f>
        <v>No</v>
      </c>
      <c r="X5957" s="3">
        <f>IF(Orders1[[#This Row],[Return]]="Yes", 1, 0)</f>
        <v>0</v>
      </c>
    </row>
    <row r="5958" spans="1:24" x14ac:dyDescent="0.2">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7">
        <v>676.55</v>
      </c>
      <c r="S5958" s="1">
        <v>5</v>
      </c>
      <c r="T5958" s="1">
        <v>0</v>
      </c>
      <c r="U5958" s="7">
        <v>6.7655000000000598</v>
      </c>
      <c r="V5958" s="3" t="str">
        <f>IF(Orders1[[#This Row],[Region]]=People!$B$2, People!$A$2, IF(Orders1[[#This Row],[Region]]=People!$B$3,People!$A$3, IF(Orders1[[#This Row],[Region]]=People!$B$4,People!$A$4, IF(Orders1[[#This Row],[Region]]=People!$B$5,People!$A$5))))</f>
        <v>Anna Andreadi</v>
      </c>
      <c r="W5958" s="3" t="str">
        <f>IFERROR(INDEX(Returns!A5958:A6757, MATCH(Orders1[[#This Row],[Order ID]],Returns!B5958:B6757)), "No")</f>
        <v>No</v>
      </c>
      <c r="X5958" s="3">
        <f>IF(Orders1[[#This Row],[Return]]="Yes", 1, 0)</f>
        <v>0</v>
      </c>
    </row>
    <row r="5959" spans="1:24" x14ac:dyDescent="0.2">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7">
        <v>154.9</v>
      </c>
      <c r="S5959" s="1">
        <v>5</v>
      </c>
      <c r="T5959" s="1">
        <v>0</v>
      </c>
      <c r="U5959" s="7">
        <v>40.274000000000001</v>
      </c>
      <c r="V5959" s="3" t="str">
        <f>IF(Orders1[[#This Row],[Region]]=People!$B$2, People!$A$2, IF(Orders1[[#This Row],[Region]]=People!$B$3,People!$A$3, IF(Orders1[[#This Row],[Region]]=People!$B$4,People!$A$4, IF(Orders1[[#This Row],[Region]]=People!$B$5,People!$A$5))))</f>
        <v>Anna Andreadi</v>
      </c>
      <c r="W5959" s="3" t="str">
        <f>IFERROR(INDEX(Returns!A5959:A6758, MATCH(Orders1[[#This Row],[Order ID]],Returns!B5959:B6758)), "No")</f>
        <v>No</v>
      </c>
      <c r="X5959" s="3">
        <f>IF(Orders1[[#This Row],[Return]]="Yes", 1, 0)</f>
        <v>0</v>
      </c>
    </row>
    <row r="5960" spans="1:24" x14ac:dyDescent="0.2">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7">
        <v>30.56</v>
      </c>
      <c r="S5960" s="1">
        <v>4</v>
      </c>
      <c r="T5960" s="1">
        <v>0</v>
      </c>
      <c r="U5960" s="7">
        <v>14.974399999999999</v>
      </c>
      <c r="V5960" s="3" t="str">
        <f>IF(Orders1[[#This Row],[Region]]=People!$B$2, People!$A$2, IF(Orders1[[#This Row],[Region]]=People!$B$3,People!$A$3, IF(Orders1[[#This Row],[Region]]=People!$B$4,People!$A$4, IF(Orders1[[#This Row],[Region]]=People!$B$5,People!$A$5))))</f>
        <v>Anna Andreadi</v>
      </c>
      <c r="W5960" s="3" t="str">
        <f>IFERROR(INDEX(Returns!A5960:A6759, MATCH(Orders1[[#This Row],[Order ID]],Returns!B5960:B6759)), "No")</f>
        <v>No</v>
      </c>
      <c r="X5960" s="3">
        <f>IF(Orders1[[#This Row],[Return]]="Yes", 1, 0)</f>
        <v>0</v>
      </c>
    </row>
    <row r="5961" spans="1:24" x14ac:dyDescent="0.2">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7">
        <v>770.35200000000009</v>
      </c>
      <c r="S5961" s="1">
        <v>3</v>
      </c>
      <c r="T5961" s="1">
        <v>0.2</v>
      </c>
      <c r="U5961" s="7">
        <v>77.035199999999975</v>
      </c>
      <c r="V5961" s="3" t="str">
        <f>IF(Orders1[[#This Row],[Region]]=People!$B$2, People!$A$2, IF(Orders1[[#This Row],[Region]]=People!$B$3,People!$A$3, IF(Orders1[[#This Row],[Region]]=People!$B$4,People!$A$4, IF(Orders1[[#This Row],[Region]]=People!$B$5,People!$A$5))))</f>
        <v>Anna Andreadi</v>
      </c>
      <c r="W5961" s="3" t="str">
        <f>IFERROR(INDEX(Returns!A5961:A6760, MATCH(Orders1[[#This Row],[Order ID]],Returns!B5961:B6760)), "No")</f>
        <v>No</v>
      </c>
      <c r="X5961" s="3">
        <f>IF(Orders1[[#This Row],[Return]]="Yes", 1, 0)</f>
        <v>0</v>
      </c>
    </row>
    <row r="5962" spans="1:24" x14ac:dyDescent="0.2">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7">
        <v>21.12</v>
      </c>
      <c r="S5962" s="1">
        <v>4</v>
      </c>
      <c r="T5962" s="1">
        <v>0</v>
      </c>
      <c r="U5962" s="7">
        <v>6.5471999999999984</v>
      </c>
      <c r="V5962" s="3" t="str">
        <f>IF(Orders1[[#This Row],[Region]]=People!$B$2, People!$A$2, IF(Orders1[[#This Row],[Region]]=People!$B$3,People!$A$3, IF(Orders1[[#This Row],[Region]]=People!$B$4,People!$A$4, IF(Orders1[[#This Row],[Region]]=People!$B$5,People!$A$5))))</f>
        <v>Anna Andreadi</v>
      </c>
      <c r="W5962" s="3" t="str">
        <f>IFERROR(INDEX(Returns!A5962:A6761, MATCH(Orders1[[#This Row],[Order ID]],Returns!B5962:B6761)), "No")</f>
        <v>No</v>
      </c>
      <c r="X5962" s="3">
        <f>IF(Orders1[[#This Row],[Return]]="Yes", 1, 0)</f>
        <v>0</v>
      </c>
    </row>
    <row r="5963" spans="1:24" x14ac:dyDescent="0.2">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7">
        <v>575.928</v>
      </c>
      <c r="S5963" s="1">
        <v>9</v>
      </c>
      <c r="T5963" s="1">
        <v>0.2</v>
      </c>
      <c r="U5963" s="7">
        <v>57.592799999999983</v>
      </c>
      <c r="V5963" s="3" t="str">
        <f>IF(Orders1[[#This Row],[Region]]=People!$B$2, People!$A$2, IF(Orders1[[#This Row],[Region]]=People!$B$3,People!$A$3, IF(Orders1[[#This Row],[Region]]=People!$B$4,People!$A$4, IF(Orders1[[#This Row],[Region]]=People!$B$5,People!$A$5))))</f>
        <v>Anna Andreadi</v>
      </c>
      <c r="W5963" s="3" t="str">
        <f>IFERROR(INDEX(Returns!A5963:A6762, MATCH(Orders1[[#This Row],[Order ID]],Returns!B5963:B6762)), "No")</f>
        <v>No</v>
      </c>
      <c r="X5963" s="3">
        <f>IF(Orders1[[#This Row],[Return]]="Yes", 1, 0)</f>
        <v>0</v>
      </c>
    </row>
    <row r="5964" spans="1:24" x14ac:dyDescent="0.2">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7">
        <v>7.78</v>
      </c>
      <c r="S5964" s="1">
        <v>2</v>
      </c>
      <c r="T5964" s="1">
        <v>0</v>
      </c>
      <c r="U5964" s="7">
        <v>2.0228000000000002</v>
      </c>
      <c r="V5964" s="3" t="str">
        <f>IF(Orders1[[#This Row],[Region]]=People!$B$2, People!$A$2, IF(Orders1[[#This Row],[Region]]=People!$B$3,People!$A$3, IF(Orders1[[#This Row],[Region]]=People!$B$4,People!$A$4, IF(Orders1[[#This Row],[Region]]=People!$B$5,People!$A$5))))</f>
        <v>Anna Andreadi</v>
      </c>
      <c r="W5964" s="3" t="str">
        <f>IFERROR(INDEX(Returns!A5964:A6763, MATCH(Orders1[[#This Row],[Order ID]],Returns!B5964:B6763)), "No")</f>
        <v>No</v>
      </c>
      <c r="X5964" s="3">
        <f>IF(Orders1[[#This Row],[Return]]="Yes", 1, 0)</f>
        <v>0</v>
      </c>
    </row>
    <row r="5965" spans="1:24" x14ac:dyDescent="0.2">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7">
        <v>123.92</v>
      </c>
      <c r="S5965" s="1">
        <v>4</v>
      </c>
      <c r="T5965" s="1">
        <v>0</v>
      </c>
      <c r="U5965" s="7">
        <v>55.763999999999996</v>
      </c>
      <c r="V5965" s="3" t="str">
        <f>IF(Orders1[[#This Row],[Region]]=People!$B$2, People!$A$2, IF(Orders1[[#This Row],[Region]]=People!$B$3,People!$A$3, IF(Orders1[[#This Row],[Region]]=People!$B$4,People!$A$4, IF(Orders1[[#This Row],[Region]]=People!$B$5,People!$A$5))))</f>
        <v>Anna Andreadi</v>
      </c>
      <c r="W5965" s="3" t="str">
        <f>IFERROR(INDEX(Returns!A5965:A6764, MATCH(Orders1[[#This Row],[Order ID]],Returns!B5965:B6764)), "No")</f>
        <v>No</v>
      </c>
      <c r="X5965" s="3">
        <f>IF(Orders1[[#This Row],[Return]]="Yes", 1, 0)</f>
        <v>0</v>
      </c>
    </row>
    <row r="5966" spans="1:24" x14ac:dyDescent="0.2">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7">
        <v>17.22</v>
      </c>
      <c r="S5966" s="1">
        <v>3</v>
      </c>
      <c r="T5966" s="1">
        <v>0</v>
      </c>
      <c r="U5966" s="7">
        <v>5.1659999999999986</v>
      </c>
      <c r="V5966" s="3" t="str">
        <f>IF(Orders1[[#This Row],[Region]]=People!$B$2, People!$A$2, IF(Orders1[[#This Row],[Region]]=People!$B$3,People!$A$3, IF(Orders1[[#This Row],[Region]]=People!$B$4,People!$A$4, IF(Orders1[[#This Row],[Region]]=People!$B$5,People!$A$5))))</f>
        <v>Anna Andreadi</v>
      </c>
      <c r="W5966" s="3" t="str">
        <f>IFERROR(INDEX(Returns!A5966:A6765, MATCH(Orders1[[#This Row],[Order ID]],Returns!B5966:B6765)), "No")</f>
        <v>No</v>
      </c>
      <c r="X5966" s="3">
        <f>IF(Orders1[[#This Row],[Return]]="Yes", 1, 0)</f>
        <v>0</v>
      </c>
    </row>
    <row r="5967" spans="1:24" x14ac:dyDescent="0.2">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7">
        <v>226.56</v>
      </c>
      <c r="S5967" s="1">
        <v>6</v>
      </c>
      <c r="T5967" s="1">
        <v>0</v>
      </c>
      <c r="U5967" s="7">
        <v>63.436800000000005</v>
      </c>
      <c r="V5967" s="3" t="str">
        <f>IF(Orders1[[#This Row],[Region]]=People!$B$2, People!$A$2, IF(Orders1[[#This Row],[Region]]=People!$B$3,People!$A$3, IF(Orders1[[#This Row],[Region]]=People!$B$4,People!$A$4, IF(Orders1[[#This Row],[Region]]=People!$B$5,People!$A$5))))</f>
        <v>Anna Andreadi</v>
      </c>
      <c r="W5967" s="3" t="str">
        <f>IFERROR(INDEX(Returns!A5967:A6766, MATCH(Orders1[[#This Row],[Order ID]],Returns!B5967:B6766)), "No")</f>
        <v>No</v>
      </c>
      <c r="X5967" s="3">
        <f>IF(Orders1[[#This Row],[Return]]="Yes", 1, 0)</f>
        <v>0</v>
      </c>
    </row>
    <row r="5968" spans="1:24" x14ac:dyDescent="0.2">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7">
        <v>107.88</v>
      </c>
      <c r="S5968" s="1">
        <v>3</v>
      </c>
      <c r="T5968" s="1">
        <v>0.2</v>
      </c>
      <c r="U5968" s="7">
        <v>10.787999999999997</v>
      </c>
      <c r="V5968" s="3" t="str">
        <f>IF(Orders1[[#This Row],[Region]]=People!$B$2, People!$A$2, IF(Orders1[[#This Row],[Region]]=People!$B$3,People!$A$3, IF(Orders1[[#This Row],[Region]]=People!$B$4,People!$A$4, IF(Orders1[[#This Row],[Region]]=People!$B$5,People!$A$5))))</f>
        <v>Anna Andreadi</v>
      </c>
      <c r="W5968" s="3" t="str">
        <f>IFERROR(INDEX(Returns!A5968:A6767, MATCH(Orders1[[#This Row],[Order ID]],Returns!B5968:B6767)), "No")</f>
        <v>No</v>
      </c>
      <c r="X5968" s="3">
        <f>IF(Orders1[[#This Row],[Return]]="Yes", 1, 0)</f>
        <v>0</v>
      </c>
    </row>
    <row r="5969" spans="1:24" x14ac:dyDescent="0.2">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7">
        <v>81.98</v>
      </c>
      <c r="S5969" s="1">
        <v>2</v>
      </c>
      <c r="T5969" s="1">
        <v>0</v>
      </c>
      <c r="U5969" s="7">
        <v>40.170200000000001</v>
      </c>
      <c r="V5969" s="3" t="str">
        <f>IF(Orders1[[#This Row],[Region]]=People!$B$2, People!$A$2, IF(Orders1[[#This Row],[Region]]=People!$B$3,People!$A$3, IF(Orders1[[#This Row],[Region]]=People!$B$4,People!$A$4, IF(Orders1[[#This Row],[Region]]=People!$B$5,People!$A$5))))</f>
        <v>Chuck Magee</v>
      </c>
      <c r="W5969" s="3" t="str">
        <f>IFERROR(INDEX(Returns!A5969:A6768, MATCH(Orders1[[#This Row],[Order ID]],Returns!B5969:B6768)), "No")</f>
        <v>No</v>
      </c>
      <c r="X5969" s="3">
        <f>IF(Orders1[[#This Row],[Return]]="Yes", 1, 0)</f>
        <v>0</v>
      </c>
    </row>
    <row r="5970" spans="1:24" x14ac:dyDescent="0.2">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7">
        <v>104.85</v>
      </c>
      <c r="S5970" s="1">
        <v>1</v>
      </c>
      <c r="T5970" s="1">
        <v>0</v>
      </c>
      <c r="U5970" s="7">
        <v>50.327999999999996</v>
      </c>
      <c r="V5970" s="3" t="str">
        <f>IF(Orders1[[#This Row],[Region]]=People!$B$2, People!$A$2, IF(Orders1[[#This Row],[Region]]=People!$B$3,People!$A$3, IF(Orders1[[#This Row],[Region]]=People!$B$4,People!$A$4, IF(Orders1[[#This Row],[Region]]=People!$B$5,People!$A$5))))</f>
        <v>Anna Andreadi</v>
      </c>
      <c r="W5970" s="3" t="str">
        <f>IFERROR(INDEX(Returns!A5970:A6769, MATCH(Orders1[[#This Row],[Order ID]],Returns!B5970:B6769)), "No")</f>
        <v>No</v>
      </c>
      <c r="X5970" s="3">
        <f>IF(Orders1[[#This Row],[Return]]="Yes", 1, 0)</f>
        <v>0</v>
      </c>
    </row>
    <row r="5971" spans="1:24" x14ac:dyDescent="0.2">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7">
        <v>8.7040000000000006</v>
      </c>
      <c r="S5971" s="1">
        <v>2</v>
      </c>
      <c r="T5971" s="1">
        <v>0.2</v>
      </c>
      <c r="U5971" s="7">
        <v>3.1551999999999998</v>
      </c>
      <c r="V5971" s="3" t="str">
        <f>IF(Orders1[[#This Row],[Region]]=People!$B$2, People!$A$2, IF(Orders1[[#This Row],[Region]]=People!$B$3,People!$A$3, IF(Orders1[[#This Row],[Region]]=People!$B$4,People!$A$4, IF(Orders1[[#This Row],[Region]]=People!$B$5,People!$A$5))))</f>
        <v>Anna Andreadi</v>
      </c>
      <c r="W5971" s="3" t="str">
        <f>IFERROR(INDEX(Returns!A5971:A6770, MATCH(Orders1[[#This Row],[Order ID]],Returns!B5971:B6770)), "No")</f>
        <v>No</v>
      </c>
      <c r="X5971" s="3">
        <f>IF(Orders1[[#This Row],[Return]]="Yes", 1, 0)</f>
        <v>0</v>
      </c>
    </row>
    <row r="5972" spans="1:24" x14ac:dyDescent="0.2">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7">
        <v>19.920000000000002</v>
      </c>
      <c r="S5972" s="1">
        <v>4</v>
      </c>
      <c r="T5972" s="1">
        <v>0</v>
      </c>
      <c r="U5972" s="7">
        <v>9.7608000000000015</v>
      </c>
      <c r="V5972" s="3" t="str">
        <f>IF(Orders1[[#This Row],[Region]]=People!$B$2, People!$A$2, IF(Orders1[[#This Row],[Region]]=People!$B$3,People!$A$3, IF(Orders1[[#This Row],[Region]]=People!$B$4,People!$A$4, IF(Orders1[[#This Row],[Region]]=People!$B$5,People!$A$5))))</f>
        <v>Anna Andreadi</v>
      </c>
      <c r="W5972" s="3" t="str">
        <f>IFERROR(INDEX(Returns!A5972:A6771, MATCH(Orders1[[#This Row],[Order ID]],Returns!B5972:B6771)), "No")</f>
        <v>No</v>
      </c>
      <c r="X5972" s="3">
        <f>IF(Orders1[[#This Row],[Return]]="Yes", 1, 0)</f>
        <v>0</v>
      </c>
    </row>
    <row r="5973" spans="1:24" x14ac:dyDescent="0.2">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7">
        <v>43.019999999999996</v>
      </c>
      <c r="S5973" s="1">
        <v>3</v>
      </c>
      <c r="T5973" s="1">
        <v>0</v>
      </c>
      <c r="U5973" s="7">
        <v>15.4872</v>
      </c>
      <c r="V5973" s="3" t="str">
        <f>IF(Orders1[[#This Row],[Region]]=People!$B$2, People!$A$2, IF(Orders1[[#This Row],[Region]]=People!$B$3,People!$A$3, IF(Orders1[[#This Row],[Region]]=People!$B$4,People!$A$4, IF(Orders1[[#This Row],[Region]]=People!$B$5,People!$A$5))))</f>
        <v>Anna Andreadi</v>
      </c>
      <c r="W5973" s="3" t="str">
        <f>IFERROR(INDEX(Returns!A5973:A6772, MATCH(Orders1[[#This Row],[Order ID]],Returns!B5973:B6772)), "No")</f>
        <v>No</v>
      </c>
      <c r="X5973" s="3">
        <f>IF(Orders1[[#This Row],[Return]]="Yes", 1, 0)</f>
        <v>0</v>
      </c>
    </row>
    <row r="5974" spans="1:24" x14ac:dyDescent="0.2">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7">
        <v>240.78400000000002</v>
      </c>
      <c r="S5974" s="1">
        <v>1</v>
      </c>
      <c r="T5974" s="1">
        <v>0.2</v>
      </c>
      <c r="U5974" s="7">
        <v>30.097999999999978</v>
      </c>
      <c r="V5974" s="3" t="str">
        <f>IF(Orders1[[#This Row],[Region]]=People!$B$2, People!$A$2, IF(Orders1[[#This Row],[Region]]=People!$B$3,People!$A$3, IF(Orders1[[#This Row],[Region]]=People!$B$4,People!$A$4, IF(Orders1[[#This Row],[Region]]=People!$B$5,People!$A$5))))</f>
        <v>Chuck Magee</v>
      </c>
      <c r="W5974" s="3" t="str">
        <f>IFERROR(INDEX(Returns!A5974:A6773, MATCH(Orders1[[#This Row],[Order ID]],Returns!B5974:B6773)), "No")</f>
        <v>No</v>
      </c>
      <c r="X5974" s="3">
        <f>IF(Orders1[[#This Row],[Return]]="Yes", 1, 0)</f>
        <v>0</v>
      </c>
    </row>
    <row r="5975" spans="1:24" x14ac:dyDescent="0.2">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7">
        <v>414.96</v>
      </c>
      <c r="S5975" s="1">
        <v>2</v>
      </c>
      <c r="T5975" s="1">
        <v>0</v>
      </c>
      <c r="U5975" s="7">
        <v>124.48799999999994</v>
      </c>
      <c r="V5975" s="3" t="str">
        <f>IF(Orders1[[#This Row],[Region]]=People!$B$2, People!$A$2, IF(Orders1[[#This Row],[Region]]=People!$B$3,People!$A$3, IF(Orders1[[#This Row],[Region]]=People!$B$4,People!$A$4, IF(Orders1[[#This Row],[Region]]=People!$B$5,People!$A$5))))</f>
        <v>Chuck Magee</v>
      </c>
      <c r="W5975" s="3" t="str">
        <f>IFERROR(INDEX(Returns!A5975:A6774, MATCH(Orders1[[#This Row],[Order ID]],Returns!B5975:B6774)), "No")</f>
        <v>No</v>
      </c>
      <c r="X5975" s="3">
        <f>IF(Orders1[[#This Row],[Return]]="Yes", 1, 0)</f>
        <v>0</v>
      </c>
    </row>
    <row r="5976" spans="1:24" x14ac:dyDescent="0.2">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7">
        <v>387.72</v>
      </c>
      <c r="S5976" s="1">
        <v>5</v>
      </c>
      <c r="T5976" s="1">
        <v>0.2</v>
      </c>
      <c r="U5976" s="7">
        <v>-67.851000000000028</v>
      </c>
      <c r="V5976" s="3" t="str">
        <f>IF(Orders1[[#This Row],[Region]]=People!$B$2, People!$A$2, IF(Orders1[[#This Row],[Region]]=People!$B$3,People!$A$3, IF(Orders1[[#This Row],[Region]]=People!$B$4,People!$A$4, IF(Orders1[[#This Row],[Region]]=People!$B$5,People!$A$5))))</f>
        <v>Cassandra Brandow</v>
      </c>
      <c r="W5976" s="3" t="str">
        <f>IFERROR(INDEX(Returns!A5976:A6775, MATCH(Orders1[[#This Row],[Order ID]],Returns!B5976:B6775)), "No")</f>
        <v>No</v>
      </c>
      <c r="X5976" s="3">
        <f>IF(Orders1[[#This Row],[Return]]="Yes", 1, 0)</f>
        <v>0</v>
      </c>
    </row>
    <row r="5977" spans="1:24" x14ac:dyDescent="0.2">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7">
        <v>360.38</v>
      </c>
      <c r="S5977" s="1">
        <v>2</v>
      </c>
      <c r="T5977" s="1">
        <v>0</v>
      </c>
      <c r="U5977" s="7">
        <v>93.698800000000006</v>
      </c>
      <c r="V5977" s="3" t="str">
        <f>IF(Orders1[[#This Row],[Region]]=People!$B$2, People!$A$2, IF(Orders1[[#This Row],[Region]]=People!$B$3,People!$A$3, IF(Orders1[[#This Row],[Region]]=People!$B$4,People!$A$4, IF(Orders1[[#This Row],[Region]]=People!$B$5,People!$A$5))))</f>
        <v>Kelly Williams</v>
      </c>
      <c r="W5977" s="3" t="str">
        <f>IFERROR(INDEX(Returns!A5977:A6776, MATCH(Orders1[[#This Row],[Order ID]],Returns!B5977:B6776)), "No")</f>
        <v>No</v>
      </c>
      <c r="X5977" s="3">
        <f>IF(Orders1[[#This Row],[Return]]="Yes", 1, 0)</f>
        <v>0</v>
      </c>
    </row>
    <row r="5978" spans="1:24" x14ac:dyDescent="0.2">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7">
        <v>13.56</v>
      </c>
      <c r="S5978" s="1">
        <v>2</v>
      </c>
      <c r="T5978" s="1">
        <v>0</v>
      </c>
      <c r="U5978" s="7">
        <v>6.2375999999999996</v>
      </c>
      <c r="V5978" s="3" t="str">
        <f>IF(Orders1[[#This Row],[Region]]=People!$B$2, People!$A$2, IF(Orders1[[#This Row],[Region]]=People!$B$3,People!$A$3, IF(Orders1[[#This Row],[Region]]=People!$B$4,People!$A$4, IF(Orders1[[#This Row],[Region]]=People!$B$5,People!$A$5))))</f>
        <v>Kelly Williams</v>
      </c>
      <c r="W5978" s="3" t="str">
        <f>IFERROR(INDEX(Returns!A5978:A6777, MATCH(Orders1[[#This Row],[Order ID]],Returns!B5978:B6777)), "No")</f>
        <v>No</v>
      </c>
      <c r="X5978" s="3">
        <f>IF(Orders1[[#This Row],[Return]]="Yes", 1, 0)</f>
        <v>0</v>
      </c>
    </row>
    <row r="5979" spans="1:24" x14ac:dyDescent="0.2">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7">
        <v>552</v>
      </c>
      <c r="S5979" s="1">
        <v>10</v>
      </c>
      <c r="T5979" s="1">
        <v>0.2</v>
      </c>
      <c r="U5979" s="7">
        <v>34.5</v>
      </c>
      <c r="V5979" s="3" t="str">
        <f>IF(Orders1[[#This Row],[Region]]=People!$B$2, People!$A$2, IF(Orders1[[#This Row],[Region]]=People!$B$3,People!$A$3, IF(Orders1[[#This Row],[Region]]=People!$B$4,People!$A$4, IF(Orders1[[#This Row],[Region]]=People!$B$5,People!$A$5))))</f>
        <v>Anna Andreadi</v>
      </c>
      <c r="W5979" s="3" t="str">
        <f>IFERROR(INDEX(Returns!A5979:A6778, MATCH(Orders1[[#This Row],[Order ID]],Returns!B5979:B6778)), "No")</f>
        <v>No</v>
      </c>
      <c r="X5979" s="3">
        <f>IF(Orders1[[#This Row],[Return]]="Yes", 1, 0)</f>
        <v>0</v>
      </c>
    </row>
    <row r="5980" spans="1:24" x14ac:dyDescent="0.2">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7">
        <v>429.90000000000003</v>
      </c>
      <c r="S5980" s="1">
        <v>5</v>
      </c>
      <c r="T5980" s="1">
        <v>0</v>
      </c>
      <c r="U5980" s="7">
        <v>111.77400000000003</v>
      </c>
      <c r="V5980" s="3" t="str">
        <f>IF(Orders1[[#This Row],[Region]]=People!$B$2, People!$A$2, IF(Orders1[[#This Row],[Region]]=People!$B$3,People!$A$3, IF(Orders1[[#This Row],[Region]]=People!$B$4,People!$A$4, IF(Orders1[[#This Row],[Region]]=People!$B$5,People!$A$5))))</f>
        <v>Kelly Williams</v>
      </c>
      <c r="W5980" s="3" t="str">
        <f>IFERROR(INDEX(Returns!A5980:A6779, MATCH(Orders1[[#This Row],[Order ID]],Returns!B5980:B6779)), "No")</f>
        <v>No</v>
      </c>
      <c r="X5980" s="3">
        <f>IF(Orders1[[#This Row],[Return]]="Yes", 1, 0)</f>
        <v>0</v>
      </c>
    </row>
    <row r="5981" spans="1:24" x14ac:dyDescent="0.2">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7">
        <v>32.06</v>
      </c>
      <c r="S5981" s="1">
        <v>2</v>
      </c>
      <c r="T5981" s="1">
        <v>0</v>
      </c>
      <c r="U5981" s="7">
        <v>15.3888</v>
      </c>
      <c r="V5981" s="3" t="str">
        <f>IF(Orders1[[#This Row],[Region]]=People!$B$2, People!$A$2, IF(Orders1[[#This Row],[Region]]=People!$B$3,People!$A$3, IF(Orders1[[#This Row],[Region]]=People!$B$4,People!$A$4, IF(Orders1[[#This Row],[Region]]=People!$B$5,People!$A$5))))</f>
        <v>Kelly Williams</v>
      </c>
      <c r="W5981" s="3" t="str">
        <f>IFERROR(INDEX(Returns!A5981:A6780, MATCH(Orders1[[#This Row],[Order ID]],Returns!B5981:B6780)), "No")</f>
        <v>No</v>
      </c>
      <c r="X5981" s="3">
        <f>IF(Orders1[[#This Row],[Return]]="Yes", 1, 0)</f>
        <v>0</v>
      </c>
    </row>
    <row r="5982" spans="1:24" x14ac:dyDescent="0.2">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7">
        <v>161.96</v>
      </c>
      <c r="S5982" s="1">
        <v>2</v>
      </c>
      <c r="T5982" s="1">
        <v>0</v>
      </c>
      <c r="U5982" s="7">
        <v>45.348800000000011</v>
      </c>
      <c r="V5982" s="3" t="str">
        <f>IF(Orders1[[#This Row],[Region]]=People!$B$2, People!$A$2, IF(Orders1[[#This Row],[Region]]=People!$B$3,People!$A$3, IF(Orders1[[#This Row],[Region]]=People!$B$4,People!$A$4, IF(Orders1[[#This Row],[Region]]=People!$B$5,People!$A$5))))</f>
        <v>Kelly Williams</v>
      </c>
      <c r="W5982" s="3" t="str">
        <f>IFERROR(INDEX(Returns!A5982:A6781, MATCH(Orders1[[#This Row],[Order ID]],Returns!B5982:B6781)), "No")</f>
        <v>No</v>
      </c>
      <c r="X5982" s="3">
        <f>IF(Orders1[[#This Row],[Return]]="Yes", 1, 0)</f>
        <v>0</v>
      </c>
    </row>
    <row r="5983" spans="1:24" x14ac:dyDescent="0.2">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7">
        <v>19.86</v>
      </c>
      <c r="S5983" s="1">
        <v>2</v>
      </c>
      <c r="T5983" s="1">
        <v>0</v>
      </c>
      <c r="U5983" s="7">
        <v>5.7593999999999976</v>
      </c>
      <c r="V5983" s="3" t="str">
        <f>IF(Orders1[[#This Row],[Region]]=People!$B$2, People!$A$2, IF(Orders1[[#This Row],[Region]]=People!$B$3,People!$A$3, IF(Orders1[[#This Row],[Region]]=People!$B$4,People!$A$4, IF(Orders1[[#This Row],[Region]]=People!$B$5,People!$A$5))))</f>
        <v>Kelly Williams</v>
      </c>
      <c r="W5983" s="3" t="str">
        <f>IFERROR(INDEX(Returns!A5983:A6782, MATCH(Orders1[[#This Row],[Order ID]],Returns!B5983:B6782)), "No")</f>
        <v>No</v>
      </c>
      <c r="X5983" s="3">
        <f>IF(Orders1[[#This Row],[Return]]="Yes", 1, 0)</f>
        <v>0</v>
      </c>
    </row>
    <row r="5984" spans="1:24" x14ac:dyDescent="0.2">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7">
        <v>12.96</v>
      </c>
      <c r="S5984" s="1">
        <v>2</v>
      </c>
      <c r="T5984" s="1">
        <v>0</v>
      </c>
      <c r="U5984" s="7">
        <v>6.3504000000000005</v>
      </c>
      <c r="V5984" s="3" t="str">
        <f>IF(Orders1[[#This Row],[Region]]=People!$B$2, People!$A$2, IF(Orders1[[#This Row],[Region]]=People!$B$3,People!$A$3, IF(Orders1[[#This Row],[Region]]=People!$B$4,People!$A$4, IF(Orders1[[#This Row],[Region]]=People!$B$5,People!$A$5))))</f>
        <v>Chuck Magee</v>
      </c>
      <c r="W5984" s="3" t="str">
        <f>IFERROR(INDEX(Returns!A5984:A6783, MATCH(Orders1[[#This Row],[Order ID]],Returns!B5984:B6783)), "No")</f>
        <v>No</v>
      </c>
      <c r="X5984" s="3">
        <f>IF(Orders1[[#This Row],[Return]]="Yes", 1, 0)</f>
        <v>0</v>
      </c>
    </row>
    <row r="5985" spans="1:24" x14ac:dyDescent="0.2">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7">
        <v>20.544000000000004</v>
      </c>
      <c r="S5985" s="1">
        <v>6</v>
      </c>
      <c r="T5985" s="1">
        <v>0.2</v>
      </c>
      <c r="U5985" s="7">
        <v>6.4199999999999964</v>
      </c>
      <c r="V5985" s="3" t="str">
        <f>IF(Orders1[[#This Row],[Region]]=People!$B$2, People!$A$2, IF(Orders1[[#This Row],[Region]]=People!$B$3,People!$A$3, IF(Orders1[[#This Row],[Region]]=People!$B$4,People!$A$4, IF(Orders1[[#This Row],[Region]]=People!$B$5,People!$A$5))))</f>
        <v>Chuck Magee</v>
      </c>
      <c r="W5985" s="3" t="str">
        <f>IFERROR(INDEX(Returns!A5985:A6784, MATCH(Orders1[[#This Row],[Order ID]],Returns!B5985:B6784)), "No")</f>
        <v>No</v>
      </c>
      <c r="X5985" s="3">
        <f>IF(Orders1[[#This Row],[Return]]="Yes", 1, 0)</f>
        <v>0</v>
      </c>
    </row>
    <row r="5986" spans="1:24" x14ac:dyDescent="0.2">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7">
        <v>185.57999999999998</v>
      </c>
      <c r="S5986" s="1">
        <v>6</v>
      </c>
      <c r="T5986" s="1">
        <v>0</v>
      </c>
      <c r="U5986" s="7">
        <v>76.087800000000001</v>
      </c>
      <c r="V5986" s="3" t="str">
        <f>IF(Orders1[[#This Row],[Region]]=People!$B$2, People!$A$2, IF(Orders1[[#This Row],[Region]]=People!$B$3,People!$A$3, IF(Orders1[[#This Row],[Region]]=People!$B$4,People!$A$4, IF(Orders1[[#This Row],[Region]]=People!$B$5,People!$A$5))))</f>
        <v>Cassandra Brandow</v>
      </c>
      <c r="W5986" s="3" t="str">
        <f>IFERROR(INDEX(Returns!A5986:A6785, MATCH(Orders1[[#This Row],[Order ID]],Returns!B5986:B6785)), "No")</f>
        <v>No</v>
      </c>
      <c r="X5986" s="3">
        <f>IF(Orders1[[#This Row],[Return]]="Yes", 1, 0)</f>
        <v>0</v>
      </c>
    </row>
    <row r="5987" spans="1:24" x14ac:dyDescent="0.2">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7">
        <v>77.56</v>
      </c>
      <c r="S5987" s="1">
        <v>2</v>
      </c>
      <c r="T5987" s="1">
        <v>0</v>
      </c>
      <c r="U5987" s="7">
        <v>35.677599999999998</v>
      </c>
      <c r="V5987" s="3" t="str">
        <f>IF(Orders1[[#This Row],[Region]]=People!$B$2, People!$A$2, IF(Orders1[[#This Row],[Region]]=People!$B$3,People!$A$3, IF(Orders1[[#This Row],[Region]]=People!$B$4,People!$A$4, IF(Orders1[[#This Row],[Region]]=People!$B$5,People!$A$5))))</f>
        <v>Cassandra Brandow</v>
      </c>
      <c r="W5987" s="3" t="str">
        <f>IFERROR(INDEX(Returns!A5987:A6786, MATCH(Orders1[[#This Row],[Order ID]],Returns!B5987:B6786)), "No")</f>
        <v>No</v>
      </c>
      <c r="X5987" s="3">
        <f>IF(Orders1[[#This Row],[Return]]="Yes", 1, 0)</f>
        <v>0</v>
      </c>
    </row>
    <row r="5988" spans="1:24" x14ac:dyDescent="0.2">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7">
        <v>87.92</v>
      </c>
      <c r="S5988" s="1">
        <v>4</v>
      </c>
      <c r="T5988" s="1">
        <v>0</v>
      </c>
      <c r="U5988" s="7">
        <v>0.87919999999999732</v>
      </c>
      <c r="V5988" s="3" t="str">
        <f>IF(Orders1[[#This Row],[Region]]=People!$B$2, People!$A$2, IF(Orders1[[#This Row],[Region]]=People!$B$3,People!$A$3, IF(Orders1[[#This Row],[Region]]=People!$B$4,People!$A$4, IF(Orders1[[#This Row],[Region]]=People!$B$5,People!$A$5))))</f>
        <v>Cassandra Brandow</v>
      </c>
      <c r="W5988" s="3" t="str">
        <f>IFERROR(INDEX(Returns!A5988:A6787, MATCH(Orders1[[#This Row],[Order ID]],Returns!B5988:B6787)), "No")</f>
        <v>No</v>
      </c>
      <c r="X5988" s="3">
        <f>IF(Orders1[[#This Row],[Return]]="Yes", 1, 0)</f>
        <v>0</v>
      </c>
    </row>
    <row r="5989" spans="1:24" x14ac:dyDescent="0.2">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7">
        <v>245.94</v>
      </c>
      <c r="S5989" s="1">
        <v>6</v>
      </c>
      <c r="T5989" s="1">
        <v>0</v>
      </c>
      <c r="U5989" s="7">
        <v>120.51060000000001</v>
      </c>
      <c r="V5989" s="3" t="str">
        <f>IF(Orders1[[#This Row],[Region]]=People!$B$2, People!$A$2, IF(Orders1[[#This Row],[Region]]=People!$B$3,People!$A$3, IF(Orders1[[#This Row],[Region]]=People!$B$4,People!$A$4, IF(Orders1[[#This Row],[Region]]=People!$B$5,People!$A$5))))</f>
        <v>Cassandra Brandow</v>
      </c>
      <c r="W5989" s="3" t="str">
        <f>IFERROR(INDEX(Returns!A5989:A6788, MATCH(Orders1[[#This Row],[Order ID]],Returns!B5989:B6788)), "No")</f>
        <v>No</v>
      </c>
      <c r="X5989" s="3">
        <f>IF(Orders1[[#This Row],[Return]]="Yes", 1, 0)</f>
        <v>0</v>
      </c>
    </row>
    <row r="5990" spans="1:24" x14ac:dyDescent="0.2">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7">
        <v>8.6</v>
      </c>
      <c r="S5990" s="1">
        <v>1</v>
      </c>
      <c r="T5990" s="1">
        <v>0</v>
      </c>
      <c r="U5990" s="7">
        <v>4.0419999999999998</v>
      </c>
      <c r="V5990" s="3" t="str">
        <f>IF(Orders1[[#This Row],[Region]]=People!$B$2, People!$A$2, IF(Orders1[[#This Row],[Region]]=People!$B$3,People!$A$3, IF(Orders1[[#This Row],[Region]]=People!$B$4,People!$A$4, IF(Orders1[[#This Row],[Region]]=People!$B$5,People!$A$5))))</f>
        <v>Cassandra Brandow</v>
      </c>
      <c r="W5990" s="3" t="str">
        <f>IFERROR(INDEX(Returns!A5990:A6789, MATCH(Orders1[[#This Row],[Order ID]],Returns!B5990:B6789)), "No")</f>
        <v>No</v>
      </c>
      <c r="X5990" s="3">
        <f>IF(Orders1[[#This Row],[Return]]="Yes", 1, 0)</f>
        <v>0</v>
      </c>
    </row>
    <row r="5991" spans="1:24" x14ac:dyDescent="0.2">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7">
        <v>504.90000000000003</v>
      </c>
      <c r="S5991" s="1">
        <v>5</v>
      </c>
      <c r="T5991" s="1">
        <v>0</v>
      </c>
      <c r="U5991" s="7">
        <v>126.22500000000002</v>
      </c>
      <c r="V5991" s="3" t="str">
        <f>IF(Orders1[[#This Row],[Region]]=People!$B$2, People!$A$2, IF(Orders1[[#This Row],[Region]]=People!$B$3,People!$A$3, IF(Orders1[[#This Row],[Region]]=People!$B$4,People!$A$4, IF(Orders1[[#This Row],[Region]]=People!$B$5,People!$A$5))))</f>
        <v>Cassandra Brandow</v>
      </c>
      <c r="W5991" s="3" t="str">
        <f>IFERROR(INDEX(Returns!A5991:A6790, MATCH(Orders1[[#This Row],[Order ID]],Returns!B5991:B6790)), "No")</f>
        <v>No</v>
      </c>
      <c r="X5991" s="3">
        <f>IF(Orders1[[#This Row],[Return]]="Yes", 1, 0)</f>
        <v>0</v>
      </c>
    </row>
    <row r="5992" spans="1:24" x14ac:dyDescent="0.2">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7">
        <v>2357.4880000000003</v>
      </c>
      <c r="S5992" s="1">
        <v>7</v>
      </c>
      <c r="T5992" s="1">
        <v>0.2</v>
      </c>
      <c r="U5992" s="7">
        <v>884.05799999999999</v>
      </c>
      <c r="V5992" s="3" t="str">
        <f>IF(Orders1[[#This Row],[Region]]=People!$B$2, People!$A$2, IF(Orders1[[#This Row],[Region]]=People!$B$3,People!$A$3, IF(Orders1[[#This Row],[Region]]=People!$B$4,People!$A$4, IF(Orders1[[#This Row],[Region]]=People!$B$5,People!$A$5))))</f>
        <v>Anna Andreadi</v>
      </c>
      <c r="W5992" s="3" t="str">
        <f>IFERROR(INDEX(Returns!A5992:A6791, MATCH(Orders1[[#This Row],[Order ID]],Returns!B5992:B6791)), "No")</f>
        <v>No</v>
      </c>
      <c r="X5992" s="3">
        <f>IF(Orders1[[#This Row],[Return]]="Yes", 1, 0)</f>
        <v>0</v>
      </c>
    </row>
    <row r="5993" spans="1:24" x14ac:dyDescent="0.2">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7">
        <v>369.54399999999998</v>
      </c>
      <c r="S5993" s="1">
        <v>7</v>
      </c>
      <c r="T5993" s="1">
        <v>0.2</v>
      </c>
      <c r="U5993" s="7">
        <v>32.335100000000025</v>
      </c>
      <c r="V5993" s="3" t="str">
        <f>IF(Orders1[[#This Row],[Region]]=People!$B$2, People!$A$2, IF(Orders1[[#This Row],[Region]]=People!$B$3,People!$A$3, IF(Orders1[[#This Row],[Region]]=People!$B$4,People!$A$4, IF(Orders1[[#This Row],[Region]]=People!$B$5,People!$A$5))))</f>
        <v>Anna Andreadi</v>
      </c>
      <c r="W5993" s="3" t="str">
        <f>IFERROR(INDEX(Returns!A5993:A6792, MATCH(Orders1[[#This Row],[Order ID]],Returns!B5993:B6792)), "No")</f>
        <v>No</v>
      </c>
      <c r="X5993" s="3">
        <f>IF(Orders1[[#This Row],[Return]]="Yes", 1, 0)</f>
        <v>0</v>
      </c>
    </row>
    <row r="5994" spans="1:24" x14ac:dyDescent="0.2">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7">
        <v>184.75200000000001</v>
      </c>
      <c r="S5994" s="1">
        <v>3</v>
      </c>
      <c r="T5994" s="1">
        <v>0.2</v>
      </c>
      <c r="U5994" s="7">
        <v>-20.784600000000012</v>
      </c>
      <c r="V5994" s="3" t="str">
        <f>IF(Orders1[[#This Row],[Region]]=People!$B$2, People!$A$2, IF(Orders1[[#This Row],[Region]]=People!$B$3,People!$A$3, IF(Orders1[[#This Row],[Region]]=People!$B$4,People!$A$4, IF(Orders1[[#This Row],[Region]]=People!$B$5,People!$A$5))))</f>
        <v>Anna Andreadi</v>
      </c>
      <c r="W5994" s="3" t="str">
        <f>IFERROR(INDEX(Returns!A5994:A6793, MATCH(Orders1[[#This Row],[Order ID]],Returns!B5994:B6793)), "No")</f>
        <v>No</v>
      </c>
      <c r="X5994" s="3">
        <f>IF(Orders1[[#This Row],[Return]]="Yes", 1, 0)</f>
        <v>0</v>
      </c>
    </row>
    <row r="5995" spans="1:24" x14ac:dyDescent="0.2">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7">
        <v>64.959999999999994</v>
      </c>
      <c r="S5995" s="1">
        <v>5</v>
      </c>
      <c r="T5995" s="1">
        <v>0.2</v>
      </c>
      <c r="U5995" s="7">
        <v>-4.0599999999999987</v>
      </c>
      <c r="V5995" s="3" t="str">
        <f>IF(Orders1[[#This Row],[Region]]=People!$B$2, People!$A$2, IF(Orders1[[#This Row],[Region]]=People!$B$3,People!$A$3, IF(Orders1[[#This Row],[Region]]=People!$B$4,People!$A$4, IF(Orders1[[#This Row],[Region]]=People!$B$5,People!$A$5))))</f>
        <v>Chuck Magee</v>
      </c>
      <c r="W5995" s="3" t="str">
        <f>IFERROR(INDEX(Returns!A5995:A6794, MATCH(Orders1[[#This Row],[Order ID]],Returns!B5995:B6794)), "No")</f>
        <v>No</v>
      </c>
      <c r="X5995" s="3">
        <f>IF(Orders1[[#This Row],[Return]]="Yes", 1, 0)</f>
        <v>0</v>
      </c>
    </row>
    <row r="5996" spans="1:24" x14ac:dyDescent="0.2">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7">
        <v>13.52</v>
      </c>
      <c r="S5996" s="1">
        <v>2</v>
      </c>
      <c r="T5996" s="1">
        <v>0.2</v>
      </c>
      <c r="U5996" s="7">
        <v>1.6899999999999986</v>
      </c>
      <c r="V5996" s="3" t="str">
        <f>IF(Orders1[[#This Row],[Region]]=People!$B$2, People!$A$2, IF(Orders1[[#This Row],[Region]]=People!$B$3,People!$A$3, IF(Orders1[[#This Row],[Region]]=People!$B$4,People!$A$4, IF(Orders1[[#This Row],[Region]]=People!$B$5,People!$A$5))))</f>
        <v>Chuck Magee</v>
      </c>
      <c r="W5996" s="3" t="str">
        <f>IFERROR(INDEX(Returns!A5996:A6795, MATCH(Orders1[[#This Row],[Order ID]],Returns!B5996:B6795)), "No")</f>
        <v>No</v>
      </c>
      <c r="X5996" s="3">
        <f>IF(Orders1[[#This Row],[Return]]="Yes", 1, 0)</f>
        <v>0</v>
      </c>
    </row>
    <row r="5997" spans="1:24" x14ac:dyDescent="0.2">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7">
        <v>458.42999999999995</v>
      </c>
      <c r="S5997" s="1">
        <v>5</v>
      </c>
      <c r="T5997" s="1">
        <v>0.3</v>
      </c>
      <c r="U5997" s="7">
        <v>-137.52900000000002</v>
      </c>
      <c r="V5997" s="3" t="str">
        <f>IF(Orders1[[#This Row],[Region]]=People!$B$2, People!$A$2, IF(Orders1[[#This Row],[Region]]=People!$B$3,People!$A$3, IF(Orders1[[#This Row],[Region]]=People!$B$4,People!$A$4, IF(Orders1[[#This Row],[Region]]=People!$B$5,People!$A$5))))</f>
        <v>Chuck Magee</v>
      </c>
      <c r="W5997" s="3" t="str">
        <f>IFERROR(INDEX(Returns!A5997:A6796, MATCH(Orders1[[#This Row],[Order ID]],Returns!B5997:B6796)), "No")</f>
        <v>No</v>
      </c>
      <c r="X5997" s="3">
        <f>IF(Orders1[[#This Row],[Return]]="Yes", 1, 0)</f>
        <v>0</v>
      </c>
    </row>
    <row r="5998" spans="1:24" x14ac:dyDescent="0.2">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7">
        <v>387.13600000000002</v>
      </c>
      <c r="S5998" s="1">
        <v>4</v>
      </c>
      <c r="T5998" s="1">
        <v>0.2</v>
      </c>
      <c r="U5998" s="7">
        <v>24.196000000000012</v>
      </c>
      <c r="V5998" s="3" t="str">
        <f>IF(Orders1[[#This Row],[Region]]=People!$B$2, People!$A$2, IF(Orders1[[#This Row],[Region]]=People!$B$3,People!$A$3, IF(Orders1[[#This Row],[Region]]=People!$B$4,People!$A$4, IF(Orders1[[#This Row],[Region]]=People!$B$5,People!$A$5))))</f>
        <v>Chuck Magee</v>
      </c>
      <c r="W5998" s="3" t="str">
        <f>IFERROR(INDEX(Returns!A5998:A6797, MATCH(Orders1[[#This Row],[Order ID]],Returns!B5998:B6797)), "No")</f>
        <v>No</v>
      </c>
      <c r="X5998" s="3">
        <f>IF(Orders1[[#This Row],[Return]]="Yes", 1, 0)</f>
        <v>0</v>
      </c>
    </row>
    <row r="5999" spans="1:24" x14ac:dyDescent="0.2">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7">
        <v>328.59000000000003</v>
      </c>
      <c r="S5999" s="1">
        <v>3</v>
      </c>
      <c r="T5999" s="1">
        <v>0.4</v>
      </c>
      <c r="U5999" s="7">
        <v>-147.8655</v>
      </c>
      <c r="V5999" s="3" t="str">
        <f>IF(Orders1[[#This Row],[Region]]=People!$B$2, People!$A$2, IF(Orders1[[#This Row],[Region]]=People!$B$3,People!$A$3, IF(Orders1[[#This Row],[Region]]=People!$B$4,People!$A$4, IF(Orders1[[#This Row],[Region]]=People!$B$5,People!$A$5))))</f>
        <v>Chuck Magee</v>
      </c>
      <c r="W5999" s="3" t="str">
        <f>IFERROR(INDEX(Returns!A5999:A6798, MATCH(Orders1[[#This Row],[Order ID]],Returns!B5999:B6798)), "No")</f>
        <v>No</v>
      </c>
      <c r="X5999" s="3">
        <f>IF(Orders1[[#This Row],[Return]]="Yes", 1, 0)</f>
        <v>0</v>
      </c>
    </row>
    <row r="6000" spans="1:24" x14ac:dyDescent="0.2">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7">
        <v>338.35199999999998</v>
      </c>
      <c r="S6000" s="1">
        <v>3</v>
      </c>
      <c r="T6000" s="1">
        <v>0.2</v>
      </c>
      <c r="U6000" s="7">
        <v>4.2293999999999699</v>
      </c>
      <c r="V6000" s="3" t="str">
        <f>IF(Orders1[[#This Row],[Region]]=People!$B$2, People!$A$2, IF(Orders1[[#This Row],[Region]]=People!$B$3,People!$A$3, IF(Orders1[[#This Row],[Region]]=People!$B$4,People!$A$4, IF(Orders1[[#This Row],[Region]]=People!$B$5,People!$A$5))))</f>
        <v>Anna Andreadi</v>
      </c>
      <c r="W6000" s="3" t="str">
        <f>IFERROR(INDEX(Returns!A6000:A6799, MATCH(Orders1[[#This Row],[Order ID]],Returns!B6000:B6799)), "No")</f>
        <v>No</v>
      </c>
      <c r="X6000" s="3">
        <f>IF(Orders1[[#This Row],[Return]]="Yes", 1, 0)</f>
        <v>0</v>
      </c>
    </row>
    <row r="6001" spans="1:24" x14ac:dyDescent="0.2">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7">
        <v>25.92</v>
      </c>
      <c r="S6001" s="1">
        <v>4</v>
      </c>
      <c r="T6001" s="1">
        <v>0</v>
      </c>
      <c r="U6001" s="7">
        <v>12.441600000000001</v>
      </c>
      <c r="V6001" s="3" t="str">
        <f>IF(Orders1[[#This Row],[Region]]=People!$B$2, People!$A$2, IF(Orders1[[#This Row],[Region]]=People!$B$3,People!$A$3, IF(Orders1[[#This Row],[Region]]=People!$B$4,People!$A$4, IF(Orders1[[#This Row],[Region]]=People!$B$5,People!$A$5))))</f>
        <v>Anna Andreadi</v>
      </c>
      <c r="W6001" s="3" t="str">
        <f>IFERROR(INDEX(Returns!A6001:A6800, MATCH(Orders1[[#This Row],[Order ID]],Returns!B6001:B6800)), "No")</f>
        <v>No</v>
      </c>
      <c r="X6001" s="3">
        <f>IF(Orders1[[#This Row],[Return]]="Yes", 1, 0)</f>
        <v>0</v>
      </c>
    </row>
    <row r="6002" spans="1:24" x14ac:dyDescent="0.2">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7">
        <v>91.36</v>
      </c>
      <c r="S6002" s="1">
        <v>4</v>
      </c>
      <c r="T6002" s="1">
        <v>0</v>
      </c>
      <c r="U6002" s="7">
        <v>42.025599999999997</v>
      </c>
      <c r="V6002" s="3" t="str">
        <f>IF(Orders1[[#This Row],[Region]]=People!$B$2, People!$A$2, IF(Orders1[[#This Row],[Region]]=People!$B$3,People!$A$3, IF(Orders1[[#This Row],[Region]]=People!$B$4,People!$A$4, IF(Orders1[[#This Row],[Region]]=People!$B$5,People!$A$5))))</f>
        <v>Anna Andreadi</v>
      </c>
      <c r="W6002" s="3" t="str">
        <f>IFERROR(INDEX(Returns!A6002:A6801, MATCH(Orders1[[#This Row],[Order ID]],Returns!B6002:B6801)), "No")</f>
        <v>No</v>
      </c>
      <c r="X6002" s="3">
        <f>IF(Orders1[[#This Row],[Return]]="Yes", 1, 0)</f>
        <v>0</v>
      </c>
    </row>
    <row r="6003" spans="1:24" x14ac:dyDescent="0.2">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7">
        <v>87.960000000000008</v>
      </c>
      <c r="S6003" s="1">
        <v>3</v>
      </c>
      <c r="T6003" s="1">
        <v>0.2</v>
      </c>
      <c r="U6003" s="7">
        <v>7.6965000000000039</v>
      </c>
      <c r="V6003" s="3" t="str">
        <f>IF(Orders1[[#This Row],[Region]]=People!$B$2, People!$A$2, IF(Orders1[[#This Row],[Region]]=People!$B$3,People!$A$3, IF(Orders1[[#This Row],[Region]]=People!$B$4,People!$A$4, IF(Orders1[[#This Row],[Region]]=People!$B$5,People!$A$5))))</f>
        <v>Anna Andreadi</v>
      </c>
      <c r="W6003" s="3" t="str">
        <f>IFERROR(INDEX(Returns!A6003:A6802, MATCH(Orders1[[#This Row],[Order ID]],Returns!B6003:B6802)), "No")</f>
        <v>No</v>
      </c>
      <c r="X6003" s="3">
        <f>IF(Orders1[[#This Row],[Return]]="Yes", 1, 0)</f>
        <v>0</v>
      </c>
    </row>
    <row r="6004" spans="1:24" x14ac:dyDescent="0.2">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7">
        <v>5.2140000000000004</v>
      </c>
      <c r="S6004" s="1">
        <v>2</v>
      </c>
      <c r="T6004" s="1">
        <v>0.7</v>
      </c>
      <c r="U6004" s="7">
        <v>-4.1711999999999989</v>
      </c>
      <c r="V6004" s="3" t="str">
        <f>IF(Orders1[[#This Row],[Region]]=People!$B$2, People!$A$2, IF(Orders1[[#This Row],[Region]]=People!$B$3,People!$A$3, IF(Orders1[[#This Row],[Region]]=People!$B$4,People!$A$4, IF(Orders1[[#This Row],[Region]]=People!$B$5,People!$A$5))))</f>
        <v>Anna Andreadi</v>
      </c>
      <c r="W6004" s="3" t="str">
        <f>IFERROR(INDEX(Returns!A6004:A6803, MATCH(Orders1[[#This Row],[Order ID]],Returns!B6004:B6803)), "No")</f>
        <v>No</v>
      </c>
      <c r="X6004" s="3">
        <f>IF(Orders1[[#This Row],[Return]]="Yes", 1, 0)</f>
        <v>0</v>
      </c>
    </row>
    <row r="6005" spans="1:24" x14ac:dyDescent="0.2">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7">
        <v>12.294</v>
      </c>
      <c r="S6005" s="1">
        <v>1</v>
      </c>
      <c r="T6005" s="1">
        <v>0.7</v>
      </c>
      <c r="U6005" s="7">
        <v>-8.6057999999999986</v>
      </c>
      <c r="V6005" s="3" t="str">
        <f>IF(Orders1[[#This Row],[Region]]=People!$B$2, People!$A$2, IF(Orders1[[#This Row],[Region]]=People!$B$3,People!$A$3, IF(Orders1[[#This Row],[Region]]=People!$B$4,People!$A$4, IF(Orders1[[#This Row],[Region]]=People!$B$5,People!$A$5))))</f>
        <v>Cassandra Brandow</v>
      </c>
      <c r="W6005" s="3" t="str">
        <f>IFERROR(INDEX(Returns!A6005:A6804, MATCH(Orders1[[#This Row],[Order ID]],Returns!B6005:B6804)), "No")</f>
        <v>No</v>
      </c>
      <c r="X6005" s="3">
        <f>IF(Orders1[[#This Row],[Return]]="Yes", 1, 0)</f>
        <v>0</v>
      </c>
    </row>
    <row r="6006" spans="1:24" x14ac:dyDescent="0.2">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7">
        <v>19.760000000000002</v>
      </c>
      <c r="S6006" s="1">
        <v>4</v>
      </c>
      <c r="T6006" s="1">
        <v>0</v>
      </c>
      <c r="U6006" s="7">
        <v>8.2992000000000008</v>
      </c>
      <c r="V6006" s="3" t="str">
        <f>IF(Orders1[[#This Row],[Region]]=People!$B$2, People!$A$2, IF(Orders1[[#This Row],[Region]]=People!$B$3,People!$A$3, IF(Orders1[[#This Row],[Region]]=People!$B$4,People!$A$4, IF(Orders1[[#This Row],[Region]]=People!$B$5,People!$A$5))))</f>
        <v>Anna Andreadi</v>
      </c>
      <c r="W6006" s="3" t="str">
        <f>IFERROR(INDEX(Returns!A6006:A6805, MATCH(Orders1[[#This Row],[Order ID]],Returns!B6006:B6805)), "No")</f>
        <v>No</v>
      </c>
      <c r="X6006" s="3">
        <f>IF(Orders1[[#This Row],[Return]]="Yes", 1, 0)</f>
        <v>0</v>
      </c>
    </row>
    <row r="6007" spans="1:24" x14ac:dyDescent="0.2">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7">
        <v>109.764</v>
      </c>
      <c r="S6007" s="1">
        <v>2</v>
      </c>
      <c r="T6007" s="1">
        <v>0.1</v>
      </c>
      <c r="U6007" s="7">
        <v>8.5371999999999968</v>
      </c>
      <c r="V6007" s="3" t="str">
        <f>IF(Orders1[[#This Row],[Region]]=People!$B$2, People!$A$2, IF(Orders1[[#This Row],[Region]]=People!$B$3,People!$A$3, IF(Orders1[[#This Row],[Region]]=People!$B$4,People!$A$4, IF(Orders1[[#This Row],[Region]]=People!$B$5,People!$A$5))))</f>
        <v>Chuck Magee</v>
      </c>
      <c r="W6007" s="3" t="str">
        <f>IFERROR(INDEX(Returns!A6007:A6806, MATCH(Orders1[[#This Row],[Order ID]],Returns!B6007:B6806)), "No")</f>
        <v>No</v>
      </c>
      <c r="X6007" s="3">
        <f>IF(Orders1[[#This Row],[Return]]="Yes", 1, 0)</f>
        <v>0</v>
      </c>
    </row>
    <row r="6008" spans="1:24" x14ac:dyDescent="0.2">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7">
        <v>128.85000000000002</v>
      </c>
      <c r="S6008" s="1">
        <v>3</v>
      </c>
      <c r="T6008" s="1">
        <v>0</v>
      </c>
      <c r="U6008" s="7">
        <v>3.8654999999999973</v>
      </c>
      <c r="V6008" s="3" t="str">
        <f>IF(Orders1[[#This Row],[Region]]=People!$B$2, People!$A$2, IF(Orders1[[#This Row],[Region]]=People!$B$3,People!$A$3, IF(Orders1[[#This Row],[Region]]=People!$B$4,People!$A$4, IF(Orders1[[#This Row],[Region]]=People!$B$5,People!$A$5))))</f>
        <v>Chuck Magee</v>
      </c>
      <c r="W6008" s="3" t="str">
        <f>IFERROR(INDEX(Returns!A6008:A6807, MATCH(Orders1[[#This Row],[Order ID]],Returns!B6008:B6807)), "No")</f>
        <v>No</v>
      </c>
      <c r="X6008" s="3">
        <f>IF(Orders1[[#This Row],[Return]]="Yes", 1, 0)</f>
        <v>0</v>
      </c>
    </row>
    <row r="6009" spans="1:24" x14ac:dyDescent="0.2">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7">
        <v>127.94999999999999</v>
      </c>
      <c r="S6009" s="1">
        <v>3</v>
      </c>
      <c r="T6009" s="1">
        <v>0</v>
      </c>
      <c r="U6009" s="7">
        <v>21.751499999999986</v>
      </c>
      <c r="V6009" s="3" t="str">
        <f>IF(Orders1[[#This Row],[Region]]=People!$B$2, People!$A$2, IF(Orders1[[#This Row],[Region]]=People!$B$3,People!$A$3, IF(Orders1[[#This Row],[Region]]=People!$B$4,People!$A$4, IF(Orders1[[#This Row],[Region]]=People!$B$5,People!$A$5))))</f>
        <v>Cassandra Brandow</v>
      </c>
      <c r="W6009" s="3" t="str">
        <f>IFERROR(INDEX(Returns!A6009:A6808, MATCH(Orders1[[#This Row],[Order ID]],Returns!B6009:B6808)), "No")</f>
        <v>No</v>
      </c>
      <c r="X6009" s="3">
        <f>IF(Orders1[[#This Row],[Return]]="Yes", 1, 0)</f>
        <v>0</v>
      </c>
    </row>
    <row r="6010" spans="1:24" x14ac:dyDescent="0.2">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7">
        <v>68.52</v>
      </c>
      <c r="S6010" s="1">
        <v>3</v>
      </c>
      <c r="T6010" s="1">
        <v>0</v>
      </c>
      <c r="U6010" s="7">
        <v>31.519199999999998</v>
      </c>
      <c r="V6010" s="3" t="str">
        <f>IF(Orders1[[#This Row],[Region]]=People!$B$2, People!$A$2, IF(Orders1[[#This Row],[Region]]=People!$B$3,People!$A$3, IF(Orders1[[#This Row],[Region]]=People!$B$4,People!$A$4, IF(Orders1[[#This Row],[Region]]=People!$B$5,People!$A$5))))</f>
        <v>Anna Andreadi</v>
      </c>
      <c r="W6010" s="3" t="str">
        <f>IFERROR(INDEX(Returns!A6010:A6809, MATCH(Orders1[[#This Row],[Order ID]],Returns!B6010:B6809)), "No")</f>
        <v>No</v>
      </c>
      <c r="X6010" s="3">
        <f>IF(Orders1[[#This Row],[Return]]="Yes", 1, 0)</f>
        <v>0</v>
      </c>
    </row>
    <row r="6011" spans="1:24" x14ac:dyDescent="0.2">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7">
        <v>74.94</v>
      </c>
      <c r="S6011" s="1">
        <v>3</v>
      </c>
      <c r="T6011" s="1">
        <v>0</v>
      </c>
      <c r="U6011" s="7">
        <v>14.238599999999995</v>
      </c>
      <c r="V6011" s="3" t="str">
        <f>IF(Orders1[[#This Row],[Region]]=People!$B$2, People!$A$2, IF(Orders1[[#This Row],[Region]]=People!$B$3,People!$A$3, IF(Orders1[[#This Row],[Region]]=People!$B$4,People!$A$4, IF(Orders1[[#This Row],[Region]]=People!$B$5,People!$A$5))))</f>
        <v>Anna Andreadi</v>
      </c>
      <c r="W6011" s="3" t="str">
        <f>IFERROR(INDEX(Returns!A6011:A6810, MATCH(Orders1[[#This Row],[Order ID]],Returns!B6011:B6810)), "No")</f>
        <v>No</v>
      </c>
      <c r="X6011" s="3">
        <f>IF(Orders1[[#This Row],[Return]]="Yes", 1, 0)</f>
        <v>0</v>
      </c>
    </row>
    <row r="6012" spans="1:24" x14ac:dyDescent="0.2">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7">
        <v>2548.5600000000004</v>
      </c>
      <c r="S6012" s="1">
        <v>6</v>
      </c>
      <c r="T6012" s="1">
        <v>0.2</v>
      </c>
      <c r="U6012" s="7">
        <v>286.71299999999962</v>
      </c>
      <c r="V6012" s="3" t="str">
        <f>IF(Orders1[[#This Row],[Region]]=People!$B$2, People!$A$2, IF(Orders1[[#This Row],[Region]]=People!$B$3,People!$A$3, IF(Orders1[[#This Row],[Region]]=People!$B$4,People!$A$4, IF(Orders1[[#This Row],[Region]]=People!$B$5,People!$A$5))))</f>
        <v>Anna Andreadi</v>
      </c>
      <c r="W6012" s="3" t="str">
        <f>IFERROR(INDEX(Returns!A6012:A6811, MATCH(Orders1[[#This Row],[Order ID]],Returns!B6012:B6811)), "No")</f>
        <v>No</v>
      </c>
      <c r="X6012" s="3">
        <f>IF(Orders1[[#This Row],[Return]]="Yes", 1, 0)</f>
        <v>0</v>
      </c>
    </row>
    <row r="6013" spans="1:24" x14ac:dyDescent="0.2">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7">
        <v>271.44</v>
      </c>
      <c r="S6013" s="1">
        <v>3</v>
      </c>
      <c r="T6013" s="1">
        <v>0</v>
      </c>
      <c r="U6013" s="7">
        <v>122.148</v>
      </c>
      <c r="V6013" s="3" t="str">
        <f>IF(Orders1[[#This Row],[Region]]=People!$B$2, People!$A$2, IF(Orders1[[#This Row],[Region]]=People!$B$3,People!$A$3, IF(Orders1[[#This Row],[Region]]=People!$B$4,People!$A$4, IF(Orders1[[#This Row],[Region]]=People!$B$5,People!$A$5))))</f>
        <v>Anna Andreadi</v>
      </c>
      <c r="W6013" s="3" t="str">
        <f>IFERROR(INDEX(Returns!A6013:A6812, MATCH(Orders1[[#This Row],[Order ID]],Returns!B6013:B6812)), "No")</f>
        <v>No</v>
      </c>
      <c r="X6013" s="3">
        <f>IF(Orders1[[#This Row],[Return]]="Yes", 1, 0)</f>
        <v>0</v>
      </c>
    </row>
    <row r="6014" spans="1:24" x14ac:dyDescent="0.2">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7">
        <v>287.88</v>
      </c>
      <c r="S6014" s="1">
        <v>3</v>
      </c>
      <c r="T6014" s="1">
        <v>0.2</v>
      </c>
      <c r="U6014" s="7">
        <v>35.984999999999999</v>
      </c>
      <c r="V6014" s="3" t="str">
        <f>IF(Orders1[[#This Row],[Region]]=People!$B$2, People!$A$2, IF(Orders1[[#This Row],[Region]]=People!$B$3,People!$A$3, IF(Orders1[[#This Row],[Region]]=People!$B$4,People!$A$4, IF(Orders1[[#This Row],[Region]]=People!$B$5,People!$A$5))))</f>
        <v>Anna Andreadi</v>
      </c>
      <c r="W6014" s="3" t="str">
        <f>IFERROR(INDEX(Returns!A6014:A6813, MATCH(Orders1[[#This Row],[Order ID]],Returns!B6014:B6813)), "No")</f>
        <v>No</v>
      </c>
      <c r="X6014" s="3">
        <f>IF(Orders1[[#This Row],[Return]]="Yes", 1, 0)</f>
        <v>0</v>
      </c>
    </row>
    <row r="6015" spans="1:24" x14ac:dyDescent="0.2">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7">
        <v>14.9</v>
      </c>
      <c r="S6015" s="1">
        <v>5</v>
      </c>
      <c r="T6015" s="1">
        <v>0</v>
      </c>
      <c r="U6015" s="7">
        <v>7.1519999999999992</v>
      </c>
      <c r="V6015" s="3" t="str">
        <f>IF(Orders1[[#This Row],[Region]]=People!$B$2, People!$A$2, IF(Orders1[[#This Row],[Region]]=People!$B$3,People!$A$3, IF(Orders1[[#This Row],[Region]]=People!$B$4,People!$A$4, IF(Orders1[[#This Row],[Region]]=People!$B$5,People!$A$5))))</f>
        <v>Anna Andreadi</v>
      </c>
      <c r="W6015" s="3" t="str">
        <f>IFERROR(INDEX(Returns!A6015:A6814, MATCH(Orders1[[#This Row],[Order ID]],Returns!B6015:B6814)), "No")</f>
        <v>No</v>
      </c>
      <c r="X6015" s="3">
        <f>IF(Orders1[[#This Row],[Return]]="Yes", 1, 0)</f>
        <v>0</v>
      </c>
    </row>
    <row r="6016" spans="1:24" x14ac:dyDescent="0.2">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7">
        <v>4158.9120000000003</v>
      </c>
      <c r="S6016" s="1">
        <v>8</v>
      </c>
      <c r="T6016" s="1">
        <v>0.2</v>
      </c>
      <c r="U6016" s="7">
        <v>363.90480000000025</v>
      </c>
      <c r="V6016" s="3" t="str">
        <f>IF(Orders1[[#This Row],[Region]]=People!$B$2, People!$A$2, IF(Orders1[[#This Row],[Region]]=People!$B$3,People!$A$3, IF(Orders1[[#This Row],[Region]]=People!$B$4,People!$A$4, IF(Orders1[[#This Row],[Region]]=People!$B$5,People!$A$5))))</f>
        <v>Anna Andreadi</v>
      </c>
      <c r="W6016" s="3" t="str">
        <f>IFERROR(INDEX(Returns!A6016:A6815, MATCH(Orders1[[#This Row],[Order ID]],Returns!B6016:B6815)), "No")</f>
        <v>No</v>
      </c>
      <c r="X6016" s="3">
        <f>IF(Orders1[[#This Row],[Return]]="Yes", 1, 0)</f>
        <v>0</v>
      </c>
    </row>
    <row r="6017" spans="1:24" x14ac:dyDescent="0.2">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7">
        <v>91.96</v>
      </c>
      <c r="S6017" s="1">
        <v>2</v>
      </c>
      <c r="T6017" s="1">
        <v>0</v>
      </c>
      <c r="U6017" s="7">
        <v>15.633199999999988</v>
      </c>
      <c r="V6017" s="3" t="str">
        <f>IF(Orders1[[#This Row],[Region]]=People!$B$2, People!$A$2, IF(Orders1[[#This Row],[Region]]=People!$B$3,People!$A$3, IF(Orders1[[#This Row],[Region]]=People!$B$4,People!$A$4, IF(Orders1[[#This Row],[Region]]=People!$B$5,People!$A$5))))</f>
        <v>Anna Andreadi</v>
      </c>
      <c r="W6017" s="3" t="str">
        <f>IFERROR(INDEX(Returns!A6017:A6816, MATCH(Orders1[[#This Row],[Order ID]],Returns!B6017:B6816)), "No")</f>
        <v>No</v>
      </c>
      <c r="X6017" s="3">
        <f>IF(Orders1[[#This Row],[Return]]="Yes", 1, 0)</f>
        <v>0</v>
      </c>
    </row>
    <row r="6018" spans="1:24" x14ac:dyDescent="0.2">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7">
        <v>33.11</v>
      </c>
      <c r="S6018" s="1">
        <v>7</v>
      </c>
      <c r="T6018" s="1">
        <v>0</v>
      </c>
      <c r="U6018" s="7">
        <v>12.912900000000004</v>
      </c>
      <c r="V6018" s="3" t="str">
        <f>IF(Orders1[[#This Row],[Region]]=People!$B$2, People!$A$2, IF(Orders1[[#This Row],[Region]]=People!$B$3,People!$A$3, IF(Orders1[[#This Row],[Region]]=People!$B$4,People!$A$4, IF(Orders1[[#This Row],[Region]]=People!$B$5,People!$A$5))))</f>
        <v>Anna Andreadi</v>
      </c>
      <c r="W6018" s="3" t="str">
        <f>IFERROR(INDEX(Returns!A6018:A6817, MATCH(Orders1[[#This Row],[Order ID]],Returns!B6018:B6817)), "No")</f>
        <v>No</v>
      </c>
      <c r="X6018" s="3">
        <f>IF(Orders1[[#This Row],[Return]]="Yes", 1, 0)</f>
        <v>0</v>
      </c>
    </row>
    <row r="6019" spans="1:24" x14ac:dyDescent="0.2">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7">
        <v>19.440000000000001</v>
      </c>
      <c r="S6019" s="1">
        <v>3</v>
      </c>
      <c r="T6019" s="1">
        <v>0</v>
      </c>
      <c r="U6019" s="7">
        <v>9.3312000000000008</v>
      </c>
      <c r="V6019" s="3" t="str">
        <f>IF(Orders1[[#This Row],[Region]]=People!$B$2, People!$A$2, IF(Orders1[[#This Row],[Region]]=People!$B$3,People!$A$3, IF(Orders1[[#This Row],[Region]]=People!$B$4,People!$A$4, IF(Orders1[[#This Row],[Region]]=People!$B$5,People!$A$5))))</f>
        <v>Anna Andreadi</v>
      </c>
      <c r="W6019" s="3" t="str">
        <f>IFERROR(INDEX(Returns!A6019:A6818, MATCH(Orders1[[#This Row],[Order ID]],Returns!B6019:B6818)), "No")</f>
        <v>No</v>
      </c>
      <c r="X6019" s="3">
        <f>IF(Orders1[[#This Row],[Return]]="Yes", 1, 0)</f>
        <v>0</v>
      </c>
    </row>
    <row r="6020" spans="1:24" x14ac:dyDescent="0.2">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7">
        <v>55.48</v>
      </c>
      <c r="S6020" s="1">
        <v>1</v>
      </c>
      <c r="T6020" s="1">
        <v>0</v>
      </c>
      <c r="U6020" s="7">
        <v>26.630399999999998</v>
      </c>
      <c r="V6020" s="3" t="str">
        <f>IF(Orders1[[#This Row],[Region]]=People!$B$2, People!$A$2, IF(Orders1[[#This Row],[Region]]=People!$B$3,People!$A$3, IF(Orders1[[#This Row],[Region]]=People!$B$4,People!$A$4, IF(Orders1[[#This Row],[Region]]=People!$B$5,People!$A$5))))</f>
        <v>Anna Andreadi</v>
      </c>
      <c r="W6020" s="3" t="str">
        <f>IFERROR(INDEX(Returns!A6020:A6819, MATCH(Orders1[[#This Row],[Order ID]],Returns!B6020:B6819)), "No")</f>
        <v>No</v>
      </c>
      <c r="X6020" s="3">
        <f>IF(Orders1[[#This Row],[Return]]="Yes", 1, 0)</f>
        <v>0</v>
      </c>
    </row>
    <row r="6021" spans="1:24" x14ac:dyDescent="0.2">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7">
        <v>91.92</v>
      </c>
      <c r="S6021" s="1">
        <v>5</v>
      </c>
      <c r="T6021" s="1">
        <v>0.2</v>
      </c>
      <c r="U6021" s="7">
        <v>11.489999999999991</v>
      </c>
      <c r="V6021" s="3" t="str">
        <f>IF(Orders1[[#This Row],[Region]]=People!$B$2, People!$A$2, IF(Orders1[[#This Row],[Region]]=People!$B$3,People!$A$3, IF(Orders1[[#This Row],[Region]]=People!$B$4,People!$A$4, IF(Orders1[[#This Row],[Region]]=People!$B$5,People!$A$5))))</f>
        <v>Chuck Magee</v>
      </c>
      <c r="W6021" s="3" t="str">
        <f>IFERROR(INDEX(Returns!A6021:A6820, MATCH(Orders1[[#This Row],[Order ID]],Returns!B6021:B6820)), "No")</f>
        <v>No</v>
      </c>
      <c r="X6021" s="3">
        <f>IF(Orders1[[#This Row],[Return]]="Yes", 1, 0)</f>
        <v>0</v>
      </c>
    </row>
    <row r="6022" spans="1:24" x14ac:dyDescent="0.2">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7">
        <v>17.34</v>
      </c>
      <c r="S6022" s="1">
        <v>2</v>
      </c>
      <c r="T6022" s="1">
        <v>0</v>
      </c>
      <c r="U6022" s="7">
        <v>4.6818000000000008</v>
      </c>
      <c r="V6022" s="3" t="str">
        <f>IF(Orders1[[#This Row],[Region]]=People!$B$2, People!$A$2, IF(Orders1[[#This Row],[Region]]=People!$B$3,People!$A$3, IF(Orders1[[#This Row],[Region]]=People!$B$4,People!$A$4, IF(Orders1[[#This Row],[Region]]=People!$B$5,People!$A$5))))</f>
        <v>Cassandra Brandow</v>
      </c>
      <c r="W6022" s="3" t="str">
        <f>IFERROR(INDEX(Returns!A6022:A6821, MATCH(Orders1[[#This Row],[Order ID]],Returns!B6022:B6821)), "No")</f>
        <v>No</v>
      </c>
      <c r="X6022" s="3">
        <f>IF(Orders1[[#This Row],[Return]]="Yes", 1, 0)</f>
        <v>0</v>
      </c>
    </row>
    <row r="6023" spans="1:24" x14ac:dyDescent="0.2">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7">
        <v>71.98</v>
      </c>
      <c r="S6023" s="1">
        <v>2</v>
      </c>
      <c r="T6023" s="1">
        <v>0</v>
      </c>
      <c r="U6023" s="7">
        <v>15.1158</v>
      </c>
      <c r="V6023" s="3" t="str">
        <f>IF(Orders1[[#This Row],[Region]]=People!$B$2, People!$A$2, IF(Orders1[[#This Row],[Region]]=People!$B$3,People!$A$3, IF(Orders1[[#This Row],[Region]]=People!$B$4,People!$A$4, IF(Orders1[[#This Row],[Region]]=People!$B$5,People!$A$5))))</f>
        <v>Cassandra Brandow</v>
      </c>
      <c r="W6023" s="3" t="str">
        <f>IFERROR(INDEX(Returns!A6023:A6822, MATCH(Orders1[[#This Row],[Order ID]],Returns!B6023:B6822)), "No")</f>
        <v>No</v>
      </c>
      <c r="X6023" s="3">
        <f>IF(Orders1[[#This Row],[Return]]="Yes", 1, 0)</f>
        <v>0</v>
      </c>
    </row>
    <row r="6024" spans="1:24" x14ac:dyDescent="0.2">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7">
        <v>7.080000000000001</v>
      </c>
      <c r="S6024" s="1">
        <v>3</v>
      </c>
      <c r="T6024" s="1">
        <v>0.2</v>
      </c>
      <c r="U6024" s="7">
        <v>2.4779999999999989</v>
      </c>
      <c r="V6024" s="3" t="str">
        <f>IF(Orders1[[#This Row],[Region]]=People!$B$2, People!$A$2, IF(Orders1[[#This Row],[Region]]=People!$B$3,People!$A$3, IF(Orders1[[#This Row],[Region]]=People!$B$4,People!$A$4, IF(Orders1[[#This Row],[Region]]=People!$B$5,People!$A$5))))</f>
        <v>Kelly Williams</v>
      </c>
      <c r="W6024" s="3" t="str">
        <f>IFERROR(INDEX(Returns!A6024:A6823, MATCH(Orders1[[#This Row],[Order ID]],Returns!B6024:B6823)), "No")</f>
        <v>No</v>
      </c>
      <c r="X6024" s="3">
        <f>IF(Orders1[[#This Row],[Return]]="Yes", 1, 0)</f>
        <v>0</v>
      </c>
    </row>
    <row r="6025" spans="1:24" x14ac:dyDescent="0.2">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7">
        <v>69.98</v>
      </c>
      <c r="S6025" s="1">
        <v>2</v>
      </c>
      <c r="T6025" s="1">
        <v>0</v>
      </c>
      <c r="U6025" s="7">
        <v>4.8986000000000018</v>
      </c>
      <c r="V6025" s="3" t="str">
        <f>IF(Orders1[[#This Row],[Region]]=People!$B$2, People!$A$2, IF(Orders1[[#This Row],[Region]]=People!$B$3,People!$A$3, IF(Orders1[[#This Row],[Region]]=People!$B$4,People!$A$4, IF(Orders1[[#This Row],[Region]]=People!$B$5,People!$A$5))))</f>
        <v>Chuck Magee</v>
      </c>
      <c r="W6025" s="3" t="str">
        <f>IFERROR(INDEX(Returns!A6025:A6824, MATCH(Orders1[[#This Row],[Order ID]],Returns!B6025:B6824)), "No")</f>
        <v>No</v>
      </c>
      <c r="X6025" s="3">
        <f>IF(Orders1[[#This Row],[Return]]="Yes", 1, 0)</f>
        <v>0</v>
      </c>
    </row>
    <row r="6026" spans="1:24" x14ac:dyDescent="0.2">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7">
        <v>646.27200000000005</v>
      </c>
      <c r="S6026" s="1">
        <v>8</v>
      </c>
      <c r="T6026" s="1">
        <v>0.2</v>
      </c>
      <c r="U6026" s="7">
        <v>64.627199999999988</v>
      </c>
      <c r="V6026" s="3" t="str">
        <f>IF(Orders1[[#This Row],[Region]]=People!$B$2, People!$A$2, IF(Orders1[[#This Row],[Region]]=People!$B$3,People!$A$3, IF(Orders1[[#This Row],[Region]]=People!$B$4,People!$A$4, IF(Orders1[[#This Row],[Region]]=People!$B$5,People!$A$5))))</f>
        <v>Chuck Magee</v>
      </c>
      <c r="W6026" s="3" t="str">
        <f>IFERROR(INDEX(Returns!A6026:A6825, MATCH(Orders1[[#This Row],[Order ID]],Returns!B6026:B6825)), "No")</f>
        <v>No</v>
      </c>
      <c r="X6026" s="3">
        <f>IF(Orders1[[#This Row],[Return]]="Yes", 1, 0)</f>
        <v>0</v>
      </c>
    </row>
    <row r="6027" spans="1:24" x14ac:dyDescent="0.2">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7">
        <v>10.368000000000002</v>
      </c>
      <c r="S6027" s="1">
        <v>2</v>
      </c>
      <c r="T6027" s="1">
        <v>0.2</v>
      </c>
      <c r="U6027" s="7">
        <v>3.7584</v>
      </c>
      <c r="V6027" s="3" t="str">
        <f>IF(Orders1[[#This Row],[Region]]=People!$B$2, People!$A$2, IF(Orders1[[#This Row],[Region]]=People!$B$3,People!$A$3, IF(Orders1[[#This Row],[Region]]=People!$B$4,People!$A$4, IF(Orders1[[#This Row],[Region]]=People!$B$5,People!$A$5))))</f>
        <v>Chuck Magee</v>
      </c>
      <c r="W6027" s="3" t="str">
        <f>IFERROR(INDEX(Returns!A6027:A6826, MATCH(Orders1[[#This Row],[Order ID]],Returns!B6027:B6826)), "No")</f>
        <v>No</v>
      </c>
      <c r="X6027" s="3">
        <f>IF(Orders1[[#This Row],[Return]]="Yes", 1, 0)</f>
        <v>0</v>
      </c>
    </row>
    <row r="6028" spans="1:24" x14ac:dyDescent="0.2">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7">
        <v>8.4</v>
      </c>
      <c r="S6028" s="1">
        <v>5</v>
      </c>
      <c r="T6028" s="1">
        <v>0</v>
      </c>
      <c r="U6028" s="7">
        <v>0.33599999999999963</v>
      </c>
      <c r="V6028" s="3" t="str">
        <f>IF(Orders1[[#This Row],[Region]]=People!$B$2, People!$A$2, IF(Orders1[[#This Row],[Region]]=People!$B$3,People!$A$3, IF(Orders1[[#This Row],[Region]]=People!$B$4,People!$A$4, IF(Orders1[[#This Row],[Region]]=People!$B$5,People!$A$5))))</f>
        <v>Anna Andreadi</v>
      </c>
      <c r="W6028" s="3" t="str">
        <f>IFERROR(INDEX(Returns!A6028:A6827, MATCH(Orders1[[#This Row],[Order ID]],Returns!B6028:B6827)), "No")</f>
        <v>No</v>
      </c>
      <c r="X6028" s="3">
        <f>IF(Orders1[[#This Row],[Return]]="Yes", 1, 0)</f>
        <v>0</v>
      </c>
    </row>
    <row r="6029" spans="1:24" x14ac:dyDescent="0.2">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7">
        <v>71.959999999999994</v>
      </c>
      <c r="S6029" s="1">
        <v>5</v>
      </c>
      <c r="T6029" s="1">
        <v>0.2</v>
      </c>
      <c r="U6029" s="7">
        <v>25.185999999999996</v>
      </c>
      <c r="V6029" s="3" t="str">
        <f>IF(Orders1[[#This Row],[Region]]=People!$B$2, People!$A$2, IF(Orders1[[#This Row],[Region]]=People!$B$3,People!$A$3, IF(Orders1[[#This Row],[Region]]=People!$B$4,People!$A$4, IF(Orders1[[#This Row],[Region]]=People!$B$5,People!$A$5))))</f>
        <v>Anna Andreadi</v>
      </c>
      <c r="W6029" s="3" t="str">
        <f>IFERROR(INDEX(Returns!A6029:A6828, MATCH(Orders1[[#This Row],[Order ID]],Returns!B6029:B6828)), "No")</f>
        <v>No</v>
      </c>
      <c r="X6029" s="3">
        <f>IF(Orders1[[#This Row],[Return]]="Yes", 1, 0)</f>
        <v>0</v>
      </c>
    </row>
    <row r="6030" spans="1:24" x14ac:dyDescent="0.2">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7">
        <v>18.48</v>
      </c>
      <c r="S6030" s="1">
        <v>2</v>
      </c>
      <c r="T6030" s="1">
        <v>0.2</v>
      </c>
      <c r="U6030" s="7">
        <v>6.0059999999999993</v>
      </c>
      <c r="V6030" s="3" t="str">
        <f>IF(Orders1[[#This Row],[Region]]=People!$B$2, People!$A$2, IF(Orders1[[#This Row],[Region]]=People!$B$3,People!$A$3, IF(Orders1[[#This Row],[Region]]=People!$B$4,People!$A$4, IF(Orders1[[#This Row],[Region]]=People!$B$5,People!$A$5))))</f>
        <v>Cassandra Brandow</v>
      </c>
      <c r="W6030" s="3" t="str">
        <f>IFERROR(INDEX(Returns!A6030:A6829, MATCH(Orders1[[#This Row],[Order ID]],Returns!B6030:B6829)), "No")</f>
        <v>No</v>
      </c>
      <c r="X6030" s="3">
        <f>IF(Orders1[[#This Row],[Return]]="Yes", 1, 0)</f>
        <v>0</v>
      </c>
    </row>
    <row r="6031" spans="1:24" x14ac:dyDescent="0.2">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7">
        <v>9.84</v>
      </c>
      <c r="S6031" s="1">
        <v>3</v>
      </c>
      <c r="T6031" s="1">
        <v>0</v>
      </c>
      <c r="U6031" s="7">
        <v>2.8535999999999988</v>
      </c>
      <c r="V6031" s="3" t="str">
        <f>IF(Orders1[[#This Row],[Region]]=People!$B$2, People!$A$2, IF(Orders1[[#This Row],[Region]]=People!$B$3,People!$A$3, IF(Orders1[[#This Row],[Region]]=People!$B$4,People!$A$4, IF(Orders1[[#This Row],[Region]]=People!$B$5,People!$A$5))))</f>
        <v>Anna Andreadi</v>
      </c>
      <c r="W6031" s="3" t="str">
        <f>IFERROR(INDEX(Returns!A6031:A6830, MATCH(Orders1[[#This Row],[Order ID]],Returns!B6031:B6830)), "No")</f>
        <v>No</v>
      </c>
      <c r="X6031" s="3">
        <f>IF(Orders1[[#This Row],[Return]]="Yes", 1, 0)</f>
        <v>0</v>
      </c>
    </row>
    <row r="6032" spans="1:24" x14ac:dyDescent="0.2">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7">
        <v>239.24</v>
      </c>
      <c r="S6032" s="1">
        <v>1</v>
      </c>
      <c r="T6032" s="1">
        <v>0.2</v>
      </c>
      <c r="U6032" s="7">
        <v>23.924000000000007</v>
      </c>
      <c r="V6032" s="3" t="str">
        <f>IF(Orders1[[#This Row],[Region]]=People!$B$2, People!$A$2, IF(Orders1[[#This Row],[Region]]=People!$B$3,People!$A$3, IF(Orders1[[#This Row],[Region]]=People!$B$4,People!$A$4, IF(Orders1[[#This Row],[Region]]=People!$B$5,People!$A$5))))</f>
        <v>Cassandra Brandow</v>
      </c>
      <c r="W6032" s="3" t="str">
        <f>IFERROR(INDEX(Returns!A6032:A6831, MATCH(Orders1[[#This Row],[Order ID]],Returns!B6032:B6831)), "No")</f>
        <v>No</v>
      </c>
      <c r="X6032" s="3">
        <f>IF(Orders1[[#This Row],[Return]]="Yes", 1, 0)</f>
        <v>0</v>
      </c>
    </row>
    <row r="6033" spans="1:24" x14ac:dyDescent="0.2">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7">
        <v>21.12</v>
      </c>
      <c r="S6033" s="1">
        <v>4</v>
      </c>
      <c r="T6033" s="1">
        <v>0</v>
      </c>
      <c r="U6033" s="7">
        <v>6.5471999999999984</v>
      </c>
      <c r="V6033" s="3" t="str">
        <f>IF(Orders1[[#This Row],[Region]]=People!$B$2, People!$A$2, IF(Orders1[[#This Row],[Region]]=People!$B$3,People!$A$3, IF(Orders1[[#This Row],[Region]]=People!$B$4,People!$A$4, IF(Orders1[[#This Row],[Region]]=People!$B$5,People!$A$5))))</f>
        <v>Chuck Magee</v>
      </c>
      <c r="W6033" s="3" t="str">
        <f>IFERROR(INDEX(Returns!A6033:A6832, MATCH(Orders1[[#This Row],[Order ID]],Returns!B6033:B6832)), "No")</f>
        <v>No</v>
      </c>
      <c r="X6033" s="3">
        <f>IF(Orders1[[#This Row],[Return]]="Yes", 1, 0)</f>
        <v>0</v>
      </c>
    </row>
    <row r="6034" spans="1:24" x14ac:dyDescent="0.2">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7">
        <v>54.900000000000006</v>
      </c>
      <c r="S6034" s="1">
        <v>5</v>
      </c>
      <c r="T6034" s="1">
        <v>0</v>
      </c>
      <c r="U6034" s="7">
        <v>15.372000000000003</v>
      </c>
      <c r="V6034" s="3" t="str">
        <f>IF(Orders1[[#This Row],[Region]]=People!$B$2, People!$A$2, IF(Orders1[[#This Row],[Region]]=People!$B$3,People!$A$3, IF(Orders1[[#This Row],[Region]]=People!$B$4,People!$A$4, IF(Orders1[[#This Row],[Region]]=People!$B$5,People!$A$5))))</f>
        <v>Chuck Magee</v>
      </c>
      <c r="W6034" s="3" t="str">
        <f>IFERROR(INDEX(Returns!A6034:A6833, MATCH(Orders1[[#This Row],[Order ID]],Returns!B6034:B6833)), "No")</f>
        <v>No</v>
      </c>
      <c r="X6034" s="3">
        <f>IF(Orders1[[#This Row],[Return]]="Yes", 1, 0)</f>
        <v>0</v>
      </c>
    </row>
    <row r="6035" spans="1:24" x14ac:dyDescent="0.2">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7">
        <v>15.24</v>
      </c>
      <c r="S6035" s="1">
        <v>3</v>
      </c>
      <c r="T6035" s="1">
        <v>0</v>
      </c>
      <c r="U6035" s="7">
        <v>5.1815999999999995</v>
      </c>
      <c r="V6035" s="3" t="str">
        <f>IF(Orders1[[#This Row],[Region]]=People!$B$2, People!$A$2, IF(Orders1[[#This Row],[Region]]=People!$B$3,People!$A$3, IF(Orders1[[#This Row],[Region]]=People!$B$4,People!$A$4, IF(Orders1[[#This Row],[Region]]=People!$B$5,People!$A$5))))</f>
        <v>Anna Andreadi</v>
      </c>
      <c r="W6035" s="3" t="str">
        <f>IFERROR(INDEX(Returns!A6035:A6834, MATCH(Orders1[[#This Row],[Order ID]],Returns!B6035:B6834)), "No")</f>
        <v>No</v>
      </c>
      <c r="X6035" s="3">
        <f>IF(Orders1[[#This Row],[Return]]="Yes", 1, 0)</f>
        <v>0</v>
      </c>
    </row>
    <row r="6036" spans="1:24" x14ac:dyDescent="0.2">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7">
        <v>19.567999999999998</v>
      </c>
      <c r="S6036" s="1">
        <v>2</v>
      </c>
      <c r="T6036" s="1">
        <v>0.8</v>
      </c>
      <c r="U6036" s="7">
        <v>-52.833600000000004</v>
      </c>
      <c r="V6036" s="3" t="str">
        <f>IF(Orders1[[#This Row],[Region]]=People!$B$2, People!$A$2, IF(Orders1[[#This Row],[Region]]=People!$B$3,People!$A$3, IF(Orders1[[#This Row],[Region]]=People!$B$4,People!$A$4, IF(Orders1[[#This Row],[Region]]=People!$B$5,People!$A$5))))</f>
        <v>Kelly Williams</v>
      </c>
      <c r="W6036" s="3" t="str">
        <f>IFERROR(INDEX(Returns!A6036:A6835, MATCH(Orders1[[#This Row],[Order ID]],Returns!B6036:B6835)), "No")</f>
        <v>No</v>
      </c>
      <c r="X6036" s="3">
        <f>IF(Orders1[[#This Row],[Return]]="Yes", 1, 0)</f>
        <v>0</v>
      </c>
    </row>
    <row r="6037" spans="1:24" x14ac:dyDescent="0.2">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7">
        <v>310.39199999999994</v>
      </c>
      <c r="S6037" s="1">
        <v>4</v>
      </c>
      <c r="T6037" s="1">
        <v>0.8</v>
      </c>
      <c r="U6037" s="7">
        <v>-512.14680000000021</v>
      </c>
      <c r="V6037" s="3" t="str">
        <f>IF(Orders1[[#This Row],[Region]]=People!$B$2, People!$A$2, IF(Orders1[[#This Row],[Region]]=People!$B$3,People!$A$3, IF(Orders1[[#This Row],[Region]]=People!$B$4,People!$A$4, IF(Orders1[[#This Row],[Region]]=People!$B$5,People!$A$5))))</f>
        <v>Kelly Williams</v>
      </c>
      <c r="W6037" s="3" t="str">
        <f>IFERROR(INDEX(Returns!A6037:A6836, MATCH(Orders1[[#This Row],[Order ID]],Returns!B6037:B6836)), "No")</f>
        <v>No</v>
      </c>
      <c r="X6037" s="3">
        <f>IF(Orders1[[#This Row],[Return]]="Yes", 1, 0)</f>
        <v>0</v>
      </c>
    </row>
    <row r="6038" spans="1:24" x14ac:dyDescent="0.2">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7">
        <v>42.599999999999994</v>
      </c>
      <c r="S6038" s="1">
        <v>3</v>
      </c>
      <c r="T6038" s="1">
        <v>0</v>
      </c>
      <c r="U6038" s="7">
        <v>16.614000000000001</v>
      </c>
      <c r="V6038" s="3" t="str">
        <f>IF(Orders1[[#This Row],[Region]]=People!$B$2, People!$A$2, IF(Orders1[[#This Row],[Region]]=People!$B$3,People!$A$3, IF(Orders1[[#This Row],[Region]]=People!$B$4,People!$A$4, IF(Orders1[[#This Row],[Region]]=People!$B$5,People!$A$5))))</f>
        <v>Cassandra Brandow</v>
      </c>
      <c r="W6038" s="3" t="str">
        <f>IFERROR(INDEX(Returns!A6038:A6837, MATCH(Orders1[[#This Row],[Order ID]],Returns!B6038:B6837)), "No")</f>
        <v>No</v>
      </c>
      <c r="X6038" s="3">
        <f>IF(Orders1[[#This Row],[Return]]="Yes", 1, 0)</f>
        <v>0</v>
      </c>
    </row>
    <row r="6039" spans="1:24" x14ac:dyDescent="0.2">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7">
        <v>113.94</v>
      </c>
      <c r="S6039" s="1">
        <v>6</v>
      </c>
      <c r="T6039" s="1">
        <v>0</v>
      </c>
      <c r="U6039" s="7">
        <v>54.691199999999995</v>
      </c>
      <c r="V6039" s="3" t="str">
        <f>IF(Orders1[[#This Row],[Region]]=People!$B$2, People!$A$2, IF(Orders1[[#This Row],[Region]]=People!$B$3,People!$A$3, IF(Orders1[[#This Row],[Region]]=People!$B$4,People!$A$4, IF(Orders1[[#This Row],[Region]]=People!$B$5,People!$A$5))))</f>
        <v>Cassandra Brandow</v>
      </c>
      <c r="W6039" s="3" t="str">
        <f>IFERROR(INDEX(Returns!A6039:A6838, MATCH(Orders1[[#This Row],[Order ID]],Returns!B6039:B6838)), "No")</f>
        <v>No</v>
      </c>
      <c r="X6039" s="3">
        <f>IF(Orders1[[#This Row],[Return]]="Yes", 1, 0)</f>
        <v>0</v>
      </c>
    </row>
    <row r="6040" spans="1:24" x14ac:dyDescent="0.2">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7">
        <v>129.91999999999999</v>
      </c>
      <c r="S6040" s="1">
        <v>4</v>
      </c>
      <c r="T6040" s="1">
        <v>0</v>
      </c>
      <c r="U6040" s="7">
        <v>5.1967999999999961</v>
      </c>
      <c r="V6040" s="3" t="str">
        <f>IF(Orders1[[#This Row],[Region]]=People!$B$2, People!$A$2, IF(Orders1[[#This Row],[Region]]=People!$B$3,People!$A$3, IF(Orders1[[#This Row],[Region]]=People!$B$4,People!$A$4, IF(Orders1[[#This Row],[Region]]=People!$B$5,People!$A$5))))</f>
        <v>Cassandra Brandow</v>
      </c>
      <c r="W6040" s="3" t="str">
        <f>IFERROR(INDEX(Returns!A6040:A6839, MATCH(Orders1[[#This Row],[Order ID]],Returns!B6040:B6839)), "No")</f>
        <v>No</v>
      </c>
      <c r="X6040" s="3">
        <f>IF(Orders1[[#This Row],[Return]]="Yes", 1, 0)</f>
        <v>0</v>
      </c>
    </row>
    <row r="6041" spans="1:24" x14ac:dyDescent="0.2">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7">
        <v>5.28</v>
      </c>
      <c r="S6041" s="1">
        <v>3</v>
      </c>
      <c r="T6041" s="1">
        <v>0</v>
      </c>
      <c r="U6041" s="7">
        <v>2.5343999999999998</v>
      </c>
      <c r="V6041" s="3" t="str">
        <f>IF(Orders1[[#This Row],[Region]]=People!$B$2, People!$A$2, IF(Orders1[[#This Row],[Region]]=People!$B$3,People!$A$3, IF(Orders1[[#This Row],[Region]]=People!$B$4,People!$A$4, IF(Orders1[[#This Row],[Region]]=People!$B$5,People!$A$5))))</f>
        <v>Cassandra Brandow</v>
      </c>
      <c r="W6041" s="3" t="str">
        <f>IFERROR(INDEX(Returns!A6041:A6840, MATCH(Orders1[[#This Row],[Order ID]],Returns!B6041:B6840)), "No")</f>
        <v>No</v>
      </c>
      <c r="X6041" s="3">
        <f>IF(Orders1[[#This Row],[Return]]="Yes", 1, 0)</f>
        <v>0</v>
      </c>
    </row>
    <row r="6042" spans="1:24" x14ac:dyDescent="0.2">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7">
        <v>859.2</v>
      </c>
      <c r="S6042" s="1">
        <v>3</v>
      </c>
      <c r="T6042" s="1">
        <v>0.2</v>
      </c>
      <c r="U6042" s="7">
        <v>75.180000000000064</v>
      </c>
      <c r="V6042" s="3" t="str">
        <f>IF(Orders1[[#This Row],[Region]]=People!$B$2, People!$A$2, IF(Orders1[[#This Row],[Region]]=People!$B$3,People!$A$3, IF(Orders1[[#This Row],[Region]]=People!$B$4,People!$A$4, IF(Orders1[[#This Row],[Region]]=People!$B$5,People!$A$5))))</f>
        <v>Anna Andreadi</v>
      </c>
      <c r="W6042" s="3" t="str">
        <f>IFERROR(INDEX(Returns!A6042:A6841, MATCH(Orders1[[#This Row],[Order ID]],Returns!B6042:B6841)), "No")</f>
        <v>No</v>
      </c>
      <c r="X6042" s="3">
        <f>IF(Orders1[[#This Row],[Return]]="Yes", 1, 0)</f>
        <v>0</v>
      </c>
    </row>
    <row r="6043" spans="1:24" x14ac:dyDescent="0.2">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7">
        <v>506.28</v>
      </c>
      <c r="S6043" s="1">
        <v>3</v>
      </c>
      <c r="T6043" s="1">
        <v>0.2</v>
      </c>
      <c r="U6043" s="7">
        <v>177.19799999999998</v>
      </c>
      <c r="V6043" s="3" t="str">
        <f>IF(Orders1[[#This Row],[Region]]=People!$B$2, People!$A$2, IF(Orders1[[#This Row],[Region]]=People!$B$3,People!$A$3, IF(Orders1[[#This Row],[Region]]=People!$B$4,People!$A$4, IF(Orders1[[#This Row],[Region]]=People!$B$5,People!$A$5))))</f>
        <v>Anna Andreadi</v>
      </c>
      <c r="W6043" s="3" t="str">
        <f>IFERROR(INDEX(Returns!A6043:A6842, MATCH(Orders1[[#This Row],[Order ID]],Returns!B6043:B6842)), "No")</f>
        <v>No</v>
      </c>
      <c r="X6043" s="3">
        <f>IF(Orders1[[#This Row],[Return]]="Yes", 1, 0)</f>
        <v>0</v>
      </c>
    </row>
    <row r="6044" spans="1:24" x14ac:dyDescent="0.2">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7">
        <v>14.368000000000002</v>
      </c>
      <c r="S6044" s="1">
        <v>2</v>
      </c>
      <c r="T6044" s="1">
        <v>0.2</v>
      </c>
      <c r="U6044" s="7">
        <v>3.9512</v>
      </c>
      <c r="V6044" s="3" t="str">
        <f>IF(Orders1[[#This Row],[Region]]=People!$B$2, People!$A$2, IF(Orders1[[#This Row],[Region]]=People!$B$3,People!$A$3, IF(Orders1[[#This Row],[Region]]=People!$B$4,People!$A$4, IF(Orders1[[#This Row],[Region]]=People!$B$5,People!$A$5))))</f>
        <v>Anna Andreadi</v>
      </c>
      <c r="W6044" s="3" t="str">
        <f>IFERROR(INDEX(Returns!A6044:A6843, MATCH(Orders1[[#This Row],[Order ID]],Returns!B6044:B6843)), "No")</f>
        <v>No</v>
      </c>
      <c r="X6044" s="3">
        <f>IF(Orders1[[#This Row],[Return]]="Yes", 1, 0)</f>
        <v>0</v>
      </c>
    </row>
    <row r="6045" spans="1:24" x14ac:dyDescent="0.2">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7">
        <v>314.35199999999998</v>
      </c>
      <c r="S6045" s="1">
        <v>3</v>
      </c>
      <c r="T6045" s="1">
        <v>0.2</v>
      </c>
      <c r="U6045" s="7">
        <v>-35.36460000000001</v>
      </c>
      <c r="V6045" s="3" t="str">
        <f>IF(Orders1[[#This Row],[Region]]=People!$B$2, People!$A$2, IF(Orders1[[#This Row],[Region]]=People!$B$3,People!$A$3, IF(Orders1[[#This Row],[Region]]=People!$B$4,People!$A$4, IF(Orders1[[#This Row],[Region]]=People!$B$5,People!$A$5))))</f>
        <v>Cassandra Brandow</v>
      </c>
      <c r="W6045" s="3" t="str">
        <f>IFERROR(INDEX(Returns!A6045:A6844, MATCH(Orders1[[#This Row],[Order ID]],Returns!B6045:B6844)), "No")</f>
        <v>No</v>
      </c>
      <c r="X6045" s="3">
        <f>IF(Orders1[[#This Row],[Return]]="Yes", 1, 0)</f>
        <v>0</v>
      </c>
    </row>
    <row r="6046" spans="1:24" x14ac:dyDescent="0.2">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7">
        <v>27.888000000000002</v>
      </c>
      <c r="S6046" s="1">
        <v>7</v>
      </c>
      <c r="T6046" s="1">
        <v>0.2</v>
      </c>
      <c r="U6046" s="7">
        <v>10.109400000000001</v>
      </c>
      <c r="V6046" s="3" t="str">
        <f>IF(Orders1[[#This Row],[Region]]=People!$B$2, People!$A$2, IF(Orders1[[#This Row],[Region]]=People!$B$3,People!$A$3, IF(Orders1[[#This Row],[Region]]=People!$B$4,People!$A$4, IF(Orders1[[#This Row],[Region]]=People!$B$5,People!$A$5))))</f>
        <v>Cassandra Brandow</v>
      </c>
      <c r="W6046" s="3" t="str">
        <f>IFERROR(INDEX(Returns!A6046:A6845, MATCH(Orders1[[#This Row],[Order ID]],Returns!B6046:B6845)), "No")</f>
        <v>No</v>
      </c>
      <c r="X6046" s="3">
        <f>IF(Orders1[[#This Row],[Return]]="Yes", 1, 0)</f>
        <v>0</v>
      </c>
    </row>
    <row r="6047" spans="1:24" x14ac:dyDescent="0.2">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7">
        <v>238.15200000000004</v>
      </c>
      <c r="S6047" s="1">
        <v>3</v>
      </c>
      <c r="T6047" s="1">
        <v>0.2</v>
      </c>
      <c r="U6047" s="7">
        <v>89.306999999999988</v>
      </c>
      <c r="V6047" s="3" t="str">
        <f>IF(Orders1[[#This Row],[Region]]=People!$B$2, People!$A$2, IF(Orders1[[#This Row],[Region]]=People!$B$3,People!$A$3, IF(Orders1[[#This Row],[Region]]=People!$B$4,People!$A$4, IF(Orders1[[#This Row],[Region]]=People!$B$5,People!$A$5))))</f>
        <v>Anna Andreadi</v>
      </c>
      <c r="W6047" s="3" t="str">
        <f>IFERROR(INDEX(Returns!A6047:A6846, MATCH(Orders1[[#This Row],[Order ID]],Returns!B6047:B6846)), "No")</f>
        <v>No</v>
      </c>
      <c r="X6047" s="3">
        <f>IF(Orders1[[#This Row],[Return]]="Yes", 1, 0)</f>
        <v>0</v>
      </c>
    </row>
    <row r="6048" spans="1:24" x14ac:dyDescent="0.2">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7">
        <v>692.93999999999994</v>
      </c>
      <c r="S6048" s="1">
        <v>3</v>
      </c>
      <c r="T6048" s="1">
        <v>0</v>
      </c>
      <c r="U6048" s="7">
        <v>173.23500000000001</v>
      </c>
      <c r="V6048" s="3" t="str">
        <f>IF(Orders1[[#This Row],[Region]]=People!$B$2, People!$A$2, IF(Orders1[[#This Row],[Region]]=People!$B$3,People!$A$3, IF(Orders1[[#This Row],[Region]]=People!$B$4,People!$A$4, IF(Orders1[[#This Row],[Region]]=People!$B$5,People!$A$5))))</f>
        <v>Kelly Williams</v>
      </c>
      <c r="W6048" s="3" t="str">
        <f>IFERROR(INDEX(Returns!A6048:A6847, MATCH(Orders1[[#This Row],[Order ID]],Returns!B6048:B6847)), "No")</f>
        <v>No</v>
      </c>
      <c r="X6048" s="3">
        <f>IF(Orders1[[#This Row],[Return]]="Yes", 1, 0)</f>
        <v>0</v>
      </c>
    </row>
    <row r="6049" spans="1:24" x14ac:dyDescent="0.2">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7">
        <v>16.146000000000004</v>
      </c>
      <c r="S6049" s="1">
        <v>9</v>
      </c>
      <c r="T6049" s="1">
        <v>0.7</v>
      </c>
      <c r="U6049" s="7">
        <v>-12.916800000000002</v>
      </c>
      <c r="V6049" s="3" t="str">
        <f>IF(Orders1[[#This Row],[Region]]=People!$B$2, People!$A$2, IF(Orders1[[#This Row],[Region]]=People!$B$3,People!$A$3, IF(Orders1[[#This Row],[Region]]=People!$B$4,People!$A$4, IF(Orders1[[#This Row],[Region]]=People!$B$5,People!$A$5))))</f>
        <v>Cassandra Brandow</v>
      </c>
      <c r="W6049" s="3" t="str">
        <f>IFERROR(INDEX(Returns!A6049:A6848, MATCH(Orders1[[#This Row],[Order ID]],Returns!B6049:B6848)), "No")</f>
        <v>No</v>
      </c>
      <c r="X6049" s="3">
        <f>IF(Orders1[[#This Row],[Return]]="Yes", 1, 0)</f>
        <v>0</v>
      </c>
    </row>
    <row r="6050" spans="1:24" x14ac:dyDescent="0.2">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7">
        <v>1345.4850000000001</v>
      </c>
      <c r="S6050" s="1">
        <v>5</v>
      </c>
      <c r="T6050" s="1">
        <v>0.7</v>
      </c>
      <c r="U6050" s="7">
        <v>-1031.5385000000001</v>
      </c>
      <c r="V6050" s="3" t="str">
        <f>IF(Orders1[[#This Row],[Region]]=People!$B$2, People!$A$2, IF(Orders1[[#This Row],[Region]]=People!$B$3,People!$A$3, IF(Orders1[[#This Row],[Region]]=People!$B$4,People!$A$4, IF(Orders1[[#This Row],[Region]]=People!$B$5,People!$A$5))))</f>
        <v>Cassandra Brandow</v>
      </c>
      <c r="W6050" s="3" t="str">
        <f>IFERROR(INDEX(Returns!A6050:A6849, MATCH(Orders1[[#This Row],[Order ID]],Returns!B6050:B6849)), "No")</f>
        <v>No</v>
      </c>
      <c r="X6050" s="3">
        <f>IF(Orders1[[#This Row],[Return]]="Yes", 1, 0)</f>
        <v>0</v>
      </c>
    </row>
    <row r="6051" spans="1:24" x14ac:dyDescent="0.2">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7">
        <v>173.48800000000003</v>
      </c>
      <c r="S6051" s="1">
        <v>7</v>
      </c>
      <c r="T6051" s="1">
        <v>0.2</v>
      </c>
      <c r="U6051" s="7">
        <v>54.214999999999982</v>
      </c>
      <c r="V6051" s="3" t="str">
        <f>IF(Orders1[[#This Row],[Region]]=People!$B$2, People!$A$2, IF(Orders1[[#This Row],[Region]]=People!$B$3,People!$A$3, IF(Orders1[[#This Row],[Region]]=People!$B$4,People!$A$4, IF(Orders1[[#This Row],[Region]]=People!$B$5,People!$A$5))))</f>
        <v>Kelly Williams</v>
      </c>
      <c r="W6051" s="3" t="str">
        <f>IFERROR(INDEX(Returns!A6051:A6850, MATCH(Orders1[[#This Row],[Order ID]],Returns!B6051:B6850)), "No")</f>
        <v>No</v>
      </c>
      <c r="X6051" s="3">
        <f>IF(Orders1[[#This Row],[Return]]="Yes", 1, 0)</f>
        <v>0</v>
      </c>
    </row>
    <row r="6052" spans="1:24" x14ac:dyDescent="0.2">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7">
        <v>57.75</v>
      </c>
      <c r="S6052" s="1">
        <v>5</v>
      </c>
      <c r="T6052" s="1">
        <v>0</v>
      </c>
      <c r="U6052" s="7">
        <v>16.170000000000002</v>
      </c>
      <c r="V6052" s="3" t="str">
        <f>IF(Orders1[[#This Row],[Region]]=People!$B$2, People!$A$2, IF(Orders1[[#This Row],[Region]]=People!$B$3,People!$A$3, IF(Orders1[[#This Row],[Region]]=People!$B$4,People!$A$4, IF(Orders1[[#This Row],[Region]]=People!$B$5,People!$A$5))))</f>
        <v>Kelly Williams</v>
      </c>
      <c r="W6052" s="3" t="str">
        <f>IFERROR(INDEX(Returns!A6052:A6851, MATCH(Orders1[[#This Row],[Order ID]],Returns!B6052:B6851)), "No")</f>
        <v>No</v>
      </c>
      <c r="X6052" s="3">
        <f>IF(Orders1[[#This Row],[Return]]="Yes", 1, 0)</f>
        <v>0</v>
      </c>
    </row>
    <row r="6053" spans="1:24" x14ac:dyDescent="0.2">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7">
        <v>272.39999999999998</v>
      </c>
      <c r="S6053" s="1">
        <v>5</v>
      </c>
      <c r="T6053" s="1">
        <v>0</v>
      </c>
      <c r="U6053" s="7">
        <v>76.27200000000002</v>
      </c>
      <c r="V6053" s="3" t="str">
        <f>IF(Orders1[[#This Row],[Region]]=People!$B$2, People!$A$2, IF(Orders1[[#This Row],[Region]]=People!$B$3,People!$A$3, IF(Orders1[[#This Row],[Region]]=People!$B$4,People!$A$4, IF(Orders1[[#This Row],[Region]]=People!$B$5,People!$A$5))))</f>
        <v>Kelly Williams</v>
      </c>
      <c r="W6053" s="3" t="str">
        <f>IFERROR(INDEX(Returns!A6053:A6852, MATCH(Orders1[[#This Row],[Order ID]],Returns!B6053:B6852)), "No")</f>
        <v>No</v>
      </c>
      <c r="X6053" s="3">
        <f>IF(Orders1[[#This Row],[Return]]="Yes", 1, 0)</f>
        <v>0</v>
      </c>
    </row>
    <row r="6054" spans="1:24" x14ac:dyDescent="0.2">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7">
        <v>11.952000000000002</v>
      </c>
      <c r="S6054" s="1">
        <v>3</v>
      </c>
      <c r="T6054" s="1">
        <v>0.2</v>
      </c>
      <c r="U6054" s="7">
        <v>4.0338000000000003</v>
      </c>
      <c r="V6054" s="3" t="str">
        <f>IF(Orders1[[#This Row],[Region]]=People!$B$2, People!$A$2, IF(Orders1[[#This Row],[Region]]=People!$B$3,People!$A$3, IF(Orders1[[#This Row],[Region]]=People!$B$4,People!$A$4, IF(Orders1[[#This Row],[Region]]=People!$B$5,People!$A$5))))</f>
        <v>Chuck Magee</v>
      </c>
      <c r="W6054" s="3" t="str">
        <f>IFERROR(INDEX(Returns!A6054:A6853, MATCH(Orders1[[#This Row],[Order ID]],Returns!B6054:B6853)), "No")</f>
        <v>No</v>
      </c>
      <c r="X6054" s="3">
        <f>IF(Orders1[[#This Row],[Return]]="Yes", 1, 0)</f>
        <v>0</v>
      </c>
    </row>
    <row r="6055" spans="1:24" x14ac:dyDescent="0.2">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7">
        <v>28</v>
      </c>
      <c r="S6055" s="1">
        <v>4</v>
      </c>
      <c r="T6055" s="1">
        <v>0.2</v>
      </c>
      <c r="U6055" s="7">
        <v>7.7000000000000028</v>
      </c>
      <c r="V6055" s="3" t="str">
        <f>IF(Orders1[[#This Row],[Region]]=People!$B$2, People!$A$2, IF(Orders1[[#This Row],[Region]]=People!$B$3,People!$A$3, IF(Orders1[[#This Row],[Region]]=People!$B$4,People!$A$4, IF(Orders1[[#This Row],[Region]]=People!$B$5,People!$A$5))))</f>
        <v>Chuck Magee</v>
      </c>
      <c r="W6055" s="3" t="str">
        <f>IFERROR(INDEX(Returns!A6055:A6854, MATCH(Orders1[[#This Row],[Order ID]],Returns!B6055:B6854)), "No")</f>
        <v>No</v>
      </c>
      <c r="X6055" s="3">
        <f>IF(Orders1[[#This Row],[Return]]="Yes", 1, 0)</f>
        <v>0</v>
      </c>
    </row>
    <row r="6056" spans="1:24" x14ac:dyDescent="0.2">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7">
        <v>12.201000000000001</v>
      </c>
      <c r="S6056" s="1">
        <v>7</v>
      </c>
      <c r="T6056" s="1">
        <v>0.7</v>
      </c>
      <c r="U6056" s="7">
        <v>-9.7607999999999961</v>
      </c>
      <c r="V6056" s="3" t="str">
        <f>IF(Orders1[[#This Row],[Region]]=People!$B$2, People!$A$2, IF(Orders1[[#This Row],[Region]]=People!$B$3,People!$A$3, IF(Orders1[[#This Row],[Region]]=People!$B$4,People!$A$4, IF(Orders1[[#This Row],[Region]]=People!$B$5,People!$A$5))))</f>
        <v>Chuck Magee</v>
      </c>
      <c r="W6056" s="3" t="str">
        <f>IFERROR(INDEX(Returns!A6056:A6855, MATCH(Orders1[[#This Row],[Order ID]],Returns!B6056:B6855)), "No")</f>
        <v>No</v>
      </c>
      <c r="X6056" s="3">
        <f>IF(Orders1[[#This Row],[Return]]="Yes", 1, 0)</f>
        <v>0</v>
      </c>
    </row>
    <row r="6057" spans="1:24" x14ac:dyDescent="0.2">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7">
        <v>2.0679999999999996</v>
      </c>
      <c r="S6057" s="1">
        <v>1</v>
      </c>
      <c r="T6057" s="1">
        <v>0.8</v>
      </c>
      <c r="U6057" s="7">
        <v>-3.4122000000000003</v>
      </c>
      <c r="V6057" s="3" t="str">
        <f>IF(Orders1[[#This Row],[Region]]=People!$B$2, People!$A$2, IF(Orders1[[#This Row],[Region]]=People!$B$3,People!$A$3, IF(Orders1[[#This Row],[Region]]=People!$B$4,People!$A$4, IF(Orders1[[#This Row],[Region]]=People!$B$5,People!$A$5))))</f>
        <v>Kelly Williams</v>
      </c>
      <c r="W6057" s="3" t="str">
        <f>IFERROR(INDEX(Returns!A6057:A6856, MATCH(Orders1[[#This Row],[Order ID]],Returns!B6057:B6856)), "No")</f>
        <v>No</v>
      </c>
      <c r="X6057" s="3">
        <f>IF(Orders1[[#This Row],[Return]]="Yes", 1, 0)</f>
        <v>0</v>
      </c>
    </row>
    <row r="6058" spans="1:24" x14ac:dyDescent="0.2">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7">
        <v>83.84</v>
      </c>
      <c r="S6058" s="1">
        <v>8</v>
      </c>
      <c r="T6058" s="1">
        <v>0.2</v>
      </c>
      <c r="U6058" s="7">
        <v>30.391999999999996</v>
      </c>
      <c r="V6058" s="3" t="str">
        <f>IF(Orders1[[#This Row],[Region]]=People!$B$2, People!$A$2, IF(Orders1[[#This Row],[Region]]=People!$B$3,People!$A$3, IF(Orders1[[#This Row],[Region]]=People!$B$4,People!$A$4, IF(Orders1[[#This Row],[Region]]=People!$B$5,People!$A$5))))</f>
        <v>Kelly Williams</v>
      </c>
      <c r="W6058" s="3" t="str">
        <f>IFERROR(INDEX(Returns!A6058:A6857, MATCH(Orders1[[#This Row],[Order ID]],Returns!B6058:B6857)), "No")</f>
        <v>No</v>
      </c>
      <c r="X6058" s="3">
        <f>IF(Orders1[[#This Row],[Return]]="Yes", 1, 0)</f>
        <v>0</v>
      </c>
    </row>
    <row r="6059" spans="1:24" x14ac:dyDescent="0.2">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7">
        <v>11.36</v>
      </c>
      <c r="S6059" s="1">
        <v>2</v>
      </c>
      <c r="T6059" s="1">
        <v>0</v>
      </c>
      <c r="U6059" s="7">
        <v>5.3391999999999991</v>
      </c>
      <c r="V6059" s="3" t="str">
        <f>IF(Orders1[[#This Row],[Region]]=People!$B$2, People!$A$2, IF(Orders1[[#This Row],[Region]]=People!$B$3,People!$A$3, IF(Orders1[[#This Row],[Region]]=People!$B$4,People!$A$4, IF(Orders1[[#This Row],[Region]]=People!$B$5,People!$A$5))))</f>
        <v>Chuck Magee</v>
      </c>
      <c r="W6059" s="3" t="str">
        <f>IFERROR(INDEX(Returns!A6059:A6858, MATCH(Orders1[[#This Row],[Order ID]],Returns!B6059:B6858)), "No")</f>
        <v>No</v>
      </c>
      <c r="X6059" s="3">
        <f>IF(Orders1[[#This Row],[Return]]="Yes", 1, 0)</f>
        <v>0</v>
      </c>
    </row>
    <row r="6060" spans="1:24" x14ac:dyDescent="0.2">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7">
        <v>36.4</v>
      </c>
      <c r="S6060" s="1">
        <v>5</v>
      </c>
      <c r="T6060" s="1">
        <v>0</v>
      </c>
      <c r="U6060" s="7">
        <v>17.472000000000001</v>
      </c>
      <c r="V6060" s="3" t="str">
        <f>IF(Orders1[[#This Row],[Region]]=People!$B$2, People!$A$2, IF(Orders1[[#This Row],[Region]]=People!$B$3,People!$A$3, IF(Orders1[[#This Row],[Region]]=People!$B$4,People!$A$4, IF(Orders1[[#This Row],[Region]]=People!$B$5,People!$A$5))))</f>
        <v>Chuck Magee</v>
      </c>
      <c r="W6060" s="3" t="str">
        <f>IFERROR(INDEX(Returns!A6060:A6859, MATCH(Orders1[[#This Row],[Order ID]],Returns!B6060:B6859)), "No")</f>
        <v>No</v>
      </c>
      <c r="X6060" s="3">
        <f>IF(Orders1[[#This Row],[Return]]="Yes", 1, 0)</f>
        <v>0</v>
      </c>
    </row>
    <row r="6061" spans="1:24" x14ac:dyDescent="0.2">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7">
        <v>27.968000000000004</v>
      </c>
      <c r="S6061" s="1">
        <v>2</v>
      </c>
      <c r="T6061" s="1">
        <v>0.2</v>
      </c>
      <c r="U6061" s="7">
        <v>6.9920000000000009</v>
      </c>
      <c r="V6061" s="3" t="str">
        <f>IF(Orders1[[#This Row],[Region]]=People!$B$2, People!$A$2, IF(Orders1[[#This Row],[Region]]=People!$B$3,People!$A$3, IF(Orders1[[#This Row],[Region]]=People!$B$4,People!$A$4, IF(Orders1[[#This Row],[Region]]=People!$B$5,People!$A$5))))</f>
        <v>Chuck Magee</v>
      </c>
      <c r="W6061" s="3" t="str">
        <f>IFERROR(INDEX(Returns!A6061:A6860, MATCH(Orders1[[#This Row],[Order ID]],Returns!B6061:B6860)), "No")</f>
        <v>No</v>
      </c>
      <c r="X6061" s="3">
        <f>IF(Orders1[[#This Row],[Return]]="Yes", 1, 0)</f>
        <v>0</v>
      </c>
    </row>
    <row r="6062" spans="1:24" x14ac:dyDescent="0.2">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7">
        <v>142.04</v>
      </c>
      <c r="S6062" s="1">
        <v>4</v>
      </c>
      <c r="T6062" s="1">
        <v>0</v>
      </c>
      <c r="U6062" s="7">
        <v>38.350800000000007</v>
      </c>
      <c r="V6062" s="3" t="str">
        <f>IF(Orders1[[#This Row],[Region]]=People!$B$2, People!$A$2, IF(Orders1[[#This Row],[Region]]=People!$B$3,People!$A$3, IF(Orders1[[#This Row],[Region]]=People!$B$4,People!$A$4, IF(Orders1[[#This Row],[Region]]=People!$B$5,People!$A$5))))</f>
        <v>Chuck Magee</v>
      </c>
      <c r="W6062" s="3" t="str">
        <f>IFERROR(INDEX(Returns!A6062:A6861, MATCH(Orders1[[#This Row],[Order ID]],Returns!B6062:B6861)), "No")</f>
        <v>No</v>
      </c>
      <c r="X6062" s="3">
        <f>IF(Orders1[[#This Row],[Return]]="Yes", 1, 0)</f>
        <v>0</v>
      </c>
    </row>
    <row r="6063" spans="1:24" x14ac:dyDescent="0.2">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7">
        <v>14.669999999999998</v>
      </c>
      <c r="S6063" s="1">
        <v>3</v>
      </c>
      <c r="T6063" s="1">
        <v>0</v>
      </c>
      <c r="U6063" s="7">
        <v>6.0147000000000004</v>
      </c>
      <c r="V6063" s="3" t="str">
        <f>IF(Orders1[[#This Row],[Region]]=People!$B$2, People!$A$2, IF(Orders1[[#This Row],[Region]]=People!$B$3,People!$A$3, IF(Orders1[[#This Row],[Region]]=People!$B$4,People!$A$4, IF(Orders1[[#This Row],[Region]]=People!$B$5,People!$A$5))))</f>
        <v>Chuck Magee</v>
      </c>
      <c r="W6063" s="3" t="str">
        <f>IFERROR(INDEX(Returns!A6063:A6862, MATCH(Orders1[[#This Row],[Order ID]],Returns!B6063:B6862)), "No")</f>
        <v>No</v>
      </c>
      <c r="X6063" s="3">
        <f>IF(Orders1[[#This Row],[Return]]="Yes", 1, 0)</f>
        <v>0</v>
      </c>
    </row>
    <row r="6064" spans="1:24" x14ac:dyDescent="0.2">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7">
        <v>1199.96</v>
      </c>
      <c r="S6064" s="1">
        <v>5</v>
      </c>
      <c r="T6064" s="1">
        <v>0.2</v>
      </c>
      <c r="U6064" s="7">
        <v>224.99249999999995</v>
      </c>
      <c r="V6064" s="3" t="str">
        <f>IF(Orders1[[#This Row],[Region]]=People!$B$2, People!$A$2, IF(Orders1[[#This Row],[Region]]=People!$B$3,People!$A$3, IF(Orders1[[#This Row],[Region]]=People!$B$4,People!$A$4, IF(Orders1[[#This Row],[Region]]=People!$B$5,People!$A$5))))</f>
        <v>Anna Andreadi</v>
      </c>
      <c r="W6064" s="3" t="str">
        <f>IFERROR(INDEX(Returns!A6064:A6863, MATCH(Orders1[[#This Row],[Order ID]],Returns!B6064:B6863)), "No")</f>
        <v>No</v>
      </c>
      <c r="X6064" s="3">
        <f>IF(Orders1[[#This Row],[Return]]="Yes", 1, 0)</f>
        <v>0</v>
      </c>
    </row>
    <row r="6065" spans="1:24" x14ac:dyDescent="0.2">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7">
        <v>12.600000000000001</v>
      </c>
      <c r="S6065" s="1">
        <v>3</v>
      </c>
      <c r="T6065" s="1">
        <v>0</v>
      </c>
      <c r="U6065" s="7">
        <v>6.1739999999999995</v>
      </c>
      <c r="V6065" s="3" t="str">
        <f>IF(Orders1[[#This Row],[Region]]=People!$B$2, People!$A$2, IF(Orders1[[#This Row],[Region]]=People!$B$3,People!$A$3, IF(Orders1[[#This Row],[Region]]=People!$B$4,People!$A$4, IF(Orders1[[#This Row],[Region]]=People!$B$5,People!$A$5))))</f>
        <v>Anna Andreadi</v>
      </c>
      <c r="W6065" s="3" t="str">
        <f>IFERROR(INDEX(Returns!A6065:A6864, MATCH(Orders1[[#This Row],[Order ID]],Returns!B6065:B6864)), "No")</f>
        <v>No</v>
      </c>
      <c r="X6065" s="3">
        <f>IF(Orders1[[#This Row],[Return]]="Yes", 1, 0)</f>
        <v>0</v>
      </c>
    </row>
    <row r="6066" spans="1:24" x14ac:dyDescent="0.2">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7">
        <v>17.940000000000001</v>
      </c>
      <c r="S6066" s="1">
        <v>3</v>
      </c>
      <c r="T6066" s="1">
        <v>0</v>
      </c>
      <c r="U6066" s="7">
        <v>8.0730000000000004</v>
      </c>
      <c r="V6066" s="3" t="str">
        <f>IF(Orders1[[#This Row],[Region]]=People!$B$2, People!$A$2, IF(Orders1[[#This Row],[Region]]=People!$B$3,People!$A$3, IF(Orders1[[#This Row],[Region]]=People!$B$4,People!$A$4, IF(Orders1[[#This Row],[Region]]=People!$B$5,People!$A$5))))</f>
        <v>Anna Andreadi</v>
      </c>
      <c r="W6066" s="3" t="str">
        <f>IFERROR(INDEX(Returns!A6066:A6865, MATCH(Orders1[[#This Row],[Order ID]],Returns!B6066:B6865)), "No")</f>
        <v>No</v>
      </c>
      <c r="X6066" s="3">
        <f>IF(Orders1[[#This Row],[Return]]="Yes", 1, 0)</f>
        <v>0</v>
      </c>
    </row>
    <row r="6067" spans="1:24" x14ac:dyDescent="0.2">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7">
        <v>23.904000000000003</v>
      </c>
      <c r="S6067" s="1">
        <v>6</v>
      </c>
      <c r="T6067" s="1">
        <v>0.2</v>
      </c>
      <c r="U6067" s="7">
        <v>7.7687999999999988</v>
      </c>
      <c r="V6067" s="3" t="str">
        <f>IF(Orders1[[#This Row],[Region]]=People!$B$2, People!$A$2, IF(Orders1[[#This Row],[Region]]=People!$B$3,People!$A$3, IF(Orders1[[#This Row],[Region]]=People!$B$4,People!$A$4, IF(Orders1[[#This Row],[Region]]=People!$B$5,People!$A$5))))</f>
        <v>Chuck Magee</v>
      </c>
      <c r="W6067" s="3" t="str">
        <f>IFERROR(INDEX(Returns!A6067:A6866, MATCH(Orders1[[#This Row],[Order ID]],Returns!B6067:B6866)), "No")</f>
        <v>No</v>
      </c>
      <c r="X6067" s="3">
        <f>IF(Orders1[[#This Row],[Return]]="Yes", 1, 0)</f>
        <v>0</v>
      </c>
    </row>
    <row r="6068" spans="1:24" x14ac:dyDescent="0.2">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7">
        <v>88.960000000000008</v>
      </c>
      <c r="S6068" s="1">
        <v>8</v>
      </c>
      <c r="T6068" s="1">
        <v>0.2</v>
      </c>
      <c r="U6068" s="7">
        <v>10.007999999999988</v>
      </c>
      <c r="V6068" s="3" t="str">
        <f>IF(Orders1[[#This Row],[Region]]=People!$B$2, People!$A$2, IF(Orders1[[#This Row],[Region]]=People!$B$3,People!$A$3, IF(Orders1[[#This Row],[Region]]=People!$B$4,People!$A$4, IF(Orders1[[#This Row],[Region]]=People!$B$5,People!$A$5))))</f>
        <v>Cassandra Brandow</v>
      </c>
      <c r="W6068" s="3" t="str">
        <f>IFERROR(INDEX(Returns!A6068:A6867, MATCH(Orders1[[#This Row],[Order ID]],Returns!B6068:B6867)), "No")</f>
        <v>No</v>
      </c>
      <c r="X6068" s="3">
        <f>IF(Orders1[[#This Row],[Return]]="Yes", 1, 0)</f>
        <v>0</v>
      </c>
    </row>
    <row r="6069" spans="1:24" x14ac:dyDescent="0.2">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7">
        <v>518.27200000000005</v>
      </c>
      <c r="S6069" s="1">
        <v>8</v>
      </c>
      <c r="T6069" s="1">
        <v>0.2</v>
      </c>
      <c r="U6069" s="7">
        <v>-97.176000000000073</v>
      </c>
      <c r="V6069" s="3" t="str">
        <f>IF(Orders1[[#This Row],[Region]]=People!$B$2, People!$A$2, IF(Orders1[[#This Row],[Region]]=People!$B$3,People!$A$3, IF(Orders1[[#This Row],[Region]]=People!$B$4,People!$A$4, IF(Orders1[[#This Row],[Region]]=People!$B$5,People!$A$5))))</f>
        <v>Anna Andreadi</v>
      </c>
      <c r="W6069" s="3" t="str">
        <f>IFERROR(INDEX(Returns!A6069:A6868, MATCH(Orders1[[#This Row],[Order ID]],Returns!B6069:B6868)), "No")</f>
        <v>No</v>
      </c>
      <c r="X6069" s="3">
        <f>IF(Orders1[[#This Row],[Return]]="Yes", 1, 0)</f>
        <v>0</v>
      </c>
    </row>
    <row r="6070" spans="1:24" x14ac:dyDescent="0.2">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7">
        <v>6.98</v>
      </c>
      <c r="S6070" s="1">
        <v>1</v>
      </c>
      <c r="T6070" s="1">
        <v>0</v>
      </c>
      <c r="U6070" s="7">
        <v>3.3504</v>
      </c>
      <c r="V6070" s="3" t="str">
        <f>IF(Orders1[[#This Row],[Region]]=People!$B$2, People!$A$2, IF(Orders1[[#This Row],[Region]]=People!$B$3,People!$A$3, IF(Orders1[[#This Row],[Region]]=People!$B$4,People!$A$4, IF(Orders1[[#This Row],[Region]]=People!$B$5,People!$A$5))))</f>
        <v>Anna Andreadi</v>
      </c>
      <c r="W6070" s="3" t="str">
        <f>IFERROR(INDEX(Returns!A6070:A6869, MATCH(Orders1[[#This Row],[Order ID]],Returns!B6070:B6869)), "No")</f>
        <v>No</v>
      </c>
      <c r="X6070" s="3">
        <f>IF(Orders1[[#This Row],[Return]]="Yes", 1, 0)</f>
        <v>0</v>
      </c>
    </row>
    <row r="6071" spans="1:24" x14ac:dyDescent="0.2">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7">
        <v>343.20000000000005</v>
      </c>
      <c r="S6071" s="1">
        <v>1</v>
      </c>
      <c r="T6071" s="1">
        <v>0.2</v>
      </c>
      <c r="U6071" s="7">
        <v>38.609999999999957</v>
      </c>
      <c r="V6071" s="3" t="str">
        <f>IF(Orders1[[#This Row],[Region]]=People!$B$2, People!$A$2, IF(Orders1[[#This Row],[Region]]=People!$B$3,People!$A$3, IF(Orders1[[#This Row],[Region]]=People!$B$4,People!$A$4, IF(Orders1[[#This Row],[Region]]=People!$B$5,People!$A$5))))</f>
        <v>Anna Andreadi</v>
      </c>
      <c r="W6071" s="3" t="str">
        <f>IFERROR(INDEX(Returns!A6071:A6870, MATCH(Orders1[[#This Row],[Order ID]],Returns!B6071:B6870)), "No")</f>
        <v>No</v>
      </c>
      <c r="X6071" s="3">
        <f>IF(Orders1[[#This Row],[Return]]="Yes", 1, 0)</f>
        <v>0</v>
      </c>
    </row>
    <row r="6072" spans="1:24" x14ac:dyDescent="0.2">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7">
        <v>17.544</v>
      </c>
      <c r="S6072" s="1">
        <v>3</v>
      </c>
      <c r="T6072" s="1">
        <v>0.2</v>
      </c>
      <c r="U6072" s="7">
        <v>5.9210999999999983</v>
      </c>
      <c r="V6072" s="3" t="str">
        <f>IF(Orders1[[#This Row],[Region]]=People!$B$2, People!$A$2, IF(Orders1[[#This Row],[Region]]=People!$B$3,People!$A$3, IF(Orders1[[#This Row],[Region]]=People!$B$4,People!$A$4, IF(Orders1[[#This Row],[Region]]=People!$B$5,People!$A$5))))</f>
        <v>Chuck Magee</v>
      </c>
      <c r="W6072" s="3" t="str">
        <f>IFERROR(INDEX(Returns!A6072:A6871, MATCH(Orders1[[#This Row],[Order ID]],Returns!B6072:B6871)), "No")</f>
        <v>No</v>
      </c>
      <c r="X6072" s="3">
        <f>IF(Orders1[[#This Row],[Return]]="Yes", 1, 0)</f>
        <v>0</v>
      </c>
    </row>
    <row r="6073" spans="1:24" x14ac:dyDescent="0.2">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7">
        <v>152.68800000000002</v>
      </c>
      <c r="S6073" s="1">
        <v>2</v>
      </c>
      <c r="T6073" s="1">
        <v>0.2</v>
      </c>
      <c r="U6073" s="7">
        <v>-26.720400000000019</v>
      </c>
      <c r="V6073" s="3" t="str">
        <f>IF(Orders1[[#This Row],[Region]]=People!$B$2, People!$A$2, IF(Orders1[[#This Row],[Region]]=People!$B$3,People!$A$3, IF(Orders1[[#This Row],[Region]]=People!$B$4,People!$A$4, IF(Orders1[[#This Row],[Region]]=People!$B$5,People!$A$5))))</f>
        <v>Kelly Williams</v>
      </c>
      <c r="W6073" s="3" t="str">
        <f>IFERROR(INDEX(Returns!A6073:A6872, MATCH(Orders1[[#This Row],[Order ID]],Returns!B6073:B6872)), "No")</f>
        <v>No</v>
      </c>
      <c r="X6073" s="3">
        <f>IF(Orders1[[#This Row],[Return]]="Yes", 1, 0)</f>
        <v>0</v>
      </c>
    </row>
    <row r="6074" spans="1:24" x14ac:dyDescent="0.2">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7">
        <v>3.4880000000000004</v>
      </c>
      <c r="S6074" s="1">
        <v>2</v>
      </c>
      <c r="T6074" s="1">
        <v>0.2</v>
      </c>
      <c r="U6074" s="7">
        <v>0.56679999999999997</v>
      </c>
      <c r="V6074" s="3" t="str">
        <f>IF(Orders1[[#This Row],[Region]]=People!$B$2, People!$A$2, IF(Orders1[[#This Row],[Region]]=People!$B$3,People!$A$3, IF(Orders1[[#This Row],[Region]]=People!$B$4,People!$A$4, IF(Orders1[[#This Row],[Region]]=People!$B$5,People!$A$5))))</f>
        <v>Kelly Williams</v>
      </c>
      <c r="W6074" s="3" t="str">
        <f>IFERROR(INDEX(Returns!A6074:A6873, MATCH(Orders1[[#This Row],[Order ID]],Returns!B6074:B6873)), "No")</f>
        <v>No</v>
      </c>
      <c r="X6074" s="3">
        <f>IF(Orders1[[#This Row],[Return]]="Yes", 1, 0)</f>
        <v>0</v>
      </c>
    </row>
    <row r="6075" spans="1:24" x14ac:dyDescent="0.2">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7">
        <v>5.8880000000000008</v>
      </c>
      <c r="S6075" s="1">
        <v>2</v>
      </c>
      <c r="T6075" s="1">
        <v>0.2</v>
      </c>
      <c r="U6075" s="7">
        <v>-1.3248000000000004</v>
      </c>
      <c r="V6075" s="3" t="str">
        <f>IF(Orders1[[#This Row],[Region]]=People!$B$2, People!$A$2, IF(Orders1[[#This Row],[Region]]=People!$B$3,People!$A$3, IF(Orders1[[#This Row],[Region]]=People!$B$4,People!$A$4, IF(Orders1[[#This Row],[Region]]=People!$B$5,People!$A$5))))</f>
        <v>Kelly Williams</v>
      </c>
      <c r="W6075" s="3" t="str">
        <f>IFERROR(INDEX(Returns!A6075:A6874, MATCH(Orders1[[#This Row],[Order ID]],Returns!B6075:B6874)), "No")</f>
        <v>No</v>
      </c>
      <c r="X6075" s="3">
        <f>IF(Orders1[[#This Row],[Return]]="Yes", 1, 0)</f>
        <v>0</v>
      </c>
    </row>
    <row r="6076" spans="1:24" x14ac:dyDescent="0.2">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7">
        <v>153.55199999999999</v>
      </c>
      <c r="S6076" s="1">
        <v>3</v>
      </c>
      <c r="T6076" s="1">
        <v>0.2</v>
      </c>
      <c r="U6076" s="7">
        <v>51.823799999999999</v>
      </c>
      <c r="V6076" s="3" t="str">
        <f>IF(Orders1[[#This Row],[Region]]=People!$B$2, People!$A$2, IF(Orders1[[#This Row],[Region]]=People!$B$3,People!$A$3, IF(Orders1[[#This Row],[Region]]=People!$B$4,People!$A$4, IF(Orders1[[#This Row],[Region]]=People!$B$5,People!$A$5))))</f>
        <v>Anna Andreadi</v>
      </c>
      <c r="W6076" s="3" t="str">
        <f>IFERROR(INDEX(Returns!A6076:A6875, MATCH(Orders1[[#This Row],[Order ID]],Returns!B6076:B6875)), "No")</f>
        <v>No</v>
      </c>
      <c r="X6076" s="3">
        <f>IF(Orders1[[#This Row],[Return]]="Yes", 1, 0)</f>
        <v>0</v>
      </c>
    </row>
    <row r="6077" spans="1:24" x14ac:dyDescent="0.2">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7">
        <v>270.62</v>
      </c>
      <c r="S6077" s="1">
        <v>2</v>
      </c>
      <c r="T6077" s="1">
        <v>0</v>
      </c>
      <c r="U6077" s="7">
        <v>2.7062000000000239</v>
      </c>
      <c r="V6077" s="3" t="str">
        <f>IF(Orders1[[#This Row],[Region]]=People!$B$2, People!$A$2, IF(Orders1[[#This Row],[Region]]=People!$B$3,People!$A$3, IF(Orders1[[#This Row],[Region]]=People!$B$4,People!$A$4, IF(Orders1[[#This Row],[Region]]=People!$B$5,People!$A$5))))</f>
        <v>Anna Andreadi</v>
      </c>
      <c r="W6077" s="3" t="str">
        <f>IFERROR(INDEX(Returns!A6077:A6876, MATCH(Orders1[[#This Row],[Order ID]],Returns!B6077:B6876)), "No")</f>
        <v>No</v>
      </c>
      <c r="X6077" s="3">
        <f>IF(Orders1[[#This Row],[Return]]="Yes", 1, 0)</f>
        <v>0</v>
      </c>
    </row>
    <row r="6078" spans="1:24" x14ac:dyDescent="0.2">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7">
        <v>468.90000000000003</v>
      </c>
      <c r="S6078" s="1">
        <v>6</v>
      </c>
      <c r="T6078" s="1">
        <v>0</v>
      </c>
      <c r="U6078" s="7">
        <v>206.31600000000006</v>
      </c>
      <c r="V6078" s="3" t="str">
        <f>IF(Orders1[[#This Row],[Region]]=People!$B$2, People!$A$2, IF(Orders1[[#This Row],[Region]]=People!$B$3,People!$A$3, IF(Orders1[[#This Row],[Region]]=People!$B$4,People!$A$4, IF(Orders1[[#This Row],[Region]]=People!$B$5,People!$A$5))))</f>
        <v>Chuck Magee</v>
      </c>
      <c r="W6078" s="3" t="str">
        <f>IFERROR(INDEX(Returns!A6078:A6877, MATCH(Orders1[[#This Row],[Order ID]],Returns!B6078:B6877)), "No")</f>
        <v>No</v>
      </c>
      <c r="X6078" s="3">
        <f>IF(Orders1[[#This Row],[Return]]="Yes", 1, 0)</f>
        <v>0</v>
      </c>
    </row>
    <row r="6079" spans="1:24" x14ac:dyDescent="0.2">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7">
        <v>72.48</v>
      </c>
      <c r="S6079" s="1">
        <v>2</v>
      </c>
      <c r="T6079" s="1">
        <v>0</v>
      </c>
      <c r="U6079" s="7">
        <v>30.441600000000001</v>
      </c>
      <c r="V6079" s="3" t="str">
        <f>IF(Orders1[[#This Row],[Region]]=People!$B$2, People!$A$2, IF(Orders1[[#This Row],[Region]]=People!$B$3,People!$A$3, IF(Orders1[[#This Row],[Region]]=People!$B$4,People!$A$4, IF(Orders1[[#This Row],[Region]]=People!$B$5,People!$A$5))))</f>
        <v>Chuck Magee</v>
      </c>
      <c r="W6079" s="3" t="str">
        <f>IFERROR(INDEX(Returns!A6079:A6878, MATCH(Orders1[[#This Row],[Order ID]],Returns!B6079:B6878)), "No")</f>
        <v>No</v>
      </c>
      <c r="X6079" s="3">
        <f>IF(Orders1[[#This Row],[Return]]="Yes", 1, 0)</f>
        <v>0</v>
      </c>
    </row>
    <row r="6080" spans="1:24" x14ac:dyDescent="0.2">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7">
        <v>10.95</v>
      </c>
      <c r="S6080" s="1">
        <v>3</v>
      </c>
      <c r="T6080" s="1">
        <v>0</v>
      </c>
      <c r="U6080" s="7">
        <v>3.2849999999999993</v>
      </c>
      <c r="V6080" s="3" t="str">
        <f>IF(Orders1[[#This Row],[Region]]=People!$B$2, People!$A$2, IF(Orders1[[#This Row],[Region]]=People!$B$3,People!$A$3, IF(Orders1[[#This Row],[Region]]=People!$B$4,People!$A$4, IF(Orders1[[#This Row],[Region]]=People!$B$5,People!$A$5))))</f>
        <v>Chuck Magee</v>
      </c>
      <c r="W6080" s="3" t="str">
        <f>IFERROR(INDEX(Returns!A6080:A6879, MATCH(Orders1[[#This Row],[Order ID]],Returns!B6080:B6879)), "No")</f>
        <v>No</v>
      </c>
      <c r="X6080" s="3">
        <f>IF(Orders1[[#This Row],[Return]]="Yes", 1, 0)</f>
        <v>0</v>
      </c>
    </row>
    <row r="6081" spans="1:24" x14ac:dyDescent="0.2">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7">
        <v>191.82</v>
      </c>
      <c r="S6081" s="1">
        <v>3</v>
      </c>
      <c r="T6081" s="1">
        <v>0</v>
      </c>
      <c r="U6081" s="7">
        <v>61.382399999999997</v>
      </c>
      <c r="V6081" s="3" t="str">
        <f>IF(Orders1[[#This Row],[Region]]=People!$B$2, People!$A$2, IF(Orders1[[#This Row],[Region]]=People!$B$3,People!$A$3, IF(Orders1[[#This Row],[Region]]=People!$B$4,People!$A$4, IF(Orders1[[#This Row],[Region]]=People!$B$5,People!$A$5))))</f>
        <v>Chuck Magee</v>
      </c>
      <c r="W6081" s="3" t="str">
        <f>IFERROR(INDEX(Returns!A6081:A6880, MATCH(Orders1[[#This Row],[Order ID]],Returns!B6081:B6880)), "No")</f>
        <v>No</v>
      </c>
      <c r="X6081" s="3">
        <f>IF(Orders1[[#This Row],[Return]]="Yes", 1, 0)</f>
        <v>0</v>
      </c>
    </row>
    <row r="6082" spans="1:24" x14ac:dyDescent="0.2">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7">
        <v>151.05600000000001</v>
      </c>
      <c r="S6082" s="1">
        <v>9</v>
      </c>
      <c r="T6082" s="1">
        <v>0.2</v>
      </c>
      <c r="U6082" s="7">
        <v>7.5527999999999977</v>
      </c>
      <c r="V6082" s="3" t="str">
        <f>IF(Orders1[[#This Row],[Region]]=People!$B$2, People!$A$2, IF(Orders1[[#This Row],[Region]]=People!$B$3,People!$A$3, IF(Orders1[[#This Row],[Region]]=People!$B$4,People!$A$4, IF(Orders1[[#This Row],[Region]]=People!$B$5,People!$A$5))))</f>
        <v>Kelly Williams</v>
      </c>
      <c r="W6082" s="3" t="str">
        <f>IFERROR(INDEX(Returns!A6082:A6881, MATCH(Orders1[[#This Row],[Order ID]],Returns!B6082:B6881)), "No")</f>
        <v>No</v>
      </c>
      <c r="X6082" s="3">
        <f>IF(Orders1[[#This Row],[Return]]="Yes", 1, 0)</f>
        <v>0</v>
      </c>
    </row>
    <row r="6083" spans="1:24" x14ac:dyDescent="0.2">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7">
        <v>25.16</v>
      </c>
      <c r="S6083" s="1">
        <v>5</v>
      </c>
      <c r="T6083" s="1">
        <v>0.6</v>
      </c>
      <c r="U6083" s="7">
        <v>-11.321999999999999</v>
      </c>
      <c r="V6083" s="3" t="str">
        <f>IF(Orders1[[#This Row],[Region]]=People!$B$2, People!$A$2, IF(Orders1[[#This Row],[Region]]=People!$B$3,People!$A$3, IF(Orders1[[#This Row],[Region]]=People!$B$4,People!$A$4, IF(Orders1[[#This Row],[Region]]=People!$B$5,People!$A$5))))</f>
        <v>Kelly Williams</v>
      </c>
      <c r="W6083" s="3" t="str">
        <f>IFERROR(INDEX(Returns!A6083:A6882, MATCH(Orders1[[#This Row],[Order ID]],Returns!B6083:B6882)), "No")</f>
        <v>No</v>
      </c>
      <c r="X6083" s="3">
        <f>IF(Orders1[[#This Row],[Return]]="Yes", 1, 0)</f>
        <v>0</v>
      </c>
    </row>
    <row r="6084" spans="1:24" x14ac:dyDescent="0.2">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7">
        <v>6.2159999999999993</v>
      </c>
      <c r="S6084" s="1">
        <v>6</v>
      </c>
      <c r="T6084" s="1">
        <v>0.8</v>
      </c>
      <c r="U6084" s="7">
        <v>-9.634800000000002</v>
      </c>
      <c r="V6084" s="3" t="str">
        <f>IF(Orders1[[#This Row],[Region]]=People!$B$2, People!$A$2, IF(Orders1[[#This Row],[Region]]=People!$B$3,People!$A$3, IF(Orders1[[#This Row],[Region]]=People!$B$4,People!$A$4, IF(Orders1[[#This Row],[Region]]=People!$B$5,People!$A$5))))</f>
        <v>Kelly Williams</v>
      </c>
      <c r="W6084" s="3" t="str">
        <f>IFERROR(INDEX(Returns!A6084:A6883, MATCH(Orders1[[#This Row],[Order ID]],Returns!B6084:B6883)), "No")</f>
        <v>No</v>
      </c>
      <c r="X6084" s="3">
        <f>IF(Orders1[[#This Row],[Return]]="Yes", 1, 0)</f>
        <v>0</v>
      </c>
    </row>
    <row r="6085" spans="1:24" x14ac:dyDescent="0.2">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7">
        <v>23.616</v>
      </c>
      <c r="S6085" s="1">
        <v>9</v>
      </c>
      <c r="T6085" s="1">
        <v>0.2</v>
      </c>
      <c r="U6085" s="7">
        <v>2.6567999999999969</v>
      </c>
      <c r="V6085" s="3" t="str">
        <f>IF(Orders1[[#This Row],[Region]]=People!$B$2, People!$A$2, IF(Orders1[[#This Row],[Region]]=People!$B$3,People!$A$3, IF(Orders1[[#This Row],[Region]]=People!$B$4,People!$A$4, IF(Orders1[[#This Row],[Region]]=People!$B$5,People!$A$5))))</f>
        <v>Kelly Williams</v>
      </c>
      <c r="W6085" s="3" t="str">
        <f>IFERROR(INDEX(Returns!A6085:A6884, MATCH(Orders1[[#This Row],[Order ID]],Returns!B6085:B6884)), "No")</f>
        <v>No</v>
      </c>
      <c r="X6085" s="3">
        <f>IF(Orders1[[#This Row],[Return]]="Yes", 1, 0)</f>
        <v>0</v>
      </c>
    </row>
    <row r="6086" spans="1:24" x14ac:dyDescent="0.2">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7">
        <v>24.032</v>
      </c>
      <c r="S6086" s="1">
        <v>2</v>
      </c>
      <c r="T6086" s="1">
        <v>0.2</v>
      </c>
      <c r="U6086" s="7">
        <v>-0.60080000000000044</v>
      </c>
      <c r="V6086" s="3" t="str">
        <f>IF(Orders1[[#This Row],[Region]]=People!$B$2, People!$A$2, IF(Orders1[[#This Row],[Region]]=People!$B$3,People!$A$3, IF(Orders1[[#This Row],[Region]]=People!$B$4,People!$A$4, IF(Orders1[[#This Row],[Region]]=People!$B$5,People!$A$5))))</f>
        <v>Kelly Williams</v>
      </c>
      <c r="W6086" s="3" t="str">
        <f>IFERROR(INDEX(Returns!A6086:A6885, MATCH(Orders1[[#This Row],[Order ID]],Returns!B6086:B6885)), "No")</f>
        <v>No</v>
      </c>
      <c r="X6086" s="3">
        <f>IF(Orders1[[#This Row],[Return]]="Yes", 1, 0)</f>
        <v>0</v>
      </c>
    </row>
    <row r="6087" spans="1:24" x14ac:dyDescent="0.2">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7">
        <v>2.0880000000000001</v>
      </c>
      <c r="S6087" s="1">
        <v>1</v>
      </c>
      <c r="T6087" s="1">
        <v>0.2</v>
      </c>
      <c r="U6087" s="7">
        <v>0.67859999999999987</v>
      </c>
      <c r="V6087" s="3" t="str">
        <f>IF(Orders1[[#This Row],[Region]]=People!$B$2, People!$A$2, IF(Orders1[[#This Row],[Region]]=People!$B$3,People!$A$3, IF(Orders1[[#This Row],[Region]]=People!$B$4,People!$A$4, IF(Orders1[[#This Row],[Region]]=People!$B$5,People!$A$5))))</f>
        <v>Kelly Williams</v>
      </c>
      <c r="W6087" s="3" t="str">
        <f>IFERROR(INDEX(Returns!A6087:A6886, MATCH(Orders1[[#This Row],[Order ID]],Returns!B6087:B6886)), "No")</f>
        <v>No</v>
      </c>
      <c r="X6087" s="3">
        <f>IF(Orders1[[#This Row],[Return]]="Yes", 1, 0)</f>
        <v>0</v>
      </c>
    </row>
    <row r="6088" spans="1:24" x14ac:dyDescent="0.2">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7">
        <v>4.4879999999999995</v>
      </c>
      <c r="S6088" s="1">
        <v>6</v>
      </c>
      <c r="T6088" s="1">
        <v>0.8</v>
      </c>
      <c r="U6088" s="7">
        <v>-6.7320000000000011</v>
      </c>
      <c r="V6088" s="3" t="str">
        <f>IF(Orders1[[#This Row],[Region]]=People!$B$2, People!$A$2, IF(Orders1[[#This Row],[Region]]=People!$B$3,People!$A$3, IF(Orders1[[#This Row],[Region]]=People!$B$4,People!$A$4, IF(Orders1[[#This Row],[Region]]=People!$B$5,People!$A$5))))</f>
        <v>Kelly Williams</v>
      </c>
      <c r="W6088" s="3" t="str">
        <f>IFERROR(INDEX(Returns!A6088:A6887, MATCH(Orders1[[#This Row],[Order ID]],Returns!B6088:B6887)), "No")</f>
        <v>No</v>
      </c>
      <c r="X6088" s="3">
        <f>IF(Orders1[[#This Row],[Return]]="Yes", 1, 0)</f>
        <v>0</v>
      </c>
    </row>
    <row r="6089" spans="1:24" x14ac:dyDescent="0.2">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7">
        <v>29.22</v>
      </c>
      <c r="S6089" s="1">
        <v>3</v>
      </c>
      <c r="T6089" s="1">
        <v>0</v>
      </c>
      <c r="U6089" s="7">
        <v>12.856800000000002</v>
      </c>
      <c r="V6089" s="3" t="str">
        <f>IF(Orders1[[#This Row],[Region]]=People!$B$2, People!$A$2, IF(Orders1[[#This Row],[Region]]=People!$B$3,People!$A$3, IF(Orders1[[#This Row],[Region]]=People!$B$4,People!$A$4, IF(Orders1[[#This Row],[Region]]=People!$B$5,People!$A$5))))</f>
        <v>Anna Andreadi</v>
      </c>
      <c r="W6089" s="3" t="str">
        <f>IFERROR(INDEX(Returns!A6089:A6888, MATCH(Orders1[[#This Row],[Order ID]],Returns!B6089:B6888)), "No")</f>
        <v>No</v>
      </c>
      <c r="X6089" s="3">
        <f>IF(Orders1[[#This Row],[Return]]="Yes", 1, 0)</f>
        <v>0</v>
      </c>
    </row>
    <row r="6090" spans="1:24" x14ac:dyDescent="0.2">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7">
        <v>6.48</v>
      </c>
      <c r="S6090" s="1">
        <v>1</v>
      </c>
      <c r="T6090" s="1">
        <v>0</v>
      </c>
      <c r="U6090" s="7">
        <v>3.1104000000000003</v>
      </c>
      <c r="V6090" s="3" t="str">
        <f>IF(Orders1[[#This Row],[Region]]=People!$B$2, People!$A$2, IF(Orders1[[#This Row],[Region]]=People!$B$3,People!$A$3, IF(Orders1[[#This Row],[Region]]=People!$B$4,People!$A$4, IF(Orders1[[#This Row],[Region]]=People!$B$5,People!$A$5))))</f>
        <v>Cassandra Brandow</v>
      </c>
      <c r="W6090" s="3" t="str">
        <f>IFERROR(INDEX(Returns!A6090:A6889, MATCH(Orders1[[#This Row],[Order ID]],Returns!B6090:B6889)), "No")</f>
        <v>No</v>
      </c>
      <c r="X6090" s="3">
        <f>IF(Orders1[[#This Row],[Return]]="Yes", 1, 0)</f>
        <v>0</v>
      </c>
    </row>
    <row r="6091" spans="1:24" x14ac:dyDescent="0.2">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7">
        <v>1.1880000000000002</v>
      </c>
      <c r="S6091" s="1">
        <v>2</v>
      </c>
      <c r="T6091" s="1">
        <v>0.7</v>
      </c>
      <c r="U6091" s="7">
        <v>-0.98999999999999977</v>
      </c>
      <c r="V6091" s="3" t="str">
        <f>IF(Orders1[[#This Row],[Region]]=People!$B$2, People!$A$2, IF(Orders1[[#This Row],[Region]]=People!$B$3,People!$A$3, IF(Orders1[[#This Row],[Region]]=People!$B$4,People!$A$4, IF(Orders1[[#This Row],[Region]]=People!$B$5,People!$A$5))))</f>
        <v>Anna Andreadi</v>
      </c>
      <c r="W6091" s="3" t="str">
        <f>IFERROR(INDEX(Returns!A6091:A6890, MATCH(Orders1[[#This Row],[Order ID]],Returns!B6091:B6890)), "No")</f>
        <v>No</v>
      </c>
      <c r="X6091" s="3">
        <f>IF(Orders1[[#This Row],[Return]]="Yes", 1, 0)</f>
        <v>0</v>
      </c>
    </row>
    <row r="6092" spans="1:24" x14ac:dyDescent="0.2">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7">
        <v>272.64600000000002</v>
      </c>
      <c r="S6092" s="1">
        <v>3</v>
      </c>
      <c r="T6092" s="1">
        <v>0.1</v>
      </c>
      <c r="U6092" s="7">
        <v>18.176400000000008</v>
      </c>
      <c r="V6092" s="3" t="str">
        <f>IF(Orders1[[#This Row],[Region]]=People!$B$2, People!$A$2, IF(Orders1[[#This Row],[Region]]=People!$B$3,People!$A$3, IF(Orders1[[#This Row],[Region]]=People!$B$4,People!$A$4, IF(Orders1[[#This Row],[Region]]=People!$B$5,People!$A$5))))</f>
        <v>Chuck Magee</v>
      </c>
      <c r="W6092" s="3" t="str">
        <f>IFERROR(INDEX(Returns!A6092:A6891, MATCH(Orders1[[#This Row],[Order ID]],Returns!B6092:B6891)), "No")</f>
        <v>No</v>
      </c>
      <c r="X6092" s="3">
        <f>IF(Orders1[[#This Row],[Return]]="Yes", 1, 0)</f>
        <v>0</v>
      </c>
    </row>
    <row r="6093" spans="1:24" x14ac:dyDescent="0.2">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7">
        <v>212.8</v>
      </c>
      <c r="S6093" s="1">
        <v>2</v>
      </c>
      <c r="T6093" s="1">
        <v>0</v>
      </c>
      <c r="U6093" s="7">
        <v>95.759999999999991</v>
      </c>
      <c r="V6093" s="3" t="str">
        <f>IF(Orders1[[#This Row],[Region]]=People!$B$2, People!$A$2, IF(Orders1[[#This Row],[Region]]=People!$B$3,People!$A$3, IF(Orders1[[#This Row],[Region]]=People!$B$4,People!$A$4, IF(Orders1[[#This Row],[Region]]=People!$B$5,People!$A$5))))</f>
        <v>Chuck Magee</v>
      </c>
      <c r="W6093" s="3" t="str">
        <f>IFERROR(INDEX(Returns!A6093:A6892, MATCH(Orders1[[#This Row],[Order ID]],Returns!B6093:B6892)), "No")</f>
        <v>No</v>
      </c>
      <c r="X6093" s="3">
        <f>IF(Orders1[[#This Row],[Return]]="Yes", 1, 0)</f>
        <v>0</v>
      </c>
    </row>
    <row r="6094" spans="1:24" x14ac:dyDescent="0.2">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7">
        <v>38.520000000000003</v>
      </c>
      <c r="S6094" s="1">
        <v>9</v>
      </c>
      <c r="T6094" s="1">
        <v>0</v>
      </c>
      <c r="U6094" s="7">
        <v>18.104400000000002</v>
      </c>
      <c r="V6094" s="3" t="str">
        <f>IF(Orders1[[#This Row],[Region]]=People!$B$2, People!$A$2, IF(Orders1[[#This Row],[Region]]=People!$B$3,People!$A$3, IF(Orders1[[#This Row],[Region]]=People!$B$4,People!$A$4, IF(Orders1[[#This Row],[Region]]=People!$B$5,People!$A$5))))</f>
        <v>Chuck Magee</v>
      </c>
      <c r="W6094" s="3" t="str">
        <f>IFERROR(INDEX(Returns!A6094:A6893, MATCH(Orders1[[#This Row],[Order ID]],Returns!B6094:B6893)), "No")</f>
        <v>No</v>
      </c>
      <c r="X6094" s="3">
        <f>IF(Orders1[[#This Row],[Return]]="Yes", 1, 0)</f>
        <v>0</v>
      </c>
    </row>
    <row r="6095" spans="1:24" x14ac:dyDescent="0.2">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7">
        <v>72.64</v>
      </c>
      <c r="S6095" s="1">
        <v>2</v>
      </c>
      <c r="T6095" s="1">
        <v>0</v>
      </c>
      <c r="U6095" s="7">
        <v>21.791999999999994</v>
      </c>
      <c r="V6095" s="3" t="str">
        <f>IF(Orders1[[#This Row],[Region]]=People!$B$2, People!$A$2, IF(Orders1[[#This Row],[Region]]=People!$B$3,People!$A$3, IF(Orders1[[#This Row],[Region]]=People!$B$4,People!$A$4, IF(Orders1[[#This Row],[Region]]=People!$B$5,People!$A$5))))</f>
        <v>Chuck Magee</v>
      </c>
      <c r="W6095" s="3" t="str">
        <f>IFERROR(INDEX(Returns!A6095:A6894, MATCH(Orders1[[#This Row],[Order ID]],Returns!B6095:B6894)), "No")</f>
        <v>No</v>
      </c>
      <c r="X6095" s="3">
        <f>IF(Orders1[[#This Row],[Return]]="Yes", 1, 0)</f>
        <v>0</v>
      </c>
    </row>
    <row r="6096" spans="1:24" x14ac:dyDescent="0.2">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7">
        <v>45.4</v>
      </c>
      <c r="S6096" s="1">
        <v>4</v>
      </c>
      <c r="T6096" s="1">
        <v>0</v>
      </c>
      <c r="U6096" s="7">
        <v>12.712000000000003</v>
      </c>
      <c r="V6096" s="3" t="str">
        <f>IF(Orders1[[#This Row],[Region]]=People!$B$2, People!$A$2, IF(Orders1[[#This Row],[Region]]=People!$B$3,People!$A$3, IF(Orders1[[#This Row],[Region]]=People!$B$4,People!$A$4, IF(Orders1[[#This Row],[Region]]=People!$B$5,People!$A$5))))</f>
        <v>Chuck Magee</v>
      </c>
      <c r="W6096" s="3" t="str">
        <f>IFERROR(INDEX(Returns!A6096:A6895, MATCH(Orders1[[#This Row],[Order ID]],Returns!B6096:B6895)), "No")</f>
        <v>No</v>
      </c>
      <c r="X6096" s="3">
        <f>IF(Orders1[[#This Row],[Return]]="Yes", 1, 0)</f>
        <v>0</v>
      </c>
    </row>
    <row r="6097" spans="1:24" x14ac:dyDescent="0.2">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7">
        <v>13.76</v>
      </c>
      <c r="S6097" s="1">
        <v>2</v>
      </c>
      <c r="T6097" s="1">
        <v>0</v>
      </c>
      <c r="U6097" s="7">
        <v>6.3295999999999992</v>
      </c>
      <c r="V6097" s="3" t="str">
        <f>IF(Orders1[[#This Row],[Region]]=People!$B$2, People!$A$2, IF(Orders1[[#This Row],[Region]]=People!$B$3,People!$A$3, IF(Orders1[[#This Row],[Region]]=People!$B$4,People!$A$4, IF(Orders1[[#This Row],[Region]]=People!$B$5,People!$A$5))))</f>
        <v>Chuck Magee</v>
      </c>
      <c r="W6097" s="3" t="str">
        <f>IFERROR(INDEX(Returns!A6097:A6896, MATCH(Orders1[[#This Row],[Order ID]],Returns!B6097:B6896)), "No")</f>
        <v>No</v>
      </c>
      <c r="X6097" s="3">
        <f>IF(Orders1[[#This Row],[Return]]="Yes", 1, 0)</f>
        <v>0</v>
      </c>
    </row>
    <row r="6098" spans="1:24" x14ac:dyDescent="0.2">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7">
        <v>80.991</v>
      </c>
      <c r="S6098" s="1">
        <v>1</v>
      </c>
      <c r="T6098" s="1">
        <v>0.1</v>
      </c>
      <c r="U6098" s="7">
        <v>8.0990999999999875</v>
      </c>
      <c r="V6098" s="3" t="str">
        <f>IF(Orders1[[#This Row],[Region]]=People!$B$2, People!$A$2, IF(Orders1[[#This Row],[Region]]=People!$B$3,People!$A$3, IF(Orders1[[#This Row],[Region]]=People!$B$4,People!$A$4, IF(Orders1[[#This Row],[Region]]=People!$B$5,People!$A$5))))</f>
        <v>Chuck Magee</v>
      </c>
      <c r="W6098" s="3" t="str">
        <f>IFERROR(INDEX(Returns!A6098:A6897, MATCH(Orders1[[#This Row],[Order ID]],Returns!B6098:B6897)), "No")</f>
        <v>No</v>
      </c>
      <c r="X6098" s="3">
        <f>IF(Orders1[[#This Row],[Return]]="Yes", 1, 0)</f>
        <v>0</v>
      </c>
    </row>
    <row r="6099" spans="1:24" x14ac:dyDescent="0.2">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7">
        <v>11.784000000000001</v>
      </c>
      <c r="S6099" s="1">
        <v>3</v>
      </c>
      <c r="T6099" s="1">
        <v>0.2</v>
      </c>
      <c r="U6099" s="7">
        <v>3.9770999999999996</v>
      </c>
      <c r="V6099" s="3" t="str">
        <f>IF(Orders1[[#This Row],[Region]]=People!$B$2, People!$A$2, IF(Orders1[[#This Row],[Region]]=People!$B$3,People!$A$3, IF(Orders1[[#This Row],[Region]]=People!$B$4,People!$A$4, IF(Orders1[[#This Row],[Region]]=People!$B$5,People!$A$5))))</f>
        <v>Chuck Magee</v>
      </c>
      <c r="W6099" s="3" t="str">
        <f>IFERROR(INDEX(Returns!A6099:A6898, MATCH(Orders1[[#This Row],[Order ID]],Returns!B6099:B6898)), "No")</f>
        <v>No</v>
      </c>
      <c r="X6099" s="3">
        <f>IF(Orders1[[#This Row],[Return]]="Yes", 1, 0)</f>
        <v>0</v>
      </c>
    </row>
    <row r="6100" spans="1:24" x14ac:dyDescent="0.2">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7">
        <v>4.3600000000000003</v>
      </c>
      <c r="S6100" s="1">
        <v>2</v>
      </c>
      <c r="T6100" s="1">
        <v>0</v>
      </c>
      <c r="U6100" s="7">
        <v>1.7876000000000003</v>
      </c>
      <c r="V6100" s="3" t="str">
        <f>IF(Orders1[[#This Row],[Region]]=People!$B$2, People!$A$2, IF(Orders1[[#This Row],[Region]]=People!$B$3,People!$A$3, IF(Orders1[[#This Row],[Region]]=People!$B$4,People!$A$4, IF(Orders1[[#This Row],[Region]]=People!$B$5,People!$A$5))))</f>
        <v>Chuck Magee</v>
      </c>
      <c r="W6100" s="3" t="str">
        <f>IFERROR(INDEX(Returns!A6100:A6899, MATCH(Orders1[[#This Row],[Order ID]],Returns!B6100:B6899)), "No")</f>
        <v>No</v>
      </c>
      <c r="X6100" s="3">
        <f>IF(Orders1[[#This Row],[Return]]="Yes", 1, 0)</f>
        <v>0</v>
      </c>
    </row>
    <row r="6101" spans="1:24" x14ac:dyDescent="0.2">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7">
        <v>2888.1270000000004</v>
      </c>
      <c r="S6101" s="1">
        <v>11</v>
      </c>
      <c r="T6101" s="1">
        <v>0.1</v>
      </c>
      <c r="U6101" s="7">
        <v>609.71569999999997</v>
      </c>
      <c r="V6101" s="3" t="str">
        <f>IF(Orders1[[#This Row],[Region]]=People!$B$2, People!$A$2, IF(Orders1[[#This Row],[Region]]=People!$B$3,People!$A$3, IF(Orders1[[#This Row],[Region]]=People!$B$4,People!$A$4, IF(Orders1[[#This Row],[Region]]=People!$B$5,People!$A$5))))</f>
        <v>Chuck Magee</v>
      </c>
      <c r="W6101" s="3" t="str">
        <f>IFERROR(INDEX(Returns!A6101:A6900, MATCH(Orders1[[#This Row],[Order ID]],Returns!B6101:B6900)), "No")</f>
        <v>No</v>
      </c>
      <c r="X6101" s="3">
        <f>IF(Orders1[[#This Row],[Return]]="Yes", 1, 0)</f>
        <v>0</v>
      </c>
    </row>
    <row r="6102" spans="1:24" x14ac:dyDescent="0.2">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7">
        <v>1299.6600000000001</v>
      </c>
      <c r="S6102" s="1">
        <v>2</v>
      </c>
      <c r="T6102" s="1">
        <v>0</v>
      </c>
      <c r="U6102" s="7">
        <v>350.90820000000008</v>
      </c>
      <c r="V6102" s="3" t="str">
        <f>IF(Orders1[[#This Row],[Region]]=People!$B$2, People!$A$2, IF(Orders1[[#This Row],[Region]]=People!$B$3,People!$A$3, IF(Orders1[[#This Row],[Region]]=People!$B$4,People!$A$4, IF(Orders1[[#This Row],[Region]]=People!$B$5,People!$A$5))))</f>
        <v>Chuck Magee</v>
      </c>
      <c r="W6102" s="3" t="str">
        <f>IFERROR(INDEX(Returns!A6102:A6901, MATCH(Orders1[[#This Row],[Order ID]],Returns!B6102:B6901)), "No")</f>
        <v>No</v>
      </c>
      <c r="X6102" s="3">
        <f>IF(Orders1[[#This Row],[Return]]="Yes", 1, 0)</f>
        <v>0</v>
      </c>
    </row>
    <row r="6103" spans="1:24" x14ac:dyDescent="0.2">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7">
        <v>2254.41</v>
      </c>
      <c r="S6103" s="1">
        <v>5</v>
      </c>
      <c r="T6103" s="1">
        <v>0.1</v>
      </c>
      <c r="U6103" s="7">
        <v>375.73500000000001</v>
      </c>
      <c r="V6103" s="3" t="str">
        <f>IF(Orders1[[#This Row],[Region]]=People!$B$2, People!$A$2, IF(Orders1[[#This Row],[Region]]=People!$B$3,People!$A$3, IF(Orders1[[#This Row],[Region]]=People!$B$4,People!$A$4, IF(Orders1[[#This Row],[Region]]=People!$B$5,People!$A$5))))</f>
        <v>Chuck Magee</v>
      </c>
      <c r="W6103" s="3" t="str">
        <f>IFERROR(INDEX(Returns!A6103:A6902, MATCH(Orders1[[#This Row],[Order ID]],Returns!B6103:B6902)), "No")</f>
        <v>No</v>
      </c>
      <c r="X6103" s="3">
        <f>IF(Orders1[[#This Row],[Return]]="Yes", 1, 0)</f>
        <v>0</v>
      </c>
    </row>
    <row r="6104" spans="1:24" x14ac:dyDescent="0.2">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7">
        <v>104.85000000000001</v>
      </c>
      <c r="S6104" s="1">
        <v>3</v>
      </c>
      <c r="T6104" s="1">
        <v>0</v>
      </c>
      <c r="U6104" s="7">
        <v>28.309500000000007</v>
      </c>
      <c r="V6104" s="3" t="str">
        <f>IF(Orders1[[#This Row],[Region]]=People!$B$2, People!$A$2, IF(Orders1[[#This Row],[Region]]=People!$B$3,People!$A$3, IF(Orders1[[#This Row],[Region]]=People!$B$4,People!$A$4, IF(Orders1[[#This Row],[Region]]=People!$B$5,People!$A$5))))</f>
        <v>Chuck Magee</v>
      </c>
      <c r="W6104" s="3" t="str">
        <f>IFERROR(INDEX(Returns!A6104:A6903, MATCH(Orders1[[#This Row],[Order ID]],Returns!B6104:B6903)), "No")</f>
        <v>No</v>
      </c>
      <c r="X6104" s="3">
        <f>IF(Orders1[[#This Row],[Return]]="Yes", 1, 0)</f>
        <v>0</v>
      </c>
    </row>
    <row r="6105" spans="1:24" x14ac:dyDescent="0.2">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7">
        <v>59.97</v>
      </c>
      <c r="S6105" s="1">
        <v>3</v>
      </c>
      <c r="T6105" s="1">
        <v>0</v>
      </c>
      <c r="U6105" s="7">
        <v>20.389799999999994</v>
      </c>
      <c r="V6105" s="3" t="str">
        <f>IF(Orders1[[#This Row],[Region]]=People!$B$2, People!$A$2, IF(Orders1[[#This Row],[Region]]=People!$B$3,People!$A$3, IF(Orders1[[#This Row],[Region]]=People!$B$4,People!$A$4, IF(Orders1[[#This Row],[Region]]=People!$B$5,People!$A$5))))</f>
        <v>Chuck Magee</v>
      </c>
      <c r="W6105" s="3" t="str">
        <f>IFERROR(INDEX(Returns!A6105:A6904, MATCH(Orders1[[#This Row],[Order ID]],Returns!B6105:B6904)), "No")</f>
        <v>No</v>
      </c>
      <c r="X6105" s="3">
        <f>IF(Orders1[[#This Row],[Return]]="Yes", 1, 0)</f>
        <v>0</v>
      </c>
    </row>
    <row r="6106" spans="1:24" x14ac:dyDescent="0.2">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7">
        <v>314.53199999999998</v>
      </c>
      <c r="S6106" s="1">
        <v>2</v>
      </c>
      <c r="T6106" s="1">
        <v>0.4</v>
      </c>
      <c r="U6106" s="7">
        <v>-83.875200000000035</v>
      </c>
      <c r="V6106" s="3" t="str">
        <f>IF(Orders1[[#This Row],[Region]]=People!$B$2, People!$A$2, IF(Orders1[[#This Row],[Region]]=People!$B$3,People!$A$3, IF(Orders1[[#This Row],[Region]]=People!$B$4,People!$A$4, IF(Orders1[[#This Row],[Region]]=People!$B$5,People!$A$5))))</f>
        <v>Chuck Magee</v>
      </c>
      <c r="W6106" s="3" t="str">
        <f>IFERROR(INDEX(Returns!A6106:A6905, MATCH(Orders1[[#This Row],[Order ID]],Returns!B6106:B6905)), "No")</f>
        <v>No</v>
      </c>
      <c r="X6106" s="3">
        <f>IF(Orders1[[#This Row],[Return]]="Yes", 1, 0)</f>
        <v>0</v>
      </c>
    </row>
    <row r="6107" spans="1:24" x14ac:dyDescent="0.2">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7">
        <v>13.632</v>
      </c>
      <c r="S6107" s="1">
        <v>4</v>
      </c>
      <c r="T6107" s="1">
        <v>0.2</v>
      </c>
      <c r="U6107" s="7">
        <v>3.5783999999999998</v>
      </c>
      <c r="V6107" s="3" t="str">
        <f>IF(Orders1[[#This Row],[Region]]=People!$B$2, People!$A$2, IF(Orders1[[#This Row],[Region]]=People!$B$3,People!$A$3, IF(Orders1[[#This Row],[Region]]=People!$B$4,People!$A$4, IF(Orders1[[#This Row],[Region]]=People!$B$5,People!$A$5))))</f>
        <v>Cassandra Brandow</v>
      </c>
      <c r="W6107" s="3" t="str">
        <f>IFERROR(INDEX(Returns!A6107:A6906, MATCH(Orders1[[#This Row],[Order ID]],Returns!B6107:B6906)), "No")</f>
        <v>No</v>
      </c>
      <c r="X6107" s="3">
        <f>IF(Orders1[[#This Row],[Return]]="Yes", 1, 0)</f>
        <v>0</v>
      </c>
    </row>
    <row r="6108" spans="1:24" x14ac:dyDescent="0.2">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7">
        <v>19.431999999999995</v>
      </c>
      <c r="S6108" s="1">
        <v>2</v>
      </c>
      <c r="T6108" s="1">
        <v>0.8</v>
      </c>
      <c r="U6108" s="7">
        <v>-49.551600000000022</v>
      </c>
      <c r="V6108" s="3" t="str">
        <f>IF(Orders1[[#This Row],[Region]]=People!$B$2, People!$A$2, IF(Orders1[[#This Row],[Region]]=People!$B$3,People!$A$3, IF(Orders1[[#This Row],[Region]]=People!$B$4,People!$A$4, IF(Orders1[[#This Row],[Region]]=People!$B$5,People!$A$5))))</f>
        <v>Kelly Williams</v>
      </c>
      <c r="W6108" s="3" t="str">
        <f>IFERROR(INDEX(Returns!A6108:A6907, MATCH(Orders1[[#This Row],[Order ID]],Returns!B6108:B6907)), "No")</f>
        <v>No</v>
      </c>
      <c r="X6108" s="3">
        <f>IF(Orders1[[#This Row],[Return]]="Yes", 1, 0)</f>
        <v>0</v>
      </c>
    </row>
    <row r="6109" spans="1:24" x14ac:dyDescent="0.2">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7">
        <v>65.44</v>
      </c>
      <c r="S6109" s="1">
        <v>5</v>
      </c>
      <c r="T6109" s="1">
        <v>0.2</v>
      </c>
      <c r="U6109" s="7">
        <v>-8.1800000000000033</v>
      </c>
      <c r="V6109" s="3" t="str">
        <f>IF(Orders1[[#This Row],[Region]]=People!$B$2, People!$A$2, IF(Orders1[[#This Row],[Region]]=People!$B$3,People!$A$3, IF(Orders1[[#This Row],[Region]]=People!$B$4,People!$A$4, IF(Orders1[[#This Row],[Region]]=People!$B$5,People!$A$5))))</f>
        <v>Kelly Williams</v>
      </c>
      <c r="W6109" s="3" t="str">
        <f>IFERROR(INDEX(Returns!A6109:A6908, MATCH(Orders1[[#This Row],[Order ID]],Returns!B6109:B6908)), "No")</f>
        <v>No</v>
      </c>
      <c r="X6109" s="3">
        <f>IF(Orders1[[#This Row],[Return]]="Yes", 1, 0)</f>
        <v>0</v>
      </c>
    </row>
    <row r="6110" spans="1:24" x14ac:dyDescent="0.2">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7">
        <v>6</v>
      </c>
      <c r="S6110" s="1">
        <v>2</v>
      </c>
      <c r="T6110" s="1">
        <v>0.2</v>
      </c>
      <c r="U6110" s="7">
        <v>2.0999999999999996</v>
      </c>
      <c r="V6110" s="3" t="str">
        <f>IF(Orders1[[#This Row],[Region]]=People!$B$2, People!$A$2, IF(Orders1[[#This Row],[Region]]=People!$B$3,People!$A$3, IF(Orders1[[#This Row],[Region]]=People!$B$4,People!$A$4, IF(Orders1[[#This Row],[Region]]=People!$B$5,People!$A$5))))</f>
        <v>Kelly Williams</v>
      </c>
      <c r="W6110" s="3" t="str">
        <f>IFERROR(INDEX(Returns!A6110:A6909, MATCH(Orders1[[#This Row],[Order ID]],Returns!B6110:B6909)), "No")</f>
        <v>No</v>
      </c>
      <c r="X6110" s="3">
        <f>IF(Orders1[[#This Row],[Return]]="Yes", 1, 0)</f>
        <v>0</v>
      </c>
    </row>
    <row r="6111" spans="1:24" x14ac:dyDescent="0.2">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7">
        <v>1.9079999999999997</v>
      </c>
      <c r="S6111" s="1">
        <v>3</v>
      </c>
      <c r="T6111" s="1">
        <v>0.8</v>
      </c>
      <c r="U6111" s="7">
        <v>-3.2436000000000016</v>
      </c>
      <c r="V6111" s="3" t="str">
        <f>IF(Orders1[[#This Row],[Region]]=People!$B$2, People!$A$2, IF(Orders1[[#This Row],[Region]]=People!$B$3,People!$A$3, IF(Orders1[[#This Row],[Region]]=People!$B$4,People!$A$4, IF(Orders1[[#This Row],[Region]]=People!$B$5,People!$A$5))))</f>
        <v>Kelly Williams</v>
      </c>
      <c r="W6111" s="3" t="str">
        <f>IFERROR(INDEX(Returns!A6111:A6910, MATCH(Orders1[[#This Row],[Order ID]],Returns!B6111:B6910)), "No")</f>
        <v>No</v>
      </c>
      <c r="X6111" s="3">
        <f>IF(Orders1[[#This Row],[Return]]="Yes", 1, 0)</f>
        <v>0</v>
      </c>
    </row>
    <row r="6112" spans="1:24" x14ac:dyDescent="0.2">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7">
        <v>1474.8020000000001</v>
      </c>
      <c r="S6112" s="1">
        <v>7</v>
      </c>
      <c r="T6112" s="1">
        <v>0.3</v>
      </c>
      <c r="U6112" s="7">
        <v>-21.068600000000174</v>
      </c>
      <c r="V6112" s="3" t="str">
        <f>IF(Orders1[[#This Row],[Region]]=People!$B$2, People!$A$2, IF(Orders1[[#This Row],[Region]]=People!$B$3,People!$A$3, IF(Orders1[[#This Row],[Region]]=People!$B$4,People!$A$4, IF(Orders1[[#This Row],[Region]]=People!$B$5,People!$A$5))))</f>
        <v>Chuck Magee</v>
      </c>
      <c r="W6112" s="3" t="str">
        <f>IFERROR(INDEX(Returns!A6112:A6911, MATCH(Orders1[[#This Row],[Order ID]],Returns!B6112:B6911)), "No")</f>
        <v>No</v>
      </c>
      <c r="X6112" s="3">
        <f>IF(Orders1[[#This Row],[Return]]="Yes", 1, 0)</f>
        <v>0</v>
      </c>
    </row>
    <row r="6113" spans="1:24" x14ac:dyDescent="0.2">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7">
        <v>110.096</v>
      </c>
      <c r="S6113" s="1">
        <v>2</v>
      </c>
      <c r="T6113" s="1">
        <v>0.2</v>
      </c>
      <c r="U6113" s="7">
        <v>33.028800000000004</v>
      </c>
      <c r="V6113" s="3" t="str">
        <f>IF(Orders1[[#This Row],[Region]]=People!$B$2, People!$A$2, IF(Orders1[[#This Row],[Region]]=People!$B$3,People!$A$3, IF(Orders1[[#This Row],[Region]]=People!$B$4,People!$A$4, IF(Orders1[[#This Row],[Region]]=People!$B$5,People!$A$5))))</f>
        <v>Chuck Magee</v>
      </c>
      <c r="W6113" s="3" t="str">
        <f>IFERROR(INDEX(Returns!A6113:A6912, MATCH(Orders1[[#This Row],[Order ID]],Returns!B6113:B6912)), "No")</f>
        <v>No</v>
      </c>
      <c r="X6113" s="3">
        <f>IF(Orders1[[#This Row],[Return]]="Yes", 1, 0)</f>
        <v>0</v>
      </c>
    </row>
    <row r="6114" spans="1:24" x14ac:dyDescent="0.2">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7">
        <v>16.752000000000002</v>
      </c>
      <c r="S6114" s="1">
        <v>6</v>
      </c>
      <c r="T6114" s="1">
        <v>0.2</v>
      </c>
      <c r="U6114" s="7">
        <v>5.4443999999999999</v>
      </c>
      <c r="V6114" s="3" t="str">
        <f>IF(Orders1[[#This Row],[Region]]=People!$B$2, People!$A$2, IF(Orders1[[#This Row],[Region]]=People!$B$3,People!$A$3, IF(Orders1[[#This Row],[Region]]=People!$B$4,People!$A$4, IF(Orders1[[#This Row],[Region]]=People!$B$5,People!$A$5))))</f>
        <v>Chuck Magee</v>
      </c>
      <c r="W6114" s="3" t="str">
        <f>IFERROR(INDEX(Returns!A6114:A6913, MATCH(Orders1[[#This Row],[Order ID]],Returns!B6114:B6913)), "No")</f>
        <v>No</v>
      </c>
      <c r="X6114" s="3">
        <f>IF(Orders1[[#This Row],[Return]]="Yes", 1, 0)</f>
        <v>0</v>
      </c>
    </row>
    <row r="6115" spans="1:24" x14ac:dyDescent="0.2">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7">
        <v>1537.0739999999998</v>
      </c>
      <c r="S6115" s="1">
        <v>9</v>
      </c>
      <c r="T6115" s="1">
        <v>0.3</v>
      </c>
      <c r="U6115" s="7">
        <v>0</v>
      </c>
      <c r="V6115" s="3" t="str">
        <f>IF(Orders1[[#This Row],[Region]]=People!$B$2, People!$A$2, IF(Orders1[[#This Row],[Region]]=People!$B$3,People!$A$3, IF(Orders1[[#This Row],[Region]]=People!$B$4,People!$A$4, IF(Orders1[[#This Row],[Region]]=People!$B$5,People!$A$5))))</f>
        <v>Chuck Magee</v>
      </c>
      <c r="W6115" s="3" t="str">
        <f>IFERROR(INDEX(Returns!A6115:A6914, MATCH(Orders1[[#This Row],[Order ID]],Returns!B6115:B6914)), "No")</f>
        <v>No</v>
      </c>
      <c r="X6115" s="3">
        <f>IF(Orders1[[#This Row],[Return]]="Yes", 1, 0)</f>
        <v>0</v>
      </c>
    </row>
    <row r="6116" spans="1:24" x14ac:dyDescent="0.2">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7">
        <v>449.37200000000001</v>
      </c>
      <c r="S6116" s="1">
        <v>2</v>
      </c>
      <c r="T6116" s="1">
        <v>0.3</v>
      </c>
      <c r="U6116" s="7">
        <v>-12.839199999999977</v>
      </c>
      <c r="V6116" s="3" t="str">
        <f>IF(Orders1[[#This Row],[Region]]=People!$B$2, People!$A$2, IF(Orders1[[#This Row],[Region]]=People!$B$3,People!$A$3, IF(Orders1[[#This Row],[Region]]=People!$B$4,People!$A$4, IF(Orders1[[#This Row],[Region]]=People!$B$5,People!$A$5))))</f>
        <v>Chuck Magee</v>
      </c>
      <c r="W6116" s="3" t="str">
        <f>IFERROR(INDEX(Returns!A6116:A6915, MATCH(Orders1[[#This Row],[Order ID]],Returns!B6116:B6915)), "No")</f>
        <v>No</v>
      </c>
      <c r="X6116" s="3">
        <f>IF(Orders1[[#This Row],[Return]]="Yes", 1, 0)</f>
        <v>0</v>
      </c>
    </row>
    <row r="6117" spans="1:24" x14ac:dyDescent="0.2">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7">
        <v>41.904000000000003</v>
      </c>
      <c r="S6117" s="1">
        <v>6</v>
      </c>
      <c r="T6117" s="1">
        <v>0.2</v>
      </c>
      <c r="U6117" s="7">
        <v>14.142599999999996</v>
      </c>
      <c r="V6117" s="3" t="str">
        <f>IF(Orders1[[#This Row],[Region]]=People!$B$2, People!$A$2, IF(Orders1[[#This Row],[Region]]=People!$B$3,People!$A$3, IF(Orders1[[#This Row],[Region]]=People!$B$4,People!$A$4, IF(Orders1[[#This Row],[Region]]=People!$B$5,People!$A$5))))</f>
        <v>Anna Andreadi</v>
      </c>
      <c r="W6117" s="3" t="str">
        <f>IFERROR(INDEX(Returns!A6117:A6916, MATCH(Orders1[[#This Row],[Order ID]],Returns!B6117:B6916)), "No")</f>
        <v>No</v>
      </c>
      <c r="X6117" s="3">
        <f>IF(Orders1[[#This Row],[Return]]="Yes", 1, 0)</f>
        <v>0</v>
      </c>
    </row>
    <row r="6118" spans="1:24" x14ac:dyDescent="0.2">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7">
        <v>2279.96</v>
      </c>
      <c r="S6118" s="1">
        <v>4</v>
      </c>
      <c r="T6118" s="1">
        <v>0</v>
      </c>
      <c r="U6118" s="7">
        <v>592.78960000000006</v>
      </c>
      <c r="V6118" s="3" t="str">
        <f>IF(Orders1[[#This Row],[Region]]=People!$B$2, People!$A$2, IF(Orders1[[#This Row],[Region]]=People!$B$3,People!$A$3, IF(Orders1[[#This Row],[Region]]=People!$B$4,People!$A$4, IF(Orders1[[#This Row],[Region]]=People!$B$5,People!$A$5))))</f>
        <v>Chuck Magee</v>
      </c>
      <c r="W6118" s="3" t="str">
        <f>IFERROR(INDEX(Returns!A6118:A6917, MATCH(Orders1[[#This Row],[Order ID]],Returns!B6118:B6917)), "No")</f>
        <v>No</v>
      </c>
      <c r="X6118" s="3">
        <f>IF(Orders1[[#This Row],[Return]]="Yes", 1, 0)</f>
        <v>0</v>
      </c>
    </row>
    <row r="6119" spans="1:24" x14ac:dyDescent="0.2">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7">
        <v>14.940000000000001</v>
      </c>
      <c r="S6119" s="1">
        <v>3</v>
      </c>
      <c r="T6119" s="1">
        <v>0</v>
      </c>
      <c r="U6119" s="7">
        <v>6.8723999999999998</v>
      </c>
      <c r="V6119" s="3" t="str">
        <f>IF(Orders1[[#This Row],[Region]]=People!$B$2, People!$A$2, IF(Orders1[[#This Row],[Region]]=People!$B$3,People!$A$3, IF(Orders1[[#This Row],[Region]]=People!$B$4,People!$A$4, IF(Orders1[[#This Row],[Region]]=People!$B$5,People!$A$5))))</f>
        <v>Chuck Magee</v>
      </c>
      <c r="W6119" s="3" t="str">
        <f>IFERROR(INDEX(Returns!A6119:A6918, MATCH(Orders1[[#This Row],[Order ID]],Returns!B6119:B6918)), "No")</f>
        <v>No</v>
      </c>
      <c r="X6119" s="3">
        <f>IF(Orders1[[#This Row],[Return]]="Yes", 1, 0)</f>
        <v>0</v>
      </c>
    </row>
    <row r="6120" spans="1:24" x14ac:dyDescent="0.2">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7">
        <v>191.976</v>
      </c>
      <c r="S6120" s="1">
        <v>3</v>
      </c>
      <c r="T6120" s="1">
        <v>0.2</v>
      </c>
      <c r="U6120" s="7">
        <v>19.197599999999994</v>
      </c>
      <c r="V6120" s="3" t="str">
        <f>IF(Orders1[[#This Row],[Region]]=People!$B$2, People!$A$2, IF(Orders1[[#This Row],[Region]]=People!$B$3,People!$A$3, IF(Orders1[[#This Row],[Region]]=People!$B$4,People!$A$4, IF(Orders1[[#This Row],[Region]]=People!$B$5,People!$A$5))))</f>
        <v>Anna Andreadi</v>
      </c>
      <c r="W6120" s="3" t="str">
        <f>IFERROR(INDEX(Returns!A6120:A6919, MATCH(Orders1[[#This Row],[Order ID]],Returns!B6120:B6919)), "No")</f>
        <v>No</v>
      </c>
      <c r="X6120" s="3">
        <f>IF(Orders1[[#This Row],[Return]]="Yes", 1, 0)</f>
        <v>0</v>
      </c>
    </row>
    <row r="6121" spans="1:24" x14ac:dyDescent="0.2">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7">
        <v>23.832000000000001</v>
      </c>
      <c r="S6121" s="1">
        <v>3</v>
      </c>
      <c r="T6121" s="1">
        <v>0.2</v>
      </c>
      <c r="U6121" s="7">
        <v>6.5538000000000007</v>
      </c>
      <c r="V6121" s="3" t="str">
        <f>IF(Orders1[[#This Row],[Region]]=People!$B$2, People!$A$2, IF(Orders1[[#This Row],[Region]]=People!$B$3,People!$A$3, IF(Orders1[[#This Row],[Region]]=People!$B$4,People!$A$4, IF(Orders1[[#This Row],[Region]]=People!$B$5,People!$A$5))))</f>
        <v>Anna Andreadi</v>
      </c>
      <c r="W6121" s="3" t="str">
        <f>IFERROR(INDEX(Returns!A6121:A6920, MATCH(Orders1[[#This Row],[Order ID]],Returns!B6121:B6920)), "No")</f>
        <v>No</v>
      </c>
      <c r="X6121" s="3">
        <f>IF(Orders1[[#This Row],[Return]]="Yes", 1, 0)</f>
        <v>0</v>
      </c>
    </row>
    <row r="6122" spans="1:24" x14ac:dyDescent="0.2">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7">
        <v>409.21600000000001</v>
      </c>
      <c r="S6122" s="1">
        <v>8</v>
      </c>
      <c r="T6122" s="1">
        <v>0.2</v>
      </c>
      <c r="U6122" s="7">
        <v>61.38239999999999</v>
      </c>
      <c r="V6122" s="3" t="str">
        <f>IF(Orders1[[#This Row],[Region]]=People!$B$2, People!$A$2, IF(Orders1[[#This Row],[Region]]=People!$B$3,People!$A$3, IF(Orders1[[#This Row],[Region]]=People!$B$4,People!$A$4, IF(Orders1[[#This Row],[Region]]=People!$B$5,People!$A$5))))</f>
        <v>Anna Andreadi</v>
      </c>
      <c r="W6122" s="3" t="str">
        <f>IFERROR(INDEX(Returns!A6122:A6921, MATCH(Orders1[[#This Row],[Order ID]],Returns!B6122:B6921)), "No")</f>
        <v>No</v>
      </c>
      <c r="X6122" s="3">
        <f>IF(Orders1[[#This Row],[Return]]="Yes", 1, 0)</f>
        <v>0</v>
      </c>
    </row>
    <row r="6123" spans="1:24" x14ac:dyDescent="0.2">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7">
        <v>72.588000000000008</v>
      </c>
      <c r="S6123" s="1">
        <v>2</v>
      </c>
      <c r="T6123" s="1">
        <v>0.7</v>
      </c>
      <c r="U6123" s="7">
        <v>-128.2388</v>
      </c>
      <c r="V6123" s="3" t="str">
        <f>IF(Orders1[[#This Row],[Region]]=People!$B$2, People!$A$2, IF(Orders1[[#This Row],[Region]]=People!$B$3,People!$A$3, IF(Orders1[[#This Row],[Region]]=People!$B$4,People!$A$4, IF(Orders1[[#This Row],[Region]]=People!$B$5,People!$A$5))))</f>
        <v>Anna Andreadi</v>
      </c>
      <c r="W6123" s="3" t="str">
        <f>IFERROR(INDEX(Returns!A6123:A6922, MATCH(Orders1[[#This Row],[Order ID]],Returns!B6123:B6922)), "No")</f>
        <v>No</v>
      </c>
      <c r="X6123" s="3">
        <f>IF(Orders1[[#This Row],[Return]]="Yes", 1, 0)</f>
        <v>0</v>
      </c>
    </row>
    <row r="6124" spans="1:24" x14ac:dyDescent="0.2">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7">
        <v>61.567999999999998</v>
      </c>
      <c r="S6124" s="1">
        <v>2</v>
      </c>
      <c r="T6124" s="1">
        <v>0.2</v>
      </c>
      <c r="U6124" s="7">
        <v>4.6175999999999995</v>
      </c>
      <c r="V6124" s="3" t="str">
        <f>IF(Orders1[[#This Row],[Region]]=People!$B$2, People!$A$2, IF(Orders1[[#This Row],[Region]]=People!$B$3,People!$A$3, IF(Orders1[[#This Row],[Region]]=People!$B$4,People!$A$4, IF(Orders1[[#This Row],[Region]]=People!$B$5,People!$A$5))))</f>
        <v>Kelly Williams</v>
      </c>
      <c r="W6124" s="3" t="str">
        <f>IFERROR(INDEX(Returns!A6124:A6923, MATCH(Orders1[[#This Row],[Order ID]],Returns!B6124:B6923)), "No")</f>
        <v>No</v>
      </c>
      <c r="X6124" s="3">
        <f>IF(Orders1[[#This Row],[Return]]="Yes", 1, 0)</f>
        <v>0</v>
      </c>
    </row>
    <row r="6125" spans="1:24" x14ac:dyDescent="0.2">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7">
        <v>20.96</v>
      </c>
      <c r="S6125" s="1">
        <v>4</v>
      </c>
      <c r="T6125" s="1">
        <v>0.2</v>
      </c>
      <c r="U6125" s="7">
        <v>6.8119999999999994</v>
      </c>
      <c r="V6125" s="3" t="str">
        <f>IF(Orders1[[#This Row],[Region]]=People!$B$2, People!$A$2, IF(Orders1[[#This Row],[Region]]=People!$B$3,People!$A$3, IF(Orders1[[#This Row],[Region]]=People!$B$4,People!$A$4, IF(Orders1[[#This Row],[Region]]=People!$B$5,People!$A$5))))</f>
        <v>Kelly Williams</v>
      </c>
      <c r="W6125" s="3" t="str">
        <f>IFERROR(INDEX(Returns!A6125:A6924, MATCH(Orders1[[#This Row],[Order ID]],Returns!B6125:B6924)), "No")</f>
        <v>No</v>
      </c>
      <c r="X6125" s="3">
        <f>IF(Orders1[[#This Row],[Return]]="Yes", 1, 0)</f>
        <v>0</v>
      </c>
    </row>
    <row r="6126" spans="1:24" x14ac:dyDescent="0.2">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7">
        <v>44.75</v>
      </c>
      <c r="S6126" s="1">
        <v>5</v>
      </c>
      <c r="T6126" s="1">
        <v>0</v>
      </c>
      <c r="U6126" s="7">
        <v>8.5024999999999942</v>
      </c>
      <c r="V6126" s="3" t="str">
        <f>IF(Orders1[[#This Row],[Region]]=People!$B$2, People!$A$2, IF(Orders1[[#This Row],[Region]]=People!$B$3,People!$A$3, IF(Orders1[[#This Row],[Region]]=People!$B$4,People!$A$4, IF(Orders1[[#This Row],[Region]]=People!$B$5,People!$A$5))))</f>
        <v>Anna Andreadi</v>
      </c>
      <c r="W6126" s="3" t="str">
        <f>IFERROR(INDEX(Returns!A6126:A6925, MATCH(Orders1[[#This Row],[Order ID]],Returns!B6126:B6925)), "No")</f>
        <v>No</v>
      </c>
      <c r="X6126" s="3">
        <f>IF(Orders1[[#This Row],[Return]]="Yes", 1, 0)</f>
        <v>0</v>
      </c>
    </row>
    <row r="6127" spans="1:24" x14ac:dyDescent="0.2">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7">
        <v>11.96</v>
      </c>
      <c r="S6127" s="1">
        <v>2</v>
      </c>
      <c r="T6127" s="1">
        <v>0</v>
      </c>
      <c r="U6127" s="7">
        <v>5.3819999999999997</v>
      </c>
      <c r="V6127" s="3" t="str">
        <f>IF(Orders1[[#This Row],[Region]]=People!$B$2, People!$A$2, IF(Orders1[[#This Row],[Region]]=People!$B$3,People!$A$3, IF(Orders1[[#This Row],[Region]]=People!$B$4,People!$A$4, IF(Orders1[[#This Row],[Region]]=People!$B$5,People!$A$5))))</f>
        <v>Anna Andreadi</v>
      </c>
      <c r="W6127" s="3" t="str">
        <f>IFERROR(INDEX(Returns!A6127:A6926, MATCH(Orders1[[#This Row],[Order ID]],Returns!B6127:B6926)), "No")</f>
        <v>No</v>
      </c>
      <c r="X6127" s="3">
        <f>IF(Orders1[[#This Row],[Return]]="Yes", 1, 0)</f>
        <v>0</v>
      </c>
    </row>
    <row r="6128" spans="1:24" x14ac:dyDescent="0.2">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7">
        <v>3.9119999999999999</v>
      </c>
      <c r="S6128" s="1">
        <v>1</v>
      </c>
      <c r="T6128" s="1">
        <v>0.2</v>
      </c>
      <c r="U6128" s="7">
        <v>1.2713999999999996</v>
      </c>
      <c r="V6128" s="3" t="str">
        <f>IF(Orders1[[#This Row],[Region]]=People!$B$2, People!$A$2, IF(Orders1[[#This Row],[Region]]=People!$B$3,People!$A$3, IF(Orders1[[#This Row],[Region]]=People!$B$4,People!$A$4, IF(Orders1[[#This Row],[Region]]=People!$B$5,People!$A$5))))</f>
        <v>Anna Andreadi</v>
      </c>
      <c r="W6128" s="3" t="str">
        <f>IFERROR(INDEX(Returns!A6128:A6927, MATCH(Orders1[[#This Row],[Order ID]],Returns!B6128:B6927)), "No")</f>
        <v>No</v>
      </c>
      <c r="X6128" s="3">
        <f>IF(Orders1[[#This Row],[Return]]="Yes", 1, 0)</f>
        <v>0</v>
      </c>
    </row>
    <row r="6129" spans="1:24" x14ac:dyDescent="0.2">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7">
        <v>327.99600000000004</v>
      </c>
      <c r="S6129" s="1">
        <v>6</v>
      </c>
      <c r="T6129" s="1">
        <v>0.1</v>
      </c>
      <c r="U6129" s="7">
        <v>54.666000000000011</v>
      </c>
      <c r="V6129" s="3" t="str">
        <f>IF(Orders1[[#This Row],[Region]]=People!$B$2, People!$A$2, IF(Orders1[[#This Row],[Region]]=People!$B$3,People!$A$3, IF(Orders1[[#This Row],[Region]]=People!$B$4,People!$A$4, IF(Orders1[[#This Row],[Region]]=People!$B$5,People!$A$5))))</f>
        <v>Chuck Magee</v>
      </c>
      <c r="W6129" s="3" t="str">
        <f>IFERROR(INDEX(Returns!A6129:A6928, MATCH(Orders1[[#This Row],[Order ID]],Returns!B6129:B6928)), "No")</f>
        <v>No</v>
      </c>
      <c r="X6129" s="3">
        <f>IF(Orders1[[#This Row],[Return]]="Yes", 1, 0)</f>
        <v>0</v>
      </c>
    </row>
    <row r="6130" spans="1:24" x14ac:dyDescent="0.2">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7">
        <v>49.408000000000001</v>
      </c>
      <c r="S6130" s="1">
        <v>4</v>
      </c>
      <c r="T6130" s="1">
        <v>0.2</v>
      </c>
      <c r="U6130" s="7">
        <v>18.527999999999999</v>
      </c>
      <c r="V6130" s="3" t="str">
        <f>IF(Orders1[[#This Row],[Region]]=People!$B$2, People!$A$2, IF(Orders1[[#This Row],[Region]]=People!$B$3,People!$A$3, IF(Orders1[[#This Row],[Region]]=People!$B$4,People!$A$4, IF(Orders1[[#This Row],[Region]]=People!$B$5,People!$A$5))))</f>
        <v>Anna Andreadi</v>
      </c>
      <c r="W6130" s="3" t="str">
        <f>IFERROR(INDEX(Returns!A6130:A6929, MATCH(Orders1[[#This Row],[Order ID]],Returns!B6130:B6929)), "No")</f>
        <v>No</v>
      </c>
      <c r="X6130" s="3">
        <f>IF(Orders1[[#This Row],[Return]]="Yes", 1, 0)</f>
        <v>0</v>
      </c>
    </row>
    <row r="6131" spans="1:24" x14ac:dyDescent="0.2">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7">
        <v>53.25</v>
      </c>
      <c r="S6131" s="1">
        <v>3</v>
      </c>
      <c r="T6131" s="1">
        <v>0</v>
      </c>
      <c r="U6131" s="7">
        <v>20.767499999999998</v>
      </c>
      <c r="V6131" s="3" t="str">
        <f>IF(Orders1[[#This Row],[Region]]=People!$B$2, People!$A$2, IF(Orders1[[#This Row],[Region]]=People!$B$3,People!$A$3, IF(Orders1[[#This Row],[Region]]=People!$B$4,People!$A$4, IF(Orders1[[#This Row],[Region]]=People!$B$5,People!$A$5))))</f>
        <v>Cassandra Brandow</v>
      </c>
      <c r="W6131" s="3" t="str">
        <f>IFERROR(INDEX(Returns!A6131:A6930, MATCH(Orders1[[#This Row],[Order ID]],Returns!B6131:B6930)), "No")</f>
        <v>No</v>
      </c>
      <c r="X6131" s="3">
        <f>IF(Orders1[[#This Row],[Return]]="Yes", 1, 0)</f>
        <v>0</v>
      </c>
    </row>
    <row r="6132" spans="1:24" x14ac:dyDescent="0.2">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7">
        <v>3.76</v>
      </c>
      <c r="S6132" s="1">
        <v>2</v>
      </c>
      <c r="T6132" s="1">
        <v>0</v>
      </c>
      <c r="U6132" s="7">
        <v>1.3159999999999998</v>
      </c>
      <c r="V6132" s="3" t="str">
        <f>IF(Orders1[[#This Row],[Region]]=People!$B$2, People!$A$2, IF(Orders1[[#This Row],[Region]]=People!$B$3,People!$A$3, IF(Orders1[[#This Row],[Region]]=People!$B$4,People!$A$4, IF(Orders1[[#This Row],[Region]]=People!$B$5,People!$A$5))))</f>
        <v>Cassandra Brandow</v>
      </c>
      <c r="W6132" s="3" t="str">
        <f>IFERROR(INDEX(Returns!A6132:A6931, MATCH(Orders1[[#This Row],[Order ID]],Returns!B6132:B6931)), "No")</f>
        <v>No</v>
      </c>
      <c r="X6132" s="3">
        <f>IF(Orders1[[#This Row],[Return]]="Yes", 1, 0)</f>
        <v>0</v>
      </c>
    </row>
    <row r="6133" spans="1:24" x14ac:dyDescent="0.2">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7">
        <v>767.21400000000006</v>
      </c>
      <c r="S6133" s="1">
        <v>14</v>
      </c>
      <c r="T6133" s="1">
        <v>0.1</v>
      </c>
      <c r="U6133" s="7">
        <v>161.96739999999997</v>
      </c>
      <c r="V6133" s="3" t="str">
        <f>IF(Orders1[[#This Row],[Region]]=People!$B$2, People!$A$2, IF(Orders1[[#This Row],[Region]]=People!$B$3,People!$A$3, IF(Orders1[[#This Row],[Region]]=People!$B$4,People!$A$4, IF(Orders1[[#This Row],[Region]]=People!$B$5,People!$A$5))))</f>
        <v>Chuck Magee</v>
      </c>
      <c r="W6133" s="3" t="str">
        <f>IFERROR(INDEX(Returns!A6133:A6932, MATCH(Orders1[[#This Row],[Order ID]],Returns!B6133:B6932)), "No")</f>
        <v>No</v>
      </c>
      <c r="X6133" s="3">
        <f>IF(Orders1[[#This Row],[Return]]="Yes", 1, 0)</f>
        <v>0</v>
      </c>
    </row>
    <row r="6134" spans="1:24" x14ac:dyDescent="0.2">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7">
        <v>163.96</v>
      </c>
      <c r="S6134" s="1">
        <v>5</v>
      </c>
      <c r="T6134" s="1">
        <v>0.2</v>
      </c>
      <c r="U6134" s="7">
        <v>59.435499999999998</v>
      </c>
      <c r="V6134" s="3" t="str">
        <f>IF(Orders1[[#This Row],[Region]]=People!$B$2, People!$A$2, IF(Orders1[[#This Row],[Region]]=People!$B$3,People!$A$3, IF(Orders1[[#This Row],[Region]]=People!$B$4,People!$A$4, IF(Orders1[[#This Row],[Region]]=People!$B$5,People!$A$5))))</f>
        <v>Cassandra Brandow</v>
      </c>
      <c r="W6134" s="3" t="str">
        <f>IFERROR(INDEX(Returns!A6134:A6933, MATCH(Orders1[[#This Row],[Order ID]],Returns!B6134:B6933)), "No")</f>
        <v>No</v>
      </c>
      <c r="X6134" s="3">
        <f>IF(Orders1[[#This Row],[Return]]="Yes", 1, 0)</f>
        <v>0</v>
      </c>
    </row>
    <row r="6135" spans="1:24" x14ac:dyDescent="0.2">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7">
        <v>161.28</v>
      </c>
      <c r="S6135" s="1">
        <v>2</v>
      </c>
      <c r="T6135" s="1">
        <v>0.2</v>
      </c>
      <c r="U6135" s="7">
        <v>12.095999999999997</v>
      </c>
      <c r="V6135" s="3" t="str">
        <f>IF(Orders1[[#This Row],[Region]]=People!$B$2, People!$A$2, IF(Orders1[[#This Row],[Region]]=People!$B$3,People!$A$3, IF(Orders1[[#This Row],[Region]]=People!$B$4,People!$A$4, IF(Orders1[[#This Row],[Region]]=People!$B$5,People!$A$5))))</f>
        <v>Anna Andreadi</v>
      </c>
      <c r="W6135" s="3" t="str">
        <f>IFERROR(INDEX(Returns!A6135:A6934, MATCH(Orders1[[#This Row],[Order ID]],Returns!B6135:B6934)), "No")</f>
        <v>No</v>
      </c>
      <c r="X6135" s="3">
        <f>IF(Orders1[[#This Row],[Return]]="Yes", 1, 0)</f>
        <v>0</v>
      </c>
    </row>
    <row r="6136" spans="1:24" x14ac:dyDescent="0.2">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7">
        <v>192.8</v>
      </c>
      <c r="S6136" s="1">
        <v>4</v>
      </c>
      <c r="T6136" s="1">
        <v>0</v>
      </c>
      <c r="U6136" s="7">
        <v>55.911999999999978</v>
      </c>
      <c r="V6136" s="3" t="str">
        <f>IF(Orders1[[#This Row],[Region]]=People!$B$2, People!$A$2, IF(Orders1[[#This Row],[Region]]=People!$B$3,People!$A$3, IF(Orders1[[#This Row],[Region]]=People!$B$4,People!$A$4, IF(Orders1[[#This Row],[Region]]=People!$B$5,People!$A$5))))</f>
        <v>Anna Andreadi</v>
      </c>
      <c r="W6136" s="3" t="str">
        <f>IFERROR(INDEX(Returns!A6136:A6935, MATCH(Orders1[[#This Row],[Order ID]],Returns!B6136:B6935)), "No")</f>
        <v>No</v>
      </c>
      <c r="X6136" s="3">
        <f>IF(Orders1[[#This Row],[Return]]="Yes", 1, 0)</f>
        <v>0</v>
      </c>
    </row>
    <row r="6137" spans="1:24" x14ac:dyDescent="0.2">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7">
        <v>27.695999999999998</v>
      </c>
      <c r="S6137" s="1">
        <v>3</v>
      </c>
      <c r="T6137" s="1">
        <v>0.2</v>
      </c>
      <c r="U6137" s="7">
        <v>3.4619999999999997</v>
      </c>
      <c r="V6137" s="3" t="str">
        <f>IF(Orders1[[#This Row],[Region]]=People!$B$2, People!$A$2, IF(Orders1[[#This Row],[Region]]=People!$B$3,People!$A$3, IF(Orders1[[#This Row],[Region]]=People!$B$4,People!$A$4, IF(Orders1[[#This Row],[Region]]=People!$B$5,People!$A$5))))</f>
        <v>Kelly Williams</v>
      </c>
      <c r="W6137" s="3" t="str">
        <f>IFERROR(INDEX(Returns!A6137:A6936, MATCH(Orders1[[#This Row],[Order ID]],Returns!B6137:B6936)), "No")</f>
        <v>No</v>
      </c>
      <c r="X6137" s="3">
        <f>IF(Orders1[[#This Row],[Return]]="Yes", 1, 0)</f>
        <v>0</v>
      </c>
    </row>
    <row r="6138" spans="1:24" x14ac:dyDescent="0.2">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7">
        <v>73.163999999999987</v>
      </c>
      <c r="S6138" s="1">
        <v>6</v>
      </c>
      <c r="T6138" s="1">
        <v>0.8</v>
      </c>
      <c r="U6138" s="7">
        <v>-186.56820000000005</v>
      </c>
      <c r="V6138" s="3" t="str">
        <f>IF(Orders1[[#This Row],[Region]]=People!$B$2, People!$A$2, IF(Orders1[[#This Row],[Region]]=People!$B$3,People!$A$3, IF(Orders1[[#This Row],[Region]]=People!$B$4,People!$A$4, IF(Orders1[[#This Row],[Region]]=People!$B$5,People!$A$5))))</f>
        <v>Kelly Williams</v>
      </c>
      <c r="W6138" s="3" t="str">
        <f>IFERROR(INDEX(Returns!A6138:A6937, MATCH(Orders1[[#This Row],[Order ID]],Returns!B6138:B6937)), "No")</f>
        <v>No</v>
      </c>
      <c r="X6138" s="3">
        <f>IF(Orders1[[#This Row],[Return]]="Yes", 1, 0)</f>
        <v>0</v>
      </c>
    </row>
    <row r="6139" spans="1:24" x14ac:dyDescent="0.2">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7">
        <v>32.064</v>
      </c>
      <c r="S6139" s="1">
        <v>6</v>
      </c>
      <c r="T6139" s="1">
        <v>0.2</v>
      </c>
      <c r="U6139" s="7">
        <v>11.222399999999999</v>
      </c>
      <c r="V6139" s="3" t="str">
        <f>IF(Orders1[[#This Row],[Region]]=People!$B$2, People!$A$2, IF(Orders1[[#This Row],[Region]]=People!$B$3,People!$A$3, IF(Orders1[[#This Row],[Region]]=People!$B$4,People!$A$4, IF(Orders1[[#This Row],[Region]]=People!$B$5,People!$A$5))))</f>
        <v>Cassandra Brandow</v>
      </c>
      <c r="W6139" s="3" t="str">
        <f>IFERROR(INDEX(Returns!A6139:A6938, MATCH(Orders1[[#This Row],[Order ID]],Returns!B6139:B6938)), "No")</f>
        <v>No</v>
      </c>
      <c r="X6139" s="3">
        <f>IF(Orders1[[#This Row],[Return]]="Yes", 1, 0)</f>
        <v>0</v>
      </c>
    </row>
    <row r="6140" spans="1:24" x14ac:dyDescent="0.2">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7">
        <v>205.666</v>
      </c>
      <c r="S6140" s="1">
        <v>2</v>
      </c>
      <c r="T6140" s="1">
        <v>0.15</v>
      </c>
      <c r="U6140" s="7">
        <v>-12.097999999999999</v>
      </c>
      <c r="V6140" s="3" t="str">
        <f>IF(Orders1[[#This Row],[Region]]=People!$B$2, People!$A$2, IF(Orders1[[#This Row],[Region]]=People!$B$3,People!$A$3, IF(Orders1[[#This Row],[Region]]=People!$B$4,People!$A$4, IF(Orders1[[#This Row],[Region]]=People!$B$5,People!$A$5))))</f>
        <v>Anna Andreadi</v>
      </c>
      <c r="W6140" s="3" t="str">
        <f>IFERROR(INDEX(Returns!A6140:A6939, MATCH(Orders1[[#This Row],[Order ID]],Returns!B6140:B6939)), "No")</f>
        <v>No</v>
      </c>
      <c r="X6140" s="3">
        <f>IF(Orders1[[#This Row],[Return]]="Yes", 1, 0)</f>
        <v>0</v>
      </c>
    </row>
    <row r="6141" spans="1:24" x14ac:dyDescent="0.2">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7">
        <v>115.44</v>
      </c>
      <c r="S6141" s="1">
        <v>3</v>
      </c>
      <c r="T6141" s="1">
        <v>0</v>
      </c>
      <c r="U6141" s="7">
        <v>30.014399999999998</v>
      </c>
      <c r="V6141" s="3" t="str">
        <f>IF(Orders1[[#This Row],[Region]]=People!$B$2, People!$A$2, IF(Orders1[[#This Row],[Region]]=People!$B$3,People!$A$3, IF(Orders1[[#This Row],[Region]]=People!$B$4,People!$A$4, IF(Orders1[[#This Row],[Region]]=People!$B$5,People!$A$5))))</f>
        <v>Anna Andreadi</v>
      </c>
      <c r="W6141" s="3" t="str">
        <f>IFERROR(INDEX(Returns!A6141:A6940, MATCH(Orders1[[#This Row],[Order ID]],Returns!B6141:B6940)), "No")</f>
        <v>No</v>
      </c>
      <c r="X6141" s="3">
        <f>IF(Orders1[[#This Row],[Return]]="Yes", 1, 0)</f>
        <v>0</v>
      </c>
    </row>
    <row r="6142" spans="1:24" x14ac:dyDescent="0.2">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7">
        <v>274.8</v>
      </c>
      <c r="S6142" s="1">
        <v>5</v>
      </c>
      <c r="T6142" s="1">
        <v>0</v>
      </c>
      <c r="U6142" s="7">
        <v>134.65199999999999</v>
      </c>
      <c r="V6142" s="3" t="str">
        <f>IF(Orders1[[#This Row],[Region]]=People!$B$2, People!$A$2, IF(Orders1[[#This Row],[Region]]=People!$B$3,People!$A$3, IF(Orders1[[#This Row],[Region]]=People!$B$4,People!$A$4, IF(Orders1[[#This Row],[Region]]=People!$B$5,People!$A$5))))</f>
        <v>Chuck Magee</v>
      </c>
      <c r="W6142" s="3" t="str">
        <f>IFERROR(INDEX(Returns!A6142:A6941, MATCH(Orders1[[#This Row],[Order ID]],Returns!B6142:B6941)), "No")</f>
        <v>No</v>
      </c>
      <c r="X6142" s="3">
        <f>IF(Orders1[[#This Row],[Return]]="Yes", 1, 0)</f>
        <v>0</v>
      </c>
    </row>
    <row r="6143" spans="1:24" x14ac:dyDescent="0.2">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7">
        <v>195.64</v>
      </c>
      <c r="S6143" s="1">
        <v>4</v>
      </c>
      <c r="T6143" s="1">
        <v>0</v>
      </c>
      <c r="U6143" s="7">
        <v>3.9128000000000043</v>
      </c>
      <c r="V6143" s="3" t="str">
        <f>IF(Orders1[[#This Row],[Region]]=People!$B$2, People!$A$2, IF(Orders1[[#This Row],[Region]]=People!$B$3,People!$A$3, IF(Orders1[[#This Row],[Region]]=People!$B$4,People!$A$4, IF(Orders1[[#This Row],[Region]]=People!$B$5,People!$A$5))))</f>
        <v>Chuck Magee</v>
      </c>
      <c r="W6143" s="3" t="str">
        <f>IFERROR(INDEX(Returns!A6143:A6942, MATCH(Orders1[[#This Row],[Order ID]],Returns!B6143:B6942)), "No")</f>
        <v>No</v>
      </c>
      <c r="X6143" s="3">
        <f>IF(Orders1[[#This Row],[Return]]="Yes", 1, 0)</f>
        <v>0</v>
      </c>
    </row>
    <row r="6144" spans="1:24" x14ac:dyDescent="0.2">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7">
        <v>257.98</v>
      </c>
      <c r="S6144" s="1">
        <v>2</v>
      </c>
      <c r="T6144" s="1">
        <v>0</v>
      </c>
      <c r="U6144" s="7">
        <v>74.8142</v>
      </c>
      <c r="V6144" s="3" t="str">
        <f>IF(Orders1[[#This Row],[Region]]=People!$B$2, People!$A$2, IF(Orders1[[#This Row],[Region]]=People!$B$3,People!$A$3, IF(Orders1[[#This Row],[Region]]=People!$B$4,People!$A$4, IF(Orders1[[#This Row],[Region]]=People!$B$5,People!$A$5))))</f>
        <v>Chuck Magee</v>
      </c>
      <c r="W6144" s="3" t="str">
        <f>IFERROR(INDEX(Returns!A6144:A6943, MATCH(Orders1[[#This Row],[Order ID]],Returns!B6144:B6943)), "No")</f>
        <v>No</v>
      </c>
      <c r="X6144" s="3">
        <f>IF(Orders1[[#This Row],[Return]]="Yes", 1, 0)</f>
        <v>0</v>
      </c>
    </row>
    <row r="6145" spans="1:24" x14ac:dyDescent="0.2">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7">
        <v>119.03999999999999</v>
      </c>
      <c r="S6145" s="1">
        <v>6</v>
      </c>
      <c r="T6145" s="1">
        <v>0</v>
      </c>
      <c r="U6145" s="7">
        <v>48.806400000000011</v>
      </c>
      <c r="V6145" s="3" t="str">
        <f>IF(Orders1[[#This Row],[Region]]=People!$B$2, People!$A$2, IF(Orders1[[#This Row],[Region]]=People!$B$3,People!$A$3, IF(Orders1[[#This Row],[Region]]=People!$B$4,People!$A$4, IF(Orders1[[#This Row],[Region]]=People!$B$5,People!$A$5))))</f>
        <v>Chuck Magee</v>
      </c>
      <c r="W6145" s="3" t="str">
        <f>IFERROR(INDEX(Returns!A6145:A6944, MATCH(Orders1[[#This Row],[Order ID]],Returns!B6145:B6944)), "No")</f>
        <v>No</v>
      </c>
      <c r="X6145" s="3">
        <f>IF(Orders1[[#This Row],[Return]]="Yes", 1, 0)</f>
        <v>0</v>
      </c>
    </row>
    <row r="6146" spans="1:24" x14ac:dyDescent="0.2">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7">
        <v>20.07</v>
      </c>
      <c r="S6146" s="1">
        <v>3</v>
      </c>
      <c r="T6146" s="1">
        <v>0</v>
      </c>
      <c r="U6146" s="7">
        <v>9.2321999999999989</v>
      </c>
      <c r="V6146" s="3" t="str">
        <f>IF(Orders1[[#This Row],[Region]]=People!$B$2, People!$A$2, IF(Orders1[[#This Row],[Region]]=People!$B$3,People!$A$3, IF(Orders1[[#This Row],[Region]]=People!$B$4,People!$A$4, IF(Orders1[[#This Row],[Region]]=People!$B$5,People!$A$5))))</f>
        <v>Kelly Williams</v>
      </c>
      <c r="W6146" s="3" t="str">
        <f>IFERROR(INDEX(Returns!A6146:A6945, MATCH(Orders1[[#This Row],[Order ID]],Returns!B6146:B6945)), "No")</f>
        <v>No</v>
      </c>
      <c r="X6146" s="3">
        <f>IF(Orders1[[#This Row],[Return]]="Yes", 1, 0)</f>
        <v>0</v>
      </c>
    </row>
    <row r="6147" spans="1:24" x14ac:dyDescent="0.2">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7">
        <v>11.76</v>
      </c>
      <c r="S6147" s="1">
        <v>4</v>
      </c>
      <c r="T6147" s="1">
        <v>0</v>
      </c>
      <c r="U6147" s="7">
        <v>3.1752000000000002</v>
      </c>
      <c r="V6147" s="3" t="str">
        <f>IF(Orders1[[#This Row],[Region]]=People!$B$2, People!$A$2, IF(Orders1[[#This Row],[Region]]=People!$B$3,People!$A$3, IF(Orders1[[#This Row],[Region]]=People!$B$4,People!$A$4, IF(Orders1[[#This Row],[Region]]=People!$B$5,People!$A$5))))</f>
        <v>Anna Andreadi</v>
      </c>
      <c r="W6147" s="3" t="str">
        <f>IFERROR(INDEX(Returns!A6147:A6946, MATCH(Orders1[[#This Row],[Order ID]],Returns!B6147:B6946)), "No")</f>
        <v>No</v>
      </c>
      <c r="X6147" s="3">
        <f>IF(Orders1[[#This Row],[Return]]="Yes", 1, 0)</f>
        <v>0</v>
      </c>
    </row>
    <row r="6148" spans="1:24" x14ac:dyDescent="0.2">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7">
        <v>11.76</v>
      </c>
      <c r="S6148" s="1">
        <v>4</v>
      </c>
      <c r="T6148" s="1">
        <v>0</v>
      </c>
      <c r="U6148" s="7">
        <v>3.1752000000000002</v>
      </c>
      <c r="V6148" s="3" t="str">
        <f>IF(Orders1[[#This Row],[Region]]=People!$B$2, People!$A$2, IF(Orders1[[#This Row],[Region]]=People!$B$3,People!$A$3, IF(Orders1[[#This Row],[Region]]=People!$B$4,People!$A$4, IF(Orders1[[#This Row],[Region]]=People!$B$5,People!$A$5))))</f>
        <v>Anna Andreadi</v>
      </c>
      <c r="W6148" s="3" t="str">
        <f>IFERROR(INDEX(Returns!A6148:A6947, MATCH(Orders1[[#This Row],[Order ID]],Returns!B6148:B6947)), "No")</f>
        <v>No</v>
      </c>
      <c r="X6148" s="3">
        <f>IF(Orders1[[#This Row],[Return]]="Yes", 1, 0)</f>
        <v>0</v>
      </c>
    </row>
    <row r="6149" spans="1:24" x14ac:dyDescent="0.2">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7">
        <v>40.736000000000004</v>
      </c>
      <c r="S6149" s="1">
        <v>2</v>
      </c>
      <c r="T6149" s="1">
        <v>0.2</v>
      </c>
      <c r="U6149" s="7">
        <v>14.7668</v>
      </c>
      <c r="V6149" s="3" t="str">
        <f>IF(Orders1[[#This Row],[Region]]=People!$B$2, People!$A$2, IF(Orders1[[#This Row],[Region]]=People!$B$3,People!$A$3, IF(Orders1[[#This Row],[Region]]=People!$B$4,People!$A$4, IF(Orders1[[#This Row],[Region]]=People!$B$5,People!$A$5))))</f>
        <v>Anna Andreadi</v>
      </c>
      <c r="W6149" s="3" t="str">
        <f>IFERROR(INDEX(Returns!A6149:A6948, MATCH(Orders1[[#This Row],[Order ID]],Returns!B6149:B6948)), "No")</f>
        <v>No</v>
      </c>
      <c r="X6149" s="3">
        <f>IF(Orders1[[#This Row],[Return]]="Yes", 1, 0)</f>
        <v>0</v>
      </c>
    </row>
    <row r="6150" spans="1:24" x14ac:dyDescent="0.2">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7">
        <v>201.584</v>
      </c>
      <c r="S6150" s="1">
        <v>2</v>
      </c>
      <c r="T6150" s="1">
        <v>0.2</v>
      </c>
      <c r="U6150" s="7">
        <v>12.599000000000004</v>
      </c>
      <c r="V6150" s="3" t="str">
        <f>IF(Orders1[[#This Row],[Region]]=People!$B$2, People!$A$2, IF(Orders1[[#This Row],[Region]]=People!$B$3,People!$A$3, IF(Orders1[[#This Row],[Region]]=People!$B$4,People!$A$4, IF(Orders1[[#This Row],[Region]]=People!$B$5,People!$A$5))))</f>
        <v>Anna Andreadi</v>
      </c>
      <c r="W6150" s="3" t="str">
        <f>IFERROR(INDEX(Returns!A6150:A6949, MATCH(Orders1[[#This Row],[Order ID]],Returns!B6150:B6949)), "No")</f>
        <v>No</v>
      </c>
      <c r="X6150" s="3">
        <f>IF(Orders1[[#This Row],[Return]]="Yes", 1, 0)</f>
        <v>0</v>
      </c>
    </row>
    <row r="6151" spans="1:24" x14ac:dyDescent="0.2">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7">
        <v>340.70400000000006</v>
      </c>
      <c r="S6151" s="1">
        <v>6</v>
      </c>
      <c r="T6151" s="1">
        <v>0.2</v>
      </c>
      <c r="U6151" s="7">
        <v>-34.070400000000006</v>
      </c>
      <c r="V6151" s="3" t="str">
        <f>IF(Orders1[[#This Row],[Region]]=People!$B$2, People!$A$2, IF(Orders1[[#This Row],[Region]]=People!$B$3,People!$A$3, IF(Orders1[[#This Row],[Region]]=People!$B$4,People!$A$4, IF(Orders1[[#This Row],[Region]]=People!$B$5,People!$A$5))))</f>
        <v>Anna Andreadi</v>
      </c>
      <c r="W6151" s="3" t="str">
        <f>IFERROR(INDEX(Returns!A6151:A6950, MATCH(Orders1[[#This Row],[Order ID]],Returns!B6151:B6950)), "No")</f>
        <v>No</v>
      </c>
      <c r="X6151" s="3">
        <f>IF(Orders1[[#This Row],[Return]]="Yes", 1, 0)</f>
        <v>0</v>
      </c>
    </row>
    <row r="6152" spans="1:24" x14ac:dyDescent="0.2">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7">
        <v>354.90000000000003</v>
      </c>
      <c r="S6152" s="1">
        <v>5</v>
      </c>
      <c r="T6152" s="1">
        <v>0</v>
      </c>
      <c r="U6152" s="7">
        <v>88.725000000000023</v>
      </c>
      <c r="V6152" s="3" t="str">
        <f>IF(Orders1[[#This Row],[Region]]=People!$B$2, People!$A$2, IF(Orders1[[#This Row],[Region]]=People!$B$3,People!$A$3, IF(Orders1[[#This Row],[Region]]=People!$B$4,People!$A$4, IF(Orders1[[#This Row],[Region]]=People!$B$5,People!$A$5))))</f>
        <v>Cassandra Brandow</v>
      </c>
      <c r="W6152" s="3" t="str">
        <f>IFERROR(INDEX(Returns!A6152:A6951, MATCH(Orders1[[#This Row],[Order ID]],Returns!B6152:B6951)), "No")</f>
        <v>No</v>
      </c>
      <c r="X6152" s="3">
        <f>IF(Orders1[[#This Row],[Return]]="Yes", 1, 0)</f>
        <v>0</v>
      </c>
    </row>
    <row r="6153" spans="1:24" x14ac:dyDescent="0.2">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7">
        <v>1198.33</v>
      </c>
      <c r="S6153" s="1">
        <v>10</v>
      </c>
      <c r="T6153" s="1">
        <v>0.15</v>
      </c>
      <c r="U6153" s="7">
        <v>70.490000000000009</v>
      </c>
      <c r="V6153" s="3" t="str">
        <f>IF(Orders1[[#This Row],[Region]]=People!$B$2, People!$A$2, IF(Orders1[[#This Row],[Region]]=People!$B$3,People!$A$3, IF(Orders1[[#This Row],[Region]]=People!$B$4,People!$A$4, IF(Orders1[[#This Row],[Region]]=People!$B$5,People!$A$5))))</f>
        <v>Anna Andreadi</v>
      </c>
      <c r="W6153" s="3" t="str">
        <f>IFERROR(INDEX(Returns!A6153:A6952, MATCH(Orders1[[#This Row],[Order ID]],Returns!B6153:B6952)), "No")</f>
        <v>No</v>
      </c>
      <c r="X6153" s="3">
        <f>IF(Orders1[[#This Row],[Return]]="Yes", 1, 0)</f>
        <v>0</v>
      </c>
    </row>
    <row r="6154" spans="1:24" x14ac:dyDescent="0.2">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7">
        <v>87.92</v>
      </c>
      <c r="S6154" s="1">
        <v>4</v>
      </c>
      <c r="T6154" s="1">
        <v>0</v>
      </c>
      <c r="U6154" s="7">
        <v>0.87919999999999732</v>
      </c>
      <c r="V6154" s="3" t="str">
        <f>IF(Orders1[[#This Row],[Region]]=People!$B$2, People!$A$2, IF(Orders1[[#This Row],[Region]]=People!$B$3,People!$A$3, IF(Orders1[[#This Row],[Region]]=People!$B$4,People!$A$4, IF(Orders1[[#This Row],[Region]]=People!$B$5,People!$A$5))))</f>
        <v>Anna Andreadi</v>
      </c>
      <c r="W6154" s="3" t="str">
        <f>IFERROR(INDEX(Returns!A6154:A6953, MATCH(Orders1[[#This Row],[Order ID]],Returns!B6154:B6953)), "No")</f>
        <v>No</v>
      </c>
      <c r="X6154" s="3">
        <f>IF(Orders1[[#This Row],[Return]]="Yes", 1, 0)</f>
        <v>0</v>
      </c>
    </row>
    <row r="6155" spans="1:24" x14ac:dyDescent="0.2">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7">
        <v>51.967999999999996</v>
      </c>
      <c r="S6155" s="1">
        <v>2</v>
      </c>
      <c r="T6155" s="1">
        <v>0.2</v>
      </c>
      <c r="U6155" s="7">
        <v>10.393599999999998</v>
      </c>
      <c r="V6155" s="3" t="str">
        <f>IF(Orders1[[#This Row],[Region]]=People!$B$2, People!$A$2, IF(Orders1[[#This Row],[Region]]=People!$B$3,People!$A$3, IF(Orders1[[#This Row],[Region]]=People!$B$4,People!$A$4, IF(Orders1[[#This Row],[Region]]=People!$B$5,People!$A$5))))</f>
        <v>Chuck Magee</v>
      </c>
      <c r="W6155" s="3" t="str">
        <f>IFERROR(INDEX(Returns!A6155:A6954, MATCH(Orders1[[#This Row],[Order ID]],Returns!B6155:B6954)), "No")</f>
        <v>No</v>
      </c>
      <c r="X6155" s="3">
        <f>IF(Orders1[[#This Row],[Return]]="Yes", 1, 0)</f>
        <v>0</v>
      </c>
    </row>
    <row r="6156" spans="1:24" x14ac:dyDescent="0.2">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7">
        <v>51.336000000000006</v>
      </c>
      <c r="S6156" s="1">
        <v>3</v>
      </c>
      <c r="T6156" s="1">
        <v>0.2</v>
      </c>
      <c r="U6156" s="7">
        <v>5.7752999999999961</v>
      </c>
      <c r="V6156" s="3" t="str">
        <f>IF(Orders1[[#This Row],[Region]]=People!$B$2, People!$A$2, IF(Orders1[[#This Row],[Region]]=People!$B$3,People!$A$3, IF(Orders1[[#This Row],[Region]]=People!$B$4,People!$A$4, IF(Orders1[[#This Row],[Region]]=People!$B$5,People!$A$5))))</f>
        <v>Chuck Magee</v>
      </c>
      <c r="W6156" s="3" t="str">
        <f>IFERROR(INDEX(Returns!A6156:A6955, MATCH(Orders1[[#This Row],[Order ID]],Returns!B6156:B6955)), "No")</f>
        <v>No</v>
      </c>
      <c r="X6156" s="3">
        <f>IF(Orders1[[#This Row],[Return]]="Yes", 1, 0)</f>
        <v>0</v>
      </c>
    </row>
    <row r="6157" spans="1:24" x14ac:dyDescent="0.2">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7">
        <v>332.70400000000001</v>
      </c>
      <c r="S6157" s="1">
        <v>1</v>
      </c>
      <c r="T6157" s="1">
        <v>0.2</v>
      </c>
      <c r="U6157" s="7">
        <v>33.270399999999981</v>
      </c>
      <c r="V6157" s="3" t="str">
        <f>IF(Orders1[[#This Row],[Region]]=People!$B$2, People!$A$2, IF(Orders1[[#This Row],[Region]]=People!$B$3,People!$A$3, IF(Orders1[[#This Row],[Region]]=People!$B$4,People!$A$4, IF(Orders1[[#This Row],[Region]]=People!$B$5,People!$A$5))))</f>
        <v>Chuck Magee</v>
      </c>
      <c r="W6157" s="3" t="str">
        <f>IFERROR(INDEX(Returns!A6157:A6956, MATCH(Orders1[[#This Row],[Order ID]],Returns!B6157:B6956)), "No")</f>
        <v>No</v>
      </c>
      <c r="X6157" s="3">
        <f>IF(Orders1[[#This Row],[Return]]="Yes", 1, 0)</f>
        <v>0</v>
      </c>
    </row>
    <row r="6158" spans="1:24" x14ac:dyDescent="0.2">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7">
        <v>42.408000000000008</v>
      </c>
      <c r="S6158" s="1">
        <v>3</v>
      </c>
      <c r="T6158" s="1">
        <v>0.2</v>
      </c>
      <c r="U6158" s="7">
        <v>9.5418000000000003</v>
      </c>
      <c r="V6158" s="3" t="str">
        <f>IF(Orders1[[#This Row],[Region]]=People!$B$2, People!$A$2, IF(Orders1[[#This Row],[Region]]=People!$B$3,People!$A$3, IF(Orders1[[#This Row],[Region]]=People!$B$4,People!$A$4, IF(Orders1[[#This Row],[Region]]=People!$B$5,People!$A$5))))</f>
        <v>Chuck Magee</v>
      </c>
      <c r="W6158" s="3" t="str">
        <f>IFERROR(INDEX(Returns!A6158:A6957, MATCH(Orders1[[#This Row],[Order ID]],Returns!B6158:B6957)), "No")</f>
        <v>No</v>
      </c>
      <c r="X6158" s="3">
        <f>IF(Orders1[[#This Row],[Return]]="Yes", 1, 0)</f>
        <v>0</v>
      </c>
    </row>
    <row r="6159" spans="1:24" x14ac:dyDescent="0.2">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7">
        <v>81.539999999999992</v>
      </c>
      <c r="S6159" s="1">
        <v>3</v>
      </c>
      <c r="T6159" s="1">
        <v>0</v>
      </c>
      <c r="U6159" s="7">
        <v>38.323799999999999</v>
      </c>
      <c r="V6159" s="3" t="str">
        <f>IF(Orders1[[#This Row],[Region]]=People!$B$2, People!$A$2, IF(Orders1[[#This Row],[Region]]=People!$B$3,People!$A$3, IF(Orders1[[#This Row],[Region]]=People!$B$4,People!$A$4, IF(Orders1[[#This Row],[Region]]=People!$B$5,People!$A$5))))</f>
        <v>Kelly Williams</v>
      </c>
      <c r="W6159" s="3" t="str">
        <f>IFERROR(INDEX(Returns!A6159:A6958, MATCH(Orders1[[#This Row],[Order ID]],Returns!B6159:B6958)), "No")</f>
        <v>No</v>
      </c>
      <c r="X6159" s="3">
        <f>IF(Orders1[[#This Row],[Return]]="Yes", 1, 0)</f>
        <v>0</v>
      </c>
    </row>
    <row r="6160" spans="1:24" x14ac:dyDescent="0.2">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7">
        <v>167.28</v>
      </c>
      <c r="S6160" s="1">
        <v>12</v>
      </c>
      <c r="T6160" s="1">
        <v>0</v>
      </c>
      <c r="U6160" s="7">
        <v>23.419200000000011</v>
      </c>
      <c r="V6160" s="3" t="str">
        <f>IF(Orders1[[#This Row],[Region]]=People!$B$2, People!$A$2, IF(Orders1[[#This Row],[Region]]=People!$B$3,People!$A$3, IF(Orders1[[#This Row],[Region]]=People!$B$4,People!$A$4, IF(Orders1[[#This Row],[Region]]=People!$B$5,People!$A$5))))</f>
        <v>Kelly Williams</v>
      </c>
      <c r="W6160" s="3" t="str">
        <f>IFERROR(INDEX(Returns!A6160:A6959, MATCH(Orders1[[#This Row],[Order ID]],Returns!B6160:B6959)), "No")</f>
        <v>No</v>
      </c>
      <c r="X6160" s="3">
        <f>IF(Orders1[[#This Row],[Return]]="Yes", 1, 0)</f>
        <v>0</v>
      </c>
    </row>
    <row r="6161" spans="1:24" x14ac:dyDescent="0.2">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7">
        <v>772.68</v>
      </c>
      <c r="S6161" s="1">
        <v>4</v>
      </c>
      <c r="T6161" s="1">
        <v>0</v>
      </c>
      <c r="U6161" s="7">
        <v>108.17520000000002</v>
      </c>
      <c r="V6161" s="3" t="str">
        <f>IF(Orders1[[#This Row],[Region]]=People!$B$2, People!$A$2, IF(Orders1[[#This Row],[Region]]=People!$B$3,People!$A$3, IF(Orders1[[#This Row],[Region]]=People!$B$4,People!$A$4, IF(Orders1[[#This Row],[Region]]=People!$B$5,People!$A$5))))</f>
        <v>Anna Andreadi</v>
      </c>
      <c r="W6161" s="3" t="str">
        <f>IFERROR(INDEX(Returns!A6161:A6960, MATCH(Orders1[[#This Row],[Order ID]],Returns!B6161:B6960)), "No")</f>
        <v>No</v>
      </c>
      <c r="X6161" s="3">
        <f>IF(Orders1[[#This Row],[Return]]="Yes", 1, 0)</f>
        <v>0</v>
      </c>
    </row>
    <row r="6162" spans="1:24" x14ac:dyDescent="0.2">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7">
        <v>323.97600000000006</v>
      </c>
      <c r="S6162" s="1">
        <v>3</v>
      </c>
      <c r="T6162" s="1">
        <v>0.2</v>
      </c>
      <c r="U6162" s="7">
        <v>28.347899999999981</v>
      </c>
      <c r="V6162" s="3" t="str">
        <f>IF(Orders1[[#This Row],[Region]]=People!$B$2, People!$A$2, IF(Orders1[[#This Row],[Region]]=People!$B$3,People!$A$3, IF(Orders1[[#This Row],[Region]]=People!$B$4,People!$A$4, IF(Orders1[[#This Row],[Region]]=People!$B$5,People!$A$5))))</f>
        <v>Cassandra Brandow</v>
      </c>
      <c r="W6162" s="3" t="str">
        <f>IFERROR(INDEX(Returns!A6162:A6961, MATCH(Orders1[[#This Row],[Order ID]],Returns!B6162:B6961)), "No")</f>
        <v>No</v>
      </c>
      <c r="X6162" s="3">
        <f>IF(Orders1[[#This Row],[Return]]="Yes", 1, 0)</f>
        <v>0</v>
      </c>
    </row>
    <row r="6163" spans="1:24" x14ac:dyDescent="0.2">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7">
        <v>11.808</v>
      </c>
      <c r="S6163" s="1">
        <v>4</v>
      </c>
      <c r="T6163" s="1">
        <v>0.2</v>
      </c>
      <c r="U6163" s="7">
        <v>3.9851999999999999</v>
      </c>
      <c r="V6163" s="3" t="str">
        <f>IF(Orders1[[#This Row],[Region]]=People!$B$2, People!$A$2, IF(Orders1[[#This Row],[Region]]=People!$B$3,People!$A$3, IF(Orders1[[#This Row],[Region]]=People!$B$4,People!$A$4, IF(Orders1[[#This Row],[Region]]=People!$B$5,People!$A$5))))</f>
        <v>Cassandra Brandow</v>
      </c>
      <c r="W6163" s="3" t="str">
        <f>IFERROR(INDEX(Returns!A6163:A6962, MATCH(Orders1[[#This Row],[Order ID]],Returns!B6163:B6962)), "No")</f>
        <v>No</v>
      </c>
      <c r="X6163" s="3">
        <f>IF(Orders1[[#This Row],[Return]]="Yes", 1, 0)</f>
        <v>0</v>
      </c>
    </row>
    <row r="6164" spans="1:24" x14ac:dyDescent="0.2">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7">
        <v>26.160000000000004</v>
      </c>
      <c r="S6164" s="1">
        <v>3</v>
      </c>
      <c r="T6164" s="1">
        <v>0.2</v>
      </c>
      <c r="U6164" s="7">
        <v>1.961999999999998</v>
      </c>
      <c r="V6164" s="3" t="str">
        <f>IF(Orders1[[#This Row],[Region]]=People!$B$2, People!$A$2, IF(Orders1[[#This Row],[Region]]=People!$B$3,People!$A$3, IF(Orders1[[#This Row],[Region]]=People!$B$4,People!$A$4, IF(Orders1[[#This Row],[Region]]=People!$B$5,People!$A$5))))</f>
        <v>Cassandra Brandow</v>
      </c>
      <c r="W6164" s="3" t="str">
        <f>IFERROR(INDEX(Returns!A6164:A6963, MATCH(Orders1[[#This Row],[Order ID]],Returns!B6164:B6963)), "No")</f>
        <v>No</v>
      </c>
      <c r="X6164" s="3">
        <f>IF(Orders1[[#This Row],[Return]]="Yes", 1, 0)</f>
        <v>0</v>
      </c>
    </row>
    <row r="6165" spans="1:24" x14ac:dyDescent="0.2">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7">
        <v>33.57</v>
      </c>
      <c r="S6165" s="1">
        <v>5</v>
      </c>
      <c r="T6165" s="1">
        <v>0.7</v>
      </c>
      <c r="U6165" s="7">
        <v>-25.737000000000002</v>
      </c>
      <c r="V6165" s="3" t="str">
        <f>IF(Orders1[[#This Row],[Region]]=People!$B$2, People!$A$2, IF(Orders1[[#This Row],[Region]]=People!$B$3,People!$A$3, IF(Orders1[[#This Row],[Region]]=People!$B$4,People!$A$4, IF(Orders1[[#This Row],[Region]]=People!$B$5,People!$A$5))))</f>
        <v>Cassandra Brandow</v>
      </c>
      <c r="W6165" s="3" t="str">
        <f>IFERROR(INDEX(Returns!A6165:A6964, MATCH(Orders1[[#This Row],[Order ID]],Returns!B6165:B6964)), "No")</f>
        <v>No</v>
      </c>
      <c r="X6165" s="3">
        <f>IF(Orders1[[#This Row],[Return]]="Yes", 1, 0)</f>
        <v>0</v>
      </c>
    </row>
    <row r="6166" spans="1:24" x14ac:dyDescent="0.2">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7">
        <v>4.9920000000000009</v>
      </c>
      <c r="S6166" s="1">
        <v>3</v>
      </c>
      <c r="T6166" s="1">
        <v>0.2</v>
      </c>
      <c r="U6166" s="7">
        <v>1.3728000000000002</v>
      </c>
      <c r="V6166" s="3" t="str">
        <f>IF(Orders1[[#This Row],[Region]]=People!$B$2, People!$A$2, IF(Orders1[[#This Row],[Region]]=People!$B$3,People!$A$3, IF(Orders1[[#This Row],[Region]]=People!$B$4,People!$A$4, IF(Orders1[[#This Row],[Region]]=People!$B$5,People!$A$5))))</f>
        <v>Cassandra Brandow</v>
      </c>
      <c r="W6166" s="3" t="str">
        <f>IFERROR(INDEX(Returns!A6166:A6965, MATCH(Orders1[[#This Row],[Order ID]],Returns!B6166:B6965)), "No")</f>
        <v>No</v>
      </c>
      <c r="X6166" s="3">
        <f>IF(Orders1[[#This Row],[Return]]="Yes", 1, 0)</f>
        <v>0</v>
      </c>
    </row>
    <row r="6167" spans="1:24" x14ac:dyDescent="0.2">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7">
        <v>20.016000000000002</v>
      </c>
      <c r="S6167" s="1">
        <v>3</v>
      </c>
      <c r="T6167" s="1">
        <v>0.2</v>
      </c>
      <c r="U6167" s="7">
        <v>5.5044000000000013</v>
      </c>
      <c r="V6167" s="3" t="str">
        <f>IF(Orders1[[#This Row],[Region]]=People!$B$2, People!$A$2, IF(Orders1[[#This Row],[Region]]=People!$B$3,People!$A$3, IF(Orders1[[#This Row],[Region]]=People!$B$4,People!$A$4, IF(Orders1[[#This Row],[Region]]=People!$B$5,People!$A$5))))</f>
        <v>Cassandra Brandow</v>
      </c>
      <c r="W6167" s="3" t="str">
        <f>IFERROR(INDEX(Returns!A6167:A6966, MATCH(Orders1[[#This Row],[Order ID]],Returns!B6167:B6966)), "No")</f>
        <v>No</v>
      </c>
      <c r="X6167" s="3">
        <f>IF(Orders1[[#This Row],[Return]]="Yes", 1, 0)</f>
        <v>0</v>
      </c>
    </row>
    <row r="6168" spans="1:24" x14ac:dyDescent="0.2">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7">
        <v>170.24</v>
      </c>
      <c r="S6168" s="1">
        <v>2</v>
      </c>
      <c r="T6168" s="1">
        <v>0.2</v>
      </c>
      <c r="U6168" s="7">
        <v>53.199999999999989</v>
      </c>
      <c r="V6168" s="3" t="str">
        <f>IF(Orders1[[#This Row],[Region]]=People!$B$2, People!$A$2, IF(Orders1[[#This Row],[Region]]=People!$B$3,People!$A$3, IF(Orders1[[#This Row],[Region]]=People!$B$4,People!$A$4, IF(Orders1[[#This Row],[Region]]=People!$B$5,People!$A$5))))</f>
        <v>Cassandra Brandow</v>
      </c>
      <c r="W6168" s="3" t="str">
        <f>IFERROR(INDEX(Returns!A6168:A6967, MATCH(Orders1[[#This Row],[Order ID]],Returns!B6168:B6967)), "No")</f>
        <v>No</v>
      </c>
      <c r="X6168" s="3">
        <f>IF(Orders1[[#This Row],[Return]]="Yes", 1, 0)</f>
        <v>0</v>
      </c>
    </row>
    <row r="6169" spans="1:24" x14ac:dyDescent="0.2">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7">
        <v>117.456</v>
      </c>
      <c r="S6169" s="1">
        <v>3</v>
      </c>
      <c r="T6169" s="1">
        <v>0.2</v>
      </c>
      <c r="U6169" s="7">
        <v>44.045999999999992</v>
      </c>
      <c r="V6169" s="3" t="str">
        <f>IF(Orders1[[#This Row],[Region]]=People!$B$2, People!$A$2, IF(Orders1[[#This Row],[Region]]=People!$B$3,People!$A$3, IF(Orders1[[#This Row],[Region]]=People!$B$4,People!$A$4, IF(Orders1[[#This Row],[Region]]=People!$B$5,People!$A$5))))</f>
        <v>Kelly Williams</v>
      </c>
      <c r="W6169" s="3" t="str">
        <f>IFERROR(INDEX(Returns!A6169:A6968, MATCH(Orders1[[#This Row],[Order ID]],Returns!B6169:B6968)), "No")</f>
        <v>No</v>
      </c>
      <c r="X6169" s="3">
        <f>IF(Orders1[[#This Row],[Return]]="Yes", 1, 0)</f>
        <v>0</v>
      </c>
    </row>
    <row r="6170" spans="1:24" x14ac:dyDescent="0.2">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7">
        <v>22.96</v>
      </c>
      <c r="S6170" s="1">
        <v>2</v>
      </c>
      <c r="T6170" s="1">
        <v>0</v>
      </c>
      <c r="U6170" s="7">
        <v>11.250400000000001</v>
      </c>
      <c r="V6170" s="3" t="str">
        <f>IF(Orders1[[#This Row],[Region]]=People!$B$2, People!$A$2, IF(Orders1[[#This Row],[Region]]=People!$B$3,People!$A$3, IF(Orders1[[#This Row],[Region]]=People!$B$4,People!$A$4, IF(Orders1[[#This Row],[Region]]=People!$B$5,People!$A$5))))</f>
        <v>Anna Andreadi</v>
      </c>
      <c r="W6170" s="3" t="str">
        <f>IFERROR(INDEX(Returns!A6170:A6969, MATCH(Orders1[[#This Row],[Order ID]],Returns!B6170:B6969)), "No")</f>
        <v>No</v>
      </c>
      <c r="X6170" s="3">
        <f>IF(Orders1[[#This Row],[Return]]="Yes", 1, 0)</f>
        <v>0</v>
      </c>
    </row>
    <row r="6171" spans="1:24" x14ac:dyDescent="0.2">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7">
        <v>13.36</v>
      </c>
      <c r="S6171" s="1">
        <v>2</v>
      </c>
      <c r="T6171" s="1">
        <v>0</v>
      </c>
      <c r="U6171" s="7">
        <v>6.4127999999999998</v>
      </c>
      <c r="V6171" s="3" t="str">
        <f>IF(Orders1[[#This Row],[Region]]=People!$B$2, People!$A$2, IF(Orders1[[#This Row],[Region]]=People!$B$3,People!$A$3, IF(Orders1[[#This Row],[Region]]=People!$B$4,People!$A$4, IF(Orders1[[#This Row],[Region]]=People!$B$5,People!$A$5))))</f>
        <v>Cassandra Brandow</v>
      </c>
      <c r="W6171" s="3" t="str">
        <f>IFERROR(INDEX(Returns!A6171:A6970, MATCH(Orders1[[#This Row],[Order ID]],Returns!B6171:B6970)), "No")</f>
        <v>No</v>
      </c>
      <c r="X6171" s="3">
        <f>IF(Orders1[[#This Row],[Return]]="Yes", 1, 0)</f>
        <v>0</v>
      </c>
    </row>
    <row r="6172" spans="1:24" x14ac:dyDescent="0.2">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7">
        <v>34.248000000000005</v>
      </c>
      <c r="S6172" s="1">
        <v>3</v>
      </c>
      <c r="T6172" s="1">
        <v>0.2</v>
      </c>
      <c r="U6172" s="7">
        <v>11.558699999999998</v>
      </c>
      <c r="V6172" s="3" t="str">
        <f>IF(Orders1[[#This Row],[Region]]=People!$B$2, People!$A$2, IF(Orders1[[#This Row],[Region]]=People!$B$3,People!$A$3, IF(Orders1[[#This Row],[Region]]=People!$B$4,People!$A$4, IF(Orders1[[#This Row],[Region]]=People!$B$5,People!$A$5))))</f>
        <v>Chuck Magee</v>
      </c>
      <c r="W6172" s="3" t="str">
        <f>IFERROR(INDEX(Returns!A6172:A6971, MATCH(Orders1[[#This Row],[Order ID]],Returns!B6172:B6971)), "No")</f>
        <v>No</v>
      </c>
      <c r="X6172" s="3">
        <f>IF(Orders1[[#This Row],[Return]]="Yes", 1, 0)</f>
        <v>0</v>
      </c>
    </row>
    <row r="6173" spans="1:24" x14ac:dyDescent="0.2">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7">
        <v>3.52</v>
      </c>
      <c r="S6173" s="1">
        <v>2</v>
      </c>
      <c r="T6173" s="1">
        <v>0</v>
      </c>
      <c r="U6173" s="7">
        <v>1.0207999999999999</v>
      </c>
      <c r="V6173" s="3" t="str">
        <f>IF(Orders1[[#This Row],[Region]]=People!$B$2, People!$A$2, IF(Orders1[[#This Row],[Region]]=People!$B$3,People!$A$3, IF(Orders1[[#This Row],[Region]]=People!$B$4,People!$A$4, IF(Orders1[[#This Row],[Region]]=People!$B$5,People!$A$5))))</f>
        <v>Chuck Magee</v>
      </c>
      <c r="W6173" s="3" t="str">
        <f>IFERROR(INDEX(Returns!A6173:A6972, MATCH(Orders1[[#This Row],[Order ID]],Returns!B6173:B6972)), "No")</f>
        <v>No</v>
      </c>
      <c r="X6173" s="3">
        <f>IF(Orders1[[#This Row],[Return]]="Yes", 1, 0)</f>
        <v>0</v>
      </c>
    </row>
    <row r="6174" spans="1:24" x14ac:dyDescent="0.2">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7">
        <v>26.7</v>
      </c>
      <c r="S6174" s="1">
        <v>5</v>
      </c>
      <c r="T6174" s="1">
        <v>0</v>
      </c>
      <c r="U6174" s="7">
        <v>12.548999999999999</v>
      </c>
      <c r="V6174" s="3" t="str">
        <f>IF(Orders1[[#This Row],[Region]]=People!$B$2, People!$A$2, IF(Orders1[[#This Row],[Region]]=People!$B$3,People!$A$3, IF(Orders1[[#This Row],[Region]]=People!$B$4,People!$A$4, IF(Orders1[[#This Row],[Region]]=People!$B$5,People!$A$5))))</f>
        <v>Kelly Williams</v>
      </c>
      <c r="W6174" s="3" t="str">
        <f>IFERROR(INDEX(Returns!A6174:A6973, MATCH(Orders1[[#This Row],[Order ID]],Returns!B6174:B6973)), "No")</f>
        <v>No</v>
      </c>
      <c r="X6174" s="3">
        <f>IF(Orders1[[#This Row],[Return]]="Yes", 1, 0)</f>
        <v>0</v>
      </c>
    </row>
    <row r="6175" spans="1:24" x14ac:dyDescent="0.2">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7">
        <v>21.2</v>
      </c>
      <c r="S6175" s="1">
        <v>2</v>
      </c>
      <c r="T6175" s="1">
        <v>0</v>
      </c>
      <c r="U6175" s="7">
        <v>9.1160000000000014</v>
      </c>
      <c r="V6175" s="3" t="str">
        <f>IF(Orders1[[#This Row],[Region]]=People!$B$2, People!$A$2, IF(Orders1[[#This Row],[Region]]=People!$B$3,People!$A$3, IF(Orders1[[#This Row],[Region]]=People!$B$4,People!$A$4, IF(Orders1[[#This Row],[Region]]=People!$B$5,People!$A$5))))</f>
        <v>Kelly Williams</v>
      </c>
      <c r="W6175" s="3" t="str">
        <f>IFERROR(INDEX(Returns!A6175:A6974, MATCH(Orders1[[#This Row],[Order ID]],Returns!B6175:B6974)), "No")</f>
        <v>No</v>
      </c>
      <c r="X6175" s="3">
        <f>IF(Orders1[[#This Row],[Return]]="Yes", 1, 0)</f>
        <v>0</v>
      </c>
    </row>
    <row r="6176" spans="1:24" x14ac:dyDescent="0.2">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7">
        <v>838.38</v>
      </c>
      <c r="S6176" s="1">
        <v>2</v>
      </c>
      <c r="T6176" s="1">
        <v>0</v>
      </c>
      <c r="U6176" s="7">
        <v>226.36260000000004</v>
      </c>
      <c r="V6176" s="3" t="str">
        <f>IF(Orders1[[#This Row],[Region]]=People!$B$2, People!$A$2, IF(Orders1[[#This Row],[Region]]=People!$B$3,People!$A$3, IF(Orders1[[#This Row],[Region]]=People!$B$4,People!$A$4, IF(Orders1[[#This Row],[Region]]=People!$B$5,People!$A$5))))</f>
        <v>Kelly Williams</v>
      </c>
      <c r="W6176" s="3" t="str">
        <f>IFERROR(INDEX(Returns!A6176:A6975, MATCH(Orders1[[#This Row],[Order ID]],Returns!B6176:B6975)), "No")</f>
        <v>No</v>
      </c>
      <c r="X6176" s="3">
        <f>IF(Orders1[[#This Row],[Return]]="Yes", 1, 0)</f>
        <v>0</v>
      </c>
    </row>
    <row r="6177" spans="1:24" x14ac:dyDescent="0.2">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7">
        <v>1690.04</v>
      </c>
      <c r="S6177" s="1">
        <v>4</v>
      </c>
      <c r="T6177" s="1">
        <v>0</v>
      </c>
      <c r="U6177" s="7">
        <v>422.51</v>
      </c>
      <c r="V6177" s="3" t="str">
        <f>IF(Orders1[[#This Row],[Region]]=People!$B$2, People!$A$2, IF(Orders1[[#This Row],[Region]]=People!$B$3,People!$A$3, IF(Orders1[[#This Row],[Region]]=People!$B$4,People!$A$4, IF(Orders1[[#This Row],[Region]]=People!$B$5,People!$A$5))))</f>
        <v>Cassandra Brandow</v>
      </c>
      <c r="W6177" s="3" t="str">
        <f>IFERROR(INDEX(Returns!A6177:A6976, MATCH(Orders1[[#This Row],[Order ID]],Returns!B6177:B6976)), "No")</f>
        <v>No</v>
      </c>
      <c r="X6177" s="3">
        <f>IF(Orders1[[#This Row],[Return]]="Yes", 1, 0)</f>
        <v>0</v>
      </c>
    </row>
    <row r="6178" spans="1:24" x14ac:dyDescent="0.2">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7">
        <v>85.96</v>
      </c>
      <c r="S6178" s="1">
        <v>7</v>
      </c>
      <c r="T6178" s="1">
        <v>0</v>
      </c>
      <c r="U6178" s="7">
        <v>24.068799999999996</v>
      </c>
      <c r="V6178" s="3" t="str">
        <f>IF(Orders1[[#This Row],[Region]]=People!$B$2, People!$A$2, IF(Orders1[[#This Row],[Region]]=People!$B$3,People!$A$3, IF(Orders1[[#This Row],[Region]]=People!$B$4,People!$A$4, IF(Orders1[[#This Row],[Region]]=People!$B$5,People!$A$5))))</f>
        <v>Cassandra Brandow</v>
      </c>
      <c r="W6178" s="3" t="str">
        <f>IFERROR(INDEX(Returns!A6178:A6977, MATCH(Orders1[[#This Row],[Order ID]],Returns!B6178:B6977)), "No")</f>
        <v>No</v>
      </c>
      <c r="X6178" s="3">
        <f>IF(Orders1[[#This Row],[Return]]="Yes", 1, 0)</f>
        <v>0</v>
      </c>
    </row>
    <row r="6179" spans="1:24" x14ac:dyDescent="0.2">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7">
        <v>121.96</v>
      </c>
      <c r="S6179" s="1">
        <v>2</v>
      </c>
      <c r="T6179" s="1">
        <v>0</v>
      </c>
      <c r="U6179" s="7">
        <v>57.32119999999999</v>
      </c>
      <c r="V6179" s="3" t="str">
        <f>IF(Orders1[[#This Row],[Region]]=People!$B$2, People!$A$2, IF(Orders1[[#This Row],[Region]]=People!$B$3,People!$A$3, IF(Orders1[[#This Row],[Region]]=People!$B$4,People!$A$4, IF(Orders1[[#This Row],[Region]]=People!$B$5,People!$A$5))))</f>
        <v>Cassandra Brandow</v>
      </c>
      <c r="W6179" s="3" t="str">
        <f>IFERROR(INDEX(Returns!A6179:A6978, MATCH(Orders1[[#This Row],[Order ID]],Returns!B6179:B6978)), "No")</f>
        <v>No</v>
      </c>
      <c r="X6179" s="3">
        <f>IF(Orders1[[#This Row],[Return]]="Yes", 1, 0)</f>
        <v>0</v>
      </c>
    </row>
    <row r="6180" spans="1:24" x14ac:dyDescent="0.2">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7">
        <v>23.92</v>
      </c>
      <c r="S6180" s="1">
        <v>4</v>
      </c>
      <c r="T6180" s="1">
        <v>0</v>
      </c>
      <c r="U6180" s="7">
        <v>11.720800000000001</v>
      </c>
      <c r="V6180" s="3" t="str">
        <f>IF(Orders1[[#This Row],[Region]]=People!$B$2, People!$A$2, IF(Orders1[[#This Row],[Region]]=People!$B$3,People!$A$3, IF(Orders1[[#This Row],[Region]]=People!$B$4,People!$A$4, IF(Orders1[[#This Row],[Region]]=People!$B$5,People!$A$5))))</f>
        <v>Cassandra Brandow</v>
      </c>
      <c r="W6180" s="3" t="str">
        <f>IFERROR(INDEX(Returns!A6180:A6979, MATCH(Orders1[[#This Row],[Order ID]],Returns!B6180:B6979)), "No")</f>
        <v>No</v>
      </c>
      <c r="X6180" s="3">
        <f>IF(Orders1[[#This Row],[Return]]="Yes", 1, 0)</f>
        <v>0</v>
      </c>
    </row>
    <row r="6181" spans="1:24" x14ac:dyDescent="0.2">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7">
        <v>63.96</v>
      </c>
      <c r="S6181" s="1">
        <v>2</v>
      </c>
      <c r="T6181" s="1">
        <v>0</v>
      </c>
      <c r="U6181" s="7">
        <v>6.3960000000000008</v>
      </c>
      <c r="V6181" s="3" t="str">
        <f>IF(Orders1[[#This Row],[Region]]=People!$B$2, People!$A$2, IF(Orders1[[#This Row],[Region]]=People!$B$3,People!$A$3, IF(Orders1[[#This Row],[Region]]=People!$B$4,People!$A$4, IF(Orders1[[#This Row],[Region]]=People!$B$5,People!$A$5))))</f>
        <v>Cassandra Brandow</v>
      </c>
      <c r="W6181" s="3" t="str">
        <f>IFERROR(INDEX(Returns!A6181:A6980, MATCH(Orders1[[#This Row],[Order ID]],Returns!B6181:B6980)), "No")</f>
        <v>No</v>
      </c>
      <c r="X6181" s="3">
        <f>IF(Orders1[[#This Row],[Return]]="Yes", 1, 0)</f>
        <v>0</v>
      </c>
    </row>
    <row r="6182" spans="1:24" x14ac:dyDescent="0.2">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7">
        <v>629.94999999999993</v>
      </c>
      <c r="S6182" s="1">
        <v>5</v>
      </c>
      <c r="T6182" s="1">
        <v>0</v>
      </c>
      <c r="U6182" s="7">
        <v>176.38600000000002</v>
      </c>
      <c r="V6182" s="3" t="str">
        <f>IF(Orders1[[#This Row],[Region]]=People!$B$2, People!$A$2, IF(Orders1[[#This Row],[Region]]=People!$B$3,People!$A$3, IF(Orders1[[#This Row],[Region]]=People!$B$4,People!$A$4, IF(Orders1[[#This Row],[Region]]=People!$B$5,People!$A$5))))</f>
        <v>Cassandra Brandow</v>
      </c>
      <c r="W6182" s="3" t="str">
        <f>IFERROR(INDEX(Returns!A6182:A6981, MATCH(Orders1[[#This Row],[Order ID]],Returns!B6182:B6981)), "No")</f>
        <v>No</v>
      </c>
      <c r="X6182" s="3">
        <f>IF(Orders1[[#This Row],[Return]]="Yes", 1, 0)</f>
        <v>0</v>
      </c>
    </row>
    <row r="6183" spans="1:24" x14ac:dyDescent="0.2">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7">
        <v>113.72999999999999</v>
      </c>
      <c r="S6183" s="1">
        <v>3</v>
      </c>
      <c r="T6183" s="1">
        <v>0</v>
      </c>
      <c r="U6183" s="7">
        <v>32.981699999999989</v>
      </c>
      <c r="V6183" s="3" t="str">
        <f>IF(Orders1[[#This Row],[Region]]=People!$B$2, People!$A$2, IF(Orders1[[#This Row],[Region]]=People!$B$3,People!$A$3, IF(Orders1[[#This Row],[Region]]=People!$B$4,People!$A$4, IF(Orders1[[#This Row],[Region]]=People!$B$5,People!$A$5))))</f>
        <v>Cassandra Brandow</v>
      </c>
      <c r="W6183" s="3" t="str">
        <f>IFERROR(INDEX(Returns!A6183:A6982, MATCH(Orders1[[#This Row],[Order ID]],Returns!B6183:B6982)), "No")</f>
        <v>No</v>
      </c>
      <c r="X6183" s="3">
        <f>IF(Orders1[[#This Row],[Return]]="Yes", 1, 0)</f>
        <v>0</v>
      </c>
    </row>
    <row r="6184" spans="1:24" x14ac:dyDescent="0.2">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7">
        <v>14.6</v>
      </c>
      <c r="S6184" s="1">
        <v>2</v>
      </c>
      <c r="T6184" s="1">
        <v>0</v>
      </c>
      <c r="U6184" s="7">
        <v>6.8619999999999992</v>
      </c>
      <c r="V6184" s="3" t="str">
        <f>IF(Orders1[[#This Row],[Region]]=People!$B$2, People!$A$2, IF(Orders1[[#This Row],[Region]]=People!$B$3,People!$A$3, IF(Orders1[[#This Row],[Region]]=People!$B$4,People!$A$4, IF(Orders1[[#This Row],[Region]]=People!$B$5,People!$A$5))))</f>
        <v>Cassandra Brandow</v>
      </c>
      <c r="W6184" s="3" t="str">
        <f>IFERROR(INDEX(Returns!A6184:A6983, MATCH(Orders1[[#This Row],[Order ID]],Returns!B6184:B6983)), "No")</f>
        <v>No</v>
      </c>
      <c r="X6184" s="3">
        <f>IF(Orders1[[#This Row],[Return]]="Yes", 1, 0)</f>
        <v>0</v>
      </c>
    </row>
    <row r="6185" spans="1:24" x14ac:dyDescent="0.2">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7">
        <v>887.84</v>
      </c>
      <c r="S6185" s="1">
        <v>8</v>
      </c>
      <c r="T6185" s="1">
        <v>0</v>
      </c>
      <c r="U6185" s="7">
        <v>17.756799999999998</v>
      </c>
      <c r="V6185" s="3" t="str">
        <f>IF(Orders1[[#This Row],[Region]]=People!$B$2, People!$A$2, IF(Orders1[[#This Row],[Region]]=People!$B$3,People!$A$3, IF(Orders1[[#This Row],[Region]]=People!$B$4,People!$A$4, IF(Orders1[[#This Row],[Region]]=People!$B$5,People!$A$5))))</f>
        <v>Cassandra Brandow</v>
      </c>
      <c r="W6185" s="3" t="str">
        <f>IFERROR(INDEX(Returns!A6185:A6984, MATCH(Orders1[[#This Row],[Order ID]],Returns!B6185:B6984)), "No")</f>
        <v>No</v>
      </c>
      <c r="X6185" s="3">
        <f>IF(Orders1[[#This Row],[Return]]="Yes", 1, 0)</f>
        <v>0</v>
      </c>
    </row>
    <row r="6186" spans="1:24" x14ac:dyDescent="0.2">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7">
        <v>403.92</v>
      </c>
      <c r="S6186" s="1">
        <v>5</v>
      </c>
      <c r="T6186" s="1">
        <v>0.2</v>
      </c>
      <c r="U6186" s="7">
        <v>25.245000000000019</v>
      </c>
      <c r="V6186" s="3" t="str">
        <f>IF(Orders1[[#This Row],[Region]]=People!$B$2, People!$A$2, IF(Orders1[[#This Row],[Region]]=People!$B$3,People!$A$3, IF(Orders1[[#This Row],[Region]]=People!$B$4,People!$A$4, IF(Orders1[[#This Row],[Region]]=People!$B$5,People!$A$5))))</f>
        <v>Anna Andreadi</v>
      </c>
      <c r="W6186" s="3" t="str">
        <f>IFERROR(INDEX(Returns!A6186:A6985, MATCH(Orders1[[#This Row],[Order ID]],Returns!B6186:B6985)), "No")</f>
        <v>No</v>
      </c>
      <c r="X6186" s="3">
        <f>IF(Orders1[[#This Row],[Return]]="Yes", 1, 0)</f>
        <v>0</v>
      </c>
    </row>
    <row r="6187" spans="1:24" x14ac:dyDescent="0.2">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7">
        <v>106.8</v>
      </c>
      <c r="S6187" s="1">
        <v>10</v>
      </c>
      <c r="T6187" s="1">
        <v>0.2</v>
      </c>
      <c r="U6187" s="7">
        <v>10.679999999999996</v>
      </c>
      <c r="V6187" s="3" t="str">
        <f>IF(Orders1[[#This Row],[Region]]=People!$B$2, People!$A$2, IF(Orders1[[#This Row],[Region]]=People!$B$3,People!$A$3, IF(Orders1[[#This Row],[Region]]=People!$B$4,People!$A$4, IF(Orders1[[#This Row],[Region]]=People!$B$5,People!$A$5))))</f>
        <v>Chuck Magee</v>
      </c>
      <c r="W6187" s="3" t="str">
        <f>IFERROR(INDEX(Returns!A6187:A6986, MATCH(Orders1[[#This Row],[Order ID]],Returns!B6187:B6986)), "No")</f>
        <v>No</v>
      </c>
      <c r="X6187" s="3">
        <f>IF(Orders1[[#This Row],[Return]]="Yes", 1, 0)</f>
        <v>0</v>
      </c>
    </row>
    <row r="6188" spans="1:24" x14ac:dyDescent="0.2">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7">
        <v>70.949999999999989</v>
      </c>
      <c r="S6188" s="1">
        <v>3</v>
      </c>
      <c r="T6188" s="1">
        <v>0</v>
      </c>
      <c r="U6188" s="7">
        <v>20.575499999999998</v>
      </c>
      <c r="V6188" s="3" t="str">
        <f>IF(Orders1[[#This Row],[Region]]=People!$B$2, People!$A$2, IF(Orders1[[#This Row],[Region]]=People!$B$3,People!$A$3, IF(Orders1[[#This Row],[Region]]=People!$B$4,People!$A$4, IF(Orders1[[#This Row],[Region]]=People!$B$5,People!$A$5))))</f>
        <v>Chuck Magee</v>
      </c>
      <c r="W6188" s="3" t="str">
        <f>IFERROR(INDEX(Returns!A6188:A6987, MATCH(Orders1[[#This Row],[Order ID]],Returns!B6188:B6987)), "No")</f>
        <v>No</v>
      </c>
      <c r="X6188" s="3">
        <f>IF(Orders1[[#This Row],[Return]]="Yes", 1, 0)</f>
        <v>0</v>
      </c>
    </row>
    <row r="6189" spans="1:24" x14ac:dyDescent="0.2">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7">
        <v>34.944000000000003</v>
      </c>
      <c r="S6189" s="1">
        <v>6</v>
      </c>
      <c r="T6189" s="1">
        <v>0.2</v>
      </c>
      <c r="U6189" s="7">
        <v>11.793599999999998</v>
      </c>
      <c r="V6189" s="3" t="str">
        <f>IF(Orders1[[#This Row],[Region]]=People!$B$2, People!$A$2, IF(Orders1[[#This Row],[Region]]=People!$B$3,People!$A$3, IF(Orders1[[#This Row],[Region]]=People!$B$4,People!$A$4, IF(Orders1[[#This Row],[Region]]=People!$B$5,People!$A$5))))</f>
        <v>Chuck Magee</v>
      </c>
      <c r="W6189" s="3" t="str">
        <f>IFERROR(INDEX(Returns!A6189:A6988, MATCH(Orders1[[#This Row],[Order ID]],Returns!B6189:B6988)), "No")</f>
        <v>No</v>
      </c>
      <c r="X6189" s="3">
        <f>IF(Orders1[[#This Row],[Return]]="Yes", 1, 0)</f>
        <v>0</v>
      </c>
    </row>
    <row r="6190" spans="1:24" x14ac:dyDescent="0.2">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7">
        <v>119.03999999999999</v>
      </c>
      <c r="S6190" s="1">
        <v>6</v>
      </c>
      <c r="T6190" s="1">
        <v>0</v>
      </c>
      <c r="U6190" s="7">
        <v>35.711999999999989</v>
      </c>
      <c r="V6190" s="3" t="str">
        <f>IF(Orders1[[#This Row],[Region]]=People!$B$2, People!$A$2, IF(Orders1[[#This Row],[Region]]=People!$B$3,People!$A$3, IF(Orders1[[#This Row],[Region]]=People!$B$4,People!$A$4, IF(Orders1[[#This Row],[Region]]=People!$B$5,People!$A$5))))</f>
        <v>Chuck Magee</v>
      </c>
      <c r="W6190" s="3" t="str">
        <f>IFERROR(INDEX(Returns!A6190:A6989, MATCH(Orders1[[#This Row],[Order ID]],Returns!B6190:B6989)), "No")</f>
        <v>No</v>
      </c>
      <c r="X6190" s="3">
        <f>IF(Orders1[[#This Row],[Return]]="Yes", 1, 0)</f>
        <v>0</v>
      </c>
    </row>
    <row r="6191" spans="1:24" x14ac:dyDescent="0.2">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7">
        <v>383.84000000000003</v>
      </c>
      <c r="S6191" s="1">
        <v>4</v>
      </c>
      <c r="T6191" s="1">
        <v>0.2</v>
      </c>
      <c r="U6191" s="7">
        <v>47.97999999999999</v>
      </c>
      <c r="V6191" s="3" t="str">
        <f>IF(Orders1[[#This Row],[Region]]=People!$B$2, People!$A$2, IF(Orders1[[#This Row],[Region]]=People!$B$3,People!$A$3, IF(Orders1[[#This Row],[Region]]=People!$B$4,People!$A$4, IF(Orders1[[#This Row],[Region]]=People!$B$5,People!$A$5))))</f>
        <v>Kelly Williams</v>
      </c>
      <c r="W6191" s="3" t="str">
        <f>IFERROR(INDEX(Returns!A6191:A6990, MATCH(Orders1[[#This Row],[Order ID]],Returns!B6191:B6990)), "No")</f>
        <v>No</v>
      </c>
      <c r="X6191" s="3">
        <f>IF(Orders1[[#This Row],[Return]]="Yes", 1, 0)</f>
        <v>0</v>
      </c>
    </row>
    <row r="6192" spans="1:24" x14ac:dyDescent="0.2">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7">
        <v>799.56000000000006</v>
      </c>
      <c r="S6192" s="1">
        <v>9</v>
      </c>
      <c r="T6192" s="1">
        <v>0</v>
      </c>
      <c r="U6192" s="7">
        <v>207.88559999999998</v>
      </c>
      <c r="V6192" s="3" t="str">
        <f>IF(Orders1[[#This Row],[Region]]=People!$B$2, People!$A$2, IF(Orders1[[#This Row],[Region]]=People!$B$3,People!$A$3, IF(Orders1[[#This Row],[Region]]=People!$B$4,People!$A$4, IF(Orders1[[#This Row],[Region]]=People!$B$5,People!$A$5))))</f>
        <v>Chuck Magee</v>
      </c>
      <c r="W6192" s="3" t="str">
        <f>IFERROR(INDEX(Returns!A6192:A6991, MATCH(Orders1[[#This Row],[Order ID]],Returns!B6192:B6991)), "No")</f>
        <v>No</v>
      </c>
      <c r="X6192" s="3">
        <f>IF(Orders1[[#This Row],[Return]]="Yes", 1, 0)</f>
        <v>0</v>
      </c>
    </row>
    <row r="6193" spans="1:24" x14ac:dyDescent="0.2">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7">
        <v>31.44</v>
      </c>
      <c r="S6193" s="1">
        <v>3</v>
      </c>
      <c r="T6193" s="1">
        <v>0</v>
      </c>
      <c r="U6193" s="7">
        <v>8.4888000000000012</v>
      </c>
      <c r="V6193" s="3" t="str">
        <f>IF(Orders1[[#This Row],[Region]]=People!$B$2, People!$A$2, IF(Orders1[[#This Row],[Region]]=People!$B$3,People!$A$3, IF(Orders1[[#This Row],[Region]]=People!$B$4,People!$A$4, IF(Orders1[[#This Row],[Region]]=People!$B$5,People!$A$5))))</f>
        <v>Anna Andreadi</v>
      </c>
      <c r="W6193" s="3" t="str">
        <f>IFERROR(INDEX(Returns!A6193:A6992, MATCH(Orders1[[#This Row],[Order ID]],Returns!B6193:B6992)), "No")</f>
        <v>No</v>
      </c>
      <c r="X6193" s="3">
        <f>IF(Orders1[[#This Row],[Return]]="Yes", 1, 0)</f>
        <v>0</v>
      </c>
    </row>
    <row r="6194" spans="1:24" x14ac:dyDescent="0.2">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7">
        <v>25.920000000000005</v>
      </c>
      <c r="S6194" s="1">
        <v>5</v>
      </c>
      <c r="T6194" s="1">
        <v>0.2</v>
      </c>
      <c r="U6194" s="7">
        <v>9.0719999999999992</v>
      </c>
      <c r="V6194" s="3" t="str">
        <f>IF(Orders1[[#This Row],[Region]]=People!$B$2, People!$A$2, IF(Orders1[[#This Row],[Region]]=People!$B$3,People!$A$3, IF(Orders1[[#This Row],[Region]]=People!$B$4,People!$A$4, IF(Orders1[[#This Row],[Region]]=People!$B$5,People!$A$5))))</f>
        <v>Kelly Williams</v>
      </c>
      <c r="W6194" s="3" t="str">
        <f>IFERROR(INDEX(Returns!A6194:A6993, MATCH(Orders1[[#This Row],[Order ID]],Returns!B6194:B6993)), "No")</f>
        <v>No</v>
      </c>
      <c r="X6194" s="3">
        <f>IF(Orders1[[#This Row],[Return]]="Yes", 1, 0)</f>
        <v>0</v>
      </c>
    </row>
    <row r="6195" spans="1:24" x14ac:dyDescent="0.2">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7">
        <v>6.3299999999999992</v>
      </c>
      <c r="S6195" s="1">
        <v>5</v>
      </c>
      <c r="T6195" s="1">
        <v>0.8</v>
      </c>
      <c r="U6195" s="7">
        <v>-9.8114999999999988</v>
      </c>
      <c r="V6195" s="3" t="str">
        <f>IF(Orders1[[#This Row],[Region]]=People!$B$2, People!$A$2, IF(Orders1[[#This Row],[Region]]=People!$B$3,People!$A$3, IF(Orders1[[#This Row],[Region]]=People!$B$4,People!$A$4, IF(Orders1[[#This Row],[Region]]=People!$B$5,People!$A$5))))</f>
        <v>Kelly Williams</v>
      </c>
      <c r="W6195" s="3" t="str">
        <f>IFERROR(INDEX(Returns!A6195:A6994, MATCH(Orders1[[#This Row],[Order ID]],Returns!B6195:B6994)), "No")</f>
        <v>No</v>
      </c>
      <c r="X6195" s="3">
        <f>IF(Orders1[[#This Row],[Return]]="Yes", 1, 0)</f>
        <v>0</v>
      </c>
    </row>
    <row r="6196" spans="1:24" x14ac:dyDescent="0.2">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7">
        <v>75.88</v>
      </c>
      <c r="S6196" s="1">
        <v>5</v>
      </c>
      <c r="T6196" s="1">
        <v>0.2</v>
      </c>
      <c r="U6196" s="7">
        <v>26.557999999999993</v>
      </c>
      <c r="V6196" s="3" t="str">
        <f>IF(Orders1[[#This Row],[Region]]=People!$B$2, People!$A$2, IF(Orders1[[#This Row],[Region]]=People!$B$3,People!$A$3, IF(Orders1[[#This Row],[Region]]=People!$B$4,People!$A$4, IF(Orders1[[#This Row],[Region]]=People!$B$5,People!$A$5))))</f>
        <v>Kelly Williams</v>
      </c>
      <c r="W6196" s="3" t="str">
        <f>IFERROR(INDEX(Returns!A6196:A6995, MATCH(Orders1[[#This Row],[Order ID]],Returns!B6196:B6995)), "No")</f>
        <v>No</v>
      </c>
      <c r="X6196" s="3">
        <f>IF(Orders1[[#This Row],[Return]]="Yes", 1, 0)</f>
        <v>0</v>
      </c>
    </row>
    <row r="6197" spans="1:24" x14ac:dyDescent="0.2">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7">
        <v>329.988</v>
      </c>
      <c r="S6197" s="1">
        <v>2</v>
      </c>
      <c r="T6197" s="1">
        <v>0.4</v>
      </c>
      <c r="U6197" s="7">
        <v>-76.997200000000021</v>
      </c>
      <c r="V6197" s="3" t="str">
        <f>IF(Orders1[[#This Row],[Region]]=People!$B$2, People!$A$2, IF(Orders1[[#This Row],[Region]]=People!$B$3,People!$A$3, IF(Orders1[[#This Row],[Region]]=People!$B$4,People!$A$4, IF(Orders1[[#This Row],[Region]]=People!$B$5,People!$A$5))))</f>
        <v>Chuck Magee</v>
      </c>
      <c r="W6197" s="3" t="str">
        <f>IFERROR(INDEX(Returns!A6197:A6996, MATCH(Orders1[[#This Row],[Order ID]],Returns!B6197:B6996)), "No")</f>
        <v>No</v>
      </c>
      <c r="X6197" s="3">
        <f>IF(Orders1[[#This Row],[Return]]="Yes", 1, 0)</f>
        <v>0</v>
      </c>
    </row>
    <row r="6198" spans="1:24" x14ac:dyDescent="0.2">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7">
        <v>71.376000000000005</v>
      </c>
      <c r="S6198" s="1">
        <v>3</v>
      </c>
      <c r="T6198" s="1">
        <v>0.2</v>
      </c>
      <c r="U6198" s="7">
        <v>-4.460999999999995</v>
      </c>
      <c r="V6198" s="3" t="str">
        <f>IF(Orders1[[#This Row],[Region]]=People!$B$2, People!$A$2, IF(Orders1[[#This Row],[Region]]=People!$B$3,People!$A$3, IF(Orders1[[#This Row],[Region]]=People!$B$4,People!$A$4, IF(Orders1[[#This Row],[Region]]=People!$B$5,People!$A$5))))</f>
        <v>Chuck Magee</v>
      </c>
      <c r="W6198" s="3" t="str">
        <f>IFERROR(INDEX(Returns!A6198:A6997, MATCH(Orders1[[#This Row],[Order ID]],Returns!B6198:B6997)), "No")</f>
        <v>No</v>
      </c>
      <c r="X6198" s="3">
        <f>IF(Orders1[[#This Row],[Return]]="Yes", 1, 0)</f>
        <v>0</v>
      </c>
    </row>
    <row r="6199" spans="1:24" x14ac:dyDescent="0.2">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7">
        <v>63.769999999999996</v>
      </c>
      <c r="S6199" s="1">
        <v>7</v>
      </c>
      <c r="T6199" s="1">
        <v>0</v>
      </c>
      <c r="U6199" s="7">
        <v>28.696499999999993</v>
      </c>
      <c r="V6199" s="3" t="str">
        <f>IF(Orders1[[#This Row],[Region]]=People!$B$2, People!$A$2, IF(Orders1[[#This Row],[Region]]=People!$B$3,People!$A$3, IF(Orders1[[#This Row],[Region]]=People!$B$4,People!$A$4, IF(Orders1[[#This Row],[Region]]=People!$B$5,People!$A$5))))</f>
        <v>Kelly Williams</v>
      </c>
      <c r="W6199" s="3" t="str">
        <f>IFERROR(INDEX(Returns!A6199:A6998, MATCH(Orders1[[#This Row],[Order ID]],Returns!B6199:B6998)), "No")</f>
        <v>No</v>
      </c>
      <c r="X6199" s="3">
        <f>IF(Orders1[[#This Row],[Return]]="Yes", 1, 0)</f>
        <v>0</v>
      </c>
    </row>
    <row r="6200" spans="1:24" x14ac:dyDescent="0.2">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7">
        <v>50.97</v>
      </c>
      <c r="S6200" s="1">
        <v>3</v>
      </c>
      <c r="T6200" s="1">
        <v>0</v>
      </c>
      <c r="U6200" s="7">
        <v>13.252199999999997</v>
      </c>
      <c r="V6200" s="3" t="str">
        <f>IF(Orders1[[#This Row],[Region]]=People!$B$2, People!$A$2, IF(Orders1[[#This Row],[Region]]=People!$B$3,People!$A$3, IF(Orders1[[#This Row],[Region]]=People!$B$4,People!$A$4, IF(Orders1[[#This Row],[Region]]=People!$B$5,People!$A$5))))</f>
        <v>Kelly Williams</v>
      </c>
      <c r="W6200" s="3" t="str">
        <f>IFERROR(INDEX(Returns!A6200:A6999, MATCH(Orders1[[#This Row],[Order ID]],Returns!B6200:B6999)), "No")</f>
        <v>No</v>
      </c>
      <c r="X6200" s="3">
        <f>IF(Orders1[[#This Row],[Return]]="Yes", 1, 0)</f>
        <v>0</v>
      </c>
    </row>
    <row r="6201" spans="1:24" x14ac:dyDescent="0.2">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7">
        <v>96.08</v>
      </c>
      <c r="S6201" s="1">
        <v>2</v>
      </c>
      <c r="T6201" s="1">
        <v>0</v>
      </c>
      <c r="U6201" s="7">
        <v>46.118399999999994</v>
      </c>
      <c r="V6201" s="3" t="str">
        <f>IF(Orders1[[#This Row],[Region]]=People!$B$2, People!$A$2, IF(Orders1[[#This Row],[Region]]=People!$B$3,People!$A$3, IF(Orders1[[#This Row],[Region]]=People!$B$4,People!$A$4, IF(Orders1[[#This Row],[Region]]=People!$B$5,People!$A$5))))</f>
        <v>Kelly Williams</v>
      </c>
      <c r="W6201" s="3" t="str">
        <f>IFERROR(INDEX(Returns!A6201:A7000, MATCH(Orders1[[#This Row],[Order ID]],Returns!B6201:B7000)), "No")</f>
        <v>No</v>
      </c>
      <c r="X6201" s="3">
        <f>IF(Orders1[[#This Row],[Return]]="Yes", 1, 0)</f>
        <v>0</v>
      </c>
    </row>
    <row r="6202" spans="1:24" x14ac:dyDescent="0.2">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7">
        <v>1439.9680000000001</v>
      </c>
      <c r="S6202" s="1">
        <v>4</v>
      </c>
      <c r="T6202" s="1">
        <v>0.2</v>
      </c>
      <c r="U6202" s="7">
        <v>485.98919999999993</v>
      </c>
      <c r="V6202" s="3" t="str">
        <f>IF(Orders1[[#This Row],[Region]]=People!$B$2, People!$A$2, IF(Orders1[[#This Row],[Region]]=People!$B$3,People!$A$3, IF(Orders1[[#This Row],[Region]]=People!$B$4,People!$A$4, IF(Orders1[[#This Row],[Region]]=People!$B$5,People!$A$5))))</f>
        <v>Kelly Williams</v>
      </c>
      <c r="W6202" s="3" t="str">
        <f>IFERROR(INDEX(Returns!A6202:A7001, MATCH(Orders1[[#This Row],[Order ID]],Returns!B6202:B7001)), "No")</f>
        <v>No</v>
      </c>
      <c r="X6202" s="3">
        <f>IF(Orders1[[#This Row],[Return]]="Yes", 1, 0)</f>
        <v>0</v>
      </c>
    </row>
    <row r="6203" spans="1:24" x14ac:dyDescent="0.2">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7">
        <v>43.56</v>
      </c>
      <c r="S6203" s="1">
        <v>3</v>
      </c>
      <c r="T6203" s="1">
        <v>0.2</v>
      </c>
      <c r="U6203" s="7">
        <v>-4.9004999999999974</v>
      </c>
      <c r="V6203" s="3" t="str">
        <f>IF(Orders1[[#This Row],[Region]]=People!$B$2, People!$A$2, IF(Orders1[[#This Row],[Region]]=People!$B$3,People!$A$3, IF(Orders1[[#This Row],[Region]]=People!$B$4,People!$A$4, IF(Orders1[[#This Row],[Region]]=People!$B$5,People!$A$5))))</f>
        <v>Kelly Williams</v>
      </c>
      <c r="W6203" s="3" t="str">
        <f>IFERROR(INDEX(Returns!A6203:A7002, MATCH(Orders1[[#This Row],[Order ID]],Returns!B6203:B7002)), "No")</f>
        <v>No</v>
      </c>
      <c r="X6203" s="3">
        <f>IF(Orders1[[#This Row],[Return]]="Yes", 1, 0)</f>
        <v>0</v>
      </c>
    </row>
    <row r="6204" spans="1:24" x14ac:dyDescent="0.2">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7">
        <v>563.91999999999996</v>
      </c>
      <c r="S6204" s="1">
        <v>5</v>
      </c>
      <c r="T6204" s="1">
        <v>0.2</v>
      </c>
      <c r="U6204" s="7">
        <v>7.0489999999999498</v>
      </c>
      <c r="V6204" s="3" t="str">
        <f>IF(Orders1[[#This Row],[Region]]=People!$B$2, People!$A$2, IF(Orders1[[#This Row],[Region]]=People!$B$3,People!$A$3, IF(Orders1[[#This Row],[Region]]=People!$B$4,People!$A$4, IF(Orders1[[#This Row],[Region]]=People!$B$5,People!$A$5))))</f>
        <v>Anna Andreadi</v>
      </c>
      <c r="W6204" s="3" t="str">
        <f>IFERROR(INDEX(Returns!A6204:A7003, MATCH(Orders1[[#This Row],[Order ID]],Returns!B6204:B7003)), "No")</f>
        <v>No</v>
      </c>
      <c r="X6204" s="3">
        <f>IF(Orders1[[#This Row],[Return]]="Yes", 1, 0)</f>
        <v>0</v>
      </c>
    </row>
    <row r="6205" spans="1:24" x14ac:dyDescent="0.2">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7">
        <v>235.15199999999999</v>
      </c>
      <c r="S6205" s="1">
        <v>8</v>
      </c>
      <c r="T6205" s="1">
        <v>0.4</v>
      </c>
      <c r="U6205" s="7">
        <v>-47.030399999999986</v>
      </c>
      <c r="V6205" s="3" t="str">
        <f>IF(Orders1[[#This Row],[Region]]=People!$B$2, People!$A$2, IF(Orders1[[#This Row],[Region]]=People!$B$3,People!$A$3, IF(Orders1[[#This Row],[Region]]=People!$B$4,People!$A$4, IF(Orders1[[#This Row],[Region]]=People!$B$5,People!$A$5))))</f>
        <v>Chuck Magee</v>
      </c>
      <c r="W6205" s="3" t="str">
        <f>IFERROR(INDEX(Returns!A6205:A7004, MATCH(Orders1[[#This Row],[Order ID]],Returns!B6205:B7004)), "No")</f>
        <v>No</v>
      </c>
      <c r="X6205" s="3">
        <f>IF(Orders1[[#This Row],[Return]]="Yes", 1, 0)</f>
        <v>0</v>
      </c>
    </row>
    <row r="6206" spans="1:24" x14ac:dyDescent="0.2">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7">
        <v>7.7120000000000006</v>
      </c>
      <c r="S6206" s="1">
        <v>2</v>
      </c>
      <c r="T6206" s="1">
        <v>0.2</v>
      </c>
      <c r="U6206" s="7">
        <v>1.7352000000000005</v>
      </c>
      <c r="V6206" s="3" t="str">
        <f>IF(Orders1[[#This Row],[Region]]=People!$B$2, People!$A$2, IF(Orders1[[#This Row],[Region]]=People!$B$3,People!$A$3, IF(Orders1[[#This Row],[Region]]=People!$B$4,People!$A$4, IF(Orders1[[#This Row],[Region]]=People!$B$5,People!$A$5))))</f>
        <v>Chuck Magee</v>
      </c>
      <c r="W6206" s="3" t="str">
        <f>IFERROR(INDEX(Returns!A6206:A7005, MATCH(Orders1[[#This Row],[Order ID]],Returns!B6206:B7005)), "No")</f>
        <v>No</v>
      </c>
      <c r="X6206" s="3">
        <f>IF(Orders1[[#This Row],[Return]]="Yes", 1, 0)</f>
        <v>0</v>
      </c>
    </row>
    <row r="6207" spans="1:24" x14ac:dyDescent="0.2">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7">
        <v>51.016000000000005</v>
      </c>
      <c r="S6207" s="1">
        <v>7</v>
      </c>
      <c r="T6207" s="1">
        <v>0.2</v>
      </c>
      <c r="U6207" s="7">
        <v>15.942499999999992</v>
      </c>
      <c r="V6207" s="3" t="str">
        <f>IF(Orders1[[#This Row],[Region]]=People!$B$2, People!$A$2, IF(Orders1[[#This Row],[Region]]=People!$B$3,People!$A$3, IF(Orders1[[#This Row],[Region]]=People!$B$4,People!$A$4, IF(Orders1[[#This Row],[Region]]=People!$B$5,People!$A$5))))</f>
        <v>Kelly Williams</v>
      </c>
      <c r="W6207" s="3" t="str">
        <f>IFERROR(INDEX(Returns!A6207:A7006, MATCH(Orders1[[#This Row],[Order ID]],Returns!B6207:B7006)), "No")</f>
        <v>No</v>
      </c>
      <c r="X6207" s="3">
        <f>IF(Orders1[[#This Row],[Return]]="Yes", 1, 0)</f>
        <v>0</v>
      </c>
    </row>
    <row r="6208" spans="1:24" x14ac:dyDescent="0.2">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7">
        <v>25.248000000000001</v>
      </c>
      <c r="S6208" s="1">
        <v>4</v>
      </c>
      <c r="T6208" s="1">
        <v>0.2</v>
      </c>
      <c r="U6208" s="7">
        <v>7.8899999999999979</v>
      </c>
      <c r="V6208" s="3" t="str">
        <f>IF(Orders1[[#This Row],[Region]]=People!$B$2, People!$A$2, IF(Orders1[[#This Row],[Region]]=People!$B$3,People!$A$3, IF(Orders1[[#This Row],[Region]]=People!$B$4,People!$A$4, IF(Orders1[[#This Row],[Region]]=People!$B$5,People!$A$5))))</f>
        <v>Kelly Williams</v>
      </c>
      <c r="W6208" s="3" t="str">
        <f>IFERROR(INDEX(Returns!A6208:A7007, MATCH(Orders1[[#This Row],[Order ID]],Returns!B6208:B7007)), "No")</f>
        <v>No</v>
      </c>
      <c r="X6208" s="3">
        <f>IF(Orders1[[#This Row],[Return]]="Yes", 1, 0)</f>
        <v>0</v>
      </c>
    </row>
    <row r="6209" spans="1:24" x14ac:dyDescent="0.2">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7">
        <v>56.686</v>
      </c>
      <c r="S6209" s="1">
        <v>1</v>
      </c>
      <c r="T6209" s="1">
        <v>0.3</v>
      </c>
      <c r="U6209" s="7">
        <v>-14.576399999999996</v>
      </c>
      <c r="V6209" s="3" t="str">
        <f>IF(Orders1[[#This Row],[Region]]=People!$B$2, People!$A$2, IF(Orders1[[#This Row],[Region]]=People!$B$3,People!$A$3, IF(Orders1[[#This Row],[Region]]=People!$B$4,People!$A$4, IF(Orders1[[#This Row],[Region]]=People!$B$5,People!$A$5))))</f>
        <v>Kelly Williams</v>
      </c>
      <c r="W6209" s="3" t="str">
        <f>IFERROR(INDEX(Returns!A6209:A7008, MATCH(Orders1[[#This Row],[Order ID]],Returns!B6209:B7008)), "No")</f>
        <v>No</v>
      </c>
      <c r="X6209" s="3">
        <f>IF(Orders1[[#This Row],[Return]]="Yes", 1, 0)</f>
        <v>0</v>
      </c>
    </row>
    <row r="6210" spans="1:24" x14ac:dyDescent="0.2">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7">
        <v>51.168000000000006</v>
      </c>
      <c r="S6210" s="1">
        <v>2</v>
      </c>
      <c r="T6210" s="1">
        <v>0.2</v>
      </c>
      <c r="U6210" s="7">
        <v>-6.3960000000000008</v>
      </c>
      <c r="V6210" s="3" t="str">
        <f>IF(Orders1[[#This Row],[Region]]=People!$B$2, People!$A$2, IF(Orders1[[#This Row],[Region]]=People!$B$3,People!$A$3, IF(Orders1[[#This Row],[Region]]=People!$B$4,People!$A$4, IF(Orders1[[#This Row],[Region]]=People!$B$5,People!$A$5))))</f>
        <v>Chuck Magee</v>
      </c>
      <c r="W6210" s="3" t="str">
        <f>IFERROR(INDEX(Returns!A6210:A7009, MATCH(Orders1[[#This Row],[Order ID]],Returns!B6210:B7009)), "No")</f>
        <v>No</v>
      </c>
      <c r="X6210" s="3">
        <f>IF(Orders1[[#This Row],[Return]]="Yes", 1, 0)</f>
        <v>0</v>
      </c>
    </row>
    <row r="6211" spans="1:24" x14ac:dyDescent="0.2">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7">
        <v>2793.5280000000002</v>
      </c>
      <c r="S6211" s="1">
        <v>9</v>
      </c>
      <c r="T6211" s="1">
        <v>0.2</v>
      </c>
      <c r="U6211" s="7">
        <v>942.81569999999988</v>
      </c>
      <c r="V6211" s="3" t="str">
        <f>IF(Orders1[[#This Row],[Region]]=People!$B$2, People!$A$2, IF(Orders1[[#This Row],[Region]]=People!$B$3,People!$A$3, IF(Orders1[[#This Row],[Region]]=People!$B$4,People!$A$4, IF(Orders1[[#This Row],[Region]]=People!$B$5,People!$A$5))))</f>
        <v>Anna Andreadi</v>
      </c>
      <c r="W6211" s="3" t="str">
        <f>IFERROR(INDEX(Returns!A6211:A7010, MATCH(Orders1[[#This Row],[Order ID]],Returns!B6211:B7010)), "No")</f>
        <v>No</v>
      </c>
      <c r="X6211" s="3">
        <f>IF(Orders1[[#This Row],[Return]]="Yes", 1, 0)</f>
        <v>0</v>
      </c>
    </row>
    <row r="6212" spans="1:24" x14ac:dyDescent="0.2">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7">
        <v>1000.0200000000001</v>
      </c>
      <c r="S6212" s="1">
        <v>7</v>
      </c>
      <c r="T6212" s="1">
        <v>0</v>
      </c>
      <c r="U6212" s="7">
        <v>290.00579999999991</v>
      </c>
      <c r="V6212" s="3" t="str">
        <f>IF(Orders1[[#This Row],[Region]]=People!$B$2, People!$A$2, IF(Orders1[[#This Row],[Region]]=People!$B$3,People!$A$3, IF(Orders1[[#This Row],[Region]]=People!$B$4,People!$A$4, IF(Orders1[[#This Row],[Region]]=People!$B$5,People!$A$5))))</f>
        <v>Anna Andreadi</v>
      </c>
      <c r="W6212" s="3" t="str">
        <f>IFERROR(INDEX(Returns!A6212:A7011, MATCH(Orders1[[#This Row],[Order ID]],Returns!B6212:B7011)), "No")</f>
        <v>No</v>
      </c>
      <c r="X6212" s="3">
        <f>IF(Orders1[[#This Row],[Return]]="Yes", 1, 0)</f>
        <v>0</v>
      </c>
    </row>
    <row r="6213" spans="1:24" x14ac:dyDescent="0.2">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7">
        <v>65.94</v>
      </c>
      <c r="S6213" s="1">
        <v>3</v>
      </c>
      <c r="T6213" s="1">
        <v>0</v>
      </c>
      <c r="U6213" s="7">
        <v>22.419600000000003</v>
      </c>
      <c r="V6213" s="3" t="str">
        <f>IF(Orders1[[#This Row],[Region]]=People!$B$2, People!$A$2, IF(Orders1[[#This Row],[Region]]=People!$B$3,People!$A$3, IF(Orders1[[#This Row],[Region]]=People!$B$4,People!$A$4, IF(Orders1[[#This Row],[Region]]=People!$B$5,People!$A$5))))</f>
        <v>Anna Andreadi</v>
      </c>
      <c r="W6213" s="3" t="str">
        <f>IFERROR(INDEX(Returns!A6213:A7012, MATCH(Orders1[[#This Row],[Order ID]],Returns!B6213:B7012)), "No")</f>
        <v>No</v>
      </c>
      <c r="X6213" s="3">
        <f>IF(Orders1[[#This Row],[Return]]="Yes", 1, 0)</f>
        <v>0</v>
      </c>
    </row>
    <row r="6214" spans="1:24" x14ac:dyDescent="0.2">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7">
        <v>18.240000000000002</v>
      </c>
      <c r="S6214" s="1">
        <v>3</v>
      </c>
      <c r="T6214" s="1">
        <v>0</v>
      </c>
      <c r="U6214" s="7">
        <v>9.120000000000001</v>
      </c>
      <c r="V6214" s="3" t="str">
        <f>IF(Orders1[[#This Row],[Region]]=People!$B$2, People!$A$2, IF(Orders1[[#This Row],[Region]]=People!$B$3,People!$A$3, IF(Orders1[[#This Row],[Region]]=People!$B$4,People!$A$4, IF(Orders1[[#This Row],[Region]]=People!$B$5,People!$A$5))))</f>
        <v>Anna Andreadi</v>
      </c>
      <c r="W6214" s="3" t="str">
        <f>IFERROR(INDEX(Returns!A6214:A7013, MATCH(Orders1[[#This Row],[Order ID]],Returns!B6214:B7013)), "No")</f>
        <v>No</v>
      </c>
      <c r="X6214" s="3">
        <f>IF(Orders1[[#This Row],[Return]]="Yes", 1, 0)</f>
        <v>0</v>
      </c>
    </row>
    <row r="6215" spans="1:24" x14ac:dyDescent="0.2">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7">
        <v>76.12</v>
      </c>
      <c r="S6215" s="1">
        <v>2</v>
      </c>
      <c r="T6215" s="1">
        <v>0</v>
      </c>
      <c r="U6215" s="7">
        <v>22.074799999999996</v>
      </c>
      <c r="V6215" s="3" t="str">
        <f>IF(Orders1[[#This Row],[Region]]=People!$B$2, People!$A$2, IF(Orders1[[#This Row],[Region]]=People!$B$3,People!$A$3, IF(Orders1[[#This Row],[Region]]=People!$B$4,People!$A$4, IF(Orders1[[#This Row],[Region]]=People!$B$5,People!$A$5))))</f>
        <v>Anna Andreadi</v>
      </c>
      <c r="W6215" s="3" t="str">
        <f>IFERROR(INDEX(Returns!A6215:A7014, MATCH(Orders1[[#This Row],[Order ID]],Returns!B6215:B7014)), "No")</f>
        <v>No</v>
      </c>
      <c r="X6215" s="3">
        <f>IF(Orders1[[#This Row],[Return]]="Yes", 1, 0)</f>
        <v>0</v>
      </c>
    </row>
    <row r="6216" spans="1:24" x14ac:dyDescent="0.2">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7">
        <v>7.64</v>
      </c>
      <c r="S6216" s="1">
        <v>1</v>
      </c>
      <c r="T6216" s="1">
        <v>0</v>
      </c>
      <c r="U6216" s="7">
        <v>3.7435999999999998</v>
      </c>
      <c r="V6216" s="3" t="str">
        <f>IF(Orders1[[#This Row],[Region]]=People!$B$2, People!$A$2, IF(Orders1[[#This Row],[Region]]=People!$B$3,People!$A$3, IF(Orders1[[#This Row],[Region]]=People!$B$4,People!$A$4, IF(Orders1[[#This Row],[Region]]=People!$B$5,People!$A$5))))</f>
        <v>Anna Andreadi</v>
      </c>
      <c r="W6216" s="3" t="str">
        <f>IFERROR(INDEX(Returns!A6216:A7015, MATCH(Orders1[[#This Row],[Order ID]],Returns!B6216:B7015)), "No")</f>
        <v>No</v>
      </c>
      <c r="X6216" s="3">
        <f>IF(Orders1[[#This Row],[Return]]="Yes", 1, 0)</f>
        <v>0</v>
      </c>
    </row>
    <row r="6217" spans="1:24" x14ac:dyDescent="0.2">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7">
        <v>68.16</v>
      </c>
      <c r="S6217" s="1">
        <v>3</v>
      </c>
      <c r="T6217" s="1">
        <v>0</v>
      </c>
      <c r="U6217" s="7">
        <v>27.945600000000002</v>
      </c>
      <c r="V6217" s="3" t="str">
        <f>IF(Orders1[[#This Row],[Region]]=People!$B$2, People!$A$2, IF(Orders1[[#This Row],[Region]]=People!$B$3,People!$A$3, IF(Orders1[[#This Row],[Region]]=People!$B$4,People!$A$4, IF(Orders1[[#This Row],[Region]]=People!$B$5,People!$A$5))))</f>
        <v>Chuck Magee</v>
      </c>
      <c r="W6217" s="3" t="str">
        <f>IFERROR(INDEX(Returns!A6217:A7016, MATCH(Orders1[[#This Row],[Order ID]],Returns!B6217:B7016)), "No")</f>
        <v>No</v>
      </c>
      <c r="X6217" s="3">
        <f>IF(Orders1[[#This Row],[Return]]="Yes", 1, 0)</f>
        <v>0</v>
      </c>
    </row>
    <row r="6218" spans="1:24" x14ac:dyDescent="0.2">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7">
        <v>62.24</v>
      </c>
      <c r="S6218" s="1">
        <v>8</v>
      </c>
      <c r="T6218" s="1">
        <v>0</v>
      </c>
      <c r="U6218" s="7">
        <v>29.252800000000001</v>
      </c>
      <c r="V6218" s="3" t="str">
        <f>IF(Orders1[[#This Row],[Region]]=People!$B$2, People!$A$2, IF(Orders1[[#This Row],[Region]]=People!$B$3,People!$A$3, IF(Orders1[[#This Row],[Region]]=People!$B$4,People!$A$4, IF(Orders1[[#This Row],[Region]]=People!$B$5,People!$A$5))))</f>
        <v>Chuck Magee</v>
      </c>
      <c r="W6218" s="3" t="str">
        <f>IFERROR(INDEX(Returns!A6218:A7017, MATCH(Orders1[[#This Row],[Order ID]],Returns!B6218:B7017)), "No")</f>
        <v>No</v>
      </c>
      <c r="X6218" s="3">
        <f>IF(Orders1[[#This Row],[Return]]="Yes", 1, 0)</f>
        <v>0</v>
      </c>
    </row>
    <row r="6219" spans="1:24" x14ac:dyDescent="0.2">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7">
        <v>29.97</v>
      </c>
      <c r="S6219" s="1">
        <v>3</v>
      </c>
      <c r="T6219" s="1">
        <v>0</v>
      </c>
      <c r="U6219" s="7">
        <v>0.29969999999999963</v>
      </c>
      <c r="V6219" s="3" t="str">
        <f>IF(Orders1[[#This Row],[Region]]=People!$B$2, People!$A$2, IF(Orders1[[#This Row],[Region]]=People!$B$3,People!$A$3, IF(Orders1[[#This Row],[Region]]=People!$B$4,People!$A$4, IF(Orders1[[#This Row],[Region]]=People!$B$5,People!$A$5))))</f>
        <v>Cassandra Brandow</v>
      </c>
      <c r="W6219" s="3" t="str">
        <f>IFERROR(INDEX(Returns!A6219:A7018, MATCH(Orders1[[#This Row],[Order ID]],Returns!B6219:B7018)), "No")</f>
        <v>No</v>
      </c>
      <c r="X6219" s="3">
        <f>IF(Orders1[[#This Row],[Return]]="Yes", 1, 0)</f>
        <v>0</v>
      </c>
    </row>
    <row r="6220" spans="1:24" x14ac:dyDescent="0.2">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7">
        <v>125.69999999999999</v>
      </c>
      <c r="S6220" s="1">
        <v>6</v>
      </c>
      <c r="T6220" s="1">
        <v>0</v>
      </c>
      <c r="U6220" s="7">
        <v>35.195999999999998</v>
      </c>
      <c r="V6220" s="3" t="str">
        <f>IF(Orders1[[#This Row],[Region]]=People!$B$2, People!$A$2, IF(Orders1[[#This Row],[Region]]=People!$B$3,People!$A$3, IF(Orders1[[#This Row],[Region]]=People!$B$4,People!$A$4, IF(Orders1[[#This Row],[Region]]=People!$B$5,People!$A$5))))</f>
        <v>Kelly Williams</v>
      </c>
      <c r="W6220" s="3" t="str">
        <f>IFERROR(INDEX(Returns!A6220:A7019, MATCH(Orders1[[#This Row],[Order ID]],Returns!B6220:B7019)), "No")</f>
        <v>No</v>
      </c>
      <c r="X6220" s="3">
        <f>IF(Orders1[[#This Row],[Return]]="Yes", 1, 0)</f>
        <v>0</v>
      </c>
    </row>
    <row r="6221" spans="1:24" x14ac:dyDescent="0.2">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7">
        <v>191.98</v>
      </c>
      <c r="S6221" s="1">
        <v>2</v>
      </c>
      <c r="T6221" s="1">
        <v>0</v>
      </c>
      <c r="U6221" s="7">
        <v>51.834599999999995</v>
      </c>
      <c r="V6221" s="3" t="str">
        <f>IF(Orders1[[#This Row],[Region]]=People!$B$2, People!$A$2, IF(Orders1[[#This Row],[Region]]=People!$B$3,People!$A$3, IF(Orders1[[#This Row],[Region]]=People!$B$4,People!$A$4, IF(Orders1[[#This Row],[Region]]=People!$B$5,People!$A$5))))</f>
        <v>Kelly Williams</v>
      </c>
      <c r="W6221" s="3" t="str">
        <f>IFERROR(INDEX(Returns!A6221:A7020, MATCH(Orders1[[#This Row],[Order ID]],Returns!B6221:B7020)), "No")</f>
        <v>No</v>
      </c>
      <c r="X6221" s="3">
        <f>IF(Orders1[[#This Row],[Return]]="Yes", 1, 0)</f>
        <v>0</v>
      </c>
    </row>
    <row r="6222" spans="1:24" x14ac:dyDescent="0.2">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7">
        <v>20.86</v>
      </c>
      <c r="S6222" s="1">
        <v>7</v>
      </c>
      <c r="T6222" s="1">
        <v>0</v>
      </c>
      <c r="U6222" s="7">
        <v>1.4601999999999977</v>
      </c>
      <c r="V6222" s="3" t="str">
        <f>IF(Orders1[[#This Row],[Region]]=People!$B$2, People!$A$2, IF(Orders1[[#This Row],[Region]]=People!$B$3,People!$A$3, IF(Orders1[[#This Row],[Region]]=People!$B$4,People!$A$4, IF(Orders1[[#This Row],[Region]]=People!$B$5,People!$A$5))))</f>
        <v>Kelly Williams</v>
      </c>
      <c r="W6222" s="3" t="str">
        <f>IFERROR(INDEX(Returns!A6222:A7021, MATCH(Orders1[[#This Row],[Order ID]],Returns!B6222:B7021)), "No")</f>
        <v>No</v>
      </c>
      <c r="X6222" s="3">
        <f>IF(Orders1[[#This Row],[Return]]="Yes", 1, 0)</f>
        <v>0</v>
      </c>
    </row>
    <row r="6223" spans="1:24" x14ac:dyDescent="0.2">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7">
        <v>56.699999999999996</v>
      </c>
      <c r="S6223" s="1">
        <v>9</v>
      </c>
      <c r="T6223" s="1">
        <v>0</v>
      </c>
      <c r="U6223" s="7">
        <v>26.081999999999997</v>
      </c>
      <c r="V6223" s="3" t="str">
        <f>IF(Orders1[[#This Row],[Region]]=People!$B$2, People!$A$2, IF(Orders1[[#This Row],[Region]]=People!$B$3,People!$A$3, IF(Orders1[[#This Row],[Region]]=People!$B$4,People!$A$4, IF(Orders1[[#This Row],[Region]]=People!$B$5,People!$A$5))))</f>
        <v>Anna Andreadi</v>
      </c>
      <c r="W6223" s="3" t="str">
        <f>IFERROR(INDEX(Returns!A6223:A7022, MATCH(Orders1[[#This Row],[Order ID]],Returns!B6223:B7022)), "No")</f>
        <v>No</v>
      </c>
      <c r="X6223" s="3">
        <f>IF(Orders1[[#This Row],[Return]]="Yes", 1, 0)</f>
        <v>0</v>
      </c>
    </row>
    <row r="6224" spans="1:24" x14ac:dyDescent="0.2">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7">
        <v>72.703999999999994</v>
      </c>
      <c r="S6224" s="1">
        <v>4</v>
      </c>
      <c r="T6224" s="1">
        <v>0.2</v>
      </c>
      <c r="U6224" s="7">
        <v>19.084800000000005</v>
      </c>
      <c r="V6224" s="3" t="str">
        <f>IF(Orders1[[#This Row],[Region]]=People!$B$2, People!$A$2, IF(Orders1[[#This Row],[Region]]=People!$B$3,People!$A$3, IF(Orders1[[#This Row],[Region]]=People!$B$4,People!$A$4, IF(Orders1[[#This Row],[Region]]=People!$B$5,People!$A$5))))</f>
        <v>Cassandra Brandow</v>
      </c>
      <c r="W6224" s="3" t="str">
        <f>IFERROR(INDEX(Returns!A6224:A7023, MATCH(Orders1[[#This Row],[Order ID]],Returns!B6224:B7023)), "No")</f>
        <v>No</v>
      </c>
      <c r="X6224" s="3">
        <f>IF(Orders1[[#This Row],[Return]]="Yes", 1, 0)</f>
        <v>0</v>
      </c>
    </row>
    <row r="6225" spans="1:24" x14ac:dyDescent="0.2">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7">
        <v>12.263999999999999</v>
      </c>
      <c r="S6225" s="1">
        <v>7</v>
      </c>
      <c r="T6225" s="1">
        <v>0.2</v>
      </c>
      <c r="U6225" s="7">
        <v>1.0730999999999993</v>
      </c>
      <c r="V6225" s="3" t="str">
        <f>IF(Orders1[[#This Row],[Region]]=People!$B$2, People!$A$2, IF(Orders1[[#This Row],[Region]]=People!$B$3,People!$A$3, IF(Orders1[[#This Row],[Region]]=People!$B$4,People!$A$4, IF(Orders1[[#This Row],[Region]]=People!$B$5,People!$A$5))))</f>
        <v>Cassandra Brandow</v>
      </c>
      <c r="W6225" s="3" t="str">
        <f>IFERROR(INDEX(Returns!A6225:A7024, MATCH(Orders1[[#This Row],[Order ID]],Returns!B6225:B7024)), "No")</f>
        <v>No</v>
      </c>
      <c r="X6225" s="3">
        <f>IF(Orders1[[#This Row],[Return]]="Yes", 1, 0)</f>
        <v>0</v>
      </c>
    </row>
    <row r="6226" spans="1:24" x14ac:dyDescent="0.2">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7">
        <v>218.35200000000003</v>
      </c>
      <c r="S6226" s="1">
        <v>3</v>
      </c>
      <c r="T6226" s="1">
        <v>0.2</v>
      </c>
      <c r="U6226" s="7">
        <v>-54.588000000000008</v>
      </c>
      <c r="V6226" s="3" t="str">
        <f>IF(Orders1[[#This Row],[Region]]=People!$B$2, People!$A$2, IF(Orders1[[#This Row],[Region]]=People!$B$3,People!$A$3, IF(Orders1[[#This Row],[Region]]=People!$B$4,People!$A$4, IF(Orders1[[#This Row],[Region]]=People!$B$5,People!$A$5))))</f>
        <v>Cassandra Brandow</v>
      </c>
      <c r="W6226" s="3" t="str">
        <f>IFERROR(INDEX(Returns!A6226:A7025, MATCH(Orders1[[#This Row],[Order ID]],Returns!B6226:B7025)), "No")</f>
        <v>No</v>
      </c>
      <c r="X6226" s="3">
        <f>IF(Orders1[[#This Row],[Return]]="Yes", 1, 0)</f>
        <v>0</v>
      </c>
    </row>
    <row r="6227" spans="1:24" x14ac:dyDescent="0.2">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7">
        <v>66.294000000000011</v>
      </c>
      <c r="S6227" s="1">
        <v>1</v>
      </c>
      <c r="T6227" s="1">
        <v>0.7</v>
      </c>
      <c r="U6227" s="7">
        <v>-103.86059999999998</v>
      </c>
      <c r="V6227" s="3" t="str">
        <f>IF(Orders1[[#This Row],[Region]]=People!$B$2, People!$A$2, IF(Orders1[[#This Row],[Region]]=People!$B$3,People!$A$3, IF(Orders1[[#This Row],[Region]]=People!$B$4,People!$A$4, IF(Orders1[[#This Row],[Region]]=People!$B$5,People!$A$5))))</f>
        <v>Anna Andreadi</v>
      </c>
      <c r="W6227" s="3" t="str">
        <f>IFERROR(INDEX(Returns!A6227:A7026, MATCH(Orders1[[#This Row],[Order ID]],Returns!B6227:B7026)), "No")</f>
        <v>No</v>
      </c>
      <c r="X6227" s="3">
        <f>IF(Orders1[[#This Row],[Return]]="Yes", 1, 0)</f>
        <v>0</v>
      </c>
    </row>
    <row r="6228" spans="1:24" x14ac:dyDescent="0.2">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7">
        <v>291.16800000000001</v>
      </c>
      <c r="S6228" s="1">
        <v>4</v>
      </c>
      <c r="T6228" s="1">
        <v>0.2</v>
      </c>
      <c r="U6228" s="7">
        <v>-14.558399999999978</v>
      </c>
      <c r="V6228" s="3" t="str">
        <f>IF(Orders1[[#This Row],[Region]]=People!$B$2, People!$A$2, IF(Orders1[[#This Row],[Region]]=People!$B$3,People!$A$3, IF(Orders1[[#This Row],[Region]]=People!$B$4,People!$A$4, IF(Orders1[[#This Row],[Region]]=People!$B$5,People!$A$5))))</f>
        <v>Anna Andreadi</v>
      </c>
      <c r="W6228" s="3" t="str">
        <f>IFERROR(INDEX(Returns!A6228:A7027, MATCH(Orders1[[#This Row],[Order ID]],Returns!B6228:B7027)), "No")</f>
        <v>No</v>
      </c>
      <c r="X6228" s="3">
        <f>IF(Orders1[[#This Row],[Return]]="Yes", 1, 0)</f>
        <v>0</v>
      </c>
    </row>
    <row r="6229" spans="1:24" x14ac:dyDescent="0.2">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7">
        <v>88.77600000000001</v>
      </c>
      <c r="S6229" s="1">
        <v>3</v>
      </c>
      <c r="T6229" s="1">
        <v>0.2</v>
      </c>
      <c r="U6229" s="7">
        <v>7.7679000000000009</v>
      </c>
      <c r="V6229" s="3" t="str">
        <f>IF(Orders1[[#This Row],[Region]]=People!$B$2, People!$A$2, IF(Orders1[[#This Row],[Region]]=People!$B$3,People!$A$3, IF(Orders1[[#This Row],[Region]]=People!$B$4,People!$A$4, IF(Orders1[[#This Row],[Region]]=People!$B$5,People!$A$5))))</f>
        <v>Kelly Williams</v>
      </c>
      <c r="W6229" s="3" t="str">
        <f>IFERROR(INDEX(Returns!A6229:A7028, MATCH(Orders1[[#This Row],[Order ID]],Returns!B6229:B7028)), "No")</f>
        <v>No</v>
      </c>
      <c r="X6229" s="3">
        <f>IF(Orders1[[#This Row],[Return]]="Yes", 1, 0)</f>
        <v>0</v>
      </c>
    </row>
    <row r="6230" spans="1:24" x14ac:dyDescent="0.2">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7">
        <v>110.376</v>
      </c>
      <c r="S6230" s="1">
        <v>4</v>
      </c>
      <c r="T6230" s="1">
        <v>0.4</v>
      </c>
      <c r="U6230" s="7">
        <v>-20.235600000000005</v>
      </c>
      <c r="V6230" s="3" t="str">
        <f>IF(Orders1[[#This Row],[Region]]=People!$B$2, People!$A$2, IF(Orders1[[#This Row],[Region]]=People!$B$3,People!$A$3, IF(Orders1[[#This Row],[Region]]=People!$B$4,People!$A$4, IF(Orders1[[#This Row],[Region]]=People!$B$5,People!$A$5))))</f>
        <v>Chuck Magee</v>
      </c>
      <c r="W6230" s="3" t="str">
        <f>IFERROR(INDEX(Returns!A6230:A7029, MATCH(Orders1[[#This Row],[Order ID]],Returns!B6230:B7029)), "No")</f>
        <v>No</v>
      </c>
      <c r="X6230" s="3">
        <f>IF(Orders1[[#This Row],[Return]]="Yes", 1, 0)</f>
        <v>0</v>
      </c>
    </row>
    <row r="6231" spans="1:24" x14ac:dyDescent="0.2">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7">
        <v>55.176000000000002</v>
      </c>
      <c r="S6231" s="1">
        <v>3</v>
      </c>
      <c r="T6231" s="1">
        <v>0.2</v>
      </c>
      <c r="U6231" s="7">
        <v>15.863099999999999</v>
      </c>
      <c r="V6231" s="3" t="str">
        <f>IF(Orders1[[#This Row],[Region]]=People!$B$2, People!$A$2, IF(Orders1[[#This Row],[Region]]=People!$B$3,People!$A$3, IF(Orders1[[#This Row],[Region]]=People!$B$4,People!$A$4, IF(Orders1[[#This Row],[Region]]=People!$B$5,People!$A$5))))</f>
        <v>Chuck Magee</v>
      </c>
      <c r="W6231" s="3" t="str">
        <f>IFERROR(INDEX(Returns!A6231:A7030, MATCH(Orders1[[#This Row],[Order ID]],Returns!B6231:B7030)), "No")</f>
        <v>No</v>
      </c>
      <c r="X6231" s="3">
        <f>IF(Orders1[[#This Row],[Return]]="Yes", 1, 0)</f>
        <v>0</v>
      </c>
    </row>
    <row r="6232" spans="1:24" x14ac:dyDescent="0.2">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7">
        <v>30.32</v>
      </c>
      <c r="S6232" s="1">
        <v>4</v>
      </c>
      <c r="T6232" s="1">
        <v>0</v>
      </c>
      <c r="U6232" s="7">
        <v>11.8248</v>
      </c>
      <c r="V6232" s="3" t="str">
        <f>IF(Orders1[[#This Row],[Region]]=People!$B$2, People!$A$2, IF(Orders1[[#This Row],[Region]]=People!$B$3,People!$A$3, IF(Orders1[[#This Row],[Region]]=People!$B$4,People!$A$4, IF(Orders1[[#This Row],[Region]]=People!$B$5,People!$A$5))))</f>
        <v>Kelly Williams</v>
      </c>
      <c r="W6232" s="3" t="str">
        <f>IFERROR(INDEX(Returns!A6232:A7031, MATCH(Orders1[[#This Row],[Order ID]],Returns!B6232:B7031)), "No")</f>
        <v>No</v>
      </c>
      <c r="X6232" s="3">
        <f>IF(Orders1[[#This Row],[Return]]="Yes", 1, 0)</f>
        <v>0</v>
      </c>
    </row>
    <row r="6233" spans="1:24" x14ac:dyDescent="0.2">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7">
        <v>177.56800000000001</v>
      </c>
      <c r="S6233" s="1">
        <v>2</v>
      </c>
      <c r="T6233" s="1">
        <v>0.2</v>
      </c>
      <c r="U6233" s="7">
        <v>8.8783999999999921</v>
      </c>
      <c r="V6233" s="3" t="str">
        <f>IF(Orders1[[#This Row],[Region]]=People!$B$2, People!$A$2, IF(Orders1[[#This Row],[Region]]=People!$B$3,People!$A$3, IF(Orders1[[#This Row],[Region]]=People!$B$4,People!$A$4, IF(Orders1[[#This Row],[Region]]=People!$B$5,People!$A$5))))</f>
        <v>Anna Andreadi</v>
      </c>
      <c r="W6233" s="3" t="str">
        <f>IFERROR(INDEX(Returns!A6233:A7032, MATCH(Orders1[[#This Row],[Order ID]],Returns!B6233:B7032)), "No")</f>
        <v>No</v>
      </c>
      <c r="X6233" s="3">
        <f>IF(Orders1[[#This Row],[Return]]="Yes", 1, 0)</f>
        <v>0</v>
      </c>
    </row>
    <row r="6234" spans="1:24" x14ac:dyDescent="0.2">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7">
        <v>19.440000000000001</v>
      </c>
      <c r="S6234" s="1">
        <v>3</v>
      </c>
      <c r="T6234" s="1">
        <v>0</v>
      </c>
      <c r="U6234" s="7">
        <v>9.3312000000000008</v>
      </c>
      <c r="V6234" s="3" t="str">
        <f>IF(Orders1[[#This Row],[Region]]=People!$B$2, People!$A$2, IF(Orders1[[#This Row],[Region]]=People!$B$3,People!$A$3, IF(Orders1[[#This Row],[Region]]=People!$B$4,People!$A$4, IF(Orders1[[#This Row],[Region]]=People!$B$5,People!$A$5))))</f>
        <v>Anna Andreadi</v>
      </c>
      <c r="W6234" s="3" t="str">
        <f>IFERROR(INDEX(Returns!A6234:A7033, MATCH(Orders1[[#This Row],[Order ID]],Returns!B6234:B7033)), "No")</f>
        <v>No</v>
      </c>
      <c r="X6234" s="3">
        <f>IF(Orders1[[#This Row],[Return]]="Yes", 1, 0)</f>
        <v>0</v>
      </c>
    </row>
    <row r="6235" spans="1:24" x14ac:dyDescent="0.2">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7">
        <v>71.28</v>
      </c>
      <c r="S6235" s="1">
        <v>11</v>
      </c>
      <c r="T6235" s="1">
        <v>0</v>
      </c>
      <c r="U6235" s="7">
        <v>34.214400000000005</v>
      </c>
      <c r="V6235" s="3" t="str">
        <f>IF(Orders1[[#This Row],[Region]]=People!$B$2, People!$A$2, IF(Orders1[[#This Row],[Region]]=People!$B$3,People!$A$3, IF(Orders1[[#This Row],[Region]]=People!$B$4,People!$A$4, IF(Orders1[[#This Row],[Region]]=People!$B$5,People!$A$5))))</f>
        <v>Anna Andreadi</v>
      </c>
      <c r="W6235" s="3" t="str">
        <f>IFERROR(INDEX(Returns!A6235:A7034, MATCH(Orders1[[#This Row],[Order ID]],Returns!B6235:B7034)), "No")</f>
        <v>No</v>
      </c>
      <c r="X6235" s="3">
        <f>IF(Orders1[[#This Row],[Return]]="Yes", 1, 0)</f>
        <v>0</v>
      </c>
    </row>
    <row r="6236" spans="1:24" x14ac:dyDescent="0.2">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7">
        <v>1471.96</v>
      </c>
      <c r="S6236" s="1">
        <v>5</v>
      </c>
      <c r="T6236" s="1">
        <v>0.2</v>
      </c>
      <c r="U6236" s="7">
        <v>459.98749999999995</v>
      </c>
      <c r="V6236" s="3" t="str">
        <f>IF(Orders1[[#This Row],[Region]]=People!$B$2, People!$A$2, IF(Orders1[[#This Row],[Region]]=People!$B$3,People!$A$3, IF(Orders1[[#This Row],[Region]]=People!$B$4,People!$A$4, IF(Orders1[[#This Row],[Region]]=People!$B$5,People!$A$5))))</f>
        <v>Anna Andreadi</v>
      </c>
      <c r="W6236" s="3" t="str">
        <f>IFERROR(INDEX(Returns!A6236:A7035, MATCH(Orders1[[#This Row],[Order ID]],Returns!B6236:B7035)), "No")</f>
        <v>No</v>
      </c>
      <c r="X6236" s="3">
        <f>IF(Orders1[[#This Row],[Return]]="Yes", 1, 0)</f>
        <v>0</v>
      </c>
    </row>
    <row r="6237" spans="1:24" x14ac:dyDescent="0.2">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7">
        <v>79.959999999999994</v>
      </c>
      <c r="S6237" s="1">
        <v>5</v>
      </c>
      <c r="T6237" s="1">
        <v>0.2</v>
      </c>
      <c r="U6237" s="7">
        <v>-17.991000000000003</v>
      </c>
      <c r="V6237" s="3" t="str">
        <f>IF(Orders1[[#This Row],[Region]]=People!$B$2, People!$A$2, IF(Orders1[[#This Row],[Region]]=People!$B$3,People!$A$3, IF(Orders1[[#This Row],[Region]]=People!$B$4,People!$A$4, IF(Orders1[[#This Row],[Region]]=People!$B$5,People!$A$5))))</f>
        <v>Anna Andreadi</v>
      </c>
      <c r="W6237" s="3" t="str">
        <f>IFERROR(INDEX(Returns!A6237:A7036, MATCH(Orders1[[#This Row],[Order ID]],Returns!B6237:B7036)), "No")</f>
        <v>No</v>
      </c>
      <c r="X6237" s="3">
        <f>IF(Orders1[[#This Row],[Return]]="Yes", 1, 0)</f>
        <v>0</v>
      </c>
    </row>
    <row r="6238" spans="1:24" x14ac:dyDescent="0.2">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7">
        <v>57.576000000000001</v>
      </c>
      <c r="S6238" s="1">
        <v>3</v>
      </c>
      <c r="T6238" s="1">
        <v>0.2</v>
      </c>
      <c r="U6238" s="7">
        <v>21.591000000000001</v>
      </c>
      <c r="V6238" s="3" t="str">
        <f>IF(Orders1[[#This Row],[Region]]=People!$B$2, People!$A$2, IF(Orders1[[#This Row],[Region]]=People!$B$3,People!$A$3, IF(Orders1[[#This Row],[Region]]=People!$B$4,People!$A$4, IF(Orders1[[#This Row],[Region]]=People!$B$5,People!$A$5))))</f>
        <v>Chuck Magee</v>
      </c>
      <c r="W6238" s="3" t="str">
        <f>IFERROR(INDEX(Returns!A6238:A7037, MATCH(Orders1[[#This Row],[Order ID]],Returns!B6238:B7037)), "No")</f>
        <v>No</v>
      </c>
      <c r="X6238" s="3">
        <f>IF(Orders1[[#This Row],[Return]]="Yes", 1, 0)</f>
        <v>0</v>
      </c>
    </row>
    <row r="6239" spans="1:24" x14ac:dyDescent="0.2">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7">
        <v>26.336000000000002</v>
      </c>
      <c r="S6239" s="1">
        <v>4</v>
      </c>
      <c r="T6239" s="1">
        <v>0.2</v>
      </c>
      <c r="U6239" s="7">
        <v>9.2176000000000009</v>
      </c>
      <c r="V6239" s="3" t="str">
        <f>IF(Orders1[[#This Row],[Region]]=People!$B$2, People!$A$2, IF(Orders1[[#This Row],[Region]]=People!$B$3,People!$A$3, IF(Orders1[[#This Row],[Region]]=People!$B$4,People!$A$4, IF(Orders1[[#This Row],[Region]]=People!$B$5,People!$A$5))))</f>
        <v>Chuck Magee</v>
      </c>
      <c r="W6239" s="3" t="str">
        <f>IFERROR(INDEX(Returns!A6239:A7038, MATCH(Orders1[[#This Row],[Order ID]],Returns!B6239:B7038)), "No")</f>
        <v>No</v>
      </c>
      <c r="X6239" s="3">
        <f>IF(Orders1[[#This Row],[Return]]="Yes", 1, 0)</f>
        <v>0</v>
      </c>
    </row>
    <row r="6240" spans="1:24" x14ac:dyDescent="0.2">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7">
        <v>166.5</v>
      </c>
      <c r="S6240" s="1">
        <v>3</v>
      </c>
      <c r="T6240" s="1">
        <v>0</v>
      </c>
      <c r="U6240" s="7">
        <v>21.64500000000001</v>
      </c>
      <c r="V6240" s="3" t="str">
        <f>IF(Orders1[[#This Row],[Region]]=People!$B$2, People!$A$2, IF(Orders1[[#This Row],[Region]]=People!$B$3,People!$A$3, IF(Orders1[[#This Row],[Region]]=People!$B$4,People!$A$4, IF(Orders1[[#This Row],[Region]]=People!$B$5,People!$A$5))))</f>
        <v>Anna Andreadi</v>
      </c>
      <c r="W6240" s="3" t="str">
        <f>IFERROR(INDEX(Returns!A6240:A7039, MATCH(Orders1[[#This Row],[Order ID]],Returns!B6240:B7039)), "No")</f>
        <v>No</v>
      </c>
      <c r="X6240" s="3">
        <f>IF(Orders1[[#This Row],[Return]]="Yes", 1, 0)</f>
        <v>0</v>
      </c>
    </row>
    <row r="6241" spans="1:24" x14ac:dyDescent="0.2">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7">
        <v>360.38</v>
      </c>
      <c r="S6241" s="1">
        <v>2</v>
      </c>
      <c r="T6241" s="1">
        <v>0</v>
      </c>
      <c r="U6241" s="7">
        <v>93.698800000000006</v>
      </c>
      <c r="V6241" s="3" t="str">
        <f>IF(Orders1[[#This Row],[Region]]=People!$B$2, People!$A$2, IF(Orders1[[#This Row],[Region]]=People!$B$3,People!$A$3, IF(Orders1[[#This Row],[Region]]=People!$B$4,People!$A$4, IF(Orders1[[#This Row],[Region]]=People!$B$5,People!$A$5))))</f>
        <v>Anna Andreadi</v>
      </c>
      <c r="W6241" s="3" t="str">
        <f>IFERROR(INDEX(Returns!A6241:A7040, MATCH(Orders1[[#This Row],[Order ID]],Returns!B6241:B7040)), "No")</f>
        <v>No</v>
      </c>
      <c r="X6241" s="3">
        <f>IF(Orders1[[#This Row],[Return]]="Yes", 1, 0)</f>
        <v>0</v>
      </c>
    </row>
    <row r="6242" spans="1:24" x14ac:dyDescent="0.2">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7">
        <v>11.744</v>
      </c>
      <c r="S6242" s="1">
        <v>1</v>
      </c>
      <c r="T6242" s="1">
        <v>0.2</v>
      </c>
      <c r="U6242" s="7">
        <v>3.8167999999999997</v>
      </c>
      <c r="V6242" s="3" t="str">
        <f>IF(Orders1[[#This Row],[Region]]=People!$B$2, People!$A$2, IF(Orders1[[#This Row],[Region]]=People!$B$3,People!$A$3, IF(Orders1[[#This Row],[Region]]=People!$B$4,People!$A$4, IF(Orders1[[#This Row],[Region]]=People!$B$5,People!$A$5))))</f>
        <v>Anna Andreadi</v>
      </c>
      <c r="W6242" s="3" t="str">
        <f>IFERROR(INDEX(Returns!A6242:A7041, MATCH(Orders1[[#This Row],[Order ID]],Returns!B6242:B7041)), "No")</f>
        <v>No</v>
      </c>
      <c r="X6242" s="3">
        <f>IF(Orders1[[#This Row],[Return]]="Yes", 1, 0)</f>
        <v>0</v>
      </c>
    </row>
    <row r="6243" spans="1:24" x14ac:dyDescent="0.2">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7">
        <v>247.44</v>
      </c>
      <c r="S6243" s="1">
        <v>8</v>
      </c>
      <c r="T6243" s="1">
        <v>0</v>
      </c>
      <c r="U6243" s="7">
        <v>101.4504</v>
      </c>
      <c r="V6243" s="3" t="str">
        <f>IF(Orders1[[#This Row],[Region]]=People!$B$2, People!$A$2, IF(Orders1[[#This Row],[Region]]=People!$B$3,People!$A$3, IF(Orders1[[#This Row],[Region]]=People!$B$4,People!$A$4, IF(Orders1[[#This Row],[Region]]=People!$B$5,People!$A$5))))</f>
        <v>Chuck Magee</v>
      </c>
      <c r="W6243" s="3" t="str">
        <f>IFERROR(INDEX(Returns!A6243:A7042, MATCH(Orders1[[#This Row],[Order ID]],Returns!B6243:B7042)), "No")</f>
        <v>No</v>
      </c>
      <c r="X6243" s="3">
        <f>IF(Orders1[[#This Row],[Return]]="Yes", 1, 0)</f>
        <v>0</v>
      </c>
    </row>
    <row r="6244" spans="1:24" x14ac:dyDescent="0.2">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7">
        <v>18.240000000000002</v>
      </c>
      <c r="S6244" s="1">
        <v>2</v>
      </c>
      <c r="T6244" s="1">
        <v>0.7</v>
      </c>
      <c r="U6244" s="7">
        <v>-14.591999999999999</v>
      </c>
      <c r="V6244" s="3" t="str">
        <f>IF(Orders1[[#This Row],[Region]]=People!$B$2, People!$A$2, IF(Orders1[[#This Row],[Region]]=People!$B$3,People!$A$3, IF(Orders1[[#This Row],[Region]]=People!$B$4,People!$A$4, IF(Orders1[[#This Row],[Region]]=People!$B$5,People!$A$5))))</f>
        <v>Cassandra Brandow</v>
      </c>
      <c r="W6244" s="3" t="str">
        <f>IFERROR(INDEX(Returns!A6244:A7043, MATCH(Orders1[[#This Row],[Order ID]],Returns!B6244:B7043)), "No")</f>
        <v>No</v>
      </c>
      <c r="X6244" s="3">
        <f>IF(Orders1[[#This Row],[Return]]="Yes", 1, 0)</f>
        <v>0</v>
      </c>
    </row>
    <row r="6245" spans="1:24" x14ac:dyDescent="0.2">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7">
        <v>25.349999999999998</v>
      </c>
      <c r="S6245" s="1">
        <v>3</v>
      </c>
      <c r="T6245" s="1">
        <v>0</v>
      </c>
      <c r="U6245" s="7">
        <v>7.6049999999999978</v>
      </c>
      <c r="V6245" s="3" t="str">
        <f>IF(Orders1[[#This Row],[Region]]=People!$B$2, People!$A$2, IF(Orders1[[#This Row],[Region]]=People!$B$3,People!$A$3, IF(Orders1[[#This Row],[Region]]=People!$B$4,People!$A$4, IF(Orders1[[#This Row],[Region]]=People!$B$5,People!$A$5))))</f>
        <v>Anna Andreadi</v>
      </c>
      <c r="W6245" s="3" t="str">
        <f>IFERROR(INDEX(Returns!A6245:A7044, MATCH(Orders1[[#This Row],[Order ID]],Returns!B6245:B7044)), "No")</f>
        <v>No</v>
      </c>
      <c r="X6245" s="3">
        <f>IF(Orders1[[#This Row],[Return]]="Yes", 1, 0)</f>
        <v>0</v>
      </c>
    </row>
    <row r="6246" spans="1:24" x14ac:dyDescent="0.2">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7">
        <v>119.03999999999999</v>
      </c>
      <c r="S6246" s="1">
        <v>6</v>
      </c>
      <c r="T6246" s="1">
        <v>0</v>
      </c>
      <c r="U6246" s="7">
        <v>30.950400000000002</v>
      </c>
      <c r="V6246" s="3" t="str">
        <f>IF(Orders1[[#This Row],[Region]]=People!$B$2, People!$A$2, IF(Orders1[[#This Row],[Region]]=People!$B$3,People!$A$3, IF(Orders1[[#This Row],[Region]]=People!$B$4,People!$A$4, IF(Orders1[[#This Row],[Region]]=People!$B$5,People!$A$5))))</f>
        <v>Anna Andreadi</v>
      </c>
      <c r="W6246" s="3" t="str">
        <f>IFERROR(INDEX(Returns!A6246:A7045, MATCH(Orders1[[#This Row],[Order ID]],Returns!B6246:B7045)), "No")</f>
        <v>No</v>
      </c>
      <c r="X6246" s="3">
        <f>IF(Orders1[[#This Row],[Return]]="Yes", 1, 0)</f>
        <v>0</v>
      </c>
    </row>
    <row r="6247" spans="1:24" x14ac:dyDescent="0.2">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7">
        <v>22.14</v>
      </c>
      <c r="S6247" s="1">
        <v>3</v>
      </c>
      <c r="T6247" s="1">
        <v>0</v>
      </c>
      <c r="U6247" s="7">
        <v>6.4205999999999976</v>
      </c>
      <c r="V6247" s="3" t="str">
        <f>IF(Orders1[[#This Row],[Region]]=People!$B$2, People!$A$2, IF(Orders1[[#This Row],[Region]]=People!$B$3,People!$A$3, IF(Orders1[[#This Row],[Region]]=People!$B$4,People!$A$4, IF(Orders1[[#This Row],[Region]]=People!$B$5,People!$A$5))))</f>
        <v>Anna Andreadi</v>
      </c>
      <c r="W6247" s="3" t="str">
        <f>IFERROR(INDEX(Returns!A6247:A7046, MATCH(Orders1[[#This Row],[Order ID]],Returns!B6247:B7046)), "No")</f>
        <v>No</v>
      </c>
      <c r="X6247" s="3">
        <f>IF(Orders1[[#This Row],[Return]]="Yes", 1, 0)</f>
        <v>0</v>
      </c>
    </row>
    <row r="6248" spans="1:24" x14ac:dyDescent="0.2">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7">
        <v>13.98</v>
      </c>
      <c r="S6248" s="1">
        <v>2</v>
      </c>
      <c r="T6248" s="1">
        <v>0</v>
      </c>
      <c r="U6248" s="7">
        <v>6.011400000000001</v>
      </c>
      <c r="V6248" s="3" t="str">
        <f>IF(Orders1[[#This Row],[Region]]=People!$B$2, People!$A$2, IF(Orders1[[#This Row],[Region]]=People!$B$3,People!$A$3, IF(Orders1[[#This Row],[Region]]=People!$B$4,People!$A$4, IF(Orders1[[#This Row],[Region]]=People!$B$5,People!$A$5))))</f>
        <v>Anna Andreadi</v>
      </c>
      <c r="W6248" s="3" t="str">
        <f>IFERROR(INDEX(Returns!A6248:A7047, MATCH(Orders1[[#This Row],[Order ID]],Returns!B6248:B7047)), "No")</f>
        <v>No</v>
      </c>
      <c r="X6248" s="3">
        <f>IF(Orders1[[#This Row],[Return]]="Yes", 1, 0)</f>
        <v>0</v>
      </c>
    </row>
    <row r="6249" spans="1:24" x14ac:dyDescent="0.2">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7">
        <v>43.41</v>
      </c>
      <c r="S6249" s="1">
        <v>1</v>
      </c>
      <c r="T6249" s="1">
        <v>0</v>
      </c>
      <c r="U6249" s="7">
        <v>19.968599999999999</v>
      </c>
      <c r="V6249" s="3" t="str">
        <f>IF(Orders1[[#This Row],[Region]]=People!$B$2, People!$A$2, IF(Orders1[[#This Row],[Region]]=People!$B$3,People!$A$3, IF(Orders1[[#This Row],[Region]]=People!$B$4,People!$A$4, IF(Orders1[[#This Row],[Region]]=People!$B$5,People!$A$5))))</f>
        <v>Kelly Williams</v>
      </c>
      <c r="W6249" s="3" t="str">
        <f>IFERROR(INDEX(Returns!A6249:A7048, MATCH(Orders1[[#This Row],[Order ID]],Returns!B6249:B7048)), "No")</f>
        <v>No</v>
      </c>
      <c r="X6249" s="3">
        <f>IF(Orders1[[#This Row],[Return]]="Yes", 1, 0)</f>
        <v>0</v>
      </c>
    </row>
    <row r="6250" spans="1:24" x14ac:dyDescent="0.2">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7">
        <v>6.24</v>
      </c>
      <c r="S6250" s="1">
        <v>3</v>
      </c>
      <c r="T6250" s="1">
        <v>0</v>
      </c>
      <c r="U6250" s="7">
        <v>2.6208000000000005</v>
      </c>
      <c r="V6250" s="3" t="str">
        <f>IF(Orders1[[#This Row],[Region]]=People!$B$2, People!$A$2, IF(Orders1[[#This Row],[Region]]=People!$B$3,People!$A$3, IF(Orders1[[#This Row],[Region]]=People!$B$4,People!$A$4, IF(Orders1[[#This Row],[Region]]=People!$B$5,People!$A$5))))</f>
        <v>Kelly Williams</v>
      </c>
      <c r="W6250" s="3" t="str">
        <f>IFERROR(INDEX(Returns!A6250:A7049, MATCH(Orders1[[#This Row],[Order ID]],Returns!B6250:B7049)), "No")</f>
        <v>No</v>
      </c>
      <c r="X6250" s="3">
        <f>IF(Orders1[[#This Row],[Return]]="Yes", 1, 0)</f>
        <v>0</v>
      </c>
    </row>
    <row r="6251" spans="1:24" x14ac:dyDescent="0.2">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7">
        <v>465.16</v>
      </c>
      <c r="S6251" s="1">
        <v>2</v>
      </c>
      <c r="T6251" s="1">
        <v>0</v>
      </c>
      <c r="U6251" s="7">
        <v>120.94159999999999</v>
      </c>
      <c r="V6251" s="3" t="str">
        <f>IF(Orders1[[#This Row],[Region]]=People!$B$2, People!$A$2, IF(Orders1[[#This Row],[Region]]=People!$B$3,People!$A$3, IF(Orders1[[#This Row],[Region]]=People!$B$4,People!$A$4, IF(Orders1[[#This Row],[Region]]=People!$B$5,People!$A$5))))</f>
        <v>Kelly Williams</v>
      </c>
      <c r="W6251" s="3" t="str">
        <f>IFERROR(INDEX(Returns!A6251:A7050, MATCH(Orders1[[#This Row],[Order ID]],Returns!B6251:B7050)), "No")</f>
        <v>No</v>
      </c>
      <c r="X6251" s="3">
        <f>IF(Orders1[[#This Row],[Return]]="Yes", 1, 0)</f>
        <v>0</v>
      </c>
    </row>
    <row r="6252" spans="1:24" x14ac:dyDescent="0.2">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7">
        <v>7.98</v>
      </c>
      <c r="S6252" s="1">
        <v>1</v>
      </c>
      <c r="T6252" s="1">
        <v>0</v>
      </c>
      <c r="U6252" s="7">
        <v>3.99</v>
      </c>
      <c r="V6252" s="3" t="str">
        <f>IF(Orders1[[#This Row],[Region]]=People!$B$2, People!$A$2, IF(Orders1[[#This Row],[Region]]=People!$B$3,People!$A$3, IF(Orders1[[#This Row],[Region]]=People!$B$4,People!$A$4, IF(Orders1[[#This Row],[Region]]=People!$B$5,People!$A$5))))</f>
        <v>Kelly Williams</v>
      </c>
      <c r="W6252" s="3" t="str">
        <f>IFERROR(INDEX(Returns!A6252:A7051, MATCH(Orders1[[#This Row],[Order ID]],Returns!B6252:B7051)), "No")</f>
        <v>No</v>
      </c>
      <c r="X6252" s="3">
        <f>IF(Orders1[[#This Row],[Return]]="Yes", 1, 0)</f>
        <v>0</v>
      </c>
    </row>
    <row r="6253" spans="1:24" x14ac:dyDescent="0.2">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7">
        <v>2.3939999999999997</v>
      </c>
      <c r="S6253" s="1">
        <v>1</v>
      </c>
      <c r="T6253" s="1">
        <v>0.8</v>
      </c>
      <c r="U6253" s="7">
        <v>-6.344100000000001</v>
      </c>
      <c r="V6253" s="3" t="str">
        <f>IF(Orders1[[#This Row],[Region]]=People!$B$2, People!$A$2, IF(Orders1[[#This Row],[Region]]=People!$B$3,People!$A$3, IF(Orders1[[#This Row],[Region]]=People!$B$4,People!$A$4, IF(Orders1[[#This Row],[Region]]=People!$B$5,People!$A$5))))</f>
        <v>Kelly Williams</v>
      </c>
      <c r="W6253" s="3" t="str">
        <f>IFERROR(INDEX(Returns!A6253:A7052, MATCH(Orders1[[#This Row],[Order ID]],Returns!B6253:B7052)), "No")</f>
        <v>No</v>
      </c>
      <c r="X6253" s="3">
        <f>IF(Orders1[[#This Row],[Return]]="Yes", 1, 0)</f>
        <v>0</v>
      </c>
    </row>
    <row r="6254" spans="1:24" x14ac:dyDescent="0.2">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7">
        <v>58.320000000000007</v>
      </c>
      <c r="S6254" s="1">
        <v>9</v>
      </c>
      <c r="T6254" s="1">
        <v>0</v>
      </c>
      <c r="U6254" s="7">
        <v>27.993600000000001</v>
      </c>
      <c r="V6254" s="3" t="str">
        <f>IF(Orders1[[#This Row],[Region]]=People!$B$2, People!$A$2, IF(Orders1[[#This Row],[Region]]=People!$B$3,People!$A$3, IF(Orders1[[#This Row],[Region]]=People!$B$4,People!$A$4, IF(Orders1[[#This Row],[Region]]=People!$B$5,People!$A$5))))</f>
        <v>Cassandra Brandow</v>
      </c>
      <c r="W6254" s="3" t="str">
        <f>IFERROR(INDEX(Returns!A6254:A7053, MATCH(Orders1[[#This Row],[Order ID]],Returns!B6254:B7053)), "No")</f>
        <v>No</v>
      </c>
      <c r="X6254" s="3">
        <f>IF(Orders1[[#This Row],[Return]]="Yes", 1, 0)</f>
        <v>0</v>
      </c>
    </row>
    <row r="6255" spans="1:24" x14ac:dyDescent="0.2">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7">
        <v>200.96999999999997</v>
      </c>
      <c r="S6255" s="1">
        <v>3</v>
      </c>
      <c r="T6255" s="1">
        <v>0</v>
      </c>
      <c r="U6255" s="7">
        <v>50.242500000000007</v>
      </c>
      <c r="V6255" s="3" t="str">
        <f>IF(Orders1[[#This Row],[Region]]=People!$B$2, People!$A$2, IF(Orders1[[#This Row],[Region]]=People!$B$3,People!$A$3, IF(Orders1[[#This Row],[Region]]=People!$B$4,People!$A$4, IF(Orders1[[#This Row],[Region]]=People!$B$5,People!$A$5))))</f>
        <v>Cassandra Brandow</v>
      </c>
      <c r="W6255" s="3" t="str">
        <f>IFERROR(INDEX(Returns!A6255:A7054, MATCH(Orders1[[#This Row],[Order ID]],Returns!B6255:B7054)), "No")</f>
        <v>No</v>
      </c>
      <c r="X6255" s="3">
        <f>IF(Orders1[[#This Row],[Return]]="Yes", 1, 0)</f>
        <v>0</v>
      </c>
    </row>
    <row r="6256" spans="1:24" x14ac:dyDescent="0.2">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7">
        <v>21.36</v>
      </c>
      <c r="S6256" s="1">
        <v>8</v>
      </c>
      <c r="T6256" s="1">
        <v>0</v>
      </c>
      <c r="U6256" s="7">
        <v>8.1167999999999996</v>
      </c>
      <c r="V6256" s="3" t="str">
        <f>IF(Orders1[[#This Row],[Region]]=People!$B$2, People!$A$2, IF(Orders1[[#This Row],[Region]]=People!$B$3,People!$A$3, IF(Orders1[[#This Row],[Region]]=People!$B$4,People!$A$4, IF(Orders1[[#This Row],[Region]]=People!$B$5,People!$A$5))))</f>
        <v>Cassandra Brandow</v>
      </c>
      <c r="W6256" s="3" t="str">
        <f>IFERROR(INDEX(Returns!A6256:A7055, MATCH(Orders1[[#This Row],[Order ID]],Returns!B6256:B7055)), "No")</f>
        <v>No</v>
      </c>
      <c r="X6256" s="3">
        <f>IF(Orders1[[#This Row],[Return]]="Yes", 1, 0)</f>
        <v>0</v>
      </c>
    </row>
    <row r="6257" spans="1:24" x14ac:dyDescent="0.2">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7">
        <v>9.8560000000000016</v>
      </c>
      <c r="S6257" s="1">
        <v>4</v>
      </c>
      <c r="T6257" s="1">
        <v>0.2</v>
      </c>
      <c r="U6257" s="7">
        <v>3.4495999999999993</v>
      </c>
      <c r="V6257" s="3" t="str">
        <f>IF(Orders1[[#This Row],[Region]]=People!$B$2, People!$A$2, IF(Orders1[[#This Row],[Region]]=People!$B$3,People!$A$3, IF(Orders1[[#This Row],[Region]]=People!$B$4,People!$A$4, IF(Orders1[[#This Row],[Region]]=People!$B$5,People!$A$5))))</f>
        <v>Kelly Williams</v>
      </c>
      <c r="W6257" s="3" t="str">
        <f>IFERROR(INDEX(Returns!A6257:A7056, MATCH(Orders1[[#This Row],[Order ID]],Returns!B6257:B7056)), "No")</f>
        <v>No</v>
      </c>
      <c r="X6257" s="3">
        <f>IF(Orders1[[#This Row],[Return]]="Yes", 1, 0)</f>
        <v>0</v>
      </c>
    </row>
    <row r="6258" spans="1:24" x14ac:dyDescent="0.2">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7">
        <v>3.4440000000000008</v>
      </c>
      <c r="S6258" s="1">
        <v>1</v>
      </c>
      <c r="T6258" s="1">
        <v>0.7</v>
      </c>
      <c r="U6258" s="7">
        <v>-2.5255999999999998</v>
      </c>
      <c r="V6258" s="3" t="str">
        <f>IF(Orders1[[#This Row],[Region]]=People!$B$2, People!$A$2, IF(Orders1[[#This Row],[Region]]=People!$B$3,People!$A$3, IF(Orders1[[#This Row],[Region]]=People!$B$4,People!$A$4, IF(Orders1[[#This Row],[Region]]=People!$B$5,People!$A$5))))</f>
        <v>Cassandra Brandow</v>
      </c>
      <c r="W6258" s="3" t="str">
        <f>IFERROR(INDEX(Returns!A6258:A7057, MATCH(Orders1[[#This Row],[Order ID]],Returns!B6258:B7057)), "No")</f>
        <v>No</v>
      </c>
      <c r="X6258" s="3">
        <f>IF(Orders1[[#This Row],[Return]]="Yes", 1, 0)</f>
        <v>0</v>
      </c>
    </row>
    <row r="6259" spans="1:24" x14ac:dyDescent="0.2">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7">
        <v>384.59200000000004</v>
      </c>
      <c r="S6259" s="1">
        <v>2</v>
      </c>
      <c r="T6259" s="1">
        <v>0.2</v>
      </c>
      <c r="U6259" s="7">
        <v>-81.725799999999978</v>
      </c>
      <c r="V6259" s="3" t="str">
        <f>IF(Orders1[[#This Row],[Region]]=People!$B$2, People!$A$2, IF(Orders1[[#This Row],[Region]]=People!$B$3,People!$A$3, IF(Orders1[[#This Row],[Region]]=People!$B$4,People!$A$4, IF(Orders1[[#This Row],[Region]]=People!$B$5,People!$A$5))))</f>
        <v>Chuck Magee</v>
      </c>
      <c r="W6259" s="3" t="str">
        <f>IFERROR(INDEX(Returns!A6259:A7058, MATCH(Orders1[[#This Row],[Order ID]],Returns!B6259:B7058)), "No")</f>
        <v>No</v>
      </c>
      <c r="X6259" s="3">
        <f>IF(Orders1[[#This Row],[Return]]="Yes", 1, 0)</f>
        <v>0</v>
      </c>
    </row>
    <row r="6260" spans="1:24" x14ac:dyDescent="0.2">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7">
        <v>22.919999999999998</v>
      </c>
      <c r="S6260" s="1">
        <v>3</v>
      </c>
      <c r="T6260" s="1">
        <v>0</v>
      </c>
      <c r="U6260" s="7">
        <v>11.230799999999999</v>
      </c>
      <c r="V6260" s="3" t="str">
        <f>IF(Orders1[[#This Row],[Region]]=People!$B$2, People!$A$2, IF(Orders1[[#This Row],[Region]]=People!$B$3,People!$A$3, IF(Orders1[[#This Row],[Region]]=People!$B$4,People!$A$4, IF(Orders1[[#This Row],[Region]]=People!$B$5,People!$A$5))))</f>
        <v>Chuck Magee</v>
      </c>
      <c r="W6260" s="3" t="str">
        <f>IFERROR(INDEX(Returns!A6260:A7059, MATCH(Orders1[[#This Row],[Order ID]],Returns!B6260:B7059)), "No")</f>
        <v>No</v>
      </c>
      <c r="X6260" s="3">
        <f>IF(Orders1[[#This Row],[Return]]="Yes", 1, 0)</f>
        <v>0</v>
      </c>
    </row>
    <row r="6261" spans="1:24" x14ac:dyDescent="0.2">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7">
        <v>11.36</v>
      </c>
      <c r="S6261" s="1">
        <v>4</v>
      </c>
      <c r="T6261" s="1">
        <v>0</v>
      </c>
      <c r="U6261" s="7">
        <v>5.5663999999999998</v>
      </c>
      <c r="V6261" s="3" t="str">
        <f>IF(Orders1[[#This Row],[Region]]=People!$B$2, People!$A$2, IF(Orders1[[#This Row],[Region]]=People!$B$3,People!$A$3, IF(Orders1[[#This Row],[Region]]=People!$B$4,People!$A$4, IF(Orders1[[#This Row],[Region]]=People!$B$5,People!$A$5))))</f>
        <v>Kelly Williams</v>
      </c>
      <c r="W6261" s="3" t="str">
        <f>IFERROR(INDEX(Returns!A6261:A7060, MATCH(Orders1[[#This Row],[Order ID]],Returns!B6261:B7060)), "No")</f>
        <v>No</v>
      </c>
      <c r="X6261" s="3">
        <f>IF(Orders1[[#This Row],[Return]]="Yes", 1, 0)</f>
        <v>0</v>
      </c>
    </row>
    <row r="6262" spans="1:24" x14ac:dyDescent="0.2">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7">
        <v>14.592000000000002</v>
      </c>
      <c r="S6262" s="1">
        <v>3</v>
      </c>
      <c r="T6262" s="1">
        <v>0.2</v>
      </c>
      <c r="U6262" s="7">
        <v>4.9247999999999985</v>
      </c>
      <c r="V6262" s="3" t="str">
        <f>IF(Orders1[[#This Row],[Region]]=People!$B$2, People!$A$2, IF(Orders1[[#This Row],[Region]]=People!$B$3,People!$A$3, IF(Orders1[[#This Row],[Region]]=People!$B$4,People!$A$4, IF(Orders1[[#This Row],[Region]]=People!$B$5,People!$A$5))))</f>
        <v>Anna Andreadi</v>
      </c>
      <c r="W6262" s="3" t="str">
        <f>IFERROR(INDEX(Returns!A6262:A7061, MATCH(Orders1[[#This Row],[Order ID]],Returns!B6262:B7061)), "No")</f>
        <v>No</v>
      </c>
      <c r="X6262" s="3">
        <f>IF(Orders1[[#This Row],[Return]]="Yes", 1, 0)</f>
        <v>0</v>
      </c>
    </row>
    <row r="6263" spans="1:24" x14ac:dyDescent="0.2">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7">
        <v>41.4</v>
      </c>
      <c r="S6263" s="1">
        <v>4</v>
      </c>
      <c r="T6263" s="1">
        <v>0</v>
      </c>
      <c r="U6263" s="7">
        <v>19.872</v>
      </c>
      <c r="V6263" s="3" t="str">
        <f>IF(Orders1[[#This Row],[Region]]=People!$B$2, People!$A$2, IF(Orders1[[#This Row],[Region]]=People!$B$3,People!$A$3, IF(Orders1[[#This Row],[Region]]=People!$B$4,People!$A$4, IF(Orders1[[#This Row],[Region]]=People!$B$5,People!$A$5))))</f>
        <v>Chuck Magee</v>
      </c>
      <c r="W6263" s="3" t="str">
        <f>IFERROR(INDEX(Returns!A6263:A7062, MATCH(Orders1[[#This Row],[Order ID]],Returns!B6263:B7062)), "No")</f>
        <v>No</v>
      </c>
      <c r="X6263" s="3">
        <f>IF(Orders1[[#This Row],[Return]]="Yes", 1, 0)</f>
        <v>0</v>
      </c>
    </row>
    <row r="6264" spans="1:24" x14ac:dyDescent="0.2">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7">
        <v>442.37199999999996</v>
      </c>
      <c r="S6264" s="1">
        <v>7</v>
      </c>
      <c r="T6264" s="1">
        <v>0.8</v>
      </c>
      <c r="U6264" s="7">
        <v>-729.91380000000004</v>
      </c>
      <c r="V6264" s="3" t="str">
        <f>IF(Orders1[[#This Row],[Region]]=People!$B$2, People!$A$2, IF(Orders1[[#This Row],[Region]]=People!$B$3,People!$A$3, IF(Orders1[[#This Row],[Region]]=People!$B$4,People!$A$4, IF(Orders1[[#This Row],[Region]]=People!$B$5,People!$A$5))))</f>
        <v>Kelly Williams</v>
      </c>
      <c r="W6264" s="3" t="str">
        <f>IFERROR(INDEX(Returns!A6264:A7063, MATCH(Orders1[[#This Row],[Order ID]],Returns!B6264:B7063)), "No")</f>
        <v>No</v>
      </c>
      <c r="X6264" s="3">
        <f>IF(Orders1[[#This Row],[Return]]="Yes", 1, 0)</f>
        <v>0</v>
      </c>
    </row>
    <row r="6265" spans="1:24" x14ac:dyDescent="0.2">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7">
        <v>34.5</v>
      </c>
      <c r="S6265" s="1">
        <v>3</v>
      </c>
      <c r="T6265" s="1">
        <v>0</v>
      </c>
      <c r="U6265" s="7">
        <v>15.524999999999999</v>
      </c>
      <c r="V6265" s="3" t="str">
        <f>IF(Orders1[[#This Row],[Region]]=People!$B$2, People!$A$2, IF(Orders1[[#This Row],[Region]]=People!$B$3,People!$A$3, IF(Orders1[[#This Row],[Region]]=People!$B$4,People!$A$4, IF(Orders1[[#This Row],[Region]]=People!$B$5,People!$A$5))))</f>
        <v>Cassandra Brandow</v>
      </c>
      <c r="W6265" s="3" t="str">
        <f>IFERROR(INDEX(Returns!A6265:A7064, MATCH(Orders1[[#This Row],[Order ID]],Returns!B6265:B7064)), "No")</f>
        <v>No</v>
      </c>
      <c r="X6265" s="3">
        <f>IF(Orders1[[#This Row],[Return]]="Yes", 1, 0)</f>
        <v>0</v>
      </c>
    </row>
    <row r="6266" spans="1:24" x14ac:dyDescent="0.2">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7">
        <v>28.849999999999998</v>
      </c>
      <c r="S6266" s="1">
        <v>5</v>
      </c>
      <c r="T6266" s="1">
        <v>0</v>
      </c>
      <c r="U6266" s="7">
        <v>14.424999999999999</v>
      </c>
      <c r="V6266" s="3" t="str">
        <f>IF(Orders1[[#This Row],[Region]]=People!$B$2, People!$A$2, IF(Orders1[[#This Row],[Region]]=People!$B$3,People!$A$3, IF(Orders1[[#This Row],[Region]]=People!$B$4,People!$A$4, IF(Orders1[[#This Row],[Region]]=People!$B$5,People!$A$5))))</f>
        <v>Kelly Williams</v>
      </c>
      <c r="W6266" s="3" t="str">
        <f>IFERROR(INDEX(Returns!A6266:A7065, MATCH(Orders1[[#This Row],[Order ID]],Returns!B6266:B7065)), "No")</f>
        <v>No</v>
      </c>
      <c r="X6266" s="3">
        <f>IF(Orders1[[#This Row],[Return]]="Yes", 1, 0)</f>
        <v>0</v>
      </c>
    </row>
    <row r="6267" spans="1:24" x14ac:dyDescent="0.2">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7">
        <v>3.4880000000000004</v>
      </c>
      <c r="S6267" s="1">
        <v>2</v>
      </c>
      <c r="T6267" s="1">
        <v>0.2</v>
      </c>
      <c r="U6267" s="7">
        <v>1.1771999999999998</v>
      </c>
      <c r="V6267" s="3" t="str">
        <f>IF(Orders1[[#This Row],[Region]]=People!$B$2, People!$A$2, IF(Orders1[[#This Row],[Region]]=People!$B$3,People!$A$3, IF(Orders1[[#This Row],[Region]]=People!$B$4,People!$A$4, IF(Orders1[[#This Row],[Region]]=People!$B$5,People!$A$5))))</f>
        <v>Cassandra Brandow</v>
      </c>
      <c r="W6267" s="3" t="str">
        <f>IFERROR(INDEX(Returns!A6267:A7066, MATCH(Orders1[[#This Row],[Order ID]],Returns!B6267:B7066)), "No")</f>
        <v>No</v>
      </c>
      <c r="X6267" s="3">
        <f>IF(Orders1[[#This Row],[Return]]="Yes", 1, 0)</f>
        <v>0</v>
      </c>
    </row>
    <row r="6268" spans="1:24" x14ac:dyDescent="0.2">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7">
        <v>143.85600000000002</v>
      </c>
      <c r="S6268" s="1">
        <v>9</v>
      </c>
      <c r="T6268" s="1">
        <v>0.2</v>
      </c>
      <c r="U6268" s="7">
        <v>48.551399999999994</v>
      </c>
      <c r="V6268" s="3" t="str">
        <f>IF(Orders1[[#This Row],[Region]]=People!$B$2, People!$A$2, IF(Orders1[[#This Row],[Region]]=People!$B$3,People!$A$3, IF(Orders1[[#This Row],[Region]]=People!$B$4,People!$A$4, IF(Orders1[[#This Row],[Region]]=People!$B$5,People!$A$5))))</f>
        <v>Cassandra Brandow</v>
      </c>
      <c r="W6268" s="3" t="str">
        <f>IFERROR(INDEX(Returns!A6268:A7067, MATCH(Orders1[[#This Row],[Order ID]],Returns!B6268:B7067)), "No")</f>
        <v>No</v>
      </c>
      <c r="X6268" s="3">
        <f>IF(Orders1[[#This Row],[Return]]="Yes", 1, 0)</f>
        <v>0</v>
      </c>
    </row>
    <row r="6269" spans="1:24" x14ac:dyDescent="0.2">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7">
        <v>311.98</v>
      </c>
      <c r="S6269" s="1">
        <v>2</v>
      </c>
      <c r="T6269" s="1">
        <v>0</v>
      </c>
      <c r="U6269" s="7">
        <v>93.593999999999994</v>
      </c>
      <c r="V6269" s="3" t="str">
        <f>IF(Orders1[[#This Row],[Region]]=People!$B$2, People!$A$2, IF(Orders1[[#This Row],[Region]]=People!$B$3,People!$A$3, IF(Orders1[[#This Row],[Region]]=People!$B$4,People!$A$4, IF(Orders1[[#This Row],[Region]]=People!$B$5,People!$A$5))))</f>
        <v>Chuck Magee</v>
      </c>
      <c r="W6269" s="3" t="str">
        <f>IFERROR(INDEX(Returns!A6269:A7068, MATCH(Orders1[[#This Row],[Order ID]],Returns!B6269:B7068)), "No")</f>
        <v>No</v>
      </c>
      <c r="X6269" s="3">
        <f>IF(Orders1[[#This Row],[Return]]="Yes", 1, 0)</f>
        <v>0</v>
      </c>
    </row>
    <row r="6270" spans="1:24" x14ac:dyDescent="0.2">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7">
        <v>22.450000000000003</v>
      </c>
      <c r="S6270" s="1">
        <v>5</v>
      </c>
      <c r="T6270" s="1">
        <v>0</v>
      </c>
      <c r="U6270" s="7">
        <v>10.327</v>
      </c>
      <c r="V6270" s="3" t="str">
        <f>IF(Orders1[[#This Row],[Region]]=People!$B$2, People!$A$2, IF(Orders1[[#This Row],[Region]]=People!$B$3,People!$A$3, IF(Orders1[[#This Row],[Region]]=People!$B$4,People!$A$4, IF(Orders1[[#This Row],[Region]]=People!$B$5,People!$A$5))))</f>
        <v>Chuck Magee</v>
      </c>
      <c r="W6270" s="3" t="str">
        <f>IFERROR(INDEX(Returns!A6270:A7069, MATCH(Orders1[[#This Row],[Order ID]],Returns!B6270:B7069)), "No")</f>
        <v>No</v>
      </c>
      <c r="X6270" s="3">
        <f>IF(Orders1[[#This Row],[Return]]="Yes", 1, 0)</f>
        <v>0</v>
      </c>
    </row>
    <row r="6271" spans="1:24" x14ac:dyDescent="0.2">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7">
        <v>39.992000000000004</v>
      </c>
      <c r="S6271" s="1">
        <v>1</v>
      </c>
      <c r="T6271" s="1">
        <v>0.2</v>
      </c>
      <c r="U6271" s="7">
        <v>-7.9984000000000073</v>
      </c>
      <c r="V6271" s="3" t="str">
        <f>IF(Orders1[[#This Row],[Region]]=People!$B$2, People!$A$2, IF(Orders1[[#This Row],[Region]]=People!$B$3,People!$A$3, IF(Orders1[[#This Row],[Region]]=People!$B$4,People!$A$4, IF(Orders1[[#This Row],[Region]]=People!$B$5,People!$A$5))))</f>
        <v>Anna Andreadi</v>
      </c>
      <c r="W6271" s="3" t="str">
        <f>IFERROR(INDEX(Returns!A6271:A7070, MATCH(Orders1[[#This Row],[Order ID]],Returns!B6271:B7070)), "No")</f>
        <v>No</v>
      </c>
      <c r="X6271" s="3">
        <f>IF(Orders1[[#This Row],[Return]]="Yes", 1, 0)</f>
        <v>0</v>
      </c>
    </row>
    <row r="6272" spans="1:24" x14ac:dyDescent="0.2">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7">
        <v>1159.056</v>
      </c>
      <c r="S6272" s="1">
        <v>9</v>
      </c>
      <c r="T6272" s="1">
        <v>0.2</v>
      </c>
      <c r="U6272" s="7">
        <v>43.464599999999905</v>
      </c>
      <c r="V6272" s="3" t="str">
        <f>IF(Orders1[[#This Row],[Region]]=People!$B$2, People!$A$2, IF(Orders1[[#This Row],[Region]]=People!$B$3,People!$A$3, IF(Orders1[[#This Row],[Region]]=People!$B$4,People!$A$4, IF(Orders1[[#This Row],[Region]]=People!$B$5,People!$A$5))))</f>
        <v>Anna Andreadi</v>
      </c>
      <c r="W6272" s="3" t="str">
        <f>IFERROR(INDEX(Returns!A6272:A7071, MATCH(Orders1[[#This Row],[Order ID]],Returns!B6272:B7071)), "No")</f>
        <v>No</v>
      </c>
      <c r="X6272" s="3">
        <f>IF(Orders1[[#This Row],[Return]]="Yes", 1, 0)</f>
        <v>0</v>
      </c>
    </row>
    <row r="6273" spans="1:24" x14ac:dyDescent="0.2">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7">
        <v>179.89999999999998</v>
      </c>
      <c r="S6273" s="1">
        <v>5</v>
      </c>
      <c r="T6273" s="1">
        <v>0</v>
      </c>
      <c r="U6273" s="7">
        <v>44.974999999999987</v>
      </c>
      <c r="V6273" s="3" t="str">
        <f>IF(Orders1[[#This Row],[Region]]=People!$B$2, People!$A$2, IF(Orders1[[#This Row],[Region]]=People!$B$3,People!$A$3, IF(Orders1[[#This Row],[Region]]=People!$B$4,People!$A$4, IF(Orders1[[#This Row],[Region]]=People!$B$5,People!$A$5))))</f>
        <v>Anna Andreadi</v>
      </c>
      <c r="W6273" s="3" t="str">
        <f>IFERROR(INDEX(Returns!A6273:A7072, MATCH(Orders1[[#This Row],[Order ID]],Returns!B6273:B7072)), "No")</f>
        <v>No</v>
      </c>
      <c r="X6273" s="3">
        <f>IF(Orders1[[#This Row],[Return]]="Yes", 1, 0)</f>
        <v>0</v>
      </c>
    </row>
    <row r="6274" spans="1:24" x14ac:dyDescent="0.2">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7">
        <v>116.312</v>
      </c>
      <c r="S6274" s="1">
        <v>7</v>
      </c>
      <c r="T6274" s="1">
        <v>0.2</v>
      </c>
      <c r="U6274" s="7">
        <v>23.262400000000003</v>
      </c>
      <c r="V6274" s="3" t="str">
        <f>IF(Orders1[[#This Row],[Region]]=People!$B$2, People!$A$2, IF(Orders1[[#This Row],[Region]]=People!$B$3,People!$A$3, IF(Orders1[[#This Row],[Region]]=People!$B$4,People!$A$4, IF(Orders1[[#This Row],[Region]]=People!$B$5,People!$A$5))))</f>
        <v>Kelly Williams</v>
      </c>
      <c r="W6274" s="3" t="str">
        <f>IFERROR(INDEX(Returns!A6274:A7073, MATCH(Orders1[[#This Row],[Order ID]],Returns!B6274:B7073)), "No")</f>
        <v>No</v>
      </c>
      <c r="X6274" s="3">
        <f>IF(Orders1[[#This Row],[Return]]="Yes", 1, 0)</f>
        <v>0</v>
      </c>
    </row>
    <row r="6275" spans="1:24" x14ac:dyDescent="0.2">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7">
        <v>12.419999999999998</v>
      </c>
      <c r="S6275" s="1">
        <v>3</v>
      </c>
      <c r="T6275" s="1">
        <v>0</v>
      </c>
      <c r="U6275" s="7">
        <v>4.4711999999999996</v>
      </c>
      <c r="V6275" s="3" t="str">
        <f>IF(Orders1[[#This Row],[Region]]=People!$B$2, People!$A$2, IF(Orders1[[#This Row],[Region]]=People!$B$3,People!$A$3, IF(Orders1[[#This Row],[Region]]=People!$B$4,People!$A$4, IF(Orders1[[#This Row],[Region]]=People!$B$5,People!$A$5))))</f>
        <v>Anna Andreadi</v>
      </c>
      <c r="W6275" s="3" t="str">
        <f>IFERROR(INDEX(Returns!A6275:A7074, MATCH(Orders1[[#This Row],[Order ID]],Returns!B6275:B7074)), "No")</f>
        <v>No</v>
      </c>
      <c r="X6275" s="3">
        <f>IF(Orders1[[#This Row],[Return]]="Yes", 1, 0)</f>
        <v>0</v>
      </c>
    </row>
    <row r="6276" spans="1:24" x14ac:dyDescent="0.2">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7">
        <v>428.40000000000003</v>
      </c>
      <c r="S6276" s="1">
        <v>3</v>
      </c>
      <c r="T6276" s="1">
        <v>0</v>
      </c>
      <c r="U6276" s="7">
        <v>89.963999999999999</v>
      </c>
      <c r="V6276" s="3" t="str">
        <f>IF(Orders1[[#This Row],[Region]]=People!$B$2, People!$A$2, IF(Orders1[[#This Row],[Region]]=People!$B$3,People!$A$3, IF(Orders1[[#This Row],[Region]]=People!$B$4,People!$A$4, IF(Orders1[[#This Row],[Region]]=People!$B$5,People!$A$5))))</f>
        <v>Anna Andreadi</v>
      </c>
      <c r="W6276" s="3" t="str">
        <f>IFERROR(INDEX(Returns!A6276:A7075, MATCH(Orders1[[#This Row],[Order ID]],Returns!B6276:B7075)), "No")</f>
        <v>No</v>
      </c>
      <c r="X6276" s="3">
        <f>IF(Orders1[[#This Row],[Return]]="Yes", 1, 0)</f>
        <v>0</v>
      </c>
    </row>
    <row r="6277" spans="1:24" x14ac:dyDescent="0.2">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7">
        <v>24.75</v>
      </c>
      <c r="S6277" s="1">
        <v>5</v>
      </c>
      <c r="T6277" s="1">
        <v>0</v>
      </c>
      <c r="U6277" s="7">
        <v>10.890000000000002</v>
      </c>
      <c r="V6277" s="3" t="str">
        <f>IF(Orders1[[#This Row],[Region]]=People!$B$2, People!$A$2, IF(Orders1[[#This Row],[Region]]=People!$B$3,People!$A$3, IF(Orders1[[#This Row],[Region]]=People!$B$4,People!$A$4, IF(Orders1[[#This Row],[Region]]=People!$B$5,People!$A$5))))</f>
        <v>Anna Andreadi</v>
      </c>
      <c r="W6277" s="3" t="str">
        <f>IFERROR(INDEX(Returns!A6277:A7076, MATCH(Orders1[[#This Row],[Order ID]],Returns!B6277:B7076)), "No")</f>
        <v>No</v>
      </c>
      <c r="X6277" s="3">
        <f>IF(Orders1[[#This Row],[Return]]="Yes", 1, 0)</f>
        <v>0</v>
      </c>
    </row>
    <row r="6278" spans="1:24" x14ac:dyDescent="0.2">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7">
        <v>87.71</v>
      </c>
      <c r="S6278" s="1">
        <v>7</v>
      </c>
      <c r="T6278" s="1">
        <v>0</v>
      </c>
      <c r="U6278" s="7">
        <v>41.223699999999994</v>
      </c>
      <c r="V6278" s="3" t="str">
        <f>IF(Orders1[[#This Row],[Region]]=People!$B$2, People!$A$2, IF(Orders1[[#This Row],[Region]]=People!$B$3,People!$A$3, IF(Orders1[[#This Row],[Region]]=People!$B$4,People!$A$4, IF(Orders1[[#This Row],[Region]]=People!$B$5,People!$A$5))))</f>
        <v>Anna Andreadi</v>
      </c>
      <c r="W6278" s="3" t="str">
        <f>IFERROR(INDEX(Returns!A6278:A7077, MATCH(Orders1[[#This Row],[Order ID]],Returns!B6278:B7077)), "No")</f>
        <v>No</v>
      </c>
      <c r="X6278" s="3">
        <f>IF(Orders1[[#This Row],[Return]]="Yes", 1, 0)</f>
        <v>0</v>
      </c>
    </row>
    <row r="6279" spans="1:24" x14ac:dyDescent="0.2">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7">
        <v>69.52</v>
      </c>
      <c r="S6279" s="1">
        <v>2</v>
      </c>
      <c r="T6279" s="1">
        <v>0</v>
      </c>
      <c r="U6279" s="7">
        <v>17.379999999999995</v>
      </c>
      <c r="V6279" s="3" t="str">
        <f>IF(Orders1[[#This Row],[Region]]=People!$B$2, People!$A$2, IF(Orders1[[#This Row],[Region]]=People!$B$3,People!$A$3, IF(Orders1[[#This Row],[Region]]=People!$B$4,People!$A$4, IF(Orders1[[#This Row],[Region]]=People!$B$5,People!$A$5))))</f>
        <v>Anna Andreadi</v>
      </c>
      <c r="W6279" s="3" t="str">
        <f>IFERROR(INDEX(Returns!A6279:A7078, MATCH(Orders1[[#This Row],[Order ID]],Returns!B6279:B7078)), "No")</f>
        <v>No</v>
      </c>
      <c r="X6279" s="3">
        <f>IF(Orders1[[#This Row],[Return]]="Yes", 1, 0)</f>
        <v>0</v>
      </c>
    </row>
    <row r="6280" spans="1:24" x14ac:dyDescent="0.2">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7">
        <v>20.784000000000002</v>
      </c>
      <c r="S6280" s="1">
        <v>2</v>
      </c>
      <c r="T6280" s="1">
        <v>0.2</v>
      </c>
      <c r="U6280" s="7">
        <v>-4.6764000000000001</v>
      </c>
      <c r="V6280" s="3" t="str">
        <f>IF(Orders1[[#This Row],[Region]]=People!$B$2, People!$A$2, IF(Orders1[[#This Row],[Region]]=People!$B$3,People!$A$3, IF(Orders1[[#This Row],[Region]]=People!$B$4,People!$A$4, IF(Orders1[[#This Row],[Region]]=People!$B$5,People!$A$5))))</f>
        <v>Anna Andreadi</v>
      </c>
      <c r="W6280" s="3" t="str">
        <f>IFERROR(INDEX(Returns!A6280:A7079, MATCH(Orders1[[#This Row],[Order ID]],Returns!B6280:B7079)), "No")</f>
        <v>No</v>
      </c>
      <c r="X6280" s="3">
        <f>IF(Orders1[[#This Row],[Return]]="Yes", 1, 0)</f>
        <v>0</v>
      </c>
    </row>
    <row r="6281" spans="1:24" x14ac:dyDescent="0.2">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7">
        <v>12.816000000000001</v>
      </c>
      <c r="S6281" s="1">
        <v>3</v>
      </c>
      <c r="T6281" s="1">
        <v>0.2</v>
      </c>
      <c r="U6281" s="7">
        <v>4.1651999999999987</v>
      </c>
      <c r="V6281" s="3" t="str">
        <f>IF(Orders1[[#This Row],[Region]]=People!$B$2, People!$A$2, IF(Orders1[[#This Row],[Region]]=People!$B$3,People!$A$3, IF(Orders1[[#This Row],[Region]]=People!$B$4,People!$A$4, IF(Orders1[[#This Row],[Region]]=People!$B$5,People!$A$5))))</f>
        <v>Anna Andreadi</v>
      </c>
      <c r="W6281" s="3" t="str">
        <f>IFERROR(INDEX(Returns!A6281:A7080, MATCH(Orders1[[#This Row],[Order ID]],Returns!B6281:B7080)), "No")</f>
        <v>No</v>
      </c>
      <c r="X6281" s="3">
        <f>IF(Orders1[[#This Row],[Return]]="Yes", 1, 0)</f>
        <v>0</v>
      </c>
    </row>
    <row r="6282" spans="1:24" x14ac:dyDescent="0.2">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7">
        <v>5.9039999999999999</v>
      </c>
      <c r="S6282" s="1">
        <v>2</v>
      </c>
      <c r="T6282" s="1">
        <v>0.2</v>
      </c>
      <c r="U6282" s="7">
        <v>1.9925999999999999</v>
      </c>
      <c r="V6282" s="3" t="str">
        <f>IF(Orders1[[#This Row],[Region]]=People!$B$2, People!$A$2, IF(Orders1[[#This Row],[Region]]=People!$B$3,People!$A$3, IF(Orders1[[#This Row],[Region]]=People!$B$4,People!$A$4, IF(Orders1[[#This Row],[Region]]=People!$B$5,People!$A$5))))</f>
        <v>Chuck Magee</v>
      </c>
      <c r="W6282" s="3" t="str">
        <f>IFERROR(INDEX(Returns!A6282:A7081, MATCH(Orders1[[#This Row],[Order ID]],Returns!B6282:B7081)), "No")</f>
        <v>No</v>
      </c>
      <c r="X6282" s="3">
        <f>IF(Orders1[[#This Row],[Return]]="Yes", 1, 0)</f>
        <v>0</v>
      </c>
    </row>
    <row r="6283" spans="1:24" x14ac:dyDescent="0.2">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7">
        <v>63.824000000000005</v>
      </c>
      <c r="S6283" s="1">
        <v>2</v>
      </c>
      <c r="T6283" s="1">
        <v>0.2</v>
      </c>
      <c r="U6283" s="7">
        <v>9.5735999999999937</v>
      </c>
      <c r="V6283" s="3" t="str">
        <f>IF(Orders1[[#This Row],[Region]]=People!$B$2, People!$A$2, IF(Orders1[[#This Row],[Region]]=People!$B$3,People!$A$3, IF(Orders1[[#This Row],[Region]]=People!$B$4,People!$A$4, IF(Orders1[[#This Row],[Region]]=People!$B$5,People!$A$5))))</f>
        <v>Chuck Magee</v>
      </c>
      <c r="W6283" s="3" t="str">
        <f>IFERROR(INDEX(Returns!A6283:A7082, MATCH(Orders1[[#This Row],[Order ID]],Returns!B6283:B7082)), "No")</f>
        <v>No</v>
      </c>
      <c r="X6283" s="3">
        <f>IF(Orders1[[#This Row],[Return]]="Yes", 1, 0)</f>
        <v>0</v>
      </c>
    </row>
    <row r="6284" spans="1:24" x14ac:dyDescent="0.2">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7">
        <v>141.55199999999999</v>
      </c>
      <c r="S6284" s="1">
        <v>3</v>
      </c>
      <c r="T6284" s="1">
        <v>0.2</v>
      </c>
      <c r="U6284" s="7">
        <v>-26.541000000000004</v>
      </c>
      <c r="V6284" s="3" t="str">
        <f>IF(Orders1[[#This Row],[Region]]=People!$B$2, People!$A$2, IF(Orders1[[#This Row],[Region]]=People!$B$3,People!$A$3, IF(Orders1[[#This Row],[Region]]=People!$B$4,People!$A$4, IF(Orders1[[#This Row],[Region]]=People!$B$5,People!$A$5))))</f>
        <v>Chuck Magee</v>
      </c>
      <c r="W6284" s="3" t="str">
        <f>IFERROR(INDEX(Returns!A6284:A7083, MATCH(Orders1[[#This Row],[Order ID]],Returns!B6284:B7083)), "No")</f>
        <v>No</v>
      </c>
      <c r="X6284" s="3">
        <f>IF(Orders1[[#This Row],[Return]]="Yes", 1, 0)</f>
        <v>0</v>
      </c>
    </row>
    <row r="6285" spans="1:24" x14ac:dyDescent="0.2">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7">
        <v>304.89999999999998</v>
      </c>
      <c r="S6285" s="1">
        <v>5</v>
      </c>
      <c r="T6285" s="1">
        <v>0</v>
      </c>
      <c r="U6285" s="7">
        <v>143.30299999999997</v>
      </c>
      <c r="V6285" s="3" t="str">
        <f>IF(Orders1[[#This Row],[Region]]=People!$B$2, People!$A$2, IF(Orders1[[#This Row],[Region]]=People!$B$3,People!$A$3, IF(Orders1[[#This Row],[Region]]=People!$B$4,People!$A$4, IF(Orders1[[#This Row],[Region]]=People!$B$5,People!$A$5))))</f>
        <v>Anna Andreadi</v>
      </c>
      <c r="W6285" s="3" t="str">
        <f>IFERROR(INDEX(Returns!A6285:A7084, MATCH(Orders1[[#This Row],[Order ID]],Returns!B6285:B7084)), "No")</f>
        <v>No</v>
      </c>
      <c r="X6285" s="3">
        <f>IF(Orders1[[#This Row],[Return]]="Yes", 1, 0)</f>
        <v>0</v>
      </c>
    </row>
    <row r="6286" spans="1:24" x14ac:dyDescent="0.2">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7">
        <v>563.24</v>
      </c>
      <c r="S6286" s="1">
        <v>5</v>
      </c>
      <c r="T6286" s="1">
        <v>0.2</v>
      </c>
      <c r="U6286" s="7">
        <v>56.324000000000012</v>
      </c>
      <c r="V6286" s="3" t="str">
        <f>IF(Orders1[[#This Row],[Region]]=People!$B$2, People!$A$2, IF(Orders1[[#This Row],[Region]]=People!$B$3,People!$A$3, IF(Orders1[[#This Row],[Region]]=People!$B$4,People!$A$4, IF(Orders1[[#This Row],[Region]]=People!$B$5,People!$A$5))))</f>
        <v>Anna Andreadi</v>
      </c>
      <c r="W6286" s="3" t="str">
        <f>IFERROR(INDEX(Returns!A6286:A7085, MATCH(Orders1[[#This Row],[Order ID]],Returns!B6286:B7085)), "No")</f>
        <v>No</v>
      </c>
      <c r="X6286" s="3">
        <f>IF(Orders1[[#This Row],[Return]]="Yes", 1, 0)</f>
        <v>0</v>
      </c>
    </row>
    <row r="6287" spans="1:24" x14ac:dyDescent="0.2">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7">
        <v>661.17600000000004</v>
      </c>
      <c r="S6287" s="1">
        <v>2</v>
      </c>
      <c r="T6287" s="1">
        <v>0.4</v>
      </c>
      <c r="U6287" s="7">
        <v>-231.41160000000008</v>
      </c>
      <c r="V6287" s="3" t="str">
        <f>IF(Orders1[[#This Row],[Region]]=People!$B$2, People!$A$2, IF(Orders1[[#This Row],[Region]]=People!$B$3,People!$A$3, IF(Orders1[[#This Row],[Region]]=People!$B$4,People!$A$4, IF(Orders1[[#This Row],[Region]]=People!$B$5,People!$A$5))))</f>
        <v>Chuck Magee</v>
      </c>
      <c r="W6287" s="3" t="str">
        <f>IFERROR(INDEX(Returns!A6287:A7086, MATCH(Orders1[[#This Row],[Order ID]],Returns!B6287:B7086)), "No")</f>
        <v>No</v>
      </c>
      <c r="X6287" s="3">
        <f>IF(Orders1[[#This Row],[Return]]="Yes", 1, 0)</f>
        <v>0</v>
      </c>
    </row>
    <row r="6288" spans="1:24" x14ac:dyDescent="0.2">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7">
        <v>239.976</v>
      </c>
      <c r="S6288" s="1">
        <v>3</v>
      </c>
      <c r="T6288" s="1">
        <v>0.2</v>
      </c>
      <c r="U6288" s="7">
        <v>17.998199999999997</v>
      </c>
      <c r="V6288" s="3" t="str">
        <f>IF(Orders1[[#This Row],[Region]]=People!$B$2, People!$A$2, IF(Orders1[[#This Row],[Region]]=People!$B$3,People!$A$3, IF(Orders1[[#This Row],[Region]]=People!$B$4,People!$A$4, IF(Orders1[[#This Row],[Region]]=People!$B$5,People!$A$5))))</f>
        <v>Cassandra Brandow</v>
      </c>
      <c r="W6288" s="3" t="str">
        <f>IFERROR(INDEX(Returns!A6288:A7087, MATCH(Orders1[[#This Row],[Order ID]],Returns!B6288:B7087)), "No")</f>
        <v>No</v>
      </c>
      <c r="X6288" s="3">
        <f>IF(Orders1[[#This Row],[Return]]="Yes", 1, 0)</f>
        <v>0</v>
      </c>
    </row>
    <row r="6289" spans="1:24" x14ac:dyDescent="0.2">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7">
        <v>502.48800000000006</v>
      </c>
      <c r="S6289" s="1">
        <v>3</v>
      </c>
      <c r="T6289" s="1">
        <v>0.2</v>
      </c>
      <c r="U6289" s="7">
        <v>-87.935400000000044</v>
      </c>
      <c r="V6289" s="3" t="str">
        <f>IF(Orders1[[#This Row],[Region]]=People!$B$2, People!$A$2, IF(Orders1[[#This Row],[Region]]=People!$B$3,People!$A$3, IF(Orders1[[#This Row],[Region]]=People!$B$4,People!$A$4, IF(Orders1[[#This Row],[Region]]=People!$B$5,People!$A$5))))</f>
        <v>Anna Andreadi</v>
      </c>
      <c r="W6289" s="3" t="str">
        <f>IFERROR(INDEX(Returns!A6289:A7088, MATCH(Orders1[[#This Row],[Order ID]],Returns!B6289:B7088)), "No")</f>
        <v>No</v>
      </c>
      <c r="X6289" s="3">
        <f>IF(Orders1[[#This Row],[Return]]="Yes", 1, 0)</f>
        <v>0</v>
      </c>
    </row>
    <row r="6290" spans="1:24" x14ac:dyDescent="0.2">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7">
        <v>196.70400000000001</v>
      </c>
      <c r="S6290" s="1">
        <v>6</v>
      </c>
      <c r="T6290" s="1">
        <v>0.2</v>
      </c>
      <c r="U6290" s="7">
        <v>68.846399999999974</v>
      </c>
      <c r="V6290" s="3" t="str">
        <f>IF(Orders1[[#This Row],[Region]]=People!$B$2, People!$A$2, IF(Orders1[[#This Row],[Region]]=People!$B$3,People!$A$3, IF(Orders1[[#This Row],[Region]]=People!$B$4,People!$A$4, IF(Orders1[[#This Row],[Region]]=People!$B$5,People!$A$5))))</f>
        <v>Anna Andreadi</v>
      </c>
      <c r="W6290" s="3" t="str">
        <f>IFERROR(INDEX(Returns!A6290:A7089, MATCH(Orders1[[#This Row],[Order ID]],Returns!B6290:B7089)), "No")</f>
        <v>No</v>
      </c>
      <c r="X6290" s="3">
        <f>IF(Orders1[[#This Row],[Return]]="Yes", 1, 0)</f>
        <v>0</v>
      </c>
    </row>
    <row r="6291" spans="1:24" x14ac:dyDescent="0.2">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7">
        <v>915.13600000000008</v>
      </c>
      <c r="S6291" s="1">
        <v>4</v>
      </c>
      <c r="T6291" s="1">
        <v>0.2</v>
      </c>
      <c r="U6291" s="7">
        <v>102.95279999999988</v>
      </c>
      <c r="V6291" s="3" t="str">
        <f>IF(Orders1[[#This Row],[Region]]=People!$B$2, People!$A$2, IF(Orders1[[#This Row],[Region]]=People!$B$3,People!$A$3, IF(Orders1[[#This Row],[Region]]=People!$B$4,People!$A$4, IF(Orders1[[#This Row],[Region]]=People!$B$5,People!$A$5))))</f>
        <v>Anna Andreadi</v>
      </c>
      <c r="W6291" s="3" t="str">
        <f>IFERROR(INDEX(Returns!A6291:A7090, MATCH(Orders1[[#This Row],[Order ID]],Returns!B6291:B7090)), "No")</f>
        <v>No</v>
      </c>
      <c r="X6291" s="3">
        <f>IF(Orders1[[#This Row],[Return]]="Yes", 1, 0)</f>
        <v>0</v>
      </c>
    </row>
    <row r="6292" spans="1:24" x14ac:dyDescent="0.2">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7">
        <v>327.76</v>
      </c>
      <c r="S6292" s="1">
        <v>8</v>
      </c>
      <c r="T6292" s="1">
        <v>0</v>
      </c>
      <c r="U6292" s="7">
        <v>91.772800000000018</v>
      </c>
      <c r="V6292" s="3" t="str">
        <f>IF(Orders1[[#This Row],[Region]]=People!$B$2, People!$A$2, IF(Orders1[[#This Row],[Region]]=People!$B$3,People!$A$3, IF(Orders1[[#This Row],[Region]]=People!$B$4,People!$A$4, IF(Orders1[[#This Row],[Region]]=People!$B$5,People!$A$5))))</f>
        <v>Anna Andreadi</v>
      </c>
      <c r="W6292" s="3" t="str">
        <f>IFERROR(INDEX(Returns!A6292:A7091, MATCH(Orders1[[#This Row],[Order ID]],Returns!B6292:B7091)), "No")</f>
        <v>No</v>
      </c>
      <c r="X6292" s="3">
        <f>IF(Orders1[[#This Row],[Return]]="Yes", 1, 0)</f>
        <v>0</v>
      </c>
    </row>
    <row r="6293" spans="1:24" x14ac:dyDescent="0.2">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7">
        <v>701.96</v>
      </c>
      <c r="S6293" s="1">
        <v>2</v>
      </c>
      <c r="T6293" s="1">
        <v>0</v>
      </c>
      <c r="U6293" s="7">
        <v>168.47040000000004</v>
      </c>
      <c r="V6293" s="3" t="str">
        <f>IF(Orders1[[#This Row],[Region]]=People!$B$2, People!$A$2, IF(Orders1[[#This Row],[Region]]=People!$B$3,People!$A$3, IF(Orders1[[#This Row],[Region]]=People!$B$4,People!$A$4, IF(Orders1[[#This Row],[Region]]=People!$B$5,People!$A$5))))</f>
        <v>Cassandra Brandow</v>
      </c>
      <c r="W6293" s="3" t="str">
        <f>IFERROR(INDEX(Returns!A6293:A7092, MATCH(Orders1[[#This Row],[Order ID]],Returns!B6293:B7092)), "No")</f>
        <v>No</v>
      </c>
      <c r="X6293" s="3">
        <f>IF(Orders1[[#This Row],[Return]]="Yes", 1, 0)</f>
        <v>0</v>
      </c>
    </row>
    <row r="6294" spans="1:24" x14ac:dyDescent="0.2">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7">
        <v>88.77600000000001</v>
      </c>
      <c r="S6294" s="1">
        <v>3</v>
      </c>
      <c r="T6294" s="1">
        <v>0.2</v>
      </c>
      <c r="U6294" s="7">
        <v>7.7679000000000009</v>
      </c>
      <c r="V6294" s="3" t="str">
        <f>IF(Orders1[[#This Row],[Region]]=People!$B$2, People!$A$2, IF(Orders1[[#This Row],[Region]]=People!$B$3,People!$A$3, IF(Orders1[[#This Row],[Region]]=People!$B$4,People!$A$4, IF(Orders1[[#This Row],[Region]]=People!$B$5,People!$A$5))))</f>
        <v>Anna Andreadi</v>
      </c>
      <c r="W6294" s="3" t="str">
        <f>IFERROR(INDEX(Returns!A6294:A7093, MATCH(Orders1[[#This Row],[Order ID]],Returns!B6294:B7093)), "No")</f>
        <v>No</v>
      </c>
      <c r="X6294" s="3">
        <f>IF(Orders1[[#This Row],[Return]]="Yes", 1, 0)</f>
        <v>0</v>
      </c>
    </row>
    <row r="6295" spans="1:24" x14ac:dyDescent="0.2">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7">
        <v>64.14</v>
      </c>
      <c r="S6295" s="1">
        <v>3</v>
      </c>
      <c r="T6295" s="1">
        <v>0</v>
      </c>
      <c r="U6295" s="7">
        <v>16.676400000000001</v>
      </c>
      <c r="V6295" s="3" t="str">
        <f>IF(Orders1[[#This Row],[Region]]=People!$B$2, People!$A$2, IF(Orders1[[#This Row],[Region]]=People!$B$3,People!$A$3, IF(Orders1[[#This Row],[Region]]=People!$B$4,People!$A$4, IF(Orders1[[#This Row],[Region]]=People!$B$5,People!$A$5))))</f>
        <v>Anna Andreadi</v>
      </c>
      <c r="W6295" s="3" t="str">
        <f>IFERROR(INDEX(Returns!A6295:A7094, MATCH(Orders1[[#This Row],[Order ID]],Returns!B6295:B7094)), "No")</f>
        <v>No</v>
      </c>
      <c r="X6295" s="3">
        <f>IF(Orders1[[#This Row],[Return]]="Yes", 1, 0)</f>
        <v>0</v>
      </c>
    </row>
    <row r="6296" spans="1:24" x14ac:dyDescent="0.2">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7">
        <v>33.552</v>
      </c>
      <c r="S6296" s="1">
        <v>1</v>
      </c>
      <c r="T6296" s="1">
        <v>0.2</v>
      </c>
      <c r="U6296" s="7">
        <v>12.581999999999999</v>
      </c>
      <c r="V6296" s="3" t="str">
        <f>IF(Orders1[[#This Row],[Region]]=People!$B$2, People!$A$2, IF(Orders1[[#This Row],[Region]]=People!$B$3,People!$A$3, IF(Orders1[[#This Row],[Region]]=People!$B$4,People!$A$4, IF(Orders1[[#This Row],[Region]]=People!$B$5,People!$A$5))))</f>
        <v>Chuck Magee</v>
      </c>
      <c r="W6296" s="3" t="str">
        <f>IFERROR(INDEX(Returns!A6296:A7095, MATCH(Orders1[[#This Row],[Order ID]],Returns!B6296:B7095)), "No")</f>
        <v>No</v>
      </c>
      <c r="X6296" s="3">
        <f>IF(Orders1[[#This Row],[Return]]="Yes", 1, 0)</f>
        <v>0</v>
      </c>
    </row>
    <row r="6297" spans="1:24" x14ac:dyDescent="0.2">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7">
        <v>1737.1799999999998</v>
      </c>
      <c r="S6297" s="1">
        <v>6</v>
      </c>
      <c r="T6297" s="1">
        <v>0</v>
      </c>
      <c r="U6297" s="7">
        <v>503.78219999999976</v>
      </c>
      <c r="V6297" s="3" t="str">
        <f>IF(Orders1[[#This Row],[Region]]=People!$B$2, People!$A$2, IF(Orders1[[#This Row],[Region]]=People!$B$3,People!$A$3, IF(Orders1[[#This Row],[Region]]=People!$B$4,People!$A$4, IF(Orders1[[#This Row],[Region]]=People!$B$5,People!$A$5))))</f>
        <v>Chuck Magee</v>
      </c>
      <c r="W6297" s="3" t="str">
        <f>IFERROR(INDEX(Returns!A6297:A7096, MATCH(Orders1[[#This Row],[Order ID]],Returns!B6297:B7096)), "No")</f>
        <v>No</v>
      </c>
      <c r="X6297" s="3">
        <f>IF(Orders1[[#This Row],[Return]]="Yes", 1, 0)</f>
        <v>0</v>
      </c>
    </row>
    <row r="6298" spans="1:24" x14ac:dyDescent="0.2">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7">
        <v>704.25</v>
      </c>
      <c r="S6298" s="1">
        <v>5</v>
      </c>
      <c r="T6298" s="1">
        <v>0</v>
      </c>
      <c r="U6298" s="7">
        <v>84.51</v>
      </c>
      <c r="V6298" s="3" t="str">
        <f>IF(Orders1[[#This Row],[Region]]=People!$B$2, People!$A$2, IF(Orders1[[#This Row],[Region]]=People!$B$3,People!$A$3, IF(Orders1[[#This Row],[Region]]=People!$B$4,People!$A$4, IF(Orders1[[#This Row],[Region]]=People!$B$5,People!$A$5))))</f>
        <v>Chuck Magee</v>
      </c>
      <c r="W6298" s="3" t="str">
        <f>IFERROR(INDEX(Returns!A6298:A7097, MATCH(Orders1[[#This Row],[Order ID]],Returns!B6298:B7097)), "No")</f>
        <v>No</v>
      </c>
      <c r="X6298" s="3">
        <f>IF(Orders1[[#This Row],[Return]]="Yes", 1, 0)</f>
        <v>0</v>
      </c>
    </row>
    <row r="6299" spans="1:24" x14ac:dyDescent="0.2">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7">
        <v>141.76</v>
      </c>
      <c r="S6299" s="1">
        <v>4</v>
      </c>
      <c r="T6299" s="1">
        <v>0</v>
      </c>
      <c r="U6299" s="7">
        <v>66.627199999999988</v>
      </c>
      <c r="V6299" s="3" t="str">
        <f>IF(Orders1[[#This Row],[Region]]=People!$B$2, People!$A$2, IF(Orders1[[#This Row],[Region]]=People!$B$3,People!$A$3, IF(Orders1[[#This Row],[Region]]=People!$B$4,People!$A$4, IF(Orders1[[#This Row],[Region]]=People!$B$5,People!$A$5))))</f>
        <v>Chuck Magee</v>
      </c>
      <c r="W6299" s="3" t="str">
        <f>IFERROR(INDEX(Returns!A6299:A7098, MATCH(Orders1[[#This Row],[Order ID]],Returns!B6299:B7098)), "No")</f>
        <v>No</v>
      </c>
      <c r="X6299" s="3">
        <f>IF(Orders1[[#This Row],[Return]]="Yes", 1, 0)</f>
        <v>0</v>
      </c>
    </row>
    <row r="6300" spans="1:24" x14ac:dyDescent="0.2">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7">
        <v>36.36</v>
      </c>
      <c r="S6300" s="1">
        <v>3</v>
      </c>
      <c r="T6300" s="1">
        <v>0.2</v>
      </c>
      <c r="U6300" s="7">
        <v>12.2715</v>
      </c>
      <c r="V6300" s="3" t="str">
        <f>IF(Orders1[[#This Row],[Region]]=People!$B$2, People!$A$2, IF(Orders1[[#This Row],[Region]]=People!$B$3,People!$A$3, IF(Orders1[[#This Row],[Region]]=People!$B$4,People!$A$4, IF(Orders1[[#This Row],[Region]]=People!$B$5,People!$A$5))))</f>
        <v>Anna Andreadi</v>
      </c>
      <c r="W6300" s="3" t="str">
        <f>IFERROR(INDEX(Returns!A6300:A7099, MATCH(Orders1[[#This Row],[Order ID]],Returns!B6300:B7099)), "No")</f>
        <v>No</v>
      </c>
      <c r="X6300" s="3">
        <f>IF(Orders1[[#This Row],[Return]]="Yes", 1, 0)</f>
        <v>0</v>
      </c>
    </row>
    <row r="6301" spans="1:24" x14ac:dyDescent="0.2">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7">
        <v>25.83</v>
      </c>
      <c r="S6301" s="1">
        <v>3</v>
      </c>
      <c r="T6301" s="1">
        <v>0</v>
      </c>
      <c r="U6301" s="7">
        <v>9.5570999999999984</v>
      </c>
      <c r="V6301" s="3" t="str">
        <f>IF(Orders1[[#This Row],[Region]]=People!$B$2, People!$A$2, IF(Orders1[[#This Row],[Region]]=People!$B$3,People!$A$3, IF(Orders1[[#This Row],[Region]]=People!$B$4,People!$A$4, IF(Orders1[[#This Row],[Region]]=People!$B$5,People!$A$5))))</f>
        <v>Anna Andreadi</v>
      </c>
      <c r="W6301" s="3" t="str">
        <f>IFERROR(INDEX(Returns!A6301:A7100, MATCH(Orders1[[#This Row],[Order ID]],Returns!B6301:B7100)), "No")</f>
        <v>No</v>
      </c>
      <c r="X6301" s="3">
        <f>IF(Orders1[[#This Row],[Return]]="Yes", 1, 0)</f>
        <v>0</v>
      </c>
    </row>
    <row r="6302" spans="1:24" x14ac:dyDescent="0.2">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7">
        <v>24.587999999999994</v>
      </c>
      <c r="S6302" s="1">
        <v>3</v>
      </c>
      <c r="T6302" s="1">
        <v>0.8</v>
      </c>
      <c r="U6302" s="7">
        <v>-38.11140000000001</v>
      </c>
      <c r="V6302" s="3" t="str">
        <f>IF(Orders1[[#This Row],[Region]]=People!$B$2, People!$A$2, IF(Orders1[[#This Row],[Region]]=People!$B$3,People!$A$3, IF(Orders1[[#This Row],[Region]]=People!$B$4,People!$A$4, IF(Orders1[[#This Row],[Region]]=People!$B$5,People!$A$5))))</f>
        <v>Kelly Williams</v>
      </c>
      <c r="W6302" s="3" t="str">
        <f>IFERROR(INDEX(Returns!A6302:A7101, MATCH(Orders1[[#This Row],[Order ID]],Returns!B6302:B7101)), "No")</f>
        <v>No</v>
      </c>
      <c r="X6302" s="3">
        <f>IF(Orders1[[#This Row],[Return]]="Yes", 1, 0)</f>
        <v>0</v>
      </c>
    </row>
    <row r="6303" spans="1:24" x14ac:dyDescent="0.2">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7">
        <v>13.984000000000002</v>
      </c>
      <c r="S6303" s="1">
        <v>2</v>
      </c>
      <c r="T6303" s="1">
        <v>0.2</v>
      </c>
      <c r="U6303" s="7">
        <v>4.7195999999999998</v>
      </c>
      <c r="V6303" s="3" t="str">
        <f>IF(Orders1[[#This Row],[Region]]=People!$B$2, People!$A$2, IF(Orders1[[#This Row],[Region]]=People!$B$3,People!$A$3, IF(Orders1[[#This Row],[Region]]=People!$B$4,People!$A$4, IF(Orders1[[#This Row],[Region]]=People!$B$5,People!$A$5))))</f>
        <v>Kelly Williams</v>
      </c>
      <c r="W6303" s="3" t="str">
        <f>IFERROR(INDEX(Returns!A6303:A7102, MATCH(Orders1[[#This Row],[Order ID]],Returns!B6303:B7102)), "No")</f>
        <v>No</v>
      </c>
      <c r="X6303" s="3">
        <f>IF(Orders1[[#This Row],[Return]]="Yes", 1, 0)</f>
        <v>0</v>
      </c>
    </row>
    <row r="6304" spans="1:24" x14ac:dyDescent="0.2">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7">
        <v>195.96000000000004</v>
      </c>
      <c r="S6304" s="1">
        <v>5</v>
      </c>
      <c r="T6304" s="1">
        <v>0.2</v>
      </c>
      <c r="U6304" s="7">
        <v>19.596000000000018</v>
      </c>
      <c r="V6304" s="3" t="str">
        <f>IF(Orders1[[#This Row],[Region]]=People!$B$2, People!$A$2, IF(Orders1[[#This Row],[Region]]=People!$B$3,People!$A$3, IF(Orders1[[#This Row],[Region]]=People!$B$4,People!$A$4, IF(Orders1[[#This Row],[Region]]=People!$B$5,People!$A$5))))</f>
        <v>Kelly Williams</v>
      </c>
      <c r="W6304" s="3" t="str">
        <f>IFERROR(INDEX(Returns!A6304:A7103, MATCH(Orders1[[#This Row],[Order ID]],Returns!B6304:B7103)), "No")</f>
        <v>No</v>
      </c>
      <c r="X6304" s="3">
        <f>IF(Orders1[[#This Row],[Return]]="Yes", 1, 0)</f>
        <v>0</v>
      </c>
    </row>
    <row r="6305" spans="1:24" x14ac:dyDescent="0.2">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7">
        <v>74.352000000000004</v>
      </c>
      <c r="S6305" s="1">
        <v>3</v>
      </c>
      <c r="T6305" s="1">
        <v>0.2</v>
      </c>
      <c r="U6305" s="7">
        <v>23.234999999999992</v>
      </c>
      <c r="V6305" s="3" t="str">
        <f>IF(Orders1[[#This Row],[Region]]=People!$B$2, People!$A$2, IF(Orders1[[#This Row],[Region]]=People!$B$3,People!$A$3, IF(Orders1[[#This Row],[Region]]=People!$B$4,People!$A$4, IF(Orders1[[#This Row],[Region]]=People!$B$5,People!$A$5))))</f>
        <v>Kelly Williams</v>
      </c>
      <c r="W6305" s="3" t="str">
        <f>IFERROR(INDEX(Returns!A6305:A7104, MATCH(Orders1[[#This Row],[Order ID]],Returns!B6305:B7104)), "No")</f>
        <v>No</v>
      </c>
      <c r="X6305" s="3">
        <f>IF(Orders1[[#This Row],[Return]]="Yes", 1, 0)</f>
        <v>0</v>
      </c>
    </row>
    <row r="6306" spans="1:24" x14ac:dyDescent="0.2">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7">
        <v>6.68</v>
      </c>
      <c r="S6306" s="1">
        <v>1</v>
      </c>
      <c r="T6306" s="1">
        <v>0</v>
      </c>
      <c r="U6306" s="7">
        <v>3.2063999999999999</v>
      </c>
      <c r="V6306" s="3" t="str">
        <f>IF(Orders1[[#This Row],[Region]]=People!$B$2, People!$A$2, IF(Orders1[[#This Row],[Region]]=People!$B$3,People!$A$3, IF(Orders1[[#This Row],[Region]]=People!$B$4,People!$A$4, IF(Orders1[[#This Row],[Region]]=People!$B$5,People!$A$5))))</f>
        <v>Chuck Magee</v>
      </c>
      <c r="W6306" s="3" t="str">
        <f>IFERROR(INDEX(Returns!A6306:A7105, MATCH(Orders1[[#This Row],[Order ID]],Returns!B6306:B7105)), "No")</f>
        <v>No</v>
      </c>
      <c r="X6306" s="3">
        <f>IF(Orders1[[#This Row],[Return]]="Yes", 1, 0)</f>
        <v>0</v>
      </c>
    </row>
    <row r="6307" spans="1:24" x14ac:dyDescent="0.2">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7">
        <v>17.584000000000003</v>
      </c>
      <c r="S6307" s="1">
        <v>7</v>
      </c>
      <c r="T6307" s="1">
        <v>0.2</v>
      </c>
      <c r="U6307" s="7">
        <v>-4.1761999999999997</v>
      </c>
      <c r="V6307" s="3" t="str">
        <f>IF(Orders1[[#This Row],[Region]]=People!$B$2, People!$A$2, IF(Orders1[[#This Row],[Region]]=People!$B$3,People!$A$3, IF(Orders1[[#This Row],[Region]]=People!$B$4,People!$A$4, IF(Orders1[[#This Row],[Region]]=People!$B$5,People!$A$5))))</f>
        <v>Anna Andreadi</v>
      </c>
      <c r="W6307" s="3" t="str">
        <f>IFERROR(INDEX(Returns!A6307:A7106, MATCH(Orders1[[#This Row],[Order ID]],Returns!B6307:B7106)), "No")</f>
        <v>No</v>
      </c>
      <c r="X6307" s="3">
        <f>IF(Orders1[[#This Row],[Return]]="Yes", 1, 0)</f>
        <v>0</v>
      </c>
    </row>
    <row r="6308" spans="1:24" x14ac:dyDescent="0.2">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7">
        <v>104.78399999999999</v>
      </c>
      <c r="S6308" s="1">
        <v>1</v>
      </c>
      <c r="T6308" s="1">
        <v>0.2</v>
      </c>
      <c r="U6308" s="7">
        <v>-14.407800000000009</v>
      </c>
      <c r="V6308" s="3" t="str">
        <f>IF(Orders1[[#This Row],[Region]]=People!$B$2, People!$A$2, IF(Orders1[[#This Row],[Region]]=People!$B$3,People!$A$3, IF(Orders1[[#This Row],[Region]]=People!$B$4,People!$A$4, IF(Orders1[[#This Row],[Region]]=People!$B$5,People!$A$5))))</f>
        <v>Anna Andreadi</v>
      </c>
      <c r="W6308" s="3" t="str">
        <f>IFERROR(INDEX(Returns!A6308:A7107, MATCH(Orders1[[#This Row],[Order ID]],Returns!B6308:B7107)), "No")</f>
        <v>No</v>
      </c>
      <c r="X6308" s="3">
        <f>IF(Orders1[[#This Row],[Return]]="Yes", 1, 0)</f>
        <v>0</v>
      </c>
    </row>
    <row r="6309" spans="1:24" x14ac:dyDescent="0.2">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7">
        <v>47.952000000000005</v>
      </c>
      <c r="S6309" s="1">
        <v>3</v>
      </c>
      <c r="T6309" s="1">
        <v>0.2</v>
      </c>
      <c r="U6309" s="7">
        <v>16.783200000000001</v>
      </c>
      <c r="V6309" s="3" t="str">
        <f>IF(Orders1[[#This Row],[Region]]=People!$B$2, People!$A$2, IF(Orders1[[#This Row],[Region]]=People!$B$3,People!$A$3, IF(Orders1[[#This Row],[Region]]=People!$B$4,People!$A$4, IF(Orders1[[#This Row],[Region]]=People!$B$5,People!$A$5))))</f>
        <v>Anna Andreadi</v>
      </c>
      <c r="W6309" s="3" t="str">
        <f>IFERROR(INDEX(Returns!A6309:A7108, MATCH(Orders1[[#This Row],[Order ID]],Returns!B6309:B7108)), "No")</f>
        <v>No</v>
      </c>
      <c r="X6309" s="3">
        <f>IF(Orders1[[#This Row],[Return]]="Yes", 1, 0)</f>
        <v>0</v>
      </c>
    </row>
    <row r="6310" spans="1:24" x14ac:dyDescent="0.2">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7">
        <v>650.35200000000009</v>
      </c>
      <c r="S6310" s="1">
        <v>3</v>
      </c>
      <c r="T6310" s="1">
        <v>0.2</v>
      </c>
      <c r="U6310" s="7">
        <v>-97.552800000000076</v>
      </c>
      <c r="V6310" s="3" t="str">
        <f>IF(Orders1[[#This Row],[Region]]=People!$B$2, People!$A$2, IF(Orders1[[#This Row],[Region]]=People!$B$3,People!$A$3, IF(Orders1[[#This Row],[Region]]=People!$B$4,People!$A$4, IF(Orders1[[#This Row],[Region]]=People!$B$5,People!$A$5))))</f>
        <v>Anna Andreadi</v>
      </c>
      <c r="W6310" s="3" t="str">
        <f>IFERROR(INDEX(Returns!A6310:A7109, MATCH(Orders1[[#This Row],[Order ID]],Returns!B6310:B7109)), "No")</f>
        <v>No</v>
      </c>
      <c r="X6310" s="3">
        <f>IF(Orders1[[#This Row],[Return]]="Yes", 1, 0)</f>
        <v>0</v>
      </c>
    </row>
    <row r="6311" spans="1:24" x14ac:dyDescent="0.2">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7">
        <v>629.18400000000008</v>
      </c>
      <c r="S6311" s="1">
        <v>8</v>
      </c>
      <c r="T6311" s="1">
        <v>0.2</v>
      </c>
      <c r="U6311" s="7">
        <v>228.07919999999999</v>
      </c>
      <c r="V6311" s="3" t="str">
        <f>IF(Orders1[[#This Row],[Region]]=People!$B$2, People!$A$2, IF(Orders1[[#This Row],[Region]]=People!$B$3,People!$A$3, IF(Orders1[[#This Row],[Region]]=People!$B$4,People!$A$4, IF(Orders1[[#This Row],[Region]]=People!$B$5,People!$A$5))))</f>
        <v>Anna Andreadi</v>
      </c>
      <c r="W6311" s="3" t="str">
        <f>IFERROR(INDEX(Returns!A6311:A7110, MATCH(Orders1[[#This Row],[Order ID]],Returns!B6311:B7110)), "No")</f>
        <v>No</v>
      </c>
      <c r="X6311" s="3">
        <f>IF(Orders1[[#This Row],[Return]]="Yes", 1, 0)</f>
        <v>0</v>
      </c>
    </row>
    <row r="6312" spans="1:24" x14ac:dyDescent="0.2">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7">
        <v>15.176</v>
      </c>
      <c r="S6312" s="1">
        <v>1</v>
      </c>
      <c r="T6312" s="1">
        <v>0.2</v>
      </c>
      <c r="U6312" s="7">
        <v>5.3115999999999985</v>
      </c>
      <c r="V6312" s="3" t="str">
        <f>IF(Orders1[[#This Row],[Region]]=People!$B$2, People!$A$2, IF(Orders1[[#This Row],[Region]]=People!$B$3,People!$A$3, IF(Orders1[[#This Row],[Region]]=People!$B$4,People!$A$4, IF(Orders1[[#This Row],[Region]]=People!$B$5,People!$A$5))))</f>
        <v>Anna Andreadi</v>
      </c>
      <c r="W6312" s="3" t="str">
        <f>IFERROR(INDEX(Returns!A6312:A7111, MATCH(Orders1[[#This Row],[Order ID]],Returns!B6312:B7111)), "No")</f>
        <v>No</v>
      </c>
      <c r="X6312" s="3">
        <f>IF(Orders1[[#This Row],[Return]]="Yes", 1, 0)</f>
        <v>0</v>
      </c>
    </row>
    <row r="6313" spans="1:24" x14ac:dyDescent="0.2">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7">
        <v>127.94999999999999</v>
      </c>
      <c r="S6313" s="1">
        <v>3</v>
      </c>
      <c r="T6313" s="1">
        <v>0</v>
      </c>
      <c r="U6313" s="7">
        <v>21.751499999999986</v>
      </c>
      <c r="V6313" s="3" t="str">
        <f>IF(Orders1[[#This Row],[Region]]=People!$B$2, People!$A$2, IF(Orders1[[#This Row],[Region]]=People!$B$3,People!$A$3, IF(Orders1[[#This Row],[Region]]=People!$B$4,People!$A$4, IF(Orders1[[#This Row],[Region]]=People!$B$5,People!$A$5))))</f>
        <v>Anna Andreadi</v>
      </c>
      <c r="W6313" s="3" t="str">
        <f>IFERROR(INDEX(Returns!A6313:A7112, MATCH(Orders1[[#This Row],[Order ID]],Returns!B6313:B7112)), "No")</f>
        <v>No</v>
      </c>
      <c r="X6313" s="3">
        <f>IF(Orders1[[#This Row],[Return]]="Yes", 1, 0)</f>
        <v>0</v>
      </c>
    </row>
    <row r="6314" spans="1:24" x14ac:dyDescent="0.2">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7">
        <v>579.51</v>
      </c>
      <c r="S6314" s="1">
        <v>3</v>
      </c>
      <c r="T6314" s="1">
        <v>0</v>
      </c>
      <c r="U6314" s="7">
        <v>81.131400000000014</v>
      </c>
      <c r="V6314" s="3" t="str">
        <f>IF(Orders1[[#This Row],[Region]]=People!$B$2, People!$A$2, IF(Orders1[[#This Row],[Region]]=People!$B$3,People!$A$3, IF(Orders1[[#This Row],[Region]]=People!$B$4,People!$A$4, IF(Orders1[[#This Row],[Region]]=People!$B$5,People!$A$5))))</f>
        <v>Chuck Magee</v>
      </c>
      <c r="W6314" s="3" t="str">
        <f>IFERROR(INDEX(Returns!A6314:A7113, MATCH(Orders1[[#This Row],[Order ID]],Returns!B6314:B7113)), "No")</f>
        <v>No</v>
      </c>
      <c r="X6314" s="3">
        <f>IF(Orders1[[#This Row],[Return]]="Yes", 1, 0)</f>
        <v>0</v>
      </c>
    </row>
    <row r="6315" spans="1:24" x14ac:dyDescent="0.2">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7">
        <v>14.99</v>
      </c>
      <c r="S6315" s="1">
        <v>1</v>
      </c>
      <c r="T6315" s="1">
        <v>0</v>
      </c>
      <c r="U6315" s="7">
        <v>7.3451000000000004</v>
      </c>
      <c r="V6315" s="3" t="str">
        <f>IF(Orders1[[#This Row],[Region]]=People!$B$2, People!$A$2, IF(Orders1[[#This Row],[Region]]=People!$B$3,People!$A$3, IF(Orders1[[#This Row],[Region]]=People!$B$4,People!$A$4, IF(Orders1[[#This Row],[Region]]=People!$B$5,People!$A$5))))</f>
        <v>Chuck Magee</v>
      </c>
      <c r="W6315" s="3" t="str">
        <f>IFERROR(INDEX(Returns!A6315:A7114, MATCH(Orders1[[#This Row],[Order ID]],Returns!B6315:B7114)), "No")</f>
        <v>No</v>
      </c>
      <c r="X6315" s="3">
        <f>IF(Orders1[[#This Row],[Return]]="Yes", 1, 0)</f>
        <v>0</v>
      </c>
    </row>
    <row r="6316" spans="1:24" x14ac:dyDescent="0.2">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7">
        <v>151.91999999999999</v>
      </c>
      <c r="S6316" s="1">
        <v>4</v>
      </c>
      <c r="T6316" s="1">
        <v>0</v>
      </c>
      <c r="U6316" s="7">
        <v>45.575999999999979</v>
      </c>
      <c r="V6316" s="3" t="str">
        <f>IF(Orders1[[#This Row],[Region]]=People!$B$2, People!$A$2, IF(Orders1[[#This Row],[Region]]=People!$B$3,People!$A$3, IF(Orders1[[#This Row],[Region]]=People!$B$4,People!$A$4, IF(Orders1[[#This Row],[Region]]=People!$B$5,People!$A$5))))</f>
        <v>Kelly Williams</v>
      </c>
      <c r="W6316" s="3" t="str">
        <f>IFERROR(INDEX(Returns!A6316:A7115, MATCH(Orders1[[#This Row],[Order ID]],Returns!B6316:B7115)), "No")</f>
        <v>No</v>
      </c>
      <c r="X6316" s="3">
        <f>IF(Orders1[[#This Row],[Return]]="Yes", 1, 0)</f>
        <v>0</v>
      </c>
    </row>
    <row r="6317" spans="1:24" x14ac:dyDescent="0.2">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7">
        <v>196.62</v>
      </c>
      <c r="S6317" s="1">
        <v>2</v>
      </c>
      <c r="T6317" s="1">
        <v>0</v>
      </c>
      <c r="U6317" s="7">
        <v>96.343800000000002</v>
      </c>
      <c r="V6317" s="3" t="str">
        <f>IF(Orders1[[#This Row],[Region]]=People!$B$2, People!$A$2, IF(Orders1[[#This Row],[Region]]=People!$B$3,People!$A$3, IF(Orders1[[#This Row],[Region]]=People!$B$4,People!$A$4, IF(Orders1[[#This Row],[Region]]=People!$B$5,People!$A$5))))</f>
        <v>Kelly Williams</v>
      </c>
      <c r="W6317" s="3" t="str">
        <f>IFERROR(INDEX(Returns!A6317:A7116, MATCH(Orders1[[#This Row],[Order ID]],Returns!B6317:B7116)), "No")</f>
        <v>No</v>
      </c>
      <c r="X6317" s="3">
        <f>IF(Orders1[[#This Row],[Return]]="Yes", 1, 0)</f>
        <v>0</v>
      </c>
    </row>
    <row r="6318" spans="1:24" x14ac:dyDescent="0.2">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7">
        <v>144.12</v>
      </c>
      <c r="S6318" s="1">
        <v>3</v>
      </c>
      <c r="T6318" s="1">
        <v>0</v>
      </c>
      <c r="U6318" s="7">
        <v>69.177599999999984</v>
      </c>
      <c r="V6318" s="3" t="str">
        <f>IF(Orders1[[#This Row],[Region]]=People!$B$2, People!$A$2, IF(Orders1[[#This Row],[Region]]=People!$B$3,People!$A$3, IF(Orders1[[#This Row],[Region]]=People!$B$4,People!$A$4, IF(Orders1[[#This Row],[Region]]=People!$B$5,People!$A$5))))</f>
        <v>Kelly Williams</v>
      </c>
      <c r="W6318" s="3" t="str">
        <f>IFERROR(INDEX(Returns!A6318:A7117, MATCH(Orders1[[#This Row],[Order ID]],Returns!B6318:B7117)), "No")</f>
        <v>No</v>
      </c>
      <c r="X6318" s="3">
        <f>IF(Orders1[[#This Row],[Return]]="Yes", 1, 0)</f>
        <v>0</v>
      </c>
    </row>
    <row r="6319" spans="1:24" x14ac:dyDescent="0.2">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7">
        <v>15.96</v>
      </c>
      <c r="S6319" s="1">
        <v>2</v>
      </c>
      <c r="T6319" s="1">
        <v>0</v>
      </c>
      <c r="U6319" s="7">
        <v>7.98</v>
      </c>
      <c r="V6319" s="3" t="str">
        <f>IF(Orders1[[#This Row],[Region]]=People!$B$2, People!$A$2, IF(Orders1[[#This Row],[Region]]=People!$B$3,People!$A$3, IF(Orders1[[#This Row],[Region]]=People!$B$4,People!$A$4, IF(Orders1[[#This Row],[Region]]=People!$B$5,People!$A$5))))</f>
        <v>Kelly Williams</v>
      </c>
      <c r="W6319" s="3" t="str">
        <f>IFERROR(INDEX(Returns!A6319:A7118, MATCH(Orders1[[#This Row],[Order ID]],Returns!B6319:B7118)), "No")</f>
        <v>No</v>
      </c>
      <c r="X6319" s="3">
        <f>IF(Orders1[[#This Row],[Return]]="Yes", 1, 0)</f>
        <v>0</v>
      </c>
    </row>
    <row r="6320" spans="1:24" x14ac:dyDescent="0.2">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7">
        <v>39.960000000000008</v>
      </c>
      <c r="S6320" s="1">
        <v>5</v>
      </c>
      <c r="T6320" s="1">
        <v>0.2</v>
      </c>
      <c r="U6320" s="7">
        <v>3.4964999999999993</v>
      </c>
      <c r="V6320" s="3" t="str">
        <f>IF(Orders1[[#This Row],[Region]]=People!$B$2, People!$A$2, IF(Orders1[[#This Row],[Region]]=People!$B$3,People!$A$3, IF(Orders1[[#This Row],[Region]]=People!$B$4,People!$A$4, IF(Orders1[[#This Row],[Region]]=People!$B$5,People!$A$5))))</f>
        <v>Anna Andreadi</v>
      </c>
      <c r="W6320" s="3" t="str">
        <f>IFERROR(INDEX(Returns!A6320:A7119, MATCH(Orders1[[#This Row],[Order ID]],Returns!B6320:B7119)), "No")</f>
        <v>No</v>
      </c>
      <c r="X6320" s="3">
        <f>IF(Orders1[[#This Row],[Return]]="Yes", 1, 0)</f>
        <v>0</v>
      </c>
    </row>
    <row r="6321" spans="1:24" x14ac:dyDescent="0.2">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7">
        <v>34.08</v>
      </c>
      <c r="S6321" s="1">
        <v>6</v>
      </c>
      <c r="T6321" s="1">
        <v>0</v>
      </c>
      <c r="U6321" s="7">
        <v>15.335999999999999</v>
      </c>
      <c r="V6321" s="3" t="str">
        <f>IF(Orders1[[#This Row],[Region]]=People!$B$2, People!$A$2, IF(Orders1[[#This Row],[Region]]=People!$B$3,People!$A$3, IF(Orders1[[#This Row],[Region]]=People!$B$4,People!$A$4, IF(Orders1[[#This Row],[Region]]=People!$B$5,People!$A$5))))</f>
        <v>Anna Andreadi</v>
      </c>
      <c r="W6321" s="3" t="str">
        <f>IFERROR(INDEX(Returns!A6321:A7120, MATCH(Orders1[[#This Row],[Order ID]],Returns!B6321:B7120)), "No")</f>
        <v>No</v>
      </c>
      <c r="X6321" s="3">
        <f>IF(Orders1[[#This Row],[Return]]="Yes", 1, 0)</f>
        <v>0</v>
      </c>
    </row>
    <row r="6322" spans="1:24" x14ac:dyDescent="0.2">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7">
        <v>10.368000000000002</v>
      </c>
      <c r="S6322" s="1">
        <v>2</v>
      </c>
      <c r="T6322" s="1">
        <v>0.2</v>
      </c>
      <c r="U6322" s="7">
        <v>3.6288</v>
      </c>
      <c r="V6322" s="3" t="str">
        <f>IF(Orders1[[#This Row],[Region]]=People!$B$2, People!$A$2, IF(Orders1[[#This Row],[Region]]=People!$B$3,People!$A$3, IF(Orders1[[#This Row],[Region]]=People!$B$4,People!$A$4, IF(Orders1[[#This Row],[Region]]=People!$B$5,People!$A$5))))</f>
        <v>Cassandra Brandow</v>
      </c>
      <c r="W6322" s="3" t="str">
        <f>IFERROR(INDEX(Returns!A6322:A7121, MATCH(Orders1[[#This Row],[Order ID]],Returns!B6322:B7121)), "No")</f>
        <v>No</v>
      </c>
      <c r="X6322" s="3">
        <f>IF(Orders1[[#This Row],[Return]]="Yes", 1, 0)</f>
        <v>0</v>
      </c>
    </row>
    <row r="6323" spans="1:24" x14ac:dyDescent="0.2">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7">
        <v>7.7520000000000007</v>
      </c>
      <c r="S6323" s="1">
        <v>3</v>
      </c>
      <c r="T6323" s="1">
        <v>0.2</v>
      </c>
      <c r="U6323" s="7">
        <v>2.8100999999999998</v>
      </c>
      <c r="V6323" s="3" t="str">
        <f>IF(Orders1[[#This Row],[Region]]=People!$B$2, People!$A$2, IF(Orders1[[#This Row],[Region]]=People!$B$3,People!$A$3, IF(Orders1[[#This Row],[Region]]=People!$B$4,People!$A$4, IF(Orders1[[#This Row],[Region]]=People!$B$5,People!$A$5))))</f>
        <v>Chuck Magee</v>
      </c>
      <c r="W6323" s="3" t="str">
        <f>IFERROR(INDEX(Returns!A6323:A7122, MATCH(Orders1[[#This Row],[Order ID]],Returns!B6323:B7122)), "No")</f>
        <v>No</v>
      </c>
      <c r="X6323" s="3">
        <f>IF(Orders1[[#This Row],[Return]]="Yes", 1, 0)</f>
        <v>0</v>
      </c>
    </row>
    <row r="6324" spans="1:24" x14ac:dyDescent="0.2">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7">
        <v>15.28</v>
      </c>
      <c r="S6324" s="1">
        <v>2</v>
      </c>
      <c r="T6324" s="1">
        <v>0</v>
      </c>
      <c r="U6324" s="7">
        <v>7.4871999999999996</v>
      </c>
      <c r="V6324" s="3" t="str">
        <f>IF(Orders1[[#This Row],[Region]]=People!$B$2, People!$A$2, IF(Orders1[[#This Row],[Region]]=People!$B$3,People!$A$3, IF(Orders1[[#This Row],[Region]]=People!$B$4,People!$A$4, IF(Orders1[[#This Row],[Region]]=People!$B$5,People!$A$5))))</f>
        <v>Kelly Williams</v>
      </c>
      <c r="W6324" s="3" t="str">
        <f>IFERROR(INDEX(Returns!A6324:A7123, MATCH(Orders1[[#This Row],[Order ID]],Returns!B6324:B7123)), "No")</f>
        <v>No</v>
      </c>
      <c r="X6324" s="3">
        <f>IF(Orders1[[#This Row],[Return]]="Yes", 1, 0)</f>
        <v>0</v>
      </c>
    </row>
    <row r="6325" spans="1:24" x14ac:dyDescent="0.2">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7">
        <v>65.97</v>
      </c>
      <c r="S6325" s="1">
        <v>3</v>
      </c>
      <c r="T6325" s="1">
        <v>0</v>
      </c>
      <c r="U6325" s="7">
        <v>31.005899999999997</v>
      </c>
      <c r="V6325" s="3" t="str">
        <f>IF(Orders1[[#This Row],[Region]]=People!$B$2, People!$A$2, IF(Orders1[[#This Row],[Region]]=People!$B$3,People!$A$3, IF(Orders1[[#This Row],[Region]]=People!$B$4,People!$A$4, IF(Orders1[[#This Row],[Region]]=People!$B$5,People!$A$5))))</f>
        <v>Chuck Magee</v>
      </c>
      <c r="W6325" s="3" t="str">
        <f>IFERROR(INDEX(Returns!A6325:A7124, MATCH(Orders1[[#This Row],[Order ID]],Returns!B6325:B7124)), "No")</f>
        <v>No</v>
      </c>
      <c r="X6325" s="3">
        <f>IF(Orders1[[#This Row],[Return]]="Yes", 1, 0)</f>
        <v>0</v>
      </c>
    </row>
    <row r="6326" spans="1:24" x14ac:dyDescent="0.2">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7">
        <v>33.4</v>
      </c>
      <c r="S6326" s="1">
        <v>5</v>
      </c>
      <c r="T6326" s="1">
        <v>0</v>
      </c>
      <c r="U6326" s="7">
        <v>16.032</v>
      </c>
      <c r="V6326" s="3" t="str">
        <f>IF(Orders1[[#This Row],[Region]]=People!$B$2, People!$A$2, IF(Orders1[[#This Row],[Region]]=People!$B$3,People!$A$3, IF(Orders1[[#This Row],[Region]]=People!$B$4,People!$A$4, IF(Orders1[[#This Row],[Region]]=People!$B$5,People!$A$5))))</f>
        <v>Anna Andreadi</v>
      </c>
      <c r="W6326" s="3" t="str">
        <f>IFERROR(INDEX(Returns!A6326:A7125, MATCH(Orders1[[#This Row],[Order ID]],Returns!B6326:B7125)), "No")</f>
        <v>No</v>
      </c>
      <c r="X6326" s="3">
        <f>IF(Orders1[[#This Row],[Return]]="Yes", 1, 0)</f>
        <v>0</v>
      </c>
    </row>
    <row r="6327" spans="1:24" x14ac:dyDescent="0.2">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7">
        <v>210.84</v>
      </c>
      <c r="S6327" s="1">
        <v>4</v>
      </c>
      <c r="T6327" s="1">
        <v>0</v>
      </c>
      <c r="U6327" s="7">
        <v>103.3116</v>
      </c>
      <c r="V6327" s="3" t="str">
        <f>IF(Orders1[[#This Row],[Region]]=People!$B$2, People!$A$2, IF(Orders1[[#This Row],[Region]]=People!$B$3,People!$A$3, IF(Orders1[[#This Row],[Region]]=People!$B$4,People!$A$4, IF(Orders1[[#This Row],[Region]]=People!$B$5,People!$A$5))))</f>
        <v>Anna Andreadi</v>
      </c>
      <c r="W6327" s="3" t="str">
        <f>IFERROR(INDEX(Returns!A6327:A7126, MATCH(Orders1[[#This Row],[Order ID]],Returns!B6327:B7126)), "No")</f>
        <v>No</v>
      </c>
      <c r="X6327" s="3">
        <f>IF(Orders1[[#This Row],[Return]]="Yes", 1, 0)</f>
        <v>0</v>
      </c>
    </row>
    <row r="6328" spans="1:24" x14ac:dyDescent="0.2">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7">
        <v>13.98</v>
      </c>
      <c r="S6328" s="1">
        <v>1</v>
      </c>
      <c r="T6328" s="1">
        <v>0</v>
      </c>
      <c r="U6328" s="7">
        <v>4.0541999999999998</v>
      </c>
      <c r="V6328" s="3" t="str">
        <f>IF(Orders1[[#This Row],[Region]]=People!$B$2, People!$A$2, IF(Orders1[[#This Row],[Region]]=People!$B$3,People!$A$3, IF(Orders1[[#This Row],[Region]]=People!$B$4,People!$A$4, IF(Orders1[[#This Row],[Region]]=People!$B$5,People!$A$5))))</f>
        <v>Kelly Williams</v>
      </c>
      <c r="W6328" s="3" t="str">
        <f>IFERROR(INDEX(Returns!A6328:A7127, MATCH(Orders1[[#This Row],[Order ID]],Returns!B6328:B7127)), "No")</f>
        <v>No</v>
      </c>
      <c r="X6328" s="3">
        <f>IF(Orders1[[#This Row],[Return]]="Yes", 1, 0)</f>
        <v>0</v>
      </c>
    </row>
    <row r="6329" spans="1:24" x14ac:dyDescent="0.2">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7">
        <v>272.94</v>
      </c>
      <c r="S6329" s="1">
        <v>3</v>
      </c>
      <c r="T6329" s="1">
        <v>0</v>
      </c>
      <c r="U6329" s="7">
        <v>30.023400000000009</v>
      </c>
      <c r="V6329" s="3" t="str">
        <f>IF(Orders1[[#This Row],[Region]]=People!$B$2, People!$A$2, IF(Orders1[[#This Row],[Region]]=People!$B$3,People!$A$3, IF(Orders1[[#This Row],[Region]]=People!$B$4,People!$A$4, IF(Orders1[[#This Row],[Region]]=People!$B$5,People!$A$5))))</f>
        <v>Kelly Williams</v>
      </c>
      <c r="W6329" s="3" t="str">
        <f>IFERROR(INDEX(Returns!A6329:A7128, MATCH(Orders1[[#This Row],[Order ID]],Returns!B6329:B7128)), "No")</f>
        <v>No</v>
      </c>
      <c r="X6329" s="3">
        <f>IF(Orders1[[#This Row],[Return]]="Yes", 1, 0)</f>
        <v>0</v>
      </c>
    </row>
    <row r="6330" spans="1:24" x14ac:dyDescent="0.2">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7">
        <v>19.05</v>
      </c>
      <c r="S6330" s="1">
        <v>5</v>
      </c>
      <c r="T6330" s="1">
        <v>0</v>
      </c>
      <c r="U6330" s="7">
        <v>8.9534999999999982</v>
      </c>
      <c r="V6330" s="3" t="str">
        <f>IF(Orders1[[#This Row],[Region]]=People!$B$2, People!$A$2, IF(Orders1[[#This Row],[Region]]=People!$B$3,People!$A$3, IF(Orders1[[#This Row],[Region]]=People!$B$4,People!$A$4, IF(Orders1[[#This Row],[Region]]=People!$B$5,People!$A$5))))</f>
        <v>Kelly Williams</v>
      </c>
      <c r="W6330" s="3" t="str">
        <f>IFERROR(INDEX(Returns!A6330:A7129, MATCH(Orders1[[#This Row],[Order ID]],Returns!B6330:B7129)), "No")</f>
        <v>No</v>
      </c>
      <c r="X6330" s="3">
        <f>IF(Orders1[[#This Row],[Return]]="Yes", 1, 0)</f>
        <v>0</v>
      </c>
    </row>
    <row r="6331" spans="1:24" x14ac:dyDescent="0.2">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7">
        <v>247.71600000000001</v>
      </c>
      <c r="S6331" s="1">
        <v>4</v>
      </c>
      <c r="T6331" s="1">
        <v>0.1</v>
      </c>
      <c r="U6331" s="7">
        <v>93.581600000000009</v>
      </c>
      <c r="V6331" s="3" t="str">
        <f>IF(Orders1[[#This Row],[Region]]=People!$B$2, People!$A$2, IF(Orders1[[#This Row],[Region]]=People!$B$3,People!$A$3, IF(Orders1[[#This Row],[Region]]=People!$B$4,People!$A$4, IF(Orders1[[#This Row],[Region]]=People!$B$5,People!$A$5))))</f>
        <v>Kelly Williams</v>
      </c>
      <c r="W6331" s="3" t="str">
        <f>IFERROR(INDEX(Returns!A6331:A7130, MATCH(Orders1[[#This Row],[Order ID]],Returns!B6331:B7130)), "No")</f>
        <v>No</v>
      </c>
      <c r="X6331" s="3">
        <f>IF(Orders1[[#This Row],[Return]]="Yes", 1, 0)</f>
        <v>0</v>
      </c>
    </row>
    <row r="6332" spans="1:24" x14ac:dyDescent="0.2">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7">
        <v>66.58</v>
      </c>
      <c r="S6332" s="1">
        <v>2</v>
      </c>
      <c r="T6332" s="1">
        <v>0</v>
      </c>
      <c r="U6332" s="7">
        <v>15.979199999999999</v>
      </c>
      <c r="V6332" s="3" t="str">
        <f>IF(Orders1[[#This Row],[Region]]=People!$B$2, People!$A$2, IF(Orders1[[#This Row],[Region]]=People!$B$3,People!$A$3, IF(Orders1[[#This Row],[Region]]=People!$B$4,People!$A$4, IF(Orders1[[#This Row],[Region]]=People!$B$5,People!$A$5))))</f>
        <v>Kelly Williams</v>
      </c>
      <c r="W6332" s="3" t="str">
        <f>IFERROR(INDEX(Returns!A6332:A7131, MATCH(Orders1[[#This Row],[Order ID]],Returns!B6332:B7131)), "No")</f>
        <v>No</v>
      </c>
      <c r="X6332" s="3">
        <f>IF(Orders1[[#This Row],[Return]]="Yes", 1, 0)</f>
        <v>0</v>
      </c>
    </row>
    <row r="6333" spans="1:24" x14ac:dyDescent="0.2">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7">
        <v>43.92</v>
      </c>
      <c r="S6333" s="1">
        <v>3</v>
      </c>
      <c r="T6333" s="1">
        <v>0</v>
      </c>
      <c r="U6333" s="7">
        <v>12.736799999999999</v>
      </c>
      <c r="V6333" s="3" t="str">
        <f>IF(Orders1[[#This Row],[Region]]=People!$B$2, People!$A$2, IF(Orders1[[#This Row],[Region]]=People!$B$3,People!$A$3, IF(Orders1[[#This Row],[Region]]=People!$B$4,People!$A$4, IF(Orders1[[#This Row],[Region]]=People!$B$5,People!$A$5))))</f>
        <v>Kelly Williams</v>
      </c>
      <c r="W6333" s="3" t="str">
        <f>IFERROR(INDEX(Returns!A6333:A7132, MATCH(Orders1[[#This Row],[Order ID]],Returns!B6333:B7132)), "No")</f>
        <v>No</v>
      </c>
      <c r="X6333" s="3">
        <f>IF(Orders1[[#This Row],[Return]]="Yes", 1, 0)</f>
        <v>0</v>
      </c>
    </row>
    <row r="6334" spans="1:24" x14ac:dyDescent="0.2">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7">
        <v>14.73</v>
      </c>
      <c r="S6334" s="1">
        <v>3</v>
      </c>
      <c r="T6334" s="1">
        <v>0</v>
      </c>
      <c r="U6334" s="7">
        <v>4.8608999999999991</v>
      </c>
      <c r="V6334" s="3" t="str">
        <f>IF(Orders1[[#This Row],[Region]]=People!$B$2, People!$A$2, IF(Orders1[[#This Row],[Region]]=People!$B$3,People!$A$3, IF(Orders1[[#This Row],[Region]]=People!$B$4,People!$A$4, IF(Orders1[[#This Row],[Region]]=People!$B$5,People!$A$5))))</f>
        <v>Kelly Williams</v>
      </c>
      <c r="W6334" s="3" t="str">
        <f>IFERROR(INDEX(Returns!A6334:A7133, MATCH(Orders1[[#This Row],[Order ID]],Returns!B6334:B7133)), "No")</f>
        <v>No</v>
      </c>
      <c r="X6334" s="3">
        <f>IF(Orders1[[#This Row],[Return]]="Yes", 1, 0)</f>
        <v>0</v>
      </c>
    </row>
    <row r="6335" spans="1:24" x14ac:dyDescent="0.2">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7">
        <v>29.700000000000003</v>
      </c>
      <c r="S6335" s="1">
        <v>5</v>
      </c>
      <c r="T6335" s="1">
        <v>0</v>
      </c>
      <c r="U6335" s="7">
        <v>13.365</v>
      </c>
      <c r="V6335" s="3" t="str">
        <f>IF(Orders1[[#This Row],[Region]]=People!$B$2, People!$A$2, IF(Orders1[[#This Row],[Region]]=People!$B$3,People!$A$3, IF(Orders1[[#This Row],[Region]]=People!$B$4,People!$A$4, IF(Orders1[[#This Row],[Region]]=People!$B$5,People!$A$5))))</f>
        <v>Kelly Williams</v>
      </c>
      <c r="W6335" s="3" t="str">
        <f>IFERROR(INDEX(Returns!A6335:A7134, MATCH(Orders1[[#This Row],[Order ID]],Returns!B6335:B7134)), "No")</f>
        <v>No</v>
      </c>
      <c r="X6335" s="3">
        <f>IF(Orders1[[#This Row],[Return]]="Yes", 1, 0)</f>
        <v>0</v>
      </c>
    </row>
    <row r="6336" spans="1:24" x14ac:dyDescent="0.2">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7">
        <v>49.12</v>
      </c>
      <c r="S6336" s="1">
        <v>4</v>
      </c>
      <c r="T6336" s="1">
        <v>0</v>
      </c>
      <c r="U6336" s="7">
        <v>23.086399999999998</v>
      </c>
      <c r="V6336" s="3" t="str">
        <f>IF(Orders1[[#This Row],[Region]]=People!$B$2, People!$A$2, IF(Orders1[[#This Row],[Region]]=People!$B$3,People!$A$3, IF(Orders1[[#This Row],[Region]]=People!$B$4,People!$A$4, IF(Orders1[[#This Row],[Region]]=People!$B$5,People!$A$5))))</f>
        <v>Chuck Magee</v>
      </c>
      <c r="W6336" s="3" t="str">
        <f>IFERROR(INDEX(Returns!A6336:A7135, MATCH(Orders1[[#This Row],[Order ID]],Returns!B6336:B7135)), "No")</f>
        <v>No</v>
      </c>
      <c r="X6336" s="3">
        <f>IF(Orders1[[#This Row],[Return]]="Yes", 1, 0)</f>
        <v>0</v>
      </c>
    </row>
    <row r="6337" spans="1:24" x14ac:dyDescent="0.2">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7">
        <v>18.28</v>
      </c>
      <c r="S6337" s="1">
        <v>5</v>
      </c>
      <c r="T6337" s="1">
        <v>0.2</v>
      </c>
      <c r="U6337" s="7">
        <v>6.3979999999999997</v>
      </c>
      <c r="V6337" s="3" t="str">
        <f>IF(Orders1[[#This Row],[Region]]=People!$B$2, People!$A$2, IF(Orders1[[#This Row],[Region]]=People!$B$3,People!$A$3, IF(Orders1[[#This Row],[Region]]=People!$B$4,People!$A$4, IF(Orders1[[#This Row],[Region]]=People!$B$5,People!$A$5))))</f>
        <v>Chuck Magee</v>
      </c>
      <c r="W6337" s="3" t="str">
        <f>IFERROR(INDEX(Returns!A6337:A7136, MATCH(Orders1[[#This Row],[Order ID]],Returns!B6337:B7136)), "No")</f>
        <v>No</v>
      </c>
      <c r="X6337" s="3">
        <f>IF(Orders1[[#This Row],[Return]]="Yes", 1, 0)</f>
        <v>0</v>
      </c>
    </row>
    <row r="6338" spans="1:24" x14ac:dyDescent="0.2">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7">
        <v>47.04</v>
      </c>
      <c r="S6338" s="1">
        <v>4</v>
      </c>
      <c r="T6338" s="1">
        <v>0</v>
      </c>
      <c r="U6338" s="7">
        <v>15.993599999999997</v>
      </c>
      <c r="V6338" s="3" t="str">
        <f>IF(Orders1[[#This Row],[Region]]=People!$B$2, People!$A$2, IF(Orders1[[#This Row],[Region]]=People!$B$3,People!$A$3, IF(Orders1[[#This Row],[Region]]=People!$B$4,People!$A$4, IF(Orders1[[#This Row],[Region]]=People!$B$5,People!$A$5))))</f>
        <v>Anna Andreadi</v>
      </c>
      <c r="W6338" s="3" t="str">
        <f>IFERROR(INDEX(Returns!A6338:A7137, MATCH(Orders1[[#This Row],[Order ID]],Returns!B6338:B7137)), "No")</f>
        <v>No</v>
      </c>
      <c r="X6338" s="3">
        <f>IF(Orders1[[#This Row],[Return]]="Yes", 1, 0)</f>
        <v>0</v>
      </c>
    </row>
    <row r="6339" spans="1:24" x14ac:dyDescent="0.2">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7">
        <v>339.96000000000004</v>
      </c>
      <c r="S6339" s="1">
        <v>5</v>
      </c>
      <c r="T6339" s="1">
        <v>0.2</v>
      </c>
      <c r="U6339" s="7">
        <v>42.494999999999948</v>
      </c>
      <c r="V6339" s="3" t="str">
        <f>IF(Orders1[[#This Row],[Region]]=People!$B$2, People!$A$2, IF(Orders1[[#This Row],[Region]]=People!$B$3,People!$A$3, IF(Orders1[[#This Row],[Region]]=People!$B$4,People!$A$4, IF(Orders1[[#This Row],[Region]]=People!$B$5,People!$A$5))))</f>
        <v>Anna Andreadi</v>
      </c>
      <c r="W6339" s="3" t="str">
        <f>IFERROR(INDEX(Returns!A6339:A7138, MATCH(Orders1[[#This Row],[Order ID]],Returns!B6339:B7138)), "No")</f>
        <v>No</v>
      </c>
      <c r="X6339" s="3">
        <f>IF(Orders1[[#This Row],[Return]]="Yes", 1, 0)</f>
        <v>0</v>
      </c>
    </row>
    <row r="6340" spans="1:24" x14ac:dyDescent="0.2">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7">
        <v>87.8</v>
      </c>
      <c r="S6340" s="1">
        <v>4</v>
      </c>
      <c r="T6340" s="1">
        <v>0</v>
      </c>
      <c r="U6340" s="7">
        <v>43.9</v>
      </c>
      <c r="V6340" s="3" t="str">
        <f>IF(Orders1[[#This Row],[Region]]=People!$B$2, People!$A$2, IF(Orders1[[#This Row],[Region]]=People!$B$3,People!$A$3, IF(Orders1[[#This Row],[Region]]=People!$B$4,People!$A$4, IF(Orders1[[#This Row],[Region]]=People!$B$5,People!$A$5))))</f>
        <v>Chuck Magee</v>
      </c>
      <c r="W6340" s="3" t="str">
        <f>IFERROR(INDEX(Returns!A6340:A7139, MATCH(Orders1[[#This Row],[Order ID]],Returns!B6340:B7139)), "No")</f>
        <v>No</v>
      </c>
      <c r="X6340" s="3">
        <f>IF(Orders1[[#This Row],[Return]]="Yes", 1, 0)</f>
        <v>0</v>
      </c>
    </row>
    <row r="6341" spans="1:24" x14ac:dyDescent="0.2">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7">
        <v>221.38200000000001</v>
      </c>
      <c r="S6341" s="1">
        <v>2</v>
      </c>
      <c r="T6341" s="1">
        <v>0.1</v>
      </c>
      <c r="U6341" s="7">
        <v>2.4597999999999871</v>
      </c>
      <c r="V6341" s="3" t="str">
        <f>IF(Orders1[[#This Row],[Region]]=People!$B$2, People!$A$2, IF(Orders1[[#This Row],[Region]]=People!$B$3,People!$A$3, IF(Orders1[[#This Row],[Region]]=People!$B$4,People!$A$4, IF(Orders1[[#This Row],[Region]]=People!$B$5,People!$A$5))))</f>
        <v>Chuck Magee</v>
      </c>
      <c r="W6341" s="3" t="str">
        <f>IFERROR(INDEX(Returns!A6341:A7140, MATCH(Orders1[[#This Row],[Order ID]],Returns!B6341:B7140)), "No")</f>
        <v>No</v>
      </c>
      <c r="X6341" s="3">
        <f>IF(Orders1[[#This Row],[Return]]="Yes", 1, 0)</f>
        <v>0</v>
      </c>
    </row>
    <row r="6342" spans="1:24" x14ac:dyDescent="0.2">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7">
        <v>5199.96</v>
      </c>
      <c r="S6342" s="1">
        <v>4</v>
      </c>
      <c r="T6342" s="1">
        <v>0</v>
      </c>
      <c r="U6342" s="7">
        <v>1351.9895999999999</v>
      </c>
      <c r="V6342" s="3" t="str">
        <f>IF(Orders1[[#This Row],[Region]]=People!$B$2, People!$A$2, IF(Orders1[[#This Row],[Region]]=People!$B$3,People!$A$3, IF(Orders1[[#This Row],[Region]]=People!$B$4,People!$A$4, IF(Orders1[[#This Row],[Region]]=People!$B$5,People!$A$5))))</f>
        <v>Chuck Magee</v>
      </c>
      <c r="W6342" s="3" t="str">
        <f>IFERROR(INDEX(Returns!A6342:A7141, MATCH(Orders1[[#This Row],[Order ID]],Returns!B6342:B7141)), "No")</f>
        <v>No</v>
      </c>
      <c r="X6342" s="3">
        <f>IF(Orders1[[#This Row],[Return]]="Yes", 1, 0)</f>
        <v>0</v>
      </c>
    </row>
    <row r="6343" spans="1:24" x14ac:dyDescent="0.2">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7">
        <v>156.512</v>
      </c>
      <c r="S6343" s="1">
        <v>4</v>
      </c>
      <c r="T6343" s="1">
        <v>0.2</v>
      </c>
      <c r="U6343" s="7">
        <v>-35.215199999999996</v>
      </c>
      <c r="V6343" s="3" t="str">
        <f>IF(Orders1[[#This Row],[Region]]=People!$B$2, People!$A$2, IF(Orders1[[#This Row],[Region]]=People!$B$3,People!$A$3, IF(Orders1[[#This Row],[Region]]=People!$B$4,People!$A$4, IF(Orders1[[#This Row],[Region]]=People!$B$5,People!$A$5))))</f>
        <v>Chuck Magee</v>
      </c>
      <c r="W6343" s="3" t="str">
        <f>IFERROR(INDEX(Returns!A6343:A7142, MATCH(Orders1[[#This Row],[Order ID]],Returns!B6343:B7142)), "No")</f>
        <v>No</v>
      </c>
      <c r="X6343" s="3">
        <f>IF(Orders1[[#This Row],[Return]]="Yes", 1, 0)</f>
        <v>0</v>
      </c>
    </row>
    <row r="6344" spans="1:24" x14ac:dyDescent="0.2">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7">
        <v>119.85000000000001</v>
      </c>
      <c r="S6344" s="1">
        <v>3</v>
      </c>
      <c r="T6344" s="1">
        <v>0</v>
      </c>
      <c r="U6344" s="7">
        <v>52.734000000000009</v>
      </c>
      <c r="V6344" s="3" t="str">
        <f>IF(Orders1[[#This Row],[Region]]=People!$B$2, People!$A$2, IF(Orders1[[#This Row],[Region]]=People!$B$3,People!$A$3, IF(Orders1[[#This Row],[Region]]=People!$B$4,People!$A$4, IF(Orders1[[#This Row],[Region]]=People!$B$5,People!$A$5))))</f>
        <v>Chuck Magee</v>
      </c>
      <c r="W6344" s="3" t="str">
        <f>IFERROR(INDEX(Returns!A6344:A7143, MATCH(Orders1[[#This Row],[Order ID]],Returns!B6344:B7143)), "No")</f>
        <v>No</v>
      </c>
      <c r="X6344" s="3">
        <f>IF(Orders1[[#This Row],[Return]]="Yes", 1, 0)</f>
        <v>0</v>
      </c>
    </row>
    <row r="6345" spans="1:24" x14ac:dyDescent="0.2">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7">
        <v>30.44</v>
      </c>
      <c r="S6345" s="1">
        <v>2</v>
      </c>
      <c r="T6345" s="1">
        <v>0</v>
      </c>
      <c r="U6345" s="7">
        <v>14.9156</v>
      </c>
      <c r="V6345" s="3" t="str">
        <f>IF(Orders1[[#This Row],[Region]]=People!$B$2, People!$A$2, IF(Orders1[[#This Row],[Region]]=People!$B$3,People!$A$3, IF(Orders1[[#This Row],[Region]]=People!$B$4,People!$A$4, IF(Orders1[[#This Row],[Region]]=People!$B$5,People!$A$5))))</f>
        <v>Chuck Magee</v>
      </c>
      <c r="W6345" s="3" t="str">
        <f>IFERROR(INDEX(Returns!A6345:A7144, MATCH(Orders1[[#This Row],[Order ID]],Returns!B6345:B7144)), "No")</f>
        <v>No</v>
      </c>
      <c r="X6345" s="3">
        <f>IF(Orders1[[#This Row],[Return]]="Yes", 1, 0)</f>
        <v>0</v>
      </c>
    </row>
    <row r="6346" spans="1:24" x14ac:dyDescent="0.2">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7">
        <v>69.28</v>
      </c>
      <c r="S6346" s="1">
        <v>2</v>
      </c>
      <c r="T6346" s="1">
        <v>0</v>
      </c>
      <c r="U6346" s="7">
        <v>33.254399999999997</v>
      </c>
      <c r="V6346" s="3" t="str">
        <f>IF(Orders1[[#This Row],[Region]]=People!$B$2, People!$A$2, IF(Orders1[[#This Row],[Region]]=People!$B$3,People!$A$3, IF(Orders1[[#This Row],[Region]]=People!$B$4,People!$A$4, IF(Orders1[[#This Row],[Region]]=People!$B$5,People!$A$5))))</f>
        <v>Chuck Magee</v>
      </c>
      <c r="W6346" s="3" t="str">
        <f>IFERROR(INDEX(Returns!A6346:A7145, MATCH(Orders1[[#This Row],[Order ID]],Returns!B6346:B7145)), "No")</f>
        <v>No</v>
      </c>
      <c r="X6346" s="3">
        <f>IF(Orders1[[#This Row],[Return]]="Yes", 1, 0)</f>
        <v>0</v>
      </c>
    </row>
    <row r="6347" spans="1:24" x14ac:dyDescent="0.2">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7">
        <v>587.97</v>
      </c>
      <c r="S6347" s="1">
        <v>3</v>
      </c>
      <c r="T6347" s="1">
        <v>0</v>
      </c>
      <c r="U6347" s="7">
        <v>170.51129999999998</v>
      </c>
      <c r="V6347" s="3" t="str">
        <f>IF(Orders1[[#This Row],[Region]]=People!$B$2, People!$A$2, IF(Orders1[[#This Row],[Region]]=People!$B$3,People!$A$3, IF(Orders1[[#This Row],[Region]]=People!$B$4,People!$A$4, IF(Orders1[[#This Row],[Region]]=People!$B$5,People!$A$5))))</f>
        <v>Chuck Magee</v>
      </c>
      <c r="W6347" s="3" t="str">
        <f>IFERROR(INDEX(Returns!A6347:A7146, MATCH(Orders1[[#This Row],[Order ID]],Returns!B6347:B7146)), "No")</f>
        <v>No</v>
      </c>
      <c r="X6347" s="3">
        <f>IF(Orders1[[#This Row],[Return]]="Yes", 1, 0)</f>
        <v>0</v>
      </c>
    </row>
    <row r="6348" spans="1:24" x14ac:dyDescent="0.2">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7">
        <v>24.55</v>
      </c>
      <c r="S6348" s="1">
        <v>5</v>
      </c>
      <c r="T6348" s="1">
        <v>0</v>
      </c>
      <c r="U6348" s="7">
        <v>12.029499999999999</v>
      </c>
      <c r="V6348" s="3" t="str">
        <f>IF(Orders1[[#This Row],[Region]]=People!$B$2, People!$A$2, IF(Orders1[[#This Row],[Region]]=People!$B$3,People!$A$3, IF(Orders1[[#This Row],[Region]]=People!$B$4,People!$A$4, IF(Orders1[[#This Row],[Region]]=People!$B$5,People!$A$5))))</f>
        <v>Chuck Magee</v>
      </c>
      <c r="W6348" s="3" t="str">
        <f>IFERROR(INDEX(Returns!A6348:A7147, MATCH(Orders1[[#This Row],[Order ID]],Returns!B6348:B7147)), "No")</f>
        <v>No</v>
      </c>
      <c r="X6348" s="3">
        <f>IF(Orders1[[#This Row],[Return]]="Yes", 1, 0)</f>
        <v>0</v>
      </c>
    </row>
    <row r="6349" spans="1:24" x14ac:dyDescent="0.2">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7">
        <v>12.176000000000002</v>
      </c>
      <c r="S6349" s="1">
        <v>1</v>
      </c>
      <c r="T6349" s="1">
        <v>0.2</v>
      </c>
      <c r="U6349" s="7">
        <v>4.4137999999999993</v>
      </c>
      <c r="V6349" s="3" t="str">
        <f>IF(Orders1[[#This Row],[Region]]=People!$B$2, People!$A$2, IF(Orders1[[#This Row],[Region]]=People!$B$3,People!$A$3, IF(Orders1[[#This Row],[Region]]=People!$B$4,People!$A$4, IF(Orders1[[#This Row],[Region]]=People!$B$5,People!$A$5))))</f>
        <v>Anna Andreadi</v>
      </c>
      <c r="W6349" s="3" t="str">
        <f>IFERROR(INDEX(Returns!A6349:A7148, MATCH(Orders1[[#This Row],[Order ID]],Returns!B6349:B7148)), "No")</f>
        <v>No</v>
      </c>
      <c r="X6349" s="3">
        <f>IF(Orders1[[#This Row],[Return]]="Yes", 1, 0)</f>
        <v>0</v>
      </c>
    </row>
    <row r="6350" spans="1:24" x14ac:dyDescent="0.2">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7">
        <v>37.32</v>
      </c>
      <c r="S6350" s="1">
        <v>3</v>
      </c>
      <c r="T6350" s="1">
        <v>0</v>
      </c>
      <c r="U6350" s="7">
        <v>10.4496</v>
      </c>
      <c r="V6350" s="3" t="str">
        <f>IF(Orders1[[#This Row],[Region]]=People!$B$2, People!$A$2, IF(Orders1[[#This Row],[Region]]=People!$B$3,People!$A$3, IF(Orders1[[#This Row],[Region]]=People!$B$4,People!$A$4, IF(Orders1[[#This Row],[Region]]=People!$B$5,People!$A$5))))</f>
        <v>Anna Andreadi</v>
      </c>
      <c r="W6350" s="3" t="str">
        <f>IFERROR(INDEX(Returns!A6350:A7149, MATCH(Orders1[[#This Row],[Order ID]],Returns!B6350:B7149)), "No")</f>
        <v>No</v>
      </c>
      <c r="X6350" s="3">
        <f>IF(Orders1[[#This Row],[Return]]="Yes", 1, 0)</f>
        <v>0</v>
      </c>
    </row>
    <row r="6351" spans="1:24" x14ac:dyDescent="0.2">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7">
        <v>35.06</v>
      </c>
      <c r="S6351" s="1">
        <v>2</v>
      </c>
      <c r="T6351" s="1">
        <v>0</v>
      </c>
      <c r="U6351" s="7">
        <v>10.517999999999997</v>
      </c>
      <c r="V6351" s="3" t="str">
        <f>IF(Orders1[[#This Row],[Region]]=People!$B$2, People!$A$2, IF(Orders1[[#This Row],[Region]]=People!$B$3,People!$A$3, IF(Orders1[[#This Row],[Region]]=People!$B$4,People!$A$4, IF(Orders1[[#This Row],[Region]]=People!$B$5,People!$A$5))))</f>
        <v>Anna Andreadi</v>
      </c>
      <c r="W6351" s="3" t="str">
        <f>IFERROR(INDEX(Returns!A6351:A7150, MATCH(Orders1[[#This Row],[Order ID]],Returns!B6351:B7150)), "No")</f>
        <v>No</v>
      </c>
      <c r="X6351" s="3">
        <f>IF(Orders1[[#This Row],[Return]]="Yes", 1, 0)</f>
        <v>0</v>
      </c>
    </row>
    <row r="6352" spans="1:24" x14ac:dyDescent="0.2">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7">
        <v>108.40000000000002</v>
      </c>
      <c r="S6352" s="1">
        <v>5</v>
      </c>
      <c r="T6352" s="1">
        <v>0.6</v>
      </c>
      <c r="U6352" s="7">
        <v>-105.69000000000003</v>
      </c>
      <c r="V6352" s="3" t="str">
        <f>IF(Orders1[[#This Row],[Region]]=People!$B$2, People!$A$2, IF(Orders1[[#This Row],[Region]]=People!$B$3,People!$A$3, IF(Orders1[[#This Row],[Region]]=People!$B$4,People!$A$4, IF(Orders1[[#This Row],[Region]]=People!$B$5,People!$A$5))))</f>
        <v>Kelly Williams</v>
      </c>
      <c r="W6352" s="3" t="str">
        <f>IFERROR(INDEX(Returns!A6352:A7151, MATCH(Orders1[[#This Row],[Order ID]],Returns!B6352:B7151)), "No")</f>
        <v>No</v>
      </c>
      <c r="X6352" s="3">
        <f>IF(Orders1[[#This Row],[Return]]="Yes", 1, 0)</f>
        <v>0</v>
      </c>
    </row>
    <row r="6353" spans="1:24" x14ac:dyDescent="0.2">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7">
        <v>361.37600000000003</v>
      </c>
      <c r="S6353" s="1">
        <v>2</v>
      </c>
      <c r="T6353" s="1">
        <v>0.2</v>
      </c>
      <c r="U6353" s="7">
        <v>27.103200000000001</v>
      </c>
      <c r="V6353" s="3" t="str">
        <f>IF(Orders1[[#This Row],[Region]]=People!$B$2, People!$A$2, IF(Orders1[[#This Row],[Region]]=People!$B$3,People!$A$3, IF(Orders1[[#This Row],[Region]]=People!$B$4,People!$A$4, IF(Orders1[[#This Row],[Region]]=People!$B$5,People!$A$5))))</f>
        <v>Cassandra Brandow</v>
      </c>
      <c r="W6353" s="3" t="str">
        <f>IFERROR(INDEX(Returns!A6353:A7152, MATCH(Orders1[[#This Row],[Order ID]],Returns!B6353:B7152)), "No")</f>
        <v>No</v>
      </c>
      <c r="X6353" s="3">
        <f>IF(Orders1[[#This Row],[Return]]="Yes", 1, 0)</f>
        <v>0</v>
      </c>
    </row>
    <row r="6354" spans="1:24" x14ac:dyDescent="0.2">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7">
        <v>2.4119999999999999</v>
      </c>
      <c r="S6354" s="1">
        <v>1</v>
      </c>
      <c r="T6354" s="1">
        <v>0.7</v>
      </c>
      <c r="U6354" s="7">
        <v>-2.0099999999999998</v>
      </c>
      <c r="V6354" s="3" t="str">
        <f>IF(Orders1[[#This Row],[Region]]=People!$B$2, People!$A$2, IF(Orders1[[#This Row],[Region]]=People!$B$3,People!$A$3, IF(Orders1[[#This Row],[Region]]=People!$B$4,People!$A$4, IF(Orders1[[#This Row],[Region]]=People!$B$5,People!$A$5))))</f>
        <v>Chuck Magee</v>
      </c>
      <c r="W6354" s="3" t="str">
        <f>IFERROR(INDEX(Returns!A6354:A7153, MATCH(Orders1[[#This Row],[Order ID]],Returns!B6354:B7153)), "No")</f>
        <v>No</v>
      </c>
      <c r="X6354" s="3">
        <f>IF(Orders1[[#This Row],[Return]]="Yes", 1, 0)</f>
        <v>0</v>
      </c>
    </row>
    <row r="6355" spans="1:24" x14ac:dyDescent="0.2">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7">
        <v>8.39</v>
      </c>
      <c r="S6355" s="1">
        <v>1</v>
      </c>
      <c r="T6355" s="1">
        <v>0</v>
      </c>
      <c r="U6355" s="7">
        <v>2.0975000000000001</v>
      </c>
      <c r="V6355" s="3" t="str">
        <f>IF(Orders1[[#This Row],[Region]]=People!$B$2, People!$A$2, IF(Orders1[[#This Row],[Region]]=People!$B$3,People!$A$3, IF(Orders1[[#This Row],[Region]]=People!$B$4,People!$A$4, IF(Orders1[[#This Row],[Region]]=People!$B$5,People!$A$5))))</f>
        <v>Chuck Magee</v>
      </c>
      <c r="W6355" s="3" t="str">
        <f>IFERROR(INDEX(Returns!A6355:A7154, MATCH(Orders1[[#This Row],[Order ID]],Returns!B6355:B7154)), "No")</f>
        <v>No</v>
      </c>
      <c r="X6355" s="3">
        <f>IF(Orders1[[#This Row],[Return]]="Yes", 1, 0)</f>
        <v>0</v>
      </c>
    </row>
    <row r="6356" spans="1:24" x14ac:dyDescent="0.2">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7">
        <v>337.98</v>
      </c>
      <c r="S6356" s="1">
        <v>2</v>
      </c>
      <c r="T6356" s="1">
        <v>0</v>
      </c>
      <c r="U6356" s="7">
        <v>101.39399999999998</v>
      </c>
      <c r="V6356" s="3" t="str">
        <f>IF(Orders1[[#This Row],[Region]]=People!$B$2, People!$A$2, IF(Orders1[[#This Row],[Region]]=People!$B$3,People!$A$3, IF(Orders1[[#This Row],[Region]]=People!$B$4,People!$A$4, IF(Orders1[[#This Row],[Region]]=People!$B$5,People!$A$5))))</f>
        <v>Chuck Magee</v>
      </c>
      <c r="W6356" s="3" t="str">
        <f>IFERROR(INDEX(Returns!A6356:A7155, MATCH(Orders1[[#This Row],[Order ID]],Returns!B6356:B7155)), "No")</f>
        <v>No</v>
      </c>
      <c r="X6356" s="3">
        <f>IF(Orders1[[#This Row],[Return]]="Yes", 1, 0)</f>
        <v>0</v>
      </c>
    </row>
    <row r="6357" spans="1:24" x14ac:dyDescent="0.2">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7">
        <v>83.920000000000016</v>
      </c>
      <c r="S6357" s="1">
        <v>5</v>
      </c>
      <c r="T6357" s="1">
        <v>0.2</v>
      </c>
      <c r="U6357" s="7">
        <v>-13.637000000000011</v>
      </c>
      <c r="V6357" s="3" t="str">
        <f>IF(Orders1[[#This Row],[Region]]=People!$B$2, People!$A$2, IF(Orders1[[#This Row],[Region]]=People!$B$3,People!$A$3, IF(Orders1[[#This Row],[Region]]=People!$B$4,People!$A$4, IF(Orders1[[#This Row],[Region]]=People!$B$5,People!$A$5))))</f>
        <v>Chuck Magee</v>
      </c>
      <c r="W6357" s="3" t="str">
        <f>IFERROR(INDEX(Returns!A6357:A7156, MATCH(Orders1[[#This Row],[Order ID]],Returns!B6357:B7156)), "No")</f>
        <v>No</v>
      </c>
      <c r="X6357" s="3">
        <f>IF(Orders1[[#This Row],[Return]]="Yes", 1, 0)</f>
        <v>0</v>
      </c>
    </row>
    <row r="6358" spans="1:24" x14ac:dyDescent="0.2">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7">
        <v>19.68</v>
      </c>
      <c r="S6358" s="1">
        <v>5</v>
      </c>
      <c r="T6358" s="1">
        <v>0.2</v>
      </c>
      <c r="U6358" s="7">
        <v>6.8879999999999981</v>
      </c>
      <c r="V6358" s="3" t="str">
        <f>IF(Orders1[[#This Row],[Region]]=People!$B$2, People!$A$2, IF(Orders1[[#This Row],[Region]]=People!$B$3,People!$A$3, IF(Orders1[[#This Row],[Region]]=People!$B$4,People!$A$4, IF(Orders1[[#This Row],[Region]]=People!$B$5,People!$A$5))))</f>
        <v>Anna Andreadi</v>
      </c>
      <c r="W6358" s="3" t="str">
        <f>IFERROR(INDEX(Returns!A6358:A7157, MATCH(Orders1[[#This Row],[Order ID]],Returns!B6358:B7157)), "No")</f>
        <v>No</v>
      </c>
      <c r="X6358" s="3">
        <f>IF(Orders1[[#This Row],[Return]]="Yes", 1, 0)</f>
        <v>0</v>
      </c>
    </row>
    <row r="6359" spans="1:24" x14ac:dyDescent="0.2">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7">
        <v>25.92</v>
      </c>
      <c r="S6359" s="1">
        <v>4</v>
      </c>
      <c r="T6359" s="1">
        <v>0</v>
      </c>
      <c r="U6359" s="7">
        <v>12.441600000000001</v>
      </c>
      <c r="V6359" s="3" t="str">
        <f>IF(Orders1[[#This Row],[Region]]=People!$B$2, People!$A$2, IF(Orders1[[#This Row],[Region]]=People!$B$3,People!$A$3, IF(Orders1[[#This Row],[Region]]=People!$B$4,People!$A$4, IF(Orders1[[#This Row],[Region]]=People!$B$5,People!$A$5))))</f>
        <v>Anna Andreadi</v>
      </c>
      <c r="W6359" s="3" t="str">
        <f>IFERROR(INDEX(Returns!A6359:A7158, MATCH(Orders1[[#This Row],[Order ID]],Returns!B6359:B7158)), "No")</f>
        <v>No</v>
      </c>
      <c r="X6359" s="3">
        <f>IF(Orders1[[#This Row],[Return]]="Yes", 1, 0)</f>
        <v>0</v>
      </c>
    </row>
    <row r="6360" spans="1:24" x14ac:dyDescent="0.2">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7">
        <v>6.48</v>
      </c>
      <c r="S6360" s="1">
        <v>1</v>
      </c>
      <c r="T6360" s="1">
        <v>0</v>
      </c>
      <c r="U6360" s="7">
        <v>3.1104000000000003</v>
      </c>
      <c r="V6360" s="3" t="str">
        <f>IF(Orders1[[#This Row],[Region]]=People!$B$2, People!$A$2, IF(Orders1[[#This Row],[Region]]=People!$B$3,People!$A$3, IF(Orders1[[#This Row],[Region]]=People!$B$4,People!$A$4, IF(Orders1[[#This Row],[Region]]=People!$B$5,People!$A$5))))</f>
        <v>Anna Andreadi</v>
      </c>
      <c r="W6360" s="3" t="str">
        <f>IFERROR(INDEX(Returns!A6360:A7159, MATCH(Orders1[[#This Row],[Order ID]],Returns!B6360:B7159)), "No")</f>
        <v>No</v>
      </c>
      <c r="X6360" s="3">
        <f>IF(Orders1[[#This Row],[Return]]="Yes", 1, 0)</f>
        <v>0</v>
      </c>
    </row>
    <row r="6361" spans="1:24" x14ac:dyDescent="0.2">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7">
        <v>86.352000000000004</v>
      </c>
      <c r="S6361" s="1">
        <v>6</v>
      </c>
      <c r="T6361" s="1">
        <v>0.2</v>
      </c>
      <c r="U6361" s="7">
        <v>8.6352000000000011</v>
      </c>
      <c r="V6361" s="3" t="str">
        <f>IF(Orders1[[#This Row],[Region]]=People!$B$2, People!$A$2, IF(Orders1[[#This Row],[Region]]=People!$B$3,People!$A$3, IF(Orders1[[#This Row],[Region]]=People!$B$4,People!$A$4, IF(Orders1[[#This Row],[Region]]=People!$B$5,People!$A$5))))</f>
        <v>Anna Andreadi</v>
      </c>
      <c r="W6361" s="3" t="str">
        <f>IFERROR(INDEX(Returns!A6361:A7160, MATCH(Orders1[[#This Row],[Order ID]],Returns!B6361:B7160)), "No")</f>
        <v>No</v>
      </c>
      <c r="X6361" s="3">
        <f>IF(Orders1[[#This Row],[Return]]="Yes", 1, 0)</f>
        <v>0</v>
      </c>
    </row>
    <row r="6362" spans="1:24" x14ac:dyDescent="0.2">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7">
        <v>56.3</v>
      </c>
      <c r="S6362" s="1">
        <v>2</v>
      </c>
      <c r="T6362" s="1">
        <v>0</v>
      </c>
      <c r="U6362" s="7">
        <v>15.764000000000003</v>
      </c>
      <c r="V6362" s="3" t="str">
        <f>IF(Orders1[[#This Row],[Region]]=People!$B$2, People!$A$2, IF(Orders1[[#This Row],[Region]]=People!$B$3,People!$A$3, IF(Orders1[[#This Row],[Region]]=People!$B$4,People!$A$4, IF(Orders1[[#This Row],[Region]]=People!$B$5,People!$A$5))))</f>
        <v>Anna Andreadi</v>
      </c>
      <c r="W6362" s="3" t="str">
        <f>IFERROR(INDEX(Returns!A6362:A7161, MATCH(Orders1[[#This Row],[Order ID]],Returns!B6362:B7161)), "No")</f>
        <v>No</v>
      </c>
      <c r="X6362" s="3">
        <f>IF(Orders1[[#This Row],[Return]]="Yes", 1, 0)</f>
        <v>0</v>
      </c>
    </row>
    <row r="6363" spans="1:24" x14ac:dyDescent="0.2">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7">
        <v>51.016000000000005</v>
      </c>
      <c r="S6363" s="1">
        <v>7</v>
      </c>
      <c r="T6363" s="1">
        <v>0.2</v>
      </c>
      <c r="U6363" s="7">
        <v>8.2900999999999954</v>
      </c>
      <c r="V6363" s="3" t="str">
        <f>IF(Orders1[[#This Row],[Region]]=People!$B$2, People!$A$2, IF(Orders1[[#This Row],[Region]]=People!$B$3,People!$A$3, IF(Orders1[[#This Row],[Region]]=People!$B$4,People!$A$4, IF(Orders1[[#This Row],[Region]]=People!$B$5,People!$A$5))))</f>
        <v>Anna Andreadi</v>
      </c>
      <c r="W6363" s="3" t="str">
        <f>IFERROR(INDEX(Returns!A6363:A7162, MATCH(Orders1[[#This Row],[Order ID]],Returns!B6363:B7162)), "No")</f>
        <v>No</v>
      </c>
      <c r="X6363" s="3">
        <f>IF(Orders1[[#This Row],[Return]]="Yes", 1, 0)</f>
        <v>0</v>
      </c>
    </row>
    <row r="6364" spans="1:24" x14ac:dyDescent="0.2">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7">
        <v>150.80000000000001</v>
      </c>
      <c r="S6364" s="1">
        <v>5</v>
      </c>
      <c r="T6364" s="1">
        <v>0.2</v>
      </c>
      <c r="U6364" s="7">
        <v>56.55</v>
      </c>
      <c r="V6364" s="3" t="str">
        <f>IF(Orders1[[#This Row],[Region]]=People!$B$2, People!$A$2, IF(Orders1[[#This Row],[Region]]=People!$B$3,People!$A$3, IF(Orders1[[#This Row],[Region]]=People!$B$4,People!$A$4, IF(Orders1[[#This Row],[Region]]=People!$B$5,People!$A$5))))</f>
        <v>Anna Andreadi</v>
      </c>
      <c r="W6364" s="3" t="str">
        <f>IFERROR(INDEX(Returns!A6364:A7163, MATCH(Orders1[[#This Row],[Order ID]],Returns!B6364:B7163)), "No")</f>
        <v>No</v>
      </c>
      <c r="X6364" s="3">
        <f>IF(Orders1[[#This Row],[Return]]="Yes", 1, 0)</f>
        <v>0</v>
      </c>
    </row>
    <row r="6365" spans="1:24" x14ac:dyDescent="0.2">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7">
        <v>1039.992</v>
      </c>
      <c r="S6365" s="1">
        <v>1</v>
      </c>
      <c r="T6365" s="1">
        <v>0.2</v>
      </c>
      <c r="U6365" s="7">
        <v>103.99920000000003</v>
      </c>
      <c r="V6365" s="3" t="str">
        <f>IF(Orders1[[#This Row],[Region]]=People!$B$2, People!$A$2, IF(Orders1[[#This Row],[Region]]=People!$B$3,People!$A$3, IF(Orders1[[#This Row],[Region]]=People!$B$4,People!$A$4, IF(Orders1[[#This Row],[Region]]=People!$B$5,People!$A$5))))</f>
        <v>Anna Andreadi</v>
      </c>
      <c r="W6365" s="3" t="str">
        <f>IFERROR(INDEX(Returns!A6365:A7164, MATCH(Orders1[[#This Row],[Order ID]],Returns!B6365:B7164)), "No")</f>
        <v>No</v>
      </c>
      <c r="X6365" s="3">
        <f>IF(Orders1[[#This Row],[Return]]="Yes", 1, 0)</f>
        <v>0</v>
      </c>
    </row>
    <row r="6366" spans="1:24" x14ac:dyDescent="0.2">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7">
        <v>51.84</v>
      </c>
      <c r="S6366" s="1">
        <v>8</v>
      </c>
      <c r="T6366" s="1">
        <v>0</v>
      </c>
      <c r="U6366" s="7">
        <v>24.883200000000002</v>
      </c>
      <c r="V6366" s="3" t="str">
        <f>IF(Orders1[[#This Row],[Region]]=People!$B$2, People!$A$2, IF(Orders1[[#This Row],[Region]]=People!$B$3,People!$A$3, IF(Orders1[[#This Row],[Region]]=People!$B$4,People!$A$4, IF(Orders1[[#This Row],[Region]]=People!$B$5,People!$A$5))))</f>
        <v>Anna Andreadi</v>
      </c>
      <c r="W6366" s="3" t="str">
        <f>IFERROR(INDEX(Returns!A6366:A7165, MATCH(Orders1[[#This Row],[Order ID]],Returns!B6366:B7165)), "No")</f>
        <v>No</v>
      </c>
      <c r="X6366" s="3">
        <f>IF(Orders1[[#This Row],[Return]]="Yes", 1, 0)</f>
        <v>0</v>
      </c>
    </row>
    <row r="6367" spans="1:24" x14ac:dyDescent="0.2">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7">
        <v>41.22</v>
      </c>
      <c r="S6367" s="1">
        <v>1</v>
      </c>
      <c r="T6367" s="1">
        <v>0</v>
      </c>
      <c r="U6367" s="7">
        <v>11.1294</v>
      </c>
      <c r="V6367" s="3" t="str">
        <f>IF(Orders1[[#This Row],[Region]]=People!$B$2, People!$A$2, IF(Orders1[[#This Row],[Region]]=People!$B$3,People!$A$3, IF(Orders1[[#This Row],[Region]]=People!$B$4,People!$A$4, IF(Orders1[[#This Row],[Region]]=People!$B$5,People!$A$5))))</f>
        <v>Chuck Magee</v>
      </c>
      <c r="W6367" s="3" t="str">
        <f>IFERROR(INDEX(Returns!A6367:A7166, MATCH(Orders1[[#This Row],[Order ID]],Returns!B6367:B7166)), "No")</f>
        <v>No</v>
      </c>
      <c r="X6367" s="3">
        <f>IF(Orders1[[#This Row],[Return]]="Yes", 1, 0)</f>
        <v>0</v>
      </c>
    </row>
    <row r="6368" spans="1:24" x14ac:dyDescent="0.2">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7">
        <v>240.37</v>
      </c>
      <c r="S6368" s="1">
        <v>1</v>
      </c>
      <c r="T6368" s="1">
        <v>0</v>
      </c>
      <c r="U6368" s="7">
        <v>7.2111000000000161</v>
      </c>
      <c r="V6368" s="3" t="str">
        <f>IF(Orders1[[#This Row],[Region]]=People!$B$2, People!$A$2, IF(Orders1[[#This Row],[Region]]=People!$B$3,People!$A$3, IF(Orders1[[#This Row],[Region]]=People!$B$4,People!$A$4, IF(Orders1[[#This Row],[Region]]=People!$B$5,People!$A$5))))</f>
        <v>Chuck Magee</v>
      </c>
      <c r="W6368" s="3" t="str">
        <f>IFERROR(INDEX(Returns!A6368:A7167, MATCH(Orders1[[#This Row],[Order ID]],Returns!B6368:B7167)), "No")</f>
        <v>No</v>
      </c>
      <c r="X6368" s="3">
        <f>IF(Orders1[[#This Row],[Return]]="Yes", 1, 0)</f>
        <v>0</v>
      </c>
    </row>
    <row r="6369" spans="1:24" x14ac:dyDescent="0.2">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7">
        <v>119.02</v>
      </c>
      <c r="S6369" s="1">
        <v>2</v>
      </c>
      <c r="T6369" s="1">
        <v>0</v>
      </c>
      <c r="U6369" s="7">
        <v>33.325600000000009</v>
      </c>
      <c r="V6369" s="3" t="str">
        <f>IF(Orders1[[#This Row],[Region]]=People!$B$2, People!$A$2, IF(Orders1[[#This Row],[Region]]=People!$B$3,People!$A$3, IF(Orders1[[#This Row],[Region]]=People!$B$4,People!$A$4, IF(Orders1[[#This Row],[Region]]=People!$B$5,People!$A$5))))</f>
        <v>Chuck Magee</v>
      </c>
      <c r="W6369" s="3" t="str">
        <f>IFERROR(INDEX(Returns!A6369:A7168, MATCH(Orders1[[#This Row],[Order ID]],Returns!B6369:B7168)), "No")</f>
        <v>No</v>
      </c>
      <c r="X6369" s="3">
        <f>IF(Orders1[[#This Row],[Return]]="Yes", 1, 0)</f>
        <v>0</v>
      </c>
    </row>
    <row r="6370" spans="1:24" x14ac:dyDescent="0.2">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7">
        <v>133.12</v>
      </c>
      <c r="S6370" s="1">
        <v>5</v>
      </c>
      <c r="T6370" s="1">
        <v>0.2</v>
      </c>
      <c r="U6370" s="7">
        <v>49.92</v>
      </c>
      <c r="V6370" s="3" t="str">
        <f>IF(Orders1[[#This Row],[Region]]=People!$B$2, People!$A$2, IF(Orders1[[#This Row],[Region]]=People!$B$3,People!$A$3, IF(Orders1[[#This Row],[Region]]=People!$B$4,People!$A$4, IF(Orders1[[#This Row],[Region]]=People!$B$5,People!$A$5))))</f>
        <v>Anna Andreadi</v>
      </c>
      <c r="W6370" s="3" t="str">
        <f>IFERROR(INDEX(Returns!A6370:A7169, MATCH(Orders1[[#This Row],[Order ID]],Returns!B6370:B7169)), "No")</f>
        <v>No</v>
      </c>
      <c r="X6370" s="3">
        <f>IF(Orders1[[#This Row],[Return]]="Yes", 1, 0)</f>
        <v>0</v>
      </c>
    </row>
    <row r="6371" spans="1:24" x14ac:dyDescent="0.2">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7">
        <v>38.08</v>
      </c>
      <c r="S6371" s="1">
        <v>5</v>
      </c>
      <c r="T6371" s="1">
        <v>0.6</v>
      </c>
      <c r="U6371" s="7">
        <v>-29.512000000000008</v>
      </c>
      <c r="V6371" s="3" t="str">
        <f>IF(Orders1[[#This Row],[Region]]=People!$B$2, People!$A$2, IF(Orders1[[#This Row],[Region]]=People!$B$3,People!$A$3, IF(Orders1[[#This Row],[Region]]=People!$B$4,People!$A$4, IF(Orders1[[#This Row],[Region]]=People!$B$5,People!$A$5))))</f>
        <v>Kelly Williams</v>
      </c>
      <c r="W6371" s="3" t="str">
        <f>IFERROR(INDEX(Returns!A6371:A7170, MATCH(Orders1[[#This Row],[Order ID]],Returns!B6371:B7170)), "No")</f>
        <v>No</v>
      </c>
      <c r="X6371" s="3">
        <f>IF(Orders1[[#This Row],[Return]]="Yes", 1, 0)</f>
        <v>0</v>
      </c>
    </row>
    <row r="6372" spans="1:24" x14ac:dyDescent="0.2">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7">
        <v>113.56800000000001</v>
      </c>
      <c r="S6372" s="1">
        <v>2</v>
      </c>
      <c r="T6372" s="1">
        <v>0.2</v>
      </c>
      <c r="U6372" s="7">
        <v>12.776399999999988</v>
      </c>
      <c r="V6372" s="3" t="str">
        <f>IF(Orders1[[#This Row],[Region]]=People!$B$2, People!$A$2, IF(Orders1[[#This Row],[Region]]=People!$B$3,People!$A$3, IF(Orders1[[#This Row],[Region]]=People!$B$4,People!$A$4, IF(Orders1[[#This Row],[Region]]=People!$B$5,People!$A$5))))</f>
        <v>Chuck Magee</v>
      </c>
      <c r="W6372" s="3" t="str">
        <f>IFERROR(INDEX(Returns!A6372:A7171, MATCH(Orders1[[#This Row],[Order ID]],Returns!B6372:B7171)), "No")</f>
        <v>No</v>
      </c>
      <c r="X6372" s="3">
        <f>IF(Orders1[[#This Row],[Return]]="Yes", 1, 0)</f>
        <v>0</v>
      </c>
    </row>
    <row r="6373" spans="1:24" x14ac:dyDescent="0.2">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7">
        <v>83.92</v>
      </c>
      <c r="S6373" s="1">
        <v>4</v>
      </c>
      <c r="T6373" s="1">
        <v>0</v>
      </c>
      <c r="U6373" s="7">
        <v>21.819200000000002</v>
      </c>
      <c r="V6373" s="3" t="str">
        <f>IF(Orders1[[#This Row],[Region]]=People!$B$2, People!$A$2, IF(Orders1[[#This Row],[Region]]=People!$B$3,People!$A$3, IF(Orders1[[#This Row],[Region]]=People!$B$4,People!$A$4, IF(Orders1[[#This Row],[Region]]=People!$B$5,People!$A$5))))</f>
        <v>Chuck Magee</v>
      </c>
      <c r="W6373" s="3" t="str">
        <f>IFERROR(INDEX(Returns!A6373:A7172, MATCH(Orders1[[#This Row],[Order ID]],Returns!B6373:B7172)), "No")</f>
        <v>No</v>
      </c>
      <c r="X6373" s="3">
        <f>IF(Orders1[[#This Row],[Return]]="Yes", 1, 0)</f>
        <v>0</v>
      </c>
    </row>
    <row r="6374" spans="1:24" x14ac:dyDescent="0.2">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7">
        <v>6.63</v>
      </c>
      <c r="S6374" s="1">
        <v>3</v>
      </c>
      <c r="T6374" s="1">
        <v>0</v>
      </c>
      <c r="U6374" s="7">
        <v>3.1160999999999999</v>
      </c>
      <c r="V6374" s="3" t="str">
        <f>IF(Orders1[[#This Row],[Region]]=People!$B$2, People!$A$2, IF(Orders1[[#This Row],[Region]]=People!$B$3,People!$A$3, IF(Orders1[[#This Row],[Region]]=People!$B$4,People!$A$4, IF(Orders1[[#This Row],[Region]]=People!$B$5,People!$A$5))))</f>
        <v>Chuck Magee</v>
      </c>
      <c r="W6374" s="3" t="str">
        <f>IFERROR(INDEX(Returns!A6374:A7173, MATCH(Orders1[[#This Row],[Order ID]],Returns!B6374:B7173)), "No")</f>
        <v>No</v>
      </c>
      <c r="X6374" s="3">
        <f>IF(Orders1[[#This Row],[Return]]="Yes", 1, 0)</f>
        <v>0</v>
      </c>
    </row>
    <row r="6375" spans="1:24" x14ac:dyDescent="0.2">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7">
        <v>371.96999999999997</v>
      </c>
      <c r="S6375" s="1">
        <v>3</v>
      </c>
      <c r="T6375" s="1">
        <v>0</v>
      </c>
      <c r="U6375" s="7">
        <v>66.954599999999971</v>
      </c>
      <c r="V6375" s="3" t="str">
        <f>IF(Orders1[[#This Row],[Region]]=People!$B$2, People!$A$2, IF(Orders1[[#This Row],[Region]]=People!$B$3,People!$A$3, IF(Orders1[[#This Row],[Region]]=People!$B$4,People!$A$4, IF(Orders1[[#This Row],[Region]]=People!$B$5,People!$A$5))))</f>
        <v>Chuck Magee</v>
      </c>
      <c r="W6375" s="3" t="str">
        <f>IFERROR(INDEX(Returns!A6375:A7174, MATCH(Orders1[[#This Row],[Order ID]],Returns!B6375:B7174)), "No")</f>
        <v>No</v>
      </c>
      <c r="X6375" s="3">
        <f>IF(Orders1[[#This Row],[Return]]="Yes", 1, 0)</f>
        <v>0</v>
      </c>
    </row>
    <row r="6376" spans="1:24" x14ac:dyDescent="0.2">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7">
        <v>561.58400000000006</v>
      </c>
      <c r="S6376" s="1">
        <v>2</v>
      </c>
      <c r="T6376" s="1">
        <v>0.2</v>
      </c>
      <c r="U6376" s="7">
        <v>70.197999999999922</v>
      </c>
      <c r="V6376" s="3" t="str">
        <f>IF(Orders1[[#This Row],[Region]]=People!$B$2, People!$A$2, IF(Orders1[[#This Row],[Region]]=People!$B$3,People!$A$3, IF(Orders1[[#This Row],[Region]]=People!$B$4,People!$A$4, IF(Orders1[[#This Row],[Region]]=People!$B$5,People!$A$5))))</f>
        <v>Cassandra Brandow</v>
      </c>
      <c r="W6376" s="3" t="str">
        <f>IFERROR(INDEX(Returns!A6376:A7175, MATCH(Orders1[[#This Row],[Order ID]],Returns!B6376:B7175)), "No")</f>
        <v>No</v>
      </c>
      <c r="X6376" s="3">
        <f>IF(Orders1[[#This Row],[Return]]="Yes", 1, 0)</f>
        <v>0</v>
      </c>
    </row>
    <row r="6377" spans="1:24" x14ac:dyDescent="0.2">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7">
        <v>99.920000000000016</v>
      </c>
      <c r="S6377" s="1">
        <v>5</v>
      </c>
      <c r="T6377" s="1">
        <v>0.2</v>
      </c>
      <c r="U6377" s="7">
        <v>-1.249000000000013</v>
      </c>
      <c r="V6377" s="3" t="str">
        <f>IF(Orders1[[#This Row],[Region]]=People!$B$2, People!$A$2, IF(Orders1[[#This Row],[Region]]=People!$B$3,People!$A$3, IF(Orders1[[#This Row],[Region]]=People!$B$4,People!$A$4, IF(Orders1[[#This Row],[Region]]=People!$B$5,People!$A$5))))</f>
        <v>Cassandra Brandow</v>
      </c>
      <c r="W6377" s="3" t="str">
        <f>IFERROR(INDEX(Returns!A6377:A7176, MATCH(Orders1[[#This Row],[Order ID]],Returns!B6377:B7176)), "No")</f>
        <v>No</v>
      </c>
      <c r="X6377" s="3">
        <f>IF(Orders1[[#This Row],[Return]]="Yes", 1, 0)</f>
        <v>0</v>
      </c>
    </row>
    <row r="6378" spans="1:24" x14ac:dyDescent="0.2">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7">
        <v>4.9280000000000008</v>
      </c>
      <c r="S6378" s="1">
        <v>2</v>
      </c>
      <c r="T6378" s="1">
        <v>0.2</v>
      </c>
      <c r="U6378" s="7">
        <v>1.7247999999999997</v>
      </c>
      <c r="V6378" s="3" t="str">
        <f>IF(Orders1[[#This Row],[Region]]=People!$B$2, People!$A$2, IF(Orders1[[#This Row],[Region]]=People!$B$3,People!$A$3, IF(Orders1[[#This Row],[Region]]=People!$B$4,People!$A$4, IF(Orders1[[#This Row],[Region]]=People!$B$5,People!$A$5))))</f>
        <v>Chuck Magee</v>
      </c>
      <c r="W6378" s="3" t="str">
        <f>IFERROR(INDEX(Returns!A6378:A7177, MATCH(Orders1[[#This Row],[Order ID]],Returns!B6378:B7177)), "No")</f>
        <v>No</v>
      </c>
      <c r="X6378" s="3">
        <f>IF(Orders1[[#This Row],[Return]]="Yes", 1, 0)</f>
        <v>0</v>
      </c>
    </row>
    <row r="6379" spans="1:24" x14ac:dyDescent="0.2">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7">
        <v>14.76</v>
      </c>
      <c r="S6379" s="1">
        <v>2</v>
      </c>
      <c r="T6379" s="1">
        <v>0</v>
      </c>
      <c r="U6379" s="7">
        <v>4.2803999999999984</v>
      </c>
      <c r="V6379" s="3" t="str">
        <f>IF(Orders1[[#This Row],[Region]]=People!$B$2, People!$A$2, IF(Orders1[[#This Row],[Region]]=People!$B$3,People!$A$3, IF(Orders1[[#This Row],[Region]]=People!$B$4,People!$A$4, IF(Orders1[[#This Row],[Region]]=People!$B$5,People!$A$5))))</f>
        <v>Anna Andreadi</v>
      </c>
      <c r="W6379" s="3" t="str">
        <f>IFERROR(INDEX(Returns!A6379:A7178, MATCH(Orders1[[#This Row],[Order ID]],Returns!B6379:B7178)), "No")</f>
        <v>No</v>
      </c>
      <c r="X6379" s="3">
        <f>IF(Orders1[[#This Row],[Return]]="Yes", 1, 0)</f>
        <v>0</v>
      </c>
    </row>
    <row r="6380" spans="1:24" x14ac:dyDescent="0.2">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7">
        <v>99.99</v>
      </c>
      <c r="S6380" s="1">
        <v>1</v>
      </c>
      <c r="T6380" s="1">
        <v>0</v>
      </c>
      <c r="U6380" s="7">
        <v>41.995800000000003</v>
      </c>
      <c r="V6380" s="3" t="str">
        <f>IF(Orders1[[#This Row],[Region]]=People!$B$2, People!$A$2, IF(Orders1[[#This Row],[Region]]=People!$B$3,People!$A$3, IF(Orders1[[#This Row],[Region]]=People!$B$4,People!$A$4, IF(Orders1[[#This Row],[Region]]=People!$B$5,People!$A$5))))</f>
        <v>Chuck Magee</v>
      </c>
      <c r="W6380" s="3" t="str">
        <f>IFERROR(INDEX(Returns!A6380:A7179, MATCH(Orders1[[#This Row],[Order ID]],Returns!B6380:B7179)), "No")</f>
        <v>No</v>
      </c>
      <c r="X6380" s="3">
        <f>IF(Orders1[[#This Row],[Return]]="Yes", 1, 0)</f>
        <v>0</v>
      </c>
    </row>
    <row r="6381" spans="1:24" x14ac:dyDescent="0.2">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7">
        <v>286.14999999999998</v>
      </c>
      <c r="S6381" s="1">
        <v>5</v>
      </c>
      <c r="T6381" s="1">
        <v>0</v>
      </c>
      <c r="U6381" s="7">
        <v>71.537499999999994</v>
      </c>
      <c r="V6381" s="3" t="str">
        <f>IF(Orders1[[#This Row],[Region]]=People!$B$2, People!$A$2, IF(Orders1[[#This Row],[Region]]=People!$B$3,People!$A$3, IF(Orders1[[#This Row],[Region]]=People!$B$4,People!$A$4, IF(Orders1[[#This Row],[Region]]=People!$B$5,People!$A$5))))</f>
        <v>Chuck Magee</v>
      </c>
      <c r="W6381" s="3" t="str">
        <f>IFERROR(INDEX(Returns!A6381:A7180, MATCH(Orders1[[#This Row],[Order ID]],Returns!B6381:B7180)), "No")</f>
        <v>No</v>
      </c>
      <c r="X6381" s="3">
        <f>IF(Orders1[[#This Row],[Return]]="Yes", 1, 0)</f>
        <v>0</v>
      </c>
    </row>
    <row r="6382" spans="1:24" x14ac:dyDescent="0.2">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7">
        <v>49.792000000000002</v>
      </c>
      <c r="S6382" s="1">
        <v>8</v>
      </c>
      <c r="T6382" s="1">
        <v>0.2</v>
      </c>
      <c r="U6382" s="7">
        <v>-11.825600000000001</v>
      </c>
      <c r="V6382" s="3" t="str">
        <f>IF(Orders1[[#This Row],[Region]]=People!$B$2, People!$A$2, IF(Orders1[[#This Row],[Region]]=People!$B$3,People!$A$3, IF(Orders1[[#This Row],[Region]]=People!$B$4,People!$A$4, IF(Orders1[[#This Row],[Region]]=People!$B$5,People!$A$5))))</f>
        <v>Anna Andreadi</v>
      </c>
      <c r="W6382" s="3" t="str">
        <f>IFERROR(INDEX(Returns!A6382:A7181, MATCH(Orders1[[#This Row],[Order ID]],Returns!B6382:B7181)), "No")</f>
        <v>No</v>
      </c>
      <c r="X6382" s="3">
        <f>IF(Orders1[[#This Row],[Return]]="Yes", 1, 0)</f>
        <v>0</v>
      </c>
    </row>
    <row r="6383" spans="1:24" x14ac:dyDescent="0.2">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7">
        <v>299.97499999999997</v>
      </c>
      <c r="S6383" s="1">
        <v>5</v>
      </c>
      <c r="T6383" s="1">
        <v>0.5</v>
      </c>
      <c r="U6383" s="7">
        <v>-167.98600000000002</v>
      </c>
      <c r="V6383" s="3" t="str">
        <f>IF(Orders1[[#This Row],[Region]]=People!$B$2, People!$A$2, IF(Orders1[[#This Row],[Region]]=People!$B$3,People!$A$3, IF(Orders1[[#This Row],[Region]]=People!$B$4,People!$A$4, IF(Orders1[[#This Row],[Region]]=People!$B$5,People!$A$5))))</f>
        <v>Chuck Magee</v>
      </c>
      <c r="W6383" s="3" t="str">
        <f>IFERROR(INDEX(Returns!A6383:A7182, MATCH(Orders1[[#This Row],[Order ID]],Returns!B6383:B7182)), "No")</f>
        <v>No</v>
      </c>
      <c r="X6383" s="3">
        <f>IF(Orders1[[#This Row],[Return]]="Yes", 1, 0)</f>
        <v>0</v>
      </c>
    </row>
    <row r="6384" spans="1:24" x14ac:dyDescent="0.2">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7">
        <v>158.37599999999998</v>
      </c>
      <c r="S6384" s="1">
        <v>4</v>
      </c>
      <c r="T6384" s="1">
        <v>0.4</v>
      </c>
      <c r="U6384" s="7">
        <v>-36.954399999999993</v>
      </c>
      <c r="V6384" s="3" t="str">
        <f>IF(Orders1[[#This Row],[Region]]=People!$B$2, People!$A$2, IF(Orders1[[#This Row],[Region]]=People!$B$3,People!$A$3, IF(Orders1[[#This Row],[Region]]=People!$B$4,People!$A$4, IF(Orders1[[#This Row],[Region]]=People!$B$5,People!$A$5))))</f>
        <v>Chuck Magee</v>
      </c>
      <c r="W6384" s="3" t="str">
        <f>IFERROR(INDEX(Returns!A6384:A7183, MATCH(Orders1[[#This Row],[Order ID]],Returns!B6384:B7183)), "No")</f>
        <v>No</v>
      </c>
      <c r="X6384" s="3">
        <f>IF(Orders1[[#This Row],[Return]]="Yes", 1, 0)</f>
        <v>0</v>
      </c>
    </row>
    <row r="6385" spans="1:24" x14ac:dyDescent="0.2">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7">
        <v>32.783999999999992</v>
      </c>
      <c r="S6385" s="1">
        <v>4</v>
      </c>
      <c r="T6385" s="1">
        <v>0.8</v>
      </c>
      <c r="U6385" s="7">
        <v>-52.454400000000007</v>
      </c>
      <c r="V6385" s="3" t="str">
        <f>IF(Orders1[[#This Row],[Region]]=People!$B$2, People!$A$2, IF(Orders1[[#This Row],[Region]]=People!$B$3,People!$A$3, IF(Orders1[[#This Row],[Region]]=People!$B$4,People!$A$4, IF(Orders1[[#This Row],[Region]]=People!$B$5,People!$A$5))))</f>
        <v>Kelly Williams</v>
      </c>
      <c r="W6385" s="3" t="str">
        <f>IFERROR(INDEX(Returns!A6385:A7184, MATCH(Orders1[[#This Row],[Order ID]],Returns!B6385:B7184)), "No")</f>
        <v>No</v>
      </c>
      <c r="X6385" s="3">
        <f>IF(Orders1[[#This Row],[Return]]="Yes", 1, 0)</f>
        <v>0</v>
      </c>
    </row>
    <row r="6386" spans="1:24" x14ac:dyDescent="0.2">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7">
        <v>47.984000000000002</v>
      </c>
      <c r="S6386" s="1">
        <v>2</v>
      </c>
      <c r="T6386" s="1">
        <v>0.2</v>
      </c>
      <c r="U6386" s="7">
        <v>14.395200000000004</v>
      </c>
      <c r="V6386" s="3" t="str">
        <f>IF(Orders1[[#This Row],[Region]]=People!$B$2, People!$A$2, IF(Orders1[[#This Row],[Region]]=People!$B$3,People!$A$3, IF(Orders1[[#This Row],[Region]]=People!$B$4,People!$A$4, IF(Orders1[[#This Row],[Region]]=People!$B$5,People!$A$5))))</f>
        <v>Kelly Williams</v>
      </c>
      <c r="W6386" s="3" t="str">
        <f>IFERROR(INDEX(Returns!A6386:A7185, MATCH(Orders1[[#This Row],[Order ID]],Returns!B6386:B7185)), "No")</f>
        <v>No</v>
      </c>
      <c r="X6386" s="3">
        <f>IF(Orders1[[#This Row],[Return]]="Yes", 1, 0)</f>
        <v>0</v>
      </c>
    </row>
    <row r="6387" spans="1:24" x14ac:dyDescent="0.2">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7">
        <v>62.591999999999999</v>
      </c>
      <c r="S6387" s="1">
        <v>8</v>
      </c>
      <c r="T6387" s="1">
        <v>0.2</v>
      </c>
      <c r="U6387" s="7">
        <v>13.300799999999999</v>
      </c>
      <c r="V6387" s="3" t="str">
        <f>IF(Orders1[[#This Row],[Region]]=People!$B$2, People!$A$2, IF(Orders1[[#This Row],[Region]]=People!$B$3,People!$A$3, IF(Orders1[[#This Row],[Region]]=People!$B$4,People!$A$4, IF(Orders1[[#This Row],[Region]]=People!$B$5,People!$A$5))))</f>
        <v>Kelly Williams</v>
      </c>
      <c r="W6387" s="3" t="str">
        <f>IFERROR(INDEX(Returns!A6387:A7186, MATCH(Orders1[[#This Row],[Order ID]],Returns!B6387:B7186)), "No")</f>
        <v>No</v>
      </c>
      <c r="X6387" s="3">
        <f>IF(Orders1[[#This Row],[Return]]="Yes", 1, 0)</f>
        <v>0</v>
      </c>
    </row>
    <row r="6388" spans="1:24" x14ac:dyDescent="0.2">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7">
        <v>4.2759999999999989</v>
      </c>
      <c r="S6388" s="1">
        <v>1</v>
      </c>
      <c r="T6388" s="1">
        <v>0.8</v>
      </c>
      <c r="U6388" s="7">
        <v>-6.6278000000000006</v>
      </c>
      <c r="V6388" s="3" t="str">
        <f>IF(Orders1[[#This Row],[Region]]=People!$B$2, People!$A$2, IF(Orders1[[#This Row],[Region]]=People!$B$3,People!$A$3, IF(Orders1[[#This Row],[Region]]=People!$B$4,People!$A$4, IF(Orders1[[#This Row],[Region]]=People!$B$5,People!$A$5))))</f>
        <v>Kelly Williams</v>
      </c>
      <c r="W6388" s="3" t="str">
        <f>IFERROR(INDEX(Returns!A6388:A7187, MATCH(Orders1[[#This Row],[Order ID]],Returns!B6388:B7187)), "No")</f>
        <v>No</v>
      </c>
      <c r="X6388" s="3">
        <f>IF(Orders1[[#This Row],[Return]]="Yes", 1, 0)</f>
        <v>0</v>
      </c>
    </row>
    <row r="6389" spans="1:24" x14ac:dyDescent="0.2">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7">
        <v>10.56</v>
      </c>
      <c r="S6389" s="1">
        <v>2</v>
      </c>
      <c r="T6389" s="1">
        <v>0</v>
      </c>
      <c r="U6389" s="7">
        <v>4.7519999999999998</v>
      </c>
      <c r="V6389" s="3" t="str">
        <f>IF(Orders1[[#This Row],[Region]]=People!$B$2, People!$A$2, IF(Orders1[[#This Row],[Region]]=People!$B$3,People!$A$3, IF(Orders1[[#This Row],[Region]]=People!$B$4,People!$A$4, IF(Orders1[[#This Row],[Region]]=People!$B$5,People!$A$5))))</f>
        <v>Kelly Williams</v>
      </c>
      <c r="W6389" s="3" t="str">
        <f>IFERROR(INDEX(Returns!A6389:A7188, MATCH(Orders1[[#This Row],[Order ID]],Returns!B6389:B7188)), "No")</f>
        <v>No</v>
      </c>
      <c r="X6389" s="3">
        <f>IF(Orders1[[#This Row],[Return]]="Yes", 1, 0)</f>
        <v>0</v>
      </c>
    </row>
    <row r="6390" spans="1:24" x14ac:dyDescent="0.2">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7">
        <v>229.94</v>
      </c>
      <c r="S6390" s="1">
        <v>2</v>
      </c>
      <c r="T6390" s="1">
        <v>0</v>
      </c>
      <c r="U6390" s="7">
        <v>6.8982000000000028</v>
      </c>
      <c r="V6390" s="3" t="str">
        <f>IF(Orders1[[#This Row],[Region]]=People!$B$2, People!$A$2, IF(Orders1[[#This Row],[Region]]=People!$B$3,People!$A$3, IF(Orders1[[#This Row],[Region]]=People!$B$4,People!$A$4, IF(Orders1[[#This Row],[Region]]=People!$B$5,People!$A$5))))</f>
        <v>Kelly Williams</v>
      </c>
      <c r="W6390" s="3" t="str">
        <f>IFERROR(INDEX(Returns!A6390:A7189, MATCH(Orders1[[#This Row],[Order ID]],Returns!B6390:B7189)), "No")</f>
        <v>No</v>
      </c>
      <c r="X6390" s="3">
        <f>IF(Orders1[[#This Row],[Return]]="Yes", 1, 0)</f>
        <v>0</v>
      </c>
    </row>
    <row r="6391" spans="1:24" x14ac:dyDescent="0.2">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7">
        <v>311.14999999999998</v>
      </c>
      <c r="S6391" s="1">
        <v>5</v>
      </c>
      <c r="T6391" s="1">
        <v>0</v>
      </c>
      <c r="U6391" s="7">
        <v>146.24049999999997</v>
      </c>
      <c r="V6391" s="3" t="str">
        <f>IF(Orders1[[#This Row],[Region]]=People!$B$2, People!$A$2, IF(Orders1[[#This Row],[Region]]=People!$B$3,People!$A$3, IF(Orders1[[#This Row],[Region]]=People!$B$4,People!$A$4, IF(Orders1[[#This Row],[Region]]=People!$B$5,People!$A$5))))</f>
        <v>Cassandra Brandow</v>
      </c>
      <c r="W6391" s="3" t="str">
        <f>IFERROR(INDEX(Returns!A6391:A7190, MATCH(Orders1[[#This Row],[Order ID]],Returns!B6391:B7190)), "No")</f>
        <v>No</v>
      </c>
      <c r="X6391" s="3">
        <f>IF(Orders1[[#This Row],[Return]]="Yes", 1, 0)</f>
        <v>0</v>
      </c>
    </row>
    <row r="6392" spans="1:24" x14ac:dyDescent="0.2">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7">
        <v>12.96</v>
      </c>
      <c r="S6392" s="1">
        <v>2</v>
      </c>
      <c r="T6392" s="1">
        <v>0</v>
      </c>
      <c r="U6392" s="7">
        <v>6.3504000000000005</v>
      </c>
      <c r="V6392" s="3" t="str">
        <f>IF(Orders1[[#This Row],[Region]]=People!$B$2, People!$A$2, IF(Orders1[[#This Row],[Region]]=People!$B$3,People!$A$3, IF(Orders1[[#This Row],[Region]]=People!$B$4,People!$A$4, IF(Orders1[[#This Row],[Region]]=People!$B$5,People!$A$5))))</f>
        <v>Cassandra Brandow</v>
      </c>
      <c r="W6392" s="3" t="str">
        <f>IFERROR(INDEX(Returns!A6392:A7191, MATCH(Orders1[[#This Row],[Order ID]],Returns!B6392:B7191)), "No")</f>
        <v>No</v>
      </c>
      <c r="X6392" s="3">
        <f>IF(Orders1[[#This Row],[Return]]="Yes", 1, 0)</f>
        <v>0</v>
      </c>
    </row>
    <row r="6393" spans="1:24" x14ac:dyDescent="0.2">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7">
        <v>14.62</v>
      </c>
      <c r="S6393" s="1">
        <v>2</v>
      </c>
      <c r="T6393" s="1">
        <v>0</v>
      </c>
      <c r="U6393" s="7">
        <v>6.7251999999999992</v>
      </c>
      <c r="V6393" s="3" t="str">
        <f>IF(Orders1[[#This Row],[Region]]=People!$B$2, People!$A$2, IF(Orders1[[#This Row],[Region]]=People!$B$3,People!$A$3, IF(Orders1[[#This Row],[Region]]=People!$B$4,People!$A$4, IF(Orders1[[#This Row],[Region]]=People!$B$5,People!$A$5))))</f>
        <v>Chuck Magee</v>
      </c>
      <c r="W6393" s="3" t="str">
        <f>IFERROR(INDEX(Returns!A6393:A7192, MATCH(Orders1[[#This Row],[Order ID]],Returns!B6393:B7192)), "No")</f>
        <v>No</v>
      </c>
      <c r="X6393" s="3">
        <f>IF(Orders1[[#This Row],[Return]]="Yes", 1, 0)</f>
        <v>0</v>
      </c>
    </row>
    <row r="6394" spans="1:24" x14ac:dyDescent="0.2">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7">
        <v>5.76</v>
      </c>
      <c r="S6394" s="1">
        <v>2</v>
      </c>
      <c r="T6394" s="1">
        <v>0</v>
      </c>
      <c r="U6394" s="7">
        <v>2.8224</v>
      </c>
      <c r="V6394" s="3" t="str">
        <f>IF(Orders1[[#This Row],[Region]]=People!$B$2, People!$A$2, IF(Orders1[[#This Row],[Region]]=People!$B$3,People!$A$3, IF(Orders1[[#This Row],[Region]]=People!$B$4,People!$A$4, IF(Orders1[[#This Row],[Region]]=People!$B$5,People!$A$5))))</f>
        <v>Chuck Magee</v>
      </c>
      <c r="W6394" s="3" t="str">
        <f>IFERROR(INDEX(Returns!A6394:A7193, MATCH(Orders1[[#This Row],[Order ID]],Returns!B6394:B7193)), "No")</f>
        <v>No</v>
      </c>
      <c r="X6394" s="3">
        <f>IF(Orders1[[#This Row],[Return]]="Yes", 1, 0)</f>
        <v>0</v>
      </c>
    </row>
    <row r="6395" spans="1:24" x14ac:dyDescent="0.2">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7">
        <v>21.48</v>
      </c>
      <c r="S6395" s="1">
        <v>6</v>
      </c>
      <c r="T6395" s="1">
        <v>0</v>
      </c>
      <c r="U6395" s="7">
        <v>10.5252</v>
      </c>
      <c r="V6395" s="3" t="str">
        <f>IF(Orders1[[#This Row],[Region]]=People!$B$2, People!$A$2, IF(Orders1[[#This Row],[Region]]=People!$B$3,People!$A$3, IF(Orders1[[#This Row],[Region]]=People!$B$4,People!$A$4, IF(Orders1[[#This Row],[Region]]=People!$B$5,People!$A$5))))</f>
        <v>Chuck Magee</v>
      </c>
      <c r="W6395" s="3" t="str">
        <f>IFERROR(INDEX(Returns!A6395:A7194, MATCH(Orders1[[#This Row],[Order ID]],Returns!B6395:B7194)), "No")</f>
        <v>No</v>
      </c>
      <c r="X6395" s="3">
        <f>IF(Orders1[[#This Row],[Return]]="Yes", 1, 0)</f>
        <v>0</v>
      </c>
    </row>
    <row r="6396" spans="1:24" x14ac:dyDescent="0.2">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7">
        <v>396.92</v>
      </c>
      <c r="S6396" s="1">
        <v>4</v>
      </c>
      <c r="T6396" s="1">
        <v>0</v>
      </c>
      <c r="U6396" s="7">
        <v>198.46</v>
      </c>
      <c r="V6396" s="3" t="str">
        <f>IF(Orders1[[#This Row],[Region]]=People!$B$2, People!$A$2, IF(Orders1[[#This Row],[Region]]=People!$B$3,People!$A$3, IF(Orders1[[#This Row],[Region]]=People!$B$4,People!$A$4, IF(Orders1[[#This Row],[Region]]=People!$B$5,People!$A$5))))</f>
        <v>Chuck Magee</v>
      </c>
      <c r="W6396" s="3" t="str">
        <f>IFERROR(INDEX(Returns!A6396:A7195, MATCH(Orders1[[#This Row],[Order ID]],Returns!B6396:B7195)), "No")</f>
        <v>No</v>
      </c>
      <c r="X6396" s="3">
        <f>IF(Orders1[[#This Row],[Return]]="Yes", 1, 0)</f>
        <v>0</v>
      </c>
    </row>
    <row r="6397" spans="1:24" x14ac:dyDescent="0.2">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7">
        <v>17.149999999999999</v>
      </c>
      <c r="S6397" s="1">
        <v>1</v>
      </c>
      <c r="T6397" s="1">
        <v>0</v>
      </c>
      <c r="U6397" s="7">
        <v>4.6304999999999996</v>
      </c>
      <c r="V6397" s="3" t="str">
        <f>IF(Orders1[[#This Row],[Region]]=People!$B$2, People!$A$2, IF(Orders1[[#This Row],[Region]]=People!$B$3,People!$A$3, IF(Orders1[[#This Row],[Region]]=People!$B$4,People!$A$4, IF(Orders1[[#This Row],[Region]]=People!$B$5,People!$A$5))))</f>
        <v>Chuck Magee</v>
      </c>
      <c r="W6397" s="3" t="str">
        <f>IFERROR(INDEX(Returns!A6397:A7196, MATCH(Orders1[[#This Row],[Order ID]],Returns!B6397:B7196)), "No")</f>
        <v>No</v>
      </c>
      <c r="X6397" s="3">
        <f>IF(Orders1[[#This Row],[Return]]="Yes", 1, 0)</f>
        <v>0</v>
      </c>
    </row>
    <row r="6398" spans="1:24" x14ac:dyDescent="0.2">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7">
        <v>23.12</v>
      </c>
      <c r="S6398" s="1">
        <v>2</v>
      </c>
      <c r="T6398" s="1">
        <v>0.2</v>
      </c>
      <c r="U6398" s="7">
        <v>7.8029999999999982</v>
      </c>
      <c r="V6398" s="3" t="str">
        <f>IF(Orders1[[#This Row],[Region]]=People!$B$2, People!$A$2, IF(Orders1[[#This Row],[Region]]=People!$B$3,People!$A$3, IF(Orders1[[#This Row],[Region]]=People!$B$4,People!$A$4, IF(Orders1[[#This Row],[Region]]=People!$B$5,People!$A$5))))</f>
        <v>Chuck Magee</v>
      </c>
      <c r="W6398" s="3" t="str">
        <f>IFERROR(INDEX(Returns!A6398:A7197, MATCH(Orders1[[#This Row],[Order ID]],Returns!B6398:B7197)), "No")</f>
        <v>No</v>
      </c>
      <c r="X6398" s="3">
        <f>IF(Orders1[[#This Row],[Return]]="Yes", 1, 0)</f>
        <v>0</v>
      </c>
    </row>
    <row r="6399" spans="1:24" x14ac:dyDescent="0.2">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7">
        <v>5.2480000000000002</v>
      </c>
      <c r="S6399" s="1">
        <v>2</v>
      </c>
      <c r="T6399" s="1">
        <v>0.2</v>
      </c>
      <c r="U6399" s="7">
        <v>0.59039999999999915</v>
      </c>
      <c r="V6399" s="3" t="str">
        <f>IF(Orders1[[#This Row],[Region]]=People!$B$2, People!$A$2, IF(Orders1[[#This Row],[Region]]=People!$B$3,People!$A$3, IF(Orders1[[#This Row],[Region]]=People!$B$4,People!$A$4, IF(Orders1[[#This Row],[Region]]=People!$B$5,People!$A$5))))</f>
        <v>Kelly Williams</v>
      </c>
      <c r="W6399" s="3" t="str">
        <f>IFERROR(INDEX(Returns!A6399:A7198, MATCH(Orders1[[#This Row],[Order ID]],Returns!B6399:B7198)), "No")</f>
        <v>No</v>
      </c>
      <c r="X6399" s="3">
        <f>IF(Orders1[[#This Row],[Return]]="Yes", 1, 0)</f>
        <v>0</v>
      </c>
    </row>
    <row r="6400" spans="1:24" x14ac:dyDescent="0.2">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7">
        <v>824.95</v>
      </c>
      <c r="S6400" s="1">
        <v>5</v>
      </c>
      <c r="T6400" s="1">
        <v>0</v>
      </c>
      <c r="U6400" s="7">
        <v>247.48499999999993</v>
      </c>
      <c r="V6400" s="3" t="str">
        <f>IF(Orders1[[#This Row],[Region]]=People!$B$2, People!$A$2, IF(Orders1[[#This Row],[Region]]=People!$B$3,People!$A$3, IF(Orders1[[#This Row],[Region]]=People!$B$4,People!$A$4, IF(Orders1[[#This Row],[Region]]=People!$B$5,People!$A$5))))</f>
        <v>Chuck Magee</v>
      </c>
      <c r="W6400" s="3" t="str">
        <f>IFERROR(INDEX(Returns!A6400:A7199, MATCH(Orders1[[#This Row],[Order ID]],Returns!B6400:B7199)), "No")</f>
        <v>No</v>
      </c>
      <c r="X6400" s="3">
        <f>IF(Orders1[[#This Row],[Return]]="Yes", 1, 0)</f>
        <v>0</v>
      </c>
    </row>
    <row r="6401" spans="1:24" x14ac:dyDescent="0.2">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7">
        <v>24.64</v>
      </c>
      <c r="S6401" s="1">
        <v>8</v>
      </c>
      <c r="T6401" s="1">
        <v>0</v>
      </c>
      <c r="U6401" s="7">
        <v>11.827199999999999</v>
      </c>
      <c r="V6401" s="3" t="str">
        <f>IF(Orders1[[#This Row],[Region]]=People!$B$2, People!$A$2, IF(Orders1[[#This Row],[Region]]=People!$B$3,People!$A$3, IF(Orders1[[#This Row],[Region]]=People!$B$4,People!$A$4, IF(Orders1[[#This Row],[Region]]=People!$B$5,People!$A$5))))</f>
        <v>Chuck Magee</v>
      </c>
      <c r="W6401" s="3" t="str">
        <f>IFERROR(INDEX(Returns!A6401:A7200, MATCH(Orders1[[#This Row],[Order ID]],Returns!B6401:B7200)), "No")</f>
        <v>No</v>
      </c>
      <c r="X6401" s="3">
        <f>IF(Orders1[[#This Row],[Return]]="Yes", 1, 0)</f>
        <v>0</v>
      </c>
    </row>
    <row r="6402" spans="1:24" x14ac:dyDescent="0.2">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7">
        <v>227.88</v>
      </c>
      <c r="S6402" s="1">
        <v>6</v>
      </c>
      <c r="T6402" s="1">
        <v>0</v>
      </c>
      <c r="U6402" s="7">
        <v>68.363999999999976</v>
      </c>
      <c r="V6402" s="3" t="str">
        <f>IF(Orders1[[#This Row],[Region]]=People!$B$2, People!$A$2, IF(Orders1[[#This Row],[Region]]=People!$B$3,People!$A$3, IF(Orders1[[#This Row],[Region]]=People!$B$4,People!$A$4, IF(Orders1[[#This Row],[Region]]=People!$B$5,People!$A$5))))</f>
        <v>Chuck Magee</v>
      </c>
      <c r="W6402" s="3" t="str">
        <f>IFERROR(INDEX(Returns!A6402:A7201, MATCH(Orders1[[#This Row],[Order ID]],Returns!B6402:B7201)), "No")</f>
        <v>No</v>
      </c>
      <c r="X6402" s="3">
        <f>IF(Orders1[[#This Row],[Return]]="Yes", 1, 0)</f>
        <v>0</v>
      </c>
    </row>
    <row r="6403" spans="1:24" x14ac:dyDescent="0.2">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7">
        <v>241.96</v>
      </c>
      <c r="S6403" s="1">
        <v>2</v>
      </c>
      <c r="T6403" s="1">
        <v>0</v>
      </c>
      <c r="U6403" s="7">
        <v>33.874400000000009</v>
      </c>
      <c r="V6403" s="3" t="str">
        <f>IF(Orders1[[#This Row],[Region]]=People!$B$2, People!$A$2, IF(Orders1[[#This Row],[Region]]=People!$B$3,People!$A$3, IF(Orders1[[#This Row],[Region]]=People!$B$4,People!$A$4, IF(Orders1[[#This Row],[Region]]=People!$B$5,People!$A$5))))</f>
        <v>Cassandra Brandow</v>
      </c>
      <c r="W6403" s="3" t="str">
        <f>IFERROR(INDEX(Returns!A6403:A7202, MATCH(Orders1[[#This Row],[Order ID]],Returns!B6403:B7202)), "No")</f>
        <v>No</v>
      </c>
      <c r="X6403" s="3">
        <f>IF(Orders1[[#This Row],[Return]]="Yes", 1, 0)</f>
        <v>0</v>
      </c>
    </row>
    <row r="6404" spans="1:24" x14ac:dyDescent="0.2">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7">
        <v>3.89</v>
      </c>
      <c r="S6404" s="1">
        <v>1</v>
      </c>
      <c r="T6404" s="1">
        <v>0</v>
      </c>
      <c r="U6404" s="7">
        <v>1.8672</v>
      </c>
      <c r="V6404" s="3" t="str">
        <f>IF(Orders1[[#This Row],[Region]]=People!$B$2, People!$A$2, IF(Orders1[[#This Row],[Region]]=People!$B$3,People!$A$3, IF(Orders1[[#This Row],[Region]]=People!$B$4,People!$A$4, IF(Orders1[[#This Row],[Region]]=People!$B$5,People!$A$5))))</f>
        <v>Cassandra Brandow</v>
      </c>
      <c r="W6404" s="3" t="str">
        <f>IFERROR(INDEX(Returns!A6404:A7203, MATCH(Orders1[[#This Row],[Order ID]],Returns!B6404:B7203)), "No")</f>
        <v>No</v>
      </c>
      <c r="X6404" s="3">
        <f>IF(Orders1[[#This Row],[Return]]="Yes", 1, 0)</f>
        <v>0</v>
      </c>
    </row>
    <row r="6405" spans="1:24" x14ac:dyDescent="0.2">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7">
        <v>8.01</v>
      </c>
      <c r="S6405" s="1">
        <v>3</v>
      </c>
      <c r="T6405" s="1">
        <v>0</v>
      </c>
      <c r="U6405" s="7">
        <v>3.0438000000000001</v>
      </c>
      <c r="V6405" s="3" t="str">
        <f>IF(Orders1[[#This Row],[Region]]=People!$B$2, People!$A$2, IF(Orders1[[#This Row],[Region]]=People!$B$3,People!$A$3, IF(Orders1[[#This Row],[Region]]=People!$B$4,People!$A$4, IF(Orders1[[#This Row],[Region]]=People!$B$5,People!$A$5))))</f>
        <v>Cassandra Brandow</v>
      </c>
      <c r="W6405" s="3" t="str">
        <f>IFERROR(INDEX(Returns!A6405:A7204, MATCH(Orders1[[#This Row],[Order ID]],Returns!B6405:B7204)), "No")</f>
        <v>No</v>
      </c>
      <c r="X6405" s="3">
        <f>IF(Orders1[[#This Row],[Return]]="Yes", 1, 0)</f>
        <v>0</v>
      </c>
    </row>
    <row r="6406" spans="1:24" x14ac:dyDescent="0.2">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7">
        <v>177.48000000000002</v>
      </c>
      <c r="S6406" s="1">
        <v>3</v>
      </c>
      <c r="T6406" s="1">
        <v>0.2</v>
      </c>
      <c r="U6406" s="7">
        <v>19.966499999999982</v>
      </c>
      <c r="V6406" s="3" t="str">
        <f>IF(Orders1[[#This Row],[Region]]=People!$B$2, People!$A$2, IF(Orders1[[#This Row],[Region]]=People!$B$3,People!$A$3, IF(Orders1[[#This Row],[Region]]=People!$B$4,People!$A$4, IF(Orders1[[#This Row],[Region]]=People!$B$5,People!$A$5))))</f>
        <v>Cassandra Brandow</v>
      </c>
      <c r="W6406" s="3" t="str">
        <f>IFERROR(INDEX(Returns!A6406:A7205, MATCH(Orders1[[#This Row],[Order ID]],Returns!B6406:B7205)), "No")</f>
        <v>No</v>
      </c>
      <c r="X6406" s="3">
        <f>IF(Orders1[[#This Row],[Return]]="Yes", 1, 0)</f>
        <v>0</v>
      </c>
    </row>
    <row r="6407" spans="1:24" x14ac:dyDescent="0.2">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7">
        <v>569.5680000000001</v>
      </c>
      <c r="S6407" s="1">
        <v>2</v>
      </c>
      <c r="T6407" s="1">
        <v>0.2</v>
      </c>
      <c r="U6407" s="7">
        <v>7.119599999999906</v>
      </c>
      <c r="V6407" s="3" t="str">
        <f>IF(Orders1[[#This Row],[Region]]=People!$B$2, People!$A$2, IF(Orders1[[#This Row],[Region]]=People!$B$3,People!$A$3, IF(Orders1[[#This Row],[Region]]=People!$B$4,People!$A$4, IF(Orders1[[#This Row],[Region]]=People!$B$5,People!$A$5))))</f>
        <v>Anna Andreadi</v>
      </c>
      <c r="W6407" s="3" t="str">
        <f>IFERROR(INDEX(Returns!A6407:A7206, MATCH(Orders1[[#This Row],[Order ID]],Returns!B6407:B7206)), "No")</f>
        <v>No</v>
      </c>
      <c r="X6407" s="3">
        <f>IF(Orders1[[#This Row],[Return]]="Yes", 1, 0)</f>
        <v>0</v>
      </c>
    </row>
    <row r="6408" spans="1:24" x14ac:dyDescent="0.2">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7">
        <v>149.73000000000002</v>
      </c>
      <c r="S6408" s="1">
        <v>7</v>
      </c>
      <c r="T6408" s="1">
        <v>0</v>
      </c>
      <c r="U6408" s="7">
        <v>43.421699999999994</v>
      </c>
      <c r="V6408" s="3" t="str">
        <f>IF(Orders1[[#This Row],[Region]]=People!$B$2, People!$A$2, IF(Orders1[[#This Row],[Region]]=People!$B$3,People!$A$3, IF(Orders1[[#This Row],[Region]]=People!$B$4,People!$A$4, IF(Orders1[[#This Row],[Region]]=People!$B$5,People!$A$5))))</f>
        <v>Anna Andreadi</v>
      </c>
      <c r="W6408" s="3" t="str">
        <f>IFERROR(INDEX(Returns!A6408:A7207, MATCH(Orders1[[#This Row],[Order ID]],Returns!B6408:B7207)), "No")</f>
        <v>No</v>
      </c>
      <c r="X6408" s="3">
        <f>IF(Orders1[[#This Row],[Return]]="Yes", 1, 0)</f>
        <v>0</v>
      </c>
    </row>
    <row r="6409" spans="1:24" x14ac:dyDescent="0.2">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7">
        <v>899.43</v>
      </c>
      <c r="S6409" s="1">
        <v>5</v>
      </c>
      <c r="T6409" s="1">
        <v>0.3</v>
      </c>
      <c r="U6409" s="7">
        <v>-12.84900000000016</v>
      </c>
      <c r="V6409" s="3" t="str">
        <f>IF(Orders1[[#This Row],[Region]]=People!$B$2, People!$A$2, IF(Orders1[[#This Row],[Region]]=People!$B$3,People!$A$3, IF(Orders1[[#This Row],[Region]]=People!$B$4,People!$A$4, IF(Orders1[[#This Row],[Region]]=People!$B$5,People!$A$5))))</f>
        <v>Kelly Williams</v>
      </c>
      <c r="W6409" s="3" t="str">
        <f>IFERROR(INDEX(Returns!A6409:A7208, MATCH(Orders1[[#This Row],[Order ID]],Returns!B6409:B7208)), "No")</f>
        <v>No</v>
      </c>
      <c r="X6409" s="3">
        <f>IF(Orders1[[#This Row],[Return]]="Yes", 1, 0)</f>
        <v>0</v>
      </c>
    </row>
    <row r="6410" spans="1:24" x14ac:dyDescent="0.2">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7">
        <v>46.2</v>
      </c>
      <c r="S6410" s="1">
        <v>5</v>
      </c>
      <c r="T6410" s="1">
        <v>0.2</v>
      </c>
      <c r="U6410" s="7">
        <v>5.7749999999999986</v>
      </c>
      <c r="V6410" s="3" t="str">
        <f>IF(Orders1[[#This Row],[Region]]=People!$B$2, People!$A$2, IF(Orders1[[#This Row],[Region]]=People!$B$3,People!$A$3, IF(Orders1[[#This Row],[Region]]=People!$B$4,People!$A$4, IF(Orders1[[#This Row],[Region]]=People!$B$5,People!$A$5))))</f>
        <v>Kelly Williams</v>
      </c>
      <c r="W6410" s="3" t="str">
        <f>IFERROR(INDEX(Returns!A6410:A7209, MATCH(Orders1[[#This Row],[Order ID]],Returns!B6410:B7209)), "No")</f>
        <v>No</v>
      </c>
      <c r="X6410" s="3">
        <f>IF(Orders1[[#This Row],[Return]]="Yes", 1, 0)</f>
        <v>0</v>
      </c>
    </row>
    <row r="6411" spans="1:24" x14ac:dyDescent="0.2">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7">
        <v>47.952000000000005</v>
      </c>
      <c r="S6411" s="1">
        <v>3</v>
      </c>
      <c r="T6411" s="1">
        <v>0.2</v>
      </c>
      <c r="U6411" s="7">
        <v>16.183799999999998</v>
      </c>
      <c r="V6411" s="3" t="str">
        <f>IF(Orders1[[#This Row],[Region]]=People!$B$2, People!$A$2, IF(Orders1[[#This Row],[Region]]=People!$B$3,People!$A$3, IF(Orders1[[#This Row],[Region]]=People!$B$4,People!$A$4, IF(Orders1[[#This Row],[Region]]=People!$B$5,People!$A$5))))</f>
        <v>Kelly Williams</v>
      </c>
      <c r="W6411" s="3" t="str">
        <f>IFERROR(INDEX(Returns!A6411:A7210, MATCH(Orders1[[#This Row],[Order ID]],Returns!B6411:B7210)), "No")</f>
        <v>No</v>
      </c>
      <c r="X6411" s="3">
        <f>IF(Orders1[[#This Row],[Return]]="Yes", 1, 0)</f>
        <v>0</v>
      </c>
    </row>
    <row r="6412" spans="1:24" x14ac:dyDescent="0.2">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7">
        <v>7.9920000000000009</v>
      </c>
      <c r="S6412" s="1">
        <v>1</v>
      </c>
      <c r="T6412" s="1">
        <v>0.2</v>
      </c>
      <c r="U6412" s="7">
        <v>0.69930000000000003</v>
      </c>
      <c r="V6412" s="3" t="str">
        <f>IF(Orders1[[#This Row],[Region]]=People!$B$2, People!$A$2, IF(Orders1[[#This Row],[Region]]=People!$B$3,People!$A$3, IF(Orders1[[#This Row],[Region]]=People!$B$4,People!$A$4, IF(Orders1[[#This Row],[Region]]=People!$B$5,People!$A$5))))</f>
        <v>Kelly Williams</v>
      </c>
      <c r="W6412" s="3" t="str">
        <f>IFERROR(INDEX(Returns!A6412:A7211, MATCH(Orders1[[#This Row],[Order ID]],Returns!B6412:B7211)), "No")</f>
        <v>No</v>
      </c>
      <c r="X6412" s="3">
        <f>IF(Orders1[[#This Row],[Return]]="Yes", 1, 0)</f>
        <v>0</v>
      </c>
    </row>
    <row r="6413" spans="1:24" x14ac:dyDescent="0.2">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7">
        <v>76.864000000000004</v>
      </c>
      <c r="S6413" s="1">
        <v>2</v>
      </c>
      <c r="T6413" s="1">
        <v>0.2</v>
      </c>
      <c r="U6413" s="7">
        <v>26.902399999999993</v>
      </c>
      <c r="V6413" s="3" t="str">
        <f>IF(Orders1[[#This Row],[Region]]=People!$B$2, People!$A$2, IF(Orders1[[#This Row],[Region]]=People!$B$3,People!$A$3, IF(Orders1[[#This Row],[Region]]=People!$B$4,People!$A$4, IF(Orders1[[#This Row],[Region]]=People!$B$5,People!$A$5))))</f>
        <v>Kelly Williams</v>
      </c>
      <c r="W6413" s="3" t="str">
        <f>IFERROR(INDEX(Returns!A6413:A7212, MATCH(Orders1[[#This Row],[Order ID]],Returns!B6413:B7212)), "No")</f>
        <v>No</v>
      </c>
      <c r="X6413" s="3">
        <f>IF(Orders1[[#This Row],[Return]]="Yes", 1, 0)</f>
        <v>0</v>
      </c>
    </row>
    <row r="6414" spans="1:24" x14ac:dyDescent="0.2">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7">
        <v>102.93</v>
      </c>
      <c r="S6414" s="1">
        <v>3</v>
      </c>
      <c r="T6414" s="1">
        <v>0</v>
      </c>
      <c r="U6414" s="7">
        <v>48.377100000000006</v>
      </c>
      <c r="V6414" s="3" t="str">
        <f>IF(Orders1[[#This Row],[Region]]=People!$B$2, People!$A$2, IF(Orders1[[#This Row],[Region]]=People!$B$3,People!$A$3, IF(Orders1[[#This Row],[Region]]=People!$B$4,People!$A$4, IF(Orders1[[#This Row],[Region]]=People!$B$5,People!$A$5))))</f>
        <v>Cassandra Brandow</v>
      </c>
      <c r="W6414" s="3" t="str">
        <f>IFERROR(INDEX(Returns!A6414:A7213, MATCH(Orders1[[#This Row],[Order ID]],Returns!B6414:B7213)), "No")</f>
        <v>No</v>
      </c>
      <c r="X6414" s="3">
        <f>IF(Orders1[[#This Row],[Return]]="Yes", 1, 0)</f>
        <v>0</v>
      </c>
    </row>
    <row r="6415" spans="1:24" x14ac:dyDescent="0.2">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7">
        <v>98.16</v>
      </c>
      <c r="S6415" s="1">
        <v>6</v>
      </c>
      <c r="T6415" s="1">
        <v>0</v>
      </c>
      <c r="U6415" s="7">
        <v>9.8159999999999954</v>
      </c>
      <c r="V6415" s="3" t="str">
        <f>IF(Orders1[[#This Row],[Region]]=People!$B$2, People!$A$2, IF(Orders1[[#This Row],[Region]]=People!$B$3,People!$A$3, IF(Orders1[[#This Row],[Region]]=People!$B$4,People!$A$4, IF(Orders1[[#This Row],[Region]]=People!$B$5,People!$A$5))))</f>
        <v>Cassandra Brandow</v>
      </c>
      <c r="W6415" s="3" t="str">
        <f>IFERROR(INDEX(Returns!A6415:A7214, MATCH(Orders1[[#This Row],[Order ID]],Returns!B6415:B7214)), "No")</f>
        <v>No</v>
      </c>
      <c r="X6415" s="3">
        <f>IF(Orders1[[#This Row],[Return]]="Yes", 1, 0)</f>
        <v>0</v>
      </c>
    </row>
    <row r="6416" spans="1:24" x14ac:dyDescent="0.2">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7">
        <v>11.520000000000001</v>
      </c>
      <c r="S6416" s="1">
        <v>5</v>
      </c>
      <c r="T6416" s="1">
        <v>0.7</v>
      </c>
      <c r="U6416" s="7">
        <v>-7.6799999999999962</v>
      </c>
      <c r="V6416" s="3" t="str">
        <f>IF(Orders1[[#This Row],[Region]]=People!$B$2, People!$A$2, IF(Orders1[[#This Row],[Region]]=People!$B$3,People!$A$3, IF(Orders1[[#This Row],[Region]]=People!$B$4,People!$A$4, IF(Orders1[[#This Row],[Region]]=People!$B$5,People!$A$5))))</f>
        <v>Cassandra Brandow</v>
      </c>
      <c r="W6416" s="3" t="str">
        <f>IFERROR(INDEX(Returns!A6416:A7215, MATCH(Orders1[[#This Row],[Order ID]],Returns!B6416:B7215)), "No")</f>
        <v>No</v>
      </c>
      <c r="X6416" s="3">
        <f>IF(Orders1[[#This Row],[Return]]="Yes", 1, 0)</f>
        <v>0</v>
      </c>
    </row>
    <row r="6417" spans="1:24" x14ac:dyDescent="0.2">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7">
        <v>83.88</v>
      </c>
      <c r="S6417" s="1">
        <v>1</v>
      </c>
      <c r="T6417" s="1">
        <v>0.2</v>
      </c>
      <c r="U6417" s="7">
        <v>29.357999999999997</v>
      </c>
      <c r="V6417" s="3" t="str">
        <f>IF(Orders1[[#This Row],[Region]]=People!$B$2, People!$A$2, IF(Orders1[[#This Row],[Region]]=People!$B$3,People!$A$3, IF(Orders1[[#This Row],[Region]]=People!$B$4,People!$A$4, IF(Orders1[[#This Row],[Region]]=People!$B$5,People!$A$5))))</f>
        <v>Anna Andreadi</v>
      </c>
      <c r="W6417" s="3" t="str">
        <f>IFERROR(INDEX(Returns!A6417:A7216, MATCH(Orders1[[#This Row],[Order ID]],Returns!B6417:B7216)), "No")</f>
        <v>No</v>
      </c>
      <c r="X6417" s="3">
        <f>IF(Orders1[[#This Row],[Return]]="Yes", 1, 0)</f>
        <v>0</v>
      </c>
    </row>
    <row r="6418" spans="1:24" x14ac:dyDescent="0.2">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7">
        <v>108.57600000000001</v>
      </c>
      <c r="S6418" s="1">
        <v>4</v>
      </c>
      <c r="T6418" s="1">
        <v>0.4</v>
      </c>
      <c r="U6418" s="7">
        <v>-25.334400000000002</v>
      </c>
      <c r="V6418" s="3" t="str">
        <f>IF(Orders1[[#This Row],[Region]]=People!$B$2, People!$A$2, IF(Orders1[[#This Row],[Region]]=People!$B$3,People!$A$3, IF(Orders1[[#This Row],[Region]]=People!$B$4,People!$A$4, IF(Orders1[[#This Row],[Region]]=People!$B$5,People!$A$5))))</f>
        <v>Chuck Magee</v>
      </c>
      <c r="W6418" s="3" t="str">
        <f>IFERROR(INDEX(Returns!A6418:A7217, MATCH(Orders1[[#This Row],[Order ID]],Returns!B6418:B7217)), "No")</f>
        <v>No</v>
      </c>
      <c r="X6418" s="3">
        <f>IF(Orders1[[#This Row],[Return]]="Yes", 1, 0)</f>
        <v>0</v>
      </c>
    </row>
    <row r="6419" spans="1:24" x14ac:dyDescent="0.2">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7">
        <v>5.9840000000000009</v>
      </c>
      <c r="S6419" s="1">
        <v>2</v>
      </c>
      <c r="T6419" s="1">
        <v>0.2</v>
      </c>
      <c r="U6419" s="7">
        <v>-1.3463999999999998</v>
      </c>
      <c r="V6419" s="3" t="str">
        <f>IF(Orders1[[#This Row],[Region]]=People!$B$2, People!$A$2, IF(Orders1[[#This Row],[Region]]=People!$B$3,People!$A$3, IF(Orders1[[#This Row],[Region]]=People!$B$4,People!$A$4, IF(Orders1[[#This Row],[Region]]=People!$B$5,People!$A$5))))</f>
        <v>Chuck Magee</v>
      </c>
      <c r="W6419" s="3" t="str">
        <f>IFERROR(INDEX(Returns!A6419:A7218, MATCH(Orders1[[#This Row],[Order ID]],Returns!B6419:B7218)), "No")</f>
        <v>No</v>
      </c>
      <c r="X6419" s="3">
        <f>IF(Orders1[[#This Row],[Return]]="Yes", 1, 0)</f>
        <v>0</v>
      </c>
    </row>
    <row r="6420" spans="1:24" x14ac:dyDescent="0.2">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7">
        <v>21.96</v>
      </c>
      <c r="S6420" s="1">
        <v>2</v>
      </c>
      <c r="T6420" s="1">
        <v>0</v>
      </c>
      <c r="U6420" s="7">
        <v>6.1488000000000014</v>
      </c>
      <c r="V6420" s="3" t="str">
        <f>IF(Orders1[[#This Row],[Region]]=People!$B$2, People!$A$2, IF(Orders1[[#This Row],[Region]]=People!$B$3,People!$A$3, IF(Orders1[[#This Row],[Region]]=People!$B$4,People!$A$4, IF(Orders1[[#This Row],[Region]]=People!$B$5,People!$A$5))))</f>
        <v>Kelly Williams</v>
      </c>
      <c r="W6420" s="3" t="str">
        <f>IFERROR(INDEX(Returns!A6420:A7219, MATCH(Orders1[[#This Row],[Order ID]],Returns!B6420:B7219)), "No")</f>
        <v>No</v>
      </c>
      <c r="X6420" s="3">
        <f>IF(Orders1[[#This Row],[Return]]="Yes", 1, 0)</f>
        <v>0</v>
      </c>
    </row>
    <row r="6421" spans="1:24" x14ac:dyDescent="0.2">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7">
        <v>368.96999999999997</v>
      </c>
      <c r="S6421" s="1">
        <v>3</v>
      </c>
      <c r="T6421" s="1">
        <v>0</v>
      </c>
      <c r="U6421" s="7">
        <v>81.173400000000001</v>
      </c>
      <c r="V6421" s="3" t="str">
        <f>IF(Orders1[[#This Row],[Region]]=People!$B$2, People!$A$2, IF(Orders1[[#This Row],[Region]]=People!$B$3,People!$A$3, IF(Orders1[[#This Row],[Region]]=People!$B$4,People!$A$4, IF(Orders1[[#This Row],[Region]]=People!$B$5,People!$A$5))))</f>
        <v>Kelly Williams</v>
      </c>
      <c r="W6421" s="3" t="str">
        <f>IFERROR(INDEX(Returns!A6421:A7220, MATCH(Orders1[[#This Row],[Order ID]],Returns!B6421:B7220)), "No")</f>
        <v>No</v>
      </c>
      <c r="X6421" s="3">
        <f>IF(Orders1[[#This Row],[Return]]="Yes", 1, 0)</f>
        <v>0</v>
      </c>
    </row>
    <row r="6422" spans="1:24" x14ac:dyDescent="0.2">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7">
        <v>12.39</v>
      </c>
      <c r="S6422" s="1">
        <v>3</v>
      </c>
      <c r="T6422" s="1">
        <v>0</v>
      </c>
      <c r="U6422" s="7">
        <v>3.4692000000000003</v>
      </c>
      <c r="V6422" s="3" t="str">
        <f>IF(Orders1[[#This Row],[Region]]=People!$B$2, People!$A$2, IF(Orders1[[#This Row],[Region]]=People!$B$3,People!$A$3, IF(Orders1[[#This Row],[Region]]=People!$B$4,People!$A$4, IF(Orders1[[#This Row],[Region]]=People!$B$5,People!$A$5))))</f>
        <v>Kelly Williams</v>
      </c>
      <c r="W6422" s="3" t="str">
        <f>IFERROR(INDEX(Returns!A6422:A7221, MATCH(Orders1[[#This Row],[Order ID]],Returns!B6422:B7221)), "No")</f>
        <v>No</v>
      </c>
      <c r="X6422" s="3">
        <f>IF(Orders1[[#This Row],[Return]]="Yes", 1, 0)</f>
        <v>0</v>
      </c>
    </row>
    <row r="6423" spans="1:24" x14ac:dyDescent="0.2">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7">
        <v>332.94</v>
      </c>
      <c r="S6423" s="1">
        <v>3</v>
      </c>
      <c r="T6423" s="1">
        <v>0</v>
      </c>
      <c r="U6423" s="7">
        <v>9.9882000000000204</v>
      </c>
      <c r="V6423" s="3" t="str">
        <f>IF(Orders1[[#This Row],[Region]]=People!$B$2, People!$A$2, IF(Orders1[[#This Row],[Region]]=People!$B$3,People!$A$3, IF(Orders1[[#This Row],[Region]]=People!$B$4,People!$A$4, IF(Orders1[[#This Row],[Region]]=People!$B$5,People!$A$5))))</f>
        <v>Kelly Williams</v>
      </c>
      <c r="W6423" s="3" t="str">
        <f>IFERROR(INDEX(Returns!A6423:A7222, MATCH(Orders1[[#This Row],[Order ID]],Returns!B6423:B7222)), "No")</f>
        <v>No</v>
      </c>
      <c r="X6423" s="3">
        <f>IF(Orders1[[#This Row],[Return]]="Yes", 1, 0)</f>
        <v>0</v>
      </c>
    </row>
    <row r="6424" spans="1:24" x14ac:dyDescent="0.2">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7">
        <v>111.93</v>
      </c>
      <c r="S6424" s="1">
        <v>7</v>
      </c>
      <c r="T6424" s="1">
        <v>0</v>
      </c>
      <c r="U6424" s="7">
        <v>34.698299999999996</v>
      </c>
      <c r="V6424" s="3" t="str">
        <f>IF(Orders1[[#This Row],[Region]]=People!$B$2, People!$A$2, IF(Orders1[[#This Row],[Region]]=People!$B$3,People!$A$3, IF(Orders1[[#This Row],[Region]]=People!$B$4,People!$A$4, IF(Orders1[[#This Row],[Region]]=People!$B$5,People!$A$5))))</f>
        <v>Anna Andreadi</v>
      </c>
      <c r="W6424" s="3" t="str">
        <f>IFERROR(INDEX(Returns!A6424:A7223, MATCH(Orders1[[#This Row],[Order ID]],Returns!B6424:B7223)), "No")</f>
        <v>No</v>
      </c>
      <c r="X6424" s="3">
        <f>IF(Orders1[[#This Row],[Return]]="Yes", 1, 0)</f>
        <v>0</v>
      </c>
    </row>
    <row r="6425" spans="1:24" x14ac:dyDescent="0.2">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7">
        <v>454.27200000000005</v>
      </c>
      <c r="S6425" s="1">
        <v>8</v>
      </c>
      <c r="T6425" s="1">
        <v>0.2</v>
      </c>
      <c r="U6425" s="7">
        <v>-73.819200000000052</v>
      </c>
      <c r="V6425" s="3" t="str">
        <f>IF(Orders1[[#This Row],[Region]]=People!$B$2, People!$A$2, IF(Orders1[[#This Row],[Region]]=People!$B$3,People!$A$3, IF(Orders1[[#This Row],[Region]]=People!$B$4,People!$A$4, IF(Orders1[[#This Row],[Region]]=People!$B$5,People!$A$5))))</f>
        <v>Anna Andreadi</v>
      </c>
      <c r="W6425" s="3" t="str">
        <f>IFERROR(INDEX(Returns!A6425:A7224, MATCH(Orders1[[#This Row],[Order ID]],Returns!B6425:B7224)), "No")</f>
        <v>No</v>
      </c>
      <c r="X6425" s="3">
        <f>IF(Orders1[[#This Row],[Return]]="Yes", 1, 0)</f>
        <v>0</v>
      </c>
    </row>
    <row r="6426" spans="1:24" x14ac:dyDescent="0.2">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7">
        <v>19.440000000000001</v>
      </c>
      <c r="S6426" s="1">
        <v>3</v>
      </c>
      <c r="T6426" s="1">
        <v>0</v>
      </c>
      <c r="U6426" s="7">
        <v>9.3312000000000008</v>
      </c>
      <c r="V6426" s="3" t="str">
        <f>IF(Orders1[[#This Row],[Region]]=People!$B$2, People!$A$2, IF(Orders1[[#This Row],[Region]]=People!$B$3,People!$A$3, IF(Orders1[[#This Row],[Region]]=People!$B$4,People!$A$4, IF(Orders1[[#This Row],[Region]]=People!$B$5,People!$A$5))))</f>
        <v>Chuck Magee</v>
      </c>
      <c r="W6426" s="3" t="str">
        <f>IFERROR(INDEX(Returns!A6426:A7225, MATCH(Orders1[[#This Row],[Order ID]],Returns!B6426:B7225)), "No")</f>
        <v>No</v>
      </c>
      <c r="X6426" s="3">
        <f>IF(Orders1[[#This Row],[Return]]="Yes", 1, 0)</f>
        <v>0</v>
      </c>
    </row>
    <row r="6427" spans="1:24" x14ac:dyDescent="0.2">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7">
        <v>8399.9759999999987</v>
      </c>
      <c r="S6427" s="1">
        <v>4</v>
      </c>
      <c r="T6427" s="1">
        <v>0.4</v>
      </c>
      <c r="U6427" s="7">
        <v>1119.996799999999</v>
      </c>
      <c r="V6427" s="3" t="str">
        <f>IF(Orders1[[#This Row],[Region]]=People!$B$2, People!$A$2, IF(Orders1[[#This Row],[Region]]=People!$B$3,People!$A$3, IF(Orders1[[#This Row],[Region]]=People!$B$4,People!$A$4, IF(Orders1[[#This Row],[Region]]=People!$B$5,People!$A$5))))</f>
        <v>Chuck Magee</v>
      </c>
      <c r="W6427" s="3" t="str">
        <f>IFERROR(INDEX(Returns!A6427:A7226, MATCH(Orders1[[#This Row],[Order ID]],Returns!B6427:B7226)), "No")</f>
        <v>No</v>
      </c>
      <c r="X6427" s="3">
        <f>IF(Orders1[[#This Row],[Return]]="Yes", 1, 0)</f>
        <v>0</v>
      </c>
    </row>
    <row r="6428" spans="1:24" x14ac:dyDescent="0.2">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7">
        <v>6.2940000000000014</v>
      </c>
      <c r="S6428" s="1">
        <v>1</v>
      </c>
      <c r="T6428" s="1">
        <v>0.7</v>
      </c>
      <c r="U6428" s="7">
        <v>-4.1959999999999997</v>
      </c>
      <c r="V6428" s="3" t="str">
        <f>IF(Orders1[[#This Row],[Region]]=People!$B$2, People!$A$2, IF(Orders1[[#This Row],[Region]]=People!$B$3,People!$A$3, IF(Orders1[[#This Row],[Region]]=People!$B$4,People!$A$4, IF(Orders1[[#This Row],[Region]]=People!$B$5,People!$A$5))))</f>
        <v>Chuck Magee</v>
      </c>
      <c r="W6428" s="3" t="str">
        <f>IFERROR(INDEX(Returns!A6428:A7227, MATCH(Orders1[[#This Row],[Order ID]],Returns!B6428:B7227)), "No")</f>
        <v>No</v>
      </c>
      <c r="X6428" s="3">
        <f>IF(Orders1[[#This Row],[Return]]="Yes", 1, 0)</f>
        <v>0</v>
      </c>
    </row>
    <row r="6429" spans="1:24" x14ac:dyDescent="0.2">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7">
        <v>10.368000000000002</v>
      </c>
      <c r="S6429" s="1">
        <v>2</v>
      </c>
      <c r="T6429" s="1">
        <v>0.2</v>
      </c>
      <c r="U6429" s="7">
        <v>3.6288</v>
      </c>
      <c r="V6429" s="3" t="str">
        <f>IF(Orders1[[#This Row],[Region]]=People!$B$2, People!$A$2, IF(Orders1[[#This Row],[Region]]=People!$B$3,People!$A$3, IF(Orders1[[#This Row],[Region]]=People!$B$4,People!$A$4, IF(Orders1[[#This Row],[Region]]=People!$B$5,People!$A$5))))</f>
        <v>Chuck Magee</v>
      </c>
      <c r="W6429" s="3" t="str">
        <f>IFERROR(INDEX(Returns!A6429:A7228, MATCH(Orders1[[#This Row],[Order ID]],Returns!B6429:B7228)), "No")</f>
        <v>No</v>
      </c>
      <c r="X6429" s="3">
        <f>IF(Orders1[[#This Row],[Return]]="Yes", 1, 0)</f>
        <v>0</v>
      </c>
    </row>
    <row r="6430" spans="1:24" x14ac:dyDescent="0.2">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7">
        <v>122.38199999999999</v>
      </c>
      <c r="S6430" s="1">
        <v>3</v>
      </c>
      <c r="T6430" s="1">
        <v>0.4</v>
      </c>
      <c r="U6430" s="7">
        <v>-24.476399999999998</v>
      </c>
      <c r="V6430" s="3" t="str">
        <f>IF(Orders1[[#This Row],[Region]]=People!$B$2, People!$A$2, IF(Orders1[[#This Row],[Region]]=People!$B$3,People!$A$3, IF(Orders1[[#This Row],[Region]]=People!$B$4,People!$A$4, IF(Orders1[[#This Row],[Region]]=People!$B$5,People!$A$5))))</f>
        <v>Chuck Magee</v>
      </c>
      <c r="W6430" s="3" t="str">
        <f>IFERROR(INDEX(Returns!A6430:A7229, MATCH(Orders1[[#This Row],[Order ID]],Returns!B6430:B7229)), "No")</f>
        <v>No</v>
      </c>
      <c r="X6430" s="3">
        <f>IF(Orders1[[#This Row],[Return]]="Yes", 1, 0)</f>
        <v>0</v>
      </c>
    </row>
    <row r="6431" spans="1:24" x14ac:dyDescent="0.2">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7">
        <v>25.983999999999998</v>
      </c>
      <c r="S6431" s="1">
        <v>2</v>
      </c>
      <c r="T6431" s="1">
        <v>0.2</v>
      </c>
      <c r="U6431" s="7">
        <v>-1.6239999999999997</v>
      </c>
      <c r="V6431" s="3" t="str">
        <f>IF(Orders1[[#This Row],[Region]]=People!$B$2, People!$A$2, IF(Orders1[[#This Row],[Region]]=People!$B$3,People!$A$3, IF(Orders1[[#This Row],[Region]]=People!$B$4,People!$A$4, IF(Orders1[[#This Row],[Region]]=People!$B$5,People!$A$5))))</f>
        <v>Cassandra Brandow</v>
      </c>
      <c r="W6431" s="3" t="str">
        <f>IFERROR(INDEX(Returns!A6431:A7230, MATCH(Orders1[[#This Row],[Order ID]],Returns!B6431:B7230)), "No")</f>
        <v>No</v>
      </c>
      <c r="X6431" s="3">
        <f>IF(Orders1[[#This Row],[Return]]="Yes", 1, 0)</f>
        <v>0</v>
      </c>
    </row>
    <row r="6432" spans="1:24" x14ac:dyDescent="0.2">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7">
        <v>945.03600000000006</v>
      </c>
      <c r="S6432" s="1">
        <v>6</v>
      </c>
      <c r="T6432" s="1">
        <v>0.4</v>
      </c>
      <c r="U6432" s="7">
        <v>-299.26140000000009</v>
      </c>
      <c r="V6432" s="3" t="str">
        <f>IF(Orders1[[#This Row],[Region]]=People!$B$2, People!$A$2, IF(Orders1[[#This Row],[Region]]=People!$B$3,People!$A$3, IF(Orders1[[#This Row],[Region]]=People!$B$4,People!$A$4, IF(Orders1[[#This Row],[Region]]=People!$B$5,People!$A$5))))</f>
        <v>Cassandra Brandow</v>
      </c>
      <c r="W6432" s="3" t="str">
        <f>IFERROR(INDEX(Returns!A6432:A7231, MATCH(Orders1[[#This Row],[Order ID]],Returns!B6432:B7231)), "No")</f>
        <v>No</v>
      </c>
      <c r="X6432" s="3">
        <f>IF(Orders1[[#This Row],[Return]]="Yes", 1, 0)</f>
        <v>0</v>
      </c>
    </row>
    <row r="6433" spans="1:24" x14ac:dyDescent="0.2">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7">
        <v>14.301000000000002</v>
      </c>
      <c r="S6433" s="1">
        <v>7</v>
      </c>
      <c r="T6433" s="1">
        <v>0.7</v>
      </c>
      <c r="U6433" s="7">
        <v>-10.487400000000001</v>
      </c>
      <c r="V6433" s="3" t="str">
        <f>IF(Orders1[[#This Row],[Region]]=People!$B$2, People!$A$2, IF(Orders1[[#This Row],[Region]]=People!$B$3,People!$A$3, IF(Orders1[[#This Row],[Region]]=People!$B$4,People!$A$4, IF(Orders1[[#This Row],[Region]]=People!$B$5,People!$A$5))))</f>
        <v>Cassandra Brandow</v>
      </c>
      <c r="W6433" s="3" t="str">
        <f>IFERROR(INDEX(Returns!A6433:A7232, MATCH(Orders1[[#This Row],[Order ID]],Returns!B6433:B7232)), "No")</f>
        <v>No</v>
      </c>
      <c r="X6433" s="3">
        <f>IF(Orders1[[#This Row],[Return]]="Yes", 1, 0)</f>
        <v>0</v>
      </c>
    </row>
    <row r="6434" spans="1:24" x14ac:dyDescent="0.2">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7">
        <v>410.35199999999998</v>
      </c>
      <c r="S6434" s="1">
        <v>3</v>
      </c>
      <c r="T6434" s="1">
        <v>0.2</v>
      </c>
      <c r="U6434" s="7">
        <v>-51.29400000000004</v>
      </c>
      <c r="V6434" s="3" t="str">
        <f>IF(Orders1[[#This Row],[Region]]=People!$B$2, People!$A$2, IF(Orders1[[#This Row],[Region]]=People!$B$3,People!$A$3, IF(Orders1[[#This Row],[Region]]=People!$B$4,People!$A$4, IF(Orders1[[#This Row],[Region]]=People!$B$5,People!$A$5))))</f>
        <v>Cassandra Brandow</v>
      </c>
      <c r="W6434" s="3" t="str">
        <f>IFERROR(INDEX(Returns!A6434:A7233, MATCH(Orders1[[#This Row],[Order ID]],Returns!B6434:B7233)), "No")</f>
        <v>No</v>
      </c>
      <c r="X6434" s="3">
        <f>IF(Orders1[[#This Row],[Return]]="Yes", 1, 0)</f>
        <v>0</v>
      </c>
    </row>
    <row r="6435" spans="1:24" x14ac:dyDescent="0.2">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7">
        <v>23.52</v>
      </c>
      <c r="S6435" s="1">
        <v>5</v>
      </c>
      <c r="T6435" s="1">
        <v>0.2</v>
      </c>
      <c r="U6435" s="7">
        <v>8.5259999999999998</v>
      </c>
      <c r="V6435" s="3" t="str">
        <f>IF(Orders1[[#This Row],[Region]]=People!$B$2, People!$A$2, IF(Orders1[[#This Row],[Region]]=People!$B$3,People!$A$3, IF(Orders1[[#This Row],[Region]]=People!$B$4,People!$A$4, IF(Orders1[[#This Row],[Region]]=People!$B$5,People!$A$5))))</f>
        <v>Kelly Williams</v>
      </c>
      <c r="W6435" s="3" t="str">
        <f>IFERROR(INDEX(Returns!A6435:A7234, MATCH(Orders1[[#This Row],[Order ID]],Returns!B6435:B7234)), "No")</f>
        <v>No</v>
      </c>
      <c r="X6435" s="3">
        <f>IF(Orders1[[#This Row],[Return]]="Yes", 1, 0)</f>
        <v>0</v>
      </c>
    </row>
    <row r="6436" spans="1:24" x14ac:dyDescent="0.2">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7">
        <v>180.96</v>
      </c>
      <c r="S6436" s="1">
        <v>5</v>
      </c>
      <c r="T6436" s="1">
        <v>0.2</v>
      </c>
      <c r="U6436" s="7">
        <v>13.571999999999996</v>
      </c>
      <c r="V6436" s="3" t="str">
        <f>IF(Orders1[[#This Row],[Region]]=People!$B$2, People!$A$2, IF(Orders1[[#This Row],[Region]]=People!$B$3,People!$A$3, IF(Orders1[[#This Row],[Region]]=People!$B$4,People!$A$4, IF(Orders1[[#This Row],[Region]]=People!$B$5,People!$A$5))))</f>
        <v>Kelly Williams</v>
      </c>
      <c r="W6436" s="3" t="str">
        <f>IFERROR(INDEX(Returns!A6436:A7235, MATCH(Orders1[[#This Row],[Order ID]],Returns!B6436:B7235)), "No")</f>
        <v>No</v>
      </c>
      <c r="X6436" s="3">
        <f>IF(Orders1[[#This Row],[Return]]="Yes", 1, 0)</f>
        <v>0</v>
      </c>
    </row>
    <row r="6437" spans="1:24" x14ac:dyDescent="0.2">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7">
        <v>35</v>
      </c>
      <c r="S6437" s="1">
        <v>4</v>
      </c>
      <c r="T6437" s="1">
        <v>0</v>
      </c>
      <c r="U6437" s="7">
        <v>14.700000000000003</v>
      </c>
      <c r="V6437" s="3" t="str">
        <f>IF(Orders1[[#This Row],[Region]]=People!$B$2, People!$A$2, IF(Orders1[[#This Row],[Region]]=People!$B$3,People!$A$3, IF(Orders1[[#This Row],[Region]]=People!$B$4,People!$A$4, IF(Orders1[[#This Row],[Region]]=People!$B$5,People!$A$5))))</f>
        <v>Anna Andreadi</v>
      </c>
      <c r="W6437" s="3" t="str">
        <f>IFERROR(INDEX(Returns!A6437:A7236, MATCH(Orders1[[#This Row],[Order ID]],Returns!B6437:B7236)), "No")</f>
        <v>No</v>
      </c>
      <c r="X6437" s="3">
        <f>IF(Orders1[[#This Row],[Return]]="Yes", 1, 0)</f>
        <v>0</v>
      </c>
    </row>
    <row r="6438" spans="1:24" x14ac:dyDescent="0.2">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7">
        <v>477.15000000000003</v>
      </c>
      <c r="S6438" s="1">
        <v>5</v>
      </c>
      <c r="T6438" s="1">
        <v>0</v>
      </c>
      <c r="U6438" s="7">
        <v>28.628999999999962</v>
      </c>
      <c r="V6438" s="3" t="str">
        <f>IF(Orders1[[#This Row],[Region]]=People!$B$2, People!$A$2, IF(Orders1[[#This Row],[Region]]=People!$B$3,People!$A$3, IF(Orders1[[#This Row],[Region]]=People!$B$4,People!$A$4, IF(Orders1[[#This Row],[Region]]=People!$B$5,People!$A$5))))</f>
        <v>Anna Andreadi</v>
      </c>
      <c r="W6438" s="3" t="str">
        <f>IFERROR(INDEX(Returns!A6438:A7237, MATCH(Orders1[[#This Row],[Order ID]],Returns!B6438:B7237)), "No")</f>
        <v>No</v>
      </c>
      <c r="X6438" s="3">
        <f>IF(Orders1[[#This Row],[Return]]="Yes", 1, 0)</f>
        <v>0</v>
      </c>
    </row>
    <row r="6439" spans="1:24" x14ac:dyDescent="0.2">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7">
        <v>302.37599999999998</v>
      </c>
      <c r="S6439" s="1">
        <v>3</v>
      </c>
      <c r="T6439" s="1">
        <v>0.2</v>
      </c>
      <c r="U6439" s="7">
        <v>22.678200000000018</v>
      </c>
      <c r="V6439" s="3" t="str">
        <f>IF(Orders1[[#This Row],[Region]]=People!$B$2, People!$A$2, IF(Orders1[[#This Row],[Region]]=People!$B$3,People!$A$3, IF(Orders1[[#This Row],[Region]]=People!$B$4,People!$A$4, IF(Orders1[[#This Row],[Region]]=People!$B$5,People!$A$5))))</f>
        <v>Anna Andreadi</v>
      </c>
      <c r="W6439" s="3" t="str">
        <f>IFERROR(INDEX(Returns!A6439:A7238, MATCH(Orders1[[#This Row],[Order ID]],Returns!B6439:B7238)), "No")</f>
        <v>No</v>
      </c>
      <c r="X6439" s="3">
        <f>IF(Orders1[[#This Row],[Return]]="Yes", 1, 0)</f>
        <v>0</v>
      </c>
    </row>
    <row r="6440" spans="1:24" x14ac:dyDescent="0.2">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7">
        <v>974.98799999999983</v>
      </c>
      <c r="S6440" s="1">
        <v>4</v>
      </c>
      <c r="T6440" s="1">
        <v>0.3</v>
      </c>
      <c r="U6440" s="7">
        <v>-97.49879999999996</v>
      </c>
      <c r="V6440" s="3" t="str">
        <f>IF(Orders1[[#This Row],[Region]]=People!$B$2, People!$A$2, IF(Orders1[[#This Row],[Region]]=People!$B$3,People!$A$3, IF(Orders1[[#This Row],[Region]]=People!$B$4,People!$A$4, IF(Orders1[[#This Row],[Region]]=People!$B$5,People!$A$5))))</f>
        <v>Kelly Williams</v>
      </c>
      <c r="W6440" s="3" t="str">
        <f>IFERROR(INDEX(Returns!A6440:A7239, MATCH(Orders1[[#This Row],[Order ID]],Returns!B6440:B7239)), "No")</f>
        <v>No</v>
      </c>
      <c r="X6440" s="3">
        <f>IF(Orders1[[#This Row],[Return]]="Yes", 1, 0)</f>
        <v>0</v>
      </c>
    </row>
    <row r="6441" spans="1:24" x14ac:dyDescent="0.2">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7">
        <v>589.41</v>
      </c>
      <c r="S6441" s="1">
        <v>5</v>
      </c>
      <c r="T6441" s="1">
        <v>0.1</v>
      </c>
      <c r="U6441" s="7">
        <v>-6.5490000000000492</v>
      </c>
      <c r="V6441" s="3" t="str">
        <f>IF(Orders1[[#This Row],[Region]]=People!$B$2, People!$A$2, IF(Orders1[[#This Row],[Region]]=People!$B$3,People!$A$3, IF(Orders1[[#This Row],[Region]]=People!$B$4,People!$A$4, IF(Orders1[[#This Row],[Region]]=People!$B$5,People!$A$5))))</f>
        <v>Chuck Magee</v>
      </c>
      <c r="W6441" s="3" t="str">
        <f>IFERROR(INDEX(Returns!A6441:A7240, MATCH(Orders1[[#This Row],[Order ID]],Returns!B6441:B7240)), "No")</f>
        <v>No</v>
      </c>
      <c r="X6441" s="3">
        <f>IF(Orders1[[#This Row],[Return]]="Yes", 1, 0)</f>
        <v>0</v>
      </c>
    </row>
    <row r="6442" spans="1:24" x14ac:dyDescent="0.2">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7">
        <v>34.700000000000003</v>
      </c>
      <c r="S6442" s="1">
        <v>5</v>
      </c>
      <c r="T6442" s="1">
        <v>0</v>
      </c>
      <c r="U6442" s="7">
        <v>12.492000000000001</v>
      </c>
      <c r="V6442" s="3" t="str">
        <f>IF(Orders1[[#This Row],[Region]]=People!$B$2, People!$A$2, IF(Orders1[[#This Row],[Region]]=People!$B$3,People!$A$3, IF(Orders1[[#This Row],[Region]]=People!$B$4,People!$A$4, IF(Orders1[[#This Row],[Region]]=People!$B$5,People!$A$5))))</f>
        <v>Chuck Magee</v>
      </c>
      <c r="W6442" s="3" t="str">
        <f>IFERROR(INDEX(Returns!A6442:A7241, MATCH(Orders1[[#This Row],[Order ID]],Returns!B6442:B7241)), "No")</f>
        <v>No</v>
      </c>
      <c r="X6442" s="3">
        <f>IF(Orders1[[#This Row],[Return]]="Yes", 1, 0)</f>
        <v>0</v>
      </c>
    </row>
    <row r="6443" spans="1:24" x14ac:dyDescent="0.2">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7">
        <v>99.87</v>
      </c>
      <c r="S6443" s="1">
        <v>3</v>
      </c>
      <c r="T6443" s="1">
        <v>0</v>
      </c>
      <c r="U6443" s="7">
        <v>23.968799999999998</v>
      </c>
      <c r="V6443" s="3" t="str">
        <f>IF(Orders1[[#This Row],[Region]]=People!$B$2, People!$A$2, IF(Orders1[[#This Row],[Region]]=People!$B$3,People!$A$3, IF(Orders1[[#This Row],[Region]]=People!$B$4,People!$A$4, IF(Orders1[[#This Row],[Region]]=People!$B$5,People!$A$5))))</f>
        <v>Chuck Magee</v>
      </c>
      <c r="W6443" s="3" t="str">
        <f>IFERROR(INDEX(Returns!A6443:A7242, MATCH(Orders1[[#This Row],[Order ID]],Returns!B6443:B7242)), "No")</f>
        <v>No</v>
      </c>
      <c r="X6443" s="3">
        <f>IF(Orders1[[#This Row],[Return]]="Yes", 1, 0)</f>
        <v>0</v>
      </c>
    </row>
    <row r="6444" spans="1:24" x14ac:dyDescent="0.2">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7">
        <v>37.94</v>
      </c>
      <c r="S6444" s="1">
        <v>2</v>
      </c>
      <c r="T6444" s="1">
        <v>0</v>
      </c>
      <c r="U6444" s="7">
        <v>18.211199999999998</v>
      </c>
      <c r="V6444" s="3" t="str">
        <f>IF(Orders1[[#This Row],[Region]]=People!$B$2, People!$A$2, IF(Orders1[[#This Row],[Region]]=People!$B$3,People!$A$3, IF(Orders1[[#This Row],[Region]]=People!$B$4,People!$A$4, IF(Orders1[[#This Row],[Region]]=People!$B$5,People!$A$5))))</f>
        <v>Chuck Magee</v>
      </c>
      <c r="W6444" s="3" t="str">
        <f>IFERROR(INDEX(Returns!A6444:A7243, MATCH(Orders1[[#This Row],[Order ID]],Returns!B6444:B7243)), "No")</f>
        <v>No</v>
      </c>
      <c r="X6444" s="3">
        <f>IF(Orders1[[#This Row],[Return]]="Yes", 1, 0)</f>
        <v>0</v>
      </c>
    </row>
    <row r="6445" spans="1:24" x14ac:dyDescent="0.2">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7">
        <v>24.900000000000002</v>
      </c>
      <c r="S6445" s="1">
        <v>5</v>
      </c>
      <c r="T6445" s="1">
        <v>0</v>
      </c>
      <c r="U6445" s="7">
        <v>11.454000000000001</v>
      </c>
      <c r="V6445" s="3" t="str">
        <f>IF(Orders1[[#This Row],[Region]]=People!$B$2, People!$A$2, IF(Orders1[[#This Row],[Region]]=People!$B$3,People!$A$3, IF(Orders1[[#This Row],[Region]]=People!$B$4,People!$A$4, IF(Orders1[[#This Row],[Region]]=People!$B$5,People!$A$5))))</f>
        <v>Chuck Magee</v>
      </c>
      <c r="W6445" s="3" t="str">
        <f>IFERROR(INDEX(Returns!A6445:A7244, MATCH(Orders1[[#This Row],[Order ID]],Returns!B6445:B7244)), "No")</f>
        <v>No</v>
      </c>
      <c r="X6445" s="3">
        <f>IF(Orders1[[#This Row],[Return]]="Yes", 1, 0)</f>
        <v>0</v>
      </c>
    </row>
    <row r="6446" spans="1:24" x14ac:dyDescent="0.2">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7">
        <v>82.26</v>
      </c>
      <c r="S6446" s="1">
        <v>3</v>
      </c>
      <c r="T6446" s="1">
        <v>0</v>
      </c>
      <c r="U6446" s="7">
        <v>33.726600000000005</v>
      </c>
      <c r="V6446" s="3" t="str">
        <f>IF(Orders1[[#This Row],[Region]]=People!$B$2, People!$A$2, IF(Orders1[[#This Row],[Region]]=People!$B$3,People!$A$3, IF(Orders1[[#This Row],[Region]]=People!$B$4,People!$A$4, IF(Orders1[[#This Row],[Region]]=People!$B$5,People!$A$5))))</f>
        <v>Chuck Magee</v>
      </c>
      <c r="W6446" s="3" t="str">
        <f>IFERROR(INDEX(Returns!A6446:A7245, MATCH(Orders1[[#This Row],[Order ID]],Returns!B6446:B7245)), "No")</f>
        <v>No</v>
      </c>
      <c r="X6446" s="3">
        <f>IF(Orders1[[#This Row],[Return]]="Yes", 1, 0)</f>
        <v>0</v>
      </c>
    </row>
    <row r="6447" spans="1:24" x14ac:dyDescent="0.2">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7">
        <v>7.1039999999999992</v>
      </c>
      <c r="S6447" s="1">
        <v>6</v>
      </c>
      <c r="T6447" s="1">
        <v>0.2</v>
      </c>
      <c r="U6447" s="7">
        <v>2.4863999999999997</v>
      </c>
      <c r="V6447" s="3" t="str">
        <f>IF(Orders1[[#This Row],[Region]]=People!$B$2, People!$A$2, IF(Orders1[[#This Row],[Region]]=People!$B$3,People!$A$3, IF(Orders1[[#This Row],[Region]]=People!$B$4,People!$A$4, IF(Orders1[[#This Row],[Region]]=People!$B$5,People!$A$5))))</f>
        <v>Kelly Williams</v>
      </c>
      <c r="W6447" s="3" t="str">
        <f>IFERROR(INDEX(Returns!A6447:A7246, MATCH(Orders1[[#This Row],[Order ID]],Returns!B6447:B7246)), "No")</f>
        <v>No</v>
      </c>
      <c r="X6447" s="3">
        <f>IF(Orders1[[#This Row],[Return]]="Yes", 1, 0)</f>
        <v>0</v>
      </c>
    </row>
    <row r="6448" spans="1:24" x14ac:dyDescent="0.2">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7">
        <v>103.50000000000001</v>
      </c>
      <c r="S6448" s="1">
        <v>5</v>
      </c>
      <c r="T6448" s="1">
        <v>0.6</v>
      </c>
      <c r="U6448" s="7">
        <v>-77.625</v>
      </c>
      <c r="V6448" s="3" t="str">
        <f>IF(Orders1[[#This Row],[Region]]=People!$B$2, People!$A$2, IF(Orders1[[#This Row],[Region]]=People!$B$3,People!$A$3, IF(Orders1[[#This Row],[Region]]=People!$B$4,People!$A$4, IF(Orders1[[#This Row],[Region]]=People!$B$5,People!$A$5))))</f>
        <v>Kelly Williams</v>
      </c>
      <c r="W6448" s="3" t="str">
        <f>IFERROR(INDEX(Returns!A6448:A7247, MATCH(Orders1[[#This Row],[Order ID]],Returns!B6448:B7247)), "No")</f>
        <v>No</v>
      </c>
      <c r="X6448" s="3">
        <f>IF(Orders1[[#This Row],[Return]]="Yes", 1, 0)</f>
        <v>0</v>
      </c>
    </row>
    <row r="6449" spans="1:24" x14ac:dyDescent="0.2">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7">
        <v>2.4640000000000004</v>
      </c>
      <c r="S6449" s="1">
        <v>1</v>
      </c>
      <c r="T6449" s="1">
        <v>0.2</v>
      </c>
      <c r="U6449" s="7">
        <v>0.86239999999999983</v>
      </c>
      <c r="V6449" s="3" t="str">
        <f>IF(Orders1[[#This Row],[Region]]=People!$B$2, People!$A$2, IF(Orders1[[#This Row],[Region]]=People!$B$3,People!$A$3, IF(Orders1[[#This Row],[Region]]=People!$B$4,People!$A$4, IF(Orders1[[#This Row],[Region]]=People!$B$5,People!$A$5))))</f>
        <v>Kelly Williams</v>
      </c>
      <c r="W6449" s="3" t="str">
        <f>IFERROR(INDEX(Returns!A6449:A7248, MATCH(Orders1[[#This Row],[Order ID]],Returns!B6449:B7248)), "No")</f>
        <v>No</v>
      </c>
      <c r="X6449" s="3">
        <f>IF(Orders1[[#This Row],[Return]]="Yes", 1, 0)</f>
        <v>0</v>
      </c>
    </row>
    <row r="6450" spans="1:24" x14ac:dyDescent="0.2">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7">
        <v>8.7200000000000006</v>
      </c>
      <c r="S6450" s="1">
        <v>1</v>
      </c>
      <c r="T6450" s="1">
        <v>0.2</v>
      </c>
      <c r="U6450" s="7">
        <v>0.65399999999999947</v>
      </c>
      <c r="V6450" s="3" t="str">
        <f>IF(Orders1[[#This Row],[Region]]=People!$B$2, People!$A$2, IF(Orders1[[#This Row],[Region]]=People!$B$3,People!$A$3, IF(Orders1[[#This Row],[Region]]=People!$B$4,People!$A$4, IF(Orders1[[#This Row],[Region]]=People!$B$5,People!$A$5))))</f>
        <v>Kelly Williams</v>
      </c>
      <c r="W6450" s="3" t="str">
        <f>IFERROR(INDEX(Returns!A6450:A7249, MATCH(Orders1[[#This Row],[Order ID]],Returns!B6450:B7249)), "No")</f>
        <v>No</v>
      </c>
      <c r="X6450" s="3">
        <f>IF(Orders1[[#This Row],[Return]]="Yes", 1, 0)</f>
        <v>0</v>
      </c>
    </row>
    <row r="6451" spans="1:24" x14ac:dyDescent="0.2">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7">
        <v>10.76</v>
      </c>
      <c r="S6451" s="1">
        <v>2</v>
      </c>
      <c r="T6451" s="1">
        <v>0</v>
      </c>
      <c r="U6451" s="7">
        <v>5.1647999999999996</v>
      </c>
      <c r="V6451" s="3" t="str">
        <f>IF(Orders1[[#This Row],[Region]]=People!$B$2, People!$A$2, IF(Orders1[[#This Row],[Region]]=People!$B$3,People!$A$3, IF(Orders1[[#This Row],[Region]]=People!$B$4,People!$A$4, IF(Orders1[[#This Row],[Region]]=People!$B$5,People!$A$5))))</f>
        <v>Chuck Magee</v>
      </c>
      <c r="W6451" s="3" t="str">
        <f>IFERROR(INDEX(Returns!A6451:A7250, MATCH(Orders1[[#This Row],[Order ID]],Returns!B6451:B7250)), "No")</f>
        <v>No</v>
      </c>
      <c r="X6451" s="3">
        <f>IF(Orders1[[#This Row],[Return]]="Yes", 1, 0)</f>
        <v>0</v>
      </c>
    </row>
    <row r="6452" spans="1:24" x14ac:dyDescent="0.2">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7">
        <v>45.68</v>
      </c>
      <c r="S6452" s="1">
        <v>2</v>
      </c>
      <c r="T6452" s="1">
        <v>0</v>
      </c>
      <c r="U6452" s="7">
        <v>21.012799999999999</v>
      </c>
      <c r="V6452" s="3" t="str">
        <f>IF(Orders1[[#This Row],[Region]]=People!$B$2, People!$A$2, IF(Orders1[[#This Row],[Region]]=People!$B$3,People!$A$3, IF(Orders1[[#This Row],[Region]]=People!$B$4,People!$A$4, IF(Orders1[[#This Row],[Region]]=People!$B$5,People!$A$5))))</f>
        <v>Chuck Magee</v>
      </c>
      <c r="W6452" s="3" t="str">
        <f>IFERROR(INDEX(Returns!A6452:A7251, MATCH(Orders1[[#This Row],[Order ID]],Returns!B6452:B7251)), "No")</f>
        <v>No</v>
      </c>
      <c r="X6452" s="3">
        <f>IF(Orders1[[#This Row],[Return]]="Yes", 1, 0)</f>
        <v>0</v>
      </c>
    </row>
    <row r="6453" spans="1:24" x14ac:dyDescent="0.2">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7">
        <v>6.7</v>
      </c>
      <c r="S6453" s="1">
        <v>1</v>
      </c>
      <c r="T6453" s="1">
        <v>0</v>
      </c>
      <c r="U6453" s="7">
        <v>2.2109999999999994</v>
      </c>
      <c r="V6453" s="3" t="str">
        <f>IF(Orders1[[#This Row],[Region]]=People!$B$2, People!$A$2, IF(Orders1[[#This Row],[Region]]=People!$B$3,People!$A$3, IF(Orders1[[#This Row],[Region]]=People!$B$4,People!$A$4, IF(Orders1[[#This Row],[Region]]=People!$B$5,People!$A$5))))</f>
        <v>Chuck Magee</v>
      </c>
      <c r="W6453" s="3" t="str">
        <f>IFERROR(INDEX(Returns!A6453:A7252, MATCH(Orders1[[#This Row],[Order ID]],Returns!B6453:B7252)), "No")</f>
        <v>No</v>
      </c>
      <c r="X6453" s="3">
        <f>IF(Orders1[[#This Row],[Return]]="Yes", 1, 0)</f>
        <v>0</v>
      </c>
    </row>
    <row r="6454" spans="1:24" x14ac:dyDescent="0.2">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7">
        <v>158.376</v>
      </c>
      <c r="S6454" s="1">
        <v>3</v>
      </c>
      <c r="T6454" s="1">
        <v>0.2</v>
      </c>
      <c r="U6454" s="7">
        <v>13.857900000000008</v>
      </c>
      <c r="V6454" s="3" t="str">
        <f>IF(Orders1[[#This Row],[Region]]=People!$B$2, People!$A$2, IF(Orders1[[#This Row],[Region]]=People!$B$3,People!$A$3, IF(Orders1[[#This Row],[Region]]=People!$B$4,People!$A$4, IF(Orders1[[#This Row],[Region]]=People!$B$5,People!$A$5))))</f>
        <v>Kelly Williams</v>
      </c>
      <c r="W6454" s="3" t="str">
        <f>IFERROR(INDEX(Returns!A6454:A7253, MATCH(Orders1[[#This Row],[Order ID]],Returns!B6454:B7253)), "No")</f>
        <v>No</v>
      </c>
      <c r="X6454" s="3">
        <f>IF(Orders1[[#This Row],[Return]]="Yes", 1, 0)</f>
        <v>0</v>
      </c>
    </row>
    <row r="6455" spans="1:24" x14ac:dyDescent="0.2">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7">
        <v>3.44</v>
      </c>
      <c r="S6455" s="1">
        <v>2</v>
      </c>
      <c r="T6455" s="1">
        <v>0.2</v>
      </c>
      <c r="U6455" s="7">
        <v>0.55899999999999961</v>
      </c>
      <c r="V6455" s="3" t="str">
        <f>IF(Orders1[[#This Row],[Region]]=People!$B$2, People!$A$2, IF(Orders1[[#This Row],[Region]]=People!$B$3,People!$A$3, IF(Orders1[[#This Row],[Region]]=People!$B$4,People!$A$4, IF(Orders1[[#This Row],[Region]]=People!$B$5,People!$A$5))))</f>
        <v>Kelly Williams</v>
      </c>
      <c r="W6455" s="3" t="str">
        <f>IFERROR(INDEX(Returns!A6455:A7254, MATCH(Orders1[[#This Row],[Order ID]],Returns!B6455:B7254)), "No")</f>
        <v>No</v>
      </c>
      <c r="X6455" s="3">
        <f>IF(Orders1[[#This Row],[Return]]="Yes", 1, 0)</f>
        <v>0</v>
      </c>
    </row>
    <row r="6456" spans="1:24" x14ac:dyDescent="0.2">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7">
        <v>56.56</v>
      </c>
      <c r="S6456" s="1">
        <v>2</v>
      </c>
      <c r="T6456" s="1">
        <v>0</v>
      </c>
      <c r="U6456" s="7">
        <v>15.2712</v>
      </c>
      <c r="V6456" s="3" t="str">
        <f>IF(Orders1[[#This Row],[Region]]=People!$B$2, People!$A$2, IF(Orders1[[#This Row],[Region]]=People!$B$3,People!$A$3, IF(Orders1[[#This Row],[Region]]=People!$B$4,People!$A$4, IF(Orders1[[#This Row],[Region]]=People!$B$5,People!$A$5))))</f>
        <v>Anna Andreadi</v>
      </c>
      <c r="W6456" s="3" t="str">
        <f>IFERROR(INDEX(Returns!A6456:A7255, MATCH(Orders1[[#This Row],[Order ID]],Returns!B6456:B7255)), "No")</f>
        <v>No</v>
      </c>
      <c r="X6456" s="3">
        <f>IF(Orders1[[#This Row],[Return]]="Yes", 1, 0)</f>
        <v>0</v>
      </c>
    </row>
    <row r="6457" spans="1:24" x14ac:dyDescent="0.2">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7">
        <v>36.96</v>
      </c>
      <c r="S6457" s="1">
        <v>7</v>
      </c>
      <c r="T6457" s="1">
        <v>0</v>
      </c>
      <c r="U6457" s="7">
        <v>11.457599999999998</v>
      </c>
      <c r="V6457" s="3" t="str">
        <f>IF(Orders1[[#This Row],[Region]]=People!$B$2, People!$A$2, IF(Orders1[[#This Row],[Region]]=People!$B$3,People!$A$3, IF(Orders1[[#This Row],[Region]]=People!$B$4,People!$A$4, IF(Orders1[[#This Row],[Region]]=People!$B$5,People!$A$5))))</f>
        <v>Anna Andreadi</v>
      </c>
      <c r="W6457" s="3" t="str">
        <f>IFERROR(INDEX(Returns!A6457:A7256, MATCH(Orders1[[#This Row],[Order ID]],Returns!B6457:B7256)), "No")</f>
        <v>No</v>
      </c>
      <c r="X6457" s="3">
        <f>IF(Orders1[[#This Row],[Return]]="Yes", 1, 0)</f>
        <v>0</v>
      </c>
    </row>
    <row r="6458" spans="1:24" x14ac:dyDescent="0.2">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7">
        <v>135.99</v>
      </c>
      <c r="S6458" s="1">
        <v>1</v>
      </c>
      <c r="T6458" s="1">
        <v>0</v>
      </c>
      <c r="U6458" s="7">
        <v>36.717300000000009</v>
      </c>
      <c r="V6458" s="3" t="str">
        <f>IF(Orders1[[#This Row],[Region]]=People!$B$2, People!$A$2, IF(Orders1[[#This Row],[Region]]=People!$B$3,People!$A$3, IF(Orders1[[#This Row],[Region]]=People!$B$4,People!$A$4, IF(Orders1[[#This Row],[Region]]=People!$B$5,People!$A$5))))</f>
        <v>Chuck Magee</v>
      </c>
      <c r="W6458" s="3" t="str">
        <f>IFERROR(INDEX(Returns!A6458:A7257, MATCH(Orders1[[#This Row],[Order ID]],Returns!B6458:B7257)), "No")</f>
        <v>No</v>
      </c>
      <c r="X6458" s="3">
        <f>IF(Orders1[[#This Row],[Return]]="Yes", 1, 0)</f>
        <v>0</v>
      </c>
    </row>
    <row r="6459" spans="1:24" x14ac:dyDescent="0.2">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7">
        <v>15.959999999999999</v>
      </c>
      <c r="S6459" s="1">
        <v>7</v>
      </c>
      <c r="T6459" s="1">
        <v>0</v>
      </c>
      <c r="U6459" s="7">
        <v>7.0224000000000011</v>
      </c>
      <c r="V6459" s="3" t="str">
        <f>IF(Orders1[[#This Row],[Region]]=People!$B$2, People!$A$2, IF(Orders1[[#This Row],[Region]]=People!$B$3,People!$A$3, IF(Orders1[[#This Row],[Region]]=People!$B$4,People!$A$4, IF(Orders1[[#This Row],[Region]]=People!$B$5,People!$A$5))))</f>
        <v>Chuck Magee</v>
      </c>
      <c r="W6459" s="3" t="str">
        <f>IFERROR(INDEX(Returns!A6459:A7258, MATCH(Orders1[[#This Row],[Order ID]],Returns!B6459:B7258)), "No")</f>
        <v>No</v>
      </c>
      <c r="X6459" s="3">
        <f>IF(Orders1[[#This Row],[Return]]="Yes", 1, 0)</f>
        <v>0</v>
      </c>
    </row>
    <row r="6460" spans="1:24" x14ac:dyDescent="0.2">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7">
        <v>3.76</v>
      </c>
      <c r="S6460" s="1">
        <v>2</v>
      </c>
      <c r="T6460" s="1">
        <v>0</v>
      </c>
      <c r="U6460" s="7">
        <v>1.0903999999999998</v>
      </c>
      <c r="V6460" s="3" t="str">
        <f>IF(Orders1[[#This Row],[Region]]=People!$B$2, People!$A$2, IF(Orders1[[#This Row],[Region]]=People!$B$3,People!$A$3, IF(Orders1[[#This Row],[Region]]=People!$B$4,People!$A$4, IF(Orders1[[#This Row],[Region]]=People!$B$5,People!$A$5))))</f>
        <v>Chuck Magee</v>
      </c>
      <c r="W6460" s="3" t="str">
        <f>IFERROR(INDEX(Returns!A6460:A7259, MATCH(Orders1[[#This Row],[Order ID]],Returns!B6460:B7259)), "No")</f>
        <v>No</v>
      </c>
      <c r="X6460" s="3">
        <f>IF(Orders1[[#This Row],[Return]]="Yes", 1, 0)</f>
        <v>0</v>
      </c>
    </row>
    <row r="6461" spans="1:24" x14ac:dyDescent="0.2">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7">
        <v>14.7</v>
      </c>
      <c r="S6461" s="1">
        <v>5</v>
      </c>
      <c r="T6461" s="1">
        <v>0</v>
      </c>
      <c r="U6461" s="7">
        <v>6.6150000000000002</v>
      </c>
      <c r="V6461" s="3" t="str">
        <f>IF(Orders1[[#This Row],[Region]]=People!$B$2, People!$A$2, IF(Orders1[[#This Row],[Region]]=People!$B$3,People!$A$3, IF(Orders1[[#This Row],[Region]]=People!$B$4,People!$A$4, IF(Orders1[[#This Row],[Region]]=People!$B$5,People!$A$5))))</f>
        <v>Chuck Magee</v>
      </c>
      <c r="W6461" s="3" t="str">
        <f>IFERROR(INDEX(Returns!A6461:A7260, MATCH(Orders1[[#This Row],[Order ID]],Returns!B6461:B7260)), "No")</f>
        <v>No</v>
      </c>
      <c r="X6461" s="3">
        <f>IF(Orders1[[#This Row],[Return]]="Yes", 1, 0)</f>
        <v>0</v>
      </c>
    </row>
    <row r="6462" spans="1:24" x14ac:dyDescent="0.2">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7">
        <v>37.200000000000003</v>
      </c>
      <c r="S6462" s="1">
        <v>5</v>
      </c>
      <c r="T6462" s="1">
        <v>0</v>
      </c>
      <c r="U6462" s="7">
        <v>9.3000000000000007</v>
      </c>
      <c r="V6462" s="3" t="str">
        <f>IF(Orders1[[#This Row],[Region]]=People!$B$2, People!$A$2, IF(Orders1[[#This Row],[Region]]=People!$B$3,People!$A$3, IF(Orders1[[#This Row],[Region]]=People!$B$4,People!$A$4, IF(Orders1[[#This Row],[Region]]=People!$B$5,People!$A$5))))</f>
        <v>Chuck Magee</v>
      </c>
      <c r="W6462" s="3" t="str">
        <f>IFERROR(INDEX(Returns!A6462:A7261, MATCH(Orders1[[#This Row],[Order ID]],Returns!B6462:B7261)), "No")</f>
        <v>No</v>
      </c>
      <c r="X6462" s="3">
        <f>IF(Orders1[[#This Row],[Return]]="Yes", 1, 0)</f>
        <v>0</v>
      </c>
    </row>
    <row r="6463" spans="1:24" x14ac:dyDescent="0.2">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7">
        <v>89.97</v>
      </c>
      <c r="S6463" s="1">
        <v>3</v>
      </c>
      <c r="T6463" s="1">
        <v>0</v>
      </c>
      <c r="U6463" s="7">
        <v>18.893699999999995</v>
      </c>
      <c r="V6463" s="3" t="str">
        <f>IF(Orders1[[#This Row],[Region]]=People!$B$2, People!$A$2, IF(Orders1[[#This Row],[Region]]=People!$B$3,People!$A$3, IF(Orders1[[#This Row],[Region]]=People!$B$4,People!$A$4, IF(Orders1[[#This Row],[Region]]=People!$B$5,People!$A$5))))</f>
        <v>Chuck Magee</v>
      </c>
      <c r="W6463" s="3" t="str">
        <f>IFERROR(INDEX(Returns!A6463:A7262, MATCH(Orders1[[#This Row],[Order ID]],Returns!B6463:B7262)), "No")</f>
        <v>No</v>
      </c>
      <c r="X6463" s="3">
        <f>IF(Orders1[[#This Row],[Return]]="Yes", 1, 0)</f>
        <v>0</v>
      </c>
    </row>
    <row r="6464" spans="1:24" x14ac:dyDescent="0.2">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7">
        <v>261.95999999999998</v>
      </c>
      <c r="S6464" s="1">
        <v>2</v>
      </c>
      <c r="T6464" s="1">
        <v>0</v>
      </c>
      <c r="U6464" s="7">
        <v>23.576399999999978</v>
      </c>
      <c r="V6464" s="3" t="str">
        <f>IF(Orders1[[#This Row],[Region]]=People!$B$2, People!$A$2, IF(Orders1[[#This Row],[Region]]=People!$B$3,People!$A$3, IF(Orders1[[#This Row],[Region]]=People!$B$4,People!$A$4, IF(Orders1[[#This Row],[Region]]=People!$B$5,People!$A$5))))</f>
        <v>Chuck Magee</v>
      </c>
      <c r="W6464" s="3" t="str">
        <f>IFERROR(INDEX(Returns!A6464:A7263, MATCH(Orders1[[#This Row],[Order ID]],Returns!B6464:B7263)), "No")</f>
        <v>No</v>
      </c>
      <c r="X6464" s="3">
        <f>IF(Orders1[[#This Row],[Return]]="Yes", 1, 0)</f>
        <v>0</v>
      </c>
    </row>
    <row r="6465" spans="1:24" x14ac:dyDescent="0.2">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7">
        <v>74</v>
      </c>
      <c r="S6465" s="1">
        <v>5</v>
      </c>
      <c r="T6465" s="1">
        <v>0</v>
      </c>
      <c r="U6465" s="7">
        <v>37</v>
      </c>
      <c r="V6465" s="3" t="str">
        <f>IF(Orders1[[#This Row],[Region]]=People!$B$2, People!$A$2, IF(Orders1[[#This Row],[Region]]=People!$B$3,People!$A$3, IF(Orders1[[#This Row],[Region]]=People!$B$4,People!$A$4, IF(Orders1[[#This Row],[Region]]=People!$B$5,People!$A$5))))</f>
        <v>Chuck Magee</v>
      </c>
      <c r="W6465" s="3" t="str">
        <f>IFERROR(INDEX(Returns!A6465:A7264, MATCH(Orders1[[#This Row],[Order ID]],Returns!B6465:B7264)), "No")</f>
        <v>No</v>
      </c>
      <c r="X6465" s="3">
        <f>IF(Orders1[[#This Row],[Return]]="Yes", 1, 0)</f>
        <v>0</v>
      </c>
    </row>
    <row r="6466" spans="1:24" x14ac:dyDescent="0.2">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7">
        <v>13.28</v>
      </c>
      <c r="S6466" s="1">
        <v>2</v>
      </c>
      <c r="T6466" s="1">
        <v>0</v>
      </c>
      <c r="U6466" s="7">
        <v>6.3743999999999996</v>
      </c>
      <c r="V6466" s="3" t="str">
        <f>IF(Orders1[[#This Row],[Region]]=People!$B$2, People!$A$2, IF(Orders1[[#This Row],[Region]]=People!$B$3,People!$A$3, IF(Orders1[[#This Row],[Region]]=People!$B$4,People!$A$4, IF(Orders1[[#This Row],[Region]]=People!$B$5,People!$A$5))))</f>
        <v>Cassandra Brandow</v>
      </c>
      <c r="W6466" s="3" t="str">
        <f>IFERROR(INDEX(Returns!A6466:A7265, MATCH(Orders1[[#This Row],[Order ID]],Returns!B6466:B7265)), "No")</f>
        <v>No</v>
      </c>
      <c r="X6466" s="3">
        <f>IF(Orders1[[#This Row],[Return]]="Yes", 1, 0)</f>
        <v>0</v>
      </c>
    </row>
    <row r="6467" spans="1:24" x14ac:dyDescent="0.2">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7">
        <v>84.960000000000008</v>
      </c>
      <c r="S6467" s="1">
        <v>6</v>
      </c>
      <c r="T6467" s="1">
        <v>0.2</v>
      </c>
      <c r="U6467" s="7">
        <v>6.3719999999999999</v>
      </c>
      <c r="V6467" s="3" t="str">
        <f>IF(Orders1[[#This Row],[Region]]=People!$B$2, People!$A$2, IF(Orders1[[#This Row],[Region]]=People!$B$3,People!$A$3, IF(Orders1[[#This Row],[Region]]=People!$B$4,People!$A$4, IF(Orders1[[#This Row],[Region]]=People!$B$5,People!$A$5))))</f>
        <v>Cassandra Brandow</v>
      </c>
      <c r="W6467" s="3" t="str">
        <f>IFERROR(INDEX(Returns!A6467:A7266, MATCH(Orders1[[#This Row],[Order ID]],Returns!B6467:B7266)), "No")</f>
        <v>No</v>
      </c>
      <c r="X6467" s="3">
        <f>IF(Orders1[[#This Row],[Return]]="Yes", 1, 0)</f>
        <v>0</v>
      </c>
    </row>
    <row r="6468" spans="1:24" x14ac:dyDescent="0.2">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7">
        <v>68.459999999999994</v>
      </c>
      <c r="S6468" s="1">
        <v>7</v>
      </c>
      <c r="T6468" s="1">
        <v>0</v>
      </c>
      <c r="U6468" s="7">
        <v>25.330199999999998</v>
      </c>
      <c r="V6468" s="3" t="str">
        <f>IF(Orders1[[#This Row],[Region]]=People!$B$2, People!$A$2, IF(Orders1[[#This Row],[Region]]=People!$B$3,People!$A$3, IF(Orders1[[#This Row],[Region]]=People!$B$4,People!$A$4, IF(Orders1[[#This Row],[Region]]=People!$B$5,People!$A$5))))</f>
        <v>Anna Andreadi</v>
      </c>
      <c r="W6468" s="3" t="str">
        <f>IFERROR(INDEX(Returns!A6468:A7267, MATCH(Orders1[[#This Row],[Order ID]],Returns!B6468:B7267)), "No")</f>
        <v>No</v>
      </c>
      <c r="X6468" s="3">
        <f>IF(Orders1[[#This Row],[Return]]="Yes", 1, 0)</f>
        <v>0</v>
      </c>
    </row>
    <row r="6469" spans="1:24" x14ac:dyDescent="0.2">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7">
        <v>2079.4</v>
      </c>
      <c r="S6469" s="1">
        <v>5</v>
      </c>
      <c r="T6469" s="1">
        <v>0</v>
      </c>
      <c r="U6469" s="7">
        <v>582.23199999999997</v>
      </c>
      <c r="V6469" s="3" t="str">
        <f>IF(Orders1[[#This Row],[Region]]=People!$B$2, People!$A$2, IF(Orders1[[#This Row],[Region]]=People!$B$3,People!$A$3, IF(Orders1[[#This Row],[Region]]=People!$B$4,People!$A$4, IF(Orders1[[#This Row],[Region]]=People!$B$5,People!$A$5))))</f>
        <v>Chuck Magee</v>
      </c>
      <c r="W6469" s="3" t="str">
        <f>IFERROR(INDEX(Returns!A6469:A7268, MATCH(Orders1[[#This Row],[Order ID]],Returns!B6469:B7268)), "No")</f>
        <v>No</v>
      </c>
      <c r="X6469" s="3">
        <f>IF(Orders1[[#This Row],[Return]]="Yes", 1, 0)</f>
        <v>0</v>
      </c>
    </row>
    <row r="6470" spans="1:24" x14ac:dyDescent="0.2">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7">
        <v>629.94999999999993</v>
      </c>
      <c r="S6470" s="1">
        <v>5</v>
      </c>
      <c r="T6470" s="1">
        <v>0</v>
      </c>
      <c r="U6470" s="7">
        <v>176.38600000000002</v>
      </c>
      <c r="V6470" s="3" t="str">
        <f>IF(Orders1[[#This Row],[Region]]=People!$B$2, People!$A$2, IF(Orders1[[#This Row],[Region]]=People!$B$3,People!$A$3, IF(Orders1[[#This Row],[Region]]=People!$B$4,People!$A$4, IF(Orders1[[#This Row],[Region]]=People!$B$5,People!$A$5))))</f>
        <v>Chuck Magee</v>
      </c>
      <c r="W6470" s="3" t="str">
        <f>IFERROR(INDEX(Returns!A6470:A7269, MATCH(Orders1[[#This Row],[Order ID]],Returns!B6470:B7269)), "No")</f>
        <v>No</v>
      </c>
      <c r="X6470" s="3">
        <f>IF(Orders1[[#This Row],[Return]]="Yes", 1, 0)</f>
        <v>0</v>
      </c>
    </row>
    <row r="6471" spans="1:24" x14ac:dyDescent="0.2">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7">
        <v>72.42</v>
      </c>
      <c r="S6471" s="1">
        <v>6</v>
      </c>
      <c r="T6471" s="1">
        <v>0</v>
      </c>
      <c r="U6471" s="7">
        <v>23.898600000000002</v>
      </c>
      <c r="V6471" s="3" t="str">
        <f>IF(Orders1[[#This Row],[Region]]=People!$B$2, People!$A$2, IF(Orders1[[#This Row],[Region]]=People!$B$3,People!$A$3, IF(Orders1[[#This Row],[Region]]=People!$B$4,People!$A$4, IF(Orders1[[#This Row],[Region]]=People!$B$5,People!$A$5))))</f>
        <v>Chuck Magee</v>
      </c>
      <c r="W6471" s="3" t="str">
        <f>IFERROR(INDEX(Returns!A6471:A7270, MATCH(Orders1[[#This Row],[Order ID]],Returns!B6471:B7270)), "No")</f>
        <v>No</v>
      </c>
      <c r="X6471" s="3">
        <f>IF(Orders1[[#This Row],[Return]]="Yes", 1, 0)</f>
        <v>0</v>
      </c>
    </row>
    <row r="6472" spans="1:24" x14ac:dyDescent="0.2">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7">
        <v>131.97999999999999</v>
      </c>
      <c r="S6472" s="1">
        <v>2</v>
      </c>
      <c r="T6472" s="1">
        <v>0</v>
      </c>
      <c r="U6472" s="7">
        <v>35.634600000000006</v>
      </c>
      <c r="V6472" s="3" t="str">
        <f>IF(Orders1[[#This Row],[Region]]=People!$B$2, People!$A$2, IF(Orders1[[#This Row],[Region]]=People!$B$3,People!$A$3, IF(Orders1[[#This Row],[Region]]=People!$B$4,People!$A$4, IF(Orders1[[#This Row],[Region]]=People!$B$5,People!$A$5))))</f>
        <v>Kelly Williams</v>
      </c>
      <c r="W6472" s="3" t="str">
        <f>IFERROR(INDEX(Returns!A6472:A7271, MATCH(Orders1[[#This Row],[Order ID]],Returns!B6472:B7271)), "No")</f>
        <v>No</v>
      </c>
      <c r="X6472" s="3">
        <f>IF(Orders1[[#This Row],[Return]]="Yes", 1, 0)</f>
        <v>0</v>
      </c>
    </row>
    <row r="6473" spans="1:24" x14ac:dyDescent="0.2">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7">
        <v>114.52</v>
      </c>
      <c r="S6473" s="1">
        <v>7</v>
      </c>
      <c r="T6473" s="1">
        <v>0</v>
      </c>
      <c r="U6473" s="7">
        <v>11.451999999999995</v>
      </c>
      <c r="V6473" s="3" t="str">
        <f>IF(Orders1[[#This Row],[Region]]=People!$B$2, People!$A$2, IF(Orders1[[#This Row],[Region]]=People!$B$3,People!$A$3, IF(Orders1[[#This Row],[Region]]=People!$B$4,People!$A$4, IF(Orders1[[#This Row],[Region]]=People!$B$5,People!$A$5))))</f>
        <v>Kelly Williams</v>
      </c>
      <c r="W6473" s="3" t="str">
        <f>IFERROR(INDEX(Returns!A6473:A7272, MATCH(Orders1[[#This Row],[Order ID]],Returns!B6473:B7272)), "No")</f>
        <v>No</v>
      </c>
      <c r="X6473" s="3">
        <f>IF(Orders1[[#This Row],[Return]]="Yes", 1, 0)</f>
        <v>0</v>
      </c>
    </row>
    <row r="6474" spans="1:24" x14ac:dyDescent="0.2">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7">
        <v>100.24000000000001</v>
      </c>
      <c r="S6474" s="1">
        <v>10</v>
      </c>
      <c r="T6474" s="1">
        <v>0.2</v>
      </c>
      <c r="U6474" s="7">
        <v>33.830999999999989</v>
      </c>
      <c r="V6474" s="3" t="str">
        <f>IF(Orders1[[#This Row],[Region]]=People!$B$2, People!$A$2, IF(Orders1[[#This Row],[Region]]=People!$B$3,People!$A$3, IF(Orders1[[#This Row],[Region]]=People!$B$4,People!$A$4, IF(Orders1[[#This Row],[Region]]=People!$B$5,People!$A$5))))</f>
        <v>Kelly Williams</v>
      </c>
      <c r="W6474" s="3" t="str">
        <f>IFERROR(INDEX(Returns!A6474:A7273, MATCH(Orders1[[#This Row],[Order ID]],Returns!B6474:B7273)), "No")</f>
        <v>No</v>
      </c>
      <c r="X6474" s="3">
        <f>IF(Orders1[[#This Row],[Return]]="Yes", 1, 0)</f>
        <v>0</v>
      </c>
    </row>
    <row r="6475" spans="1:24" x14ac:dyDescent="0.2">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7">
        <v>871.80000000000007</v>
      </c>
      <c r="S6475" s="1">
        <v>3</v>
      </c>
      <c r="T6475" s="1">
        <v>0.2</v>
      </c>
      <c r="U6475" s="7">
        <v>87.180000000000092</v>
      </c>
      <c r="V6475" s="3" t="str">
        <f>IF(Orders1[[#This Row],[Region]]=People!$B$2, People!$A$2, IF(Orders1[[#This Row],[Region]]=People!$B$3,People!$A$3, IF(Orders1[[#This Row],[Region]]=People!$B$4,People!$A$4, IF(Orders1[[#This Row],[Region]]=People!$B$5,People!$A$5))))</f>
        <v>Cassandra Brandow</v>
      </c>
      <c r="W6475" s="3" t="str">
        <f>IFERROR(INDEX(Returns!A6475:A7274, MATCH(Orders1[[#This Row],[Order ID]],Returns!B6475:B7274)), "No")</f>
        <v>No</v>
      </c>
      <c r="X6475" s="3">
        <f>IF(Orders1[[#This Row],[Return]]="Yes", 1, 0)</f>
        <v>0</v>
      </c>
    </row>
    <row r="6476" spans="1:24" x14ac:dyDescent="0.2">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7">
        <v>61.96</v>
      </c>
      <c r="S6476" s="1">
        <v>4</v>
      </c>
      <c r="T6476" s="1">
        <v>0.5</v>
      </c>
      <c r="U6476" s="7">
        <v>-53.285600000000009</v>
      </c>
      <c r="V6476" s="3" t="str">
        <f>IF(Orders1[[#This Row],[Region]]=People!$B$2, People!$A$2, IF(Orders1[[#This Row],[Region]]=People!$B$3,People!$A$3, IF(Orders1[[#This Row],[Region]]=People!$B$4,People!$A$4, IF(Orders1[[#This Row],[Region]]=People!$B$5,People!$A$5))))</f>
        <v>Chuck Magee</v>
      </c>
      <c r="W6476" s="3" t="str">
        <f>IFERROR(INDEX(Returns!A6476:A7275, MATCH(Orders1[[#This Row],[Order ID]],Returns!B6476:B7275)), "No")</f>
        <v>No</v>
      </c>
      <c r="X6476" s="3">
        <f>IF(Orders1[[#This Row],[Return]]="Yes", 1, 0)</f>
        <v>0</v>
      </c>
    </row>
    <row r="6477" spans="1:24" x14ac:dyDescent="0.2">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7">
        <v>4.5540000000000003</v>
      </c>
      <c r="S6477" s="1">
        <v>3</v>
      </c>
      <c r="T6477" s="1">
        <v>0.7</v>
      </c>
      <c r="U6477" s="7">
        <v>-3.4913999999999987</v>
      </c>
      <c r="V6477" s="3" t="str">
        <f>IF(Orders1[[#This Row],[Region]]=People!$B$2, People!$A$2, IF(Orders1[[#This Row],[Region]]=People!$B$3,People!$A$3, IF(Orders1[[#This Row],[Region]]=People!$B$4,People!$A$4, IF(Orders1[[#This Row],[Region]]=People!$B$5,People!$A$5))))</f>
        <v>Cassandra Brandow</v>
      </c>
      <c r="W6477" s="3" t="str">
        <f>IFERROR(INDEX(Returns!A6477:A7276, MATCH(Orders1[[#This Row],[Order ID]],Returns!B6477:B7276)), "No")</f>
        <v>No</v>
      </c>
      <c r="X6477" s="3">
        <f>IF(Orders1[[#This Row],[Return]]="Yes", 1, 0)</f>
        <v>0</v>
      </c>
    </row>
    <row r="6478" spans="1:24" x14ac:dyDescent="0.2">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7">
        <v>5.2</v>
      </c>
      <c r="S6478" s="1">
        <v>2</v>
      </c>
      <c r="T6478" s="1">
        <v>0.2</v>
      </c>
      <c r="U6478" s="7">
        <v>0.58499999999999974</v>
      </c>
      <c r="V6478" s="3" t="str">
        <f>IF(Orders1[[#This Row],[Region]]=People!$B$2, People!$A$2, IF(Orders1[[#This Row],[Region]]=People!$B$3,People!$A$3, IF(Orders1[[#This Row],[Region]]=People!$B$4,People!$A$4, IF(Orders1[[#This Row],[Region]]=People!$B$5,People!$A$5))))</f>
        <v>Cassandra Brandow</v>
      </c>
      <c r="W6478" s="3" t="str">
        <f>IFERROR(INDEX(Returns!A6478:A7277, MATCH(Orders1[[#This Row],[Order ID]],Returns!B6478:B7277)), "No")</f>
        <v>No</v>
      </c>
      <c r="X6478" s="3">
        <f>IF(Orders1[[#This Row],[Return]]="Yes", 1, 0)</f>
        <v>0</v>
      </c>
    </row>
    <row r="6479" spans="1:24" x14ac:dyDescent="0.2">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7">
        <v>205.99200000000002</v>
      </c>
      <c r="S6479" s="1">
        <v>1</v>
      </c>
      <c r="T6479" s="1">
        <v>0.2</v>
      </c>
      <c r="U6479" s="7">
        <v>-2.5749000000000279</v>
      </c>
      <c r="V6479" s="3" t="str">
        <f>IF(Orders1[[#This Row],[Region]]=People!$B$2, People!$A$2, IF(Orders1[[#This Row],[Region]]=People!$B$3,People!$A$3, IF(Orders1[[#This Row],[Region]]=People!$B$4,People!$A$4, IF(Orders1[[#This Row],[Region]]=People!$B$5,People!$A$5))))</f>
        <v>Cassandra Brandow</v>
      </c>
      <c r="W6479" s="3" t="str">
        <f>IFERROR(INDEX(Returns!A6479:A7278, MATCH(Orders1[[#This Row],[Order ID]],Returns!B6479:B7278)), "No")</f>
        <v>No</v>
      </c>
      <c r="X6479" s="3">
        <f>IF(Orders1[[#This Row],[Return]]="Yes", 1, 0)</f>
        <v>0</v>
      </c>
    </row>
    <row r="6480" spans="1:24" x14ac:dyDescent="0.2">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7">
        <v>15.552000000000003</v>
      </c>
      <c r="S6480" s="1">
        <v>3</v>
      </c>
      <c r="T6480" s="1">
        <v>0.2</v>
      </c>
      <c r="U6480" s="7">
        <v>5.4432</v>
      </c>
      <c r="V6480" s="3" t="str">
        <f>IF(Orders1[[#This Row],[Region]]=People!$B$2, People!$A$2, IF(Orders1[[#This Row],[Region]]=People!$B$3,People!$A$3, IF(Orders1[[#This Row],[Region]]=People!$B$4,People!$A$4, IF(Orders1[[#This Row],[Region]]=People!$B$5,People!$A$5))))</f>
        <v>Cassandra Brandow</v>
      </c>
      <c r="W6480" s="3" t="str">
        <f>IFERROR(INDEX(Returns!A6480:A7279, MATCH(Orders1[[#This Row],[Order ID]],Returns!B6480:B7279)), "No")</f>
        <v>No</v>
      </c>
      <c r="X6480" s="3">
        <f>IF(Orders1[[#This Row],[Return]]="Yes", 1, 0)</f>
        <v>0</v>
      </c>
    </row>
    <row r="6481" spans="1:24" x14ac:dyDescent="0.2">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7">
        <v>503.96000000000004</v>
      </c>
      <c r="S6481" s="1">
        <v>5</v>
      </c>
      <c r="T6481" s="1">
        <v>0.2</v>
      </c>
      <c r="U6481" s="7">
        <v>50.396000000000015</v>
      </c>
      <c r="V6481" s="3" t="str">
        <f>IF(Orders1[[#This Row],[Region]]=People!$B$2, People!$A$2, IF(Orders1[[#This Row],[Region]]=People!$B$3,People!$A$3, IF(Orders1[[#This Row],[Region]]=People!$B$4,People!$A$4, IF(Orders1[[#This Row],[Region]]=People!$B$5,People!$A$5))))</f>
        <v>Cassandra Brandow</v>
      </c>
      <c r="W6481" s="3" t="str">
        <f>IFERROR(INDEX(Returns!A6481:A7280, MATCH(Orders1[[#This Row],[Order ID]],Returns!B6481:B7280)), "No")</f>
        <v>No</v>
      </c>
      <c r="X6481" s="3">
        <f>IF(Orders1[[#This Row],[Return]]="Yes", 1, 0)</f>
        <v>0</v>
      </c>
    </row>
    <row r="6482" spans="1:24" x14ac:dyDescent="0.2">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7">
        <v>24.472000000000001</v>
      </c>
      <c r="S6482" s="1">
        <v>7</v>
      </c>
      <c r="T6482" s="1">
        <v>0.2</v>
      </c>
      <c r="U6482" s="7">
        <v>1.8353999999999999</v>
      </c>
      <c r="V6482" s="3" t="str">
        <f>IF(Orders1[[#This Row],[Region]]=People!$B$2, People!$A$2, IF(Orders1[[#This Row],[Region]]=People!$B$3,People!$A$3, IF(Orders1[[#This Row],[Region]]=People!$B$4,People!$A$4, IF(Orders1[[#This Row],[Region]]=People!$B$5,People!$A$5))))</f>
        <v>Cassandra Brandow</v>
      </c>
      <c r="W6482" s="3" t="str">
        <f>IFERROR(INDEX(Returns!A6482:A7281, MATCH(Orders1[[#This Row],[Order ID]],Returns!B6482:B7281)), "No")</f>
        <v>No</v>
      </c>
      <c r="X6482" s="3">
        <f>IF(Orders1[[#This Row],[Return]]="Yes", 1, 0)</f>
        <v>0</v>
      </c>
    </row>
    <row r="6483" spans="1:24" x14ac:dyDescent="0.2">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7">
        <v>241.56799999999998</v>
      </c>
      <c r="S6483" s="1">
        <v>2</v>
      </c>
      <c r="T6483" s="1">
        <v>0.2</v>
      </c>
      <c r="U6483" s="7">
        <v>0</v>
      </c>
      <c r="V6483" s="3" t="str">
        <f>IF(Orders1[[#This Row],[Region]]=People!$B$2, People!$A$2, IF(Orders1[[#This Row],[Region]]=People!$B$3,People!$A$3, IF(Orders1[[#This Row],[Region]]=People!$B$4,People!$A$4, IF(Orders1[[#This Row],[Region]]=People!$B$5,People!$A$5))))</f>
        <v>Cassandra Brandow</v>
      </c>
      <c r="W6483" s="3" t="str">
        <f>IFERROR(INDEX(Returns!A6483:A7282, MATCH(Orders1[[#This Row],[Order ID]],Returns!B6483:B7282)), "No")</f>
        <v>No</v>
      </c>
      <c r="X6483" s="3">
        <f>IF(Orders1[[#This Row],[Return]]="Yes", 1, 0)</f>
        <v>0</v>
      </c>
    </row>
    <row r="6484" spans="1:24" x14ac:dyDescent="0.2">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7">
        <v>110.4</v>
      </c>
      <c r="S6484" s="1">
        <v>2</v>
      </c>
      <c r="T6484" s="1">
        <v>0.2</v>
      </c>
      <c r="U6484" s="7">
        <v>-4.1400000000000077</v>
      </c>
      <c r="V6484" s="3" t="str">
        <f>IF(Orders1[[#This Row],[Region]]=People!$B$2, People!$A$2, IF(Orders1[[#This Row],[Region]]=People!$B$3,People!$A$3, IF(Orders1[[#This Row],[Region]]=People!$B$4,People!$A$4, IF(Orders1[[#This Row],[Region]]=People!$B$5,People!$A$5))))</f>
        <v>Cassandra Brandow</v>
      </c>
      <c r="W6484" s="3" t="str">
        <f>IFERROR(INDEX(Returns!A6484:A7283, MATCH(Orders1[[#This Row],[Order ID]],Returns!B6484:B7283)), "No")</f>
        <v>No</v>
      </c>
      <c r="X6484" s="3">
        <f>IF(Orders1[[#This Row],[Return]]="Yes", 1, 0)</f>
        <v>0</v>
      </c>
    </row>
    <row r="6485" spans="1:24" x14ac:dyDescent="0.2">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7">
        <v>384.76799999999997</v>
      </c>
      <c r="S6485" s="1">
        <v>2</v>
      </c>
      <c r="T6485" s="1">
        <v>0.4</v>
      </c>
      <c r="U6485" s="7">
        <v>-115.43040000000002</v>
      </c>
      <c r="V6485" s="3" t="str">
        <f>IF(Orders1[[#This Row],[Region]]=People!$B$2, People!$A$2, IF(Orders1[[#This Row],[Region]]=People!$B$3,People!$A$3, IF(Orders1[[#This Row],[Region]]=People!$B$4,People!$A$4, IF(Orders1[[#This Row],[Region]]=People!$B$5,People!$A$5))))</f>
        <v>Chuck Magee</v>
      </c>
      <c r="W6485" s="3" t="str">
        <f>IFERROR(INDEX(Returns!A6485:A7284, MATCH(Orders1[[#This Row],[Order ID]],Returns!B6485:B7284)), "No")</f>
        <v>No</v>
      </c>
      <c r="X6485" s="3">
        <f>IF(Orders1[[#This Row],[Return]]="Yes", 1, 0)</f>
        <v>0</v>
      </c>
    </row>
    <row r="6486" spans="1:24" x14ac:dyDescent="0.2">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7">
        <v>78.66</v>
      </c>
      <c r="S6486" s="1">
        <v>6</v>
      </c>
      <c r="T6486" s="1">
        <v>0</v>
      </c>
      <c r="U6486" s="7">
        <v>36.183599999999991</v>
      </c>
      <c r="V6486" s="3" t="str">
        <f>IF(Orders1[[#This Row],[Region]]=People!$B$2, People!$A$2, IF(Orders1[[#This Row],[Region]]=People!$B$3,People!$A$3, IF(Orders1[[#This Row],[Region]]=People!$B$4,People!$A$4, IF(Orders1[[#This Row],[Region]]=People!$B$5,People!$A$5))))</f>
        <v>Chuck Magee</v>
      </c>
      <c r="W6486" s="3" t="str">
        <f>IFERROR(INDEX(Returns!A6486:A7285, MATCH(Orders1[[#This Row],[Order ID]],Returns!B6486:B7285)), "No")</f>
        <v>No</v>
      </c>
      <c r="X6486" s="3">
        <f>IF(Orders1[[#This Row],[Return]]="Yes", 1, 0)</f>
        <v>0</v>
      </c>
    </row>
    <row r="6487" spans="1:24" x14ac:dyDescent="0.2">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7">
        <v>45.36</v>
      </c>
      <c r="S6487" s="1">
        <v>4</v>
      </c>
      <c r="T6487" s="1">
        <v>0</v>
      </c>
      <c r="U6487" s="7">
        <v>22.226399999999998</v>
      </c>
      <c r="V6487" s="3" t="str">
        <f>IF(Orders1[[#This Row],[Region]]=People!$B$2, People!$A$2, IF(Orders1[[#This Row],[Region]]=People!$B$3,People!$A$3, IF(Orders1[[#This Row],[Region]]=People!$B$4,People!$A$4, IF(Orders1[[#This Row],[Region]]=People!$B$5,People!$A$5))))</f>
        <v>Chuck Magee</v>
      </c>
      <c r="W6487" s="3" t="str">
        <f>IFERROR(INDEX(Returns!A6487:A7286, MATCH(Orders1[[#This Row],[Order ID]],Returns!B6487:B7286)), "No")</f>
        <v>No</v>
      </c>
      <c r="X6487" s="3">
        <f>IF(Orders1[[#This Row],[Return]]="Yes", 1, 0)</f>
        <v>0</v>
      </c>
    </row>
    <row r="6488" spans="1:24" x14ac:dyDescent="0.2">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7">
        <v>962.07999999999993</v>
      </c>
      <c r="S6488" s="1">
        <v>4</v>
      </c>
      <c r="T6488" s="1">
        <v>0.2</v>
      </c>
      <c r="U6488" s="7">
        <v>156.33799999999997</v>
      </c>
      <c r="V6488" s="3" t="str">
        <f>IF(Orders1[[#This Row],[Region]]=People!$B$2, People!$A$2, IF(Orders1[[#This Row],[Region]]=People!$B$3,People!$A$3, IF(Orders1[[#This Row],[Region]]=People!$B$4,People!$A$4, IF(Orders1[[#This Row],[Region]]=People!$B$5,People!$A$5))))</f>
        <v>Cassandra Brandow</v>
      </c>
      <c r="W6488" s="3" t="str">
        <f>IFERROR(INDEX(Returns!A6488:A7287, MATCH(Orders1[[#This Row],[Order ID]],Returns!B6488:B7287)), "No")</f>
        <v>No</v>
      </c>
      <c r="X6488" s="3">
        <f>IF(Orders1[[#This Row],[Return]]="Yes", 1, 0)</f>
        <v>0</v>
      </c>
    </row>
    <row r="6489" spans="1:24" x14ac:dyDescent="0.2">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7">
        <v>12.843000000000002</v>
      </c>
      <c r="S6489" s="1">
        <v>3</v>
      </c>
      <c r="T6489" s="1">
        <v>0.7</v>
      </c>
      <c r="U6489" s="7">
        <v>-9.8462999999999994</v>
      </c>
      <c r="V6489" s="3" t="str">
        <f>IF(Orders1[[#This Row],[Region]]=People!$B$2, People!$A$2, IF(Orders1[[#This Row],[Region]]=People!$B$3,People!$A$3, IF(Orders1[[#This Row],[Region]]=People!$B$4,People!$A$4, IF(Orders1[[#This Row],[Region]]=People!$B$5,People!$A$5))))</f>
        <v>Cassandra Brandow</v>
      </c>
      <c r="W6489" s="3" t="str">
        <f>IFERROR(INDEX(Returns!A6489:A7288, MATCH(Orders1[[#This Row],[Order ID]],Returns!B6489:B7288)), "No")</f>
        <v>No</v>
      </c>
      <c r="X6489" s="3">
        <f>IF(Orders1[[#This Row],[Return]]="Yes", 1, 0)</f>
        <v>0</v>
      </c>
    </row>
    <row r="6490" spans="1:24" x14ac:dyDescent="0.2">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7">
        <v>295.45600000000002</v>
      </c>
      <c r="S6490" s="1">
        <v>14</v>
      </c>
      <c r="T6490" s="1">
        <v>0.2</v>
      </c>
      <c r="U6490" s="7">
        <v>96.023199999999974</v>
      </c>
      <c r="V6490" s="3" t="str">
        <f>IF(Orders1[[#This Row],[Region]]=People!$B$2, People!$A$2, IF(Orders1[[#This Row],[Region]]=People!$B$3,People!$A$3, IF(Orders1[[#This Row],[Region]]=People!$B$4,People!$A$4, IF(Orders1[[#This Row],[Region]]=People!$B$5,People!$A$5))))</f>
        <v>Cassandra Brandow</v>
      </c>
      <c r="W6490" s="3" t="str">
        <f>IFERROR(INDEX(Returns!A6490:A7289, MATCH(Orders1[[#This Row],[Order ID]],Returns!B6490:B7289)), "No")</f>
        <v>No</v>
      </c>
      <c r="X6490" s="3">
        <f>IF(Orders1[[#This Row],[Return]]="Yes", 1, 0)</f>
        <v>0</v>
      </c>
    </row>
    <row r="6491" spans="1:24" x14ac:dyDescent="0.2">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7">
        <v>32.400000000000006</v>
      </c>
      <c r="S6491" s="1">
        <v>5</v>
      </c>
      <c r="T6491" s="1">
        <v>0</v>
      </c>
      <c r="U6491" s="7">
        <v>15.552000000000001</v>
      </c>
      <c r="V6491" s="3" t="str">
        <f>IF(Orders1[[#This Row],[Region]]=People!$B$2, People!$A$2, IF(Orders1[[#This Row],[Region]]=People!$B$3,People!$A$3, IF(Orders1[[#This Row],[Region]]=People!$B$4,People!$A$4, IF(Orders1[[#This Row],[Region]]=People!$B$5,People!$A$5))))</f>
        <v>Chuck Magee</v>
      </c>
      <c r="W6491" s="3" t="str">
        <f>IFERROR(INDEX(Returns!A6491:A7290, MATCH(Orders1[[#This Row],[Order ID]],Returns!B6491:B7290)), "No")</f>
        <v>No</v>
      </c>
      <c r="X6491" s="3">
        <f>IF(Orders1[[#This Row],[Return]]="Yes", 1, 0)</f>
        <v>0</v>
      </c>
    </row>
    <row r="6492" spans="1:24" x14ac:dyDescent="0.2">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7">
        <v>103.93599999999999</v>
      </c>
      <c r="S6492" s="1">
        <v>4</v>
      </c>
      <c r="T6492" s="1">
        <v>0.2</v>
      </c>
      <c r="U6492" s="7">
        <v>16.889599999999998</v>
      </c>
      <c r="V6492" s="3" t="str">
        <f>IF(Orders1[[#This Row],[Region]]=People!$B$2, People!$A$2, IF(Orders1[[#This Row],[Region]]=People!$B$3,People!$A$3, IF(Orders1[[#This Row],[Region]]=People!$B$4,People!$A$4, IF(Orders1[[#This Row],[Region]]=People!$B$5,People!$A$5))))</f>
        <v>Chuck Magee</v>
      </c>
      <c r="W6492" s="3" t="str">
        <f>IFERROR(INDEX(Returns!A6492:A7291, MATCH(Orders1[[#This Row],[Order ID]],Returns!B6492:B7291)), "No")</f>
        <v>No</v>
      </c>
      <c r="X6492" s="3">
        <f>IF(Orders1[[#This Row],[Return]]="Yes", 1, 0)</f>
        <v>0</v>
      </c>
    </row>
    <row r="6493" spans="1:24" x14ac:dyDescent="0.2">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7">
        <v>289.56799999999998</v>
      </c>
      <c r="S6493" s="1">
        <v>2</v>
      </c>
      <c r="T6493" s="1">
        <v>0.2</v>
      </c>
      <c r="U6493" s="7">
        <v>10.858799999999974</v>
      </c>
      <c r="V6493" s="3" t="str">
        <f>IF(Orders1[[#This Row],[Region]]=People!$B$2, People!$A$2, IF(Orders1[[#This Row],[Region]]=People!$B$3,People!$A$3, IF(Orders1[[#This Row],[Region]]=People!$B$4,People!$A$4, IF(Orders1[[#This Row],[Region]]=People!$B$5,People!$A$5))))</f>
        <v>Cassandra Brandow</v>
      </c>
      <c r="W6493" s="3" t="str">
        <f>IFERROR(INDEX(Returns!A6493:A7292, MATCH(Orders1[[#This Row],[Order ID]],Returns!B6493:B7292)), "No")</f>
        <v>No</v>
      </c>
      <c r="X6493" s="3">
        <f>IF(Orders1[[#This Row],[Return]]="Yes", 1, 0)</f>
        <v>0</v>
      </c>
    </row>
    <row r="6494" spans="1:24" x14ac:dyDescent="0.2">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7">
        <v>39.72</v>
      </c>
      <c r="S6494" s="1">
        <v>5</v>
      </c>
      <c r="T6494" s="1">
        <v>0.2</v>
      </c>
      <c r="U6494" s="7">
        <v>4.4684999999999953</v>
      </c>
      <c r="V6494" s="3" t="str">
        <f>IF(Orders1[[#This Row],[Region]]=People!$B$2, People!$A$2, IF(Orders1[[#This Row],[Region]]=People!$B$3,People!$A$3, IF(Orders1[[#This Row],[Region]]=People!$B$4,People!$A$4, IF(Orders1[[#This Row],[Region]]=People!$B$5,People!$A$5))))</f>
        <v>Cassandra Brandow</v>
      </c>
      <c r="W6494" s="3" t="str">
        <f>IFERROR(INDEX(Returns!A6494:A7293, MATCH(Orders1[[#This Row],[Order ID]],Returns!B6494:B7293)), "No")</f>
        <v>No</v>
      </c>
      <c r="X6494" s="3">
        <f>IF(Orders1[[#This Row],[Return]]="Yes", 1, 0)</f>
        <v>0</v>
      </c>
    </row>
    <row r="6495" spans="1:24" x14ac:dyDescent="0.2">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7">
        <v>244.768</v>
      </c>
      <c r="S6495" s="1">
        <v>4</v>
      </c>
      <c r="T6495" s="1">
        <v>0.2</v>
      </c>
      <c r="U6495" s="7">
        <v>24.476800000000004</v>
      </c>
      <c r="V6495" s="3" t="str">
        <f>IF(Orders1[[#This Row],[Region]]=People!$B$2, People!$A$2, IF(Orders1[[#This Row],[Region]]=People!$B$3,People!$A$3, IF(Orders1[[#This Row],[Region]]=People!$B$4,People!$A$4, IF(Orders1[[#This Row],[Region]]=People!$B$5,People!$A$5))))</f>
        <v>Cassandra Brandow</v>
      </c>
      <c r="W6495" s="3" t="str">
        <f>IFERROR(INDEX(Returns!A6495:A7294, MATCH(Orders1[[#This Row],[Order ID]],Returns!B6495:B7294)), "No")</f>
        <v>No</v>
      </c>
      <c r="X6495" s="3">
        <f>IF(Orders1[[#This Row],[Return]]="Yes", 1, 0)</f>
        <v>0</v>
      </c>
    </row>
    <row r="6496" spans="1:24" x14ac:dyDescent="0.2">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7">
        <v>24</v>
      </c>
      <c r="S6496" s="1">
        <v>2</v>
      </c>
      <c r="T6496" s="1">
        <v>0.2</v>
      </c>
      <c r="U6496" s="7">
        <v>-2.6999999999999993</v>
      </c>
      <c r="V6496" s="3" t="str">
        <f>IF(Orders1[[#This Row],[Region]]=People!$B$2, People!$A$2, IF(Orders1[[#This Row],[Region]]=People!$B$3,People!$A$3, IF(Orders1[[#This Row],[Region]]=People!$B$4,People!$A$4, IF(Orders1[[#This Row],[Region]]=People!$B$5,People!$A$5))))</f>
        <v>Kelly Williams</v>
      </c>
      <c r="W6496" s="3" t="str">
        <f>IFERROR(INDEX(Returns!A6496:A7295, MATCH(Orders1[[#This Row],[Order ID]],Returns!B6496:B7295)), "No")</f>
        <v>No</v>
      </c>
      <c r="X6496" s="3">
        <f>IF(Orders1[[#This Row],[Return]]="Yes", 1, 0)</f>
        <v>0</v>
      </c>
    </row>
    <row r="6497" spans="1:24" x14ac:dyDescent="0.2">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7">
        <v>15.552000000000003</v>
      </c>
      <c r="S6497" s="1">
        <v>3</v>
      </c>
      <c r="T6497" s="1">
        <v>0.2</v>
      </c>
      <c r="U6497" s="7">
        <v>5.4432</v>
      </c>
      <c r="V6497" s="3" t="str">
        <f>IF(Orders1[[#This Row],[Region]]=People!$B$2, People!$A$2, IF(Orders1[[#This Row],[Region]]=People!$B$3,People!$A$3, IF(Orders1[[#This Row],[Region]]=People!$B$4,People!$A$4, IF(Orders1[[#This Row],[Region]]=People!$B$5,People!$A$5))))</f>
        <v>Kelly Williams</v>
      </c>
      <c r="W6497" s="3" t="str">
        <f>IFERROR(INDEX(Returns!A6497:A7296, MATCH(Orders1[[#This Row],[Order ID]],Returns!B6497:B7296)), "No")</f>
        <v>No</v>
      </c>
      <c r="X6497" s="3">
        <f>IF(Orders1[[#This Row],[Return]]="Yes", 1, 0)</f>
        <v>0</v>
      </c>
    </row>
    <row r="6498" spans="1:24" x14ac:dyDescent="0.2">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7">
        <v>26.176000000000002</v>
      </c>
      <c r="S6498" s="1">
        <v>2</v>
      </c>
      <c r="T6498" s="1">
        <v>0.2</v>
      </c>
      <c r="U6498" s="7">
        <v>-3.272000000000002</v>
      </c>
      <c r="V6498" s="3" t="str">
        <f>IF(Orders1[[#This Row],[Region]]=People!$B$2, People!$A$2, IF(Orders1[[#This Row],[Region]]=People!$B$3,People!$A$3, IF(Orders1[[#This Row],[Region]]=People!$B$4,People!$A$4, IF(Orders1[[#This Row],[Region]]=People!$B$5,People!$A$5))))</f>
        <v>Kelly Williams</v>
      </c>
      <c r="W6498" s="3" t="str">
        <f>IFERROR(INDEX(Returns!A6498:A7297, MATCH(Orders1[[#This Row],[Order ID]],Returns!B6498:B7297)), "No")</f>
        <v>No</v>
      </c>
      <c r="X6498" s="3">
        <f>IF(Orders1[[#This Row],[Return]]="Yes", 1, 0)</f>
        <v>0</v>
      </c>
    </row>
    <row r="6499" spans="1:24" x14ac:dyDescent="0.2">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7">
        <v>20.94</v>
      </c>
      <c r="S6499" s="1">
        <v>3</v>
      </c>
      <c r="T6499" s="1">
        <v>0</v>
      </c>
      <c r="U6499" s="7">
        <v>6.0725999999999987</v>
      </c>
      <c r="V6499" s="3" t="str">
        <f>IF(Orders1[[#This Row],[Region]]=People!$B$2, People!$A$2, IF(Orders1[[#This Row],[Region]]=People!$B$3,People!$A$3, IF(Orders1[[#This Row],[Region]]=People!$B$4,People!$A$4, IF(Orders1[[#This Row],[Region]]=People!$B$5,People!$A$5))))</f>
        <v>Cassandra Brandow</v>
      </c>
      <c r="W6499" s="3" t="str">
        <f>IFERROR(INDEX(Returns!A6499:A7298, MATCH(Orders1[[#This Row],[Order ID]],Returns!B6499:B7298)), "No")</f>
        <v>No</v>
      </c>
      <c r="X6499" s="3">
        <f>IF(Orders1[[#This Row],[Return]]="Yes", 1, 0)</f>
        <v>0</v>
      </c>
    </row>
    <row r="6500" spans="1:24" x14ac:dyDescent="0.2">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7">
        <v>135.09</v>
      </c>
      <c r="S6500" s="1">
        <v>9</v>
      </c>
      <c r="T6500" s="1">
        <v>0</v>
      </c>
      <c r="U6500" s="7">
        <v>62.14139999999999</v>
      </c>
      <c r="V6500" s="3" t="str">
        <f>IF(Orders1[[#This Row],[Region]]=People!$B$2, People!$A$2, IF(Orders1[[#This Row],[Region]]=People!$B$3,People!$A$3, IF(Orders1[[#This Row],[Region]]=People!$B$4,People!$A$4, IF(Orders1[[#This Row],[Region]]=People!$B$5,People!$A$5))))</f>
        <v>Cassandra Brandow</v>
      </c>
      <c r="W6500" s="3" t="str">
        <f>IFERROR(INDEX(Returns!A6500:A7299, MATCH(Orders1[[#This Row],[Order ID]],Returns!B6500:B7299)), "No")</f>
        <v>No</v>
      </c>
      <c r="X6500" s="3">
        <f>IF(Orders1[[#This Row],[Return]]="Yes", 1, 0)</f>
        <v>0</v>
      </c>
    </row>
    <row r="6501" spans="1:24" x14ac:dyDescent="0.2">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7">
        <v>279.85999999999996</v>
      </c>
      <c r="S6501" s="1">
        <v>14</v>
      </c>
      <c r="T6501" s="1">
        <v>0</v>
      </c>
      <c r="U6501" s="7">
        <v>64.367799999999988</v>
      </c>
      <c r="V6501" s="3" t="str">
        <f>IF(Orders1[[#This Row],[Region]]=People!$B$2, People!$A$2, IF(Orders1[[#This Row],[Region]]=People!$B$3,People!$A$3, IF(Orders1[[#This Row],[Region]]=People!$B$4,People!$A$4, IF(Orders1[[#This Row],[Region]]=People!$B$5,People!$A$5))))</f>
        <v>Cassandra Brandow</v>
      </c>
      <c r="W6501" s="3" t="str">
        <f>IFERROR(INDEX(Returns!A6501:A7300, MATCH(Orders1[[#This Row],[Order ID]],Returns!B6501:B7300)), "No")</f>
        <v>No</v>
      </c>
      <c r="X6501" s="3">
        <f>IF(Orders1[[#This Row],[Return]]="Yes", 1, 0)</f>
        <v>0</v>
      </c>
    </row>
    <row r="6502" spans="1:24" x14ac:dyDescent="0.2">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7">
        <v>90.06</v>
      </c>
      <c r="S6502" s="1">
        <v>6</v>
      </c>
      <c r="T6502" s="1">
        <v>0</v>
      </c>
      <c r="U6502" s="7">
        <v>41.427599999999991</v>
      </c>
      <c r="V6502" s="3" t="str">
        <f>IF(Orders1[[#This Row],[Region]]=People!$B$2, People!$A$2, IF(Orders1[[#This Row],[Region]]=People!$B$3,People!$A$3, IF(Orders1[[#This Row],[Region]]=People!$B$4,People!$A$4, IF(Orders1[[#This Row],[Region]]=People!$B$5,People!$A$5))))</f>
        <v>Cassandra Brandow</v>
      </c>
      <c r="W6502" s="3" t="str">
        <f>IFERROR(INDEX(Returns!A6502:A7301, MATCH(Orders1[[#This Row],[Order ID]],Returns!B6502:B7301)), "No")</f>
        <v>No</v>
      </c>
      <c r="X6502" s="3">
        <f>IF(Orders1[[#This Row],[Return]]="Yes", 1, 0)</f>
        <v>0</v>
      </c>
    </row>
    <row r="6503" spans="1:24" x14ac:dyDescent="0.2">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7">
        <v>539.96399999999994</v>
      </c>
      <c r="S6503" s="1">
        <v>6</v>
      </c>
      <c r="T6503" s="1">
        <v>0.4</v>
      </c>
      <c r="U6503" s="7">
        <v>-107.99280000000002</v>
      </c>
      <c r="V6503" s="3" t="str">
        <f>IF(Orders1[[#This Row],[Region]]=People!$B$2, People!$A$2, IF(Orders1[[#This Row],[Region]]=People!$B$3,People!$A$3, IF(Orders1[[#This Row],[Region]]=People!$B$4,People!$A$4, IF(Orders1[[#This Row],[Region]]=People!$B$5,People!$A$5))))</f>
        <v>Chuck Magee</v>
      </c>
      <c r="W6503" s="3" t="str">
        <f>IFERROR(INDEX(Returns!A6503:A7302, MATCH(Orders1[[#This Row],[Order ID]],Returns!B6503:B7302)), "No")</f>
        <v>No</v>
      </c>
      <c r="X6503" s="3">
        <f>IF(Orders1[[#This Row],[Return]]="Yes", 1, 0)</f>
        <v>0</v>
      </c>
    </row>
    <row r="6504" spans="1:24" x14ac:dyDescent="0.2">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7">
        <v>50.231999999999999</v>
      </c>
      <c r="S6504" s="1">
        <v>7</v>
      </c>
      <c r="T6504" s="1">
        <v>0.4</v>
      </c>
      <c r="U6504" s="7">
        <v>-10.046400000000002</v>
      </c>
      <c r="V6504" s="3" t="str">
        <f>IF(Orders1[[#This Row],[Region]]=People!$B$2, People!$A$2, IF(Orders1[[#This Row],[Region]]=People!$B$3,People!$A$3, IF(Orders1[[#This Row],[Region]]=People!$B$4,People!$A$4, IF(Orders1[[#This Row],[Region]]=People!$B$5,People!$A$5))))</f>
        <v>Chuck Magee</v>
      </c>
      <c r="W6504" s="3" t="str">
        <f>IFERROR(INDEX(Returns!A6504:A7303, MATCH(Orders1[[#This Row],[Order ID]],Returns!B6504:B7303)), "No")</f>
        <v>No</v>
      </c>
      <c r="X6504" s="3">
        <f>IF(Orders1[[#This Row],[Return]]="Yes", 1, 0)</f>
        <v>0</v>
      </c>
    </row>
    <row r="6505" spans="1:24" x14ac:dyDescent="0.2">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7">
        <v>19.242000000000001</v>
      </c>
      <c r="S6505" s="1">
        <v>3</v>
      </c>
      <c r="T6505" s="1">
        <v>0.7</v>
      </c>
      <c r="U6505" s="7">
        <v>-13.4694</v>
      </c>
      <c r="V6505" s="3" t="str">
        <f>IF(Orders1[[#This Row],[Region]]=People!$B$2, People!$A$2, IF(Orders1[[#This Row],[Region]]=People!$B$3,People!$A$3, IF(Orders1[[#This Row],[Region]]=People!$B$4,People!$A$4, IF(Orders1[[#This Row],[Region]]=People!$B$5,People!$A$5))))</f>
        <v>Chuck Magee</v>
      </c>
      <c r="W6505" s="3" t="str">
        <f>IFERROR(INDEX(Returns!A6505:A7304, MATCH(Orders1[[#This Row],[Order ID]],Returns!B6505:B7304)), "No")</f>
        <v>No</v>
      </c>
      <c r="X6505" s="3">
        <f>IF(Orders1[[#This Row],[Return]]="Yes", 1, 0)</f>
        <v>0</v>
      </c>
    </row>
    <row r="6506" spans="1:24" x14ac:dyDescent="0.2">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7">
        <v>1247.6399999999999</v>
      </c>
      <c r="S6506" s="1">
        <v>3</v>
      </c>
      <c r="T6506" s="1">
        <v>0</v>
      </c>
      <c r="U6506" s="7">
        <v>349.33919999999995</v>
      </c>
      <c r="V6506" s="3" t="str">
        <f>IF(Orders1[[#This Row],[Region]]=People!$B$2, People!$A$2, IF(Orders1[[#This Row],[Region]]=People!$B$3,People!$A$3, IF(Orders1[[#This Row],[Region]]=People!$B$4,People!$A$4, IF(Orders1[[#This Row],[Region]]=People!$B$5,People!$A$5))))</f>
        <v>Chuck Magee</v>
      </c>
      <c r="W6506" s="3" t="str">
        <f>IFERROR(INDEX(Returns!A6506:A7305, MATCH(Orders1[[#This Row],[Order ID]],Returns!B6506:B7305)), "No")</f>
        <v>No</v>
      </c>
      <c r="X6506" s="3">
        <f>IF(Orders1[[#This Row],[Return]]="Yes", 1, 0)</f>
        <v>0</v>
      </c>
    </row>
    <row r="6507" spans="1:24" x14ac:dyDescent="0.2">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7">
        <v>5.3040000000000003</v>
      </c>
      <c r="S6507" s="1">
        <v>3</v>
      </c>
      <c r="T6507" s="1">
        <v>0.2</v>
      </c>
      <c r="U6507" s="7">
        <v>0.46409999999999996</v>
      </c>
      <c r="V6507" s="3" t="str">
        <f>IF(Orders1[[#This Row],[Region]]=People!$B$2, People!$A$2, IF(Orders1[[#This Row],[Region]]=People!$B$3,People!$A$3, IF(Orders1[[#This Row],[Region]]=People!$B$4,People!$A$4, IF(Orders1[[#This Row],[Region]]=People!$B$5,People!$A$5))))</f>
        <v>Kelly Williams</v>
      </c>
      <c r="W6507" s="3" t="str">
        <f>IFERROR(INDEX(Returns!A6507:A7306, MATCH(Orders1[[#This Row],[Order ID]],Returns!B6507:B7306)), "No")</f>
        <v>No</v>
      </c>
      <c r="X6507" s="3">
        <f>IF(Orders1[[#This Row],[Return]]="Yes", 1, 0)</f>
        <v>0</v>
      </c>
    </row>
    <row r="6508" spans="1:24" x14ac:dyDescent="0.2">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7">
        <v>19.136000000000003</v>
      </c>
      <c r="S6508" s="1">
        <v>4</v>
      </c>
      <c r="T6508" s="1">
        <v>0.2</v>
      </c>
      <c r="U6508" s="7">
        <v>5.9799999999999986</v>
      </c>
      <c r="V6508" s="3" t="str">
        <f>IF(Orders1[[#This Row],[Region]]=People!$B$2, People!$A$2, IF(Orders1[[#This Row],[Region]]=People!$B$3,People!$A$3, IF(Orders1[[#This Row],[Region]]=People!$B$4,People!$A$4, IF(Orders1[[#This Row],[Region]]=People!$B$5,People!$A$5))))</f>
        <v>Chuck Magee</v>
      </c>
      <c r="W6508" s="3" t="str">
        <f>IFERROR(INDEX(Returns!A6508:A7307, MATCH(Orders1[[#This Row],[Order ID]],Returns!B6508:B7307)), "No")</f>
        <v>No</v>
      </c>
      <c r="X6508" s="3">
        <f>IF(Orders1[[#This Row],[Return]]="Yes", 1, 0)</f>
        <v>0</v>
      </c>
    </row>
    <row r="6509" spans="1:24" x14ac:dyDescent="0.2">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7">
        <v>332.83200000000005</v>
      </c>
      <c r="S6509" s="1">
        <v>4</v>
      </c>
      <c r="T6509" s="1">
        <v>0.2</v>
      </c>
      <c r="U6509" s="7">
        <v>-24.962399999999988</v>
      </c>
      <c r="V6509" s="3" t="str">
        <f>IF(Orders1[[#This Row],[Region]]=People!$B$2, People!$A$2, IF(Orders1[[#This Row],[Region]]=People!$B$3,People!$A$3, IF(Orders1[[#This Row],[Region]]=People!$B$4,People!$A$4, IF(Orders1[[#This Row],[Region]]=People!$B$5,People!$A$5))))</f>
        <v>Chuck Magee</v>
      </c>
      <c r="W6509" s="3" t="str">
        <f>IFERROR(INDEX(Returns!A6509:A7308, MATCH(Orders1[[#This Row],[Order ID]],Returns!B6509:B7308)), "No")</f>
        <v>No</v>
      </c>
      <c r="X6509" s="3">
        <f>IF(Orders1[[#This Row],[Return]]="Yes", 1, 0)</f>
        <v>0</v>
      </c>
    </row>
    <row r="6510" spans="1:24" x14ac:dyDescent="0.2">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7">
        <v>279.89999999999998</v>
      </c>
      <c r="S6510" s="1">
        <v>5</v>
      </c>
      <c r="T6510" s="1">
        <v>0</v>
      </c>
      <c r="U6510" s="7">
        <v>137.15100000000001</v>
      </c>
      <c r="V6510" s="3" t="str">
        <f>IF(Orders1[[#This Row],[Region]]=People!$B$2, People!$A$2, IF(Orders1[[#This Row],[Region]]=People!$B$3,People!$A$3, IF(Orders1[[#This Row],[Region]]=People!$B$4,People!$A$4, IF(Orders1[[#This Row],[Region]]=People!$B$5,People!$A$5))))</f>
        <v>Chuck Magee</v>
      </c>
      <c r="W6510" s="3" t="str">
        <f>IFERROR(INDEX(Returns!A6510:A7309, MATCH(Orders1[[#This Row],[Order ID]],Returns!B6510:B7309)), "No")</f>
        <v>No</v>
      </c>
      <c r="X6510" s="3">
        <f>IF(Orders1[[#This Row],[Return]]="Yes", 1, 0)</f>
        <v>0</v>
      </c>
    </row>
    <row r="6511" spans="1:24" x14ac:dyDescent="0.2">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7">
        <v>50.352000000000004</v>
      </c>
      <c r="S6511" s="1">
        <v>3</v>
      </c>
      <c r="T6511" s="1">
        <v>0.2</v>
      </c>
      <c r="U6511" s="7">
        <v>17.623199999999997</v>
      </c>
      <c r="V6511" s="3" t="str">
        <f>IF(Orders1[[#This Row],[Region]]=People!$B$2, People!$A$2, IF(Orders1[[#This Row],[Region]]=People!$B$3,People!$A$3, IF(Orders1[[#This Row],[Region]]=People!$B$4,People!$A$4, IF(Orders1[[#This Row],[Region]]=People!$B$5,People!$A$5))))</f>
        <v>Chuck Magee</v>
      </c>
      <c r="W6511" s="3" t="str">
        <f>IFERROR(INDEX(Returns!A6511:A7310, MATCH(Orders1[[#This Row],[Order ID]],Returns!B6511:B7310)), "No")</f>
        <v>No</v>
      </c>
      <c r="X6511" s="3">
        <f>IF(Orders1[[#This Row],[Return]]="Yes", 1, 0)</f>
        <v>0</v>
      </c>
    </row>
    <row r="6512" spans="1:24" x14ac:dyDescent="0.2">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7">
        <v>34.019999999999996</v>
      </c>
      <c r="S6512" s="1">
        <v>3</v>
      </c>
      <c r="T6512" s="1">
        <v>0</v>
      </c>
      <c r="U6512" s="7">
        <v>16.669799999999999</v>
      </c>
      <c r="V6512" s="3" t="str">
        <f>IF(Orders1[[#This Row],[Region]]=People!$B$2, People!$A$2, IF(Orders1[[#This Row],[Region]]=People!$B$3,People!$A$3, IF(Orders1[[#This Row],[Region]]=People!$B$4,People!$A$4, IF(Orders1[[#This Row],[Region]]=People!$B$5,People!$A$5))))</f>
        <v>Chuck Magee</v>
      </c>
      <c r="W6512" s="3" t="str">
        <f>IFERROR(INDEX(Returns!A6512:A7311, MATCH(Orders1[[#This Row],[Order ID]],Returns!B6512:B7311)), "No")</f>
        <v>No</v>
      </c>
      <c r="X6512" s="3">
        <f>IF(Orders1[[#This Row],[Return]]="Yes", 1, 0)</f>
        <v>0</v>
      </c>
    </row>
    <row r="6513" spans="1:24" x14ac:dyDescent="0.2">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7">
        <v>23.88</v>
      </c>
      <c r="S6513" s="1">
        <v>6</v>
      </c>
      <c r="T6513" s="1">
        <v>0</v>
      </c>
      <c r="U6513" s="7">
        <v>8.1191999999999993</v>
      </c>
      <c r="V6513" s="3" t="str">
        <f>IF(Orders1[[#This Row],[Region]]=People!$B$2, People!$A$2, IF(Orders1[[#This Row],[Region]]=People!$B$3,People!$A$3, IF(Orders1[[#This Row],[Region]]=People!$B$4,People!$A$4, IF(Orders1[[#This Row],[Region]]=People!$B$5,People!$A$5))))</f>
        <v>Anna Andreadi</v>
      </c>
      <c r="W6513" s="3" t="str">
        <f>IFERROR(INDEX(Returns!A6513:A7312, MATCH(Orders1[[#This Row],[Order ID]],Returns!B6513:B7312)), "No")</f>
        <v>No</v>
      </c>
      <c r="X6513" s="3">
        <f>IF(Orders1[[#This Row],[Return]]="Yes", 1, 0)</f>
        <v>0</v>
      </c>
    </row>
    <row r="6514" spans="1:24" x14ac:dyDescent="0.2">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7">
        <v>11.52</v>
      </c>
      <c r="S6514" s="1">
        <v>4</v>
      </c>
      <c r="T6514" s="1">
        <v>0</v>
      </c>
      <c r="U6514" s="7">
        <v>5.6448</v>
      </c>
      <c r="V6514" s="3" t="str">
        <f>IF(Orders1[[#This Row],[Region]]=People!$B$2, People!$A$2, IF(Orders1[[#This Row],[Region]]=People!$B$3,People!$A$3, IF(Orders1[[#This Row],[Region]]=People!$B$4,People!$A$4, IF(Orders1[[#This Row],[Region]]=People!$B$5,People!$A$5))))</f>
        <v>Anna Andreadi</v>
      </c>
      <c r="W6514" s="3" t="str">
        <f>IFERROR(INDEX(Returns!A6514:A7313, MATCH(Orders1[[#This Row],[Order ID]],Returns!B6514:B7313)), "No")</f>
        <v>No</v>
      </c>
      <c r="X6514" s="3">
        <f>IF(Orders1[[#This Row],[Return]]="Yes", 1, 0)</f>
        <v>0</v>
      </c>
    </row>
    <row r="6515" spans="1:24" x14ac:dyDescent="0.2">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7">
        <v>286.93</v>
      </c>
      <c r="S6515" s="1">
        <v>7</v>
      </c>
      <c r="T6515" s="1">
        <v>0</v>
      </c>
      <c r="U6515" s="7">
        <v>140.59569999999999</v>
      </c>
      <c r="V6515" s="3" t="str">
        <f>IF(Orders1[[#This Row],[Region]]=People!$B$2, People!$A$2, IF(Orders1[[#This Row],[Region]]=People!$B$3,People!$A$3, IF(Orders1[[#This Row],[Region]]=People!$B$4,People!$A$4, IF(Orders1[[#This Row],[Region]]=People!$B$5,People!$A$5))))</f>
        <v>Anna Andreadi</v>
      </c>
      <c r="W6515" s="3" t="str">
        <f>IFERROR(INDEX(Returns!A6515:A7314, MATCH(Orders1[[#This Row],[Order ID]],Returns!B6515:B7314)), "No")</f>
        <v>No</v>
      </c>
      <c r="X6515" s="3">
        <f>IF(Orders1[[#This Row],[Return]]="Yes", 1, 0)</f>
        <v>0</v>
      </c>
    </row>
    <row r="6516" spans="1:24" x14ac:dyDescent="0.2">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7">
        <v>206.38400000000001</v>
      </c>
      <c r="S6516" s="1">
        <v>2</v>
      </c>
      <c r="T6516" s="1">
        <v>0.2</v>
      </c>
      <c r="U6516" s="7">
        <v>23.218199999999996</v>
      </c>
      <c r="V6516" s="3" t="str">
        <f>IF(Orders1[[#This Row],[Region]]=People!$B$2, People!$A$2, IF(Orders1[[#This Row],[Region]]=People!$B$3,People!$A$3, IF(Orders1[[#This Row],[Region]]=People!$B$4,People!$A$4, IF(Orders1[[#This Row],[Region]]=People!$B$5,People!$A$5))))</f>
        <v>Anna Andreadi</v>
      </c>
      <c r="W6516" s="3" t="str">
        <f>IFERROR(INDEX(Returns!A6516:A7315, MATCH(Orders1[[#This Row],[Order ID]],Returns!B6516:B7315)), "No")</f>
        <v>No</v>
      </c>
      <c r="X6516" s="3">
        <f>IF(Orders1[[#This Row],[Return]]="Yes", 1, 0)</f>
        <v>0</v>
      </c>
    </row>
    <row r="6517" spans="1:24" x14ac:dyDescent="0.2">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7">
        <v>218.35200000000003</v>
      </c>
      <c r="S6517" s="1">
        <v>3</v>
      </c>
      <c r="T6517" s="1">
        <v>0.2</v>
      </c>
      <c r="U6517" s="7">
        <v>0</v>
      </c>
      <c r="V6517" s="3" t="str">
        <f>IF(Orders1[[#This Row],[Region]]=People!$B$2, People!$A$2, IF(Orders1[[#This Row],[Region]]=People!$B$3,People!$A$3, IF(Orders1[[#This Row],[Region]]=People!$B$4,People!$A$4, IF(Orders1[[#This Row],[Region]]=People!$B$5,People!$A$5))))</f>
        <v>Anna Andreadi</v>
      </c>
      <c r="W6517" s="3" t="str">
        <f>IFERROR(INDEX(Returns!A6517:A7316, MATCH(Orders1[[#This Row],[Order ID]],Returns!B6517:B7316)), "No")</f>
        <v>No</v>
      </c>
      <c r="X6517" s="3">
        <f>IF(Orders1[[#This Row],[Return]]="Yes", 1, 0)</f>
        <v>0</v>
      </c>
    </row>
    <row r="6518" spans="1:24" x14ac:dyDescent="0.2">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7">
        <v>529.9</v>
      </c>
      <c r="S6518" s="1">
        <v>5</v>
      </c>
      <c r="T6518" s="1">
        <v>0</v>
      </c>
      <c r="U6518" s="7">
        <v>105.97999999999999</v>
      </c>
      <c r="V6518" s="3" t="str">
        <f>IF(Orders1[[#This Row],[Region]]=People!$B$2, People!$A$2, IF(Orders1[[#This Row],[Region]]=People!$B$3,People!$A$3, IF(Orders1[[#This Row],[Region]]=People!$B$4,People!$A$4, IF(Orders1[[#This Row],[Region]]=People!$B$5,People!$A$5))))</f>
        <v>Anna Andreadi</v>
      </c>
      <c r="W6518" s="3" t="str">
        <f>IFERROR(INDEX(Returns!A6518:A7317, MATCH(Orders1[[#This Row],[Order ID]],Returns!B6518:B7317)), "No")</f>
        <v>No</v>
      </c>
      <c r="X6518" s="3">
        <f>IF(Orders1[[#This Row],[Return]]="Yes", 1, 0)</f>
        <v>0</v>
      </c>
    </row>
    <row r="6519" spans="1:24" x14ac:dyDescent="0.2">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7">
        <v>99.3</v>
      </c>
      <c r="S6519" s="1">
        <v>10</v>
      </c>
      <c r="T6519" s="1">
        <v>0</v>
      </c>
      <c r="U6519" s="7">
        <v>41.706000000000003</v>
      </c>
      <c r="V6519" s="3" t="str">
        <f>IF(Orders1[[#This Row],[Region]]=People!$B$2, People!$A$2, IF(Orders1[[#This Row],[Region]]=People!$B$3,People!$A$3, IF(Orders1[[#This Row],[Region]]=People!$B$4,People!$A$4, IF(Orders1[[#This Row],[Region]]=People!$B$5,People!$A$5))))</f>
        <v>Anna Andreadi</v>
      </c>
      <c r="W6519" s="3" t="str">
        <f>IFERROR(INDEX(Returns!A6519:A7318, MATCH(Orders1[[#This Row],[Order ID]],Returns!B6519:B7318)), "No")</f>
        <v>No</v>
      </c>
      <c r="X6519" s="3">
        <f>IF(Orders1[[#This Row],[Return]]="Yes", 1, 0)</f>
        <v>0</v>
      </c>
    </row>
    <row r="6520" spans="1:24" x14ac:dyDescent="0.2">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7">
        <v>108.96</v>
      </c>
      <c r="S6520" s="1">
        <v>2</v>
      </c>
      <c r="T6520" s="1">
        <v>0</v>
      </c>
      <c r="U6520" s="7">
        <v>30.508800000000008</v>
      </c>
      <c r="V6520" s="3" t="str">
        <f>IF(Orders1[[#This Row],[Region]]=People!$B$2, People!$A$2, IF(Orders1[[#This Row],[Region]]=People!$B$3,People!$A$3, IF(Orders1[[#This Row],[Region]]=People!$B$4,People!$A$4, IF(Orders1[[#This Row],[Region]]=People!$B$5,People!$A$5))))</f>
        <v>Anna Andreadi</v>
      </c>
      <c r="W6520" s="3" t="str">
        <f>IFERROR(INDEX(Returns!A6520:A7319, MATCH(Orders1[[#This Row],[Order ID]],Returns!B6520:B7319)), "No")</f>
        <v>No</v>
      </c>
      <c r="X6520" s="3">
        <f>IF(Orders1[[#This Row],[Return]]="Yes", 1, 0)</f>
        <v>0</v>
      </c>
    </row>
    <row r="6521" spans="1:24" x14ac:dyDescent="0.2">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7">
        <v>2.6880000000000002</v>
      </c>
      <c r="S6521" s="1">
        <v>1</v>
      </c>
      <c r="T6521" s="1">
        <v>0.2</v>
      </c>
      <c r="U6521" s="7">
        <v>0.83999999999999975</v>
      </c>
      <c r="V6521" s="3" t="str">
        <f>IF(Orders1[[#This Row],[Region]]=People!$B$2, People!$A$2, IF(Orders1[[#This Row],[Region]]=People!$B$3,People!$A$3, IF(Orders1[[#This Row],[Region]]=People!$B$4,People!$A$4, IF(Orders1[[#This Row],[Region]]=People!$B$5,People!$A$5))))</f>
        <v>Anna Andreadi</v>
      </c>
      <c r="W6521" s="3" t="str">
        <f>IFERROR(INDEX(Returns!A6521:A7320, MATCH(Orders1[[#This Row],[Order ID]],Returns!B6521:B7320)), "No")</f>
        <v>No</v>
      </c>
      <c r="X6521" s="3">
        <f>IF(Orders1[[#This Row],[Return]]="Yes", 1, 0)</f>
        <v>0</v>
      </c>
    </row>
    <row r="6522" spans="1:24" x14ac:dyDescent="0.2">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7">
        <v>5443.96</v>
      </c>
      <c r="S6522" s="1">
        <v>4</v>
      </c>
      <c r="T6522" s="1">
        <v>0</v>
      </c>
      <c r="U6522" s="7">
        <v>2504.2215999999999</v>
      </c>
      <c r="V6522" s="3" t="str">
        <f>IF(Orders1[[#This Row],[Region]]=People!$B$2, People!$A$2, IF(Orders1[[#This Row],[Region]]=People!$B$3,People!$A$3, IF(Orders1[[#This Row],[Region]]=People!$B$4,People!$A$4, IF(Orders1[[#This Row],[Region]]=People!$B$5,People!$A$5))))</f>
        <v>Kelly Williams</v>
      </c>
      <c r="W6522" s="3" t="str">
        <f>IFERROR(INDEX(Returns!A6522:A7321, MATCH(Orders1[[#This Row],[Order ID]],Returns!B6522:B7321)), "No")</f>
        <v>No</v>
      </c>
      <c r="X6522" s="3">
        <f>IF(Orders1[[#This Row],[Return]]="Yes", 1, 0)</f>
        <v>0</v>
      </c>
    </row>
    <row r="6523" spans="1:24" x14ac:dyDescent="0.2">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7">
        <v>302.67</v>
      </c>
      <c r="S6523" s="1">
        <v>3</v>
      </c>
      <c r="T6523" s="1">
        <v>0</v>
      </c>
      <c r="U6523" s="7">
        <v>72.640799999999999</v>
      </c>
      <c r="V6523" s="3" t="str">
        <f>IF(Orders1[[#This Row],[Region]]=People!$B$2, People!$A$2, IF(Orders1[[#This Row],[Region]]=People!$B$3,People!$A$3, IF(Orders1[[#This Row],[Region]]=People!$B$4,People!$A$4, IF(Orders1[[#This Row],[Region]]=People!$B$5,People!$A$5))))</f>
        <v>Kelly Williams</v>
      </c>
      <c r="W6523" s="3" t="str">
        <f>IFERROR(INDEX(Returns!A6523:A7322, MATCH(Orders1[[#This Row],[Order ID]],Returns!B6523:B7322)), "No")</f>
        <v>No</v>
      </c>
      <c r="X6523" s="3">
        <f>IF(Orders1[[#This Row],[Return]]="Yes", 1, 0)</f>
        <v>0</v>
      </c>
    </row>
    <row r="6524" spans="1:24" x14ac:dyDescent="0.2">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7">
        <v>56.07</v>
      </c>
      <c r="S6524" s="1">
        <v>7</v>
      </c>
      <c r="T6524" s="1">
        <v>0</v>
      </c>
      <c r="U6524" s="7">
        <v>25.231499999999997</v>
      </c>
      <c r="V6524" s="3" t="str">
        <f>IF(Orders1[[#This Row],[Region]]=People!$B$2, People!$A$2, IF(Orders1[[#This Row],[Region]]=People!$B$3,People!$A$3, IF(Orders1[[#This Row],[Region]]=People!$B$4,People!$A$4, IF(Orders1[[#This Row],[Region]]=People!$B$5,People!$A$5))))</f>
        <v>Kelly Williams</v>
      </c>
      <c r="W6524" s="3" t="str">
        <f>IFERROR(INDEX(Returns!A6524:A7323, MATCH(Orders1[[#This Row],[Order ID]],Returns!B6524:B7323)), "No")</f>
        <v>No</v>
      </c>
      <c r="X6524" s="3">
        <f>IF(Orders1[[#This Row],[Return]]="Yes", 1, 0)</f>
        <v>0</v>
      </c>
    </row>
    <row r="6525" spans="1:24" x14ac:dyDescent="0.2">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7">
        <v>10.08</v>
      </c>
      <c r="S6525" s="1">
        <v>2</v>
      </c>
      <c r="T6525" s="1">
        <v>0.2</v>
      </c>
      <c r="U6525" s="7">
        <v>3.2759999999999994</v>
      </c>
      <c r="V6525" s="3" t="str">
        <f>IF(Orders1[[#This Row],[Region]]=People!$B$2, People!$A$2, IF(Orders1[[#This Row],[Region]]=People!$B$3,People!$A$3, IF(Orders1[[#This Row],[Region]]=People!$B$4,People!$A$4, IF(Orders1[[#This Row],[Region]]=People!$B$5,People!$A$5))))</f>
        <v>Chuck Magee</v>
      </c>
      <c r="W6525" s="3" t="str">
        <f>IFERROR(INDEX(Returns!A6525:A7324, MATCH(Orders1[[#This Row],[Order ID]],Returns!B6525:B7324)), "No")</f>
        <v>No</v>
      </c>
      <c r="X6525" s="3">
        <f>IF(Orders1[[#This Row],[Return]]="Yes", 1, 0)</f>
        <v>0</v>
      </c>
    </row>
    <row r="6526" spans="1:24" x14ac:dyDescent="0.2">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7">
        <v>59.993999999999993</v>
      </c>
      <c r="S6526" s="1">
        <v>1</v>
      </c>
      <c r="T6526" s="1">
        <v>0.4</v>
      </c>
      <c r="U6526" s="7">
        <v>-12.998700000000007</v>
      </c>
      <c r="V6526" s="3" t="str">
        <f>IF(Orders1[[#This Row],[Region]]=People!$B$2, People!$A$2, IF(Orders1[[#This Row],[Region]]=People!$B$3,People!$A$3, IF(Orders1[[#This Row],[Region]]=People!$B$4,People!$A$4, IF(Orders1[[#This Row],[Region]]=People!$B$5,People!$A$5))))</f>
        <v>Chuck Magee</v>
      </c>
      <c r="W6526" s="3" t="str">
        <f>IFERROR(INDEX(Returns!A6526:A7325, MATCH(Orders1[[#This Row],[Order ID]],Returns!B6526:B7325)), "No")</f>
        <v>No</v>
      </c>
      <c r="X6526" s="3">
        <f>IF(Orders1[[#This Row],[Return]]="Yes", 1, 0)</f>
        <v>0</v>
      </c>
    </row>
    <row r="6527" spans="1:24" x14ac:dyDescent="0.2">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7">
        <v>5.7150000000000016</v>
      </c>
      <c r="S6527" s="1">
        <v>5</v>
      </c>
      <c r="T6527" s="1">
        <v>0.7</v>
      </c>
      <c r="U6527" s="7">
        <v>-4.7625000000000011</v>
      </c>
      <c r="V6527" s="3" t="str">
        <f>IF(Orders1[[#This Row],[Region]]=People!$B$2, People!$A$2, IF(Orders1[[#This Row],[Region]]=People!$B$3,People!$A$3, IF(Orders1[[#This Row],[Region]]=People!$B$4,People!$A$4, IF(Orders1[[#This Row],[Region]]=People!$B$5,People!$A$5))))</f>
        <v>Chuck Magee</v>
      </c>
      <c r="W6527" s="3" t="str">
        <f>IFERROR(INDEX(Returns!A6527:A7326, MATCH(Orders1[[#This Row],[Order ID]],Returns!B6527:B7326)), "No")</f>
        <v>No</v>
      </c>
      <c r="X6527" s="3">
        <f>IF(Orders1[[#This Row],[Return]]="Yes", 1, 0)</f>
        <v>0</v>
      </c>
    </row>
    <row r="6528" spans="1:24" x14ac:dyDescent="0.2">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7">
        <v>9.4200000000000017</v>
      </c>
      <c r="S6528" s="1">
        <v>5</v>
      </c>
      <c r="T6528" s="1">
        <v>0.7</v>
      </c>
      <c r="U6528" s="7">
        <v>-7.8500000000000014</v>
      </c>
      <c r="V6528" s="3" t="str">
        <f>IF(Orders1[[#This Row],[Region]]=People!$B$2, People!$A$2, IF(Orders1[[#This Row],[Region]]=People!$B$3,People!$A$3, IF(Orders1[[#This Row],[Region]]=People!$B$4,People!$A$4, IF(Orders1[[#This Row],[Region]]=People!$B$5,People!$A$5))))</f>
        <v>Chuck Magee</v>
      </c>
      <c r="W6528" s="3" t="str">
        <f>IFERROR(INDEX(Returns!A6528:A7327, MATCH(Orders1[[#This Row],[Order ID]],Returns!B6528:B7327)), "No")</f>
        <v>No</v>
      </c>
      <c r="X6528" s="3">
        <f>IF(Orders1[[#This Row],[Return]]="Yes", 1, 0)</f>
        <v>0</v>
      </c>
    </row>
    <row r="6529" spans="1:24" x14ac:dyDescent="0.2">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7">
        <v>1999.96</v>
      </c>
      <c r="S6529" s="1">
        <v>4</v>
      </c>
      <c r="T6529" s="1">
        <v>0</v>
      </c>
      <c r="U6529" s="7">
        <v>899.98199999999997</v>
      </c>
      <c r="V6529" s="3" t="str">
        <f>IF(Orders1[[#This Row],[Region]]=People!$B$2, People!$A$2, IF(Orders1[[#This Row],[Region]]=People!$B$3,People!$A$3, IF(Orders1[[#This Row],[Region]]=People!$B$4,People!$A$4, IF(Orders1[[#This Row],[Region]]=People!$B$5,People!$A$5))))</f>
        <v>Chuck Magee</v>
      </c>
      <c r="W6529" s="3" t="str">
        <f>IFERROR(INDEX(Returns!A6529:A7328, MATCH(Orders1[[#This Row],[Order ID]],Returns!B6529:B7328)), "No")</f>
        <v>No</v>
      </c>
      <c r="X6529" s="3">
        <f>IF(Orders1[[#This Row],[Return]]="Yes", 1, 0)</f>
        <v>0</v>
      </c>
    </row>
    <row r="6530" spans="1:24" x14ac:dyDescent="0.2">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7">
        <v>216.4</v>
      </c>
      <c r="S6530" s="1">
        <v>4</v>
      </c>
      <c r="T6530" s="1">
        <v>0</v>
      </c>
      <c r="U6530" s="7">
        <v>56.26400000000001</v>
      </c>
      <c r="V6530" s="3" t="str">
        <f>IF(Orders1[[#This Row],[Region]]=People!$B$2, People!$A$2, IF(Orders1[[#This Row],[Region]]=People!$B$3,People!$A$3, IF(Orders1[[#This Row],[Region]]=People!$B$4,People!$A$4, IF(Orders1[[#This Row],[Region]]=People!$B$5,People!$A$5))))</f>
        <v>Chuck Magee</v>
      </c>
      <c r="W6530" s="3" t="str">
        <f>IFERROR(INDEX(Returns!A6530:A7329, MATCH(Orders1[[#This Row],[Order ID]],Returns!B6530:B7329)), "No")</f>
        <v>No</v>
      </c>
      <c r="X6530" s="3">
        <f>IF(Orders1[[#This Row],[Return]]="Yes", 1, 0)</f>
        <v>0</v>
      </c>
    </row>
    <row r="6531" spans="1:24" x14ac:dyDescent="0.2">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7">
        <v>6.9360000000000008</v>
      </c>
      <c r="S6531" s="1">
        <v>3</v>
      </c>
      <c r="T6531" s="1">
        <v>0.2</v>
      </c>
      <c r="U6531" s="7">
        <v>2.3409000000000004</v>
      </c>
      <c r="V6531" s="3" t="str">
        <f>IF(Orders1[[#This Row],[Region]]=People!$B$2, People!$A$2, IF(Orders1[[#This Row],[Region]]=People!$B$3,People!$A$3, IF(Orders1[[#This Row],[Region]]=People!$B$4,People!$A$4, IF(Orders1[[#This Row],[Region]]=People!$B$5,People!$A$5))))</f>
        <v>Kelly Williams</v>
      </c>
      <c r="W6531" s="3" t="str">
        <f>IFERROR(INDEX(Returns!A6531:A7330, MATCH(Orders1[[#This Row],[Order ID]],Returns!B6531:B7330)), "No")</f>
        <v>No</v>
      </c>
      <c r="X6531" s="3">
        <f>IF(Orders1[[#This Row],[Return]]="Yes", 1, 0)</f>
        <v>0</v>
      </c>
    </row>
    <row r="6532" spans="1:24" x14ac:dyDescent="0.2">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7">
        <v>4.427999999999999</v>
      </c>
      <c r="S6532" s="1">
        <v>3</v>
      </c>
      <c r="T6532" s="1">
        <v>0.8</v>
      </c>
      <c r="U6532" s="7">
        <v>-6.8633999999999986</v>
      </c>
      <c r="V6532" s="3" t="str">
        <f>IF(Orders1[[#This Row],[Region]]=People!$B$2, People!$A$2, IF(Orders1[[#This Row],[Region]]=People!$B$3,People!$A$3, IF(Orders1[[#This Row],[Region]]=People!$B$4,People!$A$4, IF(Orders1[[#This Row],[Region]]=People!$B$5,People!$A$5))))</f>
        <v>Kelly Williams</v>
      </c>
      <c r="W6532" s="3" t="str">
        <f>IFERROR(INDEX(Returns!A6532:A7331, MATCH(Orders1[[#This Row],[Order ID]],Returns!B6532:B7331)), "No")</f>
        <v>No</v>
      </c>
      <c r="X6532" s="3">
        <f>IF(Orders1[[#This Row],[Return]]="Yes", 1, 0)</f>
        <v>0</v>
      </c>
    </row>
    <row r="6533" spans="1:24" x14ac:dyDescent="0.2">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7">
        <v>8.8000000000000007</v>
      </c>
      <c r="S6533" s="1">
        <v>5</v>
      </c>
      <c r="T6533" s="1">
        <v>0</v>
      </c>
      <c r="U6533" s="7">
        <v>2.5519999999999996</v>
      </c>
      <c r="V6533" s="3" t="str">
        <f>IF(Orders1[[#This Row],[Region]]=People!$B$2, People!$A$2, IF(Orders1[[#This Row],[Region]]=People!$B$3,People!$A$3, IF(Orders1[[#This Row],[Region]]=People!$B$4,People!$A$4, IF(Orders1[[#This Row],[Region]]=People!$B$5,People!$A$5))))</f>
        <v>Kelly Williams</v>
      </c>
      <c r="W6533" s="3" t="str">
        <f>IFERROR(INDEX(Returns!A6533:A7332, MATCH(Orders1[[#This Row],[Order ID]],Returns!B6533:B7332)), "No")</f>
        <v>No</v>
      </c>
      <c r="X6533" s="3">
        <f>IF(Orders1[[#This Row],[Return]]="Yes", 1, 0)</f>
        <v>0</v>
      </c>
    </row>
    <row r="6534" spans="1:24" x14ac:dyDescent="0.2">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7">
        <v>142.80000000000001</v>
      </c>
      <c r="S6534" s="1">
        <v>1</v>
      </c>
      <c r="T6534" s="1">
        <v>0</v>
      </c>
      <c r="U6534" s="7">
        <v>29.988</v>
      </c>
      <c r="V6534" s="3" t="str">
        <f>IF(Orders1[[#This Row],[Region]]=People!$B$2, People!$A$2, IF(Orders1[[#This Row],[Region]]=People!$B$3,People!$A$3, IF(Orders1[[#This Row],[Region]]=People!$B$4,People!$A$4, IF(Orders1[[#This Row],[Region]]=People!$B$5,People!$A$5))))</f>
        <v>Kelly Williams</v>
      </c>
      <c r="W6534" s="3" t="str">
        <f>IFERROR(INDEX(Returns!A6534:A7333, MATCH(Orders1[[#This Row],[Order ID]],Returns!B6534:B7333)), "No")</f>
        <v>No</v>
      </c>
      <c r="X6534" s="3">
        <f>IF(Orders1[[#This Row],[Return]]="Yes", 1, 0)</f>
        <v>0</v>
      </c>
    </row>
    <row r="6535" spans="1:24" x14ac:dyDescent="0.2">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7">
        <v>399.95</v>
      </c>
      <c r="S6535" s="1">
        <v>5</v>
      </c>
      <c r="T6535" s="1">
        <v>0</v>
      </c>
      <c r="U6535" s="7">
        <v>143.982</v>
      </c>
      <c r="V6535" s="3" t="str">
        <f>IF(Orders1[[#This Row],[Region]]=People!$B$2, People!$A$2, IF(Orders1[[#This Row],[Region]]=People!$B$3,People!$A$3, IF(Orders1[[#This Row],[Region]]=People!$B$4,People!$A$4, IF(Orders1[[#This Row],[Region]]=People!$B$5,People!$A$5))))</f>
        <v>Kelly Williams</v>
      </c>
      <c r="W6535" s="3" t="str">
        <f>IFERROR(INDEX(Returns!A6535:A7334, MATCH(Orders1[[#This Row],[Order ID]],Returns!B6535:B7334)), "No")</f>
        <v>No</v>
      </c>
      <c r="X6535" s="3">
        <f>IF(Orders1[[#This Row],[Return]]="Yes", 1, 0)</f>
        <v>0</v>
      </c>
    </row>
    <row r="6536" spans="1:24" x14ac:dyDescent="0.2">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7">
        <v>2152.7760000000003</v>
      </c>
      <c r="S6536" s="1">
        <v>3</v>
      </c>
      <c r="T6536" s="1">
        <v>0.2</v>
      </c>
      <c r="U6536" s="7">
        <v>726.56189999999981</v>
      </c>
      <c r="V6536" s="3" t="str">
        <f>IF(Orders1[[#This Row],[Region]]=People!$B$2, People!$A$2, IF(Orders1[[#This Row],[Region]]=People!$B$3,People!$A$3, IF(Orders1[[#This Row],[Region]]=People!$B$4,People!$A$4, IF(Orders1[[#This Row],[Region]]=People!$B$5,People!$A$5))))</f>
        <v>Chuck Magee</v>
      </c>
      <c r="W6536" s="3" t="str">
        <f>IFERROR(INDEX(Returns!A6536:A7335, MATCH(Orders1[[#This Row],[Order ID]],Returns!B6536:B7335)), "No")</f>
        <v>No</v>
      </c>
      <c r="X6536" s="3">
        <f>IF(Orders1[[#This Row],[Return]]="Yes", 1, 0)</f>
        <v>0</v>
      </c>
    </row>
    <row r="6537" spans="1:24" x14ac:dyDescent="0.2">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7">
        <v>4007.8400000000006</v>
      </c>
      <c r="S6537" s="1">
        <v>10</v>
      </c>
      <c r="T6537" s="1">
        <v>0.2</v>
      </c>
      <c r="U6537" s="7">
        <v>-50.098000000000297</v>
      </c>
      <c r="V6537" s="3" t="str">
        <f>IF(Orders1[[#This Row],[Region]]=People!$B$2, People!$A$2, IF(Orders1[[#This Row],[Region]]=People!$B$3,People!$A$3, IF(Orders1[[#This Row],[Region]]=People!$B$4,People!$A$4, IF(Orders1[[#This Row],[Region]]=People!$B$5,People!$A$5))))</f>
        <v>Chuck Magee</v>
      </c>
      <c r="W6537" s="3" t="str">
        <f>IFERROR(INDEX(Returns!A6537:A7336, MATCH(Orders1[[#This Row],[Order ID]],Returns!B6537:B7336)), "No")</f>
        <v>No</v>
      </c>
      <c r="X6537" s="3">
        <f>IF(Orders1[[#This Row],[Return]]="Yes", 1, 0)</f>
        <v>0</v>
      </c>
    </row>
    <row r="6538" spans="1:24" x14ac:dyDescent="0.2">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7">
        <v>328.59000000000003</v>
      </c>
      <c r="S6538" s="1">
        <v>3</v>
      </c>
      <c r="T6538" s="1">
        <v>0.4</v>
      </c>
      <c r="U6538" s="7">
        <v>-147.8655</v>
      </c>
      <c r="V6538" s="3" t="str">
        <f>IF(Orders1[[#This Row],[Region]]=People!$B$2, People!$A$2, IF(Orders1[[#This Row],[Region]]=People!$B$3,People!$A$3, IF(Orders1[[#This Row],[Region]]=People!$B$4,People!$A$4, IF(Orders1[[#This Row],[Region]]=People!$B$5,People!$A$5))))</f>
        <v>Cassandra Brandow</v>
      </c>
      <c r="W6538" s="3" t="str">
        <f>IFERROR(INDEX(Returns!A6538:A7337, MATCH(Orders1[[#This Row],[Order ID]],Returns!B6538:B7337)), "No")</f>
        <v>No</v>
      </c>
      <c r="X6538" s="3">
        <f>IF(Orders1[[#This Row],[Return]]="Yes", 1, 0)</f>
        <v>0</v>
      </c>
    </row>
    <row r="6539" spans="1:24" x14ac:dyDescent="0.2">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7">
        <v>98.352000000000004</v>
      </c>
      <c r="S6539" s="1">
        <v>3</v>
      </c>
      <c r="T6539" s="1">
        <v>0.2</v>
      </c>
      <c r="U6539" s="7">
        <v>-24.588000000000001</v>
      </c>
      <c r="V6539" s="3" t="str">
        <f>IF(Orders1[[#This Row],[Region]]=People!$B$2, People!$A$2, IF(Orders1[[#This Row],[Region]]=People!$B$3,People!$A$3, IF(Orders1[[#This Row],[Region]]=People!$B$4,People!$A$4, IF(Orders1[[#This Row],[Region]]=People!$B$5,People!$A$5))))</f>
        <v>Cassandra Brandow</v>
      </c>
      <c r="W6539" s="3" t="str">
        <f>IFERROR(INDEX(Returns!A6539:A7338, MATCH(Orders1[[#This Row],[Order ID]],Returns!B6539:B7338)), "No")</f>
        <v>No</v>
      </c>
      <c r="X6539" s="3">
        <f>IF(Orders1[[#This Row],[Return]]="Yes", 1, 0)</f>
        <v>0</v>
      </c>
    </row>
    <row r="6540" spans="1:24" x14ac:dyDescent="0.2">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7">
        <v>158.99</v>
      </c>
      <c r="S6540" s="1">
        <v>1</v>
      </c>
      <c r="T6540" s="1">
        <v>0</v>
      </c>
      <c r="U6540" s="7">
        <v>41.337400000000002</v>
      </c>
      <c r="V6540" s="3" t="str">
        <f>IF(Orders1[[#This Row],[Region]]=People!$B$2, People!$A$2, IF(Orders1[[#This Row],[Region]]=People!$B$3,People!$A$3, IF(Orders1[[#This Row],[Region]]=People!$B$4,People!$A$4, IF(Orders1[[#This Row],[Region]]=People!$B$5,People!$A$5))))</f>
        <v>Chuck Magee</v>
      </c>
      <c r="W6540" s="3" t="str">
        <f>IFERROR(INDEX(Returns!A6540:A7339, MATCH(Orders1[[#This Row],[Order ID]],Returns!B6540:B7339)), "No")</f>
        <v>No</v>
      </c>
      <c r="X6540" s="3">
        <f>IF(Orders1[[#This Row],[Return]]="Yes", 1, 0)</f>
        <v>0</v>
      </c>
    </row>
    <row r="6541" spans="1:24" x14ac:dyDescent="0.2">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7">
        <v>291.10000000000002</v>
      </c>
      <c r="S6541" s="1">
        <v>5</v>
      </c>
      <c r="T6541" s="1">
        <v>0</v>
      </c>
      <c r="U6541" s="7">
        <v>75.686000000000007</v>
      </c>
      <c r="V6541" s="3" t="str">
        <f>IF(Orders1[[#This Row],[Region]]=People!$B$2, People!$A$2, IF(Orders1[[#This Row],[Region]]=People!$B$3,People!$A$3, IF(Orders1[[#This Row],[Region]]=People!$B$4,People!$A$4, IF(Orders1[[#This Row],[Region]]=People!$B$5,People!$A$5))))</f>
        <v>Chuck Magee</v>
      </c>
      <c r="W6541" s="3" t="str">
        <f>IFERROR(INDEX(Returns!A6541:A7340, MATCH(Orders1[[#This Row],[Order ID]],Returns!B6541:B7340)), "No")</f>
        <v>No</v>
      </c>
      <c r="X6541" s="3">
        <f>IF(Orders1[[#This Row],[Return]]="Yes", 1, 0)</f>
        <v>0</v>
      </c>
    </row>
    <row r="6542" spans="1:24" x14ac:dyDescent="0.2">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7">
        <v>73.679999999999993</v>
      </c>
      <c r="S6542" s="1">
        <v>6</v>
      </c>
      <c r="T6542" s="1">
        <v>0</v>
      </c>
      <c r="U6542" s="7">
        <v>34.629599999999996</v>
      </c>
      <c r="V6542" s="3" t="str">
        <f>IF(Orders1[[#This Row],[Region]]=People!$B$2, People!$A$2, IF(Orders1[[#This Row],[Region]]=People!$B$3,People!$A$3, IF(Orders1[[#This Row],[Region]]=People!$B$4,People!$A$4, IF(Orders1[[#This Row],[Region]]=People!$B$5,People!$A$5))))</f>
        <v>Anna Andreadi</v>
      </c>
      <c r="W6542" s="3" t="str">
        <f>IFERROR(INDEX(Returns!A6542:A7341, MATCH(Orders1[[#This Row],[Order ID]],Returns!B6542:B7341)), "No")</f>
        <v>No</v>
      </c>
      <c r="X6542" s="3">
        <f>IF(Orders1[[#This Row],[Return]]="Yes", 1, 0)</f>
        <v>0</v>
      </c>
    </row>
    <row r="6543" spans="1:24" x14ac:dyDescent="0.2">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7">
        <v>139.91999999999999</v>
      </c>
      <c r="S6543" s="1">
        <v>2</v>
      </c>
      <c r="T6543" s="1">
        <v>0</v>
      </c>
      <c r="U6543" s="7">
        <v>23.786399999999986</v>
      </c>
      <c r="V6543" s="3" t="str">
        <f>IF(Orders1[[#This Row],[Region]]=People!$B$2, People!$A$2, IF(Orders1[[#This Row],[Region]]=People!$B$3,People!$A$3, IF(Orders1[[#This Row],[Region]]=People!$B$4,People!$A$4, IF(Orders1[[#This Row],[Region]]=People!$B$5,People!$A$5))))</f>
        <v>Anna Andreadi</v>
      </c>
      <c r="W6543" s="3" t="str">
        <f>IFERROR(INDEX(Returns!A6543:A7342, MATCH(Orders1[[#This Row],[Order ID]],Returns!B6543:B7342)), "No")</f>
        <v>No</v>
      </c>
      <c r="X6543" s="3">
        <f>IF(Orders1[[#This Row],[Return]]="Yes", 1, 0)</f>
        <v>0</v>
      </c>
    </row>
    <row r="6544" spans="1:24" x14ac:dyDescent="0.2">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7">
        <v>107.88</v>
      </c>
      <c r="S6544" s="1">
        <v>3</v>
      </c>
      <c r="T6544" s="1">
        <v>0.2</v>
      </c>
      <c r="U6544" s="7">
        <v>10.787999999999997</v>
      </c>
      <c r="V6544" s="3" t="str">
        <f>IF(Orders1[[#This Row],[Region]]=People!$B$2, People!$A$2, IF(Orders1[[#This Row],[Region]]=People!$B$3,People!$A$3, IF(Orders1[[#This Row],[Region]]=People!$B$4,People!$A$4, IF(Orders1[[#This Row],[Region]]=People!$B$5,People!$A$5))))</f>
        <v>Anna Andreadi</v>
      </c>
      <c r="W6544" s="3" t="str">
        <f>IFERROR(INDEX(Returns!A6544:A7343, MATCH(Orders1[[#This Row],[Order ID]],Returns!B6544:B7343)), "No")</f>
        <v>No</v>
      </c>
      <c r="X6544" s="3">
        <f>IF(Orders1[[#This Row],[Return]]="Yes", 1, 0)</f>
        <v>0</v>
      </c>
    </row>
    <row r="6545" spans="1:24" x14ac:dyDescent="0.2">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7">
        <v>33.29</v>
      </c>
      <c r="S6545" s="1">
        <v>1</v>
      </c>
      <c r="T6545" s="1">
        <v>0</v>
      </c>
      <c r="U6545" s="7">
        <v>7.9895999999999994</v>
      </c>
      <c r="V6545" s="3" t="str">
        <f>IF(Orders1[[#This Row],[Region]]=People!$B$2, People!$A$2, IF(Orders1[[#This Row],[Region]]=People!$B$3,People!$A$3, IF(Orders1[[#This Row],[Region]]=People!$B$4,People!$A$4, IF(Orders1[[#This Row],[Region]]=People!$B$5,People!$A$5))))</f>
        <v>Anna Andreadi</v>
      </c>
      <c r="W6545" s="3" t="str">
        <f>IFERROR(INDEX(Returns!A6545:A7344, MATCH(Orders1[[#This Row],[Order ID]],Returns!B6545:B7344)), "No")</f>
        <v>No</v>
      </c>
      <c r="X6545" s="3">
        <f>IF(Orders1[[#This Row],[Return]]="Yes", 1, 0)</f>
        <v>0</v>
      </c>
    </row>
    <row r="6546" spans="1:24" x14ac:dyDescent="0.2">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7">
        <v>58.170000000000009</v>
      </c>
      <c r="S6546" s="1">
        <v>5</v>
      </c>
      <c r="T6546" s="1">
        <v>0.7</v>
      </c>
      <c r="U6546" s="7">
        <v>-46.53600000000003</v>
      </c>
      <c r="V6546" s="3" t="str">
        <f>IF(Orders1[[#This Row],[Region]]=People!$B$2, People!$A$2, IF(Orders1[[#This Row],[Region]]=People!$B$3,People!$A$3, IF(Orders1[[#This Row],[Region]]=People!$B$4,People!$A$4, IF(Orders1[[#This Row],[Region]]=People!$B$5,People!$A$5))))</f>
        <v>Chuck Magee</v>
      </c>
      <c r="W6546" s="3" t="str">
        <f>IFERROR(INDEX(Returns!A6546:A7345, MATCH(Orders1[[#This Row],[Order ID]],Returns!B6546:B7345)), "No")</f>
        <v>No</v>
      </c>
      <c r="X6546" s="3">
        <f>IF(Orders1[[#This Row],[Return]]="Yes", 1, 0)</f>
        <v>0</v>
      </c>
    </row>
    <row r="6547" spans="1:24" x14ac:dyDescent="0.2">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7">
        <v>5.04</v>
      </c>
      <c r="S6547" s="1">
        <v>2</v>
      </c>
      <c r="T6547" s="1">
        <v>0.2</v>
      </c>
      <c r="U6547" s="7">
        <v>1.764</v>
      </c>
      <c r="V6547" s="3" t="str">
        <f>IF(Orders1[[#This Row],[Region]]=People!$B$2, People!$A$2, IF(Orders1[[#This Row],[Region]]=People!$B$3,People!$A$3, IF(Orders1[[#This Row],[Region]]=People!$B$4,People!$A$4, IF(Orders1[[#This Row],[Region]]=People!$B$5,People!$A$5))))</f>
        <v>Chuck Magee</v>
      </c>
      <c r="W6547" s="3" t="str">
        <f>IFERROR(INDEX(Returns!A6547:A7346, MATCH(Orders1[[#This Row],[Order ID]],Returns!B6547:B7346)), "No")</f>
        <v>No</v>
      </c>
      <c r="X6547" s="3">
        <f>IF(Orders1[[#This Row],[Return]]="Yes", 1, 0)</f>
        <v>0</v>
      </c>
    </row>
    <row r="6548" spans="1:24" x14ac:dyDescent="0.2">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7">
        <v>24.784000000000002</v>
      </c>
      <c r="S6548" s="1">
        <v>1</v>
      </c>
      <c r="T6548" s="1">
        <v>0.2</v>
      </c>
      <c r="U6548" s="7">
        <v>7.7449999999999983</v>
      </c>
      <c r="V6548" s="3" t="str">
        <f>IF(Orders1[[#This Row],[Region]]=People!$B$2, People!$A$2, IF(Orders1[[#This Row],[Region]]=People!$B$3,People!$A$3, IF(Orders1[[#This Row],[Region]]=People!$B$4,People!$A$4, IF(Orders1[[#This Row],[Region]]=People!$B$5,People!$A$5))))</f>
        <v>Chuck Magee</v>
      </c>
      <c r="W6548" s="3" t="str">
        <f>IFERROR(INDEX(Returns!A6548:A7347, MATCH(Orders1[[#This Row],[Order ID]],Returns!B6548:B7347)), "No")</f>
        <v>No</v>
      </c>
      <c r="X6548" s="3">
        <f>IF(Orders1[[#This Row],[Return]]="Yes", 1, 0)</f>
        <v>0</v>
      </c>
    </row>
    <row r="6549" spans="1:24" x14ac:dyDescent="0.2">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7">
        <v>634.11599999999999</v>
      </c>
      <c r="S6549" s="1">
        <v>6</v>
      </c>
      <c r="T6549" s="1">
        <v>0.3</v>
      </c>
      <c r="U6549" s="7">
        <v>-172.11720000000003</v>
      </c>
      <c r="V6549" s="3" t="str">
        <f>IF(Orders1[[#This Row],[Region]]=People!$B$2, People!$A$2, IF(Orders1[[#This Row],[Region]]=People!$B$3,People!$A$3, IF(Orders1[[#This Row],[Region]]=People!$B$4,People!$A$4, IF(Orders1[[#This Row],[Region]]=People!$B$5,People!$A$5))))</f>
        <v>Kelly Williams</v>
      </c>
      <c r="W6549" s="3" t="str">
        <f>IFERROR(INDEX(Returns!A6549:A7348, MATCH(Orders1[[#This Row],[Order ID]],Returns!B6549:B7348)), "No")</f>
        <v>No</v>
      </c>
      <c r="X6549" s="3">
        <f>IF(Orders1[[#This Row],[Return]]="Yes", 1, 0)</f>
        <v>0</v>
      </c>
    </row>
    <row r="6550" spans="1:24" x14ac:dyDescent="0.2">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7">
        <v>17.472000000000001</v>
      </c>
      <c r="S6550" s="1">
        <v>3</v>
      </c>
      <c r="T6550" s="1">
        <v>0.2</v>
      </c>
      <c r="U6550" s="7">
        <v>5.6783999999999981</v>
      </c>
      <c r="V6550" s="3" t="str">
        <f>IF(Orders1[[#This Row],[Region]]=People!$B$2, People!$A$2, IF(Orders1[[#This Row],[Region]]=People!$B$3,People!$A$3, IF(Orders1[[#This Row],[Region]]=People!$B$4,People!$A$4, IF(Orders1[[#This Row],[Region]]=People!$B$5,People!$A$5))))</f>
        <v>Kelly Williams</v>
      </c>
      <c r="W6550" s="3" t="str">
        <f>IFERROR(INDEX(Returns!A6550:A7349, MATCH(Orders1[[#This Row],[Order ID]],Returns!B6550:B7349)), "No")</f>
        <v>No</v>
      </c>
      <c r="X6550" s="3">
        <f>IF(Orders1[[#This Row],[Return]]="Yes", 1, 0)</f>
        <v>0</v>
      </c>
    </row>
    <row r="6551" spans="1:24" x14ac:dyDescent="0.2">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7">
        <v>155.88</v>
      </c>
      <c r="S6551" s="1">
        <v>6</v>
      </c>
      <c r="T6551" s="1">
        <v>0</v>
      </c>
      <c r="U6551" s="7">
        <v>38.970000000000006</v>
      </c>
      <c r="V6551" s="3" t="str">
        <f>IF(Orders1[[#This Row],[Region]]=People!$B$2, People!$A$2, IF(Orders1[[#This Row],[Region]]=People!$B$3,People!$A$3, IF(Orders1[[#This Row],[Region]]=People!$B$4,People!$A$4, IF(Orders1[[#This Row],[Region]]=People!$B$5,People!$A$5))))</f>
        <v>Kelly Williams</v>
      </c>
      <c r="W6551" s="3" t="str">
        <f>IFERROR(INDEX(Returns!A6551:A7350, MATCH(Orders1[[#This Row],[Order ID]],Returns!B6551:B7350)), "No")</f>
        <v>No</v>
      </c>
      <c r="X6551" s="3">
        <f>IF(Orders1[[#This Row],[Return]]="Yes", 1, 0)</f>
        <v>0</v>
      </c>
    </row>
    <row r="6552" spans="1:24" x14ac:dyDescent="0.2">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7">
        <v>327.56399999999996</v>
      </c>
      <c r="S6552" s="1">
        <v>4</v>
      </c>
      <c r="T6552" s="1">
        <v>0.1</v>
      </c>
      <c r="U6552" s="7">
        <v>21.837600000000023</v>
      </c>
      <c r="V6552" s="3" t="str">
        <f>IF(Orders1[[#This Row],[Region]]=People!$B$2, People!$A$2, IF(Orders1[[#This Row],[Region]]=People!$B$3,People!$A$3, IF(Orders1[[#This Row],[Region]]=People!$B$4,People!$A$4, IF(Orders1[[#This Row],[Region]]=People!$B$5,People!$A$5))))</f>
        <v>Chuck Magee</v>
      </c>
      <c r="W6552" s="3" t="str">
        <f>IFERROR(INDEX(Returns!A6552:A7351, MATCH(Orders1[[#This Row],[Order ID]],Returns!B6552:B7351)), "No")</f>
        <v>No</v>
      </c>
      <c r="X6552" s="3">
        <f>IF(Orders1[[#This Row],[Return]]="Yes", 1, 0)</f>
        <v>0</v>
      </c>
    </row>
    <row r="6553" spans="1:24" x14ac:dyDescent="0.2">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7">
        <v>13.36</v>
      </c>
      <c r="S6553" s="1">
        <v>2</v>
      </c>
      <c r="T6553" s="1">
        <v>0</v>
      </c>
      <c r="U6553" s="7">
        <v>6.4127999999999998</v>
      </c>
      <c r="V6553" s="3" t="str">
        <f>IF(Orders1[[#This Row],[Region]]=People!$B$2, People!$A$2, IF(Orders1[[#This Row],[Region]]=People!$B$3,People!$A$3, IF(Orders1[[#This Row],[Region]]=People!$B$4,People!$A$4, IF(Orders1[[#This Row],[Region]]=People!$B$5,People!$A$5))))</f>
        <v>Anna Andreadi</v>
      </c>
      <c r="W6553" s="3" t="str">
        <f>IFERROR(INDEX(Returns!A6553:A7352, MATCH(Orders1[[#This Row],[Order ID]],Returns!B6553:B7352)), "No")</f>
        <v>No</v>
      </c>
      <c r="X6553" s="3">
        <f>IF(Orders1[[#This Row],[Return]]="Yes", 1, 0)</f>
        <v>0</v>
      </c>
    </row>
    <row r="6554" spans="1:24" x14ac:dyDescent="0.2">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7">
        <v>158.9</v>
      </c>
      <c r="S6554" s="1">
        <v>5</v>
      </c>
      <c r="T6554" s="1">
        <v>0</v>
      </c>
      <c r="U6554" s="7">
        <v>7.9449999999999932</v>
      </c>
      <c r="V6554" s="3" t="str">
        <f>IF(Orders1[[#This Row],[Region]]=People!$B$2, People!$A$2, IF(Orders1[[#This Row],[Region]]=People!$B$3,People!$A$3, IF(Orders1[[#This Row],[Region]]=People!$B$4,People!$A$4, IF(Orders1[[#This Row],[Region]]=People!$B$5,People!$A$5))))</f>
        <v>Anna Andreadi</v>
      </c>
      <c r="W6554" s="3" t="str">
        <f>IFERROR(INDEX(Returns!A6554:A7353, MATCH(Orders1[[#This Row],[Order ID]],Returns!B6554:B7353)), "No")</f>
        <v>No</v>
      </c>
      <c r="X6554" s="3">
        <f>IF(Orders1[[#This Row],[Return]]="Yes", 1, 0)</f>
        <v>0</v>
      </c>
    </row>
    <row r="6555" spans="1:24" x14ac:dyDescent="0.2">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7">
        <v>319.96800000000002</v>
      </c>
      <c r="S6555" s="1">
        <v>4</v>
      </c>
      <c r="T6555" s="1">
        <v>0.2</v>
      </c>
      <c r="U6555" s="7">
        <v>71.992800000000003</v>
      </c>
      <c r="V6555" s="3" t="str">
        <f>IF(Orders1[[#This Row],[Region]]=People!$B$2, People!$A$2, IF(Orders1[[#This Row],[Region]]=People!$B$3,People!$A$3, IF(Orders1[[#This Row],[Region]]=People!$B$4,People!$A$4, IF(Orders1[[#This Row],[Region]]=People!$B$5,People!$A$5))))</f>
        <v>Kelly Williams</v>
      </c>
      <c r="W6555" s="3" t="str">
        <f>IFERROR(INDEX(Returns!A6555:A7354, MATCH(Orders1[[#This Row],[Order ID]],Returns!B6555:B7354)), "No")</f>
        <v>No</v>
      </c>
      <c r="X6555" s="3">
        <f>IF(Orders1[[#This Row],[Return]]="Yes", 1, 0)</f>
        <v>0</v>
      </c>
    </row>
    <row r="6556" spans="1:24" x14ac:dyDescent="0.2">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7">
        <v>505.32000000000005</v>
      </c>
      <c r="S6556" s="1">
        <v>3</v>
      </c>
      <c r="T6556" s="1">
        <v>0.2</v>
      </c>
      <c r="U6556" s="7">
        <v>31.582499999999953</v>
      </c>
      <c r="V6556" s="3" t="str">
        <f>IF(Orders1[[#This Row],[Region]]=People!$B$2, People!$A$2, IF(Orders1[[#This Row],[Region]]=People!$B$3,People!$A$3, IF(Orders1[[#This Row],[Region]]=People!$B$4,People!$A$4, IF(Orders1[[#This Row],[Region]]=People!$B$5,People!$A$5))))</f>
        <v>Kelly Williams</v>
      </c>
      <c r="W6556" s="3" t="str">
        <f>IFERROR(INDEX(Returns!A6556:A7355, MATCH(Orders1[[#This Row],[Order ID]],Returns!B6556:B7355)), "No")</f>
        <v>No</v>
      </c>
      <c r="X6556" s="3">
        <f>IF(Orders1[[#This Row],[Return]]="Yes", 1, 0)</f>
        <v>0</v>
      </c>
    </row>
    <row r="6557" spans="1:24" x14ac:dyDescent="0.2">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7">
        <v>3.8079999999999998</v>
      </c>
      <c r="S6557" s="1">
        <v>1</v>
      </c>
      <c r="T6557" s="1">
        <v>0.2</v>
      </c>
      <c r="U6557" s="7">
        <v>1.2375999999999996</v>
      </c>
      <c r="V6557" s="3" t="str">
        <f>IF(Orders1[[#This Row],[Region]]=People!$B$2, People!$A$2, IF(Orders1[[#This Row],[Region]]=People!$B$3,People!$A$3, IF(Orders1[[#This Row],[Region]]=People!$B$4,People!$A$4, IF(Orders1[[#This Row],[Region]]=People!$B$5,People!$A$5))))</f>
        <v>Kelly Williams</v>
      </c>
      <c r="W6557" s="3" t="str">
        <f>IFERROR(INDEX(Returns!A6557:A7356, MATCH(Orders1[[#This Row],[Order ID]],Returns!B6557:B7356)), "No")</f>
        <v>No</v>
      </c>
      <c r="X6557" s="3">
        <f>IF(Orders1[[#This Row],[Return]]="Yes", 1, 0)</f>
        <v>0</v>
      </c>
    </row>
    <row r="6558" spans="1:24" x14ac:dyDescent="0.2">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7">
        <v>8.6819999999999968</v>
      </c>
      <c r="S6558" s="1">
        <v>1</v>
      </c>
      <c r="T6558" s="1">
        <v>0.8</v>
      </c>
      <c r="U6558" s="7">
        <v>-14.759400000000003</v>
      </c>
      <c r="V6558" s="3" t="str">
        <f>IF(Orders1[[#This Row],[Region]]=People!$B$2, People!$A$2, IF(Orders1[[#This Row],[Region]]=People!$B$3,People!$A$3, IF(Orders1[[#This Row],[Region]]=People!$B$4,People!$A$4, IF(Orders1[[#This Row],[Region]]=People!$B$5,People!$A$5))))</f>
        <v>Kelly Williams</v>
      </c>
      <c r="W6558" s="3" t="str">
        <f>IFERROR(INDEX(Returns!A6558:A7357, MATCH(Orders1[[#This Row],[Order ID]],Returns!B6558:B7357)), "No")</f>
        <v>No</v>
      </c>
      <c r="X6558" s="3">
        <f>IF(Orders1[[#This Row],[Return]]="Yes", 1, 0)</f>
        <v>0</v>
      </c>
    </row>
    <row r="6559" spans="1:24" x14ac:dyDescent="0.2">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7">
        <v>24.424000000000003</v>
      </c>
      <c r="S6559" s="1">
        <v>1</v>
      </c>
      <c r="T6559" s="1">
        <v>0.2</v>
      </c>
      <c r="U6559" s="7">
        <v>7.9378000000000002</v>
      </c>
      <c r="V6559" s="3" t="str">
        <f>IF(Orders1[[#This Row],[Region]]=People!$B$2, People!$A$2, IF(Orders1[[#This Row],[Region]]=People!$B$3,People!$A$3, IF(Orders1[[#This Row],[Region]]=People!$B$4,People!$A$4, IF(Orders1[[#This Row],[Region]]=People!$B$5,People!$A$5))))</f>
        <v>Kelly Williams</v>
      </c>
      <c r="W6559" s="3" t="str">
        <f>IFERROR(INDEX(Returns!A6559:A7358, MATCH(Orders1[[#This Row],[Order ID]],Returns!B6559:B7358)), "No")</f>
        <v>No</v>
      </c>
      <c r="X6559" s="3">
        <f>IF(Orders1[[#This Row],[Return]]="Yes", 1, 0)</f>
        <v>0</v>
      </c>
    </row>
    <row r="6560" spans="1:24" x14ac:dyDescent="0.2">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7">
        <v>1522.6379999999999</v>
      </c>
      <c r="S6560" s="1">
        <v>9</v>
      </c>
      <c r="T6560" s="1">
        <v>0.1</v>
      </c>
      <c r="U6560" s="7">
        <v>169.18200000000004</v>
      </c>
      <c r="V6560" s="3" t="str">
        <f>IF(Orders1[[#This Row],[Region]]=People!$B$2, People!$A$2, IF(Orders1[[#This Row],[Region]]=People!$B$3,People!$A$3, IF(Orders1[[#This Row],[Region]]=People!$B$4,People!$A$4, IF(Orders1[[#This Row],[Region]]=People!$B$5,People!$A$5))))</f>
        <v>Chuck Magee</v>
      </c>
      <c r="W6560" s="3" t="str">
        <f>IFERROR(INDEX(Returns!A6560:A7359, MATCH(Orders1[[#This Row],[Order ID]],Returns!B6560:B7359)), "No")</f>
        <v>No</v>
      </c>
      <c r="X6560" s="3">
        <f>IF(Orders1[[#This Row],[Return]]="Yes", 1, 0)</f>
        <v>0</v>
      </c>
    </row>
    <row r="6561" spans="1:24" x14ac:dyDescent="0.2">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7">
        <v>419.90000000000003</v>
      </c>
      <c r="S6561" s="1">
        <v>5</v>
      </c>
      <c r="T6561" s="1">
        <v>0</v>
      </c>
      <c r="U6561" s="7">
        <v>197.35299999999998</v>
      </c>
      <c r="V6561" s="3" t="str">
        <f>IF(Orders1[[#This Row],[Region]]=People!$B$2, People!$A$2, IF(Orders1[[#This Row],[Region]]=People!$B$3,People!$A$3, IF(Orders1[[#This Row],[Region]]=People!$B$4,People!$A$4, IF(Orders1[[#This Row],[Region]]=People!$B$5,People!$A$5))))</f>
        <v>Anna Andreadi</v>
      </c>
      <c r="W6561" s="3" t="str">
        <f>IFERROR(INDEX(Returns!A6561:A7360, MATCH(Orders1[[#This Row],[Order ID]],Returns!B6561:B7360)), "No")</f>
        <v>No</v>
      </c>
      <c r="X6561" s="3">
        <f>IF(Orders1[[#This Row],[Return]]="Yes", 1, 0)</f>
        <v>0</v>
      </c>
    </row>
    <row r="6562" spans="1:24" x14ac:dyDescent="0.2">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7">
        <v>3.15</v>
      </c>
      <c r="S6562" s="1">
        <v>1</v>
      </c>
      <c r="T6562" s="1">
        <v>0</v>
      </c>
      <c r="U6562" s="7">
        <v>1.512</v>
      </c>
      <c r="V6562" s="3" t="str">
        <f>IF(Orders1[[#This Row],[Region]]=People!$B$2, People!$A$2, IF(Orders1[[#This Row],[Region]]=People!$B$3,People!$A$3, IF(Orders1[[#This Row],[Region]]=People!$B$4,People!$A$4, IF(Orders1[[#This Row],[Region]]=People!$B$5,People!$A$5))))</f>
        <v>Anna Andreadi</v>
      </c>
      <c r="W6562" s="3" t="str">
        <f>IFERROR(INDEX(Returns!A6562:A7361, MATCH(Orders1[[#This Row],[Order ID]],Returns!B6562:B7361)), "No")</f>
        <v>No</v>
      </c>
      <c r="X6562" s="3">
        <f>IF(Orders1[[#This Row],[Return]]="Yes", 1, 0)</f>
        <v>0</v>
      </c>
    </row>
    <row r="6563" spans="1:24" x14ac:dyDescent="0.2">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7">
        <v>33.61999999999999</v>
      </c>
      <c r="S6563" s="1">
        <v>5</v>
      </c>
      <c r="T6563" s="1">
        <v>0.8</v>
      </c>
      <c r="U6563" s="7">
        <v>-90.774000000000029</v>
      </c>
      <c r="V6563" s="3" t="str">
        <f>IF(Orders1[[#This Row],[Region]]=People!$B$2, People!$A$2, IF(Orders1[[#This Row],[Region]]=People!$B$3,People!$A$3, IF(Orders1[[#This Row],[Region]]=People!$B$4,People!$A$4, IF(Orders1[[#This Row],[Region]]=People!$B$5,People!$A$5))))</f>
        <v>Kelly Williams</v>
      </c>
      <c r="W6563" s="3" t="str">
        <f>IFERROR(INDEX(Returns!A6563:A7362, MATCH(Orders1[[#This Row],[Order ID]],Returns!B6563:B7362)), "No")</f>
        <v>No</v>
      </c>
      <c r="X6563" s="3">
        <f>IF(Orders1[[#This Row],[Return]]="Yes", 1, 0)</f>
        <v>0</v>
      </c>
    </row>
    <row r="6564" spans="1:24" x14ac:dyDescent="0.2">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7">
        <v>16.14</v>
      </c>
      <c r="S6564" s="1">
        <v>3</v>
      </c>
      <c r="T6564" s="1">
        <v>0</v>
      </c>
      <c r="U6564" s="7">
        <v>7.9085999999999999</v>
      </c>
      <c r="V6564" s="3" t="str">
        <f>IF(Orders1[[#This Row],[Region]]=People!$B$2, People!$A$2, IF(Orders1[[#This Row],[Region]]=People!$B$3,People!$A$3, IF(Orders1[[#This Row],[Region]]=People!$B$4,People!$A$4, IF(Orders1[[#This Row],[Region]]=People!$B$5,People!$A$5))))</f>
        <v>Chuck Magee</v>
      </c>
      <c r="W6564" s="3" t="str">
        <f>IFERROR(INDEX(Returns!A6564:A7363, MATCH(Orders1[[#This Row],[Order ID]],Returns!B6564:B7363)), "No")</f>
        <v>No</v>
      </c>
      <c r="X6564" s="3">
        <f>IF(Orders1[[#This Row],[Return]]="Yes", 1, 0)</f>
        <v>0</v>
      </c>
    </row>
    <row r="6565" spans="1:24" x14ac:dyDescent="0.2">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7">
        <v>194.25</v>
      </c>
      <c r="S6565" s="1">
        <v>2</v>
      </c>
      <c r="T6565" s="1">
        <v>0.3</v>
      </c>
      <c r="U6565" s="7">
        <v>-38.849999999999994</v>
      </c>
      <c r="V6565" s="3" t="str">
        <f>IF(Orders1[[#This Row],[Region]]=People!$B$2, People!$A$2, IF(Orders1[[#This Row],[Region]]=People!$B$3,People!$A$3, IF(Orders1[[#This Row],[Region]]=People!$B$4,People!$A$4, IF(Orders1[[#This Row],[Region]]=People!$B$5,People!$A$5))))</f>
        <v>Chuck Magee</v>
      </c>
      <c r="W6565" s="3" t="str">
        <f>IFERROR(INDEX(Returns!A6565:A7364, MATCH(Orders1[[#This Row],[Order ID]],Returns!B6565:B7364)), "No")</f>
        <v>No</v>
      </c>
      <c r="X6565" s="3">
        <f>IF(Orders1[[#This Row],[Return]]="Yes", 1, 0)</f>
        <v>0</v>
      </c>
    </row>
    <row r="6566" spans="1:24" x14ac:dyDescent="0.2">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7">
        <v>8.64</v>
      </c>
      <c r="S6566" s="1">
        <v>3</v>
      </c>
      <c r="T6566" s="1">
        <v>0</v>
      </c>
      <c r="U6566" s="7">
        <v>2.5055999999999998</v>
      </c>
      <c r="V6566" s="3" t="str">
        <f>IF(Orders1[[#This Row],[Region]]=People!$B$2, People!$A$2, IF(Orders1[[#This Row],[Region]]=People!$B$3,People!$A$3, IF(Orders1[[#This Row],[Region]]=People!$B$4,People!$A$4, IF(Orders1[[#This Row],[Region]]=People!$B$5,People!$A$5))))</f>
        <v>Chuck Magee</v>
      </c>
      <c r="W6566" s="3" t="str">
        <f>IFERROR(INDEX(Returns!A6566:A7365, MATCH(Orders1[[#This Row],[Order ID]],Returns!B6566:B7365)), "No")</f>
        <v>No</v>
      </c>
      <c r="X6566" s="3">
        <f>IF(Orders1[[#This Row],[Return]]="Yes", 1, 0)</f>
        <v>0</v>
      </c>
    </row>
    <row r="6567" spans="1:24" x14ac:dyDescent="0.2">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7">
        <v>872.32</v>
      </c>
      <c r="S6567" s="1">
        <v>4</v>
      </c>
      <c r="T6567" s="1">
        <v>0</v>
      </c>
      <c r="U6567" s="7">
        <v>244.24959999999999</v>
      </c>
      <c r="V6567" s="3" t="str">
        <f>IF(Orders1[[#This Row],[Region]]=People!$B$2, People!$A$2, IF(Orders1[[#This Row],[Region]]=People!$B$3,People!$A$3, IF(Orders1[[#This Row],[Region]]=People!$B$4,People!$A$4, IF(Orders1[[#This Row],[Region]]=People!$B$5,People!$A$5))))</f>
        <v>Chuck Magee</v>
      </c>
      <c r="W6567" s="3" t="str">
        <f>IFERROR(INDEX(Returns!A6567:A7366, MATCH(Orders1[[#This Row],[Order ID]],Returns!B6567:B7366)), "No")</f>
        <v>No</v>
      </c>
      <c r="X6567" s="3">
        <f>IF(Orders1[[#This Row],[Return]]="Yes", 1, 0)</f>
        <v>0</v>
      </c>
    </row>
    <row r="6568" spans="1:24" x14ac:dyDescent="0.2">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7">
        <v>243.99199999999996</v>
      </c>
      <c r="S6568" s="1">
        <v>4</v>
      </c>
      <c r="T6568" s="1">
        <v>0.8</v>
      </c>
      <c r="U6568" s="7">
        <v>-426.9860000000001</v>
      </c>
      <c r="V6568" s="3" t="str">
        <f>IF(Orders1[[#This Row],[Region]]=People!$B$2, People!$A$2, IF(Orders1[[#This Row],[Region]]=People!$B$3,People!$A$3, IF(Orders1[[#This Row],[Region]]=People!$B$4,People!$A$4, IF(Orders1[[#This Row],[Region]]=People!$B$5,People!$A$5))))</f>
        <v>Kelly Williams</v>
      </c>
      <c r="W6568" s="3" t="str">
        <f>IFERROR(INDEX(Returns!A6568:A7367, MATCH(Orders1[[#This Row],[Order ID]],Returns!B6568:B7367)), "No")</f>
        <v>No</v>
      </c>
      <c r="X6568" s="3">
        <f>IF(Orders1[[#This Row],[Return]]="Yes", 1, 0)</f>
        <v>0</v>
      </c>
    </row>
    <row r="6569" spans="1:24" x14ac:dyDescent="0.2">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7">
        <v>7.120000000000001</v>
      </c>
      <c r="S6569" s="1">
        <v>5</v>
      </c>
      <c r="T6569" s="1">
        <v>0.2</v>
      </c>
      <c r="U6569" s="7">
        <v>0.71199999999999974</v>
      </c>
      <c r="V6569" s="3" t="str">
        <f>IF(Orders1[[#This Row],[Region]]=People!$B$2, People!$A$2, IF(Orders1[[#This Row],[Region]]=People!$B$3,People!$A$3, IF(Orders1[[#This Row],[Region]]=People!$B$4,People!$A$4, IF(Orders1[[#This Row],[Region]]=People!$B$5,People!$A$5))))</f>
        <v>Kelly Williams</v>
      </c>
      <c r="W6569" s="3" t="str">
        <f>IFERROR(INDEX(Returns!A6569:A7368, MATCH(Orders1[[#This Row],[Order ID]],Returns!B6569:B7368)), "No")</f>
        <v>No</v>
      </c>
      <c r="X6569" s="3">
        <f>IF(Orders1[[#This Row],[Return]]="Yes", 1, 0)</f>
        <v>0</v>
      </c>
    </row>
    <row r="6570" spans="1:24" x14ac:dyDescent="0.2">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7">
        <v>2.6880000000000002</v>
      </c>
      <c r="S6570" s="1">
        <v>2</v>
      </c>
      <c r="T6570" s="1">
        <v>0.2</v>
      </c>
      <c r="U6570" s="7">
        <v>1.008</v>
      </c>
      <c r="V6570" s="3" t="str">
        <f>IF(Orders1[[#This Row],[Region]]=People!$B$2, People!$A$2, IF(Orders1[[#This Row],[Region]]=People!$B$3,People!$A$3, IF(Orders1[[#This Row],[Region]]=People!$B$4,People!$A$4, IF(Orders1[[#This Row],[Region]]=People!$B$5,People!$A$5))))</f>
        <v>Kelly Williams</v>
      </c>
      <c r="W6570" s="3" t="str">
        <f>IFERROR(INDEX(Returns!A6570:A7369, MATCH(Orders1[[#This Row],[Order ID]],Returns!B6570:B7369)), "No")</f>
        <v>No</v>
      </c>
      <c r="X6570" s="3">
        <f>IF(Orders1[[#This Row],[Return]]="Yes", 1, 0)</f>
        <v>0</v>
      </c>
    </row>
    <row r="6571" spans="1:24" x14ac:dyDescent="0.2">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7">
        <v>317.05799999999999</v>
      </c>
      <c r="S6571" s="1">
        <v>3</v>
      </c>
      <c r="T6571" s="1">
        <v>0.3</v>
      </c>
      <c r="U6571" s="7">
        <v>-18.117599999999996</v>
      </c>
      <c r="V6571" s="3" t="str">
        <f>IF(Orders1[[#This Row],[Region]]=People!$B$2, People!$A$2, IF(Orders1[[#This Row],[Region]]=People!$B$3,People!$A$3, IF(Orders1[[#This Row],[Region]]=People!$B$4,People!$A$4, IF(Orders1[[#This Row],[Region]]=People!$B$5,People!$A$5))))</f>
        <v>Kelly Williams</v>
      </c>
      <c r="W6571" s="3" t="str">
        <f>IFERROR(INDEX(Returns!A6571:A7370, MATCH(Orders1[[#This Row],[Order ID]],Returns!B6571:B7370)), "No")</f>
        <v>No</v>
      </c>
      <c r="X6571" s="3">
        <f>IF(Orders1[[#This Row],[Return]]="Yes", 1, 0)</f>
        <v>0</v>
      </c>
    </row>
    <row r="6572" spans="1:24" x14ac:dyDescent="0.2">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7">
        <v>149.352</v>
      </c>
      <c r="S6572" s="1">
        <v>3</v>
      </c>
      <c r="T6572" s="1">
        <v>0.2</v>
      </c>
      <c r="U6572" s="7">
        <v>50.40629999999998</v>
      </c>
      <c r="V6572" s="3" t="str">
        <f>IF(Orders1[[#This Row],[Region]]=People!$B$2, People!$A$2, IF(Orders1[[#This Row],[Region]]=People!$B$3,People!$A$3, IF(Orders1[[#This Row],[Region]]=People!$B$4,People!$A$4, IF(Orders1[[#This Row],[Region]]=People!$B$5,People!$A$5))))</f>
        <v>Kelly Williams</v>
      </c>
      <c r="W6572" s="3" t="str">
        <f>IFERROR(INDEX(Returns!A6572:A7371, MATCH(Orders1[[#This Row],[Order ID]],Returns!B6572:B7371)), "No")</f>
        <v>No</v>
      </c>
      <c r="X6572" s="3">
        <f>IF(Orders1[[#This Row],[Return]]="Yes", 1, 0)</f>
        <v>0</v>
      </c>
    </row>
    <row r="6573" spans="1:24" x14ac:dyDescent="0.2">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7">
        <v>227.976</v>
      </c>
      <c r="S6573" s="1">
        <v>3</v>
      </c>
      <c r="T6573" s="1">
        <v>0.2</v>
      </c>
      <c r="U6573" s="7">
        <v>28.496999999999957</v>
      </c>
      <c r="V6573" s="3" t="str">
        <f>IF(Orders1[[#This Row],[Region]]=People!$B$2, People!$A$2, IF(Orders1[[#This Row],[Region]]=People!$B$3,People!$A$3, IF(Orders1[[#This Row],[Region]]=People!$B$4,People!$A$4, IF(Orders1[[#This Row],[Region]]=People!$B$5,People!$A$5))))</f>
        <v>Kelly Williams</v>
      </c>
      <c r="W6573" s="3" t="str">
        <f>IFERROR(INDEX(Returns!A6573:A7372, MATCH(Orders1[[#This Row],[Order ID]],Returns!B6573:B7372)), "No")</f>
        <v>No</v>
      </c>
      <c r="X6573" s="3">
        <f>IF(Orders1[[#This Row],[Return]]="Yes", 1, 0)</f>
        <v>0</v>
      </c>
    </row>
    <row r="6574" spans="1:24" x14ac:dyDescent="0.2">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7">
        <v>11.96</v>
      </c>
      <c r="S6574" s="1">
        <v>2</v>
      </c>
      <c r="T6574" s="1">
        <v>0</v>
      </c>
      <c r="U6574" s="7">
        <v>5.8604000000000003</v>
      </c>
      <c r="V6574" s="3" t="str">
        <f>IF(Orders1[[#This Row],[Region]]=People!$B$2, People!$A$2, IF(Orders1[[#This Row],[Region]]=People!$B$3,People!$A$3, IF(Orders1[[#This Row],[Region]]=People!$B$4,People!$A$4, IF(Orders1[[#This Row],[Region]]=People!$B$5,People!$A$5))))</f>
        <v>Anna Andreadi</v>
      </c>
      <c r="W6574" s="3" t="str">
        <f>IFERROR(INDEX(Returns!A6574:A7373, MATCH(Orders1[[#This Row],[Order ID]],Returns!B6574:B7373)), "No")</f>
        <v>No</v>
      </c>
      <c r="X6574" s="3">
        <f>IF(Orders1[[#This Row],[Return]]="Yes", 1, 0)</f>
        <v>0</v>
      </c>
    </row>
    <row r="6575" spans="1:24" x14ac:dyDescent="0.2">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7">
        <v>563.4</v>
      </c>
      <c r="S6575" s="1">
        <v>4</v>
      </c>
      <c r="T6575" s="1">
        <v>0</v>
      </c>
      <c r="U6575" s="7">
        <v>67.608000000000004</v>
      </c>
      <c r="V6575" s="3" t="str">
        <f>IF(Orders1[[#This Row],[Region]]=People!$B$2, People!$A$2, IF(Orders1[[#This Row],[Region]]=People!$B$3,People!$A$3, IF(Orders1[[#This Row],[Region]]=People!$B$4,People!$A$4, IF(Orders1[[#This Row],[Region]]=People!$B$5,People!$A$5))))</f>
        <v>Chuck Magee</v>
      </c>
      <c r="W6575" s="3" t="str">
        <f>IFERROR(INDEX(Returns!A6575:A7374, MATCH(Orders1[[#This Row],[Order ID]],Returns!B6575:B7374)), "No")</f>
        <v>No</v>
      </c>
      <c r="X6575" s="3">
        <f>IF(Orders1[[#This Row],[Return]]="Yes", 1, 0)</f>
        <v>0</v>
      </c>
    </row>
    <row r="6576" spans="1:24" x14ac:dyDescent="0.2">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7">
        <v>319.92</v>
      </c>
      <c r="S6576" s="1">
        <v>8</v>
      </c>
      <c r="T6576" s="1">
        <v>0</v>
      </c>
      <c r="U6576" s="7">
        <v>118.37040000000002</v>
      </c>
      <c r="V6576" s="3" t="str">
        <f>IF(Orders1[[#This Row],[Region]]=People!$B$2, People!$A$2, IF(Orders1[[#This Row],[Region]]=People!$B$3,People!$A$3, IF(Orders1[[#This Row],[Region]]=People!$B$4,People!$A$4, IF(Orders1[[#This Row],[Region]]=People!$B$5,People!$A$5))))</f>
        <v>Chuck Magee</v>
      </c>
      <c r="W6576" s="3" t="str">
        <f>IFERROR(INDEX(Returns!A6576:A7375, MATCH(Orders1[[#This Row],[Order ID]],Returns!B6576:B7375)), "No")</f>
        <v>No</v>
      </c>
      <c r="X6576" s="3">
        <f>IF(Orders1[[#This Row],[Return]]="Yes", 1, 0)</f>
        <v>0</v>
      </c>
    </row>
    <row r="6577" spans="1:24" x14ac:dyDescent="0.2">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7">
        <v>1049.44</v>
      </c>
      <c r="S6577" s="1">
        <v>8</v>
      </c>
      <c r="T6577" s="1">
        <v>0</v>
      </c>
      <c r="U6577" s="7">
        <v>440.76480000000004</v>
      </c>
      <c r="V6577" s="3" t="str">
        <f>IF(Orders1[[#This Row],[Region]]=People!$B$2, People!$A$2, IF(Orders1[[#This Row],[Region]]=People!$B$3,People!$A$3, IF(Orders1[[#This Row],[Region]]=People!$B$4,People!$A$4, IF(Orders1[[#This Row],[Region]]=People!$B$5,People!$A$5))))</f>
        <v>Anna Andreadi</v>
      </c>
      <c r="W6577" s="3" t="str">
        <f>IFERROR(INDEX(Returns!A6577:A7376, MATCH(Orders1[[#This Row],[Order ID]],Returns!B6577:B7376)), "No")</f>
        <v>No</v>
      </c>
      <c r="X6577" s="3">
        <f>IF(Orders1[[#This Row],[Return]]="Yes", 1, 0)</f>
        <v>0</v>
      </c>
    </row>
    <row r="6578" spans="1:24" x14ac:dyDescent="0.2">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7">
        <v>170.35200000000003</v>
      </c>
      <c r="S6578" s="1">
        <v>3</v>
      </c>
      <c r="T6578" s="1">
        <v>0.2</v>
      </c>
      <c r="U6578" s="7">
        <v>-17.035200000000003</v>
      </c>
      <c r="V6578" s="3" t="str">
        <f>IF(Orders1[[#This Row],[Region]]=People!$B$2, People!$A$2, IF(Orders1[[#This Row],[Region]]=People!$B$3,People!$A$3, IF(Orders1[[#This Row],[Region]]=People!$B$4,People!$A$4, IF(Orders1[[#This Row],[Region]]=People!$B$5,People!$A$5))))</f>
        <v>Anna Andreadi</v>
      </c>
      <c r="W6578" s="3" t="str">
        <f>IFERROR(INDEX(Returns!A6578:A7377, MATCH(Orders1[[#This Row],[Order ID]],Returns!B6578:B7377)), "No")</f>
        <v>No</v>
      </c>
      <c r="X6578" s="3">
        <f>IF(Orders1[[#This Row],[Return]]="Yes", 1, 0)</f>
        <v>0</v>
      </c>
    </row>
    <row r="6579" spans="1:24" x14ac:dyDescent="0.2">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7">
        <v>173.94</v>
      </c>
      <c r="S6579" s="1">
        <v>6</v>
      </c>
      <c r="T6579" s="1">
        <v>0</v>
      </c>
      <c r="U6579" s="7">
        <v>50.442599999999977</v>
      </c>
      <c r="V6579" s="3" t="str">
        <f>IF(Orders1[[#This Row],[Region]]=People!$B$2, People!$A$2, IF(Orders1[[#This Row],[Region]]=People!$B$3,People!$A$3, IF(Orders1[[#This Row],[Region]]=People!$B$4,People!$A$4, IF(Orders1[[#This Row],[Region]]=People!$B$5,People!$A$5))))</f>
        <v>Cassandra Brandow</v>
      </c>
      <c r="W6579" s="3" t="str">
        <f>IFERROR(INDEX(Returns!A6579:A7378, MATCH(Orders1[[#This Row],[Order ID]],Returns!B6579:B7378)), "No")</f>
        <v>No</v>
      </c>
      <c r="X6579" s="3">
        <f>IF(Orders1[[#This Row],[Return]]="Yes", 1, 0)</f>
        <v>0</v>
      </c>
    </row>
    <row r="6580" spans="1:24" x14ac:dyDescent="0.2">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7">
        <v>1007.9440000000002</v>
      </c>
      <c r="S6580" s="1">
        <v>7</v>
      </c>
      <c r="T6580" s="1">
        <v>0.2</v>
      </c>
      <c r="U6580" s="7">
        <v>75.595799999999997</v>
      </c>
      <c r="V6580" s="3" t="str">
        <f>IF(Orders1[[#This Row],[Region]]=People!$B$2, People!$A$2, IF(Orders1[[#This Row],[Region]]=People!$B$3,People!$A$3, IF(Orders1[[#This Row],[Region]]=People!$B$4,People!$A$4, IF(Orders1[[#This Row],[Region]]=People!$B$5,People!$A$5))))</f>
        <v>Anna Andreadi</v>
      </c>
      <c r="W6580" s="3" t="str">
        <f>IFERROR(INDEX(Returns!A6580:A7379, MATCH(Orders1[[#This Row],[Order ID]],Returns!B6580:B7379)), "No")</f>
        <v>No</v>
      </c>
      <c r="X6580" s="3">
        <f>IF(Orders1[[#This Row],[Return]]="Yes", 1, 0)</f>
        <v>0</v>
      </c>
    </row>
    <row r="6581" spans="1:24" x14ac:dyDescent="0.2">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7">
        <v>6.68</v>
      </c>
      <c r="S6581" s="1">
        <v>1</v>
      </c>
      <c r="T6581" s="1">
        <v>0</v>
      </c>
      <c r="U6581" s="7">
        <v>3.2063999999999999</v>
      </c>
      <c r="V6581" s="3" t="str">
        <f>IF(Orders1[[#This Row],[Region]]=People!$B$2, People!$A$2, IF(Orders1[[#This Row],[Region]]=People!$B$3,People!$A$3, IF(Orders1[[#This Row],[Region]]=People!$B$4,People!$A$4, IF(Orders1[[#This Row],[Region]]=People!$B$5,People!$A$5))))</f>
        <v>Anna Andreadi</v>
      </c>
      <c r="W6581" s="3" t="str">
        <f>IFERROR(INDEX(Returns!A6581:A7380, MATCH(Orders1[[#This Row],[Order ID]],Returns!B6581:B7380)), "No")</f>
        <v>No</v>
      </c>
      <c r="X6581" s="3">
        <f>IF(Orders1[[#This Row],[Return]]="Yes", 1, 0)</f>
        <v>0</v>
      </c>
    </row>
    <row r="6582" spans="1:24" x14ac:dyDescent="0.2">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7">
        <v>8.34</v>
      </c>
      <c r="S6582" s="1">
        <v>3</v>
      </c>
      <c r="T6582" s="1">
        <v>0</v>
      </c>
      <c r="U6582" s="7">
        <v>2.2517999999999998</v>
      </c>
      <c r="V6582" s="3" t="str">
        <f>IF(Orders1[[#This Row],[Region]]=People!$B$2, People!$A$2, IF(Orders1[[#This Row],[Region]]=People!$B$3,People!$A$3, IF(Orders1[[#This Row],[Region]]=People!$B$4,People!$A$4, IF(Orders1[[#This Row],[Region]]=People!$B$5,People!$A$5))))</f>
        <v>Anna Andreadi</v>
      </c>
      <c r="W6582" s="3" t="str">
        <f>IFERROR(INDEX(Returns!A6582:A7381, MATCH(Orders1[[#This Row],[Order ID]],Returns!B6582:B7381)), "No")</f>
        <v>No</v>
      </c>
      <c r="X6582" s="3">
        <f>IF(Orders1[[#This Row],[Return]]="Yes", 1, 0)</f>
        <v>0</v>
      </c>
    </row>
    <row r="6583" spans="1:24" x14ac:dyDescent="0.2">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7">
        <v>101.94</v>
      </c>
      <c r="S6583" s="1">
        <v>3</v>
      </c>
      <c r="T6583" s="1">
        <v>0</v>
      </c>
      <c r="U6583" s="7">
        <v>30.581999999999987</v>
      </c>
      <c r="V6583" s="3" t="str">
        <f>IF(Orders1[[#This Row],[Region]]=People!$B$2, People!$A$2, IF(Orders1[[#This Row],[Region]]=People!$B$3,People!$A$3, IF(Orders1[[#This Row],[Region]]=People!$B$4,People!$A$4, IF(Orders1[[#This Row],[Region]]=People!$B$5,People!$A$5))))</f>
        <v>Anna Andreadi</v>
      </c>
      <c r="W6583" s="3" t="str">
        <f>IFERROR(INDEX(Returns!A6583:A7382, MATCH(Orders1[[#This Row],[Order ID]],Returns!B6583:B7382)), "No")</f>
        <v>No</v>
      </c>
      <c r="X6583" s="3">
        <f>IF(Orders1[[#This Row],[Return]]="Yes", 1, 0)</f>
        <v>0</v>
      </c>
    </row>
    <row r="6584" spans="1:24" x14ac:dyDescent="0.2">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7">
        <v>179.97</v>
      </c>
      <c r="S6584" s="1">
        <v>3</v>
      </c>
      <c r="T6584" s="1">
        <v>0</v>
      </c>
      <c r="U6584" s="7">
        <v>86.385600000000011</v>
      </c>
      <c r="V6584" s="3" t="str">
        <f>IF(Orders1[[#This Row],[Region]]=People!$B$2, People!$A$2, IF(Orders1[[#This Row],[Region]]=People!$B$3,People!$A$3, IF(Orders1[[#This Row],[Region]]=People!$B$4,People!$A$4, IF(Orders1[[#This Row],[Region]]=People!$B$5,People!$A$5))))</f>
        <v>Anna Andreadi</v>
      </c>
      <c r="W6584" s="3" t="str">
        <f>IFERROR(INDEX(Returns!A6584:A7383, MATCH(Orders1[[#This Row],[Order ID]],Returns!B6584:B7383)), "No")</f>
        <v>No</v>
      </c>
      <c r="X6584" s="3">
        <f>IF(Orders1[[#This Row],[Return]]="Yes", 1, 0)</f>
        <v>0</v>
      </c>
    </row>
    <row r="6585" spans="1:24" x14ac:dyDescent="0.2">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7">
        <v>101.94</v>
      </c>
      <c r="S6585" s="1">
        <v>6</v>
      </c>
      <c r="T6585" s="1">
        <v>0</v>
      </c>
      <c r="U6585" s="7">
        <v>29.562599999999986</v>
      </c>
      <c r="V6585" s="3" t="str">
        <f>IF(Orders1[[#This Row],[Region]]=People!$B$2, People!$A$2, IF(Orders1[[#This Row],[Region]]=People!$B$3,People!$A$3, IF(Orders1[[#This Row],[Region]]=People!$B$4,People!$A$4, IF(Orders1[[#This Row],[Region]]=People!$B$5,People!$A$5))))</f>
        <v>Cassandra Brandow</v>
      </c>
      <c r="W6585" s="3" t="str">
        <f>IFERROR(INDEX(Returns!A6585:A7384, MATCH(Orders1[[#This Row],[Order ID]],Returns!B6585:B7384)), "No")</f>
        <v>No</v>
      </c>
      <c r="X6585" s="3">
        <f>IF(Orders1[[#This Row],[Return]]="Yes", 1, 0)</f>
        <v>0</v>
      </c>
    </row>
    <row r="6586" spans="1:24" x14ac:dyDescent="0.2">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7">
        <v>271.95999999999998</v>
      </c>
      <c r="S6586" s="1">
        <v>4</v>
      </c>
      <c r="T6586" s="1">
        <v>0</v>
      </c>
      <c r="U6586" s="7">
        <v>67.990000000000009</v>
      </c>
      <c r="V6586" s="3" t="str">
        <f>IF(Orders1[[#This Row],[Region]]=People!$B$2, People!$A$2, IF(Orders1[[#This Row],[Region]]=People!$B$3,People!$A$3, IF(Orders1[[#This Row],[Region]]=People!$B$4,People!$A$4, IF(Orders1[[#This Row],[Region]]=People!$B$5,People!$A$5))))</f>
        <v>Cassandra Brandow</v>
      </c>
      <c r="W6586" s="3" t="str">
        <f>IFERROR(INDEX(Returns!A6586:A7385, MATCH(Orders1[[#This Row],[Order ID]],Returns!B6586:B7385)), "No")</f>
        <v>No</v>
      </c>
      <c r="X6586" s="3">
        <f>IF(Orders1[[#This Row],[Return]]="Yes", 1, 0)</f>
        <v>0</v>
      </c>
    </row>
    <row r="6587" spans="1:24" x14ac:dyDescent="0.2">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7">
        <v>8.8000000000000007</v>
      </c>
      <c r="S6587" s="1">
        <v>5</v>
      </c>
      <c r="T6587" s="1">
        <v>0</v>
      </c>
      <c r="U6587" s="7">
        <v>3.8720000000000003</v>
      </c>
      <c r="V6587" s="3" t="str">
        <f>IF(Orders1[[#This Row],[Region]]=People!$B$2, People!$A$2, IF(Orders1[[#This Row],[Region]]=People!$B$3,People!$A$3, IF(Orders1[[#This Row],[Region]]=People!$B$4,People!$A$4, IF(Orders1[[#This Row],[Region]]=People!$B$5,People!$A$5))))</f>
        <v>Cassandra Brandow</v>
      </c>
      <c r="W6587" s="3" t="str">
        <f>IFERROR(INDEX(Returns!A6587:A7386, MATCH(Orders1[[#This Row],[Order ID]],Returns!B6587:B7386)), "No")</f>
        <v>No</v>
      </c>
      <c r="X6587" s="3">
        <f>IF(Orders1[[#This Row],[Return]]="Yes", 1, 0)</f>
        <v>0</v>
      </c>
    </row>
    <row r="6588" spans="1:24" x14ac:dyDescent="0.2">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7">
        <v>19.68</v>
      </c>
      <c r="S6588" s="1">
        <v>6</v>
      </c>
      <c r="T6588" s="1">
        <v>0</v>
      </c>
      <c r="U6588" s="7">
        <v>5.7071999999999976</v>
      </c>
      <c r="V6588" s="3" t="str">
        <f>IF(Orders1[[#This Row],[Region]]=People!$B$2, People!$A$2, IF(Orders1[[#This Row],[Region]]=People!$B$3,People!$A$3, IF(Orders1[[#This Row],[Region]]=People!$B$4,People!$A$4, IF(Orders1[[#This Row],[Region]]=People!$B$5,People!$A$5))))</f>
        <v>Cassandra Brandow</v>
      </c>
      <c r="W6588" s="3" t="str">
        <f>IFERROR(INDEX(Returns!A6588:A7387, MATCH(Orders1[[#This Row],[Order ID]],Returns!B6588:B7387)), "No")</f>
        <v>No</v>
      </c>
      <c r="X6588" s="3">
        <f>IF(Orders1[[#This Row],[Return]]="Yes", 1, 0)</f>
        <v>0</v>
      </c>
    </row>
    <row r="6589" spans="1:24" x14ac:dyDescent="0.2">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7">
        <v>302.94</v>
      </c>
      <c r="S6589" s="1">
        <v>3</v>
      </c>
      <c r="T6589" s="1">
        <v>0</v>
      </c>
      <c r="U6589" s="7">
        <v>69.67619999999998</v>
      </c>
      <c r="V6589" s="3" t="str">
        <f>IF(Orders1[[#This Row],[Region]]=People!$B$2, People!$A$2, IF(Orders1[[#This Row],[Region]]=People!$B$3,People!$A$3, IF(Orders1[[#This Row],[Region]]=People!$B$4,People!$A$4, IF(Orders1[[#This Row],[Region]]=People!$B$5,People!$A$5))))</f>
        <v>Cassandra Brandow</v>
      </c>
      <c r="W6589" s="3" t="str">
        <f>IFERROR(INDEX(Returns!A6589:A7388, MATCH(Orders1[[#This Row],[Order ID]],Returns!B6589:B7388)), "No")</f>
        <v>No</v>
      </c>
      <c r="X6589" s="3">
        <f>IF(Orders1[[#This Row],[Return]]="Yes", 1, 0)</f>
        <v>0</v>
      </c>
    </row>
    <row r="6590" spans="1:24" x14ac:dyDescent="0.2">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7">
        <v>14.940000000000001</v>
      </c>
      <c r="S6590" s="1">
        <v>3</v>
      </c>
      <c r="T6590" s="1">
        <v>0</v>
      </c>
      <c r="U6590" s="7">
        <v>7.1712000000000007</v>
      </c>
      <c r="V6590" s="3" t="str">
        <f>IF(Orders1[[#This Row],[Region]]=People!$B$2, People!$A$2, IF(Orders1[[#This Row],[Region]]=People!$B$3,People!$A$3, IF(Orders1[[#This Row],[Region]]=People!$B$4,People!$A$4, IF(Orders1[[#This Row],[Region]]=People!$B$5,People!$A$5))))</f>
        <v>Cassandra Brandow</v>
      </c>
      <c r="W6590" s="3" t="str">
        <f>IFERROR(INDEX(Returns!A6590:A7389, MATCH(Orders1[[#This Row],[Order ID]],Returns!B6590:B7389)), "No")</f>
        <v>No</v>
      </c>
      <c r="X6590" s="3">
        <f>IF(Orders1[[#This Row],[Return]]="Yes", 1, 0)</f>
        <v>0</v>
      </c>
    </row>
    <row r="6591" spans="1:24" x14ac:dyDescent="0.2">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7">
        <v>231.72</v>
      </c>
      <c r="S6591" s="1">
        <v>2</v>
      </c>
      <c r="T6591" s="1">
        <v>0</v>
      </c>
      <c r="U6591" s="7">
        <v>11.585999999999984</v>
      </c>
      <c r="V6591" s="3" t="str">
        <f>IF(Orders1[[#This Row],[Region]]=People!$B$2, People!$A$2, IF(Orders1[[#This Row],[Region]]=People!$B$3,People!$A$3, IF(Orders1[[#This Row],[Region]]=People!$B$4,People!$A$4, IF(Orders1[[#This Row],[Region]]=People!$B$5,People!$A$5))))</f>
        <v>Cassandra Brandow</v>
      </c>
      <c r="W6591" s="3" t="str">
        <f>IFERROR(INDEX(Returns!A6591:A7390, MATCH(Orders1[[#This Row],[Order ID]],Returns!B6591:B7390)), "No")</f>
        <v>No</v>
      </c>
      <c r="X6591" s="3">
        <f>IF(Orders1[[#This Row],[Return]]="Yes", 1, 0)</f>
        <v>0</v>
      </c>
    </row>
    <row r="6592" spans="1:24" x14ac:dyDescent="0.2">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7">
        <v>9.9120000000000008</v>
      </c>
      <c r="S6592" s="1">
        <v>3</v>
      </c>
      <c r="T6592" s="1">
        <v>0.2</v>
      </c>
      <c r="U6592" s="7">
        <v>3.2213999999999996</v>
      </c>
      <c r="V6592" s="3" t="str">
        <f>IF(Orders1[[#This Row],[Region]]=People!$B$2, People!$A$2, IF(Orders1[[#This Row],[Region]]=People!$B$3,People!$A$3, IF(Orders1[[#This Row],[Region]]=People!$B$4,People!$A$4, IF(Orders1[[#This Row],[Region]]=People!$B$5,People!$A$5))))</f>
        <v>Cassandra Brandow</v>
      </c>
      <c r="W6592" s="3" t="str">
        <f>IFERROR(INDEX(Returns!A6592:A7391, MATCH(Orders1[[#This Row],[Order ID]],Returns!B6592:B7391)), "No")</f>
        <v>No</v>
      </c>
      <c r="X6592" s="3">
        <f>IF(Orders1[[#This Row],[Return]]="Yes", 1, 0)</f>
        <v>0</v>
      </c>
    </row>
    <row r="6593" spans="1:24" x14ac:dyDescent="0.2">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7">
        <v>34.650000000000006</v>
      </c>
      <c r="S6593" s="1">
        <v>3</v>
      </c>
      <c r="T6593" s="1">
        <v>0</v>
      </c>
      <c r="U6593" s="7">
        <v>9.702</v>
      </c>
      <c r="V6593" s="3" t="str">
        <f>IF(Orders1[[#This Row],[Region]]=People!$B$2, People!$A$2, IF(Orders1[[#This Row],[Region]]=People!$B$3,People!$A$3, IF(Orders1[[#This Row],[Region]]=People!$B$4,People!$A$4, IF(Orders1[[#This Row],[Region]]=People!$B$5,People!$A$5))))</f>
        <v>Anna Andreadi</v>
      </c>
      <c r="W6593" s="3" t="str">
        <f>IFERROR(INDEX(Returns!A6593:A7392, MATCH(Orders1[[#This Row],[Order ID]],Returns!B6593:B7392)), "No")</f>
        <v>No</v>
      </c>
      <c r="X6593" s="3">
        <f>IF(Orders1[[#This Row],[Return]]="Yes", 1, 0)</f>
        <v>0</v>
      </c>
    </row>
    <row r="6594" spans="1:24" x14ac:dyDescent="0.2">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7">
        <v>19.8</v>
      </c>
      <c r="S6594" s="1">
        <v>5</v>
      </c>
      <c r="T6594" s="1">
        <v>0.2</v>
      </c>
      <c r="U6594" s="7">
        <v>1.7324999999999999</v>
      </c>
      <c r="V6594" s="3" t="str">
        <f>IF(Orders1[[#This Row],[Region]]=People!$B$2, People!$A$2, IF(Orders1[[#This Row],[Region]]=People!$B$3,People!$A$3, IF(Orders1[[#This Row],[Region]]=People!$B$4,People!$A$4, IF(Orders1[[#This Row],[Region]]=People!$B$5,People!$A$5))))</f>
        <v>Anna Andreadi</v>
      </c>
      <c r="W6594" s="3" t="str">
        <f>IFERROR(INDEX(Returns!A6594:A7393, MATCH(Orders1[[#This Row],[Order ID]],Returns!B6594:B7393)), "No")</f>
        <v>No</v>
      </c>
      <c r="X6594" s="3">
        <f>IF(Orders1[[#This Row],[Return]]="Yes", 1, 0)</f>
        <v>0</v>
      </c>
    </row>
    <row r="6595" spans="1:24" x14ac:dyDescent="0.2">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7">
        <v>33.568000000000005</v>
      </c>
      <c r="S6595" s="1">
        <v>2</v>
      </c>
      <c r="T6595" s="1">
        <v>0.2</v>
      </c>
      <c r="U6595" s="7">
        <v>11.748799999999997</v>
      </c>
      <c r="V6595" s="3" t="str">
        <f>IF(Orders1[[#This Row],[Region]]=People!$B$2, People!$A$2, IF(Orders1[[#This Row],[Region]]=People!$B$3,People!$A$3, IF(Orders1[[#This Row],[Region]]=People!$B$4,People!$A$4, IF(Orders1[[#This Row],[Region]]=People!$B$5,People!$A$5))))</f>
        <v>Chuck Magee</v>
      </c>
      <c r="W6595" s="3" t="str">
        <f>IFERROR(INDEX(Returns!A6595:A7394, MATCH(Orders1[[#This Row],[Order ID]],Returns!B6595:B7394)), "No")</f>
        <v>No</v>
      </c>
      <c r="X6595" s="3">
        <f>IF(Orders1[[#This Row],[Return]]="Yes", 1, 0)</f>
        <v>0</v>
      </c>
    </row>
    <row r="6596" spans="1:24" x14ac:dyDescent="0.2">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7">
        <v>125.92999999999999</v>
      </c>
      <c r="S6596" s="1">
        <v>7</v>
      </c>
      <c r="T6596" s="1">
        <v>0</v>
      </c>
      <c r="U6596" s="7">
        <v>35.260400000000004</v>
      </c>
      <c r="V6596" s="3" t="str">
        <f>IF(Orders1[[#This Row],[Region]]=People!$B$2, People!$A$2, IF(Orders1[[#This Row],[Region]]=People!$B$3,People!$A$3, IF(Orders1[[#This Row],[Region]]=People!$B$4,People!$A$4, IF(Orders1[[#This Row],[Region]]=People!$B$5,People!$A$5))))</f>
        <v>Kelly Williams</v>
      </c>
      <c r="W6596" s="3" t="str">
        <f>IFERROR(INDEX(Returns!A6596:A7395, MATCH(Orders1[[#This Row],[Order ID]],Returns!B6596:B7395)), "No")</f>
        <v>No</v>
      </c>
      <c r="X6596" s="3">
        <f>IF(Orders1[[#This Row],[Return]]="Yes", 1, 0)</f>
        <v>0</v>
      </c>
    </row>
    <row r="6597" spans="1:24" x14ac:dyDescent="0.2">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7">
        <v>11.760000000000002</v>
      </c>
      <c r="S6597" s="1">
        <v>5</v>
      </c>
      <c r="T6597" s="1">
        <v>0.7</v>
      </c>
      <c r="U6597" s="7">
        <v>-7.8399999999999963</v>
      </c>
      <c r="V6597" s="3" t="str">
        <f>IF(Orders1[[#This Row],[Region]]=People!$B$2, People!$A$2, IF(Orders1[[#This Row],[Region]]=People!$B$3,People!$A$3, IF(Orders1[[#This Row],[Region]]=People!$B$4,People!$A$4, IF(Orders1[[#This Row],[Region]]=People!$B$5,People!$A$5))))</f>
        <v>Chuck Magee</v>
      </c>
      <c r="W6597" s="3" t="str">
        <f>IFERROR(INDEX(Returns!A6597:A7396, MATCH(Orders1[[#This Row],[Order ID]],Returns!B6597:B7396)), "No")</f>
        <v>No</v>
      </c>
      <c r="X6597" s="3">
        <f>IF(Orders1[[#This Row],[Return]]="Yes", 1, 0)</f>
        <v>0</v>
      </c>
    </row>
    <row r="6598" spans="1:24" x14ac:dyDescent="0.2">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7">
        <v>5.3440000000000003</v>
      </c>
      <c r="S6598" s="1">
        <v>1</v>
      </c>
      <c r="T6598" s="1">
        <v>0.2</v>
      </c>
      <c r="U6598" s="7">
        <v>1.8703999999999998</v>
      </c>
      <c r="V6598" s="3" t="str">
        <f>IF(Orders1[[#This Row],[Region]]=People!$B$2, People!$A$2, IF(Orders1[[#This Row],[Region]]=People!$B$3,People!$A$3, IF(Orders1[[#This Row],[Region]]=People!$B$4,People!$A$4, IF(Orders1[[#This Row],[Region]]=People!$B$5,People!$A$5))))</f>
        <v>Chuck Magee</v>
      </c>
      <c r="W6598" s="3" t="str">
        <f>IFERROR(INDEX(Returns!A6598:A7397, MATCH(Orders1[[#This Row],[Order ID]],Returns!B6598:B7397)), "No")</f>
        <v>No</v>
      </c>
      <c r="X6598" s="3">
        <f>IF(Orders1[[#This Row],[Return]]="Yes", 1, 0)</f>
        <v>0</v>
      </c>
    </row>
    <row r="6599" spans="1:24" x14ac:dyDescent="0.2">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7">
        <v>1.3650000000000002</v>
      </c>
      <c r="S6599" s="1">
        <v>1</v>
      </c>
      <c r="T6599" s="1">
        <v>0.7</v>
      </c>
      <c r="U6599" s="7">
        <v>-0.9099999999999997</v>
      </c>
      <c r="V6599" s="3" t="str">
        <f>IF(Orders1[[#This Row],[Region]]=People!$B$2, People!$A$2, IF(Orders1[[#This Row],[Region]]=People!$B$3,People!$A$3, IF(Orders1[[#This Row],[Region]]=People!$B$4,People!$A$4, IF(Orders1[[#This Row],[Region]]=People!$B$5,People!$A$5))))</f>
        <v>Cassandra Brandow</v>
      </c>
      <c r="W6599" s="3" t="str">
        <f>IFERROR(INDEX(Returns!A6599:A7398, MATCH(Orders1[[#This Row],[Order ID]],Returns!B6599:B7398)), "No")</f>
        <v>No</v>
      </c>
      <c r="X6599" s="3">
        <f>IF(Orders1[[#This Row],[Return]]="Yes", 1, 0)</f>
        <v>0</v>
      </c>
    </row>
    <row r="6600" spans="1:24" x14ac:dyDescent="0.2">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7">
        <v>62.015999999999998</v>
      </c>
      <c r="S6600" s="1">
        <v>2</v>
      </c>
      <c r="T6600" s="1">
        <v>0.2</v>
      </c>
      <c r="U6600" s="7">
        <v>22.480800000000002</v>
      </c>
      <c r="V6600" s="3" t="str">
        <f>IF(Orders1[[#This Row],[Region]]=People!$B$2, People!$A$2, IF(Orders1[[#This Row],[Region]]=People!$B$3,People!$A$3, IF(Orders1[[#This Row],[Region]]=People!$B$4,People!$A$4, IF(Orders1[[#This Row],[Region]]=People!$B$5,People!$A$5))))</f>
        <v>Cassandra Brandow</v>
      </c>
      <c r="W6600" s="3" t="str">
        <f>IFERROR(INDEX(Returns!A6600:A7399, MATCH(Orders1[[#This Row],[Order ID]],Returns!B6600:B7399)), "No")</f>
        <v>No</v>
      </c>
      <c r="X6600" s="3">
        <f>IF(Orders1[[#This Row],[Return]]="Yes", 1, 0)</f>
        <v>0</v>
      </c>
    </row>
    <row r="6601" spans="1:24" x14ac:dyDescent="0.2">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7">
        <v>60.72</v>
      </c>
      <c r="S6601" s="1">
        <v>3</v>
      </c>
      <c r="T6601" s="1">
        <v>0</v>
      </c>
      <c r="U6601" s="7">
        <v>23.680799999999998</v>
      </c>
      <c r="V6601" s="3" t="str">
        <f>IF(Orders1[[#This Row],[Region]]=People!$B$2, People!$A$2, IF(Orders1[[#This Row],[Region]]=People!$B$3,People!$A$3, IF(Orders1[[#This Row],[Region]]=People!$B$4,People!$A$4, IF(Orders1[[#This Row],[Region]]=People!$B$5,People!$A$5))))</f>
        <v>Chuck Magee</v>
      </c>
      <c r="W6601" s="3" t="str">
        <f>IFERROR(INDEX(Returns!A6601:A7400, MATCH(Orders1[[#This Row],[Order ID]],Returns!B6601:B7400)), "No")</f>
        <v>No</v>
      </c>
      <c r="X6601" s="3">
        <f>IF(Orders1[[#This Row],[Return]]="Yes", 1, 0)</f>
        <v>0</v>
      </c>
    </row>
    <row r="6602" spans="1:24" x14ac:dyDescent="0.2">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7">
        <v>146.82</v>
      </c>
      <c r="S6602" s="1">
        <v>3</v>
      </c>
      <c r="T6602" s="1">
        <v>0</v>
      </c>
      <c r="U6602" s="7">
        <v>73.41</v>
      </c>
      <c r="V6602" s="3" t="str">
        <f>IF(Orders1[[#This Row],[Region]]=People!$B$2, People!$A$2, IF(Orders1[[#This Row],[Region]]=People!$B$3,People!$A$3, IF(Orders1[[#This Row],[Region]]=People!$B$4,People!$A$4, IF(Orders1[[#This Row],[Region]]=People!$B$5,People!$A$5))))</f>
        <v>Chuck Magee</v>
      </c>
      <c r="W6602" s="3" t="str">
        <f>IFERROR(INDEX(Returns!A6602:A7401, MATCH(Orders1[[#This Row],[Order ID]],Returns!B6602:B7401)), "No")</f>
        <v>No</v>
      </c>
      <c r="X6602" s="3">
        <f>IF(Orders1[[#This Row],[Return]]="Yes", 1, 0)</f>
        <v>0</v>
      </c>
    </row>
    <row r="6603" spans="1:24" x14ac:dyDescent="0.2">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7">
        <v>239.84</v>
      </c>
      <c r="S6603" s="1">
        <v>8</v>
      </c>
      <c r="T6603" s="1">
        <v>0</v>
      </c>
      <c r="U6603" s="7">
        <v>64.756799999999998</v>
      </c>
      <c r="V6603" s="3" t="str">
        <f>IF(Orders1[[#This Row],[Region]]=People!$B$2, People!$A$2, IF(Orders1[[#This Row],[Region]]=People!$B$3,People!$A$3, IF(Orders1[[#This Row],[Region]]=People!$B$4,People!$A$4, IF(Orders1[[#This Row],[Region]]=People!$B$5,People!$A$5))))</f>
        <v>Chuck Magee</v>
      </c>
      <c r="W6603" s="3" t="str">
        <f>IFERROR(INDEX(Returns!A6603:A7402, MATCH(Orders1[[#This Row],[Order ID]],Returns!B6603:B7402)), "No")</f>
        <v>No</v>
      </c>
      <c r="X6603" s="3">
        <f>IF(Orders1[[#This Row],[Return]]="Yes", 1, 0)</f>
        <v>0</v>
      </c>
    </row>
    <row r="6604" spans="1:24" x14ac:dyDescent="0.2">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7">
        <v>15.66</v>
      </c>
      <c r="S6604" s="1">
        <v>6</v>
      </c>
      <c r="T6604" s="1">
        <v>0</v>
      </c>
      <c r="U6604" s="7">
        <v>7.2035999999999998</v>
      </c>
      <c r="V6604" s="3" t="str">
        <f>IF(Orders1[[#This Row],[Region]]=People!$B$2, People!$A$2, IF(Orders1[[#This Row],[Region]]=People!$B$3,People!$A$3, IF(Orders1[[#This Row],[Region]]=People!$B$4,People!$A$4, IF(Orders1[[#This Row],[Region]]=People!$B$5,People!$A$5))))</f>
        <v>Chuck Magee</v>
      </c>
      <c r="W6604" s="3" t="str">
        <f>IFERROR(INDEX(Returns!A6604:A7403, MATCH(Orders1[[#This Row],[Order ID]],Returns!B6604:B7403)), "No")</f>
        <v>No</v>
      </c>
      <c r="X6604" s="3">
        <f>IF(Orders1[[#This Row],[Return]]="Yes", 1, 0)</f>
        <v>0</v>
      </c>
    </row>
    <row r="6605" spans="1:24" x14ac:dyDescent="0.2">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7">
        <v>146.352</v>
      </c>
      <c r="S6605" s="1">
        <v>3</v>
      </c>
      <c r="T6605" s="1">
        <v>0.2</v>
      </c>
      <c r="U6605" s="7">
        <v>-32.929200000000002</v>
      </c>
      <c r="V6605" s="3" t="str">
        <f>IF(Orders1[[#This Row],[Region]]=People!$B$2, People!$A$2, IF(Orders1[[#This Row],[Region]]=People!$B$3,People!$A$3, IF(Orders1[[#This Row],[Region]]=People!$B$4,People!$A$4, IF(Orders1[[#This Row],[Region]]=People!$B$5,People!$A$5))))</f>
        <v>Anna Andreadi</v>
      </c>
      <c r="W6605" s="3" t="str">
        <f>IFERROR(INDEX(Returns!A6605:A7404, MATCH(Orders1[[#This Row],[Order ID]],Returns!B6605:B7404)), "No")</f>
        <v>No</v>
      </c>
      <c r="X6605" s="3">
        <f>IF(Orders1[[#This Row],[Return]]="Yes", 1, 0)</f>
        <v>0</v>
      </c>
    </row>
    <row r="6606" spans="1:24" x14ac:dyDescent="0.2">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7">
        <v>5.9399999999999995</v>
      </c>
      <c r="S6606" s="1">
        <v>3</v>
      </c>
      <c r="T6606" s="1">
        <v>0</v>
      </c>
      <c r="U6606" s="7">
        <v>0</v>
      </c>
      <c r="V6606" s="3" t="str">
        <f>IF(Orders1[[#This Row],[Region]]=People!$B$2, People!$A$2, IF(Orders1[[#This Row],[Region]]=People!$B$3,People!$A$3, IF(Orders1[[#This Row],[Region]]=People!$B$4,People!$A$4, IF(Orders1[[#This Row],[Region]]=People!$B$5,People!$A$5))))</f>
        <v>Anna Andreadi</v>
      </c>
      <c r="W6606" s="3" t="str">
        <f>IFERROR(INDEX(Returns!A6606:A7405, MATCH(Orders1[[#This Row],[Order ID]],Returns!B6606:B7405)), "No")</f>
        <v>No</v>
      </c>
      <c r="X6606" s="3">
        <f>IF(Orders1[[#This Row],[Return]]="Yes", 1, 0)</f>
        <v>0</v>
      </c>
    </row>
    <row r="6607" spans="1:24" x14ac:dyDescent="0.2">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7">
        <v>45.36</v>
      </c>
      <c r="S6607" s="1">
        <v>7</v>
      </c>
      <c r="T6607" s="1">
        <v>0</v>
      </c>
      <c r="U6607" s="7">
        <v>21.772800000000004</v>
      </c>
      <c r="V6607" s="3" t="str">
        <f>IF(Orders1[[#This Row],[Region]]=People!$B$2, People!$A$2, IF(Orders1[[#This Row],[Region]]=People!$B$3,People!$A$3, IF(Orders1[[#This Row],[Region]]=People!$B$4,People!$A$4, IF(Orders1[[#This Row],[Region]]=People!$B$5,People!$A$5))))</f>
        <v>Anna Andreadi</v>
      </c>
      <c r="W6607" s="3" t="str">
        <f>IFERROR(INDEX(Returns!A6607:A7406, MATCH(Orders1[[#This Row],[Order ID]],Returns!B6607:B7406)), "No")</f>
        <v>No</v>
      </c>
      <c r="X6607" s="3">
        <f>IF(Orders1[[#This Row],[Return]]="Yes", 1, 0)</f>
        <v>0</v>
      </c>
    </row>
    <row r="6608" spans="1:24" x14ac:dyDescent="0.2">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7">
        <v>211.16800000000001</v>
      </c>
      <c r="S6608" s="1">
        <v>4</v>
      </c>
      <c r="T6608" s="1">
        <v>0.2</v>
      </c>
      <c r="U6608" s="7">
        <v>23.756399999999985</v>
      </c>
      <c r="V6608" s="3" t="str">
        <f>IF(Orders1[[#This Row],[Region]]=People!$B$2, People!$A$2, IF(Orders1[[#This Row],[Region]]=People!$B$3,People!$A$3, IF(Orders1[[#This Row],[Region]]=People!$B$4,People!$A$4, IF(Orders1[[#This Row],[Region]]=People!$B$5,People!$A$5))))</f>
        <v>Anna Andreadi</v>
      </c>
      <c r="W6608" s="3" t="str">
        <f>IFERROR(INDEX(Returns!A6608:A7407, MATCH(Orders1[[#This Row],[Order ID]],Returns!B6608:B7407)), "No")</f>
        <v>No</v>
      </c>
      <c r="X6608" s="3">
        <f>IF(Orders1[[#This Row],[Return]]="Yes", 1, 0)</f>
        <v>0</v>
      </c>
    </row>
    <row r="6609" spans="1:24" x14ac:dyDescent="0.2">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7">
        <v>484.70400000000006</v>
      </c>
      <c r="S6609" s="1">
        <v>6</v>
      </c>
      <c r="T6609" s="1">
        <v>0.2</v>
      </c>
      <c r="U6609" s="7">
        <v>-84.823200000000071</v>
      </c>
      <c r="V6609" s="3" t="str">
        <f>IF(Orders1[[#This Row],[Region]]=People!$B$2, People!$A$2, IF(Orders1[[#This Row],[Region]]=People!$B$3,People!$A$3, IF(Orders1[[#This Row],[Region]]=People!$B$4,People!$A$4, IF(Orders1[[#This Row],[Region]]=People!$B$5,People!$A$5))))</f>
        <v>Anna Andreadi</v>
      </c>
      <c r="W6609" s="3" t="str">
        <f>IFERROR(INDEX(Returns!A6609:A7408, MATCH(Orders1[[#This Row],[Order ID]],Returns!B6609:B7408)), "No")</f>
        <v>No</v>
      </c>
      <c r="X6609" s="3">
        <f>IF(Orders1[[#This Row],[Return]]="Yes", 1, 0)</f>
        <v>0</v>
      </c>
    </row>
    <row r="6610" spans="1:24" x14ac:dyDescent="0.2">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7">
        <v>371.97600000000006</v>
      </c>
      <c r="S6610" s="1">
        <v>3</v>
      </c>
      <c r="T6610" s="1">
        <v>0.2</v>
      </c>
      <c r="U6610" s="7">
        <v>116.24249999999996</v>
      </c>
      <c r="V6610" s="3" t="str">
        <f>IF(Orders1[[#This Row],[Region]]=People!$B$2, People!$A$2, IF(Orders1[[#This Row],[Region]]=People!$B$3,People!$A$3, IF(Orders1[[#This Row],[Region]]=People!$B$4,People!$A$4, IF(Orders1[[#This Row],[Region]]=People!$B$5,People!$A$5))))</f>
        <v>Anna Andreadi</v>
      </c>
      <c r="W6610" s="3" t="str">
        <f>IFERROR(INDEX(Returns!A6610:A7409, MATCH(Orders1[[#This Row],[Order ID]],Returns!B6610:B7409)), "No")</f>
        <v>No</v>
      </c>
      <c r="X6610" s="3">
        <f>IF(Orders1[[#This Row],[Return]]="Yes", 1, 0)</f>
        <v>0</v>
      </c>
    </row>
    <row r="6611" spans="1:24" x14ac:dyDescent="0.2">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7">
        <v>89.820000000000007</v>
      </c>
      <c r="S6611" s="1">
        <v>6</v>
      </c>
      <c r="T6611" s="1">
        <v>0</v>
      </c>
      <c r="U6611" s="7">
        <v>25.149600000000007</v>
      </c>
      <c r="V6611" s="3" t="str">
        <f>IF(Orders1[[#This Row],[Region]]=People!$B$2, People!$A$2, IF(Orders1[[#This Row],[Region]]=People!$B$3,People!$A$3, IF(Orders1[[#This Row],[Region]]=People!$B$4,People!$A$4, IF(Orders1[[#This Row],[Region]]=People!$B$5,People!$A$5))))</f>
        <v>Chuck Magee</v>
      </c>
      <c r="W6611" s="3" t="str">
        <f>IFERROR(INDEX(Returns!A6611:A7410, MATCH(Orders1[[#This Row],[Order ID]],Returns!B6611:B7410)), "No")</f>
        <v>No</v>
      </c>
      <c r="X6611" s="3">
        <f>IF(Orders1[[#This Row],[Return]]="Yes", 1, 0)</f>
        <v>0</v>
      </c>
    </row>
    <row r="6612" spans="1:24" x14ac:dyDescent="0.2">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7">
        <v>19.295999999999999</v>
      </c>
      <c r="S6612" s="1">
        <v>3</v>
      </c>
      <c r="T6612" s="1">
        <v>0.2</v>
      </c>
      <c r="U6612" s="7">
        <v>6.0299999999999994</v>
      </c>
      <c r="V6612" s="3" t="str">
        <f>IF(Orders1[[#This Row],[Region]]=People!$B$2, People!$A$2, IF(Orders1[[#This Row],[Region]]=People!$B$3,People!$A$3, IF(Orders1[[#This Row],[Region]]=People!$B$4,People!$A$4, IF(Orders1[[#This Row],[Region]]=People!$B$5,People!$A$5))))</f>
        <v>Anna Andreadi</v>
      </c>
      <c r="W6612" s="3" t="str">
        <f>IFERROR(INDEX(Returns!A6612:A7411, MATCH(Orders1[[#This Row],[Order ID]],Returns!B6612:B7411)), "No")</f>
        <v>No</v>
      </c>
      <c r="X6612" s="3">
        <f>IF(Orders1[[#This Row],[Return]]="Yes", 1, 0)</f>
        <v>0</v>
      </c>
    </row>
    <row r="6613" spans="1:24" x14ac:dyDescent="0.2">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7">
        <v>191.96</v>
      </c>
      <c r="S6613" s="1">
        <v>2</v>
      </c>
      <c r="T6613" s="1">
        <v>0</v>
      </c>
      <c r="U6613" s="7">
        <v>51.829200000000014</v>
      </c>
      <c r="V6613" s="3" t="str">
        <f>IF(Orders1[[#This Row],[Region]]=People!$B$2, People!$A$2, IF(Orders1[[#This Row],[Region]]=People!$B$3,People!$A$3, IF(Orders1[[#This Row],[Region]]=People!$B$4,People!$A$4, IF(Orders1[[#This Row],[Region]]=People!$B$5,People!$A$5))))</f>
        <v>Cassandra Brandow</v>
      </c>
      <c r="W6613" s="3" t="str">
        <f>IFERROR(INDEX(Returns!A6613:A7412, MATCH(Orders1[[#This Row],[Order ID]],Returns!B6613:B7412)), "No")</f>
        <v>No</v>
      </c>
      <c r="X6613" s="3">
        <f>IF(Orders1[[#This Row],[Return]]="Yes", 1, 0)</f>
        <v>0</v>
      </c>
    </row>
    <row r="6614" spans="1:24" x14ac:dyDescent="0.2">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7">
        <v>21.299999999999997</v>
      </c>
      <c r="S6614" s="1">
        <v>3</v>
      </c>
      <c r="T6614" s="1">
        <v>0</v>
      </c>
      <c r="U6614" s="7">
        <v>9.7979999999999983</v>
      </c>
      <c r="V6614" s="3" t="str">
        <f>IF(Orders1[[#This Row],[Region]]=People!$B$2, People!$A$2, IF(Orders1[[#This Row],[Region]]=People!$B$3,People!$A$3, IF(Orders1[[#This Row],[Region]]=People!$B$4,People!$A$4, IF(Orders1[[#This Row],[Region]]=People!$B$5,People!$A$5))))</f>
        <v>Cassandra Brandow</v>
      </c>
      <c r="W6614" s="3" t="str">
        <f>IFERROR(INDEX(Returns!A6614:A7413, MATCH(Orders1[[#This Row],[Order ID]],Returns!B6614:B7413)), "No")</f>
        <v>No</v>
      </c>
      <c r="X6614" s="3">
        <f>IF(Orders1[[#This Row],[Return]]="Yes", 1, 0)</f>
        <v>0</v>
      </c>
    </row>
    <row r="6615" spans="1:24" x14ac:dyDescent="0.2">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7">
        <v>469.95</v>
      </c>
      <c r="S6615" s="1">
        <v>5</v>
      </c>
      <c r="T6615" s="1">
        <v>0</v>
      </c>
      <c r="U6615" s="7">
        <v>131.58600000000001</v>
      </c>
      <c r="V6615" s="3" t="str">
        <f>IF(Orders1[[#This Row],[Region]]=People!$B$2, People!$A$2, IF(Orders1[[#This Row],[Region]]=People!$B$3,People!$A$3, IF(Orders1[[#This Row],[Region]]=People!$B$4,People!$A$4, IF(Orders1[[#This Row],[Region]]=People!$B$5,People!$A$5))))</f>
        <v>Cassandra Brandow</v>
      </c>
      <c r="W6615" s="3" t="str">
        <f>IFERROR(INDEX(Returns!A6615:A7414, MATCH(Orders1[[#This Row],[Order ID]],Returns!B6615:B7414)), "No")</f>
        <v>No</v>
      </c>
      <c r="X6615" s="3">
        <f>IF(Orders1[[#This Row],[Return]]="Yes", 1, 0)</f>
        <v>0</v>
      </c>
    </row>
    <row r="6616" spans="1:24" x14ac:dyDescent="0.2">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7">
        <v>209.88</v>
      </c>
      <c r="S6616" s="1">
        <v>3</v>
      </c>
      <c r="T6616" s="1">
        <v>0</v>
      </c>
      <c r="U6616" s="7">
        <v>35.679599999999979</v>
      </c>
      <c r="V6616" s="3" t="str">
        <f>IF(Orders1[[#This Row],[Region]]=People!$B$2, People!$A$2, IF(Orders1[[#This Row],[Region]]=People!$B$3,People!$A$3, IF(Orders1[[#This Row],[Region]]=People!$B$4,People!$A$4, IF(Orders1[[#This Row],[Region]]=People!$B$5,People!$A$5))))</f>
        <v>Cassandra Brandow</v>
      </c>
      <c r="W6616" s="3" t="str">
        <f>IFERROR(INDEX(Returns!A6616:A7415, MATCH(Orders1[[#This Row],[Order ID]],Returns!B6616:B7415)), "No")</f>
        <v>No</v>
      </c>
      <c r="X6616" s="3">
        <f>IF(Orders1[[#This Row],[Return]]="Yes", 1, 0)</f>
        <v>0</v>
      </c>
    </row>
    <row r="6617" spans="1:24" x14ac:dyDescent="0.2">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7">
        <v>239.66599999999997</v>
      </c>
      <c r="S6617" s="1">
        <v>2</v>
      </c>
      <c r="T6617" s="1">
        <v>0.15</v>
      </c>
      <c r="U6617" s="7">
        <v>14.097999999999999</v>
      </c>
      <c r="V6617" s="3" t="str">
        <f>IF(Orders1[[#This Row],[Region]]=People!$B$2, People!$A$2, IF(Orders1[[#This Row],[Region]]=People!$B$3,People!$A$3, IF(Orders1[[#This Row],[Region]]=People!$B$4,People!$A$4, IF(Orders1[[#This Row],[Region]]=People!$B$5,People!$A$5))))</f>
        <v>Anna Andreadi</v>
      </c>
      <c r="W6617" s="3" t="str">
        <f>IFERROR(INDEX(Returns!A6617:A7416, MATCH(Orders1[[#This Row],[Order ID]],Returns!B6617:B7416)), "No")</f>
        <v>No</v>
      </c>
      <c r="X6617" s="3">
        <f>IF(Orders1[[#This Row],[Return]]="Yes", 1, 0)</f>
        <v>0</v>
      </c>
    </row>
    <row r="6618" spans="1:24" x14ac:dyDescent="0.2">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7">
        <v>22.5</v>
      </c>
      <c r="S6618" s="1">
        <v>6</v>
      </c>
      <c r="T6618" s="1">
        <v>0</v>
      </c>
      <c r="U6618" s="7">
        <v>10.799999999999999</v>
      </c>
      <c r="V6618" s="3" t="str">
        <f>IF(Orders1[[#This Row],[Region]]=People!$B$2, People!$A$2, IF(Orders1[[#This Row],[Region]]=People!$B$3,People!$A$3, IF(Orders1[[#This Row],[Region]]=People!$B$4,People!$A$4, IF(Orders1[[#This Row],[Region]]=People!$B$5,People!$A$5))))</f>
        <v>Anna Andreadi</v>
      </c>
      <c r="W6618" s="3" t="str">
        <f>IFERROR(INDEX(Returns!A6618:A7417, MATCH(Orders1[[#This Row],[Order ID]],Returns!B6618:B7417)), "No")</f>
        <v>No</v>
      </c>
      <c r="X6618" s="3">
        <f>IF(Orders1[[#This Row],[Return]]="Yes", 1, 0)</f>
        <v>0</v>
      </c>
    </row>
    <row r="6619" spans="1:24" x14ac:dyDescent="0.2">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7">
        <v>219.84</v>
      </c>
      <c r="S6619" s="1">
        <v>4</v>
      </c>
      <c r="T6619" s="1">
        <v>0</v>
      </c>
      <c r="U6619" s="7">
        <v>107.7216</v>
      </c>
      <c r="V6619" s="3" t="str">
        <f>IF(Orders1[[#This Row],[Region]]=People!$B$2, People!$A$2, IF(Orders1[[#This Row],[Region]]=People!$B$3,People!$A$3, IF(Orders1[[#This Row],[Region]]=People!$B$4,People!$A$4, IF(Orders1[[#This Row],[Region]]=People!$B$5,People!$A$5))))</f>
        <v>Anna Andreadi</v>
      </c>
      <c r="W6619" s="3" t="str">
        <f>IFERROR(INDEX(Returns!A6619:A7418, MATCH(Orders1[[#This Row],[Order ID]],Returns!B6619:B7418)), "No")</f>
        <v>No</v>
      </c>
      <c r="X6619" s="3">
        <f>IF(Orders1[[#This Row],[Return]]="Yes", 1, 0)</f>
        <v>0</v>
      </c>
    </row>
    <row r="6620" spans="1:24" x14ac:dyDescent="0.2">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7">
        <v>32.400000000000006</v>
      </c>
      <c r="S6620" s="1">
        <v>5</v>
      </c>
      <c r="T6620" s="1">
        <v>0</v>
      </c>
      <c r="U6620" s="7">
        <v>15.552000000000001</v>
      </c>
      <c r="V6620" s="3" t="str">
        <f>IF(Orders1[[#This Row],[Region]]=People!$B$2, People!$A$2, IF(Orders1[[#This Row],[Region]]=People!$B$3,People!$A$3, IF(Orders1[[#This Row],[Region]]=People!$B$4,People!$A$4, IF(Orders1[[#This Row],[Region]]=People!$B$5,People!$A$5))))</f>
        <v>Kelly Williams</v>
      </c>
      <c r="W6620" s="3" t="str">
        <f>IFERROR(INDEX(Returns!A6620:A7419, MATCH(Orders1[[#This Row],[Order ID]],Returns!B6620:B7419)), "No")</f>
        <v>No</v>
      </c>
      <c r="X6620" s="3">
        <f>IF(Orders1[[#This Row],[Return]]="Yes", 1, 0)</f>
        <v>0</v>
      </c>
    </row>
    <row r="6621" spans="1:24" x14ac:dyDescent="0.2">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7">
        <v>209.94</v>
      </c>
      <c r="S6621" s="1">
        <v>6</v>
      </c>
      <c r="T6621" s="1">
        <v>0</v>
      </c>
      <c r="U6621" s="7">
        <v>54.584400000000002</v>
      </c>
      <c r="V6621" s="3" t="str">
        <f>IF(Orders1[[#This Row],[Region]]=People!$B$2, People!$A$2, IF(Orders1[[#This Row],[Region]]=People!$B$3,People!$A$3, IF(Orders1[[#This Row],[Region]]=People!$B$4,People!$A$4, IF(Orders1[[#This Row],[Region]]=People!$B$5,People!$A$5))))</f>
        <v>Kelly Williams</v>
      </c>
      <c r="W6621" s="3" t="str">
        <f>IFERROR(INDEX(Returns!A6621:A7420, MATCH(Orders1[[#This Row],[Order ID]],Returns!B6621:B7420)), "No")</f>
        <v>No</v>
      </c>
      <c r="X6621" s="3">
        <f>IF(Orders1[[#This Row],[Return]]="Yes", 1, 0)</f>
        <v>0</v>
      </c>
    </row>
    <row r="6622" spans="1:24" x14ac:dyDescent="0.2">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7">
        <v>4164.0499999999993</v>
      </c>
      <c r="S6622" s="1">
        <v>5</v>
      </c>
      <c r="T6622" s="1">
        <v>0</v>
      </c>
      <c r="U6622" s="7">
        <v>83.281000000000063</v>
      </c>
      <c r="V6622" s="3" t="str">
        <f>IF(Orders1[[#This Row],[Region]]=People!$B$2, People!$A$2, IF(Orders1[[#This Row],[Region]]=People!$B$3,People!$A$3, IF(Orders1[[#This Row],[Region]]=People!$B$4,People!$A$4, IF(Orders1[[#This Row],[Region]]=People!$B$5,People!$A$5))))</f>
        <v>Kelly Williams</v>
      </c>
      <c r="W6622" s="3" t="str">
        <f>IFERROR(INDEX(Returns!A6622:A7421, MATCH(Orders1[[#This Row],[Order ID]],Returns!B6622:B7421)), "No")</f>
        <v>No</v>
      </c>
      <c r="X6622" s="3">
        <f>IF(Orders1[[#This Row],[Return]]="Yes", 1, 0)</f>
        <v>0</v>
      </c>
    </row>
    <row r="6623" spans="1:24" x14ac:dyDescent="0.2">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7">
        <v>212.94</v>
      </c>
      <c r="S6623" s="1">
        <v>3</v>
      </c>
      <c r="T6623" s="1">
        <v>0</v>
      </c>
      <c r="U6623" s="7">
        <v>53.235000000000014</v>
      </c>
      <c r="V6623" s="3" t="str">
        <f>IF(Orders1[[#This Row],[Region]]=People!$B$2, People!$A$2, IF(Orders1[[#This Row],[Region]]=People!$B$3,People!$A$3, IF(Orders1[[#This Row],[Region]]=People!$B$4,People!$A$4, IF(Orders1[[#This Row],[Region]]=People!$B$5,People!$A$5))))</f>
        <v>Kelly Williams</v>
      </c>
      <c r="W6623" s="3" t="str">
        <f>IFERROR(INDEX(Returns!A6623:A7422, MATCH(Orders1[[#This Row],[Order ID]],Returns!B6623:B7422)), "No")</f>
        <v>No</v>
      </c>
      <c r="X6623" s="3">
        <f>IF(Orders1[[#This Row],[Return]]="Yes", 1, 0)</f>
        <v>0</v>
      </c>
    </row>
    <row r="6624" spans="1:24" x14ac:dyDescent="0.2">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7">
        <v>41.88</v>
      </c>
      <c r="S6624" s="1">
        <v>6</v>
      </c>
      <c r="T6624" s="1">
        <v>0</v>
      </c>
      <c r="U6624" s="7">
        <v>12.145199999999997</v>
      </c>
      <c r="V6624" s="3" t="str">
        <f>IF(Orders1[[#This Row],[Region]]=People!$B$2, People!$A$2, IF(Orders1[[#This Row],[Region]]=People!$B$3,People!$A$3, IF(Orders1[[#This Row],[Region]]=People!$B$4,People!$A$4, IF(Orders1[[#This Row],[Region]]=People!$B$5,People!$A$5))))</f>
        <v>Anna Andreadi</v>
      </c>
      <c r="W6624" s="3" t="str">
        <f>IFERROR(INDEX(Returns!A6624:A7423, MATCH(Orders1[[#This Row],[Order ID]],Returns!B6624:B7423)), "No")</f>
        <v>No</v>
      </c>
      <c r="X6624" s="3">
        <f>IF(Orders1[[#This Row],[Return]]="Yes", 1, 0)</f>
        <v>0</v>
      </c>
    </row>
    <row r="6625" spans="1:24" x14ac:dyDescent="0.2">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7">
        <v>58.48</v>
      </c>
      <c r="S6625" s="1">
        <v>8</v>
      </c>
      <c r="T6625" s="1">
        <v>0</v>
      </c>
      <c r="U6625" s="7">
        <v>27.485599999999998</v>
      </c>
      <c r="V6625" s="3" t="str">
        <f>IF(Orders1[[#This Row],[Region]]=People!$B$2, People!$A$2, IF(Orders1[[#This Row],[Region]]=People!$B$3,People!$A$3, IF(Orders1[[#This Row],[Region]]=People!$B$4,People!$A$4, IF(Orders1[[#This Row],[Region]]=People!$B$5,People!$A$5))))</f>
        <v>Anna Andreadi</v>
      </c>
      <c r="W6625" s="3" t="str">
        <f>IFERROR(INDEX(Returns!A6625:A7424, MATCH(Orders1[[#This Row],[Order ID]],Returns!B6625:B7424)), "No")</f>
        <v>No</v>
      </c>
      <c r="X6625" s="3">
        <f>IF(Orders1[[#This Row],[Return]]="Yes", 1, 0)</f>
        <v>0</v>
      </c>
    </row>
    <row r="6626" spans="1:24" x14ac:dyDescent="0.2">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7">
        <v>102.438</v>
      </c>
      <c r="S6626" s="1">
        <v>1</v>
      </c>
      <c r="T6626" s="1">
        <v>0.3</v>
      </c>
      <c r="U6626" s="7">
        <v>-13.170600000000007</v>
      </c>
      <c r="V6626" s="3" t="str">
        <f>IF(Orders1[[#This Row],[Region]]=People!$B$2, People!$A$2, IF(Orders1[[#This Row],[Region]]=People!$B$3,People!$A$3, IF(Orders1[[#This Row],[Region]]=People!$B$4,People!$A$4, IF(Orders1[[#This Row],[Region]]=People!$B$5,People!$A$5))))</f>
        <v>Kelly Williams</v>
      </c>
      <c r="W6626" s="3" t="str">
        <f>IFERROR(INDEX(Returns!A6626:A7425, MATCH(Orders1[[#This Row],[Order ID]],Returns!B6626:B7425)), "No")</f>
        <v>No</v>
      </c>
      <c r="X6626" s="3">
        <f>IF(Orders1[[#This Row],[Return]]="Yes", 1, 0)</f>
        <v>0</v>
      </c>
    </row>
    <row r="6627" spans="1:24" x14ac:dyDescent="0.2">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7">
        <v>199.304</v>
      </c>
      <c r="S6627" s="1">
        <v>4</v>
      </c>
      <c r="T6627" s="1">
        <v>0.3</v>
      </c>
      <c r="U6627" s="7">
        <v>-8.5416000000000025</v>
      </c>
      <c r="V6627" s="3" t="str">
        <f>IF(Orders1[[#This Row],[Region]]=People!$B$2, People!$A$2, IF(Orders1[[#This Row],[Region]]=People!$B$3,People!$A$3, IF(Orders1[[#This Row],[Region]]=People!$B$4,People!$A$4, IF(Orders1[[#This Row],[Region]]=People!$B$5,People!$A$5))))</f>
        <v>Kelly Williams</v>
      </c>
      <c r="W6627" s="3" t="str">
        <f>IFERROR(INDEX(Returns!A6627:A7426, MATCH(Orders1[[#This Row],[Order ID]],Returns!B6627:B7426)), "No")</f>
        <v>No</v>
      </c>
      <c r="X6627" s="3">
        <f>IF(Orders1[[#This Row],[Return]]="Yes", 1, 0)</f>
        <v>0</v>
      </c>
    </row>
    <row r="6628" spans="1:24" x14ac:dyDescent="0.2">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7">
        <v>6999.96</v>
      </c>
      <c r="S6628" s="1">
        <v>4</v>
      </c>
      <c r="T6628" s="1">
        <v>0</v>
      </c>
      <c r="U6628" s="7">
        <v>2239.9871999999996</v>
      </c>
      <c r="V6628" s="3" t="str">
        <f>IF(Orders1[[#This Row],[Region]]=People!$B$2, People!$A$2, IF(Orders1[[#This Row],[Region]]=People!$B$3,People!$A$3, IF(Orders1[[#This Row],[Region]]=People!$B$4,People!$A$4, IF(Orders1[[#This Row],[Region]]=People!$B$5,People!$A$5))))</f>
        <v>Chuck Magee</v>
      </c>
      <c r="W6628" s="3" t="str">
        <f>IFERROR(INDEX(Returns!A6628:A7427, MATCH(Orders1[[#This Row],[Order ID]],Returns!B6628:B7427)), "No")</f>
        <v>No</v>
      </c>
      <c r="X6628" s="3">
        <f>IF(Orders1[[#This Row],[Return]]="Yes", 1, 0)</f>
        <v>0</v>
      </c>
    </row>
    <row r="6629" spans="1:24" x14ac:dyDescent="0.2">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7">
        <v>12.96</v>
      </c>
      <c r="S6629" s="1">
        <v>2</v>
      </c>
      <c r="T6629" s="1">
        <v>0</v>
      </c>
      <c r="U6629" s="7">
        <v>6.2208000000000006</v>
      </c>
      <c r="V6629" s="3" t="str">
        <f>IF(Orders1[[#This Row],[Region]]=People!$B$2, People!$A$2, IF(Orders1[[#This Row],[Region]]=People!$B$3,People!$A$3, IF(Orders1[[#This Row],[Region]]=People!$B$4,People!$A$4, IF(Orders1[[#This Row],[Region]]=People!$B$5,People!$A$5))))</f>
        <v>Anna Andreadi</v>
      </c>
      <c r="W6629" s="3" t="str">
        <f>IFERROR(INDEX(Returns!A6629:A7428, MATCH(Orders1[[#This Row],[Order ID]],Returns!B6629:B7428)), "No")</f>
        <v>No</v>
      </c>
      <c r="X6629" s="3">
        <f>IF(Orders1[[#This Row],[Return]]="Yes", 1, 0)</f>
        <v>0</v>
      </c>
    </row>
    <row r="6630" spans="1:24" x14ac:dyDescent="0.2">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7">
        <v>279.85999999999996</v>
      </c>
      <c r="S6630" s="1">
        <v>14</v>
      </c>
      <c r="T6630" s="1">
        <v>0</v>
      </c>
      <c r="U6630" s="7">
        <v>134.33279999999996</v>
      </c>
      <c r="V6630" s="3" t="str">
        <f>IF(Orders1[[#This Row],[Region]]=People!$B$2, People!$A$2, IF(Orders1[[#This Row],[Region]]=People!$B$3,People!$A$3, IF(Orders1[[#This Row],[Region]]=People!$B$4,People!$A$4, IF(Orders1[[#This Row],[Region]]=People!$B$5,People!$A$5))))</f>
        <v>Chuck Magee</v>
      </c>
      <c r="W6630" s="3" t="str">
        <f>IFERROR(INDEX(Returns!A6630:A7429, MATCH(Orders1[[#This Row],[Order ID]],Returns!B6630:B7429)), "No")</f>
        <v>No</v>
      </c>
      <c r="X6630" s="3">
        <f>IF(Orders1[[#This Row],[Return]]="Yes", 1, 0)</f>
        <v>0</v>
      </c>
    </row>
    <row r="6631" spans="1:24" x14ac:dyDescent="0.2">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7">
        <v>7.3800000000000008</v>
      </c>
      <c r="S6631" s="1">
        <v>5</v>
      </c>
      <c r="T6631" s="1">
        <v>0.7</v>
      </c>
      <c r="U6631" s="7">
        <v>-5.4120000000000008</v>
      </c>
      <c r="V6631" s="3" t="str">
        <f>IF(Orders1[[#This Row],[Region]]=People!$B$2, People!$A$2, IF(Orders1[[#This Row],[Region]]=People!$B$3,People!$A$3, IF(Orders1[[#This Row],[Region]]=People!$B$4,People!$A$4, IF(Orders1[[#This Row],[Region]]=People!$B$5,People!$A$5))))</f>
        <v>Cassandra Brandow</v>
      </c>
      <c r="W6631" s="3" t="str">
        <f>IFERROR(INDEX(Returns!A6631:A7430, MATCH(Orders1[[#This Row],[Order ID]],Returns!B6631:B7430)), "No")</f>
        <v>No</v>
      </c>
      <c r="X6631" s="3">
        <f>IF(Orders1[[#This Row],[Return]]="Yes", 1, 0)</f>
        <v>0</v>
      </c>
    </row>
    <row r="6632" spans="1:24" x14ac:dyDescent="0.2">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7">
        <v>698.35200000000009</v>
      </c>
      <c r="S6632" s="1">
        <v>3</v>
      </c>
      <c r="T6632" s="1">
        <v>0.2</v>
      </c>
      <c r="U6632" s="7">
        <v>52.376399999999961</v>
      </c>
      <c r="V6632" s="3" t="str">
        <f>IF(Orders1[[#This Row],[Region]]=People!$B$2, People!$A$2, IF(Orders1[[#This Row],[Region]]=People!$B$3,People!$A$3, IF(Orders1[[#This Row],[Region]]=People!$B$4,People!$A$4, IF(Orders1[[#This Row],[Region]]=People!$B$5,People!$A$5))))</f>
        <v>Anna Andreadi</v>
      </c>
      <c r="W6632" s="3" t="str">
        <f>IFERROR(INDEX(Returns!A6632:A7431, MATCH(Orders1[[#This Row],[Order ID]],Returns!B6632:B7431)), "No")</f>
        <v>No</v>
      </c>
      <c r="X6632" s="3">
        <f>IF(Orders1[[#This Row],[Return]]="Yes", 1, 0)</f>
        <v>0</v>
      </c>
    </row>
    <row r="6633" spans="1:24" x14ac:dyDescent="0.2">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7">
        <v>1747.25</v>
      </c>
      <c r="S6633" s="1">
        <v>5</v>
      </c>
      <c r="T6633" s="1">
        <v>0</v>
      </c>
      <c r="U6633" s="7">
        <v>629.01</v>
      </c>
      <c r="V6633" s="3" t="str">
        <f>IF(Orders1[[#This Row],[Region]]=People!$B$2, People!$A$2, IF(Orders1[[#This Row],[Region]]=People!$B$3,People!$A$3, IF(Orders1[[#This Row],[Region]]=People!$B$4,People!$A$4, IF(Orders1[[#This Row],[Region]]=People!$B$5,People!$A$5))))</f>
        <v>Anna Andreadi</v>
      </c>
      <c r="W6633" s="3" t="str">
        <f>IFERROR(INDEX(Returns!A6633:A7432, MATCH(Orders1[[#This Row],[Order ID]],Returns!B6633:B7432)), "No")</f>
        <v>No</v>
      </c>
      <c r="X6633" s="3">
        <f>IF(Orders1[[#This Row],[Return]]="Yes", 1, 0)</f>
        <v>0</v>
      </c>
    </row>
    <row r="6634" spans="1:24" x14ac:dyDescent="0.2">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7">
        <v>54.48</v>
      </c>
      <c r="S6634" s="1">
        <v>1</v>
      </c>
      <c r="T6634" s="1">
        <v>0</v>
      </c>
      <c r="U6634" s="7">
        <v>15.254400000000004</v>
      </c>
      <c r="V6634" s="3" t="str">
        <f>IF(Orders1[[#This Row],[Region]]=People!$B$2, People!$A$2, IF(Orders1[[#This Row],[Region]]=People!$B$3,People!$A$3, IF(Orders1[[#This Row],[Region]]=People!$B$4,People!$A$4, IF(Orders1[[#This Row],[Region]]=People!$B$5,People!$A$5))))</f>
        <v>Kelly Williams</v>
      </c>
      <c r="W6634" s="3" t="str">
        <f>IFERROR(INDEX(Returns!A6634:A7433, MATCH(Orders1[[#This Row],[Order ID]],Returns!B6634:B7433)), "No")</f>
        <v>No</v>
      </c>
      <c r="X6634" s="3">
        <f>IF(Orders1[[#This Row],[Return]]="Yes", 1, 0)</f>
        <v>0</v>
      </c>
    </row>
    <row r="6635" spans="1:24" x14ac:dyDescent="0.2">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7">
        <v>199.99</v>
      </c>
      <c r="S6635" s="1">
        <v>1</v>
      </c>
      <c r="T6635" s="1">
        <v>0</v>
      </c>
      <c r="U6635" s="7">
        <v>85.995700000000014</v>
      </c>
      <c r="V6635" s="3" t="str">
        <f>IF(Orders1[[#This Row],[Region]]=People!$B$2, People!$A$2, IF(Orders1[[#This Row],[Region]]=People!$B$3,People!$A$3, IF(Orders1[[#This Row],[Region]]=People!$B$4,People!$A$4, IF(Orders1[[#This Row],[Region]]=People!$B$5,People!$A$5))))</f>
        <v>Anna Andreadi</v>
      </c>
      <c r="W6635" s="3" t="str">
        <f>IFERROR(INDEX(Returns!A6635:A7434, MATCH(Orders1[[#This Row],[Order ID]],Returns!B6635:B7434)), "No")</f>
        <v>No</v>
      </c>
      <c r="X6635" s="3">
        <f>IF(Orders1[[#This Row],[Return]]="Yes", 1, 0)</f>
        <v>0</v>
      </c>
    </row>
    <row r="6636" spans="1:24" x14ac:dyDescent="0.2">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7">
        <v>68.541000000000011</v>
      </c>
      <c r="S6636" s="1">
        <v>11</v>
      </c>
      <c r="T6636" s="1">
        <v>0.7</v>
      </c>
      <c r="U6636" s="7">
        <v>-52.548099999999991</v>
      </c>
      <c r="V6636" s="3" t="str">
        <f>IF(Orders1[[#This Row],[Region]]=People!$B$2, People!$A$2, IF(Orders1[[#This Row],[Region]]=People!$B$3,People!$A$3, IF(Orders1[[#This Row],[Region]]=People!$B$4,People!$A$4, IF(Orders1[[#This Row],[Region]]=People!$B$5,People!$A$5))))</f>
        <v>Cassandra Brandow</v>
      </c>
      <c r="W6636" s="3" t="str">
        <f>IFERROR(INDEX(Returns!A6636:A7435, MATCH(Orders1[[#This Row],[Order ID]],Returns!B6636:B7435)), "No")</f>
        <v>No</v>
      </c>
      <c r="X6636" s="3">
        <f>IF(Orders1[[#This Row],[Return]]="Yes", 1, 0)</f>
        <v>0</v>
      </c>
    </row>
    <row r="6637" spans="1:24" x14ac:dyDescent="0.2">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7">
        <v>627.16800000000012</v>
      </c>
      <c r="S6637" s="1">
        <v>4</v>
      </c>
      <c r="T6637" s="1">
        <v>0.2</v>
      </c>
      <c r="U6637" s="7">
        <v>70.55639999999994</v>
      </c>
      <c r="V6637" s="3" t="str">
        <f>IF(Orders1[[#This Row],[Region]]=People!$B$2, People!$A$2, IF(Orders1[[#This Row],[Region]]=People!$B$3,People!$A$3, IF(Orders1[[#This Row],[Region]]=People!$B$4,People!$A$4, IF(Orders1[[#This Row],[Region]]=People!$B$5,People!$A$5))))</f>
        <v>Cassandra Brandow</v>
      </c>
      <c r="W6637" s="3" t="str">
        <f>IFERROR(INDEX(Returns!A6637:A7436, MATCH(Orders1[[#This Row],[Order ID]],Returns!B6637:B7436)), "No")</f>
        <v>No</v>
      </c>
      <c r="X6637" s="3">
        <f>IF(Orders1[[#This Row],[Return]]="Yes", 1, 0)</f>
        <v>0</v>
      </c>
    </row>
    <row r="6638" spans="1:24" x14ac:dyDescent="0.2">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7">
        <v>122.12000000000002</v>
      </c>
      <c r="S6638" s="1">
        <v>5</v>
      </c>
      <c r="T6638" s="1">
        <v>0.2</v>
      </c>
      <c r="U6638" s="7">
        <v>39.689000000000007</v>
      </c>
      <c r="V6638" s="3" t="str">
        <f>IF(Orders1[[#This Row],[Region]]=People!$B$2, People!$A$2, IF(Orders1[[#This Row],[Region]]=People!$B$3,People!$A$3, IF(Orders1[[#This Row],[Region]]=People!$B$4,People!$A$4, IF(Orders1[[#This Row],[Region]]=People!$B$5,People!$A$5))))</f>
        <v>Cassandra Brandow</v>
      </c>
      <c r="W6638" s="3" t="str">
        <f>IFERROR(INDEX(Returns!A6638:A7437, MATCH(Orders1[[#This Row],[Order ID]],Returns!B6638:B7437)), "No")</f>
        <v>No</v>
      </c>
      <c r="X6638" s="3">
        <f>IF(Orders1[[#This Row],[Return]]="Yes", 1, 0)</f>
        <v>0</v>
      </c>
    </row>
    <row r="6639" spans="1:24" x14ac:dyDescent="0.2">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7">
        <v>6.99</v>
      </c>
      <c r="S6639" s="1">
        <v>3</v>
      </c>
      <c r="T6639" s="1">
        <v>0</v>
      </c>
      <c r="U6639" s="7">
        <v>2.027099999999999</v>
      </c>
      <c r="V6639" s="3" t="str">
        <f>IF(Orders1[[#This Row],[Region]]=People!$B$2, People!$A$2, IF(Orders1[[#This Row],[Region]]=People!$B$3,People!$A$3, IF(Orders1[[#This Row],[Region]]=People!$B$4,People!$A$4, IF(Orders1[[#This Row],[Region]]=People!$B$5,People!$A$5))))</f>
        <v>Chuck Magee</v>
      </c>
      <c r="W6639" s="3" t="str">
        <f>IFERROR(INDEX(Returns!A6639:A7438, MATCH(Orders1[[#This Row],[Order ID]],Returns!B6639:B7438)), "No")</f>
        <v>No</v>
      </c>
      <c r="X6639" s="3">
        <f>IF(Orders1[[#This Row],[Return]]="Yes", 1, 0)</f>
        <v>0</v>
      </c>
    </row>
    <row r="6640" spans="1:24" x14ac:dyDescent="0.2">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7">
        <v>107.42400000000001</v>
      </c>
      <c r="S6640" s="1">
        <v>6</v>
      </c>
      <c r="T6640" s="1">
        <v>0.2</v>
      </c>
      <c r="U6640" s="7">
        <v>36.255599999999994</v>
      </c>
      <c r="V6640" s="3" t="str">
        <f>IF(Orders1[[#This Row],[Region]]=People!$B$2, People!$A$2, IF(Orders1[[#This Row],[Region]]=People!$B$3,People!$A$3, IF(Orders1[[#This Row],[Region]]=People!$B$4,People!$A$4, IF(Orders1[[#This Row],[Region]]=People!$B$5,People!$A$5))))</f>
        <v>Chuck Magee</v>
      </c>
      <c r="W6640" s="3" t="str">
        <f>IFERROR(INDEX(Returns!A6640:A7439, MATCH(Orders1[[#This Row],[Order ID]],Returns!B6640:B7439)), "No")</f>
        <v>No</v>
      </c>
      <c r="X6640" s="3">
        <f>IF(Orders1[[#This Row],[Return]]="Yes", 1, 0)</f>
        <v>0</v>
      </c>
    </row>
    <row r="6641" spans="1:24" x14ac:dyDescent="0.2">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7">
        <v>1421.664</v>
      </c>
      <c r="S6641" s="1">
        <v>8</v>
      </c>
      <c r="T6641" s="1">
        <v>0.4</v>
      </c>
      <c r="U6641" s="7">
        <v>-734.52639999999997</v>
      </c>
      <c r="V6641" s="3" t="str">
        <f>IF(Orders1[[#This Row],[Region]]=People!$B$2, People!$A$2, IF(Orders1[[#This Row],[Region]]=People!$B$3,People!$A$3, IF(Orders1[[#This Row],[Region]]=People!$B$4,People!$A$4, IF(Orders1[[#This Row],[Region]]=People!$B$5,People!$A$5))))</f>
        <v>Chuck Magee</v>
      </c>
      <c r="W6641" s="3" t="str">
        <f>IFERROR(INDEX(Returns!A6641:A7440, MATCH(Orders1[[#This Row],[Order ID]],Returns!B6641:B7440)), "No")</f>
        <v>No</v>
      </c>
      <c r="X6641" s="3">
        <f>IF(Orders1[[#This Row],[Return]]="Yes", 1, 0)</f>
        <v>0</v>
      </c>
    </row>
    <row r="6642" spans="1:24" x14ac:dyDescent="0.2">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7">
        <v>125.88</v>
      </c>
      <c r="S6642" s="1">
        <v>6</v>
      </c>
      <c r="T6642" s="1">
        <v>0</v>
      </c>
      <c r="U6642" s="7">
        <v>60.422399999999996</v>
      </c>
      <c r="V6642" s="3" t="str">
        <f>IF(Orders1[[#This Row],[Region]]=People!$B$2, People!$A$2, IF(Orders1[[#This Row],[Region]]=People!$B$3,People!$A$3, IF(Orders1[[#This Row],[Region]]=People!$B$4,People!$A$4, IF(Orders1[[#This Row],[Region]]=People!$B$5,People!$A$5))))</f>
        <v>Kelly Williams</v>
      </c>
      <c r="W6642" s="3" t="str">
        <f>IFERROR(INDEX(Returns!A6642:A7441, MATCH(Orders1[[#This Row],[Order ID]],Returns!B6642:B7441)), "No")</f>
        <v>No</v>
      </c>
      <c r="X6642" s="3">
        <f>IF(Orders1[[#This Row],[Return]]="Yes", 1, 0)</f>
        <v>0</v>
      </c>
    </row>
    <row r="6643" spans="1:24" x14ac:dyDescent="0.2">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7">
        <v>79.78</v>
      </c>
      <c r="S6643" s="1">
        <v>2</v>
      </c>
      <c r="T6643" s="1">
        <v>0</v>
      </c>
      <c r="U6643" s="7">
        <v>29.518599999999999</v>
      </c>
      <c r="V6643" s="3" t="str">
        <f>IF(Orders1[[#This Row],[Region]]=People!$B$2, People!$A$2, IF(Orders1[[#This Row],[Region]]=People!$B$3,People!$A$3, IF(Orders1[[#This Row],[Region]]=People!$B$4,People!$A$4, IF(Orders1[[#This Row],[Region]]=People!$B$5,People!$A$5))))</f>
        <v>Kelly Williams</v>
      </c>
      <c r="W6643" s="3" t="str">
        <f>IFERROR(INDEX(Returns!A6643:A7442, MATCH(Orders1[[#This Row],[Order ID]],Returns!B6643:B7442)), "No")</f>
        <v>No</v>
      </c>
      <c r="X6643" s="3">
        <f>IF(Orders1[[#This Row],[Return]]="Yes", 1, 0)</f>
        <v>0</v>
      </c>
    </row>
    <row r="6644" spans="1:24" x14ac:dyDescent="0.2">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7">
        <v>133.20000000000002</v>
      </c>
      <c r="S6644" s="1">
        <v>9</v>
      </c>
      <c r="T6644" s="1">
        <v>0</v>
      </c>
      <c r="U6644" s="7">
        <v>66.600000000000009</v>
      </c>
      <c r="V6644" s="3" t="str">
        <f>IF(Orders1[[#This Row],[Region]]=People!$B$2, People!$A$2, IF(Orders1[[#This Row],[Region]]=People!$B$3,People!$A$3, IF(Orders1[[#This Row],[Region]]=People!$B$4,People!$A$4, IF(Orders1[[#This Row],[Region]]=People!$B$5,People!$A$5))))</f>
        <v>Kelly Williams</v>
      </c>
      <c r="W6644" s="3" t="str">
        <f>IFERROR(INDEX(Returns!A6644:A7443, MATCH(Orders1[[#This Row],[Order ID]],Returns!B6644:B7443)), "No")</f>
        <v>No</v>
      </c>
      <c r="X6644" s="3">
        <f>IF(Orders1[[#This Row],[Return]]="Yes", 1, 0)</f>
        <v>0</v>
      </c>
    </row>
    <row r="6645" spans="1:24" x14ac:dyDescent="0.2">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7">
        <v>438.36800000000005</v>
      </c>
      <c r="S6645" s="1">
        <v>4</v>
      </c>
      <c r="T6645" s="1">
        <v>0.2</v>
      </c>
      <c r="U6645" s="7">
        <v>38.357200000000006</v>
      </c>
      <c r="V6645" s="3" t="str">
        <f>IF(Orders1[[#This Row],[Region]]=People!$B$2, People!$A$2, IF(Orders1[[#This Row],[Region]]=People!$B$3,People!$A$3, IF(Orders1[[#This Row],[Region]]=People!$B$4,People!$A$4, IF(Orders1[[#This Row],[Region]]=People!$B$5,People!$A$5))))</f>
        <v>Anna Andreadi</v>
      </c>
      <c r="W6645" s="3" t="str">
        <f>IFERROR(INDEX(Returns!A6645:A7444, MATCH(Orders1[[#This Row],[Order ID]],Returns!B6645:B7444)), "No")</f>
        <v>No</v>
      </c>
      <c r="X6645" s="3">
        <f>IF(Orders1[[#This Row],[Return]]="Yes", 1, 0)</f>
        <v>0</v>
      </c>
    </row>
    <row r="6646" spans="1:24" x14ac:dyDescent="0.2">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7">
        <v>139.94400000000002</v>
      </c>
      <c r="S6646" s="1">
        <v>7</v>
      </c>
      <c r="T6646" s="1">
        <v>0.2</v>
      </c>
      <c r="U6646" s="7">
        <v>-31.487400000000001</v>
      </c>
      <c r="V6646" s="3" t="str">
        <f>IF(Orders1[[#This Row],[Region]]=People!$B$2, People!$A$2, IF(Orders1[[#This Row],[Region]]=People!$B$3,People!$A$3, IF(Orders1[[#This Row],[Region]]=People!$B$4,People!$A$4, IF(Orders1[[#This Row],[Region]]=People!$B$5,People!$A$5))))</f>
        <v>Anna Andreadi</v>
      </c>
      <c r="W6646" s="3" t="str">
        <f>IFERROR(INDEX(Returns!A6646:A7445, MATCH(Orders1[[#This Row],[Order ID]],Returns!B6646:B7445)), "No")</f>
        <v>No</v>
      </c>
      <c r="X6646" s="3">
        <f>IF(Orders1[[#This Row],[Return]]="Yes", 1, 0)</f>
        <v>0</v>
      </c>
    </row>
    <row r="6647" spans="1:24" x14ac:dyDescent="0.2">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7">
        <v>133.47200000000001</v>
      </c>
      <c r="S6647" s="1">
        <v>4</v>
      </c>
      <c r="T6647" s="1">
        <v>0.2</v>
      </c>
      <c r="U6647" s="7">
        <v>15.015599999999985</v>
      </c>
      <c r="V6647" s="3" t="str">
        <f>IF(Orders1[[#This Row],[Region]]=People!$B$2, People!$A$2, IF(Orders1[[#This Row],[Region]]=People!$B$3,People!$A$3, IF(Orders1[[#This Row],[Region]]=People!$B$4,People!$A$4, IF(Orders1[[#This Row],[Region]]=People!$B$5,People!$A$5))))</f>
        <v>Anna Andreadi</v>
      </c>
      <c r="W6647" s="3" t="str">
        <f>IFERROR(INDEX(Returns!A6647:A7446, MATCH(Orders1[[#This Row],[Order ID]],Returns!B6647:B7446)), "No")</f>
        <v>No</v>
      </c>
      <c r="X6647" s="3">
        <f>IF(Orders1[[#This Row],[Return]]="Yes", 1, 0)</f>
        <v>0</v>
      </c>
    </row>
    <row r="6648" spans="1:24" x14ac:dyDescent="0.2">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7">
        <v>564.19499999999994</v>
      </c>
      <c r="S6648" s="1">
        <v>3</v>
      </c>
      <c r="T6648" s="1">
        <v>0.5</v>
      </c>
      <c r="U6648" s="7">
        <v>-304.66529999999989</v>
      </c>
      <c r="V6648" s="3" t="str">
        <f>IF(Orders1[[#This Row],[Region]]=People!$B$2, People!$A$2, IF(Orders1[[#This Row],[Region]]=People!$B$3,People!$A$3, IF(Orders1[[#This Row],[Region]]=People!$B$4,People!$A$4, IF(Orders1[[#This Row],[Region]]=People!$B$5,People!$A$5))))</f>
        <v>Anna Andreadi</v>
      </c>
      <c r="W6648" s="3" t="str">
        <f>IFERROR(INDEX(Returns!A6648:A7447, MATCH(Orders1[[#This Row],[Order ID]],Returns!B6648:B7447)), "No")</f>
        <v>No</v>
      </c>
      <c r="X6648" s="3">
        <f>IF(Orders1[[#This Row],[Return]]="Yes", 1, 0)</f>
        <v>0</v>
      </c>
    </row>
    <row r="6649" spans="1:24" x14ac:dyDescent="0.2">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7">
        <v>87.168000000000006</v>
      </c>
      <c r="S6649" s="1">
        <v>2</v>
      </c>
      <c r="T6649" s="1">
        <v>0.2</v>
      </c>
      <c r="U6649" s="7">
        <v>8.7168000000000063</v>
      </c>
      <c r="V6649" s="3" t="str">
        <f>IF(Orders1[[#This Row],[Region]]=People!$B$2, People!$A$2, IF(Orders1[[#This Row],[Region]]=People!$B$3,People!$A$3, IF(Orders1[[#This Row],[Region]]=People!$B$4,People!$A$4, IF(Orders1[[#This Row],[Region]]=People!$B$5,People!$A$5))))</f>
        <v>Anna Andreadi</v>
      </c>
      <c r="W6649" s="3" t="str">
        <f>IFERROR(INDEX(Returns!A6649:A7448, MATCH(Orders1[[#This Row],[Order ID]],Returns!B6649:B7448)), "No")</f>
        <v>No</v>
      </c>
      <c r="X6649" s="3">
        <f>IF(Orders1[[#This Row],[Return]]="Yes", 1, 0)</f>
        <v>0</v>
      </c>
    </row>
    <row r="6650" spans="1:24" x14ac:dyDescent="0.2">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7">
        <v>42.615999999999993</v>
      </c>
      <c r="S6650" s="1">
        <v>7</v>
      </c>
      <c r="T6650" s="1">
        <v>0.8</v>
      </c>
      <c r="U6650" s="7">
        <v>-68.185600000000022</v>
      </c>
      <c r="V6650" s="3" t="str">
        <f>IF(Orders1[[#This Row],[Region]]=People!$B$2, People!$A$2, IF(Orders1[[#This Row],[Region]]=People!$B$3,People!$A$3, IF(Orders1[[#This Row],[Region]]=People!$B$4,People!$A$4, IF(Orders1[[#This Row],[Region]]=People!$B$5,People!$A$5))))</f>
        <v>Kelly Williams</v>
      </c>
      <c r="W6650" s="3" t="str">
        <f>IFERROR(INDEX(Returns!A6650:A7449, MATCH(Orders1[[#This Row],[Order ID]],Returns!B6650:B7449)), "No")</f>
        <v>No</v>
      </c>
      <c r="X6650" s="3">
        <f>IF(Orders1[[#This Row],[Return]]="Yes", 1, 0)</f>
        <v>0</v>
      </c>
    </row>
    <row r="6651" spans="1:24" x14ac:dyDescent="0.2">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7">
        <v>319.98400000000004</v>
      </c>
      <c r="S6651" s="1">
        <v>2</v>
      </c>
      <c r="T6651" s="1">
        <v>0.2</v>
      </c>
      <c r="U6651" s="7">
        <v>107.99459999999999</v>
      </c>
      <c r="V6651" s="3" t="str">
        <f>IF(Orders1[[#This Row],[Region]]=People!$B$2, People!$A$2, IF(Orders1[[#This Row],[Region]]=People!$B$3,People!$A$3, IF(Orders1[[#This Row],[Region]]=People!$B$4,People!$A$4, IF(Orders1[[#This Row],[Region]]=People!$B$5,People!$A$5))))</f>
        <v>Kelly Williams</v>
      </c>
      <c r="W6651" s="3" t="str">
        <f>IFERROR(INDEX(Returns!A6651:A7450, MATCH(Orders1[[#This Row],[Order ID]],Returns!B6651:B7450)), "No")</f>
        <v>No</v>
      </c>
      <c r="X6651" s="3">
        <f>IF(Orders1[[#This Row],[Return]]="Yes", 1, 0)</f>
        <v>0</v>
      </c>
    </row>
    <row r="6652" spans="1:24" x14ac:dyDescent="0.2">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7">
        <v>45.92</v>
      </c>
      <c r="S6652" s="1">
        <v>5</v>
      </c>
      <c r="T6652" s="1">
        <v>0.2</v>
      </c>
      <c r="U6652" s="7">
        <v>15.498000000000001</v>
      </c>
      <c r="V6652" s="3" t="str">
        <f>IF(Orders1[[#This Row],[Region]]=People!$B$2, People!$A$2, IF(Orders1[[#This Row],[Region]]=People!$B$3,People!$A$3, IF(Orders1[[#This Row],[Region]]=People!$B$4,People!$A$4, IF(Orders1[[#This Row],[Region]]=People!$B$5,People!$A$5))))</f>
        <v>Kelly Williams</v>
      </c>
      <c r="W6652" s="3" t="str">
        <f>IFERROR(INDEX(Returns!A6652:A7451, MATCH(Orders1[[#This Row],[Order ID]],Returns!B6652:B7451)), "No")</f>
        <v>No</v>
      </c>
      <c r="X6652" s="3">
        <f>IF(Orders1[[#This Row],[Return]]="Yes", 1, 0)</f>
        <v>0</v>
      </c>
    </row>
    <row r="6653" spans="1:24" x14ac:dyDescent="0.2">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7">
        <v>21.184000000000001</v>
      </c>
      <c r="S6653" s="1">
        <v>2</v>
      </c>
      <c r="T6653" s="1">
        <v>0.6</v>
      </c>
      <c r="U6653" s="7">
        <v>-11.651199999999999</v>
      </c>
      <c r="V6653" s="3" t="str">
        <f>IF(Orders1[[#This Row],[Region]]=People!$B$2, People!$A$2, IF(Orders1[[#This Row],[Region]]=People!$B$3,People!$A$3, IF(Orders1[[#This Row],[Region]]=People!$B$4,People!$A$4, IF(Orders1[[#This Row],[Region]]=People!$B$5,People!$A$5))))</f>
        <v>Kelly Williams</v>
      </c>
      <c r="W6653" s="3" t="str">
        <f>IFERROR(INDEX(Returns!A6653:A7452, MATCH(Orders1[[#This Row],[Order ID]],Returns!B6653:B7452)), "No")</f>
        <v>No</v>
      </c>
      <c r="X6653" s="3">
        <f>IF(Orders1[[#This Row],[Return]]="Yes", 1, 0)</f>
        <v>0</v>
      </c>
    </row>
    <row r="6654" spans="1:24" x14ac:dyDescent="0.2">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7">
        <v>20.736000000000004</v>
      </c>
      <c r="S6654" s="1">
        <v>4</v>
      </c>
      <c r="T6654" s="1">
        <v>0.2</v>
      </c>
      <c r="U6654" s="7">
        <v>7.2576000000000001</v>
      </c>
      <c r="V6654" s="3" t="str">
        <f>IF(Orders1[[#This Row],[Region]]=People!$B$2, People!$A$2, IF(Orders1[[#This Row],[Region]]=People!$B$3,People!$A$3, IF(Orders1[[#This Row],[Region]]=People!$B$4,People!$A$4, IF(Orders1[[#This Row],[Region]]=People!$B$5,People!$A$5))))</f>
        <v>Kelly Williams</v>
      </c>
      <c r="W6654" s="3" t="str">
        <f>IFERROR(INDEX(Returns!A6654:A7453, MATCH(Orders1[[#This Row],[Order ID]],Returns!B6654:B7453)), "No")</f>
        <v>No</v>
      </c>
      <c r="X6654" s="3">
        <f>IF(Orders1[[#This Row],[Return]]="Yes", 1, 0)</f>
        <v>0</v>
      </c>
    </row>
    <row r="6655" spans="1:24" x14ac:dyDescent="0.2">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7">
        <v>213.42999999999995</v>
      </c>
      <c r="S6655" s="1">
        <v>5</v>
      </c>
      <c r="T6655" s="1">
        <v>0.3</v>
      </c>
      <c r="U6655" s="7">
        <v>-39.636999999999993</v>
      </c>
      <c r="V6655" s="3" t="str">
        <f>IF(Orders1[[#This Row],[Region]]=People!$B$2, People!$A$2, IF(Orders1[[#This Row],[Region]]=People!$B$3,People!$A$3, IF(Orders1[[#This Row],[Region]]=People!$B$4,People!$A$4, IF(Orders1[[#This Row],[Region]]=People!$B$5,People!$A$5))))</f>
        <v>Kelly Williams</v>
      </c>
      <c r="W6655" s="3" t="str">
        <f>IFERROR(INDEX(Returns!A6655:A7454, MATCH(Orders1[[#This Row],[Order ID]],Returns!B6655:B7454)), "No")</f>
        <v>No</v>
      </c>
      <c r="X6655" s="3">
        <f>IF(Orders1[[#This Row],[Return]]="Yes", 1, 0)</f>
        <v>0</v>
      </c>
    </row>
    <row r="6656" spans="1:24" x14ac:dyDescent="0.2">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7">
        <v>333.57600000000002</v>
      </c>
      <c r="S6656" s="1">
        <v>3</v>
      </c>
      <c r="T6656" s="1">
        <v>0.2</v>
      </c>
      <c r="U6656" s="7">
        <v>25.018199999999993</v>
      </c>
      <c r="V6656" s="3" t="str">
        <f>IF(Orders1[[#This Row],[Region]]=People!$B$2, People!$A$2, IF(Orders1[[#This Row],[Region]]=People!$B$3,People!$A$3, IF(Orders1[[#This Row],[Region]]=People!$B$4,People!$A$4, IF(Orders1[[#This Row],[Region]]=People!$B$5,People!$A$5))))</f>
        <v>Anna Andreadi</v>
      </c>
      <c r="W6656" s="3" t="str">
        <f>IFERROR(INDEX(Returns!A6656:A7455, MATCH(Orders1[[#This Row],[Order ID]],Returns!B6656:B7455)), "No")</f>
        <v>No</v>
      </c>
      <c r="X6656" s="3">
        <f>IF(Orders1[[#This Row],[Return]]="Yes", 1, 0)</f>
        <v>0</v>
      </c>
    </row>
    <row r="6657" spans="1:24" x14ac:dyDescent="0.2">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7">
        <v>31.992000000000004</v>
      </c>
      <c r="S6657" s="1">
        <v>1</v>
      </c>
      <c r="T6657" s="1">
        <v>0.2</v>
      </c>
      <c r="U6657" s="7">
        <v>4.7987999999999964</v>
      </c>
      <c r="V6657" s="3" t="str">
        <f>IF(Orders1[[#This Row],[Region]]=People!$B$2, People!$A$2, IF(Orders1[[#This Row],[Region]]=People!$B$3,People!$A$3, IF(Orders1[[#This Row],[Region]]=People!$B$4,People!$A$4, IF(Orders1[[#This Row],[Region]]=People!$B$5,People!$A$5))))</f>
        <v>Anna Andreadi</v>
      </c>
      <c r="W6657" s="3" t="str">
        <f>IFERROR(INDEX(Returns!A6657:A7456, MATCH(Orders1[[#This Row],[Order ID]],Returns!B6657:B7456)), "No")</f>
        <v>No</v>
      </c>
      <c r="X6657" s="3">
        <f>IF(Orders1[[#This Row],[Return]]="Yes", 1, 0)</f>
        <v>0</v>
      </c>
    </row>
    <row r="6658" spans="1:24" x14ac:dyDescent="0.2">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7">
        <v>51.168000000000006</v>
      </c>
      <c r="S6658" s="1">
        <v>2</v>
      </c>
      <c r="T6658" s="1">
        <v>0.2</v>
      </c>
      <c r="U6658" s="7">
        <v>-6.3960000000000008</v>
      </c>
      <c r="V6658" s="3" t="str">
        <f>IF(Orders1[[#This Row],[Region]]=People!$B$2, People!$A$2, IF(Orders1[[#This Row],[Region]]=People!$B$3,People!$A$3, IF(Orders1[[#This Row],[Region]]=People!$B$4,People!$A$4, IF(Orders1[[#This Row],[Region]]=People!$B$5,People!$A$5))))</f>
        <v>Anna Andreadi</v>
      </c>
      <c r="W6658" s="3" t="str">
        <f>IFERROR(INDEX(Returns!A6658:A7457, MATCH(Orders1[[#This Row],[Order ID]],Returns!B6658:B7457)), "No")</f>
        <v>No</v>
      </c>
      <c r="X6658" s="3">
        <f>IF(Orders1[[#This Row],[Return]]="Yes", 1, 0)</f>
        <v>0</v>
      </c>
    </row>
    <row r="6659" spans="1:24" x14ac:dyDescent="0.2">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7">
        <v>10.64</v>
      </c>
      <c r="S6659" s="1">
        <v>5</v>
      </c>
      <c r="T6659" s="1">
        <v>0.2</v>
      </c>
      <c r="U6659" s="7">
        <v>3.8570000000000002</v>
      </c>
      <c r="V6659" s="3" t="str">
        <f>IF(Orders1[[#This Row],[Region]]=People!$B$2, People!$A$2, IF(Orders1[[#This Row],[Region]]=People!$B$3,People!$A$3, IF(Orders1[[#This Row],[Region]]=People!$B$4,People!$A$4, IF(Orders1[[#This Row],[Region]]=People!$B$5,People!$A$5))))</f>
        <v>Anna Andreadi</v>
      </c>
      <c r="W6659" s="3" t="str">
        <f>IFERROR(INDEX(Returns!A6659:A7458, MATCH(Orders1[[#This Row],[Order ID]],Returns!B6659:B7458)), "No")</f>
        <v>No</v>
      </c>
      <c r="X6659" s="3">
        <f>IF(Orders1[[#This Row],[Return]]="Yes", 1, 0)</f>
        <v>0</v>
      </c>
    </row>
    <row r="6660" spans="1:24" x14ac:dyDescent="0.2">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7">
        <v>68.703999999999994</v>
      </c>
      <c r="S6660" s="1">
        <v>2</v>
      </c>
      <c r="T6660" s="1">
        <v>0.2</v>
      </c>
      <c r="U6660" s="7">
        <v>16.317200000000003</v>
      </c>
      <c r="V6660" s="3" t="str">
        <f>IF(Orders1[[#This Row],[Region]]=People!$B$2, People!$A$2, IF(Orders1[[#This Row],[Region]]=People!$B$3,People!$A$3, IF(Orders1[[#This Row],[Region]]=People!$B$4,People!$A$4, IF(Orders1[[#This Row],[Region]]=People!$B$5,People!$A$5))))</f>
        <v>Anna Andreadi</v>
      </c>
      <c r="W6660" s="3" t="str">
        <f>IFERROR(INDEX(Returns!A6660:A7459, MATCH(Orders1[[#This Row],[Order ID]],Returns!B6660:B7459)), "No")</f>
        <v>No</v>
      </c>
      <c r="X6660" s="3">
        <f>IF(Orders1[[#This Row],[Return]]="Yes", 1, 0)</f>
        <v>0</v>
      </c>
    </row>
    <row r="6661" spans="1:24" x14ac:dyDescent="0.2">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7">
        <v>386.91</v>
      </c>
      <c r="S6661" s="1">
        <v>9</v>
      </c>
      <c r="T6661" s="1">
        <v>0.5</v>
      </c>
      <c r="U6661" s="7">
        <v>-185.71679999999998</v>
      </c>
      <c r="V6661" s="3" t="str">
        <f>IF(Orders1[[#This Row],[Region]]=People!$B$2, People!$A$2, IF(Orders1[[#This Row],[Region]]=People!$B$3,People!$A$3, IF(Orders1[[#This Row],[Region]]=People!$B$4,People!$A$4, IF(Orders1[[#This Row],[Region]]=People!$B$5,People!$A$5))))</f>
        <v>Anna Andreadi</v>
      </c>
      <c r="W6661" s="3" t="str">
        <f>IFERROR(INDEX(Returns!A6661:A7460, MATCH(Orders1[[#This Row],[Order ID]],Returns!B6661:B7460)), "No")</f>
        <v>No</v>
      </c>
      <c r="X6661" s="3">
        <f>IF(Orders1[[#This Row],[Return]]="Yes", 1, 0)</f>
        <v>0</v>
      </c>
    </row>
    <row r="6662" spans="1:24" x14ac:dyDescent="0.2">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7">
        <v>39.659999999999997</v>
      </c>
      <c r="S6662" s="1">
        <v>2</v>
      </c>
      <c r="T6662" s="1">
        <v>0</v>
      </c>
      <c r="U6662" s="7">
        <v>11.897999999999996</v>
      </c>
      <c r="V6662" s="3" t="str">
        <f>IF(Orders1[[#This Row],[Region]]=People!$B$2, People!$A$2, IF(Orders1[[#This Row],[Region]]=People!$B$3,People!$A$3, IF(Orders1[[#This Row],[Region]]=People!$B$4,People!$A$4, IF(Orders1[[#This Row],[Region]]=People!$B$5,People!$A$5))))</f>
        <v>Chuck Magee</v>
      </c>
      <c r="W6662" s="3" t="str">
        <f>IFERROR(INDEX(Returns!A6662:A7461, MATCH(Orders1[[#This Row],[Order ID]],Returns!B6662:B7461)), "No")</f>
        <v>No</v>
      </c>
      <c r="X6662" s="3">
        <f>IF(Orders1[[#This Row],[Return]]="Yes", 1, 0)</f>
        <v>0</v>
      </c>
    </row>
    <row r="6663" spans="1:24" x14ac:dyDescent="0.2">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7">
        <v>113.92</v>
      </c>
      <c r="S6663" s="1">
        <v>2</v>
      </c>
      <c r="T6663" s="1">
        <v>0</v>
      </c>
      <c r="U6663" s="7">
        <v>33.036799999999985</v>
      </c>
      <c r="V6663" s="3" t="str">
        <f>IF(Orders1[[#This Row],[Region]]=People!$B$2, People!$A$2, IF(Orders1[[#This Row],[Region]]=People!$B$3,People!$A$3, IF(Orders1[[#This Row],[Region]]=People!$B$4,People!$A$4, IF(Orders1[[#This Row],[Region]]=People!$B$5,People!$A$5))))</f>
        <v>Chuck Magee</v>
      </c>
      <c r="W6663" s="3" t="str">
        <f>IFERROR(INDEX(Returns!A6663:A7462, MATCH(Orders1[[#This Row],[Order ID]],Returns!B6663:B7462)), "No")</f>
        <v>No</v>
      </c>
      <c r="X6663" s="3">
        <f>IF(Orders1[[#This Row],[Return]]="Yes", 1, 0)</f>
        <v>0</v>
      </c>
    </row>
    <row r="6664" spans="1:24" x14ac:dyDescent="0.2">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7">
        <v>447.85999999999996</v>
      </c>
      <c r="S6664" s="1">
        <v>7</v>
      </c>
      <c r="T6664" s="1">
        <v>0</v>
      </c>
      <c r="U6664" s="7">
        <v>210.49419999999998</v>
      </c>
      <c r="V6664" s="3" t="str">
        <f>IF(Orders1[[#This Row],[Region]]=People!$B$2, People!$A$2, IF(Orders1[[#This Row],[Region]]=People!$B$3,People!$A$3, IF(Orders1[[#This Row],[Region]]=People!$B$4,People!$A$4, IF(Orders1[[#This Row],[Region]]=People!$B$5,People!$A$5))))</f>
        <v>Chuck Magee</v>
      </c>
      <c r="W6664" s="3" t="str">
        <f>IFERROR(INDEX(Returns!A6664:A7463, MATCH(Orders1[[#This Row],[Order ID]],Returns!B6664:B7463)), "No")</f>
        <v>No</v>
      </c>
      <c r="X6664" s="3">
        <f>IF(Orders1[[#This Row],[Return]]="Yes", 1, 0)</f>
        <v>0</v>
      </c>
    </row>
    <row r="6665" spans="1:24" x14ac:dyDescent="0.2">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7">
        <v>356.85</v>
      </c>
      <c r="S6665" s="1">
        <v>5</v>
      </c>
      <c r="T6665" s="1">
        <v>0</v>
      </c>
      <c r="U6665" s="7">
        <v>60.664499999999961</v>
      </c>
      <c r="V6665" s="3" t="str">
        <f>IF(Orders1[[#This Row],[Region]]=People!$B$2, People!$A$2, IF(Orders1[[#This Row],[Region]]=People!$B$3,People!$A$3, IF(Orders1[[#This Row],[Region]]=People!$B$4,People!$A$4, IF(Orders1[[#This Row],[Region]]=People!$B$5,People!$A$5))))</f>
        <v>Cassandra Brandow</v>
      </c>
      <c r="W6665" s="3" t="str">
        <f>IFERROR(INDEX(Returns!A6665:A7464, MATCH(Orders1[[#This Row],[Order ID]],Returns!B6665:B7464)), "No")</f>
        <v>No</v>
      </c>
      <c r="X6665" s="3">
        <f>IF(Orders1[[#This Row],[Return]]="Yes", 1, 0)</f>
        <v>0</v>
      </c>
    </row>
    <row r="6666" spans="1:24" x14ac:dyDescent="0.2">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7">
        <v>251.57999999999998</v>
      </c>
      <c r="S6666" s="1">
        <v>7</v>
      </c>
      <c r="T6666" s="1">
        <v>0</v>
      </c>
      <c r="U6666" s="7">
        <v>113.21099999999998</v>
      </c>
      <c r="V6666" s="3" t="str">
        <f>IF(Orders1[[#This Row],[Region]]=People!$B$2, People!$A$2, IF(Orders1[[#This Row],[Region]]=People!$B$3,People!$A$3, IF(Orders1[[#This Row],[Region]]=People!$B$4,People!$A$4, IF(Orders1[[#This Row],[Region]]=People!$B$5,People!$A$5))))</f>
        <v>Cassandra Brandow</v>
      </c>
      <c r="W6666" s="3" t="str">
        <f>IFERROR(INDEX(Returns!A6666:A7465, MATCH(Orders1[[#This Row],[Order ID]],Returns!B6666:B7465)), "No")</f>
        <v>No</v>
      </c>
      <c r="X6666" s="3">
        <f>IF(Orders1[[#This Row],[Return]]="Yes", 1, 0)</f>
        <v>0</v>
      </c>
    </row>
    <row r="6667" spans="1:24" x14ac:dyDescent="0.2">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7">
        <v>219.84000000000003</v>
      </c>
      <c r="S6667" s="1">
        <v>5</v>
      </c>
      <c r="T6667" s="1">
        <v>0.2</v>
      </c>
      <c r="U6667" s="7">
        <v>79.691999999999979</v>
      </c>
      <c r="V6667" s="3" t="str">
        <f>IF(Orders1[[#This Row],[Region]]=People!$B$2, People!$A$2, IF(Orders1[[#This Row],[Region]]=People!$B$3,People!$A$3, IF(Orders1[[#This Row],[Region]]=People!$B$4,People!$A$4, IF(Orders1[[#This Row],[Region]]=People!$B$5,People!$A$5))))</f>
        <v>Kelly Williams</v>
      </c>
      <c r="W6667" s="3" t="str">
        <f>IFERROR(INDEX(Returns!A6667:A7466, MATCH(Orders1[[#This Row],[Order ID]],Returns!B6667:B7466)), "No")</f>
        <v>No</v>
      </c>
      <c r="X6667" s="3">
        <f>IF(Orders1[[#This Row],[Return]]="Yes", 1, 0)</f>
        <v>0</v>
      </c>
    </row>
    <row r="6668" spans="1:24" x14ac:dyDescent="0.2">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7">
        <v>42.85</v>
      </c>
      <c r="S6668" s="1">
        <v>5</v>
      </c>
      <c r="T6668" s="1">
        <v>0</v>
      </c>
      <c r="U6668" s="7">
        <v>15.426000000000002</v>
      </c>
      <c r="V6668" s="3" t="str">
        <f>IF(Orders1[[#This Row],[Region]]=People!$B$2, People!$A$2, IF(Orders1[[#This Row],[Region]]=People!$B$3,People!$A$3, IF(Orders1[[#This Row],[Region]]=People!$B$4,People!$A$4, IF(Orders1[[#This Row],[Region]]=People!$B$5,People!$A$5))))</f>
        <v>Chuck Magee</v>
      </c>
      <c r="W6668" s="3" t="str">
        <f>IFERROR(INDEX(Returns!A6668:A7467, MATCH(Orders1[[#This Row],[Order ID]],Returns!B6668:B7467)), "No")</f>
        <v>No</v>
      </c>
      <c r="X6668" s="3">
        <f>IF(Orders1[[#This Row],[Return]]="Yes", 1, 0)</f>
        <v>0</v>
      </c>
    </row>
    <row r="6669" spans="1:24" x14ac:dyDescent="0.2">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7">
        <v>6.16</v>
      </c>
      <c r="S6669" s="1">
        <v>2</v>
      </c>
      <c r="T6669" s="1">
        <v>0</v>
      </c>
      <c r="U6669" s="7">
        <v>2.9567999999999999</v>
      </c>
      <c r="V6669" s="3" t="str">
        <f>IF(Orders1[[#This Row],[Region]]=People!$B$2, People!$A$2, IF(Orders1[[#This Row],[Region]]=People!$B$3,People!$A$3, IF(Orders1[[#This Row],[Region]]=People!$B$4,People!$A$4, IF(Orders1[[#This Row],[Region]]=People!$B$5,People!$A$5))))</f>
        <v>Chuck Magee</v>
      </c>
      <c r="W6669" s="3" t="str">
        <f>IFERROR(INDEX(Returns!A6669:A7468, MATCH(Orders1[[#This Row],[Order ID]],Returns!B6669:B7468)), "No")</f>
        <v>No</v>
      </c>
      <c r="X6669" s="3">
        <f>IF(Orders1[[#This Row],[Return]]="Yes", 1, 0)</f>
        <v>0</v>
      </c>
    </row>
    <row r="6670" spans="1:24" x14ac:dyDescent="0.2">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7">
        <v>17</v>
      </c>
      <c r="S6670" s="1">
        <v>2</v>
      </c>
      <c r="T6670" s="1">
        <v>0</v>
      </c>
      <c r="U6670" s="7">
        <v>4.42</v>
      </c>
      <c r="V6670" s="3" t="str">
        <f>IF(Orders1[[#This Row],[Region]]=People!$B$2, People!$A$2, IF(Orders1[[#This Row],[Region]]=People!$B$3,People!$A$3, IF(Orders1[[#This Row],[Region]]=People!$B$4,People!$A$4, IF(Orders1[[#This Row],[Region]]=People!$B$5,People!$A$5))))</f>
        <v>Chuck Magee</v>
      </c>
      <c r="W6670" s="3" t="str">
        <f>IFERROR(INDEX(Returns!A6670:A7469, MATCH(Orders1[[#This Row],[Order ID]],Returns!B6670:B7469)), "No")</f>
        <v>No</v>
      </c>
      <c r="X6670" s="3">
        <f>IF(Orders1[[#This Row],[Return]]="Yes", 1, 0)</f>
        <v>0</v>
      </c>
    </row>
    <row r="6671" spans="1:24" x14ac:dyDescent="0.2">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7">
        <v>87.4</v>
      </c>
      <c r="S6671" s="1">
        <v>5</v>
      </c>
      <c r="T6671" s="1">
        <v>0</v>
      </c>
      <c r="U6671" s="7">
        <v>34.960000000000008</v>
      </c>
      <c r="V6671" s="3" t="str">
        <f>IF(Orders1[[#This Row],[Region]]=People!$B$2, People!$A$2, IF(Orders1[[#This Row],[Region]]=People!$B$3,People!$A$3, IF(Orders1[[#This Row],[Region]]=People!$B$4,People!$A$4, IF(Orders1[[#This Row],[Region]]=People!$B$5,People!$A$5))))</f>
        <v>Chuck Magee</v>
      </c>
      <c r="W6671" s="3" t="str">
        <f>IFERROR(INDEX(Returns!A6671:A7470, MATCH(Orders1[[#This Row],[Order ID]],Returns!B6671:B7470)), "No")</f>
        <v>No</v>
      </c>
      <c r="X6671" s="3">
        <f>IF(Orders1[[#This Row],[Return]]="Yes", 1, 0)</f>
        <v>0</v>
      </c>
    </row>
    <row r="6672" spans="1:24" x14ac:dyDescent="0.2">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7">
        <v>29.84</v>
      </c>
      <c r="S6672" s="1">
        <v>2</v>
      </c>
      <c r="T6672" s="1">
        <v>0</v>
      </c>
      <c r="U6672" s="7">
        <v>13.427999999999997</v>
      </c>
      <c r="V6672" s="3" t="str">
        <f>IF(Orders1[[#This Row],[Region]]=People!$B$2, People!$A$2, IF(Orders1[[#This Row],[Region]]=People!$B$3,People!$A$3, IF(Orders1[[#This Row],[Region]]=People!$B$4,People!$A$4, IF(Orders1[[#This Row],[Region]]=People!$B$5,People!$A$5))))</f>
        <v>Cassandra Brandow</v>
      </c>
      <c r="W6672" s="3" t="str">
        <f>IFERROR(INDEX(Returns!A6672:A7471, MATCH(Orders1[[#This Row],[Order ID]],Returns!B6672:B7471)), "No")</f>
        <v>No</v>
      </c>
      <c r="X6672" s="3">
        <f>IF(Orders1[[#This Row],[Return]]="Yes", 1, 0)</f>
        <v>0</v>
      </c>
    </row>
    <row r="6673" spans="1:24" x14ac:dyDescent="0.2">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7">
        <v>49.568000000000005</v>
      </c>
      <c r="S6673" s="1">
        <v>2</v>
      </c>
      <c r="T6673" s="1">
        <v>0.2</v>
      </c>
      <c r="U6673" s="7">
        <v>17.348799999999997</v>
      </c>
      <c r="V6673" s="3" t="str">
        <f>IF(Orders1[[#This Row],[Region]]=People!$B$2, People!$A$2, IF(Orders1[[#This Row],[Region]]=People!$B$3,People!$A$3, IF(Orders1[[#This Row],[Region]]=People!$B$4,People!$A$4, IF(Orders1[[#This Row],[Region]]=People!$B$5,People!$A$5))))</f>
        <v>Anna Andreadi</v>
      </c>
      <c r="W6673" s="3" t="str">
        <f>IFERROR(INDEX(Returns!A6673:A7472, MATCH(Orders1[[#This Row],[Order ID]],Returns!B6673:B7472)), "No")</f>
        <v>No</v>
      </c>
      <c r="X6673" s="3">
        <f>IF(Orders1[[#This Row],[Return]]="Yes", 1, 0)</f>
        <v>0</v>
      </c>
    </row>
    <row r="6674" spans="1:24" x14ac:dyDescent="0.2">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7">
        <v>265.85999999999996</v>
      </c>
      <c r="S6674" s="1">
        <v>7</v>
      </c>
      <c r="T6674" s="1">
        <v>0</v>
      </c>
      <c r="U6674" s="7">
        <v>79.757999999999967</v>
      </c>
      <c r="V6674" s="3" t="str">
        <f>IF(Orders1[[#This Row],[Region]]=People!$B$2, People!$A$2, IF(Orders1[[#This Row],[Region]]=People!$B$3,People!$A$3, IF(Orders1[[#This Row],[Region]]=People!$B$4,People!$A$4, IF(Orders1[[#This Row],[Region]]=People!$B$5,People!$A$5))))</f>
        <v>Anna Andreadi</v>
      </c>
      <c r="W6674" s="3" t="str">
        <f>IFERROR(INDEX(Returns!A6674:A7473, MATCH(Orders1[[#This Row],[Order ID]],Returns!B6674:B7473)), "No")</f>
        <v>No</v>
      </c>
      <c r="X6674" s="3">
        <f>IF(Orders1[[#This Row],[Return]]="Yes", 1, 0)</f>
        <v>0</v>
      </c>
    </row>
    <row r="6675" spans="1:24" x14ac:dyDescent="0.2">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7">
        <v>67.959999999999994</v>
      </c>
      <c r="S6675" s="1">
        <v>4</v>
      </c>
      <c r="T6675" s="1">
        <v>0</v>
      </c>
      <c r="U6675" s="7">
        <v>12.232799999999997</v>
      </c>
      <c r="V6675" s="3" t="str">
        <f>IF(Orders1[[#This Row],[Region]]=People!$B$2, People!$A$2, IF(Orders1[[#This Row],[Region]]=People!$B$3,People!$A$3, IF(Orders1[[#This Row],[Region]]=People!$B$4,People!$A$4, IF(Orders1[[#This Row],[Region]]=People!$B$5,People!$A$5))))</f>
        <v>Cassandra Brandow</v>
      </c>
      <c r="W6675" s="3" t="str">
        <f>IFERROR(INDEX(Returns!A6675:A7474, MATCH(Orders1[[#This Row],[Order ID]],Returns!B6675:B7474)), "No")</f>
        <v>No</v>
      </c>
      <c r="X6675" s="3">
        <f>IF(Orders1[[#This Row],[Return]]="Yes", 1, 0)</f>
        <v>0</v>
      </c>
    </row>
    <row r="6676" spans="1:24" x14ac:dyDescent="0.2">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7">
        <v>10.92</v>
      </c>
      <c r="S6676" s="1">
        <v>6</v>
      </c>
      <c r="T6676" s="1">
        <v>0</v>
      </c>
      <c r="U6676" s="7">
        <v>4.9139999999999997</v>
      </c>
      <c r="V6676" s="3" t="str">
        <f>IF(Orders1[[#This Row],[Region]]=People!$B$2, People!$A$2, IF(Orders1[[#This Row],[Region]]=People!$B$3,People!$A$3, IF(Orders1[[#This Row],[Region]]=People!$B$4,People!$A$4, IF(Orders1[[#This Row],[Region]]=People!$B$5,People!$A$5))))</f>
        <v>Kelly Williams</v>
      </c>
      <c r="W6676" s="3" t="str">
        <f>IFERROR(INDEX(Returns!A6676:A7475, MATCH(Orders1[[#This Row],[Order ID]],Returns!B6676:B7475)), "No")</f>
        <v>No</v>
      </c>
      <c r="X6676" s="3">
        <f>IF(Orders1[[#This Row],[Return]]="Yes", 1, 0)</f>
        <v>0</v>
      </c>
    </row>
    <row r="6677" spans="1:24" x14ac:dyDescent="0.2">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7">
        <v>83.9</v>
      </c>
      <c r="S6677" s="1">
        <v>2</v>
      </c>
      <c r="T6677" s="1">
        <v>0</v>
      </c>
      <c r="U6677" s="7">
        <v>22.653000000000006</v>
      </c>
      <c r="V6677" s="3" t="str">
        <f>IF(Orders1[[#This Row],[Region]]=People!$B$2, People!$A$2, IF(Orders1[[#This Row],[Region]]=People!$B$3,People!$A$3, IF(Orders1[[#This Row],[Region]]=People!$B$4,People!$A$4, IF(Orders1[[#This Row],[Region]]=People!$B$5,People!$A$5))))</f>
        <v>Kelly Williams</v>
      </c>
      <c r="W6677" s="3" t="str">
        <f>IFERROR(INDEX(Returns!A6677:A7476, MATCH(Orders1[[#This Row],[Order ID]],Returns!B6677:B7476)), "No")</f>
        <v>No</v>
      </c>
      <c r="X6677" s="3">
        <f>IF(Orders1[[#This Row],[Return]]="Yes", 1, 0)</f>
        <v>0</v>
      </c>
    </row>
    <row r="6678" spans="1:24" x14ac:dyDescent="0.2">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7">
        <v>19.75</v>
      </c>
      <c r="S6678" s="1">
        <v>5</v>
      </c>
      <c r="T6678" s="1">
        <v>0</v>
      </c>
      <c r="U6678" s="7">
        <v>5.1350000000000007</v>
      </c>
      <c r="V6678" s="3" t="str">
        <f>IF(Orders1[[#This Row],[Region]]=People!$B$2, People!$A$2, IF(Orders1[[#This Row],[Region]]=People!$B$3,People!$A$3, IF(Orders1[[#This Row],[Region]]=People!$B$4,People!$A$4, IF(Orders1[[#This Row],[Region]]=People!$B$5,People!$A$5))))</f>
        <v>Kelly Williams</v>
      </c>
      <c r="W6678" s="3" t="str">
        <f>IFERROR(INDEX(Returns!A6678:A7477, MATCH(Orders1[[#This Row],[Order ID]],Returns!B6678:B7477)), "No")</f>
        <v>No</v>
      </c>
      <c r="X6678" s="3">
        <f>IF(Orders1[[#This Row],[Return]]="Yes", 1, 0)</f>
        <v>0</v>
      </c>
    </row>
    <row r="6679" spans="1:24" x14ac:dyDescent="0.2">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7">
        <v>393.54</v>
      </c>
      <c r="S6679" s="1">
        <v>3</v>
      </c>
      <c r="T6679" s="1">
        <v>0</v>
      </c>
      <c r="U6679" s="7">
        <v>165.28680000000003</v>
      </c>
      <c r="V6679" s="3" t="str">
        <f>IF(Orders1[[#This Row],[Region]]=People!$B$2, People!$A$2, IF(Orders1[[#This Row],[Region]]=People!$B$3,People!$A$3, IF(Orders1[[#This Row],[Region]]=People!$B$4,People!$A$4, IF(Orders1[[#This Row],[Region]]=People!$B$5,People!$A$5))))</f>
        <v>Kelly Williams</v>
      </c>
      <c r="W6679" s="3" t="str">
        <f>IFERROR(INDEX(Returns!A6679:A7478, MATCH(Orders1[[#This Row],[Order ID]],Returns!B6679:B7478)), "No")</f>
        <v>No</v>
      </c>
      <c r="X6679" s="3">
        <f>IF(Orders1[[#This Row],[Return]]="Yes", 1, 0)</f>
        <v>0</v>
      </c>
    </row>
    <row r="6680" spans="1:24" x14ac:dyDescent="0.2">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7">
        <v>46.872</v>
      </c>
      <c r="S6680" s="1">
        <v>7</v>
      </c>
      <c r="T6680" s="1">
        <v>0.2</v>
      </c>
      <c r="U6680" s="7">
        <v>3.5153999999999979</v>
      </c>
      <c r="V6680" s="3" t="str">
        <f>IF(Orders1[[#This Row],[Region]]=People!$B$2, People!$A$2, IF(Orders1[[#This Row],[Region]]=People!$B$3,People!$A$3, IF(Orders1[[#This Row],[Region]]=People!$B$4,People!$A$4, IF(Orders1[[#This Row],[Region]]=People!$B$5,People!$A$5))))</f>
        <v>Anna Andreadi</v>
      </c>
      <c r="W6680" s="3" t="str">
        <f>IFERROR(INDEX(Returns!A6680:A7479, MATCH(Orders1[[#This Row],[Order ID]],Returns!B6680:B7479)), "No")</f>
        <v>No</v>
      </c>
      <c r="X6680" s="3">
        <f>IF(Orders1[[#This Row],[Return]]="Yes", 1, 0)</f>
        <v>0</v>
      </c>
    </row>
    <row r="6681" spans="1:24" x14ac:dyDescent="0.2">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7">
        <v>10.9</v>
      </c>
      <c r="S6681" s="1">
        <v>1</v>
      </c>
      <c r="T6681" s="1">
        <v>0</v>
      </c>
      <c r="U6681" s="7">
        <v>2.8339999999999996</v>
      </c>
      <c r="V6681" s="3" t="str">
        <f>IF(Orders1[[#This Row],[Region]]=People!$B$2, People!$A$2, IF(Orders1[[#This Row],[Region]]=People!$B$3,People!$A$3, IF(Orders1[[#This Row],[Region]]=People!$B$4,People!$A$4, IF(Orders1[[#This Row],[Region]]=People!$B$5,People!$A$5))))</f>
        <v>Chuck Magee</v>
      </c>
      <c r="W6681" s="3" t="str">
        <f>IFERROR(INDEX(Returns!A6681:A7480, MATCH(Orders1[[#This Row],[Order ID]],Returns!B6681:B7480)), "No")</f>
        <v>No</v>
      </c>
      <c r="X6681" s="3">
        <f>IF(Orders1[[#This Row],[Return]]="Yes", 1, 0)</f>
        <v>0</v>
      </c>
    </row>
    <row r="6682" spans="1:24" x14ac:dyDescent="0.2">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7">
        <v>79.92</v>
      </c>
      <c r="S6682" s="1">
        <v>4</v>
      </c>
      <c r="T6682" s="1">
        <v>0</v>
      </c>
      <c r="U6682" s="7">
        <v>37.562399999999997</v>
      </c>
      <c r="V6682" s="3" t="str">
        <f>IF(Orders1[[#This Row],[Region]]=People!$B$2, People!$A$2, IF(Orders1[[#This Row],[Region]]=People!$B$3,People!$A$3, IF(Orders1[[#This Row],[Region]]=People!$B$4,People!$A$4, IF(Orders1[[#This Row],[Region]]=People!$B$5,People!$A$5))))</f>
        <v>Chuck Magee</v>
      </c>
      <c r="W6682" s="3" t="str">
        <f>IFERROR(INDEX(Returns!A6682:A7481, MATCH(Orders1[[#This Row],[Order ID]],Returns!B6682:B7481)), "No")</f>
        <v>No</v>
      </c>
      <c r="X6682" s="3">
        <f>IF(Orders1[[#This Row],[Return]]="Yes", 1, 0)</f>
        <v>0</v>
      </c>
    </row>
    <row r="6683" spans="1:24" x14ac:dyDescent="0.2">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7">
        <v>146.82</v>
      </c>
      <c r="S6683" s="1">
        <v>3</v>
      </c>
      <c r="T6683" s="1">
        <v>0</v>
      </c>
      <c r="U6683" s="7">
        <v>73.41</v>
      </c>
      <c r="V6683" s="3" t="str">
        <f>IF(Orders1[[#This Row],[Region]]=People!$B$2, People!$A$2, IF(Orders1[[#This Row],[Region]]=People!$B$3,People!$A$3, IF(Orders1[[#This Row],[Region]]=People!$B$4,People!$A$4, IF(Orders1[[#This Row],[Region]]=People!$B$5,People!$A$5))))</f>
        <v>Chuck Magee</v>
      </c>
      <c r="W6683" s="3" t="str">
        <f>IFERROR(INDEX(Returns!A6683:A7482, MATCH(Orders1[[#This Row],[Order ID]],Returns!B6683:B7482)), "No")</f>
        <v>No</v>
      </c>
      <c r="X6683" s="3">
        <f>IF(Orders1[[#This Row],[Return]]="Yes", 1, 0)</f>
        <v>0</v>
      </c>
    </row>
    <row r="6684" spans="1:24" x14ac:dyDescent="0.2">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7">
        <v>3.6</v>
      </c>
      <c r="S6684" s="1">
        <v>2</v>
      </c>
      <c r="T6684" s="1">
        <v>0</v>
      </c>
      <c r="U6684" s="7">
        <v>1.728</v>
      </c>
      <c r="V6684" s="3" t="str">
        <f>IF(Orders1[[#This Row],[Region]]=People!$B$2, People!$A$2, IF(Orders1[[#This Row],[Region]]=People!$B$3,People!$A$3, IF(Orders1[[#This Row],[Region]]=People!$B$4,People!$A$4, IF(Orders1[[#This Row],[Region]]=People!$B$5,People!$A$5))))</f>
        <v>Kelly Williams</v>
      </c>
      <c r="W6684" s="3" t="str">
        <f>IFERROR(INDEX(Returns!A6684:A7483, MATCH(Orders1[[#This Row],[Order ID]],Returns!B6684:B7483)), "No")</f>
        <v>No</v>
      </c>
      <c r="X6684" s="3">
        <f>IF(Orders1[[#This Row],[Return]]="Yes", 1, 0)</f>
        <v>0</v>
      </c>
    </row>
    <row r="6685" spans="1:24" x14ac:dyDescent="0.2">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7">
        <v>20.04</v>
      </c>
      <c r="S6685" s="1">
        <v>6</v>
      </c>
      <c r="T6685" s="1">
        <v>0</v>
      </c>
      <c r="U6685" s="7">
        <v>8.8176000000000023</v>
      </c>
      <c r="V6685" s="3" t="str">
        <f>IF(Orders1[[#This Row],[Region]]=People!$B$2, People!$A$2, IF(Orders1[[#This Row],[Region]]=People!$B$3,People!$A$3, IF(Orders1[[#This Row],[Region]]=People!$B$4,People!$A$4, IF(Orders1[[#This Row],[Region]]=People!$B$5,People!$A$5))))</f>
        <v>Anna Andreadi</v>
      </c>
      <c r="W6685" s="3" t="str">
        <f>IFERROR(INDEX(Returns!A6685:A7484, MATCH(Orders1[[#This Row],[Order ID]],Returns!B6685:B7484)), "No")</f>
        <v>No</v>
      </c>
      <c r="X6685" s="3">
        <f>IF(Orders1[[#This Row],[Return]]="Yes", 1, 0)</f>
        <v>0</v>
      </c>
    </row>
    <row r="6686" spans="1:24" x14ac:dyDescent="0.2">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7">
        <v>180.01600000000002</v>
      </c>
      <c r="S6686" s="1">
        <v>1</v>
      </c>
      <c r="T6686" s="1">
        <v>0.2</v>
      </c>
      <c r="U6686" s="7">
        <v>-15.751400000000004</v>
      </c>
      <c r="V6686" s="3" t="str">
        <f>IF(Orders1[[#This Row],[Region]]=People!$B$2, People!$A$2, IF(Orders1[[#This Row],[Region]]=People!$B$3,People!$A$3, IF(Orders1[[#This Row],[Region]]=People!$B$4,People!$A$4, IF(Orders1[[#This Row],[Region]]=People!$B$5,People!$A$5))))</f>
        <v>Kelly Williams</v>
      </c>
      <c r="W6686" s="3" t="str">
        <f>IFERROR(INDEX(Returns!A6686:A7485, MATCH(Orders1[[#This Row],[Order ID]],Returns!B6686:B7485)), "No")</f>
        <v>No</v>
      </c>
      <c r="X6686" s="3">
        <f>IF(Orders1[[#This Row],[Return]]="Yes", 1, 0)</f>
        <v>0</v>
      </c>
    </row>
    <row r="6687" spans="1:24" x14ac:dyDescent="0.2">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7">
        <v>41.552</v>
      </c>
      <c r="S6687" s="1">
        <v>2</v>
      </c>
      <c r="T6687" s="1">
        <v>0.6</v>
      </c>
      <c r="U6687" s="7">
        <v>-19.737199999999994</v>
      </c>
      <c r="V6687" s="3" t="str">
        <f>IF(Orders1[[#This Row],[Region]]=People!$B$2, People!$A$2, IF(Orders1[[#This Row],[Region]]=People!$B$3,People!$A$3, IF(Orders1[[#This Row],[Region]]=People!$B$4,People!$A$4, IF(Orders1[[#This Row],[Region]]=People!$B$5,People!$A$5))))</f>
        <v>Kelly Williams</v>
      </c>
      <c r="W6687" s="3" t="str">
        <f>IFERROR(INDEX(Returns!A6687:A7486, MATCH(Orders1[[#This Row],[Order ID]],Returns!B6687:B7486)), "No")</f>
        <v>No</v>
      </c>
      <c r="X6687" s="3">
        <f>IF(Orders1[[#This Row],[Return]]="Yes", 1, 0)</f>
        <v>0</v>
      </c>
    </row>
    <row r="6688" spans="1:24" x14ac:dyDescent="0.2">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7">
        <v>13.120000000000001</v>
      </c>
      <c r="S6688" s="1">
        <v>5</v>
      </c>
      <c r="T6688" s="1">
        <v>0.2</v>
      </c>
      <c r="U6688" s="7">
        <v>1.4759999999999982</v>
      </c>
      <c r="V6688" s="3" t="str">
        <f>IF(Orders1[[#This Row],[Region]]=People!$B$2, People!$A$2, IF(Orders1[[#This Row],[Region]]=People!$B$3,People!$A$3, IF(Orders1[[#This Row],[Region]]=People!$B$4,People!$A$4, IF(Orders1[[#This Row],[Region]]=People!$B$5,People!$A$5))))</f>
        <v>Kelly Williams</v>
      </c>
      <c r="W6688" s="3" t="str">
        <f>IFERROR(INDEX(Returns!A6688:A7487, MATCH(Orders1[[#This Row],[Order ID]],Returns!B6688:B7487)), "No")</f>
        <v>No</v>
      </c>
      <c r="X6688" s="3">
        <f>IF(Orders1[[#This Row],[Return]]="Yes", 1, 0)</f>
        <v>0</v>
      </c>
    </row>
    <row r="6689" spans="1:24" x14ac:dyDescent="0.2">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7">
        <v>1117.92</v>
      </c>
      <c r="S6689" s="1">
        <v>4</v>
      </c>
      <c r="T6689" s="1">
        <v>0</v>
      </c>
      <c r="U6689" s="7">
        <v>55.895999999999958</v>
      </c>
      <c r="V6689" s="3" t="str">
        <f>IF(Orders1[[#This Row],[Region]]=People!$B$2, People!$A$2, IF(Orders1[[#This Row],[Region]]=People!$B$3,People!$A$3, IF(Orders1[[#This Row],[Region]]=People!$B$4,People!$A$4, IF(Orders1[[#This Row],[Region]]=People!$B$5,People!$A$5))))</f>
        <v>Anna Andreadi</v>
      </c>
      <c r="W6689" s="3" t="str">
        <f>IFERROR(INDEX(Returns!A6689:A7488, MATCH(Orders1[[#This Row],[Order ID]],Returns!B6689:B7488)), "No")</f>
        <v>No</v>
      </c>
      <c r="X6689" s="3">
        <f>IF(Orders1[[#This Row],[Return]]="Yes", 1, 0)</f>
        <v>0</v>
      </c>
    </row>
    <row r="6690" spans="1:24" x14ac:dyDescent="0.2">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7">
        <v>111.96</v>
      </c>
      <c r="S6690" s="1">
        <v>4</v>
      </c>
      <c r="T6690" s="1">
        <v>0</v>
      </c>
      <c r="U6690" s="7">
        <v>21.27239999999999</v>
      </c>
      <c r="V6690" s="3" t="str">
        <f>IF(Orders1[[#This Row],[Region]]=People!$B$2, People!$A$2, IF(Orders1[[#This Row],[Region]]=People!$B$3,People!$A$3, IF(Orders1[[#This Row],[Region]]=People!$B$4,People!$A$4, IF(Orders1[[#This Row],[Region]]=People!$B$5,People!$A$5))))</f>
        <v>Anna Andreadi</v>
      </c>
      <c r="W6690" s="3" t="str">
        <f>IFERROR(INDEX(Returns!A6690:A7489, MATCH(Orders1[[#This Row],[Order ID]],Returns!B6690:B7489)), "No")</f>
        <v>No</v>
      </c>
      <c r="X6690" s="3">
        <f>IF(Orders1[[#This Row],[Return]]="Yes", 1, 0)</f>
        <v>0</v>
      </c>
    </row>
    <row r="6691" spans="1:24" x14ac:dyDescent="0.2">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7">
        <v>12.160000000000002</v>
      </c>
      <c r="S6691" s="1">
        <v>5</v>
      </c>
      <c r="T6691" s="1">
        <v>0.2</v>
      </c>
      <c r="U6691" s="7">
        <v>2.1279999999999988</v>
      </c>
      <c r="V6691" s="3" t="str">
        <f>IF(Orders1[[#This Row],[Region]]=People!$B$2, People!$A$2, IF(Orders1[[#This Row],[Region]]=People!$B$3,People!$A$3, IF(Orders1[[#This Row],[Region]]=People!$B$4,People!$A$4, IF(Orders1[[#This Row],[Region]]=People!$B$5,People!$A$5))))</f>
        <v>Kelly Williams</v>
      </c>
      <c r="W6691" s="3" t="str">
        <f>IFERROR(INDEX(Returns!A6691:A7490, MATCH(Orders1[[#This Row],[Order ID]],Returns!B6691:B7490)), "No")</f>
        <v>No</v>
      </c>
      <c r="X6691" s="3">
        <f>IF(Orders1[[#This Row],[Return]]="Yes", 1, 0)</f>
        <v>0</v>
      </c>
    </row>
    <row r="6692" spans="1:24" x14ac:dyDescent="0.2">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7">
        <v>17.52</v>
      </c>
      <c r="S6692" s="1">
        <v>4</v>
      </c>
      <c r="T6692" s="1">
        <v>0</v>
      </c>
      <c r="U6692" s="7">
        <v>8.4095999999999993</v>
      </c>
      <c r="V6692" s="3" t="str">
        <f>IF(Orders1[[#This Row],[Region]]=People!$B$2, People!$A$2, IF(Orders1[[#This Row],[Region]]=People!$B$3,People!$A$3, IF(Orders1[[#This Row],[Region]]=People!$B$4,People!$A$4, IF(Orders1[[#This Row],[Region]]=People!$B$5,People!$A$5))))</f>
        <v>Kelly Williams</v>
      </c>
      <c r="W6692" s="3" t="str">
        <f>IFERROR(INDEX(Returns!A6692:A7491, MATCH(Orders1[[#This Row],[Order ID]],Returns!B6692:B7491)), "No")</f>
        <v>No</v>
      </c>
      <c r="X6692" s="3">
        <f>IF(Orders1[[#This Row],[Return]]="Yes", 1, 0)</f>
        <v>0</v>
      </c>
    </row>
    <row r="6693" spans="1:24" x14ac:dyDescent="0.2">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7">
        <v>155.88</v>
      </c>
      <c r="S6693" s="1">
        <v>6</v>
      </c>
      <c r="T6693" s="1">
        <v>0</v>
      </c>
      <c r="U6693" s="7">
        <v>54.558</v>
      </c>
      <c r="V6693" s="3" t="str">
        <f>IF(Orders1[[#This Row],[Region]]=People!$B$2, People!$A$2, IF(Orders1[[#This Row],[Region]]=People!$B$3,People!$A$3, IF(Orders1[[#This Row],[Region]]=People!$B$4,People!$A$4, IF(Orders1[[#This Row],[Region]]=People!$B$5,People!$A$5))))</f>
        <v>Kelly Williams</v>
      </c>
      <c r="W6693" s="3" t="str">
        <f>IFERROR(INDEX(Returns!A6693:A7492, MATCH(Orders1[[#This Row],[Order ID]],Returns!B6693:B7492)), "No")</f>
        <v>No</v>
      </c>
      <c r="X6693" s="3">
        <f>IF(Orders1[[#This Row],[Return]]="Yes", 1, 0)</f>
        <v>0</v>
      </c>
    </row>
    <row r="6694" spans="1:24" x14ac:dyDescent="0.2">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7">
        <v>477.51</v>
      </c>
      <c r="S6694" s="1">
        <v>11</v>
      </c>
      <c r="T6694" s="1">
        <v>0</v>
      </c>
      <c r="U6694" s="7">
        <v>219.65459999999999</v>
      </c>
      <c r="V6694" s="3" t="str">
        <f>IF(Orders1[[#This Row],[Region]]=People!$B$2, People!$A$2, IF(Orders1[[#This Row],[Region]]=People!$B$3,People!$A$3, IF(Orders1[[#This Row],[Region]]=People!$B$4,People!$A$4, IF(Orders1[[#This Row],[Region]]=People!$B$5,People!$A$5))))</f>
        <v>Cassandra Brandow</v>
      </c>
      <c r="W6694" s="3" t="str">
        <f>IFERROR(INDEX(Returns!A6694:A7493, MATCH(Orders1[[#This Row],[Order ID]],Returns!B6694:B7493)), "No")</f>
        <v>No</v>
      </c>
      <c r="X6694" s="3">
        <f>IF(Orders1[[#This Row],[Return]]="Yes", 1, 0)</f>
        <v>0</v>
      </c>
    </row>
    <row r="6695" spans="1:24" x14ac:dyDescent="0.2">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7">
        <v>164.88</v>
      </c>
      <c r="S6695" s="1">
        <v>3</v>
      </c>
      <c r="T6695" s="1">
        <v>0</v>
      </c>
      <c r="U6695" s="7">
        <v>80.791200000000003</v>
      </c>
      <c r="V6695" s="3" t="str">
        <f>IF(Orders1[[#This Row],[Region]]=People!$B$2, People!$A$2, IF(Orders1[[#This Row],[Region]]=People!$B$3,People!$A$3, IF(Orders1[[#This Row],[Region]]=People!$B$4,People!$A$4, IF(Orders1[[#This Row],[Region]]=People!$B$5,People!$A$5))))</f>
        <v>Chuck Magee</v>
      </c>
      <c r="W6695" s="3" t="str">
        <f>IFERROR(INDEX(Returns!A6695:A7494, MATCH(Orders1[[#This Row],[Order ID]],Returns!B6695:B7494)), "No")</f>
        <v>No</v>
      </c>
      <c r="X6695" s="3">
        <f>IF(Orders1[[#This Row],[Return]]="Yes", 1, 0)</f>
        <v>0</v>
      </c>
    </row>
    <row r="6696" spans="1:24" x14ac:dyDescent="0.2">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7">
        <v>47.97</v>
      </c>
      <c r="S6696" s="1">
        <v>3</v>
      </c>
      <c r="T6696" s="1">
        <v>0</v>
      </c>
      <c r="U6696" s="7">
        <v>14.870699999999998</v>
      </c>
      <c r="V6696" s="3" t="str">
        <f>IF(Orders1[[#This Row],[Region]]=People!$B$2, People!$A$2, IF(Orders1[[#This Row],[Region]]=People!$B$3,People!$A$3, IF(Orders1[[#This Row],[Region]]=People!$B$4,People!$A$4, IF(Orders1[[#This Row],[Region]]=People!$B$5,People!$A$5))))</f>
        <v>Kelly Williams</v>
      </c>
      <c r="W6696" s="3" t="str">
        <f>IFERROR(INDEX(Returns!A6696:A7495, MATCH(Orders1[[#This Row],[Order ID]],Returns!B6696:B7495)), "No")</f>
        <v>No</v>
      </c>
      <c r="X6696" s="3">
        <f>IF(Orders1[[#This Row],[Return]]="Yes", 1, 0)</f>
        <v>0</v>
      </c>
    </row>
    <row r="6697" spans="1:24" x14ac:dyDescent="0.2">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7">
        <v>415.17600000000004</v>
      </c>
      <c r="S6697" s="1">
        <v>3</v>
      </c>
      <c r="T6697" s="1">
        <v>0.2</v>
      </c>
      <c r="U6697" s="7">
        <v>134.93219999999999</v>
      </c>
      <c r="V6697" s="3" t="str">
        <f>IF(Orders1[[#This Row],[Region]]=People!$B$2, People!$A$2, IF(Orders1[[#This Row],[Region]]=People!$B$3,People!$A$3, IF(Orders1[[#This Row],[Region]]=People!$B$4,People!$A$4, IF(Orders1[[#This Row],[Region]]=People!$B$5,People!$A$5))))</f>
        <v>Chuck Magee</v>
      </c>
      <c r="W6697" s="3" t="str">
        <f>IFERROR(INDEX(Returns!A6697:A7496, MATCH(Orders1[[#This Row],[Order ID]],Returns!B6697:B7496)), "No")</f>
        <v>No</v>
      </c>
      <c r="X6697" s="3">
        <f>IF(Orders1[[#This Row],[Return]]="Yes", 1, 0)</f>
        <v>0</v>
      </c>
    </row>
    <row r="6698" spans="1:24" x14ac:dyDescent="0.2">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7">
        <v>35.231999999999999</v>
      </c>
      <c r="S6698" s="1">
        <v>3</v>
      </c>
      <c r="T6698" s="1">
        <v>0.2</v>
      </c>
      <c r="U6698" s="7">
        <v>11.450399999999998</v>
      </c>
      <c r="V6698" s="3" t="str">
        <f>IF(Orders1[[#This Row],[Region]]=People!$B$2, People!$A$2, IF(Orders1[[#This Row],[Region]]=People!$B$3,People!$A$3, IF(Orders1[[#This Row],[Region]]=People!$B$4,People!$A$4, IF(Orders1[[#This Row],[Region]]=People!$B$5,People!$A$5))))</f>
        <v>Chuck Magee</v>
      </c>
      <c r="W6698" s="3" t="str">
        <f>IFERROR(INDEX(Returns!A6698:A7497, MATCH(Orders1[[#This Row],[Order ID]],Returns!B6698:B7497)), "No")</f>
        <v>No</v>
      </c>
      <c r="X6698" s="3">
        <f>IF(Orders1[[#This Row],[Return]]="Yes", 1, 0)</f>
        <v>0</v>
      </c>
    </row>
    <row r="6699" spans="1:24" x14ac:dyDescent="0.2">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7">
        <v>54.96</v>
      </c>
      <c r="S6699" s="1">
        <v>1</v>
      </c>
      <c r="T6699" s="1">
        <v>0</v>
      </c>
      <c r="U6699" s="7">
        <v>26.930399999999999</v>
      </c>
      <c r="V6699" s="3" t="str">
        <f>IF(Orders1[[#This Row],[Region]]=People!$B$2, People!$A$2, IF(Orders1[[#This Row],[Region]]=People!$B$3,People!$A$3, IF(Orders1[[#This Row],[Region]]=People!$B$4,People!$A$4, IF(Orders1[[#This Row],[Region]]=People!$B$5,People!$A$5))))</f>
        <v>Chuck Magee</v>
      </c>
      <c r="W6699" s="3" t="str">
        <f>IFERROR(INDEX(Returns!A6699:A7498, MATCH(Orders1[[#This Row],[Order ID]],Returns!B6699:B7498)), "No")</f>
        <v>No</v>
      </c>
      <c r="X6699" s="3">
        <f>IF(Orders1[[#This Row],[Return]]="Yes", 1, 0)</f>
        <v>0</v>
      </c>
    </row>
    <row r="6700" spans="1:24" x14ac:dyDescent="0.2">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7">
        <v>16.34</v>
      </c>
      <c r="S6700" s="1">
        <v>2</v>
      </c>
      <c r="T6700" s="1">
        <v>0</v>
      </c>
      <c r="U6700" s="7">
        <v>7.6798000000000002</v>
      </c>
      <c r="V6700" s="3" t="str">
        <f>IF(Orders1[[#This Row],[Region]]=People!$B$2, People!$A$2, IF(Orders1[[#This Row],[Region]]=People!$B$3,People!$A$3, IF(Orders1[[#This Row],[Region]]=People!$B$4,People!$A$4, IF(Orders1[[#This Row],[Region]]=People!$B$5,People!$A$5))))</f>
        <v>Anna Andreadi</v>
      </c>
      <c r="W6700" s="3" t="str">
        <f>IFERROR(INDEX(Returns!A6700:A7499, MATCH(Orders1[[#This Row],[Order ID]],Returns!B6700:B7499)), "No")</f>
        <v>No</v>
      </c>
      <c r="X6700" s="3">
        <f>IF(Orders1[[#This Row],[Return]]="Yes", 1, 0)</f>
        <v>0</v>
      </c>
    </row>
    <row r="6701" spans="1:24" x14ac:dyDescent="0.2">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7">
        <v>225.29600000000002</v>
      </c>
      <c r="S6701" s="1">
        <v>2</v>
      </c>
      <c r="T6701" s="1">
        <v>0.2</v>
      </c>
      <c r="U6701" s="7">
        <v>22.529599999999995</v>
      </c>
      <c r="V6701" s="3" t="str">
        <f>IF(Orders1[[#This Row],[Region]]=People!$B$2, People!$A$2, IF(Orders1[[#This Row],[Region]]=People!$B$3,People!$A$3, IF(Orders1[[#This Row],[Region]]=People!$B$4,People!$A$4, IF(Orders1[[#This Row],[Region]]=People!$B$5,People!$A$5))))</f>
        <v>Anna Andreadi</v>
      </c>
      <c r="W6701" s="3" t="str">
        <f>IFERROR(INDEX(Returns!A6701:A7500, MATCH(Orders1[[#This Row],[Order ID]],Returns!B6701:B7500)), "No")</f>
        <v>No</v>
      </c>
      <c r="X6701" s="3">
        <f>IF(Orders1[[#This Row],[Return]]="Yes", 1, 0)</f>
        <v>0</v>
      </c>
    </row>
    <row r="6702" spans="1:24" x14ac:dyDescent="0.2">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7">
        <v>50.352000000000004</v>
      </c>
      <c r="S6702" s="1">
        <v>3</v>
      </c>
      <c r="T6702" s="1">
        <v>0.2</v>
      </c>
      <c r="U6702" s="7">
        <v>17.623199999999997</v>
      </c>
      <c r="V6702" s="3" t="str">
        <f>IF(Orders1[[#This Row],[Region]]=People!$B$2, People!$A$2, IF(Orders1[[#This Row],[Region]]=People!$B$3,People!$A$3, IF(Orders1[[#This Row],[Region]]=People!$B$4,People!$A$4, IF(Orders1[[#This Row],[Region]]=People!$B$5,People!$A$5))))</f>
        <v>Anna Andreadi</v>
      </c>
      <c r="W6702" s="3" t="str">
        <f>IFERROR(INDEX(Returns!A6702:A7501, MATCH(Orders1[[#This Row],[Order ID]],Returns!B6702:B7501)), "No")</f>
        <v>No</v>
      </c>
      <c r="X6702" s="3">
        <f>IF(Orders1[[#This Row],[Return]]="Yes", 1, 0)</f>
        <v>0</v>
      </c>
    </row>
    <row r="6703" spans="1:24" x14ac:dyDescent="0.2">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7">
        <v>163.136</v>
      </c>
      <c r="S6703" s="1">
        <v>4</v>
      </c>
      <c r="T6703" s="1">
        <v>0.2</v>
      </c>
      <c r="U6703" s="7">
        <v>20.391999999999989</v>
      </c>
      <c r="V6703" s="3" t="str">
        <f>IF(Orders1[[#This Row],[Region]]=People!$B$2, People!$A$2, IF(Orders1[[#This Row],[Region]]=People!$B$3,People!$A$3, IF(Orders1[[#This Row],[Region]]=People!$B$4,People!$A$4, IF(Orders1[[#This Row],[Region]]=People!$B$5,People!$A$5))))</f>
        <v>Cassandra Brandow</v>
      </c>
      <c r="W6703" s="3" t="str">
        <f>IFERROR(INDEX(Returns!A6703:A7502, MATCH(Orders1[[#This Row],[Order ID]],Returns!B6703:B7502)), "No")</f>
        <v>No</v>
      </c>
      <c r="X6703" s="3">
        <f>IF(Orders1[[#This Row],[Return]]="Yes", 1, 0)</f>
        <v>0</v>
      </c>
    </row>
    <row r="6704" spans="1:24" x14ac:dyDescent="0.2">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7">
        <v>6.4080000000000004</v>
      </c>
      <c r="S6704" s="1">
        <v>4</v>
      </c>
      <c r="T6704" s="1">
        <v>0.7</v>
      </c>
      <c r="U6704" s="7">
        <v>-4.9127999999999989</v>
      </c>
      <c r="V6704" s="3" t="str">
        <f>IF(Orders1[[#This Row],[Region]]=People!$B$2, People!$A$2, IF(Orders1[[#This Row],[Region]]=People!$B$3,People!$A$3, IF(Orders1[[#This Row],[Region]]=People!$B$4,People!$A$4, IF(Orders1[[#This Row],[Region]]=People!$B$5,People!$A$5))))</f>
        <v>Cassandra Brandow</v>
      </c>
      <c r="W6704" s="3" t="str">
        <f>IFERROR(INDEX(Returns!A6704:A7503, MATCH(Orders1[[#This Row],[Order ID]],Returns!B6704:B7503)), "No")</f>
        <v>No</v>
      </c>
      <c r="X6704" s="3">
        <f>IF(Orders1[[#This Row],[Return]]="Yes", 1, 0)</f>
        <v>0</v>
      </c>
    </row>
    <row r="6705" spans="1:24" x14ac:dyDescent="0.2">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7">
        <v>217.58400000000003</v>
      </c>
      <c r="S6705" s="1">
        <v>2</v>
      </c>
      <c r="T6705" s="1">
        <v>0.2</v>
      </c>
      <c r="U6705" s="7">
        <v>19.03860000000001</v>
      </c>
      <c r="V6705" s="3" t="str">
        <f>IF(Orders1[[#This Row],[Region]]=People!$B$2, People!$A$2, IF(Orders1[[#This Row],[Region]]=People!$B$3,People!$A$3, IF(Orders1[[#This Row],[Region]]=People!$B$4,People!$A$4, IF(Orders1[[#This Row],[Region]]=People!$B$5,People!$A$5))))</f>
        <v>Anna Andreadi</v>
      </c>
      <c r="W6705" s="3" t="str">
        <f>IFERROR(INDEX(Returns!A6705:A7504, MATCH(Orders1[[#This Row],[Order ID]],Returns!B6705:B7504)), "No")</f>
        <v>No</v>
      </c>
      <c r="X6705" s="3">
        <f>IF(Orders1[[#This Row],[Return]]="Yes", 1, 0)</f>
        <v>0</v>
      </c>
    </row>
    <row r="6706" spans="1:24" x14ac:dyDescent="0.2">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7">
        <v>5.43</v>
      </c>
      <c r="S6706" s="1">
        <v>3</v>
      </c>
      <c r="T6706" s="1">
        <v>0</v>
      </c>
      <c r="U6706" s="7">
        <v>1.7918999999999998</v>
      </c>
      <c r="V6706" s="3" t="str">
        <f>IF(Orders1[[#This Row],[Region]]=People!$B$2, People!$A$2, IF(Orders1[[#This Row],[Region]]=People!$B$3,People!$A$3, IF(Orders1[[#This Row],[Region]]=People!$B$4,People!$A$4, IF(Orders1[[#This Row],[Region]]=People!$B$5,People!$A$5))))</f>
        <v>Anna Andreadi</v>
      </c>
      <c r="W6706" s="3" t="str">
        <f>IFERROR(INDEX(Returns!A6706:A7505, MATCH(Orders1[[#This Row],[Order ID]],Returns!B6706:B7505)), "No")</f>
        <v>No</v>
      </c>
      <c r="X6706" s="3">
        <f>IF(Orders1[[#This Row],[Return]]="Yes", 1, 0)</f>
        <v>0</v>
      </c>
    </row>
    <row r="6707" spans="1:24" x14ac:dyDescent="0.2">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7">
        <v>143.976</v>
      </c>
      <c r="S6707" s="1">
        <v>3</v>
      </c>
      <c r="T6707" s="1">
        <v>0.2</v>
      </c>
      <c r="U6707" s="7">
        <v>8.998500000000007</v>
      </c>
      <c r="V6707" s="3" t="str">
        <f>IF(Orders1[[#This Row],[Region]]=People!$B$2, People!$A$2, IF(Orders1[[#This Row],[Region]]=People!$B$3,People!$A$3, IF(Orders1[[#This Row],[Region]]=People!$B$4,People!$A$4, IF(Orders1[[#This Row],[Region]]=People!$B$5,People!$A$5))))</f>
        <v>Anna Andreadi</v>
      </c>
      <c r="W6707" s="3" t="str">
        <f>IFERROR(INDEX(Returns!A6707:A7506, MATCH(Orders1[[#This Row],[Order ID]],Returns!B6707:B7506)), "No")</f>
        <v>No</v>
      </c>
      <c r="X6707" s="3">
        <f>IF(Orders1[[#This Row],[Return]]="Yes", 1, 0)</f>
        <v>0</v>
      </c>
    </row>
    <row r="6708" spans="1:24" x14ac:dyDescent="0.2">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7">
        <v>519.67999999999995</v>
      </c>
      <c r="S6708" s="1">
        <v>7</v>
      </c>
      <c r="T6708" s="1">
        <v>0.2</v>
      </c>
      <c r="U6708" s="7">
        <v>58.46399999999997</v>
      </c>
      <c r="V6708" s="3" t="str">
        <f>IF(Orders1[[#This Row],[Region]]=People!$B$2, People!$A$2, IF(Orders1[[#This Row],[Region]]=People!$B$3,People!$A$3, IF(Orders1[[#This Row],[Region]]=People!$B$4,People!$A$4, IF(Orders1[[#This Row],[Region]]=People!$B$5,People!$A$5))))</f>
        <v>Cassandra Brandow</v>
      </c>
      <c r="W6708" s="3" t="str">
        <f>IFERROR(INDEX(Returns!A6708:A7507, MATCH(Orders1[[#This Row],[Order ID]],Returns!B6708:B7507)), "No")</f>
        <v>No</v>
      </c>
      <c r="X6708" s="3">
        <f>IF(Orders1[[#This Row],[Return]]="Yes", 1, 0)</f>
        <v>0</v>
      </c>
    </row>
    <row r="6709" spans="1:24" x14ac:dyDescent="0.2">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7">
        <v>7.83</v>
      </c>
      <c r="S6709" s="1">
        <v>3</v>
      </c>
      <c r="T6709" s="1">
        <v>0</v>
      </c>
      <c r="U6709" s="7">
        <v>3.6017999999999999</v>
      </c>
      <c r="V6709" s="3" t="str">
        <f>IF(Orders1[[#This Row],[Region]]=People!$B$2, People!$A$2, IF(Orders1[[#This Row],[Region]]=People!$B$3,People!$A$3, IF(Orders1[[#This Row],[Region]]=People!$B$4,People!$A$4, IF(Orders1[[#This Row],[Region]]=People!$B$5,People!$A$5))))</f>
        <v>Chuck Magee</v>
      </c>
      <c r="W6709" s="3" t="str">
        <f>IFERROR(INDEX(Returns!A6709:A7508, MATCH(Orders1[[#This Row],[Order ID]],Returns!B6709:B7508)), "No")</f>
        <v>No</v>
      </c>
      <c r="X6709" s="3">
        <f>IF(Orders1[[#This Row],[Return]]="Yes", 1, 0)</f>
        <v>0</v>
      </c>
    </row>
    <row r="6710" spans="1:24" x14ac:dyDescent="0.2">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7">
        <v>883.84</v>
      </c>
      <c r="S6710" s="1">
        <v>4</v>
      </c>
      <c r="T6710" s="1">
        <v>0.2</v>
      </c>
      <c r="U6710" s="7">
        <v>99.431999999999931</v>
      </c>
      <c r="V6710" s="3" t="str">
        <f>IF(Orders1[[#This Row],[Region]]=People!$B$2, People!$A$2, IF(Orders1[[#This Row],[Region]]=People!$B$3,People!$A$3, IF(Orders1[[#This Row],[Region]]=People!$B$4,People!$A$4, IF(Orders1[[#This Row],[Region]]=People!$B$5,People!$A$5))))</f>
        <v>Anna Andreadi</v>
      </c>
      <c r="W6710" s="3" t="str">
        <f>IFERROR(INDEX(Returns!A6710:A7509, MATCH(Orders1[[#This Row],[Order ID]],Returns!B6710:B7509)), "No")</f>
        <v>No</v>
      </c>
      <c r="X6710" s="3">
        <f>IF(Orders1[[#This Row],[Return]]="Yes", 1, 0)</f>
        <v>0</v>
      </c>
    </row>
    <row r="6711" spans="1:24" x14ac:dyDescent="0.2">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7">
        <v>230.35200000000003</v>
      </c>
      <c r="S6711" s="1">
        <v>3</v>
      </c>
      <c r="T6711" s="1">
        <v>0.2</v>
      </c>
      <c r="U6711" s="7">
        <v>20.155800000000013</v>
      </c>
      <c r="V6711" s="3" t="str">
        <f>IF(Orders1[[#This Row],[Region]]=People!$B$2, People!$A$2, IF(Orders1[[#This Row],[Region]]=People!$B$3,People!$A$3, IF(Orders1[[#This Row],[Region]]=People!$B$4,People!$A$4, IF(Orders1[[#This Row],[Region]]=People!$B$5,People!$A$5))))</f>
        <v>Anna Andreadi</v>
      </c>
      <c r="W6711" s="3" t="str">
        <f>IFERROR(INDEX(Returns!A6711:A7510, MATCH(Orders1[[#This Row],[Order ID]],Returns!B6711:B7510)), "No")</f>
        <v>No</v>
      </c>
      <c r="X6711" s="3">
        <f>IF(Orders1[[#This Row],[Return]]="Yes", 1, 0)</f>
        <v>0</v>
      </c>
    </row>
    <row r="6712" spans="1:24" x14ac:dyDescent="0.2">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7">
        <v>273.92</v>
      </c>
      <c r="S6712" s="1">
        <v>8</v>
      </c>
      <c r="T6712" s="1">
        <v>0.2</v>
      </c>
      <c r="U6712" s="7">
        <v>99.295999999999978</v>
      </c>
      <c r="V6712" s="3" t="str">
        <f>IF(Orders1[[#This Row],[Region]]=People!$B$2, People!$A$2, IF(Orders1[[#This Row],[Region]]=People!$B$3,People!$A$3, IF(Orders1[[#This Row],[Region]]=People!$B$4,People!$A$4, IF(Orders1[[#This Row],[Region]]=People!$B$5,People!$A$5))))</f>
        <v>Anna Andreadi</v>
      </c>
      <c r="W6712" s="3" t="str">
        <f>IFERROR(INDEX(Returns!A6712:A7511, MATCH(Orders1[[#This Row],[Order ID]],Returns!B6712:B7511)), "No")</f>
        <v>No</v>
      </c>
      <c r="X6712" s="3">
        <f>IF(Orders1[[#This Row],[Return]]="Yes", 1, 0)</f>
        <v>0</v>
      </c>
    </row>
    <row r="6713" spans="1:24" x14ac:dyDescent="0.2">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7">
        <v>9.9120000000000008</v>
      </c>
      <c r="S6713" s="1">
        <v>3</v>
      </c>
      <c r="T6713" s="1">
        <v>0.2</v>
      </c>
      <c r="U6713" s="7">
        <v>1.2389999999999994</v>
      </c>
      <c r="V6713" s="3" t="str">
        <f>IF(Orders1[[#This Row],[Region]]=People!$B$2, People!$A$2, IF(Orders1[[#This Row],[Region]]=People!$B$3,People!$A$3, IF(Orders1[[#This Row],[Region]]=People!$B$4,People!$A$4, IF(Orders1[[#This Row],[Region]]=People!$B$5,People!$A$5))))</f>
        <v>Chuck Magee</v>
      </c>
      <c r="W6713" s="3" t="str">
        <f>IFERROR(INDEX(Returns!A6713:A7512, MATCH(Orders1[[#This Row],[Order ID]],Returns!B6713:B7512)), "No")</f>
        <v>No</v>
      </c>
      <c r="X6713" s="3">
        <f>IF(Orders1[[#This Row],[Return]]="Yes", 1, 0)</f>
        <v>0</v>
      </c>
    </row>
    <row r="6714" spans="1:24" x14ac:dyDescent="0.2">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7">
        <v>266.35200000000003</v>
      </c>
      <c r="S6714" s="1">
        <v>6</v>
      </c>
      <c r="T6714" s="1">
        <v>0.6</v>
      </c>
      <c r="U6714" s="7">
        <v>-292.98719999999997</v>
      </c>
      <c r="V6714" s="3" t="str">
        <f>IF(Orders1[[#This Row],[Region]]=People!$B$2, People!$A$2, IF(Orders1[[#This Row],[Region]]=People!$B$3,People!$A$3, IF(Orders1[[#This Row],[Region]]=People!$B$4,People!$A$4, IF(Orders1[[#This Row],[Region]]=People!$B$5,People!$A$5))))</f>
        <v>Kelly Williams</v>
      </c>
      <c r="W6714" s="3" t="str">
        <f>IFERROR(INDEX(Returns!A6714:A7513, MATCH(Orders1[[#This Row],[Order ID]],Returns!B6714:B7513)), "No")</f>
        <v>No</v>
      </c>
      <c r="X6714" s="3">
        <f>IF(Orders1[[#This Row],[Return]]="Yes", 1, 0)</f>
        <v>0</v>
      </c>
    </row>
    <row r="6715" spans="1:24" x14ac:dyDescent="0.2">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7">
        <v>56.328000000000003</v>
      </c>
      <c r="S6715" s="1">
        <v>3</v>
      </c>
      <c r="T6715" s="1">
        <v>0.6</v>
      </c>
      <c r="U6715" s="7">
        <v>-26.755799999999994</v>
      </c>
      <c r="V6715" s="3" t="str">
        <f>IF(Orders1[[#This Row],[Region]]=People!$B$2, People!$A$2, IF(Orders1[[#This Row],[Region]]=People!$B$3,People!$A$3, IF(Orders1[[#This Row],[Region]]=People!$B$4,People!$A$4, IF(Orders1[[#This Row],[Region]]=People!$B$5,People!$A$5))))</f>
        <v>Kelly Williams</v>
      </c>
      <c r="W6715" s="3" t="str">
        <f>IFERROR(INDEX(Returns!A6715:A7514, MATCH(Orders1[[#This Row],[Order ID]],Returns!B6715:B7514)), "No")</f>
        <v>No</v>
      </c>
      <c r="X6715" s="3">
        <f>IF(Orders1[[#This Row],[Return]]="Yes", 1, 0)</f>
        <v>0</v>
      </c>
    </row>
    <row r="6716" spans="1:24" x14ac:dyDescent="0.2">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7">
        <v>39.264000000000003</v>
      </c>
      <c r="S6716" s="1">
        <v>3</v>
      </c>
      <c r="T6716" s="1">
        <v>0.2</v>
      </c>
      <c r="U6716" s="7">
        <v>-4.908000000000003</v>
      </c>
      <c r="V6716" s="3" t="str">
        <f>IF(Orders1[[#This Row],[Region]]=People!$B$2, People!$A$2, IF(Orders1[[#This Row],[Region]]=People!$B$3,People!$A$3, IF(Orders1[[#This Row],[Region]]=People!$B$4,People!$A$4, IF(Orders1[[#This Row],[Region]]=People!$B$5,People!$A$5))))</f>
        <v>Kelly Williams</v>
      </c>
      <c r="W6716" s="3" t="str">
        <f>IFERROR(INDEX(Returns!A6716:A7515, MATCH(Orders1[[#This Row],[Order ID]],Returns!B6716:B7515)), "No")</f>
        <v>No</v>
      </c>
      <c r="X6716" s="3">
        <f>IF(Orders1[[#This Row],[Return]]="Yes", 1, 0)</f>
        <v>0</v>
      </c>
    </row>
    <row r="6717" spans="1:24" x14ac:dyDescent="0.2">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7">
        <v>95.231999999999999</v>
      </c>
      <c r="S6717" s="1">
        <v>6</v>
      </c>
      <c r="T6717" s="1">
        <v>0.2</v>
      </c>
      <c r="U6717" s="7">
        <v>24.998400000000011</v>
      </c>
      <c r="V6717" s="3" t="str">
        <f>IF(Orders1[[#This Row],[Region]]=People!$B$2, People!$A$2, IF(Orders1[[#This Row],[Region]]=People!$B$3,People!$A$3, IF(Orders1[[#This Row],[Region]]=People!$B$4,People!$A$4, IF(Orders1[[#This Row],[Region]]=People!$B$5,People!$A$5))))</f>
        <v>Kelly Williams</v>
      </c>
      <c r="W6717" s="3" t="str">
        <f>IFERROR(INDEX(Returns!A6717:A7516, MATCH(Orders1[[#This Row],[Order ID]],Returns!B6717:B7516)), "No")</f>
        <v>No</v>
      </c>
      <c r="X6717" s="3">
        <f>IF(Orders1[[#This Row],[Return]]="Yes", 1, 0)</f>
        <v>0</v>
      </c>
    </row>
    <row r="6718" spans="1:24" x14ac:dyDescent="0.2">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7">
        <v>30</v>
      </c>
      <c r="S6718" s="1">
        <v>6</v>
      </c>
      <c r="T6718" s="1">
        <v>0</v>
      </c>
      <c r="U6718" s="7">
        <v>14.399999999999999</v>
      </c>
      <c r="V6718" s="3" t="str">
        <f>IF(Orders1[[#This Row],[Region]]=People!$B$2, People!$A$2, IF(Orders1[[#This Row],[Region]]=People!$B$3,People!$A$3, IF(Orders1[[#This Row],[Region]]=People!$B$4,People!$A$4, IF(Orders1[[#This Row],[Region]]=People!$B$5,People!$A$5))))</f>
        <v>Cassandra Brandow</v>
      </c>
      <c r="W6718" s="3" t="str">
        <f>IFERROR(INDEX(Returns!A6718:A7517, MATCH(Orders1[[#This Row],[Order ID]],Returns!B6718:B7517)), "No")</f>
        <v>No</v>
      </c>
      <c r="X6718" s="3">
        <f>IF(Orders1[[#This Row],[Return]]="Yes", 1, 0)</f>
        <v>0</v>
      </c>
    </row>
    <row r="6719" spans="1:24" x14ac:dyDescent="0.2">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7">
        <v>25.92</v>
      </c>
      <c r="S6719" s="1">
        <v>4</v>
      </c>
      <c r="T6719" s="1">
        <v>0</v>
      </c>
      <c r="U6719" s="7">
        <v>12.700800000000001</v>
      </c>
      <c r="V6719" s="3" t="str">
        <f>IF(Orders1[[#This Row],[Region]]=People!$B$2, People!$A$2, IF(Orders1[[#This Row],[Region]]=People!$B$3,People!$A$3, IF(Orders1[[#This Row],[Region]]=People!$B$4,People!$A$4, IF(Orders1[[#This Row],[Region]]=People!$B$5,People!$A$5))))</f>
        <v>Cassandra Brandow</v>
      </c>
      <c r="W6719" s="3" t="str">
        <f>IFERROR(INDEX(Returns!A6719:A7518, MATCH(Orders1[[#This Row],[Order ID]],Returns!B6719:B7518)), "No")</f>
        <v>No</v>
      </c>
      <c r="X6719" s="3">
        <f>IF(Orders1[[#This Row],[Return]]="Yes", 1, 0)</f>
        <v>0</v>
      </c>
    </row>
    <row r="6720" spans="1:24" x14ac:dyDescent="0.2">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7">
        <v>159.91999999999999</v>
      </c>
      <c r="S6720" s="1">
        <v>4</v>
      </c>
      <c r="T6720" s="1">
        <v>0</v>
      </c>
      <c r="U6720" s="7">
        <v>31.983999999999995</v>
      </c>
      <c r="V6720" s="3" t="str">
        <f>IF(Orders1[[#This Row],[Region]]=People!$B$2, People!$A$2, IF(Orders1[[#This Row],[Region]]=People!$B$3,People!$A$3, IF(Orders1[[#This Row],[Region]]=People!$B$4,People!$A$4, IF(Orders1[[#This Row],[Region]]=People!$B$5,People!$A$5))))</f>
        <v>Cassandra Brandow</v>
      </c>
      <c r="W6720" s="3" t="str">
        <f>IFERROR(INDEX(Returns!A6720:A7519, MATCH(Orders1[[#This Row],[Order ID]],Returns!B6720:B7519)), "No")</f>
        <v>No</v>
      </c>
      <c r="X6720" s="3">
        <f>IF(Orders1[[#This Row],[Return]]="Yes", 1, 0)</f>
        <v>0</v>
      </c>
    </row>
    <row r="6721" spans="1:24" x14ac:dyDescent="0.2">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7">
        <v>34.944000000000003</v>
      </c>
      <c r="S6721" s="1">
        <v>3</v>
      </c>
      <c r="T6721" s="1">
        <v>0.2</v>
      </c>
      <c r="U6721" s="7">
        <v>3.0576000000000008</v>
      </c>
      <c r="V6721" s="3" t="str">
        <f>IF(Orders1[[#This Row],[Region]]=People!$B$2, People!$A$2, IF(Orders1[[#This Row],[Region]]=People!$B$3,People!$A$3, IF(Orders1[[#This Row],[Region]]=People!$B$4,People!$A$4, IF(Orders1[[#This Row],[Region]]=People!$B$5,People!$A$5))))</f>
        <v>Cassandra Brandow</v>
      </c>
      <c r="W6721" s="3" t="str">
        <f>IFERROR(INDEX(Returns!A6721:A7520, MATCH(Orders1[[#This Row],[Order ID]],Returns!B6721:B7520)), "No")</f>
        <v>No</v>
      </c>
      <c r="X6721" s="3">
        <f>IF(Orders1[[#This Row],[Return]]="Yes", 1, 0)</f>
        <v>0</v>
      </c>
    </row>
    <row r="6722" spans="1:24" x14ac:dyDescent="0.2">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7">
        <v>149.94999999999999</v>
      </c>
      <c r="S6722" s="1">
        <v>5</v>
      </c>
      <c r="T6722" s="1">
        <v>0</v>
      </c>
      <c r="U6722" s="7">
        <v>31.489499999999992</v>
      </c>
      <c r="V6722" s="3" t="str">
        <f>IF(Orders1[[#This Row],[Region]]=People!$B$2, People!$A$2, IF(Orders1[[#This Row],[Region]]=People!$B$3,People!$A$3, IF(Orders1[[#This Row],[Region]]=People!$B$4,People!$A$4, IF(Orders1[[#This Row],[Region]]=People!$B$5,People!$A$5))))</f>
        <v>Anna Andreadi</v>
      </c>
      <c r="W6722" s="3" t="str">
        <f>IFERROR(INDEX(Returns!A6722:A7521, MATCH(Orders1[[#This Row],[Order ID]],Returns!B6722:B7521)), "No")</f>
        <v>No</v>
      </c>
      <c r="X6722" s="3">
        <f>IF(Orders1[[#This Row],[Return]]="Yes", 1, 0)</f>
        <v>0</v>
      </c>
    </row>
    <row r="6723" spans="1:24" x14ac:dyDescent="0.2">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7">
        <v>23.32</v>
      </c>
      <c r="S6723" s="1">
        <v>2</v>
      </c>
      <c r="T6723" s="1">
        <v>0</v>
      </c>
      <c r="U6723" s="7">
        <v>6.0632000000000019</v>
      </c>
      <c r="V6723" s="3" t="str">
        <f>IF(Orders1[[#This Row],[Region]]=People!$B$2, People!$A$2, IF(Orders1[[#This Row],[Region]]=People!$B$3,People!$A$3, IF(Orders1[[#This Row],[Region]]=People!$B$4,People!$A$4, IF(Orders1[[#This Row],[Region]]=People!$B$5,People!$A$5))))</f>
        <v>Anna Andreadi</v>
      </c>
      <c r="W6723" s="3" t="str">
        <f>IFERROR(INDEX(Returns!A6723:A7522, MATCH(Orders1[[#This Row],[Order ID]],Returns!B6723:B7522)), "No")</f>
        <v>No</v>
      </c>
      <c r="X6723" s="3">
        <f>IF(Orders1[[#This Row],[Return]]="Yes", 1, 0)</f>
        <v>0</v>
      </c>
    </row>
    <row r="6724" spans="1:24" x14ac:dyDescent="0.2">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7">
        <v>16.740000000000002</v>
      </c>
      <c r="S6724" s="1">
        <v>3</v>
      </c>
      <c r="T6724" s="1">
        <v>0</v>
      </c>
      <c r="U6724" s="7">
        <v>4.8545999999999978</v>
      </c>
      <c r="V6724" s="3" t="str">
        <f>IF(Orders1[[#This Row],[Region]]=People!$B$2, People!$A$2, IF(Orders1[[#This Row],[Region]]=People!$B$3,People!$A$3, IF(Orders1[[#This Row],[Region]]=People!$B$4,People!$A$4, IF(Orders1[[#This Row],[Region]]=People!$B$5,People!$A$5))))</f>
        <v>Anna Andreadi</v>
      </c>
      <c r="W6724" s="3" t="str">
        <f>IFERROR(INDEX(Returns!A6724:A7523, MATCH(Orders1[[#This Row],[Order ID]],Returns!B6724:B7523)), "No")</f>
        <v>No</v>
      </c>
      <c r="X6724" s="3">
        <f>IF(Orders1[[#This Row],[Return]]="Yes", 1, 0)</f>
        <v>0</v>
      </c>
    </row>
    <row r="6725" spans="1:24" x14ac:dyDescent="0.2">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7">
        <v>14.82</v>
      </c>
      <c r="S6725" s="1">
        <v>6</v>
      </c>
      <c r="T6725" s="1">
        <v>0</v>
      </c>
      <c r="U6725" s="7">
        <v>6.9654000000000007</v>
      </c>
      <c r="V6725" s="3" t="str">
        <f>IF(Orders1[[#This Row],[Region]]=People!$B$2, People!$A$2, IF(Orders1[[#This Row],[Region]]=People!$B$3,People!$A$3, IF(Orders1[[#This Row],[Region]]=People!$B$4,People!$A$4, IF(Orders1[[#This Row],[Region]]=People!$B$5,People!$A$5))))</f>
        <v>Chuck Magee</v>
      </c>
      <c r="W6725" s="3" t="str">
        <f>IFERROR(INDEX(Returns!A6725:A7524, MATCH(Orders1[[#This Row],[Order ID]],Returns!B6725:B7524)), "No")</f>
        <v>No</v>
      </c>
      <c r="X6725" s="3">
        <f>IF(Orders1[[#This Row],[Return]]="Yes", 1, 0)</f>
        <v>0</v>
      </c>
    </row>
    <row r="6726" spans="1:24" x14ac:dyDescent="0.2">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7">
        <v>10.47</v>
      </c>
      <c r="S6726" s="1">
        <v>3</v>
      </c>
      <c r="T6726" s="1">
        <v>0</v>
      </c>
      <c r="U6726" s="7">
        <v>4.8162000000000003</v>
      </c>
      <c r="V6726" s="3" t="str">
        <f>IF(Orders1[[#This Row],[Region]]=People!$B$2, People!$A$2, IF(Orders1[[#This Row],[Region]]=People!$B$3,People!$A$3, IF(Orders1[[#This Row],[Region]]=People!$B$4,People!$A$4, IF(Orders1[[#This Row],[Region]]=People!$B$5,People!$A$5))))</f>
        <v>Anna Andreadi</v>
      </c>
      <c r="W6726" s="3" t="str">
        <f>IFERROR(INDEX(Returns!A6726:A7525, MATCH(Orders1[[#This Row],[Order ID]],Returns!B6726:B7525)), "No")</f>
        <v>No</v>
      </c>
      <c r="X6726" s="3">
        <f>IF(Orders1[[#This Row],[Return]]="Yes", 1, 0)</f>
        <v>0</v>
      </c>
    </row>
    <row r="6727" spans="1:24" x14ac:dyDescent="0.2">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7">
        <v>11.07</v>
      </c>
      <c r="S6727" s="1">
        <v>3</v>
      </c>
      <c r="T6727" s="1">
        <v>0</v>
      </c>
      <c r="U6727" s="7">
        <v>5.2028999999999996</v>
      </c>
      <c r="V6727" s="3" t="str">
        <f>IF(Orders1[[#This Row],[Region]]=People!$B$2, People!$A$2, IF(Orders1[[#This Row],[Region]]=People!$B$3,People!$A$3, IF(Orders1[[#This Row],[Region]]=People!$B$4,People!$A$4, IF(Orders1[[#This Row],[Region]]=People!$B$5,People!$A$5))))</f>
        <v>Anna Andreadi</v>
      </c>
      <c r="W6727" s="3" t="str">
        <f>IFERROR(INDEX(Returns!A6727:A7526, MATCH(Orders1[[#This Row],[Order ID]],Returns!B6727:B7526)), "No")</f>
        <v>No</v>
      </c>
      <c r="X6727" s="3">
        <f>IF(Orders1[[#This Row],[Return]]="Yes", 1, 0)</f>
        <v>0</v>
      </c>
    </row>
    <row r="6728" spans="1:24" x14ac:dyDescent="0.2">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7">
        <v>20.704000000000001</v>
      </c>
      <c r="S6728" s="1">
        <v>4</v>
      </c>
      <c r="T6728" s="1">
        <v>0.2</v>
      </c>
      <c r="U6728" s="7">
        <v>7.7639999999999993</v>
      </c>
      <c r="V6728" s="3" t="str">
        <f>IF(Orders1[[#This Row],[Region]]=People!$B$2, People!$A$2, IF(Orders1[[#This Row],[Region]]=People!$B$3,People!$A$3, IF(Orders1[[#This Row],[Region]]=People!$B$4,People!$A$4, IF(Orders1[[#This Row],[Region]]=People!$B$5,People!$A$5))))</f>
        <v>Anna Andreadi</v>
      </c>
      <c r="W6728" s="3" t="str">
        <f>IFERROR(INDEX(Returns!A6728:A7527, MATCH(Orders1[[#This Row],[Order ID]],Returns!B6728:B7527)), "No")</f>
        <v>No</v>
      </c>
      <c r="X6728" s="3">
        <f>IF(Orders1[[#This Row],[Return]]="Yes", 1, 0)</f>
        <v>0</v>
      </c>
    </row>
    <row r="6729" spans="1:24" x14ac:dyDescent="0.2">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7">
        <v>177.2</v>
      </c>
      <c r="S6729" s="1">
        <v>5</v>
      </c>
      <c r="T6729" s="1">
        <v>0</v>
      </c>
      <c r="U6729" s="7">
        <v>83.283999999999992</v>
      </c>
      <c r="V6729" s="3" t="str">
        <f>IF(Orders1[[#This Row],[Region]]=People!$B$2, People!$A$2, IF(Orders1[[#This Row],[Region]]=People!$B$3,People!$A$3, IF(Orders1[[#This Row],[Region]]=People!$B$4,People!$A$4, IF(Orders1[[#This Row],[Region]]=People!$B$5,People!$A$5))))</f>
        <v>Kelly Williams</v>
      </c>
      <c r="W6729" s="3" t="str">
        <f>IFERROR(INDEX(Returns!A6729:A7528, MATCH(Orders1[[#This Row],[Order ID]],Returns!B6729:B7528)), "No")</f>
        <v>No</v>
      </c>
      <c r="X6729" s="3">
        <f>IF(Orders1[[#This Row],[Return]]="Yes", 1, 0)</f>
        <v>0</v>
      </c>
    </row>
    <row r="6730" spans="1:24" x14ac:dyDescent="0.2">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7">
        <v>50.496000000000002</v>
      </c>
      <c r="S6730" s="1">
        <v>6</v>
      </c>
      <c r="T6730" s="1">
        <v>0.2</v>
      </c>
      <c r="U6730" s="7">
        <v>8.2055999999999987</v>
      </c>
      <c r="V6730" s="3" t="str">
        <f>IF(Orders1[[#This Row],[Region]]=People!$B$2, People!$A$2, IF(Orders1[[#This Row],[Region]]=People!$B$3,People!$A$3, IF(Orders1[[#This Row],[Region]]=People!$B$4,People!$A$4, IF(Orders1[[#This Row],[Region]]=People!$B$5,People!$A$5))))</f>
        <v>Cassandra Brandow</v>
      </c>
      <c r="W6730" s="3" t="str">
        <f>IFERROR(INDEX(Returns!A6730:A7529, MATCH(Orders1[[#This Row],[Order ID]],Returns!B6730:B7529)), "No")</f>
        <v>No</v>
      </c>
      <c r="X6730" s="3">
        <f>IF(Orders1[[#This Row],[Return]]="Yes", 1, 0)</f>
        <v>0</v>
      </c>
    </row>
    <row r="6731" spans="1:24" x14ac:dyDescent="0.2">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7">
        <v>6.1290000000000004</v>
      </c>
      <c r="S6731" s="1">
        <v>3</v>
      </c>
      <c r="T6731" s="1">
        <v>0.7</v>
      </c>
      <c r="U6731" s="7">
        <v>-4.4945999999999984</v>
      </c>
      <c r="V6731" s="3" t="str">
        <f>IF(Orders1[[#This Row],[Region]]=People!$B$2, People!$A$2, IF(Orders1[[#This Row],[Region]]=People!$B$3,People!$A$3, IF(Orders1[[#This Row],[Region]]=People!$B$4,People!$A$4, IF(Orders1[[#This Row],[Region]]=People!$B$5,People!$A$5))))</f>
        <v>Cassandra Brandow</v>
      </c>
      <c r="W6731" s="3" t="str">
        <f>IFERROR(INDEX(Returns!A6731:A7530, MATCH(Orders1[[#This Row],[Order ID]],Returns!B6731:B7530)), "No")</f>
        <v>No</v>
      </c>
      <c r="X6731" s="3">
        <f>IF(Orders1[[#This Row],[Return]]="Yes", 1, 0)</f>
        <v>0</v>
      </c>
    </row>
    <row r="6732" spans="1:24" x14ac:dyDescent="0.2">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7">
        <v>643.13599999999997</v>
      </c>
      <c r="S6732" s="1">
        <v>4</v>
      </c>
      <c r="T6732" s="1">
        <v>0.2</v>
      </c>
      <c r="U6732" s="7">
        <v>56.274400000000014</v>
      </c>
      <c r="V6732" s="3" t="str">
        <f>IF(Orders1[[#This Row],[Region]]=People!$B$2, People!$A$2, IF(Orders1[[#This Row],[Region]]=People!$B$3,People!$A$3, IF(Orders1[[#This Row],[Region]]=People!$B$4,People!$A$4, IF(Orders1[[#This Row],[Region]]=People!$B$5,People!$A$5))))</f>
        <v>Cassandra Brandow</v>
      </c>
      <c r="W6732" s="3" t="str">
        <f>IFERROR(INDEX(Returns!A6732:A7531, MATCH(Orders1[[#This Row],[Order ID]],Returns!B6732:B7531)), "No")</f>
        <v>No</v>
      </c>
      <c r="X6732" s="3">
        <f>IF(Orders1[[#This Row],[Return]]="Yes", 1, 0)</f>
        <v>0</v>
      </c>
    </row>
    <row r="6733" spans="1:24" x14ac:dyDescent="0.2">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7">
        <v>20.736000000000004</v>
      </c>
      <c r="S6733" s="1">
        <v>4</v>
      </c>
      <c r="T6733" s="1">
        <v>0.2</v>
      </c>
      <c r="U6733" s="7">
        <v>7.2576000000000001</v>
      </c>
      <c r="V6733" s="3" t="str">
        <f>IF(Orders1[[#This Row],[Region]]=People!$B$2, People!$A$2, IF(Orders1[[#This Row],[Region]]=People!$B$3,People!$A$3, IF(Orders1[[#This Row],[Region]]=People!$B$4,People!$A$4, IF(Orders1[[#This Row],[Region]]=People!$B$5,People!$A$5))))</f>
        <v>Cassandra Brandow</v>
      </c>
      <c r="W6733" s="3" t="str">
        <f>IFERROR(INDEX(Returns!A6733:A7532, MATCH(Orders1[[#This Row],[Order ID]],Returns!B6733:B7532)), "No")</f>
        <v>No</v>
      </c>
      <c r="X6733" s="3">
        <f>IF(Orders1[[#This Row],[Return]]="Yes", 1, 0)</f>
        <v>0</v>
      </c>
    </row>
    <row r="6734" spans="1:24" x14ac:dyDescent="0.2">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7">
        <v>177.536</v>
      </c>
      <c r="S6734" s="1">
        <v>4</v>
      </c>
      <c r="T6734" s="1">
        <v>0.2</v>
      </c>
      <c r="U6734" s="7">
        <v>62.137599999999992</v>
      </c>
      <c r="V6734" s="3" t="str">
        <f>IF(Orders1[[#This Row],[Region]]=People!$B$2, People!$A$2, IF(Orders1[[#This Row],[Region]]=People!$B$3,People!$A$3, IF(Orders1[[#This Row],[Region]]=People!$B$4,People!$A$4, IF(Orders1[[#This Row],[Region]]=People!$B$5,People!$A$5))))</f>
        <v>Anna Andreadi</v>
      </c>
      <c r="W6734" s="3" t="str">
        <f>IFERROR(INDEX(Returns!A6734:A7533, MATCH(Orders1[[#This Row],[Order ID]],Returns!B6734:B7533)), "No")</f>
        <v>No</v>
      </c>
      <c r="X6734" s="3">
        <f>IF(Orders1[[#This Row],[Return]]="Yes", 1, 0)</f>
        <v>0</v>
      </c>
    </row>
    <row r="6735" spans="1:24" x14ac:dyDescent="0.2">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7">
        <v>32.432000000000002</v>
      </c>
      <c r="S6735" s="1">
        <v>2</v>
      </c>
      <c r="T6735" s="1">
        <v>0.2</v>
      </c>
      <c r="U6735" s="7">
        <v>3.2432000000000016</v>
      </c>
      <c r="V6735" s="3" t="str">
        <f>IF(Orders1[[#This Row],[Region]]=People!$B$2, People!$A$2, IF(Orders1[[#This Row],[Region]]=People!$B$3,People!$A$3, IF(Orders1[[#This Row],[Region]]=People!$B$4,People!$A$4, IF(Orders1[[#This Row],[Region]]=People!$B$5,People!$A$5))))</f>
        <v>Anna Andreadi</v>
      </c>
      <c r="W6735" s="3" t="str">
        <f>IFERROR(INDEX(Returns!A6735:A7534, MATCH(Orders1[[#This Row],[Order ID]],Returns!B6735:B7534)), "No")</f>
        <v>No</v>
      </c>
      <c r="X6735" s="3">
        <f>IF(Orders1[[#This Row],[Return]]="Yes", 1, 0)</f>
        <v>0</v>
      </c>
    </row>
    <row r="6736" spans="1:24" x14ac:dyDescent="0.2">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7">
        <v>11.696</v>
      </c>
      <c r="S6736" s="1">
        <v>2</v>
      </c>
      <c r="T6736" s="1">
        <v>0.2</v>
      </c>
      <c r="U6736" s="7">
        <v>3.9473999999999996</v>
      </c>
      <c r="V6736" s="3" t="str">
        <f>IF(Orders1[[#This Row],[Region]]=People!$B$2, People!$A$2, IF(Orders1[[#This Row],[Region]]=People!$B$3,People!$A$3, IF(Orders1[[#This Row],[Region]]=People!$B$4,People!$A$4, IF(Orders1[[#This Row],[Region]]=People!$B$5,People!$A$5))))</f>
        <v>Cassandra Brandow</v>
      </c>
      <c r="W6736" s="3" t="str">
        <f>IFERROR(INDEX(Returns!A6736:A7535, MATCH(Orders1[[#This Row],[Order ID]],Returns!B6736:B7535)), "No")</f>
        <v>No</v>
      </c>
      <c r="X6736" s="3">
        <f>IF(Orders1[[#This Row],[Return]]="Yes", 1, 0)</f>
        <v>0</v>
      </c>
    </row>
    <row r="6737" spans="1:24" x14ac:dyDescent="0.2">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7">
        <v>113.76</v>
      </c>
      <c r="S6737" s="1">
        <v>3</v>
      </c>
      <c r="T6737" s="1">
        <v>0</v>
      </c>
      <c r="U6737" s="7">
        <v>44.366400000000006</v>
      </c>
      <c r="V6737" s="3" t="str">
        <f>IF(Orders1[[#This Row],[Region]]=People!$B$2, People!$A$2, IF(Orders1[[#This Row],[Region]]=People!$B$3,People!$A$3, IF(Orders1[[#This Row],[Region]]=People!$B$4,People!$A$4, IF(Orders1[[#This Row],[Region]]=People!$B$5,People!$A$5))))</f>
        <v>Anna Andreadi</v>
      </c>
      <c r="W6737" s="3" t="str">
        <f>IFERROR(INDEX(Returns!A6737:A7536, MATCH(Orders1[[#This Row],[Order ID]],Returns!B6737:B7536)), "No")</f>
        <v>No</v>
      </c>
      <c r="X6737" s="3">
        <f>IF(Orders1[[#This Row],[Return]]="Yes", 1, 0)</f>
        <v>0</v>
      </c>
    </row>
    <row r="6738" spans="1:24" x14ac:dyDescent="0.2">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7">
        <v>579.51</v>
      </c>
      <c r="S6738" s="1">
        <v>3</v>
      </c>
      <c r="T6738" s="1">
        <v>0</v>
      </c>
      <c r="U6738" s="7">
        <v>81.131400000000014</v>
      </c>
      <c r="V6738" s="3" t="str">
        <f>IF(Orders1[[#This Row],[Region]]=People!$B$2, People!$A$2, IF(Orders1[[#This Row],[Region]]=People!$B$3,People!$A$3, IF(Orders1[[#This Row],[Region]]=People!$B$4,People!$A$4, IF(Orders1[[#This Row],[Region]]=People!$B$5,People!$A$5))))</f>
        <v>Anna Andreadi</v>
      </c>
      <c r="W6738" s="3" t="str">
        <f>IFERROR(INDEX(Returns!A6738:A7537, MATCH(Orders1[[#This Row],[Order ID]],Returns!B6738:B7537)), "No")</f>
        <v>No</v>
      </c>
      <c r="X6738" s="3">
        <f>IF(Orders1[[#This Row],[Return]]="Yes", 1, 0)</f>
        <v>0</v>
      </c>
    </row>
    <row r="6739" spans="1:24" x14ac:dyDescent="0.2">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7">
        <v>150.66</v>
      </c>
      <c r="S6739" s="1">
        <v>9</v>
      </c>
      <c r="T6739" s="1">
        <v>0</v>
      </c>
      <c r="U6739" s="7">
        <v>6.0263999999999918</v>
      </c>
      <c r="V6739" s="3" t="str">
        <f>IF(Orders1[[#This Row],[Region]]=People!$B$2, People!$A$2, IF(Orders1[[#This Row],[Region]]=People!$B$3,People!$A$3, IF(Orders1[[#This Row],[Region]]=People!$B$4,People!$A$4, IF(Orders1[[#This Row],[Region]]=People!$B$5,People!$A$5))))</f>
        <v>Anna Andreadi</v>
      </c>
      <c r="W6739" s="3" t="str">
        <f>IFERROR(INDEX(Returns!A6739:A7538, MATCH(Orders1[[#This Row],[Order ID]],Returns!B6739:B7538)), "No")</f>
        <v>No</v>
      </c>
      <c r="X6739" s="3">
        <f>IF(Orders1[[#This Row],[Return]]="Yes", 1, 0)</f>
        <v>0</v>
      </c>
    </row>
    <row r="6740" spans="1:24" x14ac:dyDescent="0.2">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7">
        <v>48.032000000000004</v>
      </c>
      <c r="S6740" s="1">
        <v>4</v>
      </c>
      <c r="T6740" s="1">
        <v>0.2</v>
      </c>
      <c r="U6740" s="7">
        <v>15.610399999999993</v>
      </c>
      <c r="V6740" s="3" t="str">
        <f>IF(Orders1[[#This Row],[Region]]=People!$B$2, People!$A$2, IF(Orders1[[#This Row],[Region]]=People!$B$3,People!$A$3, IF(Orders1[[#This Row],[Region]]=People!$B$4,People!$A$4, IF(Orders1[[#This Row],[Region]]=People!$B$5,People!$A$5))))</f>
        <v>Anna Andreadi</v>
      </c>
      <c r="W6740" s="3" t="str">
        <f>IFERROR(INDEX(Returns!A6740:A7539, MATCH(Orders1[[#This Row],[Order ID]],Returns!B6740:B7539)), "No")</f>
        <v>No</v>
      </c>
      <c r="X6740" s="3">
        <f>IF(Orders1[[#This Row],[Return]]="Yes", 1, 0)</f>
        <v>0</v>
      </c>
    </row>
    <row r="6741" spans="1:24" x14ac:dyDescent="0.2">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7">
        <v>102.624</v>
      </c>
      <c r="S6741" s="1">
        <v>3</v>
      </c>
      <c r="T6741" s="1">
        <v>0.2</v>
      </c>
      <c r="U6741" s="7">
        <v>7.6968000000000032</v>
      </c>
      <c r="V6741" s="3" t="str">
        <f>IF(Orders1[[#This Row],[Region]]=People!$B$2, People!$A$2, IF(Orders1[[#This Row],[Region]]=People!$B$3,People!$A$3, IF(Orders1[[#This Row],[Region]]=People!$B$4,People!$A$4, IF(Orders1[[#This Row],[Region]]=People!$B$5,People!$A$5))))</f>
        <v>Kelly Williams</v>
      </c>
      <c r="W6741" s="3" t="str">
        <f>IFERROR(INDEX(Returns!A6741:A7540, MATCH(Orders1[[#This Row],[Order ID]],Returns!B6741:B7540)), "No")</f>
        <v>No</v>
      </c>
      <c r="X6741" s="3">
        <f>IF(Orders1[[#This Row],[Return]]="Yes", 1, 0)</f>
        <v>0</v>
      </c>
    </row>
    <row r="6742" spans="1:24" x14ac:dyDescent="0.2">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7">
        <v>359.77199999999999</v>
      </c>
      <c r="S6742" s="1">
        <v>2</v>
      </c>
      <c r="T6742" s="1">
        <v>0.3</v>
      </c>
      <c r="U6742" s="7">
        <v>-5.1396000000000583</v>
      </c>
      <c r="V6742" s="3" t="str">
        <f>IF(Orders1[[#This Row],[Region]]=People!$B$2, People!$A$2, IF(Orders1[[#This Row],[Region]]=People!$B$3,People!$A$3, IF(Orders1[[#This Row],[Region]]=People!$B$4,People!$A$4, IF(Orders1[[#This Row],[Region]]=People!$B$5,People!$A$5))))</f>
        <v>Kelly Williams</v>
      </c>
      <c r="W6742" s="3" t="str">
        <f>IFERROR(INDEX(Returns!A6742:A7541, MATCH(Orders1[[#This Row],[Order ID]],Returns!B6742:B7541)), "No")</f>
        <v>No</v>
      </c>
      <c r="X6742" s="3">
        <f>IF(Orders1[[#This Row],[Return]]="Yes", 1, 0)</f>
        <v>0</v>
      </c>
    </row>
    <row r="6743" spans="1:24" x14ac:dyDescent="0.2">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7">
        <v>13.392000000000001</v>
      </c>
      <c r="S6743" s="1">
        <v>3</v>
      </c>
      <c r="T6743" s="1">
        <v>0.2</v>
      </c>
      <c r="U6743" s="7">
        <v>3.1806000000000005</v>
      </c>
      <c r="V6743" s="3" t="str">
        <f>IF(Orders1[[#This Row],[Region]]=People!$B$2, People!$A$2, IF(Orders1[[#This Row],[Region]]=People!$B$3,People!$A$3, IF(Orders1[[#This Row],[Region]]=People!$B$4,People!$A$4, IF(Orders1[[#This Row],[Region]]=People!$B$5,People!$A$5))))</f>
        <v>Kelly Williams</v>
      </c>
      <c r="W6743" s="3" t="str">
        <f>IFERROR(INDEX(Returns!A6743:A7542, MATCH(Orders1[[#This Row],[Order ID]],Returns!B6743:B7542)), "No")</f>
        <v>No</v>
      </c>
      <c r="X6743" s="3">
        <f>IF(Orders1[[#This Row],[Return]]="Yes", 1, 0)</f>
        <v>0</v>
      </c>
    </row>
    <row r="6744" spans="1:24" x14ac:dyDescent="0.2">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7">
        <v>122.13600000000001</v>
      </c>
      <c r="S6744" s="1">
        <v>3</v>
      </c>
      <c r="T6744" s="1">
        <v>0.2</v>
      </c>
      <c r="U6744" s="7">
        <v>-13.740299999999994</v>
      </c>
      <c r="V6744" s="3" t="str">
        <f>IF(Orders1[[#This Row],[Region]]=People!$B$2, People!$A$2, IF(Orders1[[#This Row],[Region]]=People!$B$3,People!$A$3, IF(Orders1[[#This Row],[Region]]=People!$B$4,People!$A$4, IF(Orders1[[#This Row],[Region]]=People!$B$5,People!$A$5))))</f>
        <v>Anna Andreadi</v>
      </c>
      <c r="W6744" s="3" t="str">
        <f>IFERROR(INDEX(Returns!A6744:A7543, MATCH(Orders1[[#This Row],[Order ID]],Returns!B6744:B7543)), "No")</f>
        <v>No</v>
      </c>
      <c r="X6744" s="3">
        <f>IF(Orders1[[#This Row],[Return]]="Yes", 1, 0)</f>
        <v>0</v>
      </c>
    </row>
    <row r="6745" spans="1:24" x14ac:dyDescent="0.2">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7">
        <v>35.880000000000003</v>
      </c>
      <c r="S6745" s="1">
        <v>6</v>
      </c>
      <c r="T6745" s="1">
        <v>0</v>
      </c>
      <c r="U6745" s="7">
        <v>16.146000000000001</v>
      </c>
      <c r="V6745" s="3" t="str">
        <f>IF(Orders1[[#This Row],[Region]]=People!$B$2, People!$A$2, IF(Orders1[[#This Row],[Region]]=People!$B$3,People!$A$3, IF(Orders1[[#This Row],[Region]]=People!$B$4,People!$A$4, IF(Orders1[[#This Row],[Region]]=People!$B$5,People!$A$5))))</f>
        <v>Chuck Magee</v>
      </c>
      <c r="W6745" s="3" t="str">
        <f>IFERROR(INDEX(Returns!A6745:A7544, MATCH(Orders1[[#This Row],[Order ID]],Returns!B6745:B7544)), "No")</f>
        <v>No</v>
      </c>
      <c r="X6745" s="3">
        <f>IF(Orders1[[#This Row],[Return]]="Yes", 1, 0)</f>
        <v>0</v>
      </c>
    </row>
    <row r="6746" spans="1:24" x14ac:dyDescent="0.2">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7">
        <v>479.952</v>
      </c>
      <c r="S6746" s="1">
        <v>6</v>
      </c>
      <c r="T6746" s="1">
        <v>0.2</v>
      </c>
      <c r="U6746" s="7">
        <v>107.98920000000001</v>
      </c>
      <c r="V6746" s="3" t="str">
        <f>IF(Orders1[[#This Row],[Region]]=People!$B$2, People!$A$2, IF(Orders1[[#This Row],[Region]]=People!$B$3,People!$A$3, IF(Orders1[[#This Row],[Region]]=People!$B$4,People!$A$4, IF(Orders1[[#This Row],[Region]]=People!$B$5,People!$A$5))))</f>
        <v>Chuck Magee</v>
      </c>
      <c r="W6746" s="3" t="str">
        <f>IFERROR(INDEX(Returns!A6746:A7545, MATCH(Orders1[[#This Row],[Order ID]],Returns!B6746:B7545)), "No")</f>
        <v>No</v>
      </c>
      <c r="X6746" s="3">
        <f>IF(Orders1[[#This Row],[Return]]="Yes", 1, 0)</f>
        <v>0</v>
      </c>
    </row>
    <row r="6747" spans="1:24" x14ac:dyDescent="0.2">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7">
        <v>23.92</v>
      </c>
      <c r="S6747" s="1">
        <v>5</v>
      </c>
      <c r="T6747" s="1">
        <v>0.2</v>
      </c>
      <c r="U6747" s="7">
        <v>1.7940000000000005</v>
      </c>
      <c r="V6747" s="3" t="str">
        <f>IF(Orders1[[#This Row],[Region]]=People!$B$2, People!$A$2, IF(Orders1[[#This Row],[Region]]=People!$B$3,People!$A$3, IF(Orders1[[#This Row],[Region]]=People!$B$4,People!$A$4, IF(Orders1[[#This Row],[Region]]=People!$B$5,People!$A$5))))</f>
        <v>Chuck Magee</v>
      </c>
      <c r="W6747" s="3" t="str">
        <f>IFERROR(INDEX(Returns!A6747:A7546, MATCH(Orders1[[#This Row],[Order ID]],Returns!B6747:B7546)), "No")</f>
        <v>No</v>
      </c>
      <c r="X6747" s="3">
        <f>IF(Orders1[[#This Row],[Return]]="Yes", 1, 0)</f>
        <v>0</v>
      </c>
    </row>
    <row r="6748" spans="1:24" x14ac:dyDescent="0.2">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7">
        <v>629.94999999999993</v>
      </c>
      <c r="S6748" s="1">
        <v>5</v>
      </c>
      <c r="T6748" s="1">
        <v>0</v>
      </c>
      <c r="U6748" s="7">
        <v>163.78700000000003</v>
      </c>
      <c r="V6748" s="3" t="str">
        <f>IF(Orders1[[#This Row],[Region]]=People!$B$2, People!$A$2, IF(Orders1[[#This Row],[Region]]=People!$B$3,People!$A$3, IF(Orders1[[#This Row],[Region]]=People!$B$4,People!$A$4, IF(Orders1[[#This Row],[Region]]=People!$B$5,People!$A$5))))</f>
        <v>Chuck Magee</v>
      </c>
      <c r="W6748" s="3" t="str">
        <f>IFERROR(INDEX(Returns!A6748:A7547, MATCH(Orders1[[#This Row],[Order ID]],Returns!B6748:B7547)), "No")</f>
        <v>No</v>
      </c>
      <c r="X6748" s="3">
        <f>IF(Orders1[[#This Row],[Return]]="Yes", 1, 0)</f>
        <v>0</v>
      </c>
    </row>
    <row r="6749" spans="1:24" x14ac:dyDescent="0.2">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7">
        <v>14.952000000000002</v>
      </c>
      <c r="S6749" s="1">
        <v>1</v>
      </c>
      <c r="T6749" s="1">
        <v>0.2</v>
      </c>
      <c r="U6749" s="7">
        <v>5.0462999999999996</v>
      </c>
      <c r="V6749" s="3" t="str">
        <f>IF(Orders1[[#This Row],[Region]]=People!$B$2, People!$A$2, IF(Orders1[[#This Row],[Region]]=People!$B$3,People!$A$3, IF(Orders1[[#This Row],[Region]]=People!$B$4,People!$A$4, IF(Orders1[[#This Row],[Region]]=People!$B$5,People!$A$5))))</f>
        <v>Chuck Magee</v>
      </c>
      <c r="W6749" s="3" t="str">
        <f>IFERROR(INDEX(Returns!A6749:A7548, MATCH(Orders1[[#This Row],[Order ID]],Returns!B6749:B7548)), "No")</f>
        <v>No</v>
      </c>
      <c r="X6749" s="3">
        <f>IF(Orders1[[#This Row],[Return]]="Yes", 1, 0)</f>
        <v>0</v>
      </c>
    </row>
    <row r="6750" spans="1:24" x14ac:dyDescent="0.2">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7">
        <v>17.940000000000001</v>
      </c>
      <c r="S6750" s="1">
        <v>3</v>
      </c>
      <c r="T6750" s="1">
        <v>0</v>
      </c>
      <c r="U6750" s="7">
        <v>8.0730000000000004</v>
      </c>
      <c r="V6750" s="3" t="str">
        <f>IF(Orders1[[#This Row],[Region]]=People!$B$2, People!$A$2, IF(Orders1[[#This Row],[Region]]=People!$B$3,People!$A$3, IF(Orders1[[#This Row],[Region]]=People!$B$4,People!$A$4, IF(Orders1[[#This Row],[Region]]=People!$B$5,People!$A$5))))</f>
        <v>Chuck Magee</v>
      </c>
      <c r="W6750" s="3" t="str">
        <f>IFERROR(INDEX(Returns!A6750:A7549, MATCH(Orders1[[#This Row],[Order ID]],Returns!B6750:B7549)), "No")</f>
        <v>No</v>
      </c>
      <c r="X6750" s="3">
        <f>IF(Orders1[[#This Row],[Return]]="Yes", 1, 0)</f>
        <v>0</v>
      </c>
    </row>
    <row r="6751" spans="1:24" x14ac:dyDescent="0.2">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7">
        <v>116.98</v>
      </c>
      <c r="S6751" s="1">
        <v>2</v>
      </c>
      <c r="T6751" s="1">
        <v>0</v>
      </c>
      <c r="U6751" s="7">
        <v>29.245000000000005</v>
      </c>
      <c r="V6751" s="3" t="str">
        <f>IF(Orders1[[#This Row],[Region]]=People!$B$2, People!$A$2, IF(Orders1[[#This Row],[Region]]=People!$B$3,People!$A$3, IF(Orders1[[#This Row],[Region]]=People!$B$4,People!$A$4, IF(Orders1[[#This Row],[Region]]=People!$B$5,People!$A$5))))</f>
        <v>Chuck Magee</v>
      </c>
      <c r="W6751" s="3" t="str">
        <f>IFERROR(INDEX(Returns!A6751:A7550, MATCH(Orders1[[#This Row],[Order ID]],Returns!B6751:B7550)), "No")</f>
        <v>No</v>
      </c>
      <c r="X6751" s="3">
        <f>IF(Orders1[[#This Row],[Return]]="Yes", 1, 0)</f>
        <v>0</v>
      </c>
    </row>
    <row r="6752" spans="1:24" x14ac:dyDescent="0.2">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7">
        <v>121.96</v>
      </c>
      <c r="S6752" s="1">
        <v>2</v>
      </c>
      <c r="T6752" s="1">
        <v>0</v>
      </c>
      <c r="U6752" s="7">
        <v>20.733199999999997</v>
      </c>
      <c r="V6752" s="3" t="str">
        <f>IF(Orders1[[#This Row],[Region]]=People!$B$2, People!$A$2, IF(Orders1[[#This Row],[Region]]=People!$B$3,People!$A$3, IF(Orders1[[#This Row],[Region]]=People!$B$4,People!$A$4, IF(Orders1[[#This Row],[Region]]=People!$B$5,People!$A$5))))</f>
        <v>Chuck Magee</v>
      </c>
      <c r="W6752" s="3" t="str">
        <f>IFERROR(INDEX(Returns!A6752:A7551, MATCH(Orders1[[#This Row],[Order ID]],Returns!B6752:B7551)), "No")</f>
        <v>No</v>
      </c>
      <c r="X6752" s="3">
        <f>IF(Orders1[[#This Row],[Return]]="Yes", 1, 0)</f>
        <v>0</v>
      </c>
    </row>
    <row r="6753" spans="1:24" x14ac:dyDescent="0.2">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7">
        <v>8.74</v>
      </c>
      <c r="S6753" s="1">
        <v>2</v>
      </c>
      <c r="T6753" s="1">
        <v>0</v>
      </c>
      <c r="U6753" s="7">
        <v>2.2724000000000002</v>
      </c>
      <c r="V6753" s="3" t="str">
        <f>IF(Orders1[[#This Row],[Region]]=People!$B$2, People!$A$2, IF(Orders1[[#This Row],[Region]]=People!$B$3,People!$A$3, IF(Orders1[[#This Row],[Region]]=People!$B$4,People!$A$4, IF(Orders1[[#This Row],[Region]]=People!$B$5,People!$A$5))))</f>
        <v>Chuck Magee</v>
      </c>
      <c r="W6753" s="3" t="str">
        <f>IFERROR(INDEX(Returns!A6753:A7552, MATCH(Orders1[[#This Row],[Order ID]],Returns!B6753:B7552)), "No")</f>
        <v>No</v>
      </c>
      <c r="X6753" s="3">
        <f>IF(Orders1[[#This Row],[Return]]="Yes", 1, 0)</f>
        <v>0</v>
      </c>
    </row>
    <row r="6754" spans="1:24" x14ac:dyDescent="0.2">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7">
        <v>61.96</v>
      </c>
      <c r="S6754" s="1">
        <v>2</v>
      </c>
      <c r="T6754" s="1">
        <v>0</v>
      </c>
      <c r="U6754" s="7">
        <v>27.881999999999998</v>
      </c>
      <c r="V6754" s="3" t="str">
        <f>IF(Orders1[[#This Row],[Region]]=People!$B$2, People!$A$2, IF(Orders1[[#This Row],[Region]]=People!$B$3,People!$A$3, IF(Orders1[[#This Row],[Region]]=People!$B$4,People!$A$4, IF(Orders1[[#This Row],[Region]]=People!$B$5,People!$A$5))))</f>
        <v>Chuck Magee</v>
      </c>
      <c r="W6754" s="3" t="str">
        <f>IFERROR(INDEX(Returns!A6754:A7553, MATCH(Orders1[[#This Row],[Order ID]],Returns!B6754:B7553)), "No")</f>
        <v>No</v>
      </c>
      <c r="X6754" s="3">
        <f>IF(Orders1[[#This Row],[Return]]="Yes", 1, 0)</f>
        <v>0</v>
      </c>
    </row>
    <row r="6755" spans="1:24" x14ac:dyDescent="0.2">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7">
        <v>7.96</v>
      </c>
      <c r="S6755" s="1">
        <v>2</v>
      </c>
      <c r="T6755" s="1">
        <v>0</v>
      </c>
      <c r="U6755" s="7">
        <v>3.7412000000000001</v>
      </c>
      <c r="V6755" s="3" t="str">
        <f>IF(Orders1[[#This Row],[Region]]=People!$B$2, People!$A$2, IF(Orders1[[#This Row],[Region]]=People!$B$3,People!$A$3, IF(Orders1[[#This Row],[Region]]=People!$B$4,People!$A$4, IF(Orders1[[#This Row],[Region]]=People!$B$5,People!$A$5))))</f>
        <v>Chuck Magee</v>
      </c>
      <c r="W6755" s="3" t="str">
        <f>IFERROR(INDEX(Returns!A6755:A7554, MATCH(Orders1[[#This Row],[Order ID]],Returns!B6755:B7554)), "No")</f>
        <v>No</v>
      </c>
      <c r="X6755" s="3">
        <f>IF(Orders1[[#This Row],[Return]]="Yes", 1, 0)</f>
        <v>0</v>
      </c>
    </row>
    <row r="6756" spans="1:24" x14ac:dyDescent="0.2">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7">
        <v>275.24</v>
      </c>
      <c r="S6756" s="1">
        <v>4</v>
      </c>
      <c r="T6756" s="1">
        <v>0</v>
      </c>
      <c r="U6756" s="7">
        <v>121.10560000000001</v>
      </c>
      <c r="V6756" s="3" t="str">
        <f>IF(Orders1[[#This Row],[Region]]=People!$B$2, People!$A$2, IF(Orders1[[#This Row],[Region]]=People!$B$3,People!$A$3, IF(Orders1[[#This Row],[Region]]=People!$B$4,People!$A$4, IF(Orders1[[#This Row],[Region]]=People!$B$5,People!$A$5))))</f>
        <v>Chuck Magee</v>
      </c>
      <c r="W6756" s="3" t="str">
        <f>IFERROR(INDEX(Returns!A6756:A7555, MATCH(Orders1[[#This Row],[Order ID]],Returns!B6756:B7555)), "No")</f>
        <v>No</v>
      </c>
      <c r="X6756" s="3">
        <f>IF(Orders1[[#This Row],[Return]]="Yes", 1, 0)</f>
        <v>0</v>
      </c>
    </row>
    <row r="6757" spans="1:24" x14ac:dyDescent="0.2">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7">
        <v>47.400000000000006</v>
      </c>
      <c r="S6757" s="1">
        <v>5</v>
      </c>
      <c r="T6757" s="1">
        <v>0</v>
      </c>
      <c r="U6757" s="7">
        <v>18.960000000000004</v>
      </c>
      <c r="V6757" s="3" t="str">
        <f>IF(Orders1[[#This Row],[Region]]=People!$B$2, People!$A$2, IF(Orders1[[#This Row],[Region]]=People!$B$3,People!$A$3, IF(Orders1[[#This Row],[Region]]=People!$B$4,People!$A$4, IF(Orders1[[#This Row],[Region]]=People!$B$5,People!$A$5))))</f>
        <v>Chuck Magee</v>
      </c>
      <c r="W6757" s="3" t="str">
        <f>IFERROR(INDEX(Returns!A6757:A7556, MATCH(Orders1[[#This Row],[Order ID]],Returns!B6757:B7556)), "No")</f>
        <v>No</v>
      </c>
      <c r="X6757" s="3">
        <f>IF(Orders1[[#This Row],[Return]]="Yes", 1, 0)</f>
        <v>0</v>
      </c>
    </row>
    <row r="6758" spans="1:24" x14ac:dyDescent="0.2">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7">
        <v>512.96</v>
      </c>
      <c r="S6758" s="1">
        <v>4</v>
      </c>
      <c r="T6758" s="1">
        <v>0</v>
      </c>
      <c r="U6758" s="7">
        <v>143.62880000000001</v>
      </c>
      <c r="V6758" s="3" t="str">
        <f>IF(Orders1[[#This Row],[Region]]=People!$B$2, People!$A$2, IF(Orders1[[#This Row],[Region]]=People!$B$3,People!$A$3, IF(Orders1[[#This Row],[Region]]=People!$B$4,People!$A$4, IF(Orders1[[#This Row],[Region]]=People!$B$5,People!$A$5))))</f>
        <v>Chuck Magee</v>
      </c>
      <c r="W6758" s="3" t="str">
        <f>IFERROR(INDEX(Returns!A6758:A7557, MATCH(Orders1[[#This Row],[Order ID]],Returns!B6758:B7557)), "No")</f>
        <v>No</v>
      </c>
      <c r="X6758" s="3">
        <f>IF(Orders1[[#This Row],[Return]]="Yes", 1, 0)</f>
        <v>0</v>
      </c>
    </row>
    <row r="6759" spans="1:24" x14ac:dyDescent="0.2">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7">
        <v>395.93999999999994</v>
      </c>
      <c r="S6759" s="1">
        <v>6</v>
      </c>
      <c r="T6759" s="1">
        <v>0</v>
      </c>
      <c r="U6759" s="7">
        <v>102.94440000000002</v>
      </c>
      <c r="V6759" s="3" t="str">
        <f>IF(Orders1[[#This Row],[Region]]=People!$B$2, People!$A$2, IF(Orders1[[#This Row],[Region]]=People!$B$3,People!$A$3, IF(Orders1[[#This Row],[Region]]=People!$B$4,People!$A$4, IF(Orders1[[#This Row],[Region]]=People!$B$5,People!$A$5))))</f>
        <v>Chuck Magee</v>
      </c>
      <c r="W6759" s="3" t="str">
        <f>IFERROR(INDEX(Returns!A6759:A7558, MATCH(Orders1[[#This Row],[Order ID]],Returns!B6759:B7558)), "No")</f>
        <v>No</v>
      </c>
      <c r="X6759" s="3">
        <f>IF(Orders1[[#This Row],[Return]]="Yes", 1, 0)</f>
        <v>0</v>
      </c>
    </row>
    <row r="6760" spans="1:24" x14ac:dyDescent="0.2">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7">
        <v>81.96</v>
      </c>
      <c r="S6760" s="1">
        <v>2</v>
      </c>
      <c r="T6760" s="1">
        <v>0</v>
      </c>
      <c r="U6760" s="7">
        <v>0</v>
      </c>
      <c r="V6760" s="3" t="str">
        <f>IF(Orders1[[#This Row],[Region]]=People!$B$2, People!$A$2, IF(Orders1[[#This Row],[Region]]=People!$B$3,People!$A$3, IF(Orders1[[#This Row],[Region]]=People!$B$4,People!$A$4, IF(Orders1[[#This Row],[Region]]=People!$B$5,People!$A$5))))</f>
        <v>Chuck Magee</v>
      </c>
      <c r="W6760" s="3" t="str">
        <f>IFERROR(INDEX(Returns!A6760:A7559, MATCH(Orders1[[#This Row],[Order ID]],Returns!B6760:B7559)), "No")</f>
        <v>No</v>
      </c>
      <c r="X6760" s="3">
        <f>IF(Orders1[[#This Row],[Return]]="Yes", 1, 0)</f>
        <v>0</v>
      </c>
    </row>
    <row r="6761" spans="1:24" x14ac:dyDescent="0.2">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7">
        <v>32.776000000000003</v>
      </c>
      <c r="S6761" s="1">
        <v>1</v>
      </c>
      <c r="T6761" s="1">
        <v>0.2</v>
      </c>
      <c r="U6761" s="7">
        <v>2.4581999999999997</v>
      </c>
      <c r="V6761" s="3" t="str">
        <f>IF(Orders1[[#This Row],[Region]]=People!$B$2, People!$A$2, IF(Orders1[[#This Row],[Region]]=People!$B$3,People!$A$3, IF(Orders1[[#This Row],[Region]]=People!$B$4,People!$A$4, IF(Orders1[[#This Row],[Region]]=People!$B$5,People!$A$5))))</f>
        <v>Cassandra Brandow</v>
      </c>
      <c r="W6761" s="3" t="str">
        <f>IFERROR(INDEX(Returns!A6761:A7560, MATCH(Orders1[[#This Row],[Order ID]],Returns!B6761:B7560)), "No")</f>
        <v>No</v>
      </c>
      <c r="X6761" s="3">
        <f>IF(Orders1[[#This Row],[Return]]="Yes", 1, 0)</f>
        <v>0</v>
      </c>
    </row>
    <row r="6762" spans="1:24" x14ac:dyDescent="0.2">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7">
        <v>272.94</v>
      </c>
      <c r="S6762" s="1">
        <v>3</v>
      </c>
      <c r="T6762" s="1">
        <v>0</v>
      </c>
      <c r="U6762" s="7">
        <v>0</v>
      </c>
      <c r="V6762" s="3" t="str">
        <f>IF(Orders1[[#This Row],[Region]]=People!$B$2, People!$A$2, IF(Orders1[[#This Row],[Region]]=People!$B$3,People!$A$3, IF(Orders1[[#This Row],[Region]]=People!$B$4,People!$A$4, IF(Orders1[[#This Row],[Region]]=People!$B$5,People!$A$5))))</f>
        <v>Chuck Magee</v>
      </c>
      <c r="W6762" s="3" t="str">
        <f>IFERROR(INDEX(Returns!A6762:A7561, MATCH(Orders1[[#This Row],[Order ID]],Returns!B6762:B7561)), "No")</f>
        <v>No</v>
      </c>
      <c r="X6762" s="3">
        <f>IF(Orders1[[#This Row],[Return]]="Yes", 1, 0)</f>
        <v>0</v>
      </c>
    </row>
    <row r="6763" spans="1:24" x14ac:dyDescent="0.2">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7">
        <v>253.76399999999998</v>
      </c>
      <c r="S6763" s="1">
        <v>2</v>
      </c>
      <c r="T6763" s="1">
        <v>0.1</v>
      </c>
      <c r="U6763" s="7">
        <v>31.015599999999978</v>
      </c>
      <c r="V6763" s="3" t="str">
        <f>IF(Orders1[[#This Row],[Region]]=People!$B$2, People!$A$2, IF(Orders1[[#This Row],[Region]]=People!$B$3,People!$A$3, IF(Orders1[[#This Row],[Region]]=People!$B$4,People!$A$4, IF(Orders1[[#This Row],[Region]]=People!$B$5,People!$A$5))))</f>
        <v>Chuck Magee</v>
      </c>
      <c r="W6763" s="3" t="str">
        <f>IFERROR(INDEX(Returns!A6763:A7562, MATCH(Orders1[[#This Row],[Order ID]],Returns!B6763:B7562)), "No")</f>
        <v>No</v>
      </c>
      <c r="X6763" s="3">
        <f>IF(Orders1[[#This Row],[Return]]="Yes", 1, 0)</f>
        <v>0</v>
      </c>
    </row>
    <row r="6764" spans="1:24" x14ac:dyDescent="0.2">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7">
        <v>29.24</v>
      </c>
      <c r="S6764" s="1">
        <v>5</v>
      </c>
      <c r="T6764" s="1">
        <v>0.2</v>
      </c>
      <c r="U6764" s="7">
        <v>9.8685000000000009</v>
      </c>
      <c r="V6764" s="3" t="str">
        <f>IF(Orders1[[#This Row],[Region]]=People!$B$2, People!$A$2, IF(Orders1[[#This Row],[Region]]=People!$B$3,People!$A$3, IF(Orders1[[#This Row],[Region]]=People!$B$4,People!$A$4, IF(Orders1[[#This Row],[Region]]=People!$B$5,People!$A$5))))</f>
        <v>Kelly Williams</v>
      </c>
      <c r="W6764" s="3" t="str">
        <f>IFERROR(INDEX(Returns!A6764:A7563, MATCH(Orders1[[#This Row],[Order ID]],Returns!B6764:B7563)), "No")</f>
        <v>No</v>
      </c>
      <c r="X6764" s="3">
        <f>IF(Orders1[[#This Row],[Return]]="Yes", 1, 0)</f>
        <v>0</v>
      </c>
    </row>
    <row r="6765" spans="1:24" x14ac:dyDescent="0.2">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7">
        <v>35.167999999999999</v>
      </c>
      <c r="S6765" s="1">
        <v>2</v>
      </c>
      <c r="T6765" s="1">
        <v>0.2</v>
      </c>
      <c r="U6765" s="7">
        <v>-8.3524000000000012</v>
      </c>
      <c r="V6765" s="3" t="str">
        <f>IF(Orders1[[#This Row],[Region]]=People!$B$2, People!$A$2, IF(Orders1[[#This Row],[Region]]=People!$B$3,People!$A$3, IF(Orders1[[#This Row],[Region]]=People!$B$4,People!$A$4, IF(Orders1[[#This Row],[Region]]=People!$B$5,People!$A$5))))</f>
        <v>Kelly Williams</v>
      </c>
      <c r="W6765" s="3" t="str">
        <f>IFERROR(INDEX(Returns!A6765:A7564, MATCH(Orders1[[#This Row],[Order ID]],Returns!B6765:B7564)), "No")</f>
        <v>No</v>
      </c>
      <c r="X6765" s="3">
        <f>IF(Orders1[[#This Row],[Return]]="Yes", 1, 0)</f>
        <v>0</v>
      </c>
    </row>
    <row r="6766" spans="1:24" x14ac:dyDescent="0.2">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7">
        <v>1362.8999999999999</v>
      </c>
      <c r="S6766" s="1">
        <v>3</v>
      </c>
      <c r="T6766" s="1">
        <v>0.3</v>
      </c>
      <c r="U6766" s="7">
        <v>-19.470000000000141</v>
      </c>
      <c r="V6766" s="3" t="str">
        <f>IF(Orders1[[#This Row],[Region]]=People!$B$2, People!$A$2, IF(Orders1[[#This Row],[Region]]=People!$B$3,People!$A$3, IF(Orders1[[#This Row],[Region]]=People!$B$4,People!$A$4, IF(Orders1[[#This Row],[Region]]=People!$B$5,People!$A$5))))</f>
        <v>Kelly Williams</v>
      </c>
      <c r="W6766" s="3" t="str">
        <f>IFERROR(INDEX(Returns!A6766:A7565, MATCH(Orders1[[#This Row],[Order ID]],Returns!B6766:B7565)), "No")</f>
        <v>No</v>
      </c>
      <c r="X6766" s="3">
        <f>IF(Orders1[[#This Row],[Return]]="Yes", 1, 0)</f>
        <v>0</v>
      </c>
    </row>
    <row r="6767" spans="1:24" x14ac:dyDescent="0.2">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7">
        <v>317.05799999999999</v>
      </c>
      <c r="S6767" s="1">
        <v>3</v>
      </c>
      <c r="T6767" s="1">
        <v>0.3</v>
      </c>
      <c r="U6767" s="7">
        <v>-18.117599999999996</v>
      </c>
      <c r="V6767" s="3" t="str">
        <f>IF(Orders1[[#This Row],[Region]]=People!$B$2, People!$A$2, IF(Orders1[[#This Row],[Region]]=People!$B$3,People!$A$3, IF(Orders1[[#This Row],[Region]]=People!$B$4,People!$A$4, IF(Orders1[[#This Row],[Region]]=People!$B$5,People!$A$5))))</f>
        <v>Kelly Williams</v>
      </c>
      <c r="W6767" s="3" t="str">
        <f>IFERROR(INDEX(Returns!A6767:A7566, MATCH(Orders1[[#This Row],[Order ID]],Returns!B6767:B7566)), "No")</f>
        <v>No</v>
      </c>
      <c r="X6767" s="3">
        <f>IF(Orders1[[#This Row],[Return]]="Yes", 1, 0)</f>
        <v>0</v>
      </c>
    </row>
    <row r="6768" spans="1:24" x14ac:dyDescent="0.2">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7">
        <v>15.76</v>
      </c>
      <c r="S6768" s="1">
        <v>2</v>
      </c>
      <c r="T6768" s="1">
        <v>0.2</v>
      </c>
      <c r="U6768" s="7">
        <v>3.5460000000000007</v>
      </c>
      <c r="V6768" s="3" t="str">
        <f>IF(Orders1[[#This Row],[Region]]=People!$B$2, People!$A$2, IF(Orders1[[#This Row],[Region]]=People!$B$3,People!$A$3, IF(Orders1[[#This Row],[Region]]=People!$B$4,People!$A$4, IF(Orders1[[#This Row],[Region]]=People!$B$5,People!$A$5))))</f>
        <v>Kelly Williams</v>
      </c>
      <c r="W6768" s="3" t="str">
        <f>IFERROR(INDEX(Returns!A6768:A7567, MATCH(Orders1[[#This Row],[Order ID]],Returns!B6768:B7567)), "No")</f>
        <v>No</v>
      </c>
      <c r="X6768" s="3">
        <f>IF(Orders1[[#This Row],[Return]]="Yes", 1, 0)</f>
        <v>0</v>
      </c>
    </row>
    <row r="6769" spans="1:24" x14ac:dyDescent="0.2">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7">
        <v>14.560000000000002</v>
      </c>
      <c r="S6769" s="1">
        <v>5</v>
      </c>
      <c r="T6769" s="1">
        <v>0.6</v>
      </c>
      <c r="U6769" s="7">
        <v>-6.1879999999999988</v>
      </c>
      <c r="V6769" s="3" t="str">
        <f>IF(Orders1[[#This Row],[Region]]=People!$B$2, People!$A$2, IF(Orders1[[#This Row],[Region]]=People!$B$3,People!$A$3, IF(Orders1[[#This Row],[Region]]=People!$B$4,People!$A$4, IF(Orders1[[#This Row],[Region]]=People!$B$5,People!$A$5))))</f>
        <v>Kelly Williams</v>
      </c>
      <c r="W6769" s="3" t="str">
        <f>IFERROR(INDEX(Returns!A6769:A7568, MATCH(Orders1[[#This Row],[Order ID]],Returns!B6769:B7568)), "No")</f>
        <v>No</v>
      </c>
      <c r="X6769" s="3">
        <f>IF(Orders1[[#This Row],[Return]]="Yes", 1, 0)</f>
        <v>0</v>
      </c>
    </row>
    <row r="6770" spans="1:24" x14ac:dyDescent="0.2">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7">
        <v>196.21</v>
      </c>
      <c r="S6770" s="1">
        <v>7</v>
      </c>
      <c r="T6770" s="1">
        <v>0</v>
      </c>
      <c r="U6770" s="7">
        <v>98.105000000000004</v>
      </c>
      <c r="V6770" s="3" t="str">
        <f>IF(Orders1[[#This Row],[Region]]=People!$B$2, People!$A$2, IF(Orders1[[#This Row],[Region]]=People!$B$3,People!$A$3, IF(Orders1[[#This Row],[Region]]=People!$B$4,People!$A$4, IF(Orders1[[#This Row],[Region]]=People!$B$5,People!$A$5))))</f>
        <v>Chuck Magee</v>
      </c>
      <c r="W6770" s="3" t="str">
        <f>IFERROR(INDEX(Returns!A6770:A7569, MATCH(Orders1[[#This Row],[Order ID]],Returns!B6770:B7569)), "No")</f>
        <v>No</v>
      </c>
      <c r="X6770" s="3">
        <f>IF(Orders1[[#This Row],[Return]]="Yes", 1, 0)</f>
        <v>0</v>
      </c>
    </row>
    <row r="6771" spans="1:24" x14ac:dyDescent="0.2">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7">
        <v>35.4</v>
      </c>
      <c r="S6771" s="1">
        <v>5</v>
      </c>
      <c r="T6771" s="1">
        <v>0</v>
      </c>
      <c r="U6771" s="7">
        <v>13.452000000000002</v>
      </c>
      <c r="V6771" s="3" t="str">
        <f>IF(Orders1[[#This Row],[Region]]=People!$B$2, People!$A$2, IF(Orders1[[#This Row],[Region]]=People!$B$3,People!$A$3, IF(Orders1[[#This Row],[Region]]=People!$B$4,People!$A$4, IF(Orders1[[#This Row],[Region]]=People!$B$5,People!$A$5))))</f>
        <v>Cassandra Brandow</v>
      </c>
      <c r="W6771" s="3" t="str">
        <f>IFERROR(INDEX(Returns!A6771:A7570, MATCH(Orders1[[#This Row],[Order ID]],Returns!B6771:B7570)), "No")</f>
        <v>No</v>
      </c>
      <c r="X6771" s="3">
        <f>IF(Orders1[[#This Row],[Return]]="Yes", 1, 0)</f>
        <v>0</v>
      </c>
    </row>
    <row r="6772" spans="1:24" x14ac:dyDescent="0.2">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7">
        <v>419.4</v>
      </c>
      <c r="S6772" s="1">
        <v>5</v>
      </c>
      <c r="T6772" s="1">
        <v>0.2</v>
      </c>
      <c r="U6772" s="7">
        <v>146.79</v>
      </c>
      <c r="V6772" s="3" t="str">
        <f>IF(Orders1[[#This Row],[Region]]=People!$B$2, People!$A$2, IF(Orders1[[#This Row],[Region]]=People!$B$3,People!$A$3, IF(Orders1[[#This Row],[Region]]=People!$B$4,People!$A$4, IF(Orders1[[#This Row],[Region]]=People!$B$5,People!$A$5))))</f>
        <v>Anna Andreadi</v>
      </c>
      <c r="W6772" s="3" t="str">
        <f>IFERROR(INDEX(Returns!A6772:A7571, MATCH(Orders1[[#This Row],[Order ID]],Returns!B6772:B7571)), "No")</f>
        <v>No</v>
      </c>
      <c r="X6772" s="3">
        <f>IF(Orders1[[#This Row],[Return]]="Yes", 1, 0)</f>
        <v>0</v>
      </c>
    </row>
    <row r="6773" spans="1:24" x14ac:dyDescent="0.2">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7">
        <v>13.005000000000003</v>
      </c>
      <c r="S6773" s="1">
        <v>3</v>
      </c>
      <c r="T6773" s="1">
        <v>0.7</v>
      </c>
      <c r="U6773" s="7">
        <v>-9.9704999999999977</v>
      </c>
      <c r="V6773" s="3" t="str">
        <f>IF(Orders1[[#This Row],[Region]]=People!$B$2, People!$A$2, IF(Orders1[[#This Row],[Region]]=People!$B$3,People!$A$3, IF(Orders1[[#This Row],[Region]]=People!$B$4,People!$A$4, IF(Orders1[[#This Row],[Region]]=People!$B$5,People!$A$5))))</f>
        <v>Anna Andreadi</v>
      </c>
      <c r="W6773" s="3" t="str">
        <f>IFERROR(INDEX(Returns!A6773:A7572, MATCH(Orders1[[#This Row],[Order ID]],Returns!B6773:B7572)), "No")</f>
        <v>No</v>
      </c>
      <c r="X6773" s="3">
        <f>IF(Orders1[[#This Row],[Return]]="Yes", 1, 0)</f>
        <v>0</v>
      </c>
    </row>
    <row r="6774" spans="1:24" x14ac:dyDescent="0.2">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7">
        <v>7.7120000000000006</v>
      </c>
      <c r="S6774" s="1">
        <v>2</v>
      </c>
      <c r="T6774" s="1">
        <v>0.2</v>
      </c>
      <c r="U6774" s="7">
        <v>2.7956000000000003</v>
      </c>
      <c r="V6774" s="3" t="str">
        <f>IF(Orders1[[#This Row],[Region]]=People!$B$2, People!$A$2, IF(Orders1[[#This Row],[Region]]=People!$B$3,People!$A$3, IF(Orders1[[#This Row],[Region]]=People!$B$4,People!$A$4, IF(Orders1[[#This Row],[Region]]=People!$B$5,People!$A$5))))</f>
        <v>Anna Andreadi</v>
      </c>
      <c r="W6774" s="3" t="str">
        <f>IFERROR(INDEX(Returns!A6774:A7573, MATCH(Orders1[[#This Row],[Order ID]],Returns!B6774:B7573)), "No")</f>
        <v>No</v>
      </c>
      <c r="X6774" s="3">
        <f>IF(Orders1[[#This Row],[Return]]="Yes", 1, 0)</f>
        <v>0</v>
      </c>
    </row>
    <row r="6775" spans="1:24" x14ac:dyDescent="0.2">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7">
        <v>4.1760000000000002</v>
      </c>
      <c r="S6775" s="1">
        <v>1</v>
      </c>
      <c r="T6775" s="1">
        <v>0.2</v>
      </c>
      <c r="U6775" s="7">
        <v>1.3049999999999997</v>
      </c>
      <c r="V6775" s="3" t="str">
        <f>IF(Orders1[[#This Row],[Region]]=People!$B$2, People!$A$2, IF(Orders1[[#This Row],[Region]]=People!$B$3,People!$A$3, IF(Orders1[[#This Row],[Region]]=People!$B$4,People!$A$4, IF(Orders1[[#This Row],[Region]]=People!$B$5,People!$A$5))))</f>
        <v>Anna Andreadi</v>
      </c>
      <c r="W6775" s="3" t="str">
        <f>IFERROR(INDEX(Returns!A6775:A7574, MATCH(Orders1[[#This Row],[Order ID]],Returns!B6775:B7574)), "No")</f>
        <v>No</v>
      </c>
      <c r="X6775" s="3">
        <f>IF(Orders1[[#This Row],[Return]]="Yes", 1, 0)</f>
        <v>0</v>
      </c>
    </row>
    <row r="6776" spans="1:24" x14ac:dyDescent="0.2">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7">
        <v>38.880000000000003</v>
      </c>
      <c r="S6776" s="1">
        <v>6</v>
      </c>
      <c r="T6776" s="1">
        <v>0</v>
      </c>
      <c r="U6776" s="7">
        <v>18.662400000000002</v>
      </c>
      <c r="V6776" s="3" t="str">
        <f>IF(Orders1[[#This Row],[Region]]=People!$B$2, People!$A$2, IF(Orders1[[#This Row],[Region]]=People!$B$3,People!$A$3, IF(Orders1[[#This Row],[Region]]=People!$B$4,People!$A$4, IF(Orders1[[#This Row],[Region]]=People!$B$5,People!$A$5))))</f>
        <v>Anna Andreadi</v>
      </c>
      <c r="W6776" s="3" t="str">
        <f>IFERROR(INDEX(Returns!A6776:A7575, MATCH(Orders1[[#This Row],[Order ID]],Returns!B6776:B7575)), "No")</f>
        <v>No</v>
      </c>
      <c r="X6776" s="3">
        <f>IF(Orders1[[#This Row],[Return]]="Yes", 1, 0)</f>
        <v>0</v>
      </c>
    </row>
    <row r="6777" spans="1:24" x14ac:dyDescent="0.2">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7">
        <v>17.64</v>
      </c>
      <c r="S6777" s="1">
        <v>4</v>
      </c>
      <c r="T6777" s="1">
        <v>0</v>
      </c>
      <c r="U6777" s="7">
        <v>8.1143999999999998</v>
      </c>
      <c r="V6777" s="3" t="str">
        <f>IF(Orders1[[#This Row],[Region]]=People!$B$2, People!$A$2, IF(Orders1[[#This Row],[Region]]=People!$B$3,People!$A$3, IF(Orders1[[#This Row],[Region]]=People!$B$4,People!$A$4, IF(Orders1[[#This Row],[Region]]=People!$B$5,People!$A$5))))</f>
        <v>Chuck Magee</v>
      </c>
      <c r="W6777" s="3" t="str">
        <f>IFERROR(INDEX(Returns!A6777:A7576, MATCH(Orders1[[#This Row],[Order ID]],Returns!B6777:B7576)), "No")</f>
        <v>No</v>
      </c>
      <c r="X6777" s="3">
        <f>IF(Orders1[[#This Row],[Return]]="Yes", 1, 0)</f>
        <v>0</v>
      </c>
    </row>
    <row r="6778" spans="1:24" x14ac:dyDescent="0.2">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7">
        <v>93.456000000000003</v>
      </c>
      <c r="S6778" s="1">
        <v>3</v>
      </c>
      <c r="T6778" s="1">
        <v>0.2</v>
      </c>
      <c r="U6778" s="7">
        <v>-17.523000000000014</v>
      </c>
      <c r="V6778" s="3" t="str">
        <f>IF(Orders1[[#This Row],[Region]]=People!$B$2, People!$A$2, IF(Orders1[[#This Row],[Region]]=People!$B$3,People!$A$3, IF(Orders1[[#This Row],[Region]]=People!$B$4,People!$A$4, IF(Orders1[[#This Row],[Region]]=People!$B$5,People!$A$5))))</f>
        <v>Kelly Williams</v>
      </c>
      <c r="W6778" s="3" t="str">
        <f>IFERROR(INDEX(Returns!A6778:A7577, MATCH(Orders1[[#This Row],[Order ID]],Returns!B6778:B7577)), "No")</f>
        <v>No</v>
      </c>
      <c r="X6778" s="3">
        <f>IF(Orders1[[#This Row],[Return]]="Yes", 1, 0)</f>
        <v>0</v>
      </c>
    </row>
    <row r="6779" spans="1:24" x14ac:dyDescent="0.2">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7">
        <v>449.91</v>
      </c>
      <c r="S6779" s="1">
        <v>9</v>
      </c>
      <c r="T6779" s="1">
        <v>0</v>
      </c>
      <c r="U6779" s="7">
        <v>157.46849999999998</v>
      </c>
      <c r="V6779" s="3" t="str">
        <f>IF(Orders1[[#This Row],[Region]]=People!$B$2, People!$A$2, IF(Orders1[[#This Row],[Region]]=People!$B$3,People!$A$3, IF(Orders1[[#This Row],[Region]]=People!$B$4,People!$A$4, IF(Orders1[[#This Row],[Region]]=People!$B$5,People!$A$5))))</f>
        <v>Chuck Magee</v>
      </c>
      <c r="W6779" s="3" t="str">
        <f>IFERROR(INDEX(Returns!A6779:A7578, MATCH(Orders1[[#This Row],[Order ID]],Returns!B6779:B7578)), "No")</f>
        <v>No</v>
      </c>
      <c r="X6779" s="3">
        <f>IF(Orders1[[#This Row],[Return]]="Yes", 1, 0)</f>
        <v>0</v>
      </c>
    </row>
    <row r="6780" spans="1:24" x14ac:dyDescent="0.2">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7">
        <v>344.94</v>
      </c>
      <c r="S6780" s="1">
        <v>3</v>
      </c>
      <c r="T6780" s="1">
        <v>0</v>
      </c>
      <c r="U6780" s="7">
        <v>31.044599999999974</v>
      </c>
      <c r="V6780" s="3" t="str">
        <f>IF(Orders1[[#This Row],[Region]]=People!$B$2, People!$A$2, IF(Orders1[[#This Row],[Region]]=People!$B$3,People!$A$3, IF(Orders1[[#This Row],[Region]]=People!$B$4,People!$A$4, IF(Orders1[[#This Row],[Region]]=People!$B$5,People!$A$5))))</f>
        <v>Chuck Magee</v>
      </c>
      <c r="W6780" s="3" t="str">
        <f>IFERROR(INDEX(Returns!A6780:A7579, MATCH(Orders1[[#This Row],[Order ID]],Returns!B6780:B7579)), "No")</f>
        <v>No</v>
      </c>
      <c r="X6780" s="3">
        <f>IF(Orders1[[#This Row],[Return]]="Yes", 1, 0)</f>
        <v>0</v>
      </c>
    </row>
    <row r="6781" spans="1:24" x14ac:dyDescent="0.2">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7">
        <v>14.76</v>
      </c>
      <c r="S6781" s="1">
        <v>2</v>
      </c>
      <c r="T6781" s="1">
        <v>0</v>
      </c>
      <c r="U6781" s="7">
        <v>4.2803999999999984</v>
      </c>
      <c r="V6781" s="3" t="str">
        <f>IF(Orders1[[#This Row],[Region]]=People!$B$2, People!$A$2, IF(Orders1[[#This Row],[Region]]=People!$B$3,People!$A$3, IF(Orders1[[#This Row],[Region]]=People!$B$4,People!$A$4, IF(Orders1[[#This Row],[Region]]=People!$B$5,People!$A$5))))</f>
        <v>Chuck Magee</v>
      </c>
      <c r="W6781" s="3" t="str">
        <f>IFERROR(INDEX(Returns!A6781:A7580, MATCH(Orders1[[#This Row],[Order ID]],Returns!B6781:B7580)), "No")</f>
        <v>No</v>
      </c>
      <c r="X6781" s="3">
        <f>IF(Orders1[[#This Row],[Return]]="Yes", 1, 0)</f>
        <v>0</v>
      </c>
    </row>
    <row r="6782" spans="1:24" x14ac:dyDescent="0.2">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7">
        <v>12.76</v>
      </c>
      <c r="S6782" s="1">
        <v>2</v>
      </c>
      <c r="T6782" s="1">
        <v>0</v>
      </c>
      <c r="U6782" s="7">
        <v>5.8695999999999993</v>
      </c>
      <c r="V6782" s="3" t="str">
        <f>IF(Orders1[[#This Row],[Region]]=People!$B$2, People!$A$2, IF(Orders1[[#This Row],[Region]]=People!$B$3,People!$A$3, IF(Orders1[[#This Row],[Region]]=People!$B$4,People!$A$4, IF(Orders1[[#This Row],[Region]]=People!$B$5,People!$A$5))))</f>
        <v>Chuck Magee</v>
      </c>
      <c r="W6782" s="3" t="str">
        <f>IFERROR(INDEX(Returns!A6782:A7581, MATCH(Orders1[[#This Row],[Order ID]],Returns!B6782:B7581)), "No")</f>
        <v>No</v>
      </c>
      <c r="X6782" s="3">
        <f>IF(Orders1[[#This Row],[Return]]="Yes", 1, 0)</f>
        <v>0</v>
      </c>
    </row>
    <row r="6783" spans="1:24" x14ac:dyDescent="0.2">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7">
        <v>58.48</v>
      </c>
      <c r="S6783" s="1">
        <v>8</v>
      </c>
      <c r="T6783" s="1">
        <v>0</v>
      </c>
      <c r="U6783" s="7">
        <v>27.485599999999998</v>
      </c>
      <c r="V6783" s="3" t="str">
        <f>IF(Orders1[[#This Row],[Region]]=People!$B$2, People!$A$2, IF(Orders1[[#This Row],[Region]]=People!$B$3,People!$A$3, IF(Orders1[[#This Row],[Region]]=People!$B$4,People!$A$4, IF(Orders1[[#This Row],[Region]]=People!$B$5,People!$A$5))))</f>
        <v>Chuck Magee</v>
      </c>
      <c r="W6783" s="3" t="str">
        <f>IFERROR(INDEX(Returns!A6783:A7582, MATCH(Orders1[[#This Row],[Order ID]],Returns!B6783:B7582)), "No")</f>
        <v>No</v>
      </c>
      <c r="X6783" s="3">
        <f>IF(Orders1[[#This Row],[Return]]="Yes", 1, 0)</f>
        <v>0</v>
      </c>
    </row>
    <row r="6784" spans="1:24" x14ac:dyDescent="0.2">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7">
        <v>20.096000000000004</v>
      </c>
      <c r="S6784" s="1">
        <v>4</v>
      </c>
      <c r="T6784" s="1">
        <v>0.2</v>
      </c>
      <c r="U6784" s="7">
        <v>3.0143999999999984</v>
      </c>
      <c r="V6784" s="3" t="str">
        <f>IF(Orders1[[#This Row],[Region]]=People!$B$2, People!$A$2, IF(Orders1[[#This Row],[Region]]=People!$B$3,People!$A$3, IF(Orders1[[#This Row],[Region]]=People!$B$4,People!$A$4, IF(Orders1[[#This Row],[Region]]=People!$B$5,People!$A$5))))</f>
        <v>Chuck Magee</v>
      </c>
      <c r="W6784" s="3" t="str">
        <f>IFERROR(INDEX(Returns!A6784:A7583, MATCH(Orders1[[#This Row],[Order ID]],Returns!B6784:B7583)), "No")</f>
        <v>No</v>
      </c>
      <c r="X6784" s="3">
        <f>IF(Orders1[[#This Row],[Return]]="Yes", 1, 0)</f>
        <v>0</v>
      </c>
    </row>
    <row r="6785" spans="1:24" x14ac:dyDescent="0.2">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7">
        <v>37.752000000000002</v>
      </c>
      <c r="S6785" s="1">
        <v>3</v>
      </c>
      <c r="T6785" s="1">
        <v>0.2</v>
      </c>
      <c r="U6785" s="7">
        <v>4.2470999999999943</v>
      </c>
      <c r="V6785" s="3" t="str">
        <f>IF(Orders1[[#This Row],[Region]]=People!$B$2, People!$A$2, IF(Orders1[[#This Row],[Region]]=People!$B$3,People!$A$3, IF(Orders1[[#This Row],[Region]]=People!$B$4,People!$A$4, IF(Orders1[[#This Row],[Region]]=People!$B$5,People!$A$5))))</f>
        <v>Chuck Magee</v>
      </c>
      <c r="W6785" s="3" t="str">
        <f>IFERROR(INDEX(Returns!A6785:A7584, MATCH(Orders1[[#This Row],[Order ID]],Returns!B6785:B7584)), "No")</f>
        <v>No</v>
      </c>
      <c r="X6785" s="3">
        <f>IF(Orders1[[#This Row],[Return]]="Yes", 1, 0)</f>
        <v>0</v>
      </c>
    </row>
    <row r="6786" spans="1:24" x14ac:dyDescent="0.2">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7">
        <v>138.58799999999999</v>
      </c>
      <c r="S6786" s="1">
        <v>1</v>
      </c>
      <c r="T6786" s="1">
        <v>0.4</v>
      </c>
      <c r="U6786" s="7">
        <v>-34.646999999999991</v>
      </c>
      <c r="V6786" s="3" t="str">
        <f>IF(Orders1[[#This Row],[Region]]=People!$B$2, People!$A$2, IF(Orders1[[#This Row],[Region]]=People!$B$3,People!$A$3, IF(Orders1[[#This Row],[Region]]=People!$B$4,People!$A$4, IF(Orders1[[#This Row],[Region]]=People!$B$5,People!$A$5))))</f>
        <v>Chuck Magee</v>
      </c>
      <c r="W6786" s="3" t="str">
        <f>IFERROR(INDEX(Returns!A6786:A7585, MATCH(Orders1[[#This Row],[Order ID]],Returns!B6786:B7585)), "No")</f>
        <v>No</v>
      </c>
      <c r="X6786" s="3">
        <f>IF(Orders1[[#This Row],[Return]]="Yes", 1, 0)</f>
        <v>0</v>
      </c>
    </row>
    <row r="6787" spans="1:24" x14ac:dyDescent="0.2">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7">
        <v>259.92000000000007</v>
      </c>
      <c r="S6787" s="1">
        <v>5</v>
      </c>
      <c r="T6787" s="1">
        <v>0.2</v>
      </c>
      <c r="U6787" s="7">
        <v>-25.992000000000004</v>
      </c>
      <c r="V6787" s="3" t="str">
        <f>IF(Orders1[[#This Row],[Region]]=People!$B$2, People!$A$2, IF(Orders1[[#This Row],[Region]]=People!$B$3,People!$A$3, IF(Orders1[[#This Row],[Region]]=People!$B$4,People!$A$4, IF(Orders1[[#This Row],[Region]]=People!$B$5,People!$A$5))))</f>
        <v>Chuck Magee</v>
      </c>
      <c r="W6787" s="3" t="str">
        <f>IFERROR(INDEX(Returns!A6787:A7586, MATCH(Orders1[[#This Row],[Order ID]],Returns!B6787:B7586)), "No")</f>
        <v>No</v>
      </c>
      <c r="X6787" s="3">
        <f>IF(Orders1[[#This Row],[Return]]="Yes", 1, 0)</f>
        <v>0</v>
      </c>
    </row>
    <row r="6788" spans="1:24" x14ac:dyDescent="0.2">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7">
        <v>20.736000000000004</v>
      </c>
      <c r="S6788" s="1">
        <v>4</v>
      </c>
      <c r="T6788" s="1">
        <v>0.2</v>
      </c>
      <c r="U6788" s="7">
        <v>7.2576000000000001</v>
      </c>
      <c r="V6788" s="3" t="str">
        <f>IF(Orders1[[#This Row],[Region]]=People!$B$2, People!$A$2, IF(Orders1[[#This Row],[Region]]=People!$B$3,People!$A$3, IF(Orders1[[#This Row],[Region]]=People!$B$4,People!$A$4, IF(Orders1[[#This Row],[Region]]=People!$B$5,People!$A$5))))</f>
        <v>Chuck Magee</v>
      </c>
      <c r="W6788" s="3" t="str">
        <f>IFERROR(INDEX(Returns!A6788:A7587, MATCH(Orders1[[#This Row],[Order ID]],Returns!B6788:B7587)), "No")</f>
        <v>No</v>
      </c>
      <c r="X6788" s="3">
        <f>IF(Orders1[[#This Row],[Return]]="Yes", 1, 0)</f>
        <v>0</v>
      </c>
    </row>
    <row r="6789" spans="1:24" x14ac:dyDescent="0.2">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7">
        <v>129.93</v>
      </c>
      <c r="S6789" s="1">
        <v>3</v>
      </c>
      <c r="T6789" s="1">
        <v>0</v>
      </c>
      <c r="U6789" s="7">
        <v>12.992999999999988</v>
      </c>
      <c r="V6789" s="3" t="str">
        <f>IF(Orders1[[#This Row],[Region]]=People!$B$2, People!$A$2, IF(Orders1[[#This Row],[Region]]=People!$B$3,People!$A$3, IF(Orders1[[#This Row],[Region]]=People!$B$4,People!$A$4, IF(Orders1[[#This Row],[Region]]=People!$B$5,People!$A$5))))</f>
        <v>Cassandra Brandow</v>
      </c>
      <c r="W6789" s="3" t="str">
        <f>IFERROR(INDEX(Returns!A6789:A7588, MATCH(Orders1[[#This Row],[Order ID]],Returns!B6789:B7588)), "No")</f>
        <v>No</v>
      </c>
      <c r="X6789" s="3">
        <f>IF(Orders1[[#This Row],[Return]]="Yes", 1, 0)</f>
        <v>0</v>
      </c>
    </row>
    <row r="6790" spans="1:24" x14ac:dyDescent="0.2">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7">
        <v>69.930000000000007</v>
      </c>
      <c r="S6790" s="1">
        <v>7</v>
      </c>
      <c r="T6790" s="1">
        <v>0</v>
      </c>
      <c r="U6790" s="7">
        <v>31.468499999999999</v>
      </c>
      <c r="V6790" s="3" t="str">
        <f>IF(Orders1[[#This Row],[Region]]=People!$B$2, People!$A$2, IF(Orders1[[#This Row],[Region]]=People!$B$3,People!$A$3, IF(Orders1[[#This Row],[Region]]=People!$B$4,People!$A$4, IF(Orders1[[#This Row],[Region]]=People!$B$5,People!$A$5))))</f>
        <v>Cassandra Brandow</v>
      </c>
      <c r="W6790" s="3" t="str">
        <f>IFERROR(INDEX(Returns!A6790:A7589, MATCH(Orders1[[#This Row],[Order ID]],Returns!B6790:B7589)), "No")</f>
        <v>No</v>
      </c>
      <c r="X6790" s="3">
        <f>IF(Orders1[[#This Row],[Return]]="Yes", 1, 0)</f>
        <v>0</v>
      </c>
    </row>
    <row r="6791" spans="1:24" x14ac:dyDescent="0.2">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7">
        <v>140.73599999999999</v>
      </c>
      <c r="S6791" s="1">
        <v>4</v>
      </c>
      <c r="T6791" s="1">
        <v>0.2</v>
      </c>
      <c r="U6791" s="7">
        <v>12.314400000000006</v>
      </c>
      <c r="V6791" s="3" t="str">
        <f>IF(Orders1[[#This Row],[Region]]=People!$B$2, People!$A$2, IF(Orders1[[#This Row],[Region]]=People!$B$3,People!$A$3, IF(Orders1[[#This Row],[Region]]=People!$B$4,People!$A$4, IF(Orders1[[#This Row],[Region]]=People!$B$5,People!$A$5))))</f>
        <v>Cassandra Brandow</v>
      </c>
      <c r="W6791" s="3" t="str">
        <f>IFERROR(INDEX(Returns!A6791:A7590, MATCH(Orders1[[#This Row],[Order ID]],Returns!B6791:B7590)), "No")</f>
        <v>No</v>
      </c>
      <c r="X6791" s="3">
        <f>IF(Orders1[[#This Row],[Return]]="Yes", 1, 0)</f>
        <v>0</v>
      </c>
    </row>
    <row r="6792" spans="1:24" x14ac:dyDescent="0.2">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7">
        <v>8.32</v>
      </c>
      <c r="S6792" s="1">
        <v>5</v>
      </c>
      <c r="T6792" s="1">
        <v>0.2</v>
      </c>
      <c r="U6792" s="7">
        <v>2.8079999999999998</v>
      </c>
      <c r="V6792" s="3" t="str">
        <f>IF(Orders1[[#This Row],[Region]]=People!$B$2, People!$A$2, IF(Orders1[[#This Row],[Region]]=People!$B$3,People!$A$3, IF(Orders1[[#This Row],[Region]]=People!$B$4,People!$A$4, IF(Orders1[[#This Row],[Region]]=People!$B$5,People!$A$5))))</f>
        <v>Anna Andreadi</v>
      </c>
      <c r="W6792" s="3" t="str">
        <f>IFERROR(INDEX(Returns!A6792:A7591, MATCH(Orders1[[#This Row],[Order ID]],Returns!B6792:B7591)), "No")</f>
        <v>No</v>
      </c>
      <c r="X6792" s="3">
        <f>IF(Orders1[[#This Row],[Return]]="Yes", 1, 0)</f>
        <v>0</v>
      </c>
    </row>
    <row r="6793" spans="1:24" x14ac:dyDescent="0.2">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7">
        <v>9.98</v>
      </c>
      <c r="S6793" s="1">
        <v>1</v>
      </c>
      <c r="T6793" s="1">
        <v>0</v>
      </c>
      <c r="U6793" s="7">
        <v>2.7944000000000004</v>
      </c>
      <c r="V6793" s="3" t="str">
        <f>IF(Orders1[[#This Row],[Region]]=People!$B$2, People!$A$2, IF(Orders1[[#This Row],[Region]]=People!$B$3,People!$A$3, IF(Orders1[[#This Row],[Region]]=People!$B$4,People!$A$4, IF(Orders1[[#This Row],[Region]]=People!$B$5,People!$A$5))))</f>
        <v>Anna Andreadi</v>
      </c>
      <c r="W6793" s="3" t="str">
        <f>IFERROR(INDEX(Returns!A6793:A7592, MATCH(Orders1[[#This Row],[Order ID]],Returns!B6793:B7592)), "No")</f>
        <v>No</v>
      </c>
      <c r="X6793" s="3">
        <f>IF(Orders1[[#This Row],[Return]]="Yes", 1, 0)</f>
        <v>0</v>
      </c>
    </row>
    <row r="6794" spans="1:24" x14ac:dyDescent="0.2">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7">
        <v>62.94</v>
      </c>
      <c r="S6794" s="1">
        <v>3</v>
      </c>
      <c r="T6794" s="1">
        <v>0</v>
      </c>
      <c r="U6794" s="7">
        <v>30.211199999999998</v>
      </c>
      <c r="V6794" s="3" t="str">
        <f>IF(Orders1[[#This Row],[Region]]=People!$B$2, People!$A$2, IF(Orders1[[#This Row],[Region]]=People!$B$3,People!$A$3, IF(Orders1[[#This Row],[Region]]=People!$B$4,People!$A$4, IF(Orders1[[#This Row],[Region]]=People!$B$5,People!$A$5))))</f>
        <v>Chuck Magee</v>
      </c>
      <c r="W6794" s="3" t="str">
        <f>IFERROR(INDEX(Returns!A6794:A7593, MATCH(Orders1[[#This Row],[Order ID]],Returns!B6794:B7593)), "No")</f>
        <v>No</v>
      </c>
      <c r="X6794" s="3">
        <f>IF(Orders1[[#This Row],[Return]]="Yes", 1, 0)</f>
        <v>0</v>
      </c>
    </row>
    <row r="6795" spans="1:24" x14ac:dyDescent="0.2">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7">
        <v>21.488</v>
      </c>
      <c r="S6795" s="1">
        <v>2</v>
      </c>
      <c r="T6795" s="1">
        <v>0.2</v>
      </c>
      <c r="U6795" s="7">
        <v>1.6115999999999993</v>
      </c>
      <c r="V6795" s="3" t="str">
        <f>IF(Orders1[[#This Row],[Region]]=People!$B$2, People!$A$2, IF(Orders1[[#This Row],[Region]]=People!$B$3,People!$A$3, IF(Orders1[[#This Row],[Region]]=People!$B$4,People!$A$4, IF(Orders1[[#This Row],[Region]]=People!$B$5,People!$A$5))))</f>
        <v>Kelly Williams</v>
      </c>
      <c r="W6795" s="3" t="str">
        <f>IFERROR(INDEX(Returns!A6795:A7594, MATCH(Orders1[[#This Row],[Order ID]],Returns!B6795:B7594)), "No")</f>
        <v>No</v>
      </c>
      <c r="X6795" s="3">
        <f>IF(Orders1[[#This Row],[Return]]="Yes", 1, 0)</f>
        <v>0</v>
      </c>
    </row>
    <row r="6796" spans="1:24" x14ac:dyDescent="0.2">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7">
        <v>239.976</v>
      </c>
      <c r="S6796" s="1">
        <v>3</v>
      </c>
      <c r="T6796" s="1">
        <v>0.2</v>
      </c>
      <c r="U6796" s="7">
        <v>26.997299999999967</v>
      </c>
      <c r="V6796" s="3" t="str">
        <f>IF(Orders1[[#This Row],[Region]]=People!$B$2, People!$A$2, IF(Orders1[[#This Row],[Region]]=People!$B$3,People!$A$3, IF(Orders1[[#This Row],[Region]]=People!$B$4,People!$A$4, IF(Orders1[[#This Row],[Region]]=People!$B$5,People!$A$5))))</f>
        <v>Kelly Williams</v>
      </c>
      <c r="W6796" s="3" t="str">
        <f>IFERROR(INDEX(Returns!A6796:A7595, MATCH(Orders1[[#This Row],[Order ID]],Returns!B6796:B7595)), "No")</f>
        <v>No</v>
      </c>
      <c r="X6796" s="3">
        <f>IF(Orders1[[#This Row],[Return]]="Yes", 1, 0)</f>
        <v>0</v>
      </c>
    </row>
    <row r="6797" spans="1:24" x14ac:dyDescent="0.2">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7">
        <v>34.504000000000005</v>
      </c>
      <c r="S6797" s="1">
        <v>2</v>
      </c>
      <c r="T6797" s="1">
        <v>0.6</v>
      </c>
      <c r="U6797" s="7">
        <v>-15.526799999999994</v>
      </c>
      <c r="V6797" s="3" t="str">
        <f>IF(Orders1[[#This Row],[Region]]=People!$B$2, People!$A$2, IF(Orders1[[#This Row],[Region]]=People!$B$3,People!$A$3, IF(Orders1[[#This Row],[Region]]=People!$B$4,People!$A$4, IF(Orders1[[#This Row],[Region]]=People!$B$5,People!$A$5))))</f>
        <v>Kelly Williams</v>
      </c>
      <c r="W6797" s="3" t="str">
        <f>IFERROR(INDEX(Returns!A6797:A7596, MATCH(Orders1[[#This Row],[Order ID]],Returns!B6797:B7596)), "No")</f>
        <v>No</v>
      </c>
      <c r="X6797" s="3">
        <f>IF(Orders1[[#This Row],[Return]]="Yes", 1, 0)</f>
        <v>0</v>
      </c>
    </row>
    <row r="6798" spans="1:24" x14ac:dyDescent="0.2">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7">
        <v>20.103999999999999</v>
      </c>
      <c r="S6798" s="1">
        <v>2</v>
      </c>
      <c r="T6798" s="1">
        <v>0.6</v>
      </c>
      <c r="U6798" s="7">
        <v>-16.585799999999999</v>
      </c>
      <c r="V6798" s="3" t="str">
        <f>IF(Orders1[[#This Row],[Region]]=People!$B$2, People!$A$2, IF(Orders1[[#This Row],[Region]]=People!$B$3,People!$A$3, IF(Orders1[[#This Row],[Region]]=People!$B$4,People!$A$4, IF(Orders1[[#This Row],[Region]]=People!$B$5,People!$A$5))))</f>
        <v>Kelly Williams</v>
      </c>
      <c r="W6798" s="3" t="str">
        <f>IFERROR(INDEX(Returns!A6798:A7597, MATCH(Orders1[[#This Row],[Order ID]],Returns!B6798:B7597)), "No")</f>
        <v>No</v>
      </c>
      <c r="X6798" s="3">
        <f>IF(Orders1[[#This Row],[Return]]="Yes", 1, 0)</f>
        <v>0</v>
      </c>
    </row>
    <row r="6799" spans="1:24" x14ac:dyDescent="0.2">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7">
        <v>3.7979999999999987</v>
      </c>
      <c r="S6799" s="1">
        <v>1</v>
      </c>
      <c r="T6799" s="1">
        <v>0.8</v>
      </c>
      <c r="U6799" s="7">
        <v>-6.0768000000000004</v>
      </c>
      <c r="V6799" s="3" t="str">
        <f>IF(Orders1[[#This Row],[Region]]=People!$B$2, People!$A$2, IF(Orders1[[#This Row],[Region]]=People!$B$3,People!$A$3, IF(Orders1[[#This Row],[Region]]=People!$B$4,People!$A$4, IF(Orders1[[#This Row],[Region]]=People!$B$5,People!$A$5))))</f>
        <v>Kelly Williams</v>
      </c>
      <c r="W6799" s="3" t="str">
        <f>IFERROR(INDEX(Returns!A6799:A7598, MATCH(Orders1[[#This Row],[Order ID]],Returns!B6799:B7598)), "No")</f>
        <v>No</v>
      </c>
      <c r="X6799" s="3">
        <f>IF(Orders1[[#This Row],[Return]]="Yes", 1, 0)</f>
        <v>0</v>
      </c>
    </row>
    <row r="6800" spans="1:24" x14ac:dyDescent="0.2">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7">
        <v>7.8800000000000008</v>
      </c>
      <c r="S6800" s="1">
        <v>5</v>
      </c>
      <c r="T6800" s="1">
        <v>0.6</v>
      </c>
      <c r="U6800" s="7">
        <v>-3.9399999999999995</v>
      </c>
      <c r="V6800" s="3" t="str">
        <f>IF(Orders1[[#This Row],[Region]]=People!$B$2, People!$A$2, IF(Orders1[[#This Row],[Region]]=People!$B$3,People!$A$3, IF(Orders1[[#This Row],[Region]]=People!$B$4,People!$A$4, IF(Orders1[[#This Row],[Region]]=People!$B$5,People!$A$5))))</f>
        <v>Kelly Williams</v>
      </c>
      <c r="W6800" s="3" t="str">
        <f>IFERROR(INDEX(Returns!A6800:A7599, MATCH(Orders1[[#This Row],[Order ID]],Returns!B6800:B7599)), "No")</f>
        <v>No</v>
      </c>
      <c r="X6800" s="3">
        <f>IF(Orders1[[#This Row],[Return]]="Yes", 1, 0)</f>
        <v>0</v>
      </c>
    </row>
    <row r="6801" spans="1:24" x14ac:dyDescent="0.2">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7">
        <v>35.445</v>
      </c>
      <c r="S6801" s="1">
        <v>1</v>
      </c>
      <c r="T6801" s="1">
        <v>0.5</v>
      </c>
      <c r="U6801" s="7">
        <v>-24.102599999999995</v>
      </c>
      <c r="V6801" s="3" t="str">
        <f>IF(Orders1[[#This Row],[Region]]=People!$B$2, People!$A$2, IF(Orders1[[#This Row],[Region]]=People!$B$3,People!$A$3, IF(Orders1[[#This Row],[Region]]=People!$B$4,People!$A$4, IF(Orders1[[#This Row],[Region]]=People!$B$5,People!$A$5))))</f>
        <v>Anna Andreadi</v>
      </c>
      <c r="W6801" s="3" t="str">
        <f>IFERROR(INDEX(Returns!A6801:A7600, MATCH(Orders1[[#This Row],[Order ID]],Returns!B6801:B7600)), "No")</f>
        <v>No</v>
      </c>
      <c r="X6801" s="3">
        <f>IF(Orders1[[#This Row],[Return]]="Yes", 1, 0)</f>
        <v>0</v>
      </c>
    </row>
    <row r="6802" spans="1:24" x14ac:dyDescent="0.2">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7">
        <v>269.97000000000003</v>
      </c>
      <c r="S6802" s="1">
        <v>2</v>
      </c>
      <c r="T6802" s="1">
        <v>0.7</v>
      </c>
      <c r="U6802" s="7">
        <v>-386.95699999999999</v>
      </c>
      <c r="V6802" s="3" t="str">
        <f>IF(Orders1[[#This Row],[Region]]=People!$B$2, People!$A$2, IF(Orders1[[#This Row],[Region]]=People!$B$3,People!$A$3, IF(Orders1[[#This Row],[Region]]=People!$B$4,People!$A$4, IF(Orders1[[#This Row],[Region]]=People!$B$5,People!$A$5))))</f>
        <v>Anna Andreadi</v>
      </c>
      <c r="W6802" s="3" t="str">
        <f>IFERROR(INDEX(Returns!A6802:A7601, MATCH(Orders1[[#This Row],[Order ID]],Returns!B6802:B7601)), "No")</f>
        <v>No</v>
      </c>
      <c r="X6802" s="3">
        <f>IF(Orders1[[#This Row],[Return]]="Yes", 1, 0)</f>
        <v>0</v>
      </c>
    </row>
    <row r="6803" spans="1:24" x14ac:dyDescent="0.2">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7">
        <v>45.120000000000005</v>
      </c>
      <c r="S6803" s="1">
        <v>3</v>
      </c>
      <c r="T6803" s="1">
        <v>0.2</v>
      </c>
      <c r="U6803" s="7">
        <v>-7.8960000000000008</v>
      </c>
      <c r="V6803" s="3" t="str">
        <f>IF(Orders1[[#This Row],[Region]]=People!$B$2, People!$A$2, IF(Orders1[[#This Row],[Region]]=People!$B$3,People!$A$3, IF(Orders1[[#This Row],[Region]]=People!$B$4,People!$A$4, IF(Orders1[[#This Row],[Region]]=People!$B$5,People!$A$5))))</f>
        <v>Anna Andreadi</v>
      </c>
      <c r="W6803" s="3" t="str">
        <f>IFERROR(INDEX(Returns!A6803:A7602, MATCH(Orders1[[#This Row],[Order ID]],Returns!B6803:B7602)), "No")</f>
        <v>No</v>
      </c>
      <c r="X6803" s="3">
        <f>IF(Orders1[[#This Row],[Return]]="Yes", 1, 0)</f>
        <v>0</v>
      </c>
    </row>
    <row r="6804" spans="1:24" x14ac:dyDescent="0.2">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7">
        <v>100.80000000000001</v>
      </c>
      <c r="S6804" s="1">
        <v>2</v>
      </c>
      <c r="T6804" s="1">
        <v>0.2</v>
      </c>
      <c r="U6804" s="7">
        <v>21.42</v>
      </c>
      <c r="V6804" s="3" t="str">
        <f>IF(Orders1[[#This Row],[Region]]=People!$B$2, People!$A$2, IF(Orders1[[#This Row],[Region]]=People!$B$3,People!$A$3, IF(Orders1[[#This Row],[Region]]=People!$B$4,People!$A$4, IF(Orders1[[#This Row],[Region]]=People!$B$5,People!$A$5))))</f>
        <v>Anna Andreadi</v>
      </c>
      <c r="W6804" s="3" t="str">
        <f>IFERROR(INDEX(Returns!A6804:A7603, MATCH(Orders1[[#This Row],[Order ID]],Returns!B6804:B7603)), "No")</f>
        <v>No</v>
      </c>
      <c r="X6804" s="3">
        <f>IF(Orders1[[#This Row],[Return]]="Yes", 1, 0)</f>
        <v>0</v>
      </c>
    </row>
    <row r="6805" spans="1:24" x14ac:dyDescent="0.2">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7">
        <v>47.968000000000004</v>
      </c>
      <c r="S6805" s="1">
        <v>2</v>
      </c>
      <c r="T6805" s="1">
        <v>0.2</v>
      </c>
      <c r="U6805" s="7">
        <v>4.1971999999999987</v>
      </c>
      <c r="V6805" s="3" t="str">
        <f>IF(Orders1[[#This Row],[Region]]=People!$B$2, People!$A$2, IF(Orders1[[#This Row],[Region]]=People!$B$3,People!$A$3, IF(Orders1[[#This Row],[Region]]=People!$B$4,People!$A$4, IF(Orders1[[#This Row],[Region]]=People!$B$5,People!$A$5))))</f>
        <v>Anna Andreadi</v>
      </c>
      <c r="W6805" s="3" t="str">
        <f>IFERROR(INDEX(Returns!A6805:A7604, MATCH(Orders1[[#This Row],[Order ID]],Returns!B6805:B7604)), "No")</f>
        <v>No</v>
      </c>
      <c r="X6805" s="3">
        <f>IF(Orders1[[#This Row],[Return]]="Yes", 1, 0)</f>
        <v>0</v>
      </c>
    </row>
    <row r="6806" spans="1:24" x14ac:dyDescent="0.2">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7">
        <v>99.98</v>
      </c>
      <c r="S6806" s="1">
        <v>2</v>
      </c>
      <c r="T6806" s="1">
        <v>0</v>
      </c>
      <c r="U6806" s="7">
        <v>34.992999999999995</v>
      </c>
      <c r="V6806" s="3" t="str">
        <f>IF(Orders1[[#This Row],[Region]]=People!$B$2, People!$A$2, IF(Orders1[[#This Row],[Region]]=People!$B$3,People!$A$3, IF(Orders1[[#This Row],[Region]]=People!$B$4,People!$A$4, IF(Orders1[[#This Row],[Region]]=People!$B$5,People!$A$5))))</f>
        <v>Anna Andreadi</v>
      </c>
      <c r="W6806" s="3" t="str">
        <f>IFERROR(INDEX(Returns!A6806:A7605, MATCH(Orders1[[#This Row],[Order ID]],Returns!B6806:B7605)), "No")</f>
        <v>No</v>
      </c>
      <c r="X6806" s="3">
        <f>IF(Orders1[[#This Row],[Return]]="Yes", 1, 0)</f>
        <v>0</v>
      </c>
    </row>
    <row r="6807" spans="1:24" x14ac:dyDescent="0.2">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7">
        <v>9.9600000000000009</v>
      </c>
      <c r="S6807" s="1">
        <v>2</v>
      </c>
      <c r="T6807" s="1">
        <v>0</v>
      </c>
      <c r="U6807" s="7">
        <v>4.8804000000000007</v>
      </c>
      <c r="V6807" s="3" t="str">
        <f>IF(Orders1[[#This Row],[Region]]=People!$B$2, People!$A$2, IF(Orders1[[#This Row],[Region]]=People!$B$3,People!$A$3, IF(Orders1[[#This Row],[Region]]=People!$B$4,People!$A$4, IF(Orders1[[#This Row],[Region]]=People!$B$5,People!$A$5))))</f>
        <v>Cassandra Brandow</v>
      </c>
      <c r="W6807" s="3" t="str">
        <f>IFERROR(INDEX(Returns!A6807:A7606, MATCH(Orders1[[#This Row],[Order ID]],Returns!B6807:B7606)), "No")</f>
        <v>No</v>
      </c>
      <c r="X6807" s="3">
        <f>IF(Orders1[[#This Row],[Return]]="Yes", 1, 0)</f>
        <v>0</v>
      </c>
    </row>
    <row r="6808" spans="1:24" x14ac:dyDescent="0.2">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7">
        <v>3.8560000000000003</v>
      </c>
      <c r="S6808" s="1">
        <v>1</v>
      </c>
      <c r="T6808" s="1">
        <v>0.2</v>
      </c>
      <c r="U6808" s="7">
        <v>1.3978000000000002</v>
      </c>
      <c r="V6808" s="3" t="str">
        <f>IF(Orders1[[#This Row],[Region]]=People!$B$2, People!$A$2, IF(Orders1[[#This Row],[Region]]=People!$B$3,People!$A$3, IF(Orders1[[#This Row],[Region]]=People!$B$4,People!$A$4, IF(Orders1[[#This Row],[Region]]=People!$B$5,People!$A$5))))</f>
        <v>Anna Andreadi</v>
      </c>
      <c r="W6808" s="3" t="str">
        <f>IFERROR(INDEX(Returns!A6808:A7607, MATCH(Orders1[[#This Row],[Order ID]],Returns!B6808:B7607)), "No")</f>
        <v>No</v>
      </c>
      <c r="X6808" s="3">
        <f>IF(Orders1[[#This Row],[Return]]="Yes", 1, 0)</f>
        <v>0</v>
      </c>
    </row>
    <row r="6809" spans="1:24" x14ac:dyDescent="0.2">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7">
        <v>98.376000000000005</v>
      </c>
      <c r="S6809" s="1">
        <v>3</v>
      </c>
      <c r="T6809" s="1">
        <v>0.2</v>
      </c>
      <c r="U6809" s="7">
        <v>35.661300000000004</v>
      </c>
      <c r="V6809" s="3" t="str">
        <f>IF(Orders1[[#This Row],[Region]]=People!$B$2, People!$A$2, IF(Orders1[[#This Row],[Region]]=People!$B$3,People!$A$3, IF(Orders1[[#This Row],[Region]]=People!$B$4,People!$A$4, IF(Orders1[[#This Row],[Region]]=People!$B$5,People!$A$5))))</f>
        <v>Kelly Williams</v>
      </c>
      <c r="W6809" s="3" t="str">
        <f>IFERROR(INDEX(Returns!A6809:A7608, MATCH(Orders1[[#This Row],[Order ID]],Returns!B6809:B7608)), "No")</f>
        <v>No</v>
      </c>
      <c r="X6809" s="3">
        <f>IF(Orders1[[#This Row],[Return]]="Yes", 1, 0)</f>
        <v>0</v>
      </c>
    </row>
    <row r="6810" spans="1:24" x14ac:dyDescent="0.2">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7">
        <v>22.38</v>
      </c>
      <c r="S6810" s="1">
        <v>3</v>
      </c>
      <c r="T6810" s="1">
        <v>0.6</v>
      </c>
      <c r="U6810" s="7">
        <v>-7.8330000000000055</v>
      </c>
      <c r="V6810" s="3" t="str">
        <f>IF(Orders1[[#This Row],[Region]]=People!$B$2, People!$A$2, IF(Orders1[[#This Row],[Region]]=People!$B$3,People!$A$3, IF(Orders1[[#This Row],[Region]]=People!$B$4,People!$A$4, IF(Orders1[[#This Row],[Region]]=People!$B$5,People!$A$5))))</f>
        <v>Kelly Williams</v>
      </c>
      <c r="W6810" s="3" t="str">
        <f>IFERROR(INDEX(Returns!A6810:A7609, MATCH(Orders1[[#This Row],[Order ID]],Returns!B6810:B7609)), "No")</f>
        <v>No</v>
      </c>
      <c r="X6810" s="3">
        <f>IF(Orders1[[#This Row],[Return]]="Yes", 1, 0)</f>
        <v>0</v>
      </c>
    </row>
    <row r="6811" spans="1:24" x14ac:dyDescent="0.2">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7">
        <v>3.8820000000000006</v>
      </c>
      <c r="S6811" s="1">
        <v>2</v>
      </c>
      <c r="T6811" s="1">
        <v>0.7</v>
      </c>
      <c r="U6811" s="7">
        <v>-2.5880000000000001</v>
      </c>
      <c r="V6811" s="3" t="str">
        <f>IF(Orders1[[#This Row],[Region]]=People!$B$2, People!$A$2, IF(Orders1[[#This Row],[Region]]=People!$B$3,People!$A$3, IF(Orders1[[#This Row],[Region]]=People!$B$4,People!$A$4, IF(Orders1[[#This Row],[Region]]=People!$B$5,People!$A$5))))</f>
        <v>Chuck Magee</v>
      </c>
      <c r="W6811" s="3" t="str">
        <f>IFERROR(INDEX(Returns!A6811:A7610, MATCH(Orders1[[#This Row],[Order ID]],Returns!B6811:B7610)), "No")</f>
        <v>No</v>
      </c>
      <c r="X6811" s="3">
        <f>IF(Orders1[[#This Row],[Return]]="Yes", 1, 0)</f>
        <v>0</v>
      </c>
    </row>
    <row r="6812" spans="1:24" x14ac:dyDescent="0.2">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7">
        <v>12.585000000000003</v>
      </c>
      <c r="S6812" s="1">
        <v>1</v>
      </c>
      <c r="T6812" s="1">
        <v>0.7</v>
      </c>
      <c r="U6812" s="7">
        <v>-18.038499999999996</v>
      </c>
      <c r="V6812" s="3" t="str">
        <f>IF(Orders1[[#This Row],[Region]]=People!$B$2, People!$A$2, IF(Orders1[[#This Row],[Region]]=People!$B$3,People!$A$3, IF(Orders1[[#This Row],[Region]]=People!$B$4,People!$A$4, IF(Orders1[[#This Row],[Region]]=People!$B$5,People!$A$5))))</f>
        <v>Chuck Magee</v>
      </c>
      <c r="W6812" s="3" t="str">
        <f>IFERROR(INDEX(Returns!A6812:A7611, MATCH(Orders1[[#This Row],[Order ID]],Returns!B6812:B7611)), "No")</f>
        <v>No</v>
      </c>
      <c r="X6812" s="3">
        <f>IF(Orders1[[#This Row],[Return]]="Yes", 1, 0)</f>
        <v>0</v>
      </c>
    </row>
    <row r="6813" spans="1:24" x14ac:dyDescent="0.2">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7">
        <v>113.372</v>
      </c>
      <c r="S6813" s="1">
        <v>2</v>
      </c>
      <c r="T6813" s="1">
        <v>0.3</v>
      </c>
      <c r="U6813" s="7">
        <v>-29.152799999999992</v>
      </c>
      <c r="V6813" s="3" t="str">
        <f>IF(Orders1[[#This Row],[Region]]=People!$B$2, People!$A$2, IF(Orders1[[#This Row],[Region]]=People!$B$3,People!$A$3, IF(Orders1[[#This Row],[Region]]=People!$B$4,People!$A$4, IF(Orders1[[#This Row],[Region]]=People!$B$5,People!$A$5))))</f>
        <v>Chuck Magee</v>
      </c>
      <c r="W6813" s="3" t="str">
        <f>IFERROR(INDEX(Returns!A6813:A7612, MATCH(Orders1[[#This Row],[Order ID]],Returns!B6813:B7612)), "No")</f>
        <v>No</v>
      </c>
      <c r="X6813" s="3">
        <f>IF(Orders1[[#This Row],[Return]]="Yes", 1, 0)</f>
        <v>0</v>
      </c>
    </row>
    <row r="6814" spans="1:24" x14ac:dyDescent="0.2">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7">
        <v>18.312000000000001</v>
      </c>
      <c r="S6814" s="1">
        <v>4</v>
      </c>
      <c r="T6814" s="1">
        <v>0.7</v>
      </c>
      <c r="U6814" s="7">
        <v>-12.207999999999995</v>
      </c>
      <c r="V6814" s="3" t="str">
        <f>IF(Orders1[[#This Row],[Region]]=People!$B$2, People!$A$2, IF(Orders1[[#This Row],[Region]]=People!$B$3,People!$A$3, IF(Orders1[[#This Row],[Region]]=People!$B$4,People!$A$4, IF(Orders1[[#This Row],[Region]]=People!$B$5,People!$A$5))))</f>
        <v>Chuck Magee</v>
      </c>
      <c r="W6814" s="3" t="str">
        <f>IFERROR(INDEX(Returns!A6814:A7613, MATCH(Orders1[[#This Row],[Order ID]],Returns!B6814:B7613)), "No")</f>
        <v>No</v>
      </c>
      <c r="X6814" s="3">
        <f>IF(Orders1[[#This Row],[Return]]="Yes", 1, 0)</f>
        <v>0</v>
      </c>
    </row>
    <row r="6815" spans="1:24" x14ac:dyDescent="0.2">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7">
        <v>127.93599999999999</v>
      </c>
      <c r="S6815" s="1">
        <v>8</v>
      </c>
      <c r="T6815" s="1">
        <v>0.2</v>
      </c>
      <c r="U6815" s="7">
        <v>4.7975999999999992</v>
      </c>
      <c r="V6815" s="3" t="str">
        <f>IF(Orders1[[#This Row],[Region]]=People!$B$2, People!$A$2, IF(Orders1[[#This Row],[Region]]=People!$B$3,People!$A$3, IF(Orders1[[#This Row],[Region]]=People!$B$4,People!$A$4, IF(Orders1[[#This Row],[Region]]=People!$B$5,People!$A$5))))</f>
        <v>Chuck Magee</v>
      </c>
      <c r="W6815" s="3" t="str">
        <f>IFERROR(INDEX(Returns!A6815:A7614, MATCH(Orders1[[#This Row],[Order ID]],Returns!B6815:B7614)), "No")</f>
        <v>No</v>
      </c>
      <c r="X6815" s="3">
        <f>IF(Orders1[[#This Row],[Return]]="Yes", 1, 0)</f>
        <v>0</v>
      </c>
    </row>
    <row r="6816" spans="1:24" x14ac:dyDescent="0.2">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7">
        <v>241.17000000000002</v>
      </c>
      <c r="S6816" s="1">
        <v>2</v>
      </c>
      <c r="T6816" s="1">
        <v>0.7</v>
      </c>
      <c r="U6816" s="7">
        <v>-168.8189999999999</v>
      </c>
      <c r="V6816" s="3" t="str">
        <f>IF(Orders1[[#This Row],[Region]]=People!$B$2, People!$A$2, IF(Orders1[[#This Row],[Region]]=People!$B$3,People!$A$3, IF(Orders1[[#This Row],[Region]]=People!$B$4,People!$A$4, IF(Orders1[[#This Row],[Region]]=People!$B$5,People!$A$5))))</f>
        <v>Chuck Magee</v>
      </c>
      <c r="W6816" s="3" t="str">
        <f>IFERROR(INDEX(Returns!A6816:A7615, MATCH(Orders1[[#This Row],[Order ID]],Returns!B6816:B7615)), "No")</f>
        <v>No</v>
      </c>
      <c r="X6816" s="3">
        <f>IF(Orders1[[#This Row],[Return]]="Yes", 1, 0)</f>
        <v>0</v>
      </c>
    </row>
    <row r="6817" spans="1:24" x14ac:dyDescent="0.2">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7">
        <v>6.24</v>
      </c>
      <c r="S6817" s="1">
        <v>3</v>
      </c>
      <c r="T6817" s="1">
        <v>0</v>
      </c>
      <c r="U6817" s="7">
        <v>2.6208000000000005</v>
      </c>
      <c r="V6817" s="3" t="str">
        <f>IF(Orders1[[#This Row],[Region]]=People!$B$2, People!$A$2, IF(Orders1[[#This Row],[Region]]=People!$B$3,People!$A$3, IF(Orders1[[#This Row],[Region]]=People!$B$4,People!$A$4, IF(Orders1[[#This Row],[Region]]=People!$B$5,People!$A$5))))</f>
        <v>Anna Andreadi</v>
      </c>
      <c r="W6817" s="3" t="str">
        <f>IFERROR(INDEX(Returns!A6817:A7616, MATCH(Orders1[[#This Row],[Order ID]],Returns!B6817:B7616)), "No")</f>
        <v>No</v>
      </c>
      <c r="X6817" s="3">
        <f>IF(Orders1[[#This Row],[Return]]="Yes", 1, 0)</f>
        <v>0</v>
      </c>
    </row>
    <row r="6818" spans="1:24" x14ac:dyDescent="0.2">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7">
        <v>17.899999999999999</v>
      </c>
      <c r="S6818" s="1">
        <v>5</v>
      </c>
      <c r="T6818" s="1">
        <v>0</v>
      </c>
      <c r="U6818" s="7">
        <v>8.9499999999999993</v>
      </c>
      <c r="V6818" s="3" t="str">
        <f>IF(Orders1[[#This Row],[Region]]=People!$B$2, People!$A$2, IF(Orders1[[#This Row],[Region]]=People!$B$3,People!$A$3, IF(Orders1[[#This Row],[Region]]=People!$B$4,People!$A$4, IF(Orders1[[#This Row],[Region]]=People!$B$5,People!$A$5))))</f>
        <v>Anna Andreadi</v>
      </c>
      <c r="W6818" s="3" t="str">
        <f>IFERROR(INDEX(Returns!A6818:A7617, MATCH(Orders1[[#This Row],[Order ID]],Returns!B6818:B7617)), "No")</f>
        <v>No</v>
      </c>
      <c r="X6818" s="3">
        <f>IF(Orders1[[#This Row],[Return]]="Yes", 1, 0)</f>
        <v>0</v>
      </c>
    </row>
    <row r="6819" spans="1:24" x14ac:dyDescent="0.2">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7">
        <v>3266.3760000000002</v>
      </c>
      <c r="S6819" s="1">
        <v>3</v>
      </c>
      <c r="T6819" s="1">
        <v>0.2</v>
      </c>
      <c r="U6819" s="7">
        <v>1061.5721999999998</v>
      </c>
      <c r="V6819" s="3" t="str">
        <f>IF(Orders1[[#This Row],[Region]]=People!$B$2, People!$A$2, IF(Orders1[[#This Row],[Region]]=People!$B$3,People!$A$3, IF(Orders1[[#This Row],[Region]]=People!$B$4,People!$A$4, IF(Orders1[[#This Row],[Region]]=People!$B$5,People!$A$5))))</f>
        <v>Anna Andreadi</v>
      </c>
      <c r="W6819" s="3" t="str">
        <f>IFERROR(INDEX(Returns!A6819:A7618, MATCH(Orders1[[#This Row],[Order ID]],Returns!B6819:B7618)), "No")</f>
        <v>No</v>
      </c>
      <c r="X6819" s="3">
        <f>IF(Orders1[[#This Row],[Return]]="Yes", 1, 0)</f>
        <v>0</v>
      </c>
    </row>
    <row r="6820" spans="1:24" x14ac:dyDescent="0.2">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7">
        <v>1.6799999999999995</v>
      </c>
      <c r="S6820" s="1">
        <v>5</v>
      </c>
      <c r="T6820" s="1">
        <v>0.8</v>
      </c>
      <c r="U6820" s="7">
        <v>-2.6880000000000015</v>
      </c>
      <c r="V6820" s="3" t="str">
        <f>IF(Orders1[[#This Row],[Region]]=People!$B$2, People!$A$2, IF(Orders1[[#This Row],[Region]]=People!$B$3,People!$A$3, IF(Orders1[[#This Row],[Region]]=People!$B$4,People!$A$4, IF(Orders1[[#This Row],[Region]]=People!$B$5,People!$A$5))))</f>
        <v>Kelly Williams</v>
      </c>
      <c r="W6820" s="3" t="str">
        <f>IFERROR(INDEX(Returns!A6820:A7619, MATCH(Orders1[[#This Row],[Order ID]],Returns!B6820:B7619)), "No")</f>
        <v>No</v>
      </c>
      <c r="X6820" s="3">
        <f>IF(Orders1[[#This Row],[Return]]="Yes", 1, 0)</f>
        <v>0</v>
      </c>
    </row>
    <row r="6821" spans="1:24" x14ac:dyDescent="0.2">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7">
        <v>7.968</v>
      </c>
      <c r="S6821" s="1">
        <v>3</v>
      </c>
      <c r="T6821" s="1">
        <v>0.6</v>
      </c>
      <c r="U6821" s="7">
        <v>-2.3903999999999996</v>
      </c>
      <c r="V6821" s="3" t="str">
        <f>IF(Orders1[[#This Row],[Region]]=People!$B$2, People!$A$2, IF(Orders1[[#This Row],[Region]]=People!$B$3,People!$A$3, IF(Orders1[[#This Row],[Region]]=People!$B$4,People!$A$4, IF(Orders1[[#This Row],[Region]]=People!$B$5,People!$A$5))))</f>
        <v>Kelly Williams</v>
      </c>
      <c r="W6821" s="3" t="str">
        <f>IFERROR(INDEX(Returns!A6821:A7620, MATCH(Orders1[[#This Row],[Order ID]],Returns!B6821:B7620)), "No")</f>
        <v>No</v>
      </c>
      <c r="X6821" s="3">
        <f>IF(Orders1[[#This Row],[Return]]="Yes", 1, 0)</f>
        <v>0</v>
      </c>
    </row>
    <row r="6822" spans="1:24" x14ac:dyDescent="0.2">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7">
        <v>113.372</v>
      </c>
      <c r="S6822" s="1">
        <v>2</v>
      </c>
      <c r="T6822" s="1">
        <v>0.3</v>
      </c>
      <c r="U6822" s="7">
        <v>-3.2391999999999896</v>
      </c>
      <c r="V6822" s="3" t="str">
        <f>IF(Orders1[[#This Row],[Region]]=People!$B$2, People!$A$2, IF(Orders1[[#This Row],[Region]]=People!$B$3,People!$A$3, IF(Orders1[[#This Row],[Region]]=People!$B$4,People!$A$4, IF(Orders1[[#This Row],[Region]]=People!$B$5,People!$A$5))))</f>
        <v>Kelly Williams</v>
      </c>
      <c r="W6822" s="3" t="str">
        <f>IFERROR(INDEX(Returns!A6822:A7621, MATCH(Orders1[[#This Row],[Order ID]],Returns!B6822:B7621)), "No")</f>
        <v>No</v>
      </c>
      <c r="X6822" s="3">
        <f>IF(Orders1[[#This Row],[Return]]="Yes", 1, 0)</f>
        <v>0</v>
      </c>
    </row>
    <row r="6823" spans="1:24" x14ac:dyDescent="0.2">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7">
        <v>2.9600000000000004</v>
      </c>
      <c r="S6823" s="1">
        <v>2</v>
      </c>
      <c r="T6823" s="1">
        <v>0.6</v>
      </c>
      <c r="U6823" s="7">
        <v>-1.4059999999999997</v>
      </c>
      <c r="V6823" s="3" t="str">
        <f>IF(Orders1[[#This Row],[Region]]=People!$B$2, People!$A$2, IF(Orders1[[#This Row],[Region]]=People!$B$3,People!$A$3, IF(Orders1[[#This Row],[Region]]=People!$B$4,People!$A$4, IF(Orders1[[#This Row],[Region]]=People!$B$5,People!$A$5))))</f>
        <v>Kelly Williams</v>
      </c>
      <c r="W6823" s="3" t="str">
        <f>IFERROR(INDEX(Returns!A6823:A7622, MATCH(Orders1[[#This Row],[Order ID]],Returns!B6823:B7622)), "No")</f>
        <v>No</v>
      </c>
      <c r="X6823" s="3">
        <f>IF(Orders1[[#This Row],[Return]]="Yes", 1, 0)</f>
        <v>0</v>
      </c>
    </row>
    <row r="6824" spans="1:24" x14ac:dyDescent="0.2">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7">
        <v>168.1</v>
      </c>
      <c r="S6824" s="1">
        <v>5</v>
      </c>
      <c r="T6824" s="1">
        <v>0</v>
      </c>
      <c r="U6824" s="7">
        <v>43.705999999999996</v>
      </c>
      <c r="V6824" s="3" t="str">
        <f>IF(Orders1[[#This Row],[Region]]=People!$B$2, People!$A$2, IF(Orders1[[#This Row],[Region]]=People!$B$3,People!$A$3, IF(Orders1[[#This Row],[Region]]=People!$B$4,People!$A$4, IF(Orders1[[#This Row],[Region]]=People!$B$5,People!$A$5))))</f>
        <v>Anna Andreadi</v>
      </c>
      <c r="W6824" s="3" t="str">
        <f>IFERROR(INDEX(Returns!A6824:A7623, MATCH(Orders1[[#This Row],[Order ID]],Returns!B6824:B7623)), "No")</f>
        <v>No</v>
      </c>
      <c r="X6824" s="3">
        <f>IF(Orders1[[#This Row],[Return]]="Yes", 1, 0)</f>
        <v>0</v>
      </c>
    </row>
    <row r="6825" spans="1:24" x14ac:dyDescent="0.2">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7">
        <v>98.46</v>
      </c>
      <c r="S6825" s="1">
        <v>9</v>
      </c>
      <c r="T6825" s="1">
        <v>0</v>
      </c>
      <c r="U6825" s="7">
        <v>49.23</v>
      </c>
      <c r="V6825" s="3" t="str">
        <f>IF(Orders1[[#This Row],[Region]]=People!$B$2, People!$A$2, IF(Orders1[[#This Row],[Region]]=People!$B$3,People!$A$3, IF(Orders1[[#This Row],[Region]]=People!$B$4,People!$A$4, IF(Orders1[[#This Row],[Region]]=People!$B$5,People!$A$5))))</f>
        <v>Cassandra Brandow</v>
      </c>
      <c r="W6825" s="3" t="str">
        <f>IFERROR(INDEX(Returns!A6825:A7624, MATCH(Orders1[[#This Row],[Order ID]],Returns!B6825:B7624)), "No")</f>
        <v>No</v>
      </c>
      <c r="X6825" s="3">
        <f>IF(Orders1[[#This Row],[Return]]="Yes", 1, 0)</f>
        <v>0</v>
      </c>
    </row>
    <row r="6826" spans="1:24" x14ac:dyDescent="0.2">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7">
        <v>358.58</v>
      </c>
      <c r="S6826" s="1">
        <v>2</v>
      </c>
      <c r="T6826" s="1">
        <v>0</v>
      </c>
      <c r="U6826" s="7">
        <v>39.44380000000001</v>
      </c>
      <c r="V6826" s="3" t="str">
        <f>IF(Orders1[[#This Row],[Region]]=People!$B$2, People!$A$2, IF(Orders1[[#This Row],[Region]]=People!$B$3,People!$A$3, IF(Orders1[[#This Row],[Region]]=People!$B$4,People!$A$4, IF(Orders1[[#This Row],[Region]]=People!$B$5,People!$A$5))))</f>
        <v>Cassandra Brandow</v>
      </c>
      <c r="W6826" s="3" t="str">
        <f>IFERROR(INDEX(Returns!A6826:A7625, MATCH(Orders1[[#This Row],[Order ID]],Returns!B6826:B7625)), "No")</f>
        <v>No</v>
      </c>
      <c r="X6826" s="3">
        <f>IF(Orders1[[#This Row],[Return]]="Yes", 1, 0)</f>
        <v>0</v>
      </c>
    </row>
    <row r="6827" spans="1:24" x14ac:dyDescent="0.2">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7">
        <v>32.479999999999997</v>
      </c>
      <c r="S6827" s="1">
        <v>2</v>
      </c>
      <c r="T6827" s="1">
        <v>0</v>
      </c>
      <c r="U6827" s="7">
        <v>4.8719999999999999</v>
      </c>
      <c r="V6827" s="3" t="str">
        <f>IF(Orders1[[#This Row],[Region]]=People!$B$2, People!$A$2, IF(Orders1[[#This Row],[Region]]=People!$B$3,People!$A$3, IF(Orders1[[#This Row],[Region]]=People!$B$4,People!$A$4, IF(Orders1[[#This Row],[Region]]=People!$B$5,People!$A$5))))</f>
        <v>Kelly Williams</v>
      </c>
      <c r="W6827" s="3" t="str">
        <f>IFERROR(INDEX(Returns!A6827:A7626, MATCH(Orders1[[#This Row],[Order ID]],Returns!B6827:B7626)), "No")</f>
        <v>No</v>
      </c>
      <c r="X6827" s="3">
        <f>IF(Orders1[[#This Row],[Return]]="Yes", 1, 0)</f>
        <v>0</v>
      </c>
    </row>
    <row r="6828" spans="1:24" x14ac:dyDescent="0.2">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7">
        <v>17499.949999999997</v>
      </c>
      <c r="S6828" s="1">
        <v>5</v>
      </c>
      <c r="T6828" s="1">
        <v>0</v>
      </c>
      <c r="U6828" s="7">
        <v>8399.9759999999987</v>
      </c>
      <c r="V6828" s="3" t="str">
        <f>IF(Orders1[[#This Row],[Region]]=People!$B$2, People!$A$2, IF(Orders1[[#This Row],[Region]]=People!$B$3,People!$A$3, IF(Orders1[[#This Row],[Region]]=People!$B$4,People!$A$4, IF(Orders1[[#This Row],[Region]]=People!$B$5,People!$A$5))))</f>
        <v>Kelly Williams</v>
      </c>
      <c r="W6828" s="3" t="str">
        <f>IFERROR(INDEX(Returns!A6828:A7627, MATCH(Orders1[[#This Row],[Order ID]],Returns!B6828:B7627)), "No")</f>
        <v>No</v>
      </c>
      <c r="X6828" s="3">
        <f>IF(Orders1[[#This Row],[Return]]="Yes", 1, 0)</f>
        <v>0</v>
      </c>
    </row>
    <row r="6829" spans="1:24" x14ac:dyDescent="0.2">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7">
        <v>735.98</v>
      </c>
      <c r="S6829" s="1">
        <v>2</v>
      </c>
      <c r="T6829" s="1">
        <v>0</v>
      </c>
      <c r="U6829" s="7">
        <v>331.19099999999997</v>
      </c>
      <c r="V6829" s="3" t="str">
        <f>IF(Orders1[[#This Row],[Region]]=People!$B$2, People!$A$2, IF(Orders1[[#This Row],[Region]]=People!$B$3,People!$A$3, IF(Orders1[[#This Row],[Region]]=People!$B$4,People!$A$4, IF(Orders1[[#This Row],[Region]]=People!$B$5,People!$A$5))))</f>
        <v>Kelly Williams</v>
      </c>
      <c r="W6829" s="3" t="str">
        <f>IFERROR(INDEX(Returns!A6829:A7628, MATCH(Orders1[[#This Row],[Order ID]],Returns!B6829:B7628)), "No")</f>
        <v>No</v>
      </c>
      <c r="X6829" s="3">
        <f>IF(Orders1[[#This Row],[Return]]="Yes", 1, 0)</f>
        <v>0</v>
      </c>
    </row>
    <row r="6830" spans="1:24" x14ac:dyDescent="0.2">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7">
        <v>34.370000000000005</v>
      </c>
      <c r="S6830" s="1">
        <v>7</v>
      </c>
      <c r="T6830" s="1">
        <v>0</v>
      </c>
      <c r="U6830" s="7">
        <v>16.8413</v>
      </c>
      <c r="V6830" s="3" t="str">
        <f>IF(Orders1[[#This Row],[Region]]=People!$B$2, People!$A$2, IF(Orders1[[#This Row],[Region]]=People!$B$3,People!$A$3, IF(Orders1[[#This Row],[Region]]=People!$B$4,People!$A$4, IF(Orders1[[#This Row],[Region]]=People!$B$5,People!$A$5))))</f>
        <v>Kelly Williams</v>
      </c>
      <c r="W6830" s="3" t="str">
        <f>IFERROR(INDEX(Returns!A6830:A7629, MATCH(Orders1[[#This Row],[Order ID]],Returns!B6830:B7629)), "No")</f>
        <v>No</v>
      </c>
      <c r="X6830" s="3">
        <f>IF(Orders1[[#This Row],[Return]]="Yes", 1, 0)</f>
        <v>0</v>
      </c>
    </row>
    <row r="6831" spans="1:24" x14ac:dyDescent="0.2">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7">
        <v>33.96</v>
      </c>
      <c r="S6831" s="1">
        <v>2</v>
      </c>
      <c r="T6831" s="1">
        <v>0</v>
      </c>
      <c r="U6831" s="7">
        <v>9.5088000000000008</v>
      </c>
      <c r="V6831" s="3" t="str">
        <f>IF(Orders1[[#This Row],[Region]]=People!$B$2, People!$A$2, IF(Orders1[[#This Row],[Region]]=People!$B$3,People!$A$3, IF(Orders1[[#This Row],[Region]]=People!$B$4,People!$A$4, IF(Orders1[[#This Row],[Region]]=People!$B$5,People!$A$5))))</f>
        <v>Kelly Williams</v>
      </c>
      <c r="W6831" s="3" t="str">
        <f>IFERROR(INDEX(Returns!A6831:A7630, MATCH(Orders1[[#This Row],[Order ID]],Returns!B6831:B7630)), "No")</f>
        <v>No</v>
      </c>
      <c r="X6831" s="3">
        <f>IF(Orders1[[#This Row],[Return]]="Yes", 1, 0)</f>
        <v>0</v>
      </c>
    </row>
    <row r="6832" spans="1:24" x14ac:dyDescent="0.2">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7">
        <v>197.96999999999997</v>
      </c>
      <c r="S6832" s="1">
        <v>3</v>
      </c>
      <c r="T6832" s="1">
        <v>0</v>
      </c>
      <c r="U6832" s="7">
        <v>53.451900000000009</v>
      </c>
      <c r="V6832" s="3" t="str">
        <f>IF(Orders1[[#This Row],[Region]]=People!$B$2, People!$A$2, IF(Orders1[[#This Row],[Region]]=People!$B$3,People!$A$3, IF(Orders1[[#This Row],[Region]]=People!$B$4,People!$A$4, IF(Orders1[[#This Row],[Region]]=People!$B$5,People!$A$5))))</f>
        <v>Chuck Magee</v>
      </c>
      <c r="W6832" s="3" t="str">
        <f>IFERROR(INDEX(Returns!A6832:A7631, MATCH(Orders1[[#This Row],[Order ID]],Returns!B6832:B7631)), "No")</f>
        <v>No</v>
      </c>
      <c r="X6832" s="3">
        <f>IF(Orders1[[#This Row],[Return]]="Yes", 1, 0)</f>
        <v>0</v>
      </c>
    </row>
    <row r="6833" spans="1:24" x14ac:dyDescent="0.2">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7">
        <v>17.48</v>
      </c>
      <c r="S6833" s="1">
        <v>4</v>
      </c>
      <c r="T6833" s="1">
        <v>0</v>
      </c>
      <c r="U6833" s="7">
        <v>4.5448000000000004</v>
      </c>
      <c r="V6833" s="3" t="str">
        <f>IF(Orders1[[#This Row],[Region]]=People!$B$2, People!$A$2, IF(Orders1[[#This Row],[Region]]=People!$B$3,People!$A$3, IF(Orders1[[#This Row],[Region]]=People!$B$4,People!$A$4, IF(Orders1[[#This Row],[Region]]=People!$B$5,People!$A$5))))</f>
        <v>Chuck Magee</v>
      </c>
      <c r="W6833" s="3" t="str">
        <f>IFERROR(INDEX(Returns!A6833:A7632, MATCH(Orders1[[#This Row],[Order ID]],Returns!B6833:B7632)), "No")</f>
        <v>No</v>
      </c>
      <c r="X6833" s="3">
        <f>IF(Orders1[[#This Row],[Return]]="Yes", 1, 0)</f>
        <v>0</v>
      </c>
    </row>
    <row r="6834" spans="1:24" x14ac:dyDescent="0.2">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7">
        <v>8.016</v>
      </c>
      <c r="S6834" s="1">
        <v>3</v>
      </c>
      <c r="T6834" s="1">
        <v>0.2</v>
      </c>
      <c r="U6834" s="7">
        <v>1.0019999999999993</v>
      </c>
      <c r="V6834" s="3" t="str">
        <f>IF(Orders1[[#This Row],[Region]]=People!$B$2, People!$A$2, IF(Orders1[[#This Row],[Region]]=People!$B$3,People!$A$3, IF(Orders1[[#This Row],[Region]]=People!$B$4,People!$A$4, IF(Orders1[[#This Row],[Region]]=People!$B$5,People!$A$5))))</f>
        <v>Kelly Williams</v>
      </c>
      <c r="W6834" s="3" t="str">
        <f>IFERROR(INDEX(Returns!A6834:A7633, MATCH(Orders1[[#This Row],[Order ID]],Returns!B6834:B7633)), "No")</f>
        <v>No</v>
      </c>
      <c r="X6834" s="3">
        <f>IF(Orders1[[#This Row],[Return]]="Yes", 1, 0)</f>
        <v>0</v>
      </c>
    </row>
    <row r="6835" spans="1:24" x14ac:dyDescent="0.2">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7">
        <v>146.04000000000002</v>
      </c>
      <c r="S6835" s="1">
        <v>1</v>
      </c>
      <c r="T6835" s="1">
        <v>0.2</v>
      </c>
      <c r="U6835" s="7">
        <v>-12.778499999999994</v>
      </c>
      <c r="V6835" s="3" t="str">
        <f>IF(Orders1[[#This Row],[Region]]=People!$B$2, People!$A$2, IF(Orders1[[#This Row],[Region]]=People!$B$3,People!$A$3, IF(Orders1[[#This Row],[Region]]=People!$B$4,People!$A$4, IF(Orders1[[#This Row],[Region]]=People!$B$5,People!$A$5))))</f>
        <v>Anna Andreadi</v>
      </c>
      <c r="W6835" s="3" t="str">
        <f>IFERROR(INDEX(Returns!A6835:A7634, MATCH(Orders1[[#This Row],[Order ID]],Returns!B6835:B7634)), "No")</f>
        <v>No</v>
      </c>
      <c r="X6835" s="3">
        <f>IF(Orders1[[#This Row],[Return]]="Yes", 1, 0)</f>
        <v>0</v>
      </c>
    </row>
    <row r="6836" spans="1:24" x14ac:dyDescent="0.2">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7">
        <v>27.88</v>
      </c>
      <c r="S6836" s="1">
        <v>2</v>
      </c>
      <c r="T6836" s="1">
        <v>0</v>
      </c>
      <c r="U6836" s="7">
        <v>3.9032000000000018</v>
      </c>
      <c r="V6836" s="3" t="str">
        <f>IF(Orders1[[#This Row],[Region]]=People!$B$2, People!$A$2, IF(Orders1[[#This Row],[Region]]=People!$B$3,People!$A$3, IF(Orders1[[#This Row],[Region]]=People!$B$4,People!$A$4, IF(Orders1[[#This Row],[Region]]=People!$B$5,People!$A$5))))</f>
        <v>Anna Andreadi</v>
      </c>
      <c r="W6836" s="3" t="str">
        <f>IFERROR(INDEX(Returns!A6836:A7635, MATCH(Orders1[[#This Row],[Order ID]],Returns!B6836:B7635)), "No")</f>
        <v>No</v>
      </c>
      <c r="X6836" s="3">
        <f>IF(Orders1[[#This Row],[Return]]="Yes", 1, 0)</f>
        <v>0</v>
      </c>
    </row>
    <row r="6837" spans="1:24" x14ac:dyDescent="0.2">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7">
        <v>152.65</v>
      </c>
      <c r="S6837" s="1">
        <v>5</v>
      </c>
      <c r="T6837" s="1">
        <v>0</v>
      </c>
      <c r="U6837" s="7">
        <v>70.219000000000008</v>
      </c>
      <c r="V6837" s="3" t="str">
        <f>IF(Orders1[[#This Row],[Region]]=People!$B$2, People!$A$2, IF(Orders1[[#This Row],[Region]]=People!$B$3,People!$A$3, IF(Orders1[[#This Row],[Region]]=People!$B$4,People!$A$4, IF(Orders1[[#This Row],[Region]]=People!$B$5,People!$A$5))))</f>
        <v>Anna Andreadi</v>
      </c>
      <c r="W6837" s="3" t="str">
        <f>IFERROR(INDEX(Returns!A6837:A7636, MATCH(Orders1[[#This Row],[Order ID]],Returns!B6837:B7636)), "No")</f>
        <v>No</v>
      </c>
      <c r="X6837" s="3">
        <f>IF(Orders1[[#This Row],[Return]]="Yes", 1, 0)</f>
        <v>0</v>
      </c>
    </row>
    <row r="6838" spans="1:24" x14ac:dyDescent="0.2">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7">
        <v>22.72</v>
      </c>
      <c r="S6838" s="1">
        <v>1</v>
      </c>
      <c r="T6838" s="1">
        <v>0</v>
      </c>
      <c r="U6838" s="7">
        <v>9.3152000000000008</v>
      </c>
      <c r="V6838" s="3" t="str">
        <f>IF(Orders1[[#This Row],[Region]]=People!$B$2, People!$A$2, IF(Orders1[[#This Row],[Region]]=People!$B$3,People!$A$3, IF(Orders1[[#This Row],[Region]]=People!$B$4,People!$A$4, IF(Orders1[[#This Row],[Region]]=People!$B$5,People!$A$5))))</f>
        <v>Anna Andreadi</v>
      </c>
      <c r="W6838" s="3" t="str">
        <f>IFERROR(INDEX(Returns!A6838:A7637, MATCH(Orders1[[#This Row],[Order ID]],Returns!B6838:B7637)), "No")</f>
        <v>No</v>
      </c>
      <c r="X6838" s="3">
        <f>IF(Orders1[[#This Row],[Return]]="Yes", 1, 0)</f>
        <v>0</v>
      </c>
    </row>
    <row r="6839" spans="1:24" x14ac:dyDescent="0.2">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7">
        <v>11.12</v>
      </c>
      <c r="S6839" s="1">
        <v>4</v>
      </c>
      <c r="T6839" s="1">
        <v>0</v>
      </c>
      <c r="U6839" s="7">
        <v>2.8911999999999995</v>
      </c>
      <c r="V6839" s="3" t="str">
        <f>IF(Orders1[[#This Row],[Region]]=People!$B$2, People!$A$2, IF(Orders1[[#This Row],[Region]]=People!$B$3,People!$A$3, IF(Orders1[[#This Row],[Region]]=People!$B$4,People!$A$4, IF(Orders1[[#This Row],[Region]]=People!$B$5,People!$A$5))))</f>
        <v>Chuck Magee</v>
      </c>
      <c r="W6839" s="3" t="str">
        <f>IFERROR(INDEX(Returns!A6839:A7638, MATCH(Orders1[[#This Row],[Order ID]],Returns!B6839:B7638)), "No")</f>
        <v>No</v>
      </c>
      <c r="X6839" s="3">
        <f>IF(Orders1[[#This Row],[Return]]="Yes", 1, 0)</f>
        <v>0</v>
      </c>
    </row>
    <row r="6840" spans="1:24" x14ac:dyDescent="0.2">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7">
        <v>1640.6999999999998</v>
      </c>
      <c r="S6840" s="1">
        <v>5</v>
      </c>
      <c r="T6840" s="1">
        <v>0</v>
      </c>
      <c r="U6840" s="7">
        <v>459.39599999999996</v>
      </c>
      <c r="V6840" s="3" t="str">
        <f>IF(Orders1[[#This Row],[Region]]=People!$B$2, People!$A$2, IF(Orders1[[#This Row],[Region]]=People!$B$3,People!$A$3, IF(Orders1[[#This Row],[Region]]=People!$B$4,People!$A$4, IF(Orders1[[#This Row],[Region]]=People!$B$5,People!$A$5))))</f>
        <v>Anna Andreadi</v>
      </c>
      <c r="W6840" s="3" t="str">
        <f>IFERROR(INDEX(Returns!A6840:A7639, MATCH(Orders1[[#This Row],[Order ID]],Returns!B6840:B7639)), "No")</f>
        <v>No</v>
      </c>
      <c r="X6840" s="3">
        <f>IF(Orders1[[#This Row],[Return]]="Yes", 1, 0)</f>
        <v>0</v>
      </c>
    </row>
    <row r="6841" spans="1:24" x14ac:dyDescent="0.2">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7">
        <v>371.2</v>
      </c>
      <c r="S6841" s="1">
        <v>5</v>
      </c>
      <c r="T6841" s="1">
        <v>0.2</v>
      </c>
      <c r="U6841" s="7">
        <v>41.759999999999948</v>
      </c>
      <c r="V6841" s="3" t="str">
        <f>IF(Orders1[[#This Row],[Region]]=People!$B$2, People!$A$2, IF(Orders1[[#This Row],[Region]]=People!$B$3,People!$A$3, IF(Orders1[[#This Row],[Region]]=People!$B$4,People!$A$4, IF(Orders1[[#This Row],[Region]]=People!$B$5,People!$A$5))))</f>
        <v>Anna Andreadi</v>
      </c>
      <c r="W6841" s="3" t="str">
        <f>IFERROR(INDEX(Returns!A6841:A7640, MATCH(Orders1[[#This Row],[Order ID]],Returns!B6841:B7640)), "No")</f>
        <v>No</v>
      </c>
      <c r="X6841" s="3">
        <f>IF(Orders1[[#This Row],[Return]]="Yes", 1, 0)</f>
        <v>0</v>
      </c>
    </row>
    <row r="6842" spans="1:24" x14ac:dyDescent="0.2">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7">
        <v>14.832000000000003</v>
      </c>
      <c r="S6842" s="1">
        <v>3</v>
      </c>
      <c r="T6842" s="1">
        <v>0.7</v>
      </c>
      <c r="U6842" s="7">
        <v>-10.382399999999997</v>
      </c>
      <c r="V6842" s="3" t="str">
        <f>IF(Orders1[[#This Row],[Region]]=People!$B$2, People!$A$2, IF(Orders1[[#This Row],[Region]]=People!$B$3,People!$A$3, IF(Orders1[[#This Row],[Region]]=People!$B$4,People!$A$4, IF(Orders1[[#This Row],[Region]]=People!$B$5,People!$A$5))))</f>
        <v>Chuck Magee</v>
      </c>
      <c r="W6842" s="3" t="str">
        <f>IFERROR(INDEX(Returns!A6842:A7641, MATCH(Orders1[[#This Row],[Order ID]],Returns!B6842:B7641)), "No")</f>
        <v>No</v>
      </c>
      <c r="X6842" s="3">
        <f>IF(Orders1[[#This Row],[Return]]="Yes", 1, 0)</f>
        <v>0</v>
      </c>
    </row>
    <row r="6843" spans="1:24" x14ac:dyDescent="0.2">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7">
        <v>20.700000000000003</v>
      </c>
      <c r="S6843" s="1">
        <v>3</v>
      </c>
      <c r="T6843" s="1">
        <v>0</v>
      </c>
      <c r="U6843" s="7">
        <v>1.6559999999999988</v>
      </c>
      <c r="V6843" s="3" t="str">
        <f>IF(Orders1[[#This Row],[Region]]=People!$B$2, People!$A$2, IF(Orders1[[#This Row],[Region]]=People!$B$3,People!$A$3, IF(Orders1[[#This Row],[Region]]=People!$B$4,People!$A$4, IF(Orders1[[#This Row],[Region]]=People!$B$5,People!$A$5))))</f>
        <v>Cassandra Brandow</v>
      </c>
      <c r="W6843" s="3" t="str">
        <f>IFERROR(INDEX(Returns!A6843:A7642, MATCH(Orders1[[#This Row],[Order ID]],Returns!B6843:B7642)), "No")</f>
        <v>No</v>
      </c>
      <c r="X6843" s="3">
        <f>IF(Orders1[[#This Row],[Return]]="Yes", 1, 0)</f>
        <v>0</v>
      </c>
    </row>
    <row r="6844" spans="1:24" x14ac:dyDescent="0.2">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7">
        <v>11.34</v>
      </c>
      <c r="S6844" s="1">
        <v>3</v>
      </c>
      <c r="T6844" s="1">
        <v>0</v>
      </c>
      <c r="U6844" s="7">
        <v>5.2164000000000001</v>
      </c>
      <c r="V6844" s="3" t="str">
        <f>IF(Orders1[[#This Row],[Region]]=People!$B$2, People!$A$2, IF(Orders1[[#This Row],[Region]]=People!$B$3,People!$A$3, IF(Orders1[[#This Row],[Region]]=People!$B$4,People!$A$4, IF(Orders1[[#This Row],[Region]]=People!$B$5,People!$A$5))))</f>
        <v>Cassandra Brandow</v>
      </c>
      <c r="W6844" s="3" t="str">
        <f>IFERROR(INDEX(Returns!A6844:A7643, MATCH(Orders1[[#This Row],[Order ID]],Returns!B6844:B7643)), "No")</f>
        <v>No</v>
      </c>
      <c r="X6844" s="3">
        <f>IF(Orders1[[#This Row],[Return]]="Yes", 1, 0)</f>
        <v>0</v>
      </c>
    </row>
    <row r="6845" spans="1:24" x14ac:dyDescent="0.2">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7">
        <v>67.900000000000006</v>
      </c>
      <c r="S6845" s="1">
        <v>5</v>
      </c>
      <c r="T6845" s="1">
        <v>0</v>
      </c>
      <c r="U6845" s="7">
        <v>0.67899999999999849</v>
      </c>
      <c r="V6845" s="3" t="str">
        <f>IF(Orders1[[#This Row],[Region]]=People!$B$2, People!$A$2, IF(Orders1[[#This Row],[Region]]=People!$B$3,People!$A$3, IF(Orders1[[#This Row],[Region]]=People!$B$4,People!$A$4, IF(Orders1[[#This Row],[Region]]=People!$B$5,People!$A$5))))</f>
        <v>Cassandra Brandow</v>
      </c>
      <c r="W6845" s="3" t="str">
        <f>IFERROR(INDEX(Returns!A6845:A7644, MATCH(Orders1[[#This Row],[Order ID]],Returns!B6845:B7644)), "No")</f>
        <v>No</v>
      </c>
      <c r="X6845" s="3">
        <f>IF(Orders1[[#This Row],[Return]]="Yes", 1, 0)</f>
        <v>0</v>
      </c>
    </row>
    <row r="6846" spans="1:24" x14ac:dyDescent="0.2">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7">
        <v>1059.1199999999999</v>
      </c>
      <c r="S6846" s="1">
        <v>4</v>
      </c>
      <c r="T6846" s="1">
        <v>0</v>
      </c>
      <c r="U6846" s="7">
        <v>307.14479999999992</v>
      </c>
      <c r="V6846" s="3" t="str">
        <f>IF(Orders1[[#This Row],[Region]]=People!$B$2, People!$A$2, IF(Orders1[[#This Row],[Region]]=People!$B$3,People!$A$3, IF(Orders1[[#This Row],[Region]]=People!$B$4,People!$A$4, IF(Orders1[[#This Row],[Region]]=People!$B$5,People!$A$5))))</f>
        <v>Cassandra Brandow</v>
      </c>
      <c r="W6846" s="3" t="str">
        <f>IFERROR(INDEX(Returns!A6846:A7645, MATCH(Orders1[[#This Row],[Order ID]],Returns!B6846:B7645)), "No")</f>
        <v>No</v>
      </c>
      <c r="X6846" s="3">
        <f>IF(Orders1[[#This Row],[Return]]="Yes", 1, 0)</f>
        <v>0</v>
      </c>
    </row>
    <row r="6847" spans="1:24" x14ac:dyDescent="0.2">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7">
        <v>478.48</v>
      </c>
      <c r="S6847" s="1">
        <v>2</v>
      </c>
      <c r="T6847" s="1">
        <v>0.2</v>
      </c>
      <c r="U6847" s="7">
        <v>47.848000000000013</v>
      </c>
      <c r="V6847" s="3" t="str">
        <f>IF(Orders1[[#This Row],[Region]]=People!$B$2, People!$A$2, IF(Orders1[[#This Row],[Region]]=People!$B$3,People!$A$3, IF(Orders1[[#This Row],[Region]]=People!$B$4,People!$A$4, IF(Orders1[[#This Row],[Region]]=People!$B$5,People!$A$5))))</f>
        <v>Anna Andreadi</v>
      </c>
      <c r="W6847" s="3" t="str">
        <f>IFERROR(INDEX(Returns!A6847:A7646, MATCH(Orders1[[#This Row],[Order ID]],Returns!B6847:B7646)), "No")</f>
        <v>No</v>
      </c>
      <c r="X6847" s="3">
        <f>IF(Orders1[[#This Row],[Return]]="Yes", 1, 0)</f>
        <v>0</v>
      </c>
    </row>
    <row r="6848" spans="1:24" x14ac:dyDescent="0.2">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7">
        <v>32.04</v>
      </c>
      <c r="S6848" s="1">
        <v>4</v>
      </c>
      <c r="T6848" s="1">
        <v>0</v>
      </c>
      <c r="U6848" s="7">
        <v>14.417999999999999</v>
      </c>
      <c r="V6848" s="3" t="str">
        <f>IF(Orders1[[#This Row],[Region]]=People!$B$2, People!$A$2, IF(Orders1[[#This Row],[Region]]=People!$B$3,People!$A$3, IF(Orders1[[#This Row],[Region]]=People!$B$4,People!$A$4, IF(Orders1[[#This Row],[Region]]=People!$B$5,People!$A$5))))</f>
        <v>Anna Andreadi</v>
      </c>
      <c r="W6848" s="3" t="str">
        <f>IFERROR(INDEX(Returns!A6848:A7647, MATCH(Orders1[[#This Row],[Order ID]],Returns!B6848:B7647)), "No")</f>
        <v>No</v>
      </c>
      <c r="X6848" s="3">
        <f>IF(Orders1[[#This Row],[Return]]="Yes", 1, 0)</f>
        <v>0</v>
      </c>
    </row>
    <row r="6849" spans="1:24" x14ac:dyDescent="0.2">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7">
        <v>55.991999999999997</v>
      </c>
      <c r="S6849" s="1">
        <v>1</v>
      </c>
      <c r="T6849" s="1">
        <v>0.2</v>
      </c>
      <c r="U6849" s="7">
        <v>3.4995000000000029</v>
      </c>
      <c r="V6849" s="3" t="str">
        <f>IF(Orders1[[#This Row],[Region]]=People!$B$2, People!$A$2, IF(Orders1[[#This Row],[Region]]=People!$B$3,People!$A$3, IF(Orders1[[#This Row],[Region]]=People!$B$4,People!$A$4, IF(Orders1[[#This Row],[Region]]=People!$B$5,People!$A$5))))</f>
        <v>Anna Andreadi</v>
      </c>
      <c r="W6849" s="3" t="str">
        <f>IFERROR(INDEX(Returns!A6849:A7648, MATCH(Orders1[[#This Row],[Order ID]],Returns!B6849:B7648)), "No")</f>
        <v>No</v>
      </c>
      <c r="X6849" s="3">
        <f>IF(Orders1[[#This Row],[Return]]="Yes", 1, 0)</f>
        <v>0</v>
      </c>
    </row>
    <row r="6850" spans="1:24" x14ac:dyDescent="0.2">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7">
        <v>76.864000000000004</v>
      </c>
      <c r="S6850" s="1">
        <v>2</v>
      </c>
      <c r="T6850" s="1">
        <v>0.2</v>
      </c>
      <c r="U6850" s="7">
        <v>26.902399999999993</v>
      </c>
      <c r="V6850" s="3" t="str">
        <f>IF(Orders1[[#This Row],[Region]]=People!$B$2, People!$A$2, IF(Orders1[[#This Row],[Region]]=People!$B$3,People!$A$3, IF(Orders1[[#This Row],[Region]]=People!$B$4,People!$A$4, IF(Orders1[[#This Row],[Region]]=People!$B$5,People!$A$5))))</f>
        <v>Kelly Williams</v>
      </c>
      <c r="W6850" s="3" t="str">
        <f>IFERROR(INDEX(Returns!A6850:A7649, MATCH(Orders1[[#This Row],[Order ID]],Returns!B6850:B7649)), "No")</f>
        <v>No</v>
      </c>
      <c r="X6850" s="3">
        <f>IF(Orders1[[#This Row],[Return]]="Yes", 1, 0)</f>
        <v>0</v>
      </c>
    </row>
    <row r="6851" spans="1:24" x14ac:dyDescent="0.2">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7">
        <v>59.92</v>
      </c>
      <c r="S6851" s="1">
        <v>4</v>
      </c>
      <c r="T6851" s="1">
        <v>0</v>
      </c>
      <c r="U6851" s="7">
        <v>27.563200000000002</v>
      </c>
      <c r="V6851" s="3" t="str">
        <f>IF(Orders1[[#This Row],[Region]]=People!$B$2, People!$A$2, IF(Orders1[[#This Row],[Region]]=People!$B$3,People!$A$3, IF(Orders1[[#This Row],[Region]]=People!$B$4,People!$A$4, IF(Orders1[[#This Row],[Region]]=People!$B$5,People!$A$5))))</f>
        <v>Anna Andreadi</v>
      </c>
      <c r="W6851" s="3" t="str">
        <f>IFERROR(INDEX(Returns!A6851:A7650, MATCH(Orders1[[#This Row],[Order ID]],Returns!B6851:B7650)), "No")</f>
        <v>No</v>
      </c>
      <c r="X6851" s="3">
        <f>IF(Orders1[[#This Row],[Return]]="Yes", 1, 0)</f>
        <v>0</v>
      </c>
    </row>
    <row r="6852" spans="1:24" x14ac:dyDescent="0.2">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7">
        <v>1565.88</v>
      </c>
      <c r="S6852" s="1">
        <v>6</v>
      </c>
      <c r="T6852" s="1">
        <v>0</v>
      </c>
      <c r="U6852" s="7">
        <v>407.12880000000007</v>
      </c>
      <c r="V6852" s="3" t="str">
        <f>IF(Orders1[[#This Row],[Region]]=People!$B$2, People!$A$2, IF(Orders1[[#This Row],[Region]]=People!$B$3,People!$A$3, IF(Orders1[[#This Row],[Region]]=People!$B$4,People!$A$4, IF(Orders1[[#This Row],[Region]]=People!$B$5,People!$A$5))))</f>
        <v>Kelly Williams</v>
      </c>
      <c r="W6852" s="3" t="str">
        <f>IFERROR(INDEX(Returns!A6852:A7651, MATCH(Orders1[[#This Row],[Order ID]],Returns!B6852:B7651)), "No")</f>
        <v>No</v>
      </c>
      <c r="X6852" s="3">
        <f>IF(Orders1[[#This Row],[Return]]="Yes", 1, 0)</f>
        <v>0</v>
      </c>
    </row>
    <row r="6853" spans="1:24" x14ac:dyDescent="0.2">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7">
        <v>106.05</v>
      </c>
      <c r="S6853" s="1">
        <v>7</v>
      </c>
      <c r="T6853" s="1">
        <v>0</v>
      </c>
      <c r="U6853" s="7">
        <v>49.843499999999999</v>
      </c>
      <c r="V6853" s="3" t="str">
        <f>IF(Orders1[[#This Row],[Region]]=People!$B$2, People!$A$2, IF(Orders1[[#This Row],[Region]]=People!$B$3,People!$A$3, IF(Orders1[[#This Row],[Region]]=People!$B$4,People!$A$4, IF(Orders1[[#This Row],[Region]]=People!$B$5,People!$A$5))))</f>
        <v>Kelly Williams</v>
      </c>
      <c r="W6853" s="3" t="str">
        <f>IFERROR(INDEX(Returns!A6853:A7652, MATCH(Orders1[[#This Row],[Order ID]],Returns!B6853:B7652)), "No")</f>
        <v>No</v>
      </c>
      <c r="X6853" s="3">
        <f>IF(Orders1[[#This Row],[Return]]="Yes", 1, 0)</f>
        <v>0</v>
      </c>
    </row>
    <row r="6854" spans="1:24" x14ac:dyDescent="0.2">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7">
        <v>62.04</v>
      </c>
      <c r="S6854" s="1">
        <v>4</v>
      </c>
      <c r="T6854" s="1">
        <v>0</v>
      </c>
      <c r="U6854" s="7">
        <v>17.371200000000002</v>
      </c>
      <c r="V6854" s="3" t="str">
        <f>IF(Orders1[[#This Row],[Region]]=People!$B$2, People!$A$2, IF(Orders1[[#This Row],[Region]]=People!$B$3,People!$A$3, IF(Orders1[[#This Row],[Region]]=People!$B$4,People!$A$4, IF(Orders1[[#This Row],[Region]]=People!$B$5,People!$A$5))))</f>
        <v>Cassandra Brandow</v>
      </c>
      <c r="W6854" s="3" t="str">
        <f>IFERROR(INDEX(Returns!A6854:A7653, MATCH(Orders1[[#This Row],[Order ID]],Returns!B6854:B7653)), "No")</f>
        <v>No</v>
      </c>
      <c r="X6854" s="3">
        <f>IF(Orders1[[#This Row],[Return]]="Yes", 1, 0)</f>
        <v>0</v>
      </c>
    </row>
    <row r="6855" spans="1:24" x14ac:dyDescent="0.2">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7">
        <v>494.97</v>
      </c>
      <c r="S6855" s="1">
        <v>3</v>
      </c>
      <c r="T6855" s="1">
        <v>0</v>
      </c>
      <c r="U6855" s="7">
        <v>148.49099999999996</v>
      </c>
      <c r="V6855" s="3" t="str">
        <f>IF(Orders1[[#This Row],[Region]]=People!$B$2, People!$A$2, IF(Orders1[[#This Row],[Region]]=People!$B$3,People!$A$3, IF(Orders1[[#This Row],[Region]]=People!$B$4,People!$A$4, IF(Orders1[[#This Row],[Region]]=People!$B$5,People!$A$5))))</f>
        <v>Cassandra Brandow</v>
      </c>
      <c r="W6855" s="3" t="str">
        <f>IFERROR(INDEX(Returns!A6855:A7654, MATCH(Orders1[[#This Row],[Order ID]],Returns!B6855:B7654)), "No")</f>
        <v>No</v>
      </c>
      <c r="X6855" s="3">
        <f>IF(Orders1[[#This Row],[Return]]="Yes", 1, 0)</f>
        <v>0</v>
      </c>
    </row>
    <row r="6856" spans="1:24" x14ac:dyDescent="0.2">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7">
        <v>367.96</v>
      </c>
      <c r="S6856" s="1">
        <v>4</v>
      </c>
      <c r="T6856" s="1">
        <v>0</v>
      </c>
      <c r="U6856" s="7">
        <v>14.718399999999974</v>
      </c>
      <c r="V6856" s="3" t="str">
        <f>IF(Orders1[[#This Row],[Region]]=People!$B$2, People!$A$2, IF(Orders1[[#This Row],[Region]]=People!$B$3,People!$A$3, IF(Orders1[[#This Row],[Region]]=People!$B$4,People!$A$4, IF(Orders1[[#This Row],[Region]]=People!$B$5,People!$A$5))))</f>
        <v>Cassandra Brandow</v>
      </c>
      <c r="W6856" s="3" t="str">
        <f>IFERROR(INDEX(Returns!A6856:A7655, MATCH(Orders1[[#This Row],[Order ID]],Returns!B6856:B7655)), "No")</f>
        <v>No</v>
      </c>
      <c r="X6856" s="3">
        <f>IF(Orders1[[#This Row],[Return]]="Yes", 1, 0)</f>
        <v>0</v>
      </c>
    </row>
    <row r="6857" spans="1:24" x14ac:dyDescent="0.2">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7">
        <v>44.96</v>
      </c>
      <c r="S6857" s="1">
        <v>2</v>
      </c>
      <c r="T6857" s="1">
        <v>0</v>
      </c>
      <c r="U6857" s="7">
        <v>20.6816</v>
      </c>
      <c r="V6857" s="3" t="str">
        <f>IF(Orders1[[#This Row],[Region]]=People!$B$2, People!$A$2, IF(Orders1[[#This Row],[Region]]=People!$B$3,People!$A$3, IF(Orders1[[#This Row],[Region]]=People!$B$4,People!$A$4, IF(Orders1[[#This Row],[Region]]=People!$B$5,People!$A$5))))</f>
        <v>Cassandra Brandow</v>
      </c>
      <c r="W6857" s="3" t="str">
        <f>IFERROR(INDEX(Returns!A6857:A7656, MATCH(Orders1[[#This Row],[Order ID]],Returns!B6857:B7656)), "No")</f>
        <v>No</v>
      </c>
      <c r="X6857" s="3">
        <f>IF(Orders1[[#This Row],[Return]]="Yes", 1, 0)</f>
        <v>0</v>
      </c>
    </row>
    <row r="6858" spans="1:24" x14ac:dyDescent="0.2">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7">
        <v>182.94</v>
      </c>
      <c r="S6858" s="1">
        <v>3</v>
      </c>
      <c r="T6858" s="1">
        <v>0</v>
      </c>
      <c r="U6858" s="7">
        <v>85.981799999999993</v>
      </c>
      <c r="V6858" s="3" t="str">
        <f>IF(Orders1[[#This Row],[Region]]=People!$B$2, People!$A$2, IF(Orders1[[#This Row],[Region]]=People!$B$3,People!$A$3, IF(Orders1[[#This Row],[Region]]=People!$B$4,People!$A$4, IF(Orders1[[#This Row],[Region]]=People!$B$5,People!$A$5))))</f>
        <v>Cassandra Brandow</v>
      </c>
      <c r="W6858" s="3" t="str">
        <f>IFERROR(INDEX(Returns!A6858:A7657, MATCH(Orders1[[#This Row],[Order ID]],Returns!B6858:B7657)), "No")</f>
        <v>No</v>
      </c>
      <c r="X6858" s="3">
        <f>IF(Orders1[[#This Row],[Return]]="Yes", 1, 0)</f>
        <v>0</v>
      </c>
    </row>
    <row r="6859" spans="1:24" x14ac:dyDescent="0.2">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7">
        <v>28.14</v>
      </c>
      <c r="S6859" s="1">
        <v>3</v>
      </c>
      <c r="T6859" s="1">
        <v>0</v>
      </c>
      <c r="U6859" s="7">
        <v>13.507200000000001</v>
      </c>
      <c r="V6859" s="3" t="str">
        <f>IF(Orders1[[#This Row],[Region]]=People!$B$2, People!$A$2, IF(Orders1[[#This Row],[Region]]=People!$B$3,People!$A$3, IF(Orders1[[#This Row],[Region]]=People!$B$4,People!$A$4, IF(Orders1[[#This Row],[Region]]=People!$B$5,People!$A$5))))</f>
        <v>Anna Andreadi</v>
      </c>
      <c r="W6859" s="3" t="str">
        <f>IFERROR(INDEX(Returns!A6859:A7658, MATCH(Orders1[[#This Row],[Order ID]],Returns!B6859:B7658)), "No")</f>
        <v>No</v>
      </c>
      <c r="X6859" s="3">
        <f>IF(Orders1[[#This Row],[Return]]="Yes", 1, 0)</f>
        <v>0</v>
      </c>
    </row>
    <row r="6860" spans="1:24" x14ac:dyDescent="0.2">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7">
        <v>7.38</v>
      </c>
      <c r="S6860" s="1">
        <v>2</v>
      </c>
      <c r="T6860" s="1">
        <v>0</v>
      </c>
      <c r="U6860" s="7">
        <v>3.4685999999999999</v>
      </c>
      <c r="V6860" s="3" t="str">
        <f>IF(Orders1[[#This Row],[Region]]=People!$B$2, People!$A$2, IF(Orders1[[#This Row],[Region]]=People!$B$3,People!$A$3, IF(Orders1[[#This Row],[Region]]=People!$B$4,People!$A$4, IF(Orders1[[#This Row],[Region]]=People!$B$5,People!$A$5))))</f>
        <v>Anna Andreadi</v>
      </c>
      <c r="W6860" s="3" t="str">
        <f>IFERROR(INDEX(Returns!A6860:A7659, MATCH(Orders1[[#This Row],[Order ID]],Returns!B6860:B7659)), "No")</f>
        <v>No</v>
      </c>
      <c r="X6860" s="3">
        <f>IF(Orders1[[#This Row],[Return]]="Yes", 1, 0)</f>
        <v>0</v>
      </c>
    </row>
    <row r="6861" spans="1:24" x14ac:dyDescent="0.2">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7">
        <v>10.9</v>
      </c>
      <c r="S6861" s="1">
        <v>5</v>
      </c>
      <c r="T6861" s="1">
        <v>0</v>
      </c>
      <c r="U6861" s="7">
        <v>3.5970000000000004</v>
      </c>
      <c r="V6861" s="3" t="str">
        <f>IF(Orders1[[#This Row],[Region]]=People!$B$2, People!$A$2, IF(Orders1[[#This Row],[Region]]=People!$B$3,People!$A$3, IF(Orders1[[#This Row],[Region]]=People!$B$4,People!$A$4, IF(Orders1[[#This Row],[Region]]=People!$B$5,People!$A$5))))</f>
        <v>Anna Andreadi</v>
      </c>
      <c r="W6861" s="3" t="str">
        <f>IFERROR(INDEX(Returns!A6861:A7660, MATCH(Orders1[[#This Row],[Order ID]],Returns!B6861:B7660)), "No")</f>
        <v>No</v>
      </c>
      <c r="X6861" s="3">
        <f>IF(Orders1[[#This Row],[Return]]="Yes", 1, 0)</f>
        <v>0</v>
      </c>
    </row>
    <row r="6862" spans="1:24" x14ac:dyDescent="0.2">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7">
        <v>274.89</v>
      </c>
      <c r="S6862" s="1">
        <v>11</v>
      </c>
      <c r="T6862" s="1">
        <v>0</v>
      </c>
      <c r="U6862" s="7">
        <v>46.731299999999962</v>
      </c>
      <c r="V6862" s="3" t="str">
        <f>IF(Orders1[[#This Row],[Region]]=People!$B$2, People!$A$2, IF(Orders1[[#This Row],[Region]]=People!$B$3,People!$A$3, IF(Orders1[[#This Row],[Region]]=People!$B$4,People!$A$4, IF(Orders1[[#This Row],[Region]]=People!$B$5,People!$A$5))))</f>
        <v>Anna Andreadi</v>
      </c>
      <c r="W6862" s="3" t="str">
        <f>IFERROR(INDEX(Returns!A6862:A7661, MATCH(Orders1[[#This Row],[Order ID]],Returns!B6862:B7661)), "No")</f>
        <v>No</v>
      </c>
      <c r="X6862" s="3">
        <f>IF(Orders1[[#This Row],[Return]]="Yes", 1, 0)</f>
        <v>0</v>
      </c>
    </row>
    <row r="6863" spans="1:24" x14ac:dyDescent="0.2">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7">
        <v>23.04</v>
      </c>
      <c r="S6863" s="1">
        <v>8</v>
      </c>
      <c r="T6863" s="1">
        <v>0</v>
      </c>
      <c r="U6863" s="7">
        <v>11.2896</v>
      </c>
      <c r="V6863" s="3" t="str">
        <f>IF(Orders1[[#This Row],[Region]]=People!$B$2, People!$A$2, IF(Orders1[[#This Row],[Region]]=People!$B$3,People!$A$3, IF(Orders1[[#This Row],[Region]]=People!$B$4,People!$A$4, IF(Orders1[[#This Row],[Region]]=People!$B$5,People!$A$5))))</f>
        <v>Anna Andreadi</v>
      </c>
      <c r="W6863" s="3" t="str">
        <f>IFERROR(INDEX(Returns!A6863:A7662, MATCH(Orders1[[#This Row],[Order ID]],Returns!B6863:B7662)), "No")</f>
        <v>No</v>
      </c>
      <c r="X6863" s="3">
        <f>IF(Orders1[[#This Row],[Return]]="Yes", 1, 0)</f>
        <v>0</v>
      </c>
    </row>
    <row r="6864" spans="1:24" x14ac:dyDescent="0.2">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7">
        <v>218.35200000000003</v>
      </c>
      <c r="S6864" s="1">
        <v>3</v>
      </c>
      <c r="T6864" s="1">
        <v>0.2</v>
      </c>
      <c r="U6864" s="7">
        <v>-19.105800000000016</v>
      </c>
      <c r="V6864" s="3" t="str">
        <f>IF(Orders1[[#This Row],[Region]]=People!$B$2, People!$A$2, IF(Orders1[[#This Row],[Region]]=People!$B$3,People!$A$3, IF(Orders1[[#This Row],[Region]]=People!$B$4,People!$A$4, IF(Orders1[[#This Row],[Region]]=People!$B$5,People!$A$5))))</f>
        <v>Anna Andreadi</v>
      </c>
      <c r="W6864" s="3" t="str">
        <f>IFERROR(INDEX(Returns!A6864:A7663, MATCH(Orders1[[#This Row],[Order ID]],Returns!B6864:B7663)), "No")</f>
        <v>No</v>
      </c>
      <c r="X6864" s="3">
        <f>IF(Orders1[[#This Row],[Return]]="Yes", 1, 0)</f>
        <v>0</v>
      </c>
    </row>
    <row r="6865" spans="1:24" x14ac:dyDescent="0.2">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7">
        <v>10.368000000000002</v>
      </c>
      <c r="S6865" s="1">
        <v>2</v>
      </c>
      <c r="T6865" s="1">
        <v>0.2</v>
      </c>
      <c r="U6865" s="7">
        <v>3.6288</v>
      </c>
      <c r="V6865" s="3" t="str">
        <f>IF(Orders1[[#This Row],[Region]]=People!$B$2, People!$A$2, IF(Orders1[[#This Row],[Region]]=People!$B$3,People!$A$3, IF(Orders1[[#This Row],[Region]]=People!$B$4,People!$A$4, IF(Orders1[[#This Row],[Region]]=People!$B$5,People!$A$5))))</f>
        <v>Kelly Williams</v>
      </c>
      <c r="W6865" s="3" t="str">
        <f>IFERROR(INDEX(Returns!A6865:A7664, MATCH(Orders1[[#This Row],[Order ID]],Returns!B6865:B7664)), "No")</f>
        <v>No</v>
      </c>
      <c r="X6865" s="3">
        <f>IF(Orders1[[#This Row],[Return]]="Yes", 1, 0)</f>
        <v>0</v>
      </c>
    </row>
    <row r="6866" spans="1:24" x14ac:dyDescent="0.2">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7">
        <v>12.672000000000001</v>
      </c>
      <c r="S6866" s="1">
        <v>2</v>
      </c>
      <c r="T6866" s="1">
        <v>0.2</v>
      </c>
      <c r="U6866" s="7">
        <v>4.7519999999999998</v>
      </c>
      <c r="V6866" s="3" t="str">
        <f>IF(Orders1[[#This Row],[Region]]=People!$B$2, People!$A$2, IF(Orders1[[#This Row],[Region]]=People!$B$3,People!$A$3, IF(Orders1[[#This Row],[Region]]=People!$B$4,People!$A$4, IF(Orders1[[#This Row],[Region]]=People!$B$5,People!$A$5))))</f>
        <v>Anna Andreadi</v>
      </c>
      <c r="W6866" s="3" t="str">
        <f>IFERROR(INDEX(Returns!A6866:A7665, MATCH(Orders1[[#This Row],[Order ID]],Returns!B6866:B7665)), "No")</f>
        <v>No</v>
      </c>
      <c r="X6866" s="3">
        <f>IF(Orders1[[#This Row],[Return]]="Yes", 1, 0)</f>
        <v>0</v>
      </c>
    </row>
    <row r="6867" spans="1:24" x14ac:dyDescent="0.2">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7">
        <v>91.96</v>
      </c>
      <c r="S6867" s="1">
        <v>5</v>
      </c>
      <c r="T6867" s="1">
        <v>0.2</v>
      </c>
      <c r="U6867" s="7">
        <v>-20.690999999999992</v>
      </c>
      <c r="V6867" s="3" t="str">
        <f>IF(Orders1[[#This Row],[Region]]=People!$B$2, People!$A$2, IF(Orders1[[#This Row],[Region]]=People!$B$3,People!$A$3, IF(Orders1[[#This Row],[Region]]=People!$B$4,People!$A$4, IF(Orders1[[#This Row],[Region]]=People!$B$5,People!$A$5))))</f>
        <v>Anna Andreadi</v>
      </c>
      <c r="W6867" s="3" t="str">
        <f>IFERROR(INDEX(Returns!A6867:A7666, MATCH(Orders1[[#This Row],[Order ID]],Returns!B6867:B7666)), "No")</f>
        <v>No</v>
      </c>
      <c r="X6867" s="3">
        <f>IF(Orders1[[#This Row],[Return]]="Yes", 1, 0)</f>
        <v>0</v>
      </c>
    </row>
    <row r="6868" spans="1:24" x14ac:dyDescent="0.2">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7">
        <v>254.96999999999997</v>
      </c>
      <c r="S6868" s="1">
        <v>3</v>
      </c>
      <c r="T6868" s="1">
        <v>0</v>
      </c>
      <c r="U6868" s="7">
        <v>91.789199999999994</v>
      </c>
      <c r="V6868" s="3" t="str">
        <f>IF(Orders1[[#This Row],[Region]]=People!$B$2, People!$A$2, IF(Orders1[[#This Row],[Region]]=People!$B$3,People!$A$3, IF(Orders1[[#This Row],[Region]]=People!$B$4,People!$A$4, IF(Orders1[[#This Row],[Region]]=People!$B$5,People!$A$5))))</f>
        <v>Anna Andreadi</v>
      </c>
      <c r="W6868" s="3" t="str">
        <f>IFERROR(INDEX(Returns!A6868:A7667, MATCH(Orders1[[#This Row],[Order ID]],Returns!B6868:B7667)), "No")</f>
        <v>No</v>
      </c>
      <c r="X6868" s="3">
        <f>IF(Orders1[[#This Row],[Return]]="Yes", 1, 0)</f>
        <v>0</v>
      </c>
    </row>
    <row r="6869" spans="1:24" x14ac:dyDescent="0.2">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7">
        <v>31.983999999999998</v>
      </c>
      <c r="S6869" s="1">
        <v>2</v>
      </c>
      <c r="T6869" s="1">
        <v>0.2</v>
      </c>
      <c r="U6869" s="7">
        <v>-7.9959999999999996</v>
      </c>
      <c r="V6869" s="3" t="str">
        <f>IF(Orders1[[#This Row],[Region]]=People!$B$2, People!$A$2, IF(Orders1[[#This Row],[Region]]=People!$B$3,People!$A$3, IF(Orders1[[#This Row],[Region]]=People!$B$4,People!$A$4, IF(Orders1[[#This Row],[Region]]=People!$B$5,People!$A$5))))</f>
        <v>Anna Andreadi</v>
      </c>
      <c r="W6869" s="3" t="str">
        <f>IFERROR(INDEX(Returns!A6869:A7668, MATCH(Orders1[[#This Row],[Order ID]],Returns!B6869:B7668)), "No")</f>
        <v>No</v>
      </c>
      <c r="X6869" s="3">
        <f>IF(Orders1[[#This Row],[Return]]="Yes", 1, 0)</f>
        <v>0</v>
      </c>
    </row>
    <row r="6870" spans="1:24" x14ac:dyDescent="0.2">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7">
        <v>2887.0560000000005</v>
      </c>
      <c r="S6870" s="1">
        <v>9</v>
      </c>
      <c r="T6870" s="1">
        <v>0.2</v>
      </c>
      <c r="U6870" s="7">
        <v>180.44099999999992</v>
      </c>
      <c r="V6870" s="3" t="str">
        <f>IF(Orders1[[#This Row],[Region]]=People!$B$2, People!$A$2, IF(Orders1[[#This Row],[Region]]=People!$B$3,People!$A$3, IF(Orders1[[#This Row],[Region]]=People!$B$4,People!$A$4, IF(Orders1[[#This Row],[Region]]=People!$B$5,People!$A$5))))</f>
        <v>Anna Andreadi</v>
      </c>
      <c r="W6870" s="3" t="str">
        <f>IFERROR(INDEX(Returns!A6870:A7669, MATCH(Orders1[[#This Row],[Order ID]],Returns!B6870:B7669)), "No")</f>
        <v>No</v>
      </c>
      <c r="X6870" s="3">
        <f>IF(Orders1[[#This Row],[Return]]="Yes", 1, 0)</f>
        <v>0</v>
      </c>
    </row>
    <row r="6871" spans="1:24" x14ac:dyDescent="0.2">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7">
        <v>12.96</v>
      </c>
      <c r="S6871" s="1">
        <v>2</v>
      </c>
      <c r="T6871" s="1">
        <v>0</v>
      </c>
      <c r="U6871" s="7">
        <v>6.2208000000000006</v>
      </c>
      <c r="V6871" s="3" t="str">
        <f>IF(Orders1[[#This Row],[Region]]=People!$B$2, People!$A$2, IF(Orders1[[#This Row],[Region]]=People!$B$3,People!$A$3, IF(Orders1[[#This Row],[Region]]=People!$B$4,People!$A$4, IF(Orders1[[#This Row],[Region]]=People!$B$5,People!$A$5))))</f>
        <v>Anna Andreadi</v>
      </c>
      <c r="W6871" s="3" t="str">
        <f>IFERROR(INDEX(Returns!A6871:A7670, MATCH(Orders1[[#This Row],[Order ID]],Returns!B6871:B7670)), "No")</f>
        <v>No</v>
      </c>
      <c r="X6871" s="3">
        <f>IF(Orders1[[#This Row],[Return]]="Yes", 1, 0)</f>
        <v>0</v>
      </c>
    </row>
    <row r="6872" spans="1:24" x14ac:dyDescent="0.2">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7">
        <v>47.52</v>
      </c>
      <c r="S6872" s="1">
        <v>9</v>
      </c>
      <c r="T6872" s="1">
        <v>0</v>
      </c>
      <c r="U6872" s="7">
        <v>21.384</v>
      </c>
      <c r="V6872" s="3" t="str">
        <f>IF(Orders1[[#This Row],[Region]]=People!$B$2, People!$A$2, IF(Orders1[[#This Row],[Region]]=People!$B$3,People!$A$3, IF(Orders1[[#This Row],[Region]]=People!$B$4,People!$A$4, IF(Orders1[[#This Row],[Region]]=People!$B$5,People!$A$5))))</f>
        <v>Anna Andreadi</v>
      </c>
      <c r="W6872" s="3" t="str">
        <f>IFERROR(INDEX(Returns!A6872:A7671, MATCH(Orders1[[#This Row],[Order ID]],Returns!B6872:B7671)), "No")</f>
        <v>No</v>
      </c>
      <c r="X6872" s="3">
        <f>IF(Orders1[[#This Row],[Return]]="Yes", 1, 0)</f>
        <v>0</v>
      </c>
    </row>
    <row r="6873" spans="1:24" x14ac:dyDescent="0.2">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7">
        <v>11.952000000000002</v>
      </c>
      <c r="S6873" s="1">
        <v>3</v>
      </c>
      <c r="T6873" s="1">
        <v>0.2</v>
      </c>
      <c r="U6873" s="7">
        <v>3.8843999999999994</v>
      </c>
      <c r="V6873" s="3" t="str">
        <f>IF(Orders1[[#This Row],[Region]]=People!$B$2, People!$A$2, IF(Orders1[[#This Row],[Region]]=People!$B$3,People!$A$3, IF(Orders1[[#This Row],[Region]]=People!$B$4,People!$A$4, IF(Orders1[[#This Row],[Region]]=People!$B$5,People!$A$5))))</f>
        <v>Kelly Williams</v>
      </c>
      <c r="W6873" s="3" t="str">
        <f>IFERROR(INDEX(Returns!A6873:A7672, MATCH(Orders1[[#This Row],[Order ID]],Returns!B6873:B7672)), "No")</f>
        <v>No</v>
      </c>
      <c r="X6873" s="3">
        <f>IF(Orders1[[#This Row],[Return]]="Yes", 1, 0)</f>
        <v>0</v>
      </c>
    </row>
    <row r="6874" spans="1:24" x14ac:dyDescent="0.2">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7">
        <v>4.9800000000000004</v>
      </c>
      <c r="S6874" s="1">
        <v>1</v>
      </c>
      <c r="T6874" s="1">
        <v>0</v>
      </c>
      <c r="U6874" s="7">
        <v>2.3406000000000002</v>
      </c>
      <c r="V6874" s="3" t="str">
        <f>IF(Orders1[[#This Row],[Region]]=People!$B$2, People!$A$2, IF(Orders1[[#This Row],[Region]]=People!$B$3,People!$A$3, IF(Orders1[[#This Row],[Region]]=People!$B$4,People!$A$4, IF(Orders1[[#This Row],[Region]]=People!$B$5,People!$A$5))))</f>
        <v>Anna Andreadi</v>
      </c>
      <c r="W6874" s="3" t="str">
        <f>IFERROR(INDEX(Returns!A6874:A7673, MATCH(Orders1[[#This Row],[Order ID]],Returns!B6874:B7673)), "No")</f>
        <v>No</v>
      </c>
      <c r="X6874" s="3">
        <f>IF(Orders1[[#This Row],[Return]]="Yes", 1, 0)</f>
        <v>0</v>
      </c>
    </row>
    <row r="6875" spans="1:24" x14ac:dyDescent="0.2">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7">
        <v>10.779999999999996</v>
      </c>
      <c r="S6875" s="1">
        <v>5</v>
      </c>
      <c r="T6875" s="1">
        <v>0.8</v>
      </c>
      <c r="U6875" s="7">
        <v>-17.248000000000008</v>
      </c>
      <c r="V6875" s="3" t="str">
        <f>IF(Orders1[[#This Row],[Region]]=People!$B$2, People!$A$2, IF(Orders1[[#This Row],[Region]]=People!$B$3,People!$A$3, IF(Orders1[[#This Row],[Region]]=People!$B$4,People!$A$4, IF(Orders1[[#This Row],[Region]]=People!$B$5,People!$A$5))))</f>
        <v>Kelly Williams</v>
      </c>
      <c r="W6875" s="3" t="str">
        <f>IFERROR(INDEX(Returns!A6875:A7674, MATCH(Orders1[[#This Row],[Order ID]],Returns!B6875:B7674)), "No")</f>
        <v>No</v>
      </c>
      <c r="X6875" s="3">
        <f>IF(Orders1[[#This Row],[Return]]="Yes", 1, 0)</f>
        <v>0</v>
      </c>
    </row>
    <row r="6876" spans="1:24" x14ac:dyDescent="0.2">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7">
        <v>119.97600000000001</v>
      </c>
      <c r="S6876" s="1">
        <v>3</v>
      </c>
      <c r="T6876" s="1">
        <v>0.2</v>
      </c>
      <c r="U6876" s="7">
        <v>-17.996400000000019</v>
      </c>
      <c r="V6876" s="3" t="str">
        <f>IF(Orders1[[#This Row],[Region]]=People!$B$2, People!$A$2, IF(Orders1[[#This Row],[Region]]=People!$B$3,People!$A$3, IF(Orders1[[#This Row],[Region]]=People!$B$4,People!$A$4, IF(Orders1[[#This Row],[Region]]=People!$B$5,People!$A$5))))</f>
        <v>Kelly Williams</v>
      </c>
      <c r="W6876" s="3" t="str">
        <f>IFERROR(INDEX(Returns!A6876:A7675, MATCH(Orders1[[#This Row],[Order ID]],Returns!B6876:B7675)), "No")</f>
        <v>No</v>
      </c>
      <c r="X6876" s="3">
        <f>IF(Orders1[[#This Row],[Return]]="Yes", 1, 0)</f>
        <v>0</v>
      </c>
    </row>
    <row r="6877" spans="1:24" x14ac:dyDescent="0.2">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7">
        <v>25.06</v>
      </c>
      <c r="S6877" s="1">
        <v>2</v>
      </c>
      <c r="T6877" s="1">
        <v>0</v>
      </c>
      <c r="U6877" s="7">
        <v>11.778199999999998</v>
      </c>
      <c r="V6877" s="3" t="str">
        <f>IF(Orders1[[#This Row],[Region]]=People!$B$2, People!$A$2, IF(Orders1[[#This Row],[Region]]=People!$B$3,People!$A$3, IF(Orders1[[#This Row],[Region]]=People!$B$4,People!$A$4, IF(Orders1[[#This Row],[Region]]=People!$B$5,People!$A$5))))</f>
        <v>Cassandra Brandow</v>
      </c>
      <c r="W6877" s="3" t="str">
        <f>IFERROR(INDEX(Returns!A6877:A7676, MATCH(Orders1[[#This Row],[Order ID]],Returns!B6877:B7676)), "No")</f>
        <v>No</v>
      </c>
      <c r="X6877" s="3">
        <f>IF(Orders1[[#This Row],[Return]]="Yes", 1, 0)</f>
        <v>0</v>
      </c>
    </row>
    <row r="6878" spans="1:24" x14ac:dyDescent="0.2">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7">
        <v>1652.94</v>
      </c>
      <c r="S6878" s="1">
        <v>3</v>
      </c>
      <c r="T6878" s="1">
        <v>0</v>
      </c>
      <c r="U6878" s="7">
        <v>314.05859999999996</v>
      </c>
      <c r="V6878" s="3" t="str">
        <f>IF(Orders1[[#This Row],[Region]]=People!$B$2, People!$A$2, IF(Orders1[[#This Row],[Region]]=People!$B$3,People!$A$3, IF(Orders1[[#This Row],[Region]]=People!$B$4,People!$A$4, IF(Orders1[[#This Row],[Region]]=People!$B$5,People!$A$5))))</f>
        <v>Cassandra Brandow</v>
      </c>
      <c r="W6878" s="3" t="str">
        <f>IFERROR(INDEX(Returns!A6878:A7677, MATCH(Orders1[[#This Row],[Order ID]],Returns!B6878:B7677)), "No")</f>
        <v>No</v>
      </c>
      <c r="X6878" s="3">
        <f>IF(Orders1[[#This Row],[Return]]="Yes", 1, 0)</f>
        <v>0</v>
      </c>
    </row>
    <row r="6879" spans="1:24" x14ac:dyDescent="0.2">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7">
        <v>131.376</v>
      </c>
      <c r="S6879" s="1">
        <v>6</v>
      </c>
      <c r="T6879" s="1">
        <v>0.6</v>
      </c>
      <c r="U6879" s="7">
        <v>-95.24760000000002</v>
      </c>
      <c r="V6879" s="3" t="str">
        <f>IF(Orders1[[#This Row],[Region]]=People!$B$2, People!$A$2, IF(Orders1[[#This Row],[Region]]=People!$B$3,People!$A$3, IF(Orders1[[#This Row],[Region]]=People!$B$4,People!$A$4, IF(Orders1[[#This Row],[Region]]=People!$B$5,People!$A$5))))</f>
        <v>Kelly Williams</v>
      </c>
      <c r="W6879" s="3" t="str">
        <f>IFERROR(INDEX(Returns!A6879:A7678, MATCH(Orders1[[#This Row],[Order ID]],Returns!B6879:B7678)), "No")</f>
        <v>No</v>
      </c>
      <c r="X6879" s="3">
        <f>IF(Orders1[[#This Row],[Return]]="Yes", 1, 0)</f>
        <v>0</v>
      </c>
    </row>
    <row r="6880" spans="1:24" x14ac:dyDescent="0.2">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7">
        <v>5.3440000000000003</v>
      </c>
      <c r="S6880" s="1">
        <v>1</v>
      </c>
      <c r="T6880" s="1">
        <v>0.2</v>
      </c>
      <c r="U6880" s="7">
        <v>1.8703999999999998</v>
      </c>
      <c r="V6880" s="3" t="str">
        <f>IF(Orders1[[#This Row],[Region]]=People!$B$2, People!$A$2, IF(Orders1[[#This Row],[Region]]=People!$B$3,People!$A$3, IF(Orders1[[#This Row],[Region]]=People!$B$4,People!$A$4, IF(Orders1[[#This Row],[Region]]=People!$B$5,People!$A$5))))</f>
        <v>Kelly Williams</v>
      </c>
      <c r="W6880" s="3" t="str">
        <f>IFERROR(INDEX(Returns!A6880:A7679, MATCH(Orders1[[#This Row],[Order ID]],Returns!B6880:B7679)), "No")</f>
        <v>No</v>
      </c>
      <c r="X6880" s="3">
        <f>IF(Orders1[[#This Row],[Return]]="Yes", 1, 0)</f>
        <v>0</v>
      </c>
    </row>
    <row r="6881" spans="1:24" x14ac:dyDescent="0.2">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7">
        <v>2003.9200000000003</v>
      </c>
      <c r="S6881" s="1">
        <v>5</v>
      </c>
      <c r="T6881" s="1">
        <v>0.2</v>
      </c>
      <c r="U6881" s="7">
        <v>125.24499999999995</v>
      </c>
      <c r="V6881" s="3" t="str">
        <f>IF(Orders1[[#This Row],[Region]]=People!$B$2, People!$A$2, IF(Orders1[[#This Row],[Region]]=People!$B$3,People!$A$3, IF(Orders1[[#This Row],[Region]]=People!$B$4,People!$A$4, IF(Orders1[[#This Row],[Region]]=People!$B$5,People!$A$5))))</f>
        <v>Anna Andreadi</v>
      </c>
      <c r="W6881" s="3" t="str">
        <f>IFERROR(INDEX(Returns!A6881:A7680, MATCH(Orders1[[#This Row],[Order ID]],Returns!B6881:B7680)), "No")</f>
        <v>No</v>
      </c>
      <c r="X6881" s="3">
        <f>IF(Orders1[[#This Row],[Return]]="Yes", 1, 0)</f>
        <v>0</v>
      </c>
    </row>
    <row r="6882" spans="1:24" x14ac:dyDescent="0.2">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7">
        <v>32.400000000000006</v>
      </c>
      <c r="S6882" s="1">
        <v>5</v>
      </c>
      <c r="T6882" s="1">
        <v>0</v>
      </c>
      <c r="U6882" s="7">
        <v>15.552000000000001</v>
      </c>
      <c r="V6882" s="3" t="str">
        <f>IF(Orders1[[#This Row],[Region]]=People!$B$2, People!$A$2, IF(Orders1[[#This Row],[Region]]=People!$B$3,People!$A$3, IF(Orders1[[#This Row],[Region]]=People!$B$4,People!$A$4, IF(Orders1[[#This Row],[Region]]=People!$B$5,People!$A$5))))</f>
        <v>Anna Andreadi</v>
      </c>
      <c r="W6882" s="3" t="str">
        <f>IFERROR(INDEX(Returns!A6882:A7681, MATCH(Orders1[[#This Row],[Order ID]],Returns!B6882:B7681)), "No")</f>
        <v>No</v>
      </c>
      <c r="X6882" s="3">
        <f>IF(Orders1[[#This Row],[Return]]="Yes", 1, 0)</f>
        <v>0</v>
      </c>
    </row>
    <row r="6883" spans="1:24" x14ac:dyDescent="0.2">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7">
        <v>1913.3999999999999</v>
      </c>
      <c r="S6883" s="1">
        <v>9</v>
      </c>
      <c r="T6883" s="1">
        <v>0</v>
      </c>
      <c r="U6883" s="7">
        <v>401.81399999999985</v>
      </c>
      <c r="V6883" s="3" t="str">
        <f>IF(Orders1[[#This Row],[Region]]=People!$B$2, People!$A$2, IF(Orders1[[#This Row],[Region]]=People!$B$3,People!$A$3, IF(Orders1[[#This Row],[Region]]=People!$B$4,People!$A$4, IF(Orders1[[#This Row],[Region]]=People!$B$5,People!$A$5))))</f>
        <v>Anna Andreadi</v>
      </c>
      <c r="W6883" s="3" t="str">
        <f>IFERROR(INDEX(Returns!A6883:A7682, MATCH(Orders1[[#This Row],[Order ID]],Returns!B6883:B7682)), "No")</f>
        <v>No</v>
      </c>
      <c r="X6883" s="3">
        <f>IF(Orders1[[#This Row],[Return]]="Yes", 1, 0)</f>
        <v>0</v>
      </c>
    </row>
    <row r="6884" spans="1:24" x14ac:dyDescent="0.2">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7">
        <v>146.72999999999999</v>
      </c>
      <c r="S6884" s="1">
        <v>3</v>
      </c>
      <c r="T6884" s="1">
        <v>0</v>
      </c>
      <c r="U6884" s="7">
        <v>2.9346000000000032</v>
      </c>
      <c r="V6884" s="3" t="str">
        <f>IF(Orders1[[#This Row],[Region]]=People!$B$2, People!$A$2, IF(Orders1[[#This Row],[Region]]=People!$B$3,People!$A$3, IF(Orders1[[#This Row],[Region]]=People!$B$4,People!$A$4, IF(Orders1[[#This Row],[Region]]=People!$B$5,People!$A$5))))</f>
        <v>Anna Andreadi</v>
      </c>
      <c r="W6884" s="3" t="str">
        <f>IFERROR(INDEX(Returns!A6884:A7683, MATCH(Orders1[[#This Row],[Order ID]],Returns!B6884:B7683)), "No")</f>
        <v>No</v>
      </c>
      <c r="X6884" s="3">
        <f>IF(Orders1[[#This Row],[Return]]="Yes", 1, 0)</f>
        <v>0</v>
      </c>
    </row>
    <row r="6885" spans="1:24" x14ac:dyDescent="0.2">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7">
        <v>114.2</v>
      </c>
      <c r="S6885" s="1">
        <v>5</v>
      </c>
      <c r="T6885" s="1">
        <v>0</v>
      </c>
      <c r="U6885" s="7">
        <v>52.531999999999996</v>
      </c>
      <c r="V6885" s="3" t="str">
        <f>IF(Orders1[[#This Row],[Region]]=People!$B$2, People!$A$2, IF(Orders1[[#This Row],[Region]]=People!$B$3,People!$A$3, IF(Orders1[[#This Row],[Region]]=People!$B$4,People!$A$4, IF(Orders1[[#This Row],[Region]]=People!$B$5,People!$A$5))))</f>
        <v>Anna Andreadi</v>
      </c>
      <c r="W6885" s="3" t="str">
        <f>IFERROR(INDEX(Returns!A6885:A7684, MATCH(Orders1[[#This Row],[Order ID]],Returns!B6885:B7684)), "No")</f>
        <v>No</v>
      </c>
      <c r="X6885" s="3">
        <f>IF(Orders1[[#This Row],[Return]]="Yes", 1, 0)</f>
        <v>0</v>
      </c>
    </row>
    <row r="6886" spans="1:24" x14ac:dyDescent="0.2">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7">
        <v>2567.84</v>
      </c>
      <c r="S6886" s="1">
        <v>8</v>
      </c>
      <c r="T6886" s="1">
        <v>0</v>
      </c>
      <c r="U6886" s="7">
        <v>770.35199999999986</v>
      </c>
      <c r="V6886" s="3" t="str">
        <f>IF(Orders1[[#This Row],[Region]]=People!$B$2, People!$A$2, IF(Orders1[[#This Row],[Region]]=People!$B$3,People!$A$3, IF(Orders1[[#This Row],[Region]]=People!$B$4,People!$A$4, IF(Orders1[[#This Row],[Region]]=People!$B$5,People!$A$5))))</f>
        <v>Kelly Williams</v>
      </c>
      <c r="W6886" s="3" t="str">
        <f>IFERROR(INDEX(Returns!A6886:A7685, MATCH(Orders1[[#This Row],[Order ID]],Returns!B6886:B7685)), "No")</f>
        <v>No</v>
      </c>
      <c r="X6886" s="3">
        <f>IF(Orders1[[#This Row],[Return]]="Yes", 1, 0)</f>
        <v>0</v>
      </c>
    </row>
    <row r="6887" spans="1:24" x14ac:dyDescent="0.2">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7">
        <v>37.056000000000004</v>
      </c>
      <c r="S6887" s="1">
        <v>4</v>
      </c>
      <c r="T6887" s="1">
        <v>0.2</v>
      </c>
      <c r="U6887" s="7">
        <v>8.8008000000000006</v>
      </c>
      <c r="V6887" s="3" t="str">
        <f>IF(Orders1[[#This Row],[Region]]=People!$B$2, People!$A$2, IF(Orders1[[#This Row],[Region]]=People!$B$3,People!$A$3, IF(Orders1[[#This Row],[Region]]=People!$B$4,People!$A$4, IF(Orders1[[#This Row],[Region]]=People!$B$5,People!$A$5))))</f>
        <v>Chuck Magee</v>
      </c>
      <c r="W6887" s="3" t="str">
        <f>IFERROR(INDEX(Returns!A6887:A7686, MATCH(Orders1[[#This Row],[Order ID]],Returns!B6887:B7686)), "No")</f>
        <v>No</v>
      </c>
      <c r="X6887" s="3">
        <f>IF(Orders1[[#This Row],[Return]]="Yes", 1, 0)</f>
        <v>0</v>
      </c>
    </row>
    <row r="6888" spans="1:24" x14ac:dyDescent="0.2">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7">
        <v>259.89600000000002</v>
      </c>
      <c r="S6888" s="1">
        <v>2</v>
      </c>
      <c r="T6888" s="1">
        <v>0.4</v>
      </c>
      <c r="U6888" s="7">
        <v>-56.310799999999972</v>
      </c>
      <c r="V6888" s="3" t="str">
        <f>IF(Orders1[[#This Row],[Region]]=People!$B$2, People!$A$2, IF(Orders1[[#This Row],[Region]]=People!$B$3,People!$A$3, IF(Orders1[[#This Row],[Region]]=People!$B$4,People!$A$4, IF(Orders1[[#This Row],[Region]]=People!$B$5,People!$A$5))))</f>
        <v>Chuck Magee</v>
      </c>
      <c r="W6888" s="3" t="str">
        <f>IFERROR(INDEX(Returns!A6888:A7687, MATCH(Orders1[[#This Row],[Order ID]],Returns!B6888:B7687)), "No")</f>
        <v>No</v>
      </c>
      <c r="X6888" s="3">
        <f>IF(Orders1[[#This Row],[Return]]="Yes", 1, 0)</f>
        <v>0</v>
      </c>
    </row>
    <row r="6889" spans="1:24" x14ac:dyDescent="0.2">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7">
        <v>19.049999999999997</v>
      </c>
      <c r="S6889" s="1">
        <v>3</v>
      </c>
      <c r="T6889" s="1">
        <v>0</v>
      </c>
      <c r="U6889" s="7">
        <v>8.7629999999999999</v>
      </c>
      <c r="V6889" s="3" t="str">
        <f>IF(Orders1[[#This Row],[Region]]=People!$B$2, People!$A$2, IF(Orders1[[#This Row],[Region]]=People!$B$3,People!$A$3, IF(Orders1[[#This Row],[Region]]=People!$B$4,People!$A$4, IF(Orders1[[#This Row],[Region]]=People!$B$5,People!$A$5))))</f>
        <v>Anna Andreadi</v>
      </c>
      <c r="W6889" s="3" t="str">
        <f>IFERROR(INDEX(Returns!A6889:A7688, MATCH(Orders1[[#This Row],[Order ID]],Returns!B6889:B7688)), "No")</f>
        <v>No</v>
      </c>
      <c r="X6889" s="3">
        <f>IF(Orders1[[#This Row],[Return]]="Yes", 1, 0)</f>
        <v>0</v>
      </c>
    </row>
    <row r="6890" spans="1:24" x14ac:dyDescent="0.2">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7">
        <v>73.343999999999994</v>
      </c>
      <c r="S6890" s="1">
        <v>3</v>
      </c>
      <c r="T6890" s="1">
        <v>0.2</v>
      </c>
      <c r="U6890" s="7">
        <v>27.503999999999998</v>
      </c>
      <c r="V6890" s="3" t="str">
        <f>IF(Orders1[[#This Row],[Region]]=People!$B$2, People!$A$2, IF(Orders1[[#This Row],[Region]]=People!$B$3,People!$A$3, IF(Orders1[[#This Row],[Region]]=People!$B$4,People!$A$4, IF(Orders1[[#This Row],[Region]]=People!$B$5,People!$A$5))))</f>
        <v>Anna Andreadi</v>
      </c>
      <c r="W6890" s="3" t="str">
        <f>IFERROR(INDEX(Returns!A6890:A7689, MATCH(Orders1[[#This Row],[Order ID]],Returns!B6890:B7689)), "No")</f>
        <v>No</v>
      </c>
      <c r="X6890" s="3">
        <f>IF(Orders1[[#This Row],[Return]]="Yes", 1, 0)</f>
        <v>0</v>
      </c>
    </row>
    <row r="6891" spans="1:24" x14ac:dyDescent="0.2">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7">
        <v>95.68</v>
      </c>
      <c r="S6891" s="1">
        <v>8</v>
      </c>
      <c r="T6891" s="1">
        <v>0</v>
      </c>
      <c r="U6891" s="7">
        <v>26.790400000000005</v>
      </c>
      <c r="V6891" s="3" t="str">
        <f>IF(Orders1[[#This Row],[Region]]=People!$B$2, People!$A$2, IF(Orders1[[#This Row],[Region]]=People!$B$3,People!$A$3, IF(Orders1[[#This Row],[Region]]=People!$B$4,People!$A$4, IF(Orders1[[#This Row],[Region]]=People!$B$5,People!$A$5))))</f>
        <v>Cassandra Brandow</v>
      </c>
      <c r="W6891" s="3" t="str">
        <f>IFERROR(INDEX(Returns!A6891:A7690, MATCH(Orders1[[#This Row],[Order ID]],Returns!B6891:B7690)), "No")</f>
        <v>No</v>
      </c>
      <c r="X6891" s="3">
        <f>IF(Orders1[[#This Row],[Return]]="Yes", 1, 0)</f>
        <v>0</v>
      </c>
    </row>
    <row r="6892" spans="1:24" x14ac:dyDescent="0.2">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7">
        <v>50.96</v>
      </c>
      <c r="S6892" s="1">
        <v>7</v>
      </c>
      <c r="T6892" s="1">
        <v>0</v>
      </c>
      <c r="U6892" s="7">
        <v>24.460800000000003</v>
      </c>
      <c r="V6892" s="3" t="str">
        <f>IF(Orders1[[#This Row],[Region]]=People!$B$2, People!$A$2, IF(Orders1[[#This Row],[Region]]=People!$B$3,People!$A$3, IF(Orders1[[#This Row],[Region]]=People!$B$4,People!$A$4, IF(Orders1[[#This Row],[Region]]=People!$B$5,People!$A$5))))</f>
        <v>Cassandra Brandow</v>
      </c>
      <c r="W6892" s="3" t="str">
        <f>IFERROR(INDEX(Returns!A6892:A7691, MATCH(Orders1[[#This Row],[Order ID]],Returns!B6892:B7691)), "No")</f>
        <v>No</v>
      </c>
      <c r="X6892" s="3">
        <f>IF(Orders1[[#This Row],[Return]]="Yes", 1, 0)</f>
        <v>0</v>
      </c>
    </row>
    <row r="6893" spans="1:24" x14ac:dyDescent="0.2">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7">
        <v>113.94</v>
      </c>
      <c r="S6893" s="1">
        <v>3</v>
      </c>
      <c r="T6893" s="1">
        <v>0</v>
      </c>
      <c r="U6893" s="7">
        <v>34.181999999999988</v>
      </c>
      <c r="V6893" s="3" t="str">
        <f>IF(Orders1[[#This Row],[Region]]=People!$B$2, People!$A$2, IF(Orders1[[#This Row],[Region]]=People!$B$3,People!$A$3, IF(Orders1[[#This Row],[Region]]=People!$B$4,People!$A$4, IF(Orders1[[#This Row],[Region]]=People!$B$5,People!$A$5))))</f>
        <v>Cassandra Brandow</v>
      </c>
      <c r="W6893" s="3" t="str">
        <f>IFERROR(INDEX(Returns!A6893:A7692, MATCH(Orders1[[#This Row],[Order ID]],Returns!B6893:B7692)), "No")</f>
        <v>No</v>
      </c>
      <c r="X6893" s="3">
        <f>IF(Orders1[[#This Row],[Return]]="Yes", 1, 0)</f>
        <v>0</v>
      </c>
    </row>
    <row r="6894" spans="1:24" x14ac:dyDescent="0.2">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7">
        <v>25.92</v>
      </c>
      <c r="S6894" s="1">
        <v>4</v>
      </c>
      <c r="T6894" s="1">
        <v>0</v>
      </c>
      <c r="U6894" s="7">
        <v>12.441600000000001</v>
      </c>
      <c r="V6894" s="3" t="str">
        <f>IF(Orders1[[#This Row],[Region]]=People!$B$2, People!$A$2, IF(Orders1[[#This Row],[Region]]=People!$B$3,People!$A$3, IF(Orders1[[#This Row],[Region]]=People!$B$4,People!$A$4, IF(Orders1[[#This Row],[Region]]=People!$B$5,People!$A$5))))</f>
        <v>Cassandra Brandow</v>
      </c>
      <c r="W6894" s="3" t="str">
        <f>IFERROR(INDEX(Returns!A6894:A7693, MATCH(Orders1[[#This Row],[Order ID]],Returns!B6894:B7693)), "No")</f>
        <v>No</v>
      </c>
      <c r="X6894" s="3">
        <f>IF(Orders1[[#This Row],[Return]]="Yes", 1, 0)</f>
        <v>0</v>
      </c>
    </row>
    <row r="6895" spans="1:24" x14ac:dyDescent="0.2">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7">
        <v>20.32</v>
      </c>
      <c r="S6895" s="1">
        <v>4</v>
      </c>
      <c r="T6895" s="1">
        <v>0</v>
      </c>
      <c r="U6895" s="7">
        <v>6.9087999999999994</v>
      </c>
      <c r="V6895" s="3" t="str">
        <f>IF(Orders1[[#This Row],[Region]]=People!$B$2, People!$A$2, IF(Orders1[[#This Row],[Region]]=People!$B$3,People!$A$3, IF(Orders1[[#This Row],[Region]]=People!$B$4,People!$A$4, IF(Orders1[[#This Row],[Region]]=People!$B$5,People!$A$5))))</f>
        <v>Cassandra Brandow</v>
      </c>
      <c r="W6895" s="3" t="str">
        <f>IFERROR(INDEX(Returns!A6895:A7694, MATCH(Orders1[[#This Row],[Order ID]],Returns!B6895:B7694)), "No")</f>
        <v>No</v>
      </c>
      <c r="X6895" s="3">
        <f>IF(Orders1[[#This Row],[Return]]="Yes", 1, 0)</f>
        <v>0</v>
      </c>
    </row>
    <row r="6896" spans="1:24" x14ac:dyDescent="0.2">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7">
        <v>411.98</v>
      </c>
      <c r="S6896" s="1">
        <v>2</v>
      </c>
      <c r="T6896" s="1">
        <v>0</v>
      </c>
      <c r="U6896" s="7">
        <v>119.4742</v>
      </c>
      <c r="V6896" s="3" t="str">
        <f>IF(Orders1[[#This Row],[Region]]=People!$B$2, People!$A$2, IF(Orders1[[#This Row],[Region]]=People!$B$3,People!$A$3, IF(Orders1[[#This Row],[Region]]=People!$B$4,People!$A$4, IF(Orders1[[#This Row],[Region]]=People!$B$5,People!$A$5))))</f>
        <v>Cassandra Brandow</v>
      </c>
      <c r="W6896" s="3" t="str">
        <f>IFERROR(INDEX(Returns!A6896:A7695, MATCH(Orders1[[#This Row],[Order ID]],Returns!B6896:B7695)), "No")</f>
        <v>No</v>
      </c>
      <c r="X6896" s="3">
        <f>IF(Orders1[[#This Row],[Return]]="Yes", 1, 0)</f>
        <v>0</v>
      </c>
    </row>
    <row r="6897" spans="1:24" x14ac:dyDescent="0.2">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7">
        <v>34.479999999999997</v>
      </c>
      <c r="S6897" s="1">
        <v>2</v>
      </c>
      <c r="T6897" s="1">
        <v>0</v>
      </c>
      <c r="U6897" s="7">
        <v>9.9991999999999948</v>
      </c>
      <c r="V6897" s="3" t="str">
        <f>IF(Orders1[[#This Row],[Region]]=People!$B$2, People!$A$2, IF(Orders1[[#This Row],[Region]]=People!$B$3,People!$A$3, IF(Orders1[[#This Row],[Region]]=People!$B$4,People!$A$4, IF(Orders1[[#This Row],[Region]]=People!$B$5,People!$A$5))))</f>
        <v>Cassandra Brandow</v>
      </c>
      <c r="W6897" s="3" t="str">
        <f>IFERROR(INDEX(Returns!A6897:A7696, MATCH(Orders1[[#This Row],[Order ID]],Returns!B6897:B7696)), "No")</f>
        <v>No</v>
      </c>
      <c r="X6897" s="3">
        <f>IF(Orders1[[#This Row],[Return]]="Yes", 1, 0)</f>
        <v>0</v>
      </c>
    </row>
    <row r="6898" spans="1:24" x14ac:dyDescent="0.2">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7">
        <v>244.54999999999998</v>
      </c>
      <c r="S6898" s="1">
        <v>5</v>
      </c>
      <c r="T6898" s="1">
        <v>0</v>
      </c>
      <c r="U6898" s="7">
        <v>114.93849999999998</v>
      </c>
      <c r="V6898" s="3" t="str">
        <f>IF(Orders1[[#This Row],[Region]]=People!$B$2, People!$A$2, IF(Orders1[[#This Row],[Region]]=People!$B$3,People!$A$3, IF(Orders1[[#This Row],[Region]]=People!$B$4,People!$A$4, IF(Orders1[[#This Row],[Region]]=People!$B$5,People!$A$5))))</f>
        <v>Cassandra Brandow</v>
      </c>
      <c r="W6898" s="3" t="str">
        <f>IFERROR(INDEX(Returns!A6898:A7697, MATCH(Orders1[[#This Row],[Order ID]],Returns!B6898:B7697)), "No")</f>
        <v>No</v>
      </c>
      <c r="X6898" s="3">
        <f>IF(Orders1[[#This Row],[Return]]="Yes", 1, 0)</f>
        <v>0</v>
      </c>
    </row>
    <row r="6899" spans="1:24" x14ac:dyDescent="0.2">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7">
        <v>10.782000000000002</v>
      </c>
      <c r="S6899" s="1">
        <v>3</v>
      </c>
      <c r="T6899" s="1">
        <v>0.7</v>
      </c>
      <c r="U6899" s="7">
        <v>-7.9067999999999969</v>
      </c>
      <c r="V6899" s="3" t="str">
        <f>IF(Orders1[[#This Row],[Region]]=People!$B$2, People!$A$2, IF(Orders1[[#This Row],[Region]]=People!$B$3,People!$A$3, IF(Orders1[[#This Row],[Region]]=People!$B$4,People!$A$4, IF(Orders1[[#This Row],[Region]]=People!$B$5,People!$A$5))))</f>
        <v>Chuck Magee</v>
      </c>
      <c r="W6899" s="3" t="str">
        <f>IFERROR(INDEX(Returns!A6899:A7698, MATCH(Orders1[[#This Row],[Order ID]],Returns!B6899:B7698)), "No")</f>
        <v>No</v>
      </c>
      <c r="X6899" s="3">
        <f>IF(Orders1[[#This Row],[Return]]="Yes", 1, 0)</f>
        <v>0</v>
      </c>
    </row>
    <row r="6900" spans="1:24" x14ac:dyDescent="0.2">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7">
        <v>602.65099999999995</v>
      </c>
      <c r="S6900" s="1">
        <v>7</v>
      </c>
      <c r="T6900" s="1">
        <v>0.3</v>
      </c>
      <c r="U6900" s="7">
        <v>-163.57670000000005</v>
      </c>
      <c r="V6900" s="3" t="str">
        <f>IF(Orders1[[#This Row],[Region]]=People!$B$2, People!$A$2, IF(Orders1[[#This Row],[Region]]=People!$B$3,People!$A$3, IF(Orders1[[#This Row],[Region]]=People!$B$4,People!$A$4, IF(Orders1[[#This Row],[Region]]=People!$B$5,People!$A$5))))</f>
        <v>Kelly Williams</v>
      </c>
      <c r="W6900" s="3" t="str">
        <f>IFERROR(INDEX(Returns!A6900:A7699, MATCH(Orders1[[#This Row],[Order ID]],Returns!B6900:B7699)), "No")</f>
        <v>No</v>
      </c>
      <c r="X6900" s="3">
        <f>IF(Orders1[[#This Row],[Return]]="Yes", 1, 0)</f>
        <v>0</v>
      </c>
    </row>
    <row r="6901" spans="1:24" x14ac:dyDescent="0.2">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7">
        <v>7.6559999999999988</v>
      </c>
      <c r="S6901" s="1">
        <v>6</v>
      </c>
      <c r="T6901" s="1">
        <v>0.8</v>
      </c>
      <c r="U6901" s="7">
        <v>-13.015200000000004</v>
      </c>
      <c r="V6901" s="3" t="str">
        <f>IF(Orders1[[#This Row],[Region]]=People!$B$2, People!$A$2, IF(Orders1[[#This Row],[Region]]=People!$B$3,People!$A$3, IF(Orders1[[#This Row],[Region]]=People!$B$4,People!$A$4, IF(Orders1[[#This Row],[Region]]=People!$B$5,People!$A$5))))</f>
        <v>Kelly Williams</v>
      </c>
      <c r="W6901" s="3" t="str">
        <f>IFERROR(INDEX(Returns!A6901:A7700, MATCH(Orders1[[#This Row],[Order ID]],Returns!B6901:B7700)), "No")</f>
        <v>No</v>
      </c>
      <c r="X6901" s="3">
        <f>IF(Orders1[[#This Row],[Return]]="Yes", 1, 0)</f>
        <v>0</v>
      </c>
    </row>
    <row r="6902" spans="1:24" x14ac:dyDescent="0.2">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7">
        <v>559.92999999999995</v>
      </c>
      <c r="S6902" s="1">
        <v>7</v>
      </c>
      <c r="T6902" s="1">
        <v>0</v>
      </c>
      <c r="U6902" s="7">
        <v>167.97899999999996</v>
      </c>
      <c r="V6902" s="3" t="str">
        <f>IF(Orders1[[#This Row],[Region]]=People!$B$2, People!$A$2, IF(Orders1[[#This Row],[Region]]=People!$B$3,People!$A$3, IF(Orders1[[#This Row],[Region]]=People!$B$4,People!$A$4, IF(Orders1[[#This Row],[Region]]=People!$B$5,People!$A$5))))</f>
        <v>Chuck Magee</v>
      </c>
      <c r="W6902" s="3" t="str">
        <f>IFERROR(INDEX(Returns!A6902:A7701, MATCH(Orders1[[#This Row],[Order ID]],Returns!B6902:B7701)), "No")</f>
        <v>No</v>
      </c>
      <c r="X6902" s="3">
        <f>IF(Orders1[[#This Row],[Return]]="Yes", 1, 0)</f>
        <v>0</v>
      </c>
    </row>
    <row r="6903" spans="1:24" x14ac:dyDescent="0.2">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7">
        <v>2399.96</v>
      </c>
      <c r="S6903" s="1">
        <v>5</v>
      </c>
      <c r="T6903" s="1">
        <v>0.2</v>
      </c>
      <c r="U6903" s="7">
        <v>839.9860000000001</v>
      </c>
      <c r="V6903" s="3" t="str">
        <f>IF(Orders1[[#This Row],[Region]]=People!$B$2, People!$A$2, IF(Orders1[[#This Row],[Region]]=People!$B$3,People!$A$3, IF(Orders1[[#This Row],[Region]]=People!$B$4,People!$A$4, IF(Orders1[[#This Row],[Region]]=People!$B$5,People!$A$5))))</f>
        <v>Anna Andreadi</v>
      </c>
      <c r="W6903" s="3" t="str">
        <f>IFERROR(INDEX(Returns!A6903:A7702, MATCH(Orders1[[#This Row],[Order ID]],Returns!B6903:B7702)), "No")</f>
        <v>No</v>
      </c>
      <c r="X6903" s="3">
        <f>IF(Orders1[[#This Row],[Return]]="Yes", 1, 0)</f>
        <v>0</v>
      </c>
    </row>
    <row r="6904" spans="1:24" x14ac:dyDescent="0.2">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7">
        <v>16</v>
      </c>
      <c r="S6904" s="1">
        <v>4</v>
      </c>
      <c r="T6904" s="1">
        <v>0.2</v>
      </c>
      <c r="U6904" s="7">
        <v>5.6</v>
      </c>
      <c r="V6904" s="3" t="str">
        <f>IF(Orders1[[#This Row],[Region]]=People!$B$2, People!$A$2, IF(Orders1[[#This Row],[Region]]=People!$B$3,People!$A$3, IF(Orders1[[#This Row],[Region]]=People!$B$4,People!$A$4, IF(Orders1[[#This Row],[Region]]=People!$B$5,People!$A$5))))</f>
        <v>Kelly Williams</v>
      </c>
      <c r="W6904" s="3" t="str">
        <f>IFERROR(INDEX(Returns!A6904:A7703, MATCH(Orders1[[#This Row],[Order ID]],Returns!B6904:B7703)), "No")</f>
        <v>No</v>
      </c>
      <c r="X6904" s="3">
        <f>IF(Orders1[[#This Row],[Return]]="Yes", 1, 0)</f>
        <v>0</v>
      </c>
    </row>
    <row r="6905" spans="1:24" x14ac:dyDescent="0.2">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7">
        <v>5.5879999999999992</v>
      </c>
      <c r="S6905" s="1">
        <v>2</v>
      </c>
      <c r="T6905" s="1">
        <v>0.8</v>
      </c>
      <c r="U6905" s="7">
        <v>-15.087600000000002</v>
      </c>
      <c r="V6905" s="3" t="str">
        <f>IF(Orders1[[#This Row],[Region]]=People!$B$2, People!$A$2, IF(Orders1[[#This Row],[Region]]=People!$B$3,People!$A$3, IF(Orders1[[#This Row],[Region]]=People!$B$4,People!$A$4, IF(Orders1[[#This Row],[Region]]=People!$B$5,People!$A$5))))</f>
        <v>Kelly Williams</v>
      </c>
      <c r="W6905" s="3" t="str">
        <f>IFERROR(INDEX(Returns!A6905:A7704, MATCH(Orders1[[#This Row],[Order ID]],Returns!B6905:B7704)), "No")</f>
        <v>No</v>
      </c>
      <c r="X6905" s="3">
        <f>IF(Orders1[[#This Row],[Return]]="Yes", 1, 0)</f>
        <v>0</v>
      </c>
    </row>
    <row r="6906" spans="1:24" x14ac:dyDescent="0.2">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7">
        <v>235.92</v>
      </c>
      <c r="S6906" s="1">
        <v>5</v>
      </c>
      <c r="T6906" s="1">
        <v>0.2</v>
      </c>
      <c r="U6906" s="7">
        <v>-44.235000000000007</v>
      </c>
      <c r="V6906" s="3" t="str">
        <f>IF(Orders1[[#This Row],[Region]]=People!$B$2, People!$A$2, IF(Orders1[[#This Row],[Region]]=People!$B$3,People!$A$3, IF(Orders1[[#This Row],[Region]]=People!$B$4,People!$A$4, IF(Orders1[[#This Row],[Region]]=People!$B$5,People!$A$5))))</f>
        <v>Kelly Williams</v>
      </c>
      <c r="W6906" s="3" t="str">
        <f>IFERROR(INDEX(Returns!A6906:A7705, MATCH(Orders1[[#This Row],[Order ID]],Returns!B6906:B7705)), "No")</f>
        <v>No</v>
      </c>
      <c r="X6906" s="3">
        <f>IF(Orders1[[#This Row],[Return]]="Yes", 1, 0)</f>
        <v>0</v>
      </c>
    </row>
    <row r="6907" spans="1:24" x14ac:dyDescent="0.2">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7">
        <v>10.68</v>
      </c>
      <c r="S6907" s="1">
        <v>1</v>
      </c>
      <c r="T6907" s="1">
        <v>0</v>
      </c>
      <c r="U6907" s="7">
        <v>2.8836000000000004</v>
      </c>
      <c r="V6907" s="3" t="str">
        <f>IF(Orders1[[#This Row],[Region]]=People!$B$2, People!$A$2, IF(Orders1[[#This Row],[Region]]=People!$B$3,People!$A$3, IF(Orders1[[#This Row],[Region]]=People!$B$4,People!$A$4, IF(Orders1[[#This Row],[Region]]=People!$B$5,People!$A$5))))</f>
        <v>Anna Andreadi</v>
      </c>
      <c r="W6907" s="3" t="str">
        <f>IFERROR(INDEX(Returns!A6907:A7706, MATCH(Orders1[[#This Row],[Order ID]],Returns!B6907:B7706)), "No")</f>
        <v>No</v>
      </c>
      <c r="X6907" s="3">
        <f>IF(Orders1[[#This Row],[Return]]="Yes", 1, 0)</f>
        <v>0</v>
      </c>
    </row>
    <row r="6908" spans="1:24" x14ac:dyDescent="0.2">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7">
        <v>41.28</v>
      </c>
      <c r="S6908" s="1">
        <v>2</v>
      </c>
      <c r="T6908" s="1">
        <v>0</v>
      </c>
      <c r="U6908" s="7">
        <v>19.814399999999999</v>
      </c>
      <c r="V6908" s="3" t="str">
        <f>IF(Orders1[[#This Row],[Region]]=People!$B$2, People!$A$2, IF(Orders1[[#This Row],[Region]]=People!$B$3,People!$A$3, IF(Orders1[[#This Row],[Region]]=People!$B$4,People!$A$4, IF(Orders1[[#This Row],[Region]]=People!$B$5,People!$A$5))))</f>
        <v>Kelly Williams</v>
      </c>
      <c r="W6908" s="3" t="str">
        <f>IFERROR(INDEX(Returns!A6908:A7707, MATCH(Orders1[[#This Row],[Order ID]],Returns!B6908:B7707)), "No")</f>
        <v>No</v>
      </c>
      <c r="X6908" s="3">
        <f>IF(Orders1[[#This Row],[Return]]="Yes", 1, 0)</f>
        <v>0</v>
      </c>
    </row>
    <row r="6909" spans="1:24" x14ac:dyDescent="0.2">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7">
        <v>1001.5840000000001</v>
      </c>
      <c r="S6909" s="1">
        <v>2</v>
      </c>
      <c r="T6909" s="1">
        <v>0.2</v>
      </c>
      <c r="U6909" s="7">
        <v>125.19799999999992</v>
      </c>
      <c r="V6909" s="3" t="str">
        <f>IF(Orders1[[#This Row],[Region]]=People!$B$2, People!$A$2, IF(Orders1[[#This Row],[Region]]=People!$B$3,People!$A$3, IF(Orders1[[#This Row],[Region]]=People!$B$4,People!$A$4, IF(Orders1[[#This Row],[Region]]=People!$B$5,People!$A$5))))</f>
        <v>Anna Andreadi</v>
      </c>
      <c r="W6909" s="3" t="str">
        <f>IFERROR(INDEX(Returns!A6909:A7708, MATCH(Orders1[[#This Row],[Order ID]],Returns!B6909:B7708)), "No")</f>
        <v>No</v>
      </c>
      <c r="X6909" s="3">
        <f>IF(Orders1[[#This Row],[Return]]="Yes", 1, 0)</f>
        <v>0</v>
      </c>
    </row>
    <row r="6910" spans="1:24" x14ac:dyDescent="0.2">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7">
        <v>14.76</v>
      </c>
      <c r="S6910" s="1">
        <v>2</v>
      </c>
      <c r="T6910" s="1">
        <v>0</v>
      </c>
      <c r="U6910" s="7">
        <v>4.2803999999999984</v>
      </c>
      <c r="V6910" s="3" t="str">
        <f>IF(Orders1[[#This Row],[Region]]=People!$B$2, People!$A$2, IF(Orders1[[#This Row],[Region]]=People!$B$3,People!$A$3, IF(Orders1[[#This Row],[Region]]=People!$B$4,People!$A$4, IF(Orders1[[#This Row],[Region]]=People!$B$5,People!$A$5))))</f>
        <v>Cassandra Brandow</v>
      </c>
      <c r="W6910" s="3" t="str">
        <f>IFERROR(INDEX(Returns!A6910:A7709, MATCH(Orders1[[#This Row],[Order ID]],Returns!B6910:B7709)), "No")</f>
        <v>No</v>
      </c>
      <c r="X6910" s="3">
        <f>IF(Orders1[[#This Row],[Return]]="Yes", 1, 0)</f>
        <v>0</v>
      </c>
    </row>
    <row r="6911" spans="1:24" x14ac:dyDescent="0.2">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7">
        <v>2.5020000000000002</v>
      </c>
      <c r="S6911" s="1">
        <v>3</v>
      </c>
      <c r="T6911" s="1">
        <v>0.7</v>
      </c>
      <c r="U6911" s="7">
        <v>-2.0015999999999998</v>
      </c>
      <c r="V6911" s="3" t="str">
        <f>IF(Orders1[[#This Row],[Region]]=People!$B$2, People!$A$2, IF(Orders1[[#This Row],[Region]]=People!$B$3,People!$A$3, IF(Orders1[[#This Row],[Region]]=People!$B$4,People!$A$4, IF(Orders1[[#This Row],[Region]]=People!$B$5,People!$A$5))))</f>
        <v>Chuck Magee</v>
      </c>
      <c r="W6911" s="3" t="str">
        <f>IFERROR(INDEX(Returns!A6911:A7710, MATCH(Orders1[[#This Row],[Order ID]],Returns!B6911:B7710)), "No")</f>
        <v>No</v>
      </c>
      <c r="X6911" s="3">
        <f>IF(Orders1[[#This Row],[Return]]="Yes", 1, 0)</f>
        <v>0</v>
      </c>
    </row>
    <row r="6912" spans="1:24" x14ac:dyDescent="0.2">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7">
        <v>115.96</v>
      </c>
      <c r="S6912" s="1">
        <v>2</v>
      </c>
      <c r="T6912" s="1">
        <v>0</v>
      </c>
      <c r="U6912" s="7">
        <v>25.511200000000002</v>
      </c>
      <c r="V6912" s="3" t="str">
        <f>IF(Orders1[[#This Row],[Region]]=People!$B$2, People!$A$2, IF(Orders1[[#This Row],[Region]]=People!$B$3,People!$A$3, IF(Orders1[[#This Row],[Region]]=People!$B$4,People!$A$4, IF(Orders1[[#This Row],[Region]]=People!$B$5,People!$A$5))))</f>
        <v>Anna Andreadi</v>
      </c>
      <c r="W6912" s="3" t="str">
        <f>IFERROR(INDEX(Returns!A6912:A7711, MATCH(Orders1[[#This Row],[Order ID]],Returns!B6912:B7711)), "No")</f>
        <v>No</v>
      </c>
      <c r="X6912" s="3">
        <f>IF(Orders1[[#This Row],[Return]]="Yes", 1, 0)</f>
        <v>0</v>
      </c>
    </row>
    <row r="6913" spans="1:24" x14ac:dyDescent="0.2">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7">
        <v>186.54</v>
      </c>
      <c r="S6913" s="1">
        <v>3</v>
      </c>
      <c r="T6913" s="1">
        <v>0</v>
      </c>
      <c r="U6913" s="7">
        <v>50.365800000000007</v>
      </c>
      <c r="V6913" s="3" t="str">
        <f>IF(Orders1[[#This Row],[Region]]=People!$B$2, People!$A$2, IF(Orders1[[#This Row],[Region]]=People!$B$3,People!$A$3, IF(Orders1[[#This Row],[Region]]=People!$B$4,People!$A$4, IF(Orders1[[#This Row],[Region]]=People!$B$5,People!$A$5))))</f>
        <v>Anna Andreadi</v>
      </c>
      <c r="W6913" s="3" t="str">
        <f>IFERROR(INDEX(Returns!A6913:A7712, MATCH(Orders1[[#This Row],[Order ID]],Returns!B6913:B7712)), "No")</f>
        <v>No</v>
      </c>
      <c r="X6913" s="3">
        <f>IF(Orders1[[#This Row],[Return]]="Yes", 1, 0)</f>
        <v>0</v>
      </c>
    </row>
    <row r="6914" spans="1:24" x14ac:dyDescent="0.2">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7">
        <v>159.56</v>
      </c>
      <c r="S6914" s="1">
        <v>4</v>
      </c>
      <c r="T6914" s="1">
        <v>0</v>
      </c>
      <c r="U6914" s="7">
        <v>59.037199999999999</v>
      </c>
      <c r="V6914" s="3" t="str">
        <f>IF(Orders1[[#This Row],[Region]]=People!$B$2, People!$A$2, IF(Orders1[[#This Row],[Region]]=People!$B$3,People!$A$3, IF(Orders1[[#This Row],[Region]]=People!$B$4,People!$A$4, IF(Orders1[[#This Row],[Region]]=People!$B$5,People!$A$5))))</f>
        <v>Anna Andreadi</v>
      </c>
      <c r="W6914" s="3" t="str">
        <f>IFERROR(INDEX(Returns!A6914:A7713, MATCH(Orders1[[#This Row],[Order ID]],Returns!B6914:B7713)), "No")</f>
        <v>No</v>
      </c>
      <c r="X6914" s="3">
        <f>IF(Orders1[[#This Row],[Return]]="Yes", 1, 0)</f>
        <v>0</v>
      </c>
    </row>
    <row r="6915" spans="1:24" x14ac:dyDescent="0.2">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7">
        <v>55.984000000000009</v>
      </c>
      <c r="S6915" s="1">
        <v>2</v>
      </c>
      <c r="T6915" s="1">
        <v>0.2</v>
      </c>
      <c r="U6915" s="7">
        <v>4.1987999999999985</v>
      </c>
      <c r="V6915" s="3" t="str">
        <f>IF(Orders1[[#This Row],[Region]]=People!$B$2, People!$A$2, IF(Orders1[[#This Row],[Region]]=People!$B$3,People!$A$3, IF(Orders1[[#This Row],[Region]]=People!$B$4,People!$A$4, IF(Orders1[[#This Row],[Region]]=People!$B$5,People!$A$5))))</f>
        <v>Cassandra Brandow</v>
      </c>
      <c r="W6915" s="3" t="str">
        <f>IFERROR(INDEX(Returns!A6915:A7714, MATCH(Orders1[[#This Row],[Order ID]],Returns!B6915:B7714)), "No")</f>
        <v>No</v>
      </c>
      <c r="X6915" s="3">
        <f>IF(Orders1[[#This Row],[Return]]="Yes", 1, 0)</f>
        <v>0</v>
      </c>
    </row>
    <row r="6916" spans="1:24" x14ac:dyDescent="0.2">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7">
        <v>132.16</v>
      </c>
      <c r="S6916" s="1">
        <v>1</v>
      </c>
      <c r="T6916" s="1">
        <v>0.2</v>
      </c>
      <c r="U6916" s="7">
        <v>9.911999999999999</v>
      </c>
      <c r="V6916" s="3" t="str">
        <f>IF(Orders1[[#This Row],[Region]]=People!$B$2, People!$A$2, IF(Orders1[[#This Row],[Region]]=People!$B$3,People!$A$3, IF(Orders1[[#This Row],[Region]]=People!$B$4,People!$A$4, IF(Orders1[[#This Row],[Region]]=People!$B$5,People!$A$5))))</f>
        <v>Kelly Williams</v>
      </c>
      <c r="W6916" s="3" t="str">
        <f>IFERROR(INDEX(Returns!A6916:A7715, MATCH(Orders1[[#This Row],[Order ID]],Returns!B6916:B7715)), "No")</f>
        <v>No</v>
      </c>
      <c r="X6916" s="3">
        <f>IF(Orders1[[#This Row],[Return]]="Yes", 1, 0)</f>
        <v>0</v>
      </c>
    </row>
    <row r="6917" spans="1:24" x14ac:dyDescent="0.2">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7">
        <v>17.903999999999996</v>
      </c>
      <c r="S6917" s="1">
        <v>6</v>
      </c>
      <c r="T6917" s="1">
        <v>0.8</v>
      </c>
      <c r="U6917" s="7">
        <v>-31.332000000000008</v>
      </c>
      <c r="V6917" s="3" t="str">
        <f>IF(Orders1[[#This Row],[Region]]=People!$B$2, People!$A$2, IF(Orders1[[#This Row],[Region]]=People!$B$3,People!$A$3, IF(Orders1[[#This Row],[Region]]=People!$B$4,People!$A$4, IF(Orders1[[#This Row],[Region]]=People!$B$5,People!$A$5))))</f>
        <v>Kelly Williams</v>
      </c>
      <c r="W6917" s="3" t="str">
        <f>IFERROR(INDEX(Returns!A6917:A7716, MATCH(Orders1[[#This Row],[Order ID]],Returns!B6917:B7716)), "No")</f>
        <v>No</v>
      </c>
      <c r="X6917" s="3">
        <f>IF(Orders1[[#This Row],[Return]]="Yes", 1, 0)</f>
        <v>0</v>
      </c>
    </row>
    <row r="6918" spans="1:24" x14ac:dyDescent="0.2">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7">
        <v>124.032</v>
      </c>
      <c r="S6918" s="1">
        <v>4</v>
      </c>
      <c r="T6918" s="1">
        <v>0.2</v>
      </c>
      <c r="U6918" s="7">
        <v>44.961600000000004</v>
      </c>
      <c r="V6918" s="3" t="str">
        <f>IF(Orders1[[#This Row],[Region]]=People!$B$2, People!$A$2, IF(Orders1[[#This Row],[Region]]=People!$B$3,People!$A$3, IF(Orders1[[#This Row],[Region]]=People!$B$4,People!$A$4, IF(Orders1[[#This Row],[Region]]=People!$B$5,People!$A$5))))</f>
        <v>Kelly Williams</v>
      </c>
      <c r="W6918" s="3" t="str">
        <f>IFERROR(INDEX(Returns!A6918:A7717, MATCH(Orders1[[#This Row],[Order ID]],Returns!B6918:B7717)), "No")</f>
        <v>No</v>
      </c>
      <c r="X6918" s="3">
        <f>IF(Orders1[[#This Row],[Return]]="Yes", 1, 0)</f>
        <v>0</v>
      </c>
    </row>
    <row r="6919" spans="1:24" x14ac:dyDescent="0.2">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7">
        <v>1403.9200000000003</v>
      </c>
      <c r="S6919" s="1">
        <v>5</v>
      </c>
      <c r="T6919" s="1">
        <v>0.2</v>
      </c>
      <c r="U6919" s="7">
        <v>70.196000000000026</v>
      </c>
      <c r="V6919" s="3" t="str">
        <f>IF(Orders1[[#This Row],[Region]]=People!$B$2, People!$A$2, IF(Orders1[[#This Row],[Region]]=People!$B$3,People!$A$3, IF(Orders1[[#This Row],[Region]]=People!$B$4,People!$A$4, IF(Orders1[[#This Row],[Region]]=People!$B$5,People!$A$5))))</f>
        <v>Anna Andreadi</v>
      </c>
      <c r="W6919" s="3" t="str">
        <f>IFERROR(INDEX(Returns!A6919:A7718, MATCH(Orders1[[#This Row],[Order ID]],Returns!B6919:B7718)), "No")</f>
        <v>No</v>
      </c>
      <c r="X6919" s="3">
        <f>IF(Orders1[[#This Row],[Return]]="Yes", 1, 0)</f>
        <v>0</v>
      </c>
    </row>
    <row r="6920" spans="1:24" x14ac:dyDescent="0.2">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7">
        <v>28.799999999999997</v>
      </c>
      <c r="S6920" s="1">
        <v>3</v>
      </c>
      <c r="T6920" s="1">
        <v>0</v>
      </c>
      <c r="U6920" s="7">
        <v>0.86400000000000077</v>
      </c>
      <c r="V6920" s="3" t="str">
        <f>IF(Orders1[[#This Row],[Region]]=People!$B$2, People!$A$2, IF(Orders1[[#This Row],[Region]]=People!$B$3,People!$A$3, IF(Orders1[[#This Row],[Region]]=People!$B$4,People!$A$4, IF(Orders1[[#This Row],[Region]]=People!$B$5,People!$A$5))))</f>
        <v>Anna Andreadi</v>
      </c>
      <c r="W6920" s="3" t="str">
        <f>IFERROR(INDEX(Returns!A6920:A7719, MATCH(Orders1[[#This Row],[Order ID]],Returns!B6920:B7719)), "No")</f>
        <v>No</v>
      </c>
      <c r="X6920" s="3">
        <f>IF(Orders1[[#This Row],[Return]]="Yes", 1, 0)</f>
        <v>0</v>
      </c>
    </row>
    <row r="6921" spans="1:24" x14ac:dyDescent="0.2">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7">
        <v>24.588000000000001</v>
      </c>
      <c r="S6921" s="1">
        <v>2</v>
      </c>
      <c r="T6921" s="1">
        <v>0.7</v>
      </c>
      <c r="U6921" s="7">
        <v>-18.031199999999998</v>
      </c>
      <c r="V6921" s="3" t="str">
        <f>IF(Orders1[[#This Row],[Region]]=People!$B$2, People!$A$2, IF(Orders1[[#This Row],[Region]]=People!$B$3,People!$A$3, IF(Orders1[[#This Row],[Region]]=People!$B$4,People!$A$4, IF(Orders1[[#This Row],[Region]]=People!$B$5,People!$A$5))))</f>
        <v>Chuck Magee</v>
      </c>
      <c r="W6921" s="3" t="str">
        <f>IFERROR(INDEX(Returns!A6921:A7720, MATCH(Orders1[[#This Row],[Order ID]],Returns!B6921:B7720)), "No")</f>
        <v>No</v>
      </c>
      <c r="X6921" s="3">
        <f>IF(Orders1[[#This Row],[Return]]="Yes", 1, 0)</f>
        <v>0</v>
      </c>
    </row>
    <row r="6922" spans="1:24" x14ac:dyDescent="0.2">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7">
        <v>356.78999999999996</v>
      </c>
      <c r="S6922" s="1">
        <v>7</v>
      </c>
      <c r="T6922" s="1">
        <v>0</v>
      </c>
      <c r="U6922" s="7">
        <v>99.901199999999989</v>
      </c>
      <c r="V6922" s="3" t="str">
        <f>IF(Orders1[[#This Row],[Region]]=People!$B$2, People!$A$2, IF(Orders1[[#This Row],[Region]]=People!$B$3,People!$A$3, IF(Orders1[[#This Row],[Region]]=People!$B$4,People!$A$4, IF(Orders1[[#This Row],[Region]]=People!$B$5,People!$A$5))))</f>
        <v>Anna Andreadi</v>
      </c>
      <c r="W6922" s="3" t="str">
        <f>IFERROR(INDEX(Returns!A6922:A7721, MATCH(Orders1[[#This Row],[Order ID]],Returns!B6922:B7721)), "No")</f>
        <v>No</v>
      </c>
      <c r="X6922" s="3">
        <f>IF(Orders1[[#This Row],[Return]]="Yes", 1, 0)</f>
        <v>0</v>
      </c>
    </row>
    <row r="6923" spans="1:24" x14ac:dyDescent="0.2">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7">
        <v>16.98</v>
      </c>
      <c r="S6923" s="1">
        <v>1</v>
      </c>
      <c r="T6923" s="1">
        <v>0</v>
      </c>
      <c r="U6923" s="7">
        <v>8.49</v>
      </c>
      <c r="V6923" s="3" t="str">
        <f>IF(Orders1[[#This Row],[Region]]=People!$B$2, People!$A$2, IF(Orders1[[#This Row],[Region]]=People!$B$3,People!$A$3, IF(Orders1[[#This Row],[Region]]=People!$B$4,People!$A$4, IF(Orders1[[#This Row],[Region]]=People!$B$5,People!$A$5))))</f>
        <v>Chuck Magee</v>
      </c>
      <c r="W6923" s="3" t="str">
        <f>IFERROR(INDEX(Returns!A6923:A7722, MATCH(Orders1[[#This Row],[Order ID]],Returns!B6923:B7722)), "No")</f>
        <v>No</v>
      </c>
      <c r="X6923" s="3">
        <f>IF(Orders1[[#This Row],[Return]]="Yes", 1, 0)</f>
        <v>0</v>
      </c>
    </row>
    <row r="6924" spans="1:24" x14ac:dyDescent="0.2">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7">
        <v>491.55</v>
      </c>
      <c r="S6924" s="1">
        <v>5</v>
      </c>
      <c r="T6924" s="1">
        <v>0</v>
      </c>
      <c r="U6924" s="7">
        <v>240.8595</v>
      </c>
      <c r="V6924" s="3" t="str">
        <f>IF(Orders1[[#This Row],[Region]]=People!$B$2, People!$A$2, IF(Orders1[[#This Row],[Region]]=People!$B$3,People!$A$3, IF(Orders1[[#This Row],[Region]]=People!$B$4,People!$A$4, IF(Orders1[[#This Row],[Region]]=People!$B$5,People!$A$5))))</f>
        <v>Cassandra Brandow</v>
      </c>
      <c r="W6924" s="3" t="str">
        <f>IFERROR(INDEX(Returns!A6924:A7723, MATCH(Orders1[[#This Row],[Order ID]],Returns!B6924:B7723)), "No")</f>
        <v>No</v>
      </c>
      <c r="X6924" s="3">
        <f>IF(Orders1[[#This Row],[Return]]="Yes", 1, 0)</f>
        <v>0</v>
      </c>
    </row>
    <row r="6925" spans="1:24" x14ac:dyDescent="0.2">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7">
        <v>7.38</v>
      </c>
      <c r="S6925" s="1">
        <v>2</v>
      </c>
      <c r="T6925" s="1">
        <v>0</v>
      </c>
      <c r="U6925" s="7">
        <v>3.3947999999999996</v>
      </c>
      <c r="V6925" s="3" t="str">
        <f>IF(Orders1[[#This Row],[Region]]=People!$B$2, People!$A$2, IF(Orders1[[#This Row],[Region]]=People!$B$3,People!$A$3, IF(Orders1[[#This Row],[Region]]=People!$B$4,People!$A$4, IF(Orders1[[#This Row],[Region]]=People!$B$5,People!$A$5))))</f>
        <v>Cassandra Brandow</v>
      </c>
      <c r="W6925" s="3" t="str">
        <f>IFERROR(INDEX(Returns!A6925:A7724, MATCH(Orders1[[#This Row],[Order ID]],Returns!B6925:B7724)), "No")</f>
        <v>No</v>
      </c>
      <c r="X6925" s="3">
        <f>IF(Orders1[[#This Row],[Return]]="Yes", 1, 0)</f>
        <v>0</v>
      </c>
    </row>
    <row r="6926" spans="1:24" x14ac:dyDescent="0.2">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7">
        <v>23.66</v>
      </c>
      <c r="S6926" s="1">
        <v>7</v>
      </c>
      <c r="T6926" s="1">
        <v>0</v>
      </c>
      <c r="U6926" s="7">
        <v>10.883599999999998</v>
      </c>
      <c r="V6926" s="3" t="str">
        <f>IF(Orders1[[#This Row],[Region]]=People!$B$2, People!$A$2, IF(Orders1[[#This Row],[Region]]=People!$B$3,People!$A$3, IF(Orders1[[#This Row],[Region]]=People!$B$4,People!$A$4, IF(Orders1[[#This Row],[Region]]=People!$B$5,People!$A$5))))</f>
        <v>Chuck Magee</v>
      </c>
      <c r="W6926" s="3" t="str">
        <f>IFERROR(INDEX(Returns!A6926:A7725, MATCH(Orders1[[#This Row],[Order ID]],Returns!B6926:B7725)), "No")</f>
        <v>No</v>
      </c>
      <c r="X6926" s="3">
        <f>IF(Orders1[[#This Row],[Return]]="Yes", 1, 0)</f>
        <v>0</v>
      </c>
    </row>
    <row r="6927" spans="1:24" x14ac:dyDescent="0.2">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7">
        <v>681.40800000000013</v>
      </c>
      <c r="S6927" s="1">
        <v>12</v>
      </c>
      <c r="T6927" s="1">
        <v>0.2</v>
      </c>
      <c r="U6927" s="7">
        <v>42.588000000000022</v>
      </c>
      <c r="V6927" s="3" t="str">
        <f>IF(Orders1[[#This Row],[Region]]=People!$B$2, People!$A$2, IF(Orders1[[#This Row],[Region]]=People!$B$3,People!$A$3, IF(Orders1[[#This Row],[Region]]=People!$B$4,People!$A$4, IF(Orders1[[#This Row],[Region]]=People!$B$5,People!$A$5))))</f>
        <v>Chuck Magee</v>
      </c>
      <c r="W6927" s="3" t="str">
        <f>IFERROR(INDEX(Returns!A6927:A7726, MATCH(Orders1[[#This Row],[Order ID]],Returns!B6927:B7726)), "No")</f>
        <v>No</v>
      </c>
      <c r="X6927" s="3">
        <f>IF(Orders1[[#This Row],[Return]]="Yes", 1, 0)</f>
        <v>0</v>
      </c>
    </row>
    <row r="6928" spans="1:24" x14ac:dyDescent="0.2">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7">
        <v>18.899999999999999</v>
      </c>
      <c r="S6928" s="1">
        <v>3</v>
      </c>
      <c r="T6928" s="1">
        <v>0</v>
      </c>
      <c r="U6928" s="7">
        <v>8.6939999999999991</v>
      </c>
      <c r="V6928" s="3" t="str">
        <f>IF(Orders1[[#This Row],[Region]]=People!$B$2, People!$A$2, IF(Orders1[[#This Row],[Region]]=People!$B$3,People!$A$3, IF(Orders1[[#This Row],[Region]]=People!$B$4,People!$A$4, IF(Orders1[[#This Row],[Region]]=People!$B$5,People!$A$5))))</f>
        <v>Anna Andreadi</v>
      </c>
      <c r="W6928" s="3" t="str">
        <f>IFERROR(INDEX(Returns!A6928:A7727, MATCH(Orders1[[#This Row],[Order ID]],Returns!B6928:B7727)), "No")</f>
        <v>No</v>
      </c>
      <c r="X6928" s="3">
        <f>IF(Orders1[[#This Row],[Return]]="Yes", 1, 0)</f>
        <v>0</v>
      </c>
    </row>
    <row r="6929" spans="1:24" x14ac:dyDescent="0.2">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7">
        <v>93.68</v>
      </c>
      <c r="S6929" s="1">
        <v>4</v>
      </c>
      <c r="T6929" s="1">
        <v>0</v>
      </c>
      <c r="U6929" s="7">
        <v>25.293599999999998</v>
      </c>
      <c r="V6929" s="3" t="str">
        <f>IF(Orders1[[#This Row],[Region]]=People!$B$2, People!$A$2, IF(Orders1[[#This Row],[Region]]=People!$B$3,People!$A$3, IF(Orders1[[#This Row],[Region]]=People!$B$4,People!$A$4, IF(Orders1[[#This Row],[Region]]=People!$B$5,People!$A$5))))</f>
        <v>Anna Andreadi</v>
      </c>
      <c r="W6929" s="3" t="str">
        <f>IFERROR(INDEX(Returns!A6929:A7728, MATCH(Orders1[[#This Row],[Order ID]],Returns!B6929:B7728)), "No")</f>
        <v>No</v>
      </c>
      <c r="X6929" s="3">
        <f>IF(Orders1[[#This Row],[Return]]="Yes", 1, 0)</f>
        <v>0</v>
      </c>
    </row>
    <row r="6930" spans="1:24" x14ac:dyDescent="0.2">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7">
        <v>21.93</v>
      </c>
      <c r="S6930" s="1">
        <v>3</v>
      </c>
      <c r="T6930" s="1">
        <v>0</v>
      </c>
      <c r="U6930" s="7">
        <v>10.307099999999998</v>
      </c>
      <c r="V6930" s="3" t="str">
        <f>IF(Orders1[[#This Row],[Region]]=People!$B$2, People!$A$2, IF(Orders1[[#This Row],[Region]]=People!$B$3,People!$A$3, IF(Orders1[[#This Row],[Region]]=People!$B$4,People!$A$4, IF(Orders1[[#This Row],[Region]]=People!$B$5,People!$A$5))))</f>
        <v>Anna Andreadi</v>
      </c>
      <c r="W6930" s="3" t="str">
        <f>IFERROR(INDEX(Returns!A6930:A7729, MATCH(Orders1[[#This Row],[Order ID]],Returns!B6930:B7729)), "No")</f>
        <v>No</v>
      </c>
      <c r="X6930" s="3">
        <f>IF(Orders1[[#This Row],[Return]]="Yes", 1, 0)</f>
        <v>0</v>
      </c>
    </row>
    <row r="6931" spans="1:24" x14ac:dyDescent="0.2">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7">
        <v>862.34400000000005</v>
      </c>
      <c r="S6931" s="1">
        <v>7</v>
      </c>
      <c r="T6931" s="1">
        <v>0.2</v>
      </c>
      <c r="U6931" s="7">
        <v>97.013699999999858</v>
      </c>
      <c r="V6931" s="3" t="str">
        <f>IF(Orders1[[#This Row],[Region]]=People!$B$2, People!$A$2, IF(Orders1[[#This Row],[Region]]=People!$B$3,People!$A$3, IF(Orders1[[#This Row],[Region]]=People!$B$4,People!$A$4, IF(Orders1[[#This Row],[Region]]=People!$B$5,People!$A$5))))</f>
        <v>Anna Andreadi</v>
      </c>
      <c r="W6931" s="3" t="str">
        <f>IFERROR(INDEX(Returns!A6931:A7730, MATCH(Orders1[[#This Row],[Order ID]],Returns!B6931:B7730)), "No")</f>
        <v>No</v>
      </c>
      <c r="X6931" s="3">
        <f>IF(Orders1[[#This Row],[Return]]="Yes", 1, 0)</f>
        <v>0</v>
      </c>
    </row>
    <row r="6932" spans="1:24" x14ac:dyDescent="0.2">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7">
        <v>19.98</v>
      </c>
      <c r="S6932" s="1">
        <v>1</v>
      </c>
      <c r="T6932" s="1">
        <v>0</v>
      </c>
      <c r="U6932" s="7">
        <v>9.3905999999999992</v>
      </c>
      <c r="V6932" s="3" t="str">
        <f>IF(Orders1[[#This Row],[Region]]=People!$B$2, People!$A$2, IF(Orders1[[#This Row],[Region]]=People!$B$3,People!$A$3, IF(Orders1[[#This Row],[Region]]=People!$B$4,People!$A$4, IF(Orders1[[#This Row],[Region]]=People!$B$5,People!$A$5))))</f>
        <v>Anna Andreadi</v>
      </c>
      <c r="W6932" s="3" t="str">
        <f>IFERROR(INDEX(Returns!A6932:A7731, MATCH(Orders1[[#This Row],[Order ID]],Returns!B6932:B7731)), "No")</f>
        <v>No</v>
      </c>
      <c r="X6932" s="3">
        <f>IF(Orders1[[#This Row],[Return]]="Yes", 1, 0)</f>
        <v>0</v>
      </c>
    </row>
    <row r="6933" spans="1:24" x14ac:dyDescent="0.2">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7">
        <v>13.493999999999998</v>
      </c>
      <c r="S6933" s="1">
        <v>1</v>
      </c>
      <c r="T6933" s="1">
        <v>0.4</v>
      </c>
      <c r="U6933" s="7">
        <v>-2.2490000000000023</v>
      </c>
      <c r="V6933" s="3" t="str">
        <f>IF(Orders1[[#This Row],[Region]]=People!$B$2, People!$A$2, IF(Orders1[[#This Row],[Region]]=People!$B$3,People!$A$3, IF(Orders1[[#This Row],[Region]]=People!$B$4,People!$A$4, IF(Orders1[[#This Row],[Region]]=People!$B$5,People!$A$5))))</f>
        <v>Chuck Magee</v>
      </c>
      <c r="W6933" s="3" t="str">
        <f>IFERROR(INDEX(Returns!A6933:A7732, MATCH(Orders1[[#This Row],[Order ID]],Returns!B6933:B7732)), "No")</f>
        <v>No</v>
      </c>
      <c r="X6933" s="3">
        <f>IF(Orders1[[#This Row],[Return]]="Yes", 1, 0)</f>
        <v>0</v>
      </c>
    </row>
    <row r="6934" spans="1:24" x14ac:dyDescent="0.2">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7">
        <v>23.987999999999996</v>
      </c>
      <c r="S6934" s="1">
        <v>2</v>
      </c>
      <c r="T6934" s="1">
        <v>0.4</v>
      </c>
      <c r="U6934" s="7">
        <v>-13.993000000000004</v>
      </c>
      <c r="V6934" s="3" t="str">
        <f>IF(Orders1[[#This Row],[Region]]=People!$B$2, People!$A$2, IF(Orders1[[#This Row],[Region]]=People!$B$3,People!$A$3, IF(Orders1[[#This Row],[Region]]=People!$B$4,People!$A$4, IF(Orders1[[#This Row],[Region]]=People!$B$5,People!$A$5))))</f>
        <v>Chuck Magee</v>
      </c>
      <c r="W6934" s="3" t="str">
        <f>IFERROR(INDEX(Returns!A6934:A7733, MATCH(Orders1[[#This Row],[Order ID]],Returns!B6934:B7733)), "No")</f>
        <v>No</v>
      </c>
      <c r="X6934" s="3">
        <f>IF(Orders1[[#This Row],[Return]]="Yes", 1, 0)</f>
        <v>0</v>
      </c>
    </row>
    <row r="6935" spans="1:24" x14ac:dyDescent="0.2">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7">
        <v>31.983999999999998</v>
      </c>
      <c r="S6935" s="1">
        <v>2</v>
      </c>
      <c r="T6935" s="1">
        <v>0.2</v>
      </c>
      <c r="U6935" s="7">
        <v>1.1993999999999998</v>
      </c>
      <c r="V6935" s="3" t="str">
        <f>IF(Orders1[[#This Row],[Region]]=People!$B$2, People!$A$2, IF(Orders1[[#This Row],[Region]]=People!$B$3,People!$A$3, IF(Orders1[[#This Row],[Region]]=People!$B$4,People!$A$4, IF(Orders1[[#This Row],[Region]]=People!$B$5,People!$A$5))))</f>
        <v>Chuck Magee</v>
      </c>
      <c r="W6935" s="3" t="str">
        <f>IFERROR(INDEX(Returns!A6935:A7734, MATCH(Orders1[[#This Row],[Order ID]],Returns!B6935:B7734)), "No")</f>
        <v>No</v>
      </c>
      <c r="X6935" s="3">
        <f>IF(Orders1[[#This Row],[Return]]="Yes", 1, 0)</f>
        <v>0</v>
      </c>
    </row>
    <row r="6936" spans="1:24" x14ac:dyDescent="0.2">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7">
        <v>41.584000000000003</v>
      </c>
      <c r="S6936" s="1">
        <v>2</v>
      </c>
      <c r="T6936" s="1">
        <v>0.2</v>
      </c>
      <c r="U6936" s="7">
        <v>4.6781999999999968</v>
      </c>
      <c r="V6936" s="3" t="str">
        <f>IF(Orders1[[#This Row],[Region]]=People!$B$2, People!$A$2, IF(Orders1[[#This Row],[Region]]=People!$B$3,People!$A$3, IF(Orders1[[#This Row],[Region]]=People!$B$4,People!$A$4, IF(Orders1[[#This Row],[Region]]=People!$B$5,People!$A$5))))</f>
        <v>Chuck Magee</v>
      </c>
      <c r="W6936" s="3" t="str">
        <f>IFERROR(INDEX(Returns!A6936:A7735, MATCH(Orders1[[#This Row],[Order ID]],Returns!B6936:B7735)), "No")</f>
        <v>No</v>
      </c>
      <c r="X6936" s="3">
        <f>IF(Orders1[[#This Row],[Return]]="Yes", 1, 0)</f>
        <v>0</v>
      </c>
    </row>
    <row r="6937" spans="1:24" x14ac:dyDescent="0.2">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7">
        <v>95.976000000000013</v>
      </c>
      <c r="S6937" s="1">
        <v>3</v>
      </c>
      <c r="T6937" s="1">
        <v>0.2</v>
      </c>
      <c r="U6937" s="7">
        <v>-10.797300000000011</v>
      </c>
      <c r="V6937" s="3" t="str">
        <f>IF(Orders1[[#This Row],[Region]]=People!$B$2, People!$A$2, IF(Orders1[[#This Row],[Region]]=People!$B$3,People!$A$3, IF(Orders1[[#This Row],[Region]]=People!$B$4,People!$A$4, IF(Orders1[[#This Row],[Region]]=People!$B$5,People!$A$5))))</f>
        <v>Kelly Williams</v>
      </c>
      <c r="W6937" s="3" t="str">
        <f>IFERROR(INDEX(Returns!A6937:A7736, MATCH(Orders1[[#This Row],[Order ID]],Returns!B6937:B7736)), "No")</f>
        <v>No</v>
      </c>
      <c r="X6937" s="3">
        <f>IF(Orders1[[#This Row],[Return]]="Yes", 1, 0)</f>
        <v>0</v>
      </c>
    </row>
    <row r="6938" spans="1:24" x14ac:dyDescent="0.2">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7">
        <v>84.272000000000006</v>
      </c>
      <c r="S6938" s="1">
        <v>2</v>
      </c>
      <c r="T6938" s="1">
        <v>0.6</v>
      </c>
      <c r="U6938" s="7">
        <v>-75.844800000000006</v>
      </c>
      <c r="V6938" s="3" t="str">
        <f>IF(Orders1[[#This Row],[Region]]=People!$B$2, People!$A$2, IF(Orders1[[#This Row],[Region]]=People!$B$3,People!$A$3, IF(Orders1[[#This Row],[Region]]=People!$B$4,People!$A$4, IF(Orders1[[#This Row],[Region]]=People!$B$5,People!$A$5))))</f>
        <v>Kelly Williams</v>
      </c>
      <c r="W6938" s="3" t="str">
        <f>IFERROR(INDEX(Returns!A6938:A7737, MATCH(Orders1[[#This Row],[Order ID]],Returns!B6938:B7737)), "No")</f>
        <v>No</v>
      </c>
      <c r="X6938" s="3">
        <f>IF(Orders1[[#This Row],[Return]]="Yes", 1, 0)</f>
        <v>0</v>
      </c>
    </row>
    <row r="6939" spans="1:24" x14ac:dyDescent="0.2">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7">
        <v>36.544000000000004</v>
      </c>
      <c r="S6939" s="1">
        <v>2</v>
      </c>
      <c r="T6939" s="1">
        <v>0.2</v>
      </c>
      <c r="U6939" s="7">
        <v>11.876799999999998</v>
      </c>
      <c r="V6939" s="3" t="str">
        <f>IF(Orders1[[#This Row],[Region]]=People!$B$2, People!$A$2, IF(Orders1[[#This Row],[Region]]=People!$B$3,People!$A$3, IF(Orders1[[#This Row],[Region]]=People!$B$4,People!$A$4, IF(Orders1[[#This Row],[Region]]=People!$B$5,People!$A$5))))</f>
        <v>Kelly Williams</v>
      </c>
      <c r="W6939" s="3" t="str">
        <f>IFERROR(INDEX(Returns!A6939:A7738, MATCH(Orders1[[#This Row],[Order ID]],Returns!B6939:B7738)), "No")</f>
        <v>No</v>
      </c>
      <c r="X6939" s="3">
        <f>IF(Orders1[[#This Row],[Return]]="Yes", 1, 0)</f>
        <v>0</v>
      </c>
    </row>
    <row r="6940" spans="1:24" x14ac:dyDescent="0.2">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7">
        <v>479.72</v>
      </c>
      <c r="S6940" s="1">
        <v>4</v>
      </c>
      <c r="T6940" s="1">
        <v>0</v>
      </c>
      <c r="U6940" s="7">
        <v>52.769200000000012</v>
      </c>
      <c r="V6940" s="3" t="str">
        <f>IF(Orders1[[#This Row],[Region]]=People!$B$2, People!$A$2, IF(Orders1[[#This Row],[Region]]=People!$B$3,People!$A$3, IF(Orders1[[#This Row],[Region]]=People!$B$4,People!$A$4, IF(Orders1[[#This Row],[Region]]=People!$B$5,People!$A$5))))</f>
        <v>Anna Andreadi</v>
      </c>
      <c r="W6940" s="3" t="str">
        <f>IFERROR(INDEX(Returns!A6940:A7739, MATCH(Orders1[[#This Row],[Order ID]],Returns!B6940:B7739)), "No")</f>
        <v>No</v>
      </c>
      <c r="X6940" s="3">
        <f>IF(Orders1[[#This Row],[Return]]="Yes", 1, 0)</f>
        <v>0</v>
      </c>
    </row>
    <row r="6941" spans="1:24" x14ac:dyDescent="0.2">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7">
        <v>102.36799999999999</v>
      </c>
      <c r="S6941" s="1">
        <v>2</v>
      </c>
      <c r="T6941" s="1">
        <v>0.2</v>
      </c>
      <c r="U6941" s="7">
        <v>37.108400000000003</v>
      </c>
      <c r="V6941" s="3" t="str">
        <f>IF(Orders1[[#This Row],[Region]]=People!$B$2, People!$A$2, IF(Orders1[[#This Row],[Region]]=People!$B$3,People!$A$3, IF(Orders1[[#This Row],[Region]]=People!$B$4,People!$A$4, IF(Orders1[[#This Row],[Region]]=People!$B$5,People!$A$5))))</f>
        <v>Chuck Magee</v>
      </c>
      <c r="W6941" s="3" t="str">
        <f>IFERROR(INDEX(Returns!A6941:A7740, MATCH(Orders1[[#This Row],[Order ID]],Returns!B6941:B7740)), "No")</f>
        <v>No</v>
      </c>
      <c r="X6941" s="3">
        <f>IF(Orders1[[#This Row],[Return]]="Yes", 1, 0)</f>
        <v>0</v>
      </c>
    </row>
    <row r="6942" spans="1:24" x14ac:dyDescent="0.2">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7">
        <v>28.4</v>
      </c>
      <c r="S6942" s="1">
        <v>5</v>
      </c>
      <c r="T6942" s="1">
        <v>0</v>
      </c>
      <c r="U6942" s="7">
        <v>8.2359999999999989</v>
      </c>
      <c r="V6942" s="3" t="str">
        <f>IF(Orders1[[#This Row],[Region]]=People!$B$2, People!$A$2, IF(Orders1[[#This Row],[Region]]=People!$B$3,People!$A$3, IF(Orders1[[#This Row],[Region]]=People!$B$4,People!$A$4, IF(Orders1[[#This Row],[Region]]=People!$B$5,People!$A$5))))</f>
        <v>Chuck Magee</v>
      </c>
      <c r="W6942" s="3" t="str">
        <f>IFERROR(INDEX(Returns!A6942:A7741, MATCH(Orders1[[#This Row],[Order ID]],Returns!B6942:B7741)), "No")</f>
        <v>No</v>
      </c>
      <c r="X6942" s="3">
        <f>IF(Orders1[[#This Row],[Return]]="Yes", 1, 0)</f>
        <v>0</v>
      </c>
    </row>
    <row r="6943" spans="1:24" x14ac:dyDescent="0.2">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7">
        <v>713.88</v>
      </c>
      <c r="S6943" s="1">
        <v>4</v>
      </c>
      <c r="T6943" s="1">
        <v>0</v>
      </c>
      <c r="U6943" s="7">
        <v>214.16399999999993</v>
      </c>
      <c r="V6943" s="3" t="str">
        <f>IF(Orders1[[#This Row],[Region]]=People!$B$2, People!$A$2, IF(Orders1[[#This Row],[Region]]=People!$B$3,People!$A$3, IF(Orders1[[#This Row],[Region]]=People!$B$4,People!$A$4, IF(Orders1[[#This Row],[Region]]=People!$B$5,People!$A$5))))</f>
        <v>Chuck Magee</v>
      </c>
      <c r="W6943" s="3" t="str">
        <f>IFERROR(INDEX(Returns!A6943:A7742, MATCH(Orders1[[#This Row],[Order ID]],Returns!B6943:B7742)), "No")</f>
        <v>No</v>
      </c>
      <c r="X6943" s="3">
        <f>IF(Orders1[[#This Row],[Return]]="Yes", 1, 0)</f>
        <v>0</v>
      </c>
    </row>
    <row r="6944" spans="1:24" x14ac:dyDescent="0.2">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7">
        <v>68.52</v>
      </c>
      <c r="S6944" s="1">
        <v>3</v>
      </c>
      <c r="T6944" s="1">
        <v>0</v>
      </c>
      <c r="U6944" s="7">
        <v>31.519199999999998</v>
      </c>
      <c r="V6944" s="3" t="str">
        <f>IF(Orders1[[#This Row],[Region]]=People!$B$2, People!$A$2, IF(Orders1[[#This Row],[Region]]=People!$B$3,People!$A$3, IF(Orders1[[#This Row],[Region]]=People!$B$4,People!$A$4, IF(Orders1[[#This Row],[Region]]=People!$B$5,People!$A$5))))</f>
        <v>Chuck Magee</v>
      </c>
      <c r="W6944" s="3" t="str">
        <f>IFERROR(INDEX(Returns!A6944:A7743, MATCH(Orders1[[#This Row],[Order ID]],Returns!B6944:B7743)), "No")</f>
        <v>No</v>
      </c>
      <c r="X6944" s="3">
        <f>IF(Orders1[[#This Row],[Return]]="Yes", 1, 0)</f>
        <v>0</v>
      </c>
    </row>
    <row r="6945" spans="1:24" x14ac:dyDescent="0.2">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7">
        <v>623.96</v>
      </c>
      <c r="S6945" s="1">
        <v>5</v>
      </c>
      <c r="T6945" s="1">
        <v>0.2</v>
      </c>
      <c r="U6945" s="7">
        <v>38.997500000000002</v>
      </c>
      <c r="V6945" s="3" t="str">
        <f>IF(Orders1[[#This Row],[Region]]=People!$B$2, People!$A$2, IF(Orders1[[#This Row],[Region]]=People!$B$3,People!$A$3, IF(Orders1[[#This Row],[Region]]=People!$B$4,People!$A$4, IF(Orders1[[#This Row],[Region]]=People!$B$5,People!$A$5))))</f>
        <v>Anna Andreadi</v>
      </c>
      <c r="W6945" s="3" t="str">
        <f>IFERROR(INDEX(Returns!A6945:A7744, MATCH(Orders1[[#This Row],[Order ID]],Returns!B6945:B7744)), "No")</f>
        <v>No</v>
      </c>
      <c r="X6945" s="3">
        <f>IF(Orders1[[#This Row],[Return]]="Yes", 1, 0)</f>
        <v>0</v>
      </c>
    </row>
    <row r="6946" spans="1:24" x14ac:dyDescent="0.2">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7">
        <v>11.12</v>
      </c>
      <c r="S6946" s="1">
        <v>4</v>
      </c>
      <c r="T6946" s="1">
        <v>0</v>
      </c>
      <c r="U6946" s="7">
        <v>5.4487999999999994</v>
      </c>
      <c r="V6946" s="3" t="str">
        <f>IF(Orders1[[#This Row],[Region]]=People!$B$2, People!$A$2, IF(Orders1[[#This Row],[Region]]=People!$B$3,People!$A$3, IF(Orders1[[#This Row],[Region]]=People!$B$4,People!$A$4, IF(Orders1[[#This Row],[Region]]=People!$B$5,People!$A$5))))</f>
        <v>Chuck Magee</v>
      </c>
      <c r="W6946" s="3" t="str">
        <f>IFERROR(INDEX(Returns!A6946:A7745, MATCH(Orders1[[#This Row],[Order ID]],Returns!B6946:B7745)), "No")</f>
        <v>No</v>
      </c>
      <c r="X6946" s="3">
        <f>IF(Orders1[[#This Row],[Return]]="Yes", 1, 0)</f>
        <v>0</v>
      </c>
    </row>
    <row r="6947" spans="1:24" x14ac:dyDescent="0.2">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7">
        <v>523.91999999999996</v>
      </c>
      <c r="S6947" s="1">
        <v>5</v>
      </c>
      <c r="T6947" s="1">
        <v>0.2</v>
      </c>
      <c r="U6947" s="7">
        <v>-26.195999999999984</v>
      </c>
      <c r="V6947" s="3" t="str">
        <f>IF(Orders1[[#This Row],[Region]]=People!$B$2, People!$A$2, IF(Orders1[[#This Row],[Region]]=People!$B$3,People!$A$3, IF(Orders1[[#This Row],[Region]]=People!$B$4,People!$A$4, IF(Orders1[[#This Row],[Region]]=People!$B$5,People!$A$5))))</f>
        <v>Chuck Magee</v>
      </c>
      <c r="W6947" s="3" t="str">
        <f>IFERROR(INDEX(Returns!A6947:A7746, MATCH(Orders1[[#This Row],[Order ID]],Returns!B6947:B7746)), "No")</f>
        <v>No</v>
      </c>
      <c r="X6947" s="3">
        <f>IF(Orders1[[#This Row],[Return]]="Yes", 1, 0)</f>
        <v>0</v>
      </c>
    </row>
    <row r="6948" spans="1:24" x14ac:dyDescent="0.2">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7">
        <v>2.48</v>
      </c>
      <c r="S6948" s="1">
        <v>2</v>
      </c>
      <c r="T6948" s="1">
        <v>0</v>
      </c>
      <c r="U6948" s="7">
        <v>1.1656</v>
      </c>
      <c r="V6948" s="3" t="str">
        <f>IF(Orders1[[#This Row],[Region]]=People!$B$2, People!$A$2, IF(Orders1[[#This Row],[Region]]=People!$B$3,People!$A$3, IF(Orders1[[#This Row],[Region]]=People!$B$4,People!$A$4, IF(Orders1[[#This Row],[Region]]=People!$B$5,People!$A$5))))</f>
        <v>Anna Andreadi</v>
      </c>
      <c r="W6948" s="3" t="str">
        <f>IFERROR(INDEX(Returns!A6948:A7747, MATCH(Orders1[[#This Row],[Order ID]],Returns!B6948:B7747)), "No")</f>
        <v>No</v>
      </c>
      <c r="X6948" s="3">
        <f>IF(Orders1[[#This Row],[Return]]="Yes", 1, 0)</f>
        <v>0</v>
      </c>
    </row>
    <row r="6949" spans="1:24" x14ac:dyDescent="0.2">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7">
        <v>221.024</v>
      </c>
      <c r="S6949" s="1">
        <v>2</v>
      </c>
      <c r="T6949" s="1">
        <v>0.2</v>
      </c>
      <c r="U6949" s="7">
        <v>-55.256</v>
      </c>
      <c r="V6949" s="3" t="str">
        <f>IF(Orders1[[#This Row],[Region]]=People!$B$2, People!$A$2, IF(Orders1[[#This Row],[Region]]=People!$B$3,People!$A$3, IF(Orders1[[#This Row],[Region]]=People!$B$4,People!$A$4, IF(Orders1[[#This Row],[Region]]=People!$B$5,People!$A$5))))</f>
        <v>Kelly Williams</v>
      </c>
      <c r="W6949" s="3" t="str">
        <f>IFERROR(INDEX(Returns!A6949:A7748, MATCH(Orders1[[#This Row],[Order ID]],Returns!B6949:B7748)), "No")</f>
        <v>No</v>
      </c>
      <c r="X6949" s="3">
        <f>IF(Orders1[[#This Row],[Return]]="Yes", 1, 0)</f>
        <v>0</v>
      </c>
    </row>
    <row r="6950" spans="1:24" x14ac:dyDescent="0.2">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7">
        <v>128.05799999999999</v>
      </c>
      <c r="S6950" s="1">
        <v>3</v>
      </c>
      <c r="T6950" s="1">
        <v>0.3</v>
      </c>
      <c r="U6950" s="7">
        <v>-23.782199999999996</v>
      </c>
      <c r="V6950" s="3" t="str">
        <f>IF(Orders1[[#This Row],[Region]]=People!$B$2, People!$A$2, IF(Orders1[[#This Row],[Region]]=People!$B$3,People!$A$3, IF(Orders1[[#This Row],[Region]]=People!$B$4,People!$A$4, IF(Orders1[[#This Row],[Region]]=People!$B$5,People!$A$5))))</f>
        <v>Kelly Williams</v>
      </c>
      <c r="W6950" s="3" t="str">
        <f>IFERROR(INDEX(Returns!A6950:A7749, MATCH(Orders1[[#This Row],[Order ID]],Returns!B6950:B7749)), "No")</f>
        <v>No</v>
      </c>
      <c r="X6950" s="3">
        <f>IF(Orders1[[#This Row],[Return]]="Yes", 1, 0)</f>
        <v>0</v>
      </c>
    </row>
    <row r="6951" spans="1:24" x14ac:dyDescent="0.2">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7">
        <v>58.407999999999994</v>
      </c>
      <c r="S6951" s="1">
        <v>7</v>
      </c>
      <c r="T6951" s="1">
        <v>0.2</v>
      </c>
      <c r="U6951" s="7">
        <v>18.252499999999998</v>
      </c>
      <c r="V6951" s="3" t="str">
        <f>IF(Orders1[[#This Row],[Region]]=People!$B$2, People!$A$2, IF(Orders1[[#This Row],[Region]]=People!$B$3,People!$A$3, IF(Orders1[[#This Row],[Region]]=People!$B$4,People!$A$4, IF(Orders1[[#This Row],[Region]]=People!$B$5,People!$A$5))))</f>
        <v>Chuck Magee</v>
      </c>
      <c r="W6951" s="3" t="str">
        <f>IFERROR(INDEX(Returns!A6951:A7750, MATCH(Orders1[[#This Row],[Order ID]],Returns!B6951:B7750)), "No")</f>
        <v>No</v>
      </c>
      <c r="X6951" s="3">
        <f>IF(Orders1[[#This Row],[Return]]="Yes", 1, 0)</f>
        <v>0</v>
      </c>
    </row>
    <row r="6952" spans="1:24" x14ac:dyDescent="0.2">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7">
        <v>79.97399999999999</v>
      </c>
      <c r="S6952" s="1">
        <v>3</v>
      </c>
      <c r="T6952" s="1">
        <v>0.4</v>
      </c>
      <c r="U6952" s="7">
        <v>-29.323800000000006</v>
      </c>
      <c r="V6952" s="3" t="str">
        <f>IF(Orders1[[#This Row],[Region]]=People!$B$2, People!$A$2, IF(Orders1[[#This Row],[Region]]=People!$B$3,People!$A$3, IF(Orders1[[#This Row],[Region]]=People!$B$4,People!$A$4, IF(Orders1[[#This Row],[Region]]=People!$B$5,People!$A$5))))</f>
        <v>Chuck Magee</v>
      </c>
      <c r="W6952" s="3" t="str">
        <f>IFERROR(INDEX(Returns!A6952:A7751, MATCH(Orders1[[#This Row],[Order ID]],Returns!B6952:B7751)), "No")</f>
        <v>No</v>
      </c>
      <c r="X6952" s="3">
        <f>IF(Orders1[[#This Row],[Return]]="Yes", 1, 0)</f>
        <v>0</v>
      </c>
    </row>
    <row r="6953" spans="1:24" x14ac:dyDescent="0.2">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7">
        <v>479.988</v>
      </c>
      <c r="S6953" s="1">
        <v>2</v>
      </c>
      <c r="T6953" s="1">
        <v>0.4</v>
      </c>
      <c r="U6953" s="7">
        <v>55.998599999999954</v>
      </c>
      <c r="V6953" s="3" t="str">
        <f>IF(Orders1[[#This Row],[Region]]=People!$B$2, People!$A$2, IF(Orders1[[#This Row],[Region]]=People!$B$3,People!$A$3, IF(Orders1[[#This Row],[Region]]=People!$B$4,People!$A$4, IF(Orders1[[#This Row],[Region]]=People!$B$5,People!$A$5))))</f>
        <v>Kelly Williams</v>
      </c>
      <c r="W6953" s="3" t="str">
        <f>IFERROR(INDEX(Returns!A6953:A7752, MATCH(Orders1[[#This Row],[Order ID]],Returns!B6953:B7752)), "No")</f>
        <v>No</v>
      </c>
      <c r="X6953" s="3">
        <f>IF(Orders1[[#This Row],[Return]]="Yes", 1, 0)</f>
        <v>0</v>
      </c>
    </row>
    <row r="6954" spans="1:24" x14ac:dyDescent="0.2">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7">
        <v>11.808</v>
      </c>
      <c r="S6954" s="1">
        <v>3</v>
      </c>
      <c r="T6954" s="1">
        <v>0.2</v>
      </c>
      <c r="U6954" s="7">
        <v>4.1327999999999996</v>
      </c>
      <c r="V6954" s="3" t="str">
        <f>IF(Orders1[[#This Row],[Region]]=People!$B$2, People!$A$2, IF(Orders1[[#This Row],[Region]]=People!$B$3,People!$A$3, IF(Orders1[[#This Row],[Region]]=People!$B$4,People!$A$4, IF(Orders1[[#This Row],[Region]]=People!$B$5,People!$A$5))))</f>
        <v>Anna Andreadi</v>
      </c>
      <c r="W6954" s="3" t="str">
        <f>IFERROR(INDEX(Returns!A6954:A7753, MATCH(Orders1[[#This Row],[Order ID]],Returns!B6954:B7753)), "No")</f>
        <v>No</v>
      </c>
      <c r="X6954" s="3">
        <f>IF(Orders1[[#This Row],[Return]]="Yes", 1, 0)</f>
        <v>0</v>
      </c>
    </row>
    <row r="6955" spans="1:24" x14ac:dyDescent="0.2">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7">
        <v>53.567999999999998</v>
      </c>
      <c r="S6955" s="1">
        <v>4</v>
      </c>
      <c r="T6955" s="1">
        <v>0.2</v>
      </c>
      <c r="U6955" s="7">
        <v>19.418399999999995</v>
      </c>
      <c r="V6955" s="3" t="str">
        <f>IF(Orders1[[#This Row],[Region]]=People!$B$2, People!$A$2, IF(Orders1[[#This Row],[Region]]=People!$B$3,People!$A$3, IF(Orders1[[#This Row],[Region]]=People!$B$4,People!$A$4, IF(Orders1[[#This Row],[Region]]=People!$B$5,People!$A$5))))</f>
        <v>Anna Andreadi</v>
      </c>
      <c r="W6955" s="3" t="str">
        <f>IFERROR(INDEX(Returns!A6955:A7754, MATCH(Orders1[[#This Row],[Order ID]],Returns!B6955:B7754)), "No")</f>
        <v>No</v>
      </c>
      <c r="X6955" s="3">
        <f>IF(Orders1[[#This Row],[Return]]="Yes", 1, 0)</f>
        <v>0</v>
      </c>
    </row>
    <row r="6956" spans="1:24" x14ac:dyDescent="0.2">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7">
        <v>503.96000000000004</v>
      </c>
      <c r="S6956" s="1">
        <v>5</v>
      </c>
      <c r="T6956" s="1">
        <v>0.2</v>
      </c>
      <c r="U6956" s="7">
        <v>50.396000000000015</v>
      </c>
      <c r="V6956" s="3" t="str">
        <f>IF(Orders1[[#This Row],[Region]]=People!$B$2, People!$A$2, IF(Orders1[[#This Row],[Region]]=People!$B$3,People!$A$3, IF(Orders1[[#This Row],[Region]]=People!$B$4,People!$A$4, IF(Orders1[[#This Row],[Region]]=People!$B$5,People!$A$5))))</f>
        <v>Anna Andreadi</v>
      </c>
      <c r="W6956" s="3" t="str">
        <f>IFERROR(INDEX(Returns!A6956:A7755, MATCH(Orders1[[#This Row],[Order ID]],Returns!B6956:B7755)), "No")</f>
        <v>No</v>
      </c>
      <c r="X6956" s="3">
        <f>IF(Orders1[[#This Row],[Return]]="Yes", 1, 0)</f>
        <v>0</v>
      </c>
    </row>
    <row r="6957" spans="1:24" x14ac:dyDescent="0.2">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7">
        <v>21.34</v>
      </c>
      <c r="S6957" s="1">
        <v>2</v>
      </c>
      <c r="T6957" s="1">
        <v>0</v>
      </c>
      <c r="U6957" s="7">
        <v>9.8163999999999998</v>
      </c>
      <c r="V6957" s="3" t="str">
        <f>IF(Orders1[[#This Row],[Region]]=People!$B$2, People!$A$2, IF(Orders1[[#This Row],[Region]]=People!$B$3,People!$A$3, IF(Orders1[[#This Row],[Region]]=People!$B$4,People!$A$4, IF(Orders1[[#This Row],[Region]]=People!$B$5,People!$A$5))))</f>
        <v>Anna Andreadi</v>
      </c>
      <c r="W6957" s="3" t="str">
        <f>IFERROR(INDEX(Returns!A6957:A7756, MATCH(Orders1[[#This Row],[Order ID]],Returns!B6957:B7756)), "No")</f>
        <v>No</v>
      </c>
      <c r="X6957" s="3">
        <f>IF(Orders1[[#This Row],[Return]]="Yes", 1, 0)</f>
        <v>0</v>
      </c>
    </row>
    <row r="6958" spans="1:24" x14ac:dyDescent="0.2">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7">
        <v>36.4</v>
      </c>
      <c r="S6958" s="1">
        <v>5</v>
      </c>
      <c r="T6958" s="1">
        <v>0</v>
      </c>
      <c r="U6958" s="7">
        <v>17.107999999999997</v>
      </c>
      <c r="V6958" s="3" t="str">
        <f>IF(Orders1[[#This Row],[Region]]=People!$B$2, People!$A$2, IF(Orders1[[#This Row],[Region]]=People!$B$3,People!$A$3, IF(Orders1[[#This Row],[Region]]=People!$B$4,People!$A$4, IF(Orders1[[#This Row],[Region]]=People!$B$5,People!$A$5))))</f>
        <v>Cassandra Brandow</v>
      </c>
      <c r="W6958" s="3" t="str">
        <f>IFERROR(INDEX(Returns!A6958:A7757, MATCH(Orders1[[#This Row],[Order ID]],Returns!B6958:B7757)), "No")</f>
        <v>No</v>
      </c>
      <c r="X6958" s="3">
        <f>IF(Orders1[[#This Row],[Return]]="Yes", 1, 0)</f>
        <v>0</v>
      </c>
    </row>
    <row r="6959" spans="1:24" x14ac:dyDescent="0.2">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7">
        <v>51.75</v>
      </c>
      <c r="S6959" s="1">
        <v>1</v>
      </c>
      <c r="T6959" s="1">
        <v>0</v>
      </c>
      <c r="U6959" s="7">
        <v>15.524999999999999</v>
      </c>
      <c r="V6959" s="3" t="str">
        <f>IF(Orders1[[#This Row],[Region]]=People!$B$2, People!$A$2, IF(Orders1[[#This Row],[Region]]=People!$B$3,People!$A$3, IF(Orders1[[#This Row],[Region]]=People!$B$4,People!$A$4, IF(Orders1[[#This Row],[Region]]=People!$B$5,People!$A$5))))</f>
        <v>Cassandra Brandow</v>
      </c>
      <c r="W6959" s="3" t="str">
        <f>IFERROR(INDEX(Returns!A6959:A7758, MATCH(Orders1[[#This Row],[Order ID]],Returns!B6959:B7758)), "No")</f>
        <v>No</v>
      </c>
      <c r="X6959" s="3">
        <f>IF(Orders1[[#This Row],[Return]]="Yes", 1, 0)</f>
        <v>0</v>
      </c>
    </row>
    <row r="6960" spans="1:24" x14ac:dyDescent="0.2">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7">
        <v>15.51</v>
      </c>
      <c r="S6960" s="1">
        <v>1</v>
      </c>
      <c r="T6960" s="1">
        <v>0</v>
      </c>
      <c r="U6960" s="7">
        <v>4.3428000000000004</v>
      </c>
      <c r="V6960" s="3" t="str">
        <f>IF(Orders1[[#This Row],[Region]]=People!$B$2, People!$A$2, IF(Orders1[[#This Row],[Region]]=People!$B$3,People!$A$3, IF(Orders1[[#This Row],[Region]]=People!$B$4,People!$A$4, IF(Orders1[[#This Row],[Region]]=People!$B$5,People!$A$5))))</f>
        <v>Anna Andreadi</v>
      </c>
      <c r="W6960" s="3" t="str">
        <f>IFERROR(INDEX(Returns!A6960:A7759, MATCH(Orders1[[#This Row],[Order ID]],Returns!B6960:B7759)), "No")</f>
        <v>No</v>
      </c>
      <c r="X6960" s="3">
        <f>IF(Orders1[[#This Row],[Return]]="Yes", 1, 0)</f>
        <v>0</v>
      </c>
    </row>
    <row r="6961" spans="1:24" x14ac:dyDescent="0.2">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7">
        <v>146.82</v>
      </c>
      <c r="S6961" s="1">
        <v>3</v>
      </c>
      <c r="T6961" s="1">
        <v>0</v>
      </c>
      <c r="U6961" s="7">
        <v>73.41</v>
      </c>
      <c r="V6961" s="3" t="str">
        <f>IF(Orders1[[#This Row],[Region]]=People!$B$2, People!$A$2, IF(Orders1[[#This Row],[Region]]=People!$B$3,People!$A$3, IF(Orders1[[#This Row],[Region]]=People!$B$4,People!$A$4, IF(Orders1[[#This Row],[Region]]=People!$B$5,People!$A$5))))</f>
        <v>Anna Andreadi</v>
      </c>
      <c r="W6961" s="3" t="str">
        <f>IFERROR(INDEX(Returns!A6961:A7760, MATCH(Orders1[[#This Row],[Order ID]],Returns!B6961:B7760)), "No")</f>
        <v>No</v>
      </c>
      <c r="X6961" s="3">
        <f>IF(Orders1[[#This Row],[Return]]="Yes", 1, 0)</f>
        <v>0</v>
      </c>
    </row>
    <row r="6962" spans="1:24" x14ac:dyDescent="0.2">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7">
        <v>12.96</v>
      </c>
      <c r="S6962" s="1">
        <v>2</v>
      </c>
      <c r="T6962" s="1">
        <v>0</v>
      </c>
      <c r="U6962" s="7">
        <v>6.2208000000000006</v>
      </c>
      <c r="V6962" s="3" t="str">
        <f>IF(Orders1[[#This Row],[Region]]=People!$B$2, People!$A$2, IF(Orders1[[#This Row],[Region]]=People!$B$3,People!$A$3, IF(Orders1[[#This Row],[Region]]=People!$B$4,People!$A$4, IF(Orders1[[#This Row],[Region]]=People!$B$5,People!$A$5))))</f>
        <v>Anna Andreadi</v>
      </c>
      <c r="W6962" s="3" t="str">
        <f>IFERROR(INDEX(Returns!A6962:A7761, MATCH(Orders1[[#This Row],[Order ID]],Returns!B6962:B7761)), "No")</f>
        <v>No</v>
      </c>
      <c r="X6962" s="3">
        <f>IF(Orders1[[#This Row],[Return]]="Yes", 1, 0)</f>
        <v>0</v>
      </c>
    </row>
    <row r="6963" spans="1:24" x14ac:dyDescent="0.2">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7">
        <v>7.8000000000000007</v>
      </c>
      <c r="S6963" s="1">
        <v>3</v>
      </c>
      <c r="T6963" s="1">
        <v>0</v>
      </c>
      <c r="U6963" s="7">
        <v>2.1060000000000008</v>
      </c>
      <c r="V6963" s="3" t="str">
        <f>IF(Orders1[[#This Row],[Region]]=People!$B$2, People!$A$2, IF(Orders1[[#This Row],[Region]]=People!$B$3,People!$A$3, IF(Orders1[[#This Row],[Region]]=People!$B$4,People!$A$4, IF(Orders1[[#This Row],[Region]]=People!$B$5,People!$A$5))))</f>
        <v>Anna Andreadi</v>
      </c>
      <c r="W6963" s="3" t="str">
        <f>IFERROR(INDEX(Returns!A6963:A7762, MATCH(Orders1[[#This Row],[Order ID]],Returns!B6963:B7762)), "No")</f>
        <v>No</v>
      </c>
      <c r="X6963" s="3">
        <f>IF(Orders1[[#This Row],[Return]]="Yes", 1, 0)</f>
        <v>0</v>
      </c>
    </row>
    <row r="6964" spans="1:24" x14ac:dyDescent="0.2">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7">
        <v>10.199999999999999</v>
      </c>
      <c r="S6964" s="1">
        <v>5</v>
      </c>
      <c r="T6964" s="1">
        <v>0</v>
      </c>
      <c r="U6964" s="7">
        <v>4.7939999999999996</v>
      </c>
      <c r="V6964" s="3" t="str">
        <f>IF(Orders1[[#This Row],[Region]]=People!$B$2, People!$A$2, IF(Orders1[[#This Row],[Region]]=People!$B$3,People!$A$3, IF(Orders1[[#This Row],[Region]]=People!$B$4,People!$A$4, IF(Orders1[[#This Row],[Region]]=People!$B$5,People!$A$5))))</f>
        <v>Cassandra Brandow</v>
      </c>
      <c r="W6964" s="3" t="str">
        <f>IFERROR(INDEX(Returns!A6964:A7763, MATCH(Orders1[[#This Row],[Order ID]],Returns!B6964:B7763)), "No")</f>
        <v>No</v>
      </c>
      <c r="X6964" s="3">
        <f>IF(Orders1[[#This Row],[Return]]="Yes", 1, 0)</f>
        <v>0</v>
      </c>
    </row>
    <row r="6965" spans="1:24" x14ac:dyDescent="0.2">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7">
        <v>22.32</v>
      </c>
      <c r="S6965" s="1">
        <v>3</v>
      </c>
      <c r="T6965" s="1">
        <v>0</v>
      </c>
      <c r="U6965" s="7">
        <v>5.580000000000001</v>
      </c>
      <c r="V6965" s="3" t="str">
        <f>IF(Orders1[[#This Row],[Region]]=People!$B$2, People!$A$2, IF(Orders1[[#This Row],[Region]]=People!$B$3,People!$A$3, IF(Orders1[[#This Row],[Region]]=People!$B$4,People!$A$4, IF(Orders1[[#This Row],[Region]]=People!$B$5,People!$A$5))))</f>
        <v>Cassandra Brandow</v>
      </c>
      <c r="W6965" s="3" t="str">
        <f>IFERROR(INDEX(Returns!A6965:A7764, MATCH(Orders1[[#This Row],[Order ID]],Returns!B6965:B7764)), "No")</f>
        <v>No</v>
      </c>
      <c r="X6965" s="3">
        <f>IF(Orders1[[#This Row],[Return]]="Yes", 1, 0)</f>
        <v>0</v>
      </c>
    </row>
    <row r="6966" spans="1:24" x14ac:dyDescent="0.2">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7">
        <v>24.1</v>
      </c>
      <c r="S6966" s="1">
        <v>5</v>
      </c>
      <c r="T6966" s="1">
        <v>0</v>
      </c>
      <c r="U6966" s="7">
        <v>11.086</v>
      </c>
      <c r="V6966" s="3" t="str">
        <f>IF(Orders1[[#This Row],[Region]]=People!$B$2, People!$A$2, IF(Orders1[[#This Row],[Region]]=People!$B$3,People!$A$3, IF(Orders1[[#This Row],[Region]]=People!$B$4,People!$A$4, IF(Orders1[[#This Row],[Region]]=People!$B$5,People!$A$5))))</f>
        <v>Cassandra Brandow</v>
      </c>
      <c r="W6966" s="3" t="str">
        <f>IFERROR(INDEX(Returns!A6966:A7765, MATCH(Orders1[[#This Row],[Order ID]],Returns!B6966:B7765)), "No")</f>
        <v>No</v>
      </c>
      <c r="X6966" s="3">
        <f>IF(Orders1[[#This Row],[Return]]="Yes", 1, 0)</f>
        <v>0</v>
      </c>
    </row>
    <row r="6967" spans="1:24" x14ac:dyDescent="0.2">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7">
        <v>75.98</v>
      </c>
      <c r="S6967" s="1">
        <v>2</v>
      </c>
      <c r="T6967" s="1">
        <v>0</v>
      </c>
      <c r="U6967" s="7">
        <v>18.235199999999999</v>
      </c>
      <c r="V6967" s="3" t="str">
        <f>IF(Orders1[[#This Row],[Region]]=People!$B$2, People!$A$2, IF(Orders1[[#This Row],[Region]]=People!$B$3,People!$A$3, IF(Orders1[[#This Row],[Region]]=People!$B$4,People!$A$4, IF(Orders1[[#This Row],[Region]]=People!$B$5,People!$A$5))))</f>
        <v>Cassandra Brandow</v>
      </c>
      <c r="W6967" s="3" t="str">
        <f>IFERROR(INDEX(Returns!A6967:A7766, MATCH(Orders1[[#This Row],[Order ID]],Returns!B6967:B7766)), "No")</f>
        <v>No</v>
      </c>
      <c r="X6967" s="3">
        <f>IF(Orders1[[#This Row],[Return]]="Yes", 1, 0)</f>
        <v>0</v>
      </c>
    </row>
    <row r="6968" spans="1:24" x14ac:dyDescent="0.2">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7">
        <v>6.46</v>
      </c>
      <c r="S6968" s="1">
        <v>2</v>
      </c>
      <c r="T6968" s="1">
        <v>0</v>
      </c>
      <c r="U6968" s="7">
        <v>3.1654</v>
      </c>
      <c r="V6968" s="3" t="str">
        <f>IF(Orders1[[#This Row],[Region]]=People!$B$2, People!$A$2, IF(Orders1[[#This Row],[Region]]=People!$B$3,People!$A$3, IF(Orders1[[#This Row],[Region]]=People!$B$4,People!$A$4, IF(Orders1[[#This Row],[Region]]=People!$B$5,People!$A$5))))</f>
        <v>Cassandra Brandow</v>
      </c>
      <c r="W6968" s="3" t="str">
        <f>IFERROR(INDEX(Returns!A6968:A7767, MATCH(Orders1[[#This Row],[Order ID]],Returns!B6968:B7767)), "No")</f>
        <v>No</v>
      </c>
      <c r="X6968" s="3">
        <f>IF(Orders1[[#This Row],[Return]]="Yes", 1, 0)</f>
        <v>0</v>
      </c>
    </row>
    <row r="6969" spans="1:24" x14ac:dyDescent="0.2">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7">
        <v>60.12</v>
      </c>
      <c r="S6969" s="1">
        <v>9</v>
      </c>
      <c r="T6969" s="1">
        <v>0</v>
      </c>
      <c r="U6969" s="7">
        <v>28.857599999999998</v>
      </c>
      <c r="V6969" s="3" t="str">
        <f>IF(Orders1[[#This Row],[Region]]=People!$B$2, People!$A$2, IF(Orders1[[#This Row],[Region]]=People!$B$3,People!$A$3, IF(Orders1[[#This Row],[Region]]=People!$B$4,People!$A$4, IF(Orders1[[#This Row],[Region]]=People!$B$5,People!$A$5))))</f>
        <v>Cassandra Brandow</v>
      </c>
      <c r="W6969" s="3" t="str">
        <f>IFERROR(INDEX(Returns!A6969:A7768, MATCH(Orders1[[#This Row],[Order ID]],Returns!B6969:B7768)), "No")</f>
        <v>No</v>
      </c>
      <c r="X6969" s="3">
        <f>IF(Orders1[[#This Row],[Return]]="Yes", 1, 0)</f>
        <v>0</v>
      </c>
    </row>
    <row r="6970" spans="1:24" x14ac:dyDescent="0.2">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7">
        <v>824.97</v>
      </c>
      <c r="S6970" s="1">
        <v>3</v>
      </c>
      <c r="T6970" s="1">
        <v>0</v>
      </c>
      <c r="U6970" s="7">
        <v>214.4922</v>
      </c>
      <c r="V6970" s="3" t="str">
        <f>IF(Orders1[[#This Row],[Region]]=People!$B$2, People!$A$2, IF(Orders1[[#This Row],[Region]]=People!$B$3,People!$A$3, IF(Orders1[[#This Row],[Region]]=People!$B$4,People!$A$4, IF(Orders1[[#This Row],[Region]]=People!$B$5,People!$A$5))))</f>
        <v>Chuck Magee</v>
      </c>
      <c r="W6970" s="3" t="str">
        <f>IFERROR(INDEX(Returns!A6970:A7769, MATCH(Orders1[[#This Row],[Order ID]],Returns!B6970:B7769)), "No")</f>
        <v>No</v>
      </c>
      <c r="X6970" s="3">
        <f>IF(Orders1[[#This Row],[Return]]="Yes", 1, 0)</f>
        <v>0</v>
      </c>
    </row>
    <row r="6971" spans="1:24" x14ac:dyDescent="0.2">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7">
        <v>24.849999999999998</v>
      </c>
      <c r="S6971" s="1">
        <v>5</v>
      </c>
      <c r="T6971" s="1">
        <v>0</v>
      </c>
      <c r="U6971" s="7">
        <v>7.7034999999999982</v>
      </c>
      <c r="V6971" s="3" t="str">
        <f>IF(Orders1[[#This Row],[Region]]=People!$B$2, People!$A$2, IF(Orders1[[#This Row],[Region]]=People!$B$3,People!$A$3, IF(Orders1[[#This Row],[Region]]=People!$B$4,People!$A$4, IF(Orders1[[#This Row],[Region]]=People!$B$5,People!$A$5))))</f>
        <v>Anna Andreadi</v>
      </c>
      <c r="W6971" s="3" t="str">
        <f>IFERROR(INDEX(Returns!A6971:A7770, MATCH(Orders1[[#This Row],[Order ID]],Returns!B6971:B7770)), "No")</f>
        <v>No</v>
      </c>
      <c r="X6971" s="3">
        <f>IF(Orders1[[#This Row],[Return]]="Yes", 1, 0)</f>
        <v>0</v>
      </c>
    </row>
    <row r="6972" spans="1:24" x14ac:dyDescent="0.2">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7">
        <v>12.624000000000001</v>
      </c>
      <c r="S6972" s="1">
        <v>2</v>
      </c>
      <c r="T6972" s="1">
        <v>0.2</v>
      </c>
      <c r="U6972" s="7">
        <v>-2.5248000000000022</v>
      </c>
      <c r="V6972" s="3" t="str">
        <f>IF(Orders1[[#This Row],[Region]]=People!$B$2, People!$A$2, IF(Orders1[[#This Row],[Region]]=People!$B$3,People!$A$3, IF(Orders1[[#This Row],[Region]]=People!$B$4,People!$A$4, IF(Orders1[[#This Row],[Region]]=People!$B$5,People!$A$5))))</f>
        <v>Anna Andreadi</v>
      </c>
      <c r="W6972" s="3" t="str">
        <f>IFERROR(INDEX(Returns!A6972:A7771, MATCH(Orders1[[#This Row],[Order ID]],Returns!B6972:B7771)), "No")</f>
        <v>No</v>
      </c>
      <c r="X6972" s="3">
        <f>IF(Orders1[[#This Row],[Return]]="Yes", 1, 0)</f>
        <v>0</v>
      </c>
    </row>
    <row r="6973" spans="1:24" x14ac:dyDescent="0.2">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7">
        <v>89.584000000000003</v>
      </c>
      <c r="S6973" s="1">
        <v>2</v>
      </c>
      <c r="T6973" s="1">
        <v>0.2</v>
      </c>
      <c r="U6973" s="7">
        <v>4.4792000000000058</v>
      </c>
      <c r="V6973" s="3" t="str">
        <f>IF(Orders1[[#This Row],[Region]]=People!$B$2, People!$A$2, IF(Orders1[[#This Row],[Region]]=People!$B$3,People!$A$3, IF(Orders1[[#This Row],[Region]]=People!$B$4,People!$A$4, IF(Orders1[[#This Row],[Region]]=People!$B$5,People!$A$5))))</f>
        <v>Anna Andreadi</v>
      </c>
      <c r="W6973" s="3" t="str">
        <f>IFERROR(INDEX(Returns!A6973:A7772, MATCH(Orders1[[#This Row],[Order ID]],Returns!B6973:B7772)), "No")</f>
        <v>No</v>
      </c>
      <c r="X6973" s="3">
        <f>IF(Orders1[[#This Row],[Return]]="Yes", 1, 0)</f>
        <v>0</v>
      </c>
    </row>
    <row r="6974" spans="1:24" x14ac:dyDescent="0.2">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7">
        <v>471.92</v>
      </c>
      <c r="S6974" s="1">
        <v>2</v>
      </c>
      <c r="T6974" s="1">
        <v>0.2</v>
      </c>
      <c r="U6974" s="7">
        <v>29.495000000000019</v>
      </c>
      <c r="V6974" s="3" t="str">
        <f>IF(Orders1[[#This Row],[Region]]=People!$B$2, People!$A$2, IF(Orders1[[#This Row],[Region]]=People!$B$3,People!$A$3, IF(Orders1[[#This Row],[Region]]=People!$B$4,People!$A$4, IF(Orders1[[#This Row],[Region]]=People!$B$5,People!$A$5))))</f>
        <v>Anna Andreadi</v>
      </c>
      <c r="W6974" s="3" t="str">
        <f>IFERROR(INDEX(Returns!A6974:A7773, MATCH(Orders1[[#This Row],[Order ID]],Returns!B6974:B7773)), "No")</f>
        <v>No</v>
      </c>
      <c r="X6974" s="3">
        <f>IF(Orders1[[#This Row],[Return]]="Yes", 1, 0)</f>
        <v>0</v>
      </c>
    </row>
    <row r="6975" spans="1:24" x14ac:dyDescent="0.2">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7">
        <v>18.180000000000003</v>
      </c>
      <c r="S6975" s="1">
        <v>4</v>
      </c>
      <c r="T6975" s="1">
        <v>0.7</v>
      </c>
      <c r="U6975" s="7">
        <v>-13.938000000000002</v>
      </c>
      <c r="V6975" s="3" t="str">
        <f>IF(Orders1[[#This Row],[Region]]=People!$B$2, People!$A$2, IF(Orders1[[#This Row],[Region]]=People!$B$3,People!$A$3, IF(Orders1[[#This Row],[Region]]=People!$B$4,People!$A$4, IF(Orders1[[#This Row],[Region]]=People!$B$5,People!$A$5))))</f>
        <v>Anna Andreadi</v>
      </c>
      <c r="W6975" s="3" t="str">
        <f>IFERROR(INDEX(Returns!A6975:A7774, MATCH(Orders1[[#This Row],[Order ID]],Returns!B6975:B7774)), "No")</f>
        <v>No</v>
      </c>
      <c r="X6975" s="3">
        <f>IF(Orders1[[#This Row],[Return]]="Yes", 1, 0)</f>
        <v>0</v>
      </c>
    </row>
    <row r="6976" spans="1:24" x14ac:dyDescent="0.2">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7">
        <v>31.744</v>
      </c>
      <c r="S6976" s="1">
        <v>2</v>
      </c>
      <c r="T6976" s="1">
        <v>0.2</v>
      </c>
      <c r="U6976" s="7">
        <v>8.3328000000000024</v>
      </c>
      <c r="V6976" s="3" t="str">
        <f>IF(Orders1[[#This Row],[Region]]=People!$B$2, People!$A$2, IF(Orders1[[#This Row],[Region]]=People!$B$3,People!$A$3, IF(Orders1[[#This Row],[Region]]=People!$B$4,People!$A$4, IF(Orders1[[#This Row],[Region]]=People!$B$5,People!$A$5))))</f>
        <v>Kelly Williams</v>
      </c>
      <c r="W6976" s="3" t="str">
        <f>IFERROR(INDEX(Returns!A6976:A7775, MATCH(Orders1[[#This Row],[Order ID]],Returns!B6976:B7775)), "No")</f>
        <v>No</v>
      </c>
      <c r="X6976" s="3">
        <f>IF(Orders1[[#This Row],[Return]]="Yes", 1, 0)</f>
        <v>0</v>
      </c>
    </row>
    <row r="6977" spans="1:24" x14ac:dyDescent="0.2">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7">
        <v>5.9039999999999999</v>
      </c>
      <c r="S6977" s="1">
        <v>2</v>
      </c>
      <c r="T6977" s="1">
        <v>0.2</v>
      </c>
      <c r="U6977" s="7">
        <v>1.9925999999999999</v>
      </c>
      <c r="V6977" s="3" t="str">
        <f>IF(Orders1[[#This Row],[Region]]=People!$B$2, People!$A$2, IF(Orders1[[#This Row],[Region]]=People!$B$3,People!$A$3, IF(Orders1[[#This Row],[Region]]=People!$B$4,People!$A$4, IF(Orders1[[#This Row],[Region]]=People!$B$5,People!$A$5))))</f>
        <v>Anna Andreadi</v>
      </c>
      <c r="W6977" s="3" t="str">
        <f>IFERROR(INDEX(Returns!A6977:A7776, MATCH(Orders1[[#This Row],[Order ID]],Returns!B6977:B7776)), "No")</f>
        <v>No</v>
      </c>
      <c r="X6977" s="3">
        <f>IF(Orders1[[#This Row],[Return]]="Yes", 1, 0)</f>
        <v>0</v>
      </c>
    </row>
    <row r="6978" spans="1:24" x14ac:dyDescent="0.2">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7">
        <v>621.7600000000001</v>
      </c>
      <c r="S6978" s="1">
        <v>4</v>
      </c>
      <c r="T6978" s="1">
        <v>0.2</v>
      </c>
      <c r="U6978" s="7">
        <v>46.631999999999977</v>
      </c>
      <c r="V6978" s="3" t="str">
        <f>IF(Orders1[[#This Row],[Region]]=People!$B$2, People!$A$2, IF(Orders1[[#This Row],[Region]]=People!$B$3,People!$A$3, IF(Orders1[[#This Row],[Region]]=People!$B$4,People!$A$4, IF(Orders1[[#This Row],[Region]]=People!$B$5,People!$A$5))))</f>
        <v>Anna Andreadi</v>
      </c>
      <c r="W6978" s="3" t="str">
        <f>IFERROR(INDEX(Returns!A6978:A7777, MATCH(Orders1[[#This Row],[Order ID]],Returns!B6978:B7777)), "No")</f>
        <v>No</v>
      </c>
      <c r="X6978" s="3">
        <f>IF(Orders1[[#This Row],[Return]]="Yes", 1, 0)</f>
        <v>0</v>
      </c>
    </row>
    <row r="6979" spans="1:24" x14ac:dyDescent="0.2">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7">
        <v>59.98</v>
      </c>
      <c r="S6979" s="1">
        <v>2</v>
      </c>
      <c r="T6979" s="1">
        <v>0</v>
      </c>
      <c r="U6979" s="7">
        <v>17.993999999999993</v>
      </c>
      <c r="V6979" s="3" t="str">
        <f>IF(Orders1[[#This Row],[Region]]=People!$B$2, People!$A$2, IF(Orders1[[#This Row],[Region]]=People!$B$3,People!$A$3, IF(Orders1[[#This Row],[Region]]=People!$B$4,People!$A$4, IF(Orders1[[#This Row],[Region]]=People!$B$5,People!$A$5))))</f>
        <v>Cassandra Brandow</v>
      </c>
      <c r="W6979" s="3" t="str">
        <f>IFERROR(INDEX(Returns!A6979:A7778, MATCH(Orders1[[#This Row],[Order ID]],Returns!B6979:B7778)), "No")</f>
        <v>No</v>
      </c>
      <c r="X6979" s="3">
        <f>IF(Orders1[[#This Row],[Return]]="Yes", 1, 0)</f>
        <v>0</v>
      </c>
    </row>
    <row r="6980" spans="1:24" x14ac:dyDescent="0.2">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7">
        <v>48.87</v>
      </c>
      <c r="S6980" s="1">
        <v>9</v>
      </c>
      <c r="T6980" s="1">
        <v>0</v>
      </c>
      <c r="U6980" s="7">
        <v>23.946299999999997</v>
      </c>
      <c r="V6980" s="3" t="str">
        <f>IF(Orders1[[#This Row],[Region]]=People!$B$2, People!$A$2, IF(Orders1[[#This Row],[Region]]=People!$B$3,People!$A$3, IF(Orders1[[#This Row],[Region]]=People!$B$4,People!$A$4, IF(Orders1[[#This Row],[Region]]=People!$B$5,People!$A$5))))</f>
        <v>Cassandra Brandow</v>
      </c>
      <c r="W6980" s="3" t="str">
        <f>IFERROR(INDEX(Returns!A6980:A7779, MATCH(Orders1[[#This Row],[Order ID]],Returns!B6980:B7779)), "No")</f>
        <v>No</v>
      </c>
      <c r="X6980" s="3">
        <f>IF(Orders1[[#This Row],[Return]]="Yes", 1, 0)</f>
        <v>0</v>
      </c>
    </row>
    <row r="6981" spans="1:24" x14ac:dyDescent="0.2">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7">
        <v>154.9</v>
      </c>
      <c r="S6981" s="1">
        <v>5</v>
      </c>
      <c r="T6981" s="1">
        <v>0</v>
      </c>
      <c r="U6981" s="7">
        <v>69.704999999999998</v>
      </c>
      <c r="V6981" s="3" t="str">
        <f>IF(Orders1[[#This Row],[Region]]=People!$B$2, People!$A$2, IF(Orders1[[#This Row],[Region]]=People!$B$3,People!$A$3, IF(Orders1[[#This Row],[Region]]=People!$B$4,People!$A$4, IF(Orders1[[#This Row],[Region]]=People!$B$5,People!$A$5))))</f>
        <v>Anna Andreadi</v>
      </c>
      <c r="W6981" s="3" t="str">
        <f>IFERROR(INDEX(Returns!A6981:A7780, MATCH(Orders1[[#This Row],[Order ID]],Returns!B6981:B7780)), "No")</f>
        <v>No</v>
      </c>
      <c r="X6981" s="3">
        <f>IF(Orders1[[#This Row],[Return]]="Yes", 1, 0)</f>
        <v>0</v>
      </c>
    </row>
    <row r="6982" spans="1:24" x14ac:dyDescent="0.2">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7">
        <v>5.92</v>
      </c>
      <c r="S6982" s="1">
        <v>4</v>
      </c>
      <c r="T6982" s="1">
        <v>0</v>
      </c>
      <c r="U6982" s="7">
        <v>2.8415999999999997</v>
      </c>
      <c r="V6982" s="3" t="str">
        <f>IF(Orders1[[#This Row],[Region]]=People!$B$2, People!$A$2, IF(Orders1[[#This Row],[Region]]=People!$B$3,People!$A$3, IF(Orders1[[#This Row],[Region]]=People!$B$4,People!$A$4, IF(Orders1[[#This Row],[Region]]=People!$B$5,People!$A$5))))</f>
        <v>Chuck Magee</v>
      </c>
      <c r="W6982" s="3" t="str">
        <f>IFERROR(INDEX(Returns!A6982:A7781, MATCH(Orders1[[#This Row],[Order ID]],Returns!B6982:B7781)), "No")</f>
        <v>No</v>
      </c>
      <c r="X6982" s="3">
        <f>IF(Orders1[[#This Row],[Return]]="Yes", 1, 0)</f>
        <v>0</v>
      </c>
    </row>
    <row r="6983" spans="1:24" x14ac:dyDescent="0.2">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7">
        <v>30.18</v>
      </c>
      <c r="S6983" s="1">
        <v>3</v>
      </c>
      <c r="T6983" s="1">
        <v>0</v>
      </c>
      <c r="U6983" s="7">
        <v>13.8828</v>
      </c>
      <c r="V6983" s="3" t="str">
        <f>IF(Orders1[[#This Row],[Region]]=People!$B$2, People!$A$2, IF(Orders1[[#This Row],[Region]]=People!$B$3,People!$A$3, IF(Orders1[[#This Row],[Region]]=People!$B$4,People!$A$4, IF(Orders1[[#This Row],[Region]]=People!$B$5,People!$A$5))))</f>
        <v>Chuck Magee</v>
      </c>
      <c r="W6983" s="3" t="str">
        <f>IFERROR(INDEX(Returns!A6983:A7782, MATCH(Orders1[[#This Row],[Order ID]],Returns!B6983:B7782)), "No")</f>
        <v>No</v>
      </c>
      <c r="X6983" s="3">
        <f>IF(Orders1[[#This Row],[Return]]="Yes", 1, 0)</f>
        <v>0</v>
      </c>
    </row>
    <row r="6984" spans="1:24" x14ac:dyDescent="0.2">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7">
        <v>24.1</v>
      </c>
      <c r="S6984" s="1">
        <v>5</v>
      </c>
      <c r="T6984" s="1">
        <v>0</v>
      </c>
      <c r="U6984" s="7">
        <v>11.086</v>
      </c>
      <c r="V6984" s="3" t="str">
        <f>IF(Orders1[[#This Row],[Region]]=People!$B$2, People!$A$2, IF(Orders1[[#This Row],[Region]]=People!$B$3,People!$A$3, IF(Orders1[[#This Row],[Region]]=People!$B$4,People!$A$4, IF(Orders1[[#This Row],[Region]]=People!$B$5,People!$A$5))))</f>
        <v>Kelly Williams</v>
      </c>
      <c r="W6984" s="3" t="str">
        <f>IFERROR(INDEX(Returns!A6984:A7783, MATCH(Orders1[[#This Row],[Order ID]],Returns!B6984:B7783)), "No")</f>
        <v>No</v>
      </c>
      <c r="X6984" s="3">
        <f>IF(Orders1[[#This Row],[Return]]="Yes", 1, 0)</f>
        <v>0</v>
      </c>
    </row>
    <row r="6985" spans="1:24" x14ac:dyDescent="0.2">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7">
        <v>8.7799999999999994</v>
      </c>
      <c r="S6985" s="1">
        <v>1</v>
      </c>
      <c r="T6985" s="1">
        <v>0</v>
      </c>
      <c r="U6985" s="7">
        <v>2.2827999999999999</v>
      </c>
      <c r="V6985" s="3" t="str">
        <f>IF(Orders1[[#This Row],[Region]]=People!$B$2, People!$A$2, IF(Orders1[[#This Row],[Region]]=People!$B$3,People!$A$3, IF(Orders1[[#This Row],[Region]]=People!$B$4,People!$A$4, IF(Orders1[[#This Row],[Region]]=People!$B$5,People!$A$5))))</f>
        <v>Kelly Williams</v>
      </c>
      <c r="W6985" s="3" t="str">
        <f>IFERROR(INDEX(Returns!A6985:A7784, MATCH(Orders1[[#This Row],[Order ID]],Returns!B6985:B7784)), "No")</f>
        <v>No</v>
      </c>
      <c r="X6985" s="3">
        <f>IF(Orders1[[#This Row],[Return]]="Yes", 1, 0)</f>
        <v>0</v>
      </c>
    </row>
    <row r="6986" spans="1:24" x14ac:dyDescent="0.2">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7">
        <v>376.74</v>
      </c>
      <c r="S6986" s="1">
        <v>4</v>
      </c>
      <c r="T6986" s="1">
        <v>0.1</v>
      </c>
      <c r="U6986" s="7">
        <v>71.161999999999978</v>
      </c>
      <c r="V6986" s="3" t="str">
        <f>IF(Orders1[[#This Row],[Region]]=People!$B$2, People!$A$2, IF(Orders1[[#This Row],[Region]]=People!$B$3,People!$A$3, IF(Orders1[[#This Row],[Region]]=People!$B$4,People!$A$4, IF(Orders1[[#This Row],[Region]]=People!$B$5,People!$A$5))))</f>
        <v>Kelly Williams</v>
      </c>
      <c r="W6986" s="3" t="str">
        <f>IFERROR(INDEX(Returns!A6986:A7785, MATCH(Orders1[[#This Row],[Order ID]],Returns!B6986:B7785)), "No")</f>
        <v>No</v>
      </c>
      <c r="X6986" s="3">
        <f>IF(Orders1[[#This Row],[Return]]="Yes", 1, 0)</f>
        <v>0</v>
      </c>
    </row>
    <row r="6987" spans="1:24" x14ac:dyDescent="0.2">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7">
        <v>29.52</v>
      </c>
      <c r="S6987" s="1">
        <v>4</v>
      </c>
      <c r="T6987" s="1">
        <v>0</v>
      </c>
      <c r="U6987" s="7">
        <v>14.4648</v>
      </c>
      <c r="V6987" s="3" t="str">
        <f>IF(Orders1[[#This Row],[Region]]=People!$B$2, People!$A$2, IF(Orders1[[#This Row],[Region]]=People!$B$3,People!$A$3, IF(Orders1[[#This Row],[Region]]=People!$B$4,People!$A$4, IF(Orders1[[#This Row],[Region]]=People!$B$5,People!$A$5))))</f>
        <v>Kelly Williams</v>
      </c>
      <c r="W6987" s="3" t="str">
        <f>IFERROR(INDEX(Returns!A6987:A7786, MATCH(Orders1[[#This Row],[Order ID]],Returns!B6987:B7786)), "No")</f>
        <v>No</v>
      </c>
      <c r="X6987" s="3">
        <f>IF(Orders1[[#This Row],[Return]]="Yes", 1, 0)</f>
        <v>0</v>
      </c>
    </row>
    <row r="6988" spans="1:24" x14ac:dyDescent="0.2">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7">
        <v>11.96</v>
      </c>
      <c r="S6988" s="1">
        <v>2</v>
      </c>
      <c r="T6988" s="1">
        <v>0</v>
      </c>
      <c r="U6988" s="7">
        <v>2.99</v>
      </c>
      <c r="V6988" s="3" t="str">
        <f>IF(Orders1[[#This Row],[Region]]=People!$B$2, People!$A$2, IF(Orders1[[#This Row],[Region]]=People!$B$3,People!$A$3, IF(Orders1[[#This Row],[Region]]=People!$B$4,People!$A$4, IF(Orders1[[#This Row],[Region]]=People!$B$5,People!$A$5))))</f>
        <v>Kelly Williams</v>
      </c>
      <c r="W6988" s="3" t="str">
        <f>IFERROR(INDEX(Returns!A6988:A7787, MATCH(Orders1[[#This Row],[Order ID]],Returns!B6988:B7787)), "No")</f>
        <v>No</v>
      </c>
      <c r="X6988" s="3">
        <f>IF(Orders1[[#This Row],[Return]]="Yes", 1, 0)</f>
        <v>0</v>
      </c>
    </row>
    <row r="6989" spans="1:24" x14ac:dyDescent="0.2">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7">
        <v>26.400000000000002</v>
      </c>
      <c r="S6989" s="1">
        <v>5</v>
      </c>
      <c r="T6989" s="1">
        <v>0</v>
      </c>
      <c r="U6989" s="7">
        <v>12.672000000000001</v>
      </c>
      <c r="V6989" s="3" t="str">
        <f>IF(Orders1[[#This Row],[Region]]=People!$B$2, People!$A$2, IF(Orders1[[#This Row],[Region]]=People!$B$3,People!$A$3, IF(Orders1[[#This Row],[Region]]=People!$B$4,People!$A$4, IF(Orders1[[#This Row],[Region]]=People!$B$5,People!$A$5))))</f>
        <v>Kelly Williams</v>
      </c>
      <c r="W6989" s="3" t="str">
        <f>IFERROR(INDEX(Returns!A6989:A7788, MATCH(Orders1[[#This Row],[Order ID]],Returns!B6989:B7788)), "No")</f>
        <v>No</v>
      </c>
      <c r="X6989" s="3">
        <f>IF(Orders1[[#This Row],[Return]]="Yes", 1, 0)</f>
        <v>0</v>
      </c>
    </row>
    <row r="6990" spans="1:24" x14ac:dyDescent="0.2">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7">
        <v>1158.1199999999999</v>
      </c>
      <c r="S6990" s="1">
        <v>5</v>
      </c>
      <c r="T6990" s="1">
        <v>0.2</v>
      </c>
      <c r="U6990" s="7">
        <v>130.28849999999983</v>
      </c>
      <c r="V6990" s="3" t="str">
        <f>IF(Orders1[[#This Row],[Region]]=People!$B$2, People!$A$2, IF(Orders1[[#This Row],[Region]]=People!$B$3,People!$A$3, IF(Orders1[[#This Row],[Region]]=People!$B$4,People!$A$4, IF(Orders1[[#This Row],[Region]]=People!$B$5,People!$A$5))))</f>
        <v>Cassandra Brandow</v>
      </c>
      <c r="W6990" s="3" t="str">
        <f>IFERROR(INDEX(Returns!A6990:A7789, MATCH(Orders1[[#This Row],[Order ID]],Returns!B6990:B7789)), "No")</f>
        <v>No</v>
      </c>
      <c r="X6990" s="3">
        <f>IF(Orders1[[#This Row],[Return]]="Yes", 1, 0)</f>
        <v>0</v>
      </c>
    </row>
    <row r="6991" spans="1:24" x14ac:dyDescent="0.2">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7">
        <v>1.3919999999999997</v>
      </c>
      <c r="S6991" s="1">
        <v>2</v>
      </c>
      <c r="T6991" s="1">
        <v>0.8</v>
      </c>
      <c r="U6991" s="7">
        <v>-3.7584000000000009</v>
      </c>
      <c r="V6991" s="3" t="str">
        <f>IF(Orders1[[#This Row],[Region]]=People!$B$2, People!$A$2, IF(Orders1[[#This Row],[Region]]=People!$B$3,People!$A$3, IF(Orders1[[#This Row],[Region]]=People!$B$4,People!$A$4, IF(Orders1[[#This Row],[Region]]=People!$B$5,People!$A$5))))</f>
        <v>Kelly Williams</v>
      </c>
      <c r="W6991" s="3" t="str">
        <f>IFERROR(INDEX(Returns!A6991:A7790, MATCH(Orders1[[#This Row],[Order ID]],Returns!B6991:B7790)), "No")</f>
        <v>No</v>
      </c>
      <c r="X6991" s="3">
        <f>IF(Orders1[[#This Row],[Return]]="Yes", 1, 0)</f>
        <v>0</v>
      </c>
    </row>
    <row r="6992" spans="1:24" x14ac:dyDescent="0.2">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7">
        <v>44.43</v>
      </c>
      <c r="S6992" s="1">
        <v>3</v>
      </c>
      <c r="T6992" s="1">
        <v>0</v>
      </c>
      <c r="U6992" s="7">
        <v>18.660600000000002</v>
      </c>
      <c r="V6992" s="3" t="str">
        <f>IF(Orders1[[#This Row],[Region]]=People!$B$2, People!$A$2, IF(Orders1[[#This Row],[Region]]=People!$B$3,People!$A$3, IF(Orders1[[#This Row],[Region]]=People!$B$4,People!$A$4, IF(Orders1[[#This Row],[Region]]=People!$B$5,People!$A$5))))</f>
        <v>Cassandra Brandow</v>
      </c>
      <c r="W6992" s="3" t="str">
        <f>IFERROR(INDEX(Returns!A6992:A7791, MATCH(Orders1[[#This Row],[Order ID]],Returns!B6992:B7791)), "No")</f>
        <v>No</v>
      </c>
      <c r="X6992" s="3">
        <f>IF(Orders1[[#This Row],[Return]]="Yes", 1, 0)</f>
        <v>0</v>
      </c>
    </row>
    <row r="6993" spans="1:24" x14ac:dyDescent="0.2">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7">
        <v>226.20000000000002</v>
      </c>
      <c r="S6993" s="1">
        <v>5</v>
      </c>
      <c r="T6993" s="1">
        <v>0</v>
      </c>
      <c r="U6993" s="7">
        <v>58.811999999999998</v>
      </c>
      <c r="V6993" s="3" t="str">
        <f>IF(Orders1[[#This Row],[Region]]=People!$B$2, People!$A$2, IF(Orders1[[#This Row],[Region]]=People!$B$3,People!$A$3, IF(Orders1[[#This Row],[Region]]=People!$B$4,People!$A$4, IF(Orders1[[#This Row],[Region]]=People!$B$5,People!$A$5))))</f>
        <v>Cassandra Brandow</v>
      </c>
      <c r="W6993" s="3" t="str">
        <f>IFERROR(INDEX(Returns!A6993:A7792, MATCH(Orders1[[#This Row],[Order ID]],Returns!B6993:B7792)), "No")</f>
        <v>No</v>
      </c>
      <c r="X6993" s="3">
        <f>IF(Orders1[[#This Row],[Return]]="Yes", 1, 0)</f>
        <v>0</v>
      </c>
    </row>
    <row r="6994" spans="1:24" x14ac:dyDescent="0.2">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7">
        <v>186.54</v>
      </c>
      <c r="S6994" s="1">
        <v>3</v>
      </c>
      <c r="T6994" s="1">
        <v>0</v>
      </c>
      <c r="U6994" s="7">
        <v>41.038800000000002</v>
      </c>
      <c r="V6994" s="3" t="str">
        <f>IF(Orders1[[#This Row],[Region]]=People!$B$2, People!$A$2, IF(Orders1[[#This Row],[Region]]=People!$B$3,People!$A$3, IF(Orders1[[#This Row],[Region]]=People!$B$4,People!$A$4, IF(Orders1[[#This Row],[Region]]=People!$B$5,People!$A$5))))</f>
        <v>Cassandra Brandow</v>
      </c>
      <c r="W6994" s="3" t="str">
        <f>IFERROR(INDEX(Returns!A6994:A7793, MATCH(Orders1[[#This Row],[Order ID]],Returns!B6994:B7793)), "No")</f>
        <v>No</v>
      </c>
      <c r="X6994" s="3">
        <f>IF(Orders1[[#This Row],[Return]]="Yes", 1, 0)</f>
        <v>0</v>
      </c>
    </row>
    <row r="6995" spans="1:24" x14ac:dyDescent="0.2">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7">
        <v>265.85999999999996</v>
      </c>
      <c r="S6995" s="1">
        <v>7</v>
      </c>
      <c r="T6995" s="1">
        <v>0</v>
      </c>
      <c r="U6995" s="7">
        <v>79.757999999999967</v>
      </c>
      <c r="V6995" s="3" t="str">
        <f>IF(Orders1[[#This Row],[Region]]=People!$B$2, People!$A$2, IF(Orders1[[#This Row],[Region]]=People!$B$3,People!$A$3, IF(Orders1[[#This Row],[Region]]=People!$B$4,People!$A$4, IF(Orders1[[#This Row],[Region]]=People!$B$5,People!$A$5))))</f>
        <v>Cassandra Brandow</v>
      </c>
      <c r="W6995" s="3" t="str">
        <f>IFERROR(INDEX(Returns!A6995:A7794, MATCH(Orders1[[#This Row],[Order ID]],Returns!B6995:B7794)), "No")</f>
        <v>No</v>
      </c>
      <c r="X6995" s="3">
        <f>IF(Orders1[[#This Row],[Return]]="Yes", 1, 0)</f>
        <v>0</v>
      </c>
    </row>
    <row r="6996" spans="1:24" x14ac:dyDescent="0.2">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7">
        <v>27.9</v>
      </c>
      <c r="S6996" s="1">
        <v>5</v>
      </c>
      <c r="T6996" s="1">
        <v>0</v>
      </c>
      <c r="U6996" s="7">
        <v>6.9749999999999979</v>
      </c>
      <c r="V6996" s="3" t="str">
        <f>IF(Orders1[[#This Row],[Region]]=People!$B$2, People!$A$2, IF(Orders1[[#This Row],[Region]]=People!$B$3,People!$A$3, IF(Orders1[[#This Row],[Region]]=People!$B$4,People!$A$4, IF(Orders1[[#This Row],[Region]]=People!$B$5,People!$A$5))))</f>
        <v>Cassandra Brandow</v>
      </c>
      <c r="W6996" s="3" t="str">
        <f>IFERROR(INDEX(Returns!A6996:A7795, MATCH(Orders1[[#This Row],[Order ID]],Returns!B6996:B7795)), "No")</f>
        <v>No</v>
      </c>
      <c r="X6996" s="3">
        <f>IF(Orders1[[#This Row],[Return]]="Yes", 1, 0)</f>
        <v>0</v>
      </c>
    </row>
    <row r="6997" spans="1:24" x14ac:dyDescent="0.2">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7">
        <v>31.08</v>
      </c>
      <c r="S6997" s="1">
        <v>4</v>
      </c>
      <c r="T6997" s="1">
        <v>0</v>
      </c>
      <c r="U6997" s="7">
        <v>8.3916000000000004</v>
      </c>
      <c r="V6997" s="3" t="str">
        <f>IF(Orders1[[#This Row],[Region]]=People!$B$2, People!$A$2, IF(Orders1[[#This Row],[Region]]=People!$B$3,People!$A$3, IF(Orders1[[#This Row],[Region]]=People!$B$4,People!$A$4, IF(Orders1[[#This Row],[Region]]=People!$B$5,People!$A$5))))</f>
        <v>Anna Andreadi</v>
      </c>
      <c r="W6997" s="3" t="str">
        <f>IFERROR(INDEX(Returns!A6997:A7796, MATCH(Orders1[[#This Row],[Order ID]],Returns!B6997:B7796)), "No")</f>
        <v>No</v>
      </c>
      <c r="X6997" s="3">
        <f>IF(Orders1[[#This Row],[Return]]="Yes", 1, 0)</f>
        <v>0</v>
      </c>
    </row>
    <row r="6998" spans="1:24" x14ac:dyDescent="0.2">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7">
        <v>13.839999999999998</v>
      </c>
      <c r="S6998" s="1">
        <v>4</v>
      </c>
      <c r="T6998" s="1">
        <v>0.8</v>
      </c>
      <c r="U6998" s="7">
        <v>-22.144000000000005</v>
      </c>
      <c r="V6998" s="3" t="str">
        <f>IF(Orders1[[#This Row],[Region]]=People!$B$2, People!$A$2, IF(Orders1[[#This Row],[Region]]=People!$B$3,People!$A$3, IF(Orders1[[#This Row],[Region]]=People!$B$4,People!$A$4, IF(Orders1[[#This Row],[Region]]=People!$B$5,People!$A$5))))</f>
        <v>Kelly Williams</v>
      </c>
      <c r="W6998" s="3" t="str">
        <f>IFERROR(INDEX(Returns!A6998:A7797, MATCH(Orders1[[#This Row],[Order ID]],Returns!B6998:B7797)), "No")</f>
        <v>No</v>
      </c>
      <c r="X6998" s="3">
        <f>IF(Orders1[[#This Row],[Return]]="Yes", 1, 0)</f>
        <v>0</v>
      </c>
    </row>
    <row r="6999" spans="1:24" x14ac:dyDescent="0.2">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7">
        <v>175.87200000000001</v>
      </c>
      <c r="S6999" s="1">
        <v>4</v>
      </c>
      <c r="T6999" s="1">
        <v>0.2</v>
      </c>
      <c r="U6999" s="7">
        <v>63.753599999999992</v>
      </c>
      <c r="V6999" s="3" t="str">
        <f>IF(Orders1[[#This Row],[Region]]=People!$B$2, People!$A$2, IF(Orders1[[#This Row],[Region]]=People!$B$3,People!$A$3, IF(Orders1[[#This Row],[Region]]=People!$B$4,People!$A$4, IF(Orders1[[#This Row],[Region]]=People!$B$5,People!$A$5))))</f>
        <v>Kelly Williams</v>
      </c>
      <c r="W6999" s="3" t="str">
        <f>IFERROR(INDEX(Returns!A6999:A7798, MATCH(Orders1[[#This Row],[Order ID]],Returns!B6999:B7798)), "No")</f>
        <v>No</v>
      </c>
      <c r="X6999" s="3">
        <f>IF(Orders1[[#This Row],[Return]]="Yes", 1, 0)</f>
        <v>0</v>
      </c>
    </row>
    <row r="7000" spans="1:24" x14ac:dyDescent="0.2">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7">
        <v>12.96</v>
      </c>
      <c r="S7000" s="1">
        <v>2</v>
      </c>
      <c r="T7000" s="1">
        <v>0</v>
      </c>
      <c r="U7000" s="7">
        <v>6.3504000000000005</v>
      </c>
      <c r="V7000" s="3" t="str">
        <f>IF(Orders1[[#This Row],[Region]]=People!$B$2, People!$A$2, IF(Orders1[[#This Row],[Region]]=People!$B$3,People!$A$3, IF(Orders1[[#This Row],[Region]]=People!$B$4,People!$A$4, IF(Orders1[[#This Row],[Region]]=People!$B$5,People!$A$5))))</f>
        <v>Anna Andreadi</v>
      </c>
      <c r="W7000" s="3" t="str">
        <f>IFERROR(INDEX(Returns!A7000:A7799, MATCH(Orders1[[#This Row],[Order ID]],Returns!B7000:B7799)), "No")</f>
        <v>No</v>
      </c>
      <c r="X7000" s="3">
        <f>IF(Orders1[[#This Row],[Return]]="Yes", 1, 0)</f>
        <v>0</v>
      </c>
    </row>
    <row r="7001" spans="1:24" x14ac:dyDescent="0.2">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7">
        <v>208.44</v>
      </c>
      <c r="S7001" s="1">
        <v>3</v>
      </c>
      <c r="T7001" s="1">
        <v>0</v>
      </c>
      <c r="U7001" s="7">
        <v>62.531999999999982</v>
      </c>
      <c r="V7001" s="3" t="str">
        <f>IF(Orders1[[#This Row],[Region]]=People!$B$2, People!$A$2, IF(Orders1[[#This Row],[Region]]=People!$B$3,People!$A$3, IF(Orders1[[#This Row],[Region]]=People!$B$4,People!$A$4, IF(Orders1[[#This Row],[Region]]=People!$B$5,People!$A$5))))</f>
        <v>Cassandra Brandow</v>
      </c>
      <c r="W7001" s="3" t="str">
        <f>IFERROR(INDEX(Returns!A7001:A7800, MATCH(Orders1[[#This Row],[Order ID]],Returns!B7001:B7800)), "No")</f>
        <v>No</v>
      </c>
      <c r="X7001" s="3">
        <f>IF(Orders1[[#This Row],[Return]]="Yes", 1, 0)</f>
        <v>0</v>
      </c>
    </row>
    <row r="7002" spans="1:24" x14ac:dyDescent="0.2">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7">
        <v>25.76</v>
      </c>
      <c r="S7002" s="1">
        <v>2</v>
      </c>
      <c r="T7002" s="1">
        <v>0</v>
      </c>
      <c r="U7002" s="7">
        <v>0.77280000000000015</v>
      </c>
      <c r="V7002" s="3" t="str">
        <f>IF(Orders1[[#This Row],[Region]]=People!$B$2, People!$A$2, IF(Orders1[[#This Row],[Region]]=People!$B$3,People!$A$3, IF(Orders1[[#This Row],[Region]]=People!$B$4,People!$A$4, IF(Orders1[[#This Row],[Region]]=People!$B$5,People!$A$5))))</f>
        <v>Cassandra Brandow</v>
      </c>
      <c r="W7002" s="3" t="str">
        <f>IFERROR(INDEX(Returns!A7002:A7801, MATCH(Orders1[[#This Row],[Order ID]],Returns!B7002:B7801)), "No")</f>
        <v>No</v>
      </c>
      <c r="X7002" s="3">
        <f>IF(Orders1[[#This Row],[Return]]="Yes", 1, 0)</f>
        <v>0</v>
      </c>
    </row>
    <row r="7003" spans="1:24" x14ac:dyDescent="0.2">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7">
        <v>366.74399999999997</v>
      </c>
      <c r="S7003" s="1">
        <v>4</v>
      </c>
      <c r="T7003" s="1">
        <v>0.3</v>
      </c>
      <c r="U7003" s="7">
        <v>-110.02320000000003</v>
      </c>
      <c r="V7003" s="3" t="str">
        <f>IF(Orders1[[#This Row],[Region]]=People!$B$2, People!$A$2, IF(Orders1[[#This Row],[Region]]=People!$B$3,People!$A$3, IF(Orders1[[#This Row],[Region]]=People!$B$4,People!$A$4, IF(Orders1[[#This Row],[Region]]=People!$B$5,People!$A$5))))</f>
        <v>Kelly Williams</v>
      </c>
      <c r="W7003" s="3" t="str">
        <f>IFERROR(INDEX(Returns!A7003:A7802, MATCH(Orders1[[#This Row],[Order ID]],Returns!B7003:B7802)), "No")</f>
        <v>No</v>
      </c>
      <c r="X7003" s="3">
        <f>IF(Orders1[[#This Row],[Return]]="Yes", 1, 0)</f>
        <v>0</v>
      </c>
    </row>
    <row r="7004" spans="1:24" x14ac:dyDescent="0.2">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7">
        <v>289.24</v>
      </c>
      <c r="S7004" s="1">
        <v>7</v>
      </c>
      <c r="T7004" s="1">
        <v>0</v>
      </c>
      <c r="U7004" s="7">
        <v>26.031600000000012</v>
      </c>
      <c r="V7004" s="3" t="str">
        <f>IF(Orders1[[#This Row],[Region]]=People!$B$2, People!$A$2, IF(Orders1[[#This Row],[Region]]=People!$B$3,People!$A$3, IF(Orders1[[#This Row],[Region]]=People!$B$4,People!$A$4, IF(Orders1[[#This Row],[Region]]=People!$B$5,People!$A$5))))</f>
        <v>Anna Andreadi</v>
      </c>
      <c r="W7004" s="3" t="str">
        <f>IFERROR(INDEX(Returns!A7004:A7803, MATCH(Orders1[[#This Row],[Order ID]],Returns!B7004:B7803)), "No")</f>
        <v>No</v>
      </c>
      <c r="X7004" s="3">
        <f>IF(Orders1[[#This Row],[Return]]="Yes", 1, 0)</f>
        <v>0</v>
      </c>
    </row>
    <row r="7005" spans="1:24" x14ac:dyDescent="0.2">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7">
        <v>69.456000000000003</v>
      </c>
      <c r="S7005" s="1">
        <v>2</v>
      </c>
      <c r="T7005" s="1">
        <v>0.2</v>
      </c>
      <c r="U7005" s="7">
        <v>22.573199999999996</v>
      </c>
      <c r="V7005" s="3" t="str">
        <f>IF(Orders1[[#This Row],[Region]]=People!$B$2, People!$A$2, IF(Orders1[[#This Row],[Region]]=People!$B$3,People!$A$3, IF(Orders1[[#This Row],[Region]]=People!$B$4,People!$A$4, IF(Orders1[[#This Row],[Region]]=People!$B$5,People!$A$5))))</f>
        <v>Anna Andreadi</v>
      </c>
      <c r="W7005" s="3" t="str">
        <f>IFERROR(INDEX(Returns!A7005:A7804, MATCH(Orders1[[#This Row],[Order ID]],Returns!B7005:B7804)), "No")</f>
        <v>No</v>
      </c>
      <c r="X7005" s="3">
        <f>IF(Orders1[[#This Row],[Return]]="Yes", 1, 0)</f>
        <v>0</v>
      </c>
    </row>
    <row r="7006" spans="1:24" x14ac:dyDescent="0.2">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7">
        <v>5.1840000000000011</v>
      </c>
      <c r="S7006" s="1">
        <v>1</v>
      </c>
      <c r="T7006" s="1">
        <v>0.2</v>
      </c>
      <c r="U7006" s="7">
        <v>1.8144</v>
      </c>
      <c r="V7006" s="3" t="str">
        <f>IF(Orders1[[#This Row],[Region]]=People!$B$2, People!$A$2, IF(Orders1[[#This Row],[Region]]=People!$B$3,People!$A$3, IF(Orders1[[#This Row],[Region]]=People!$B$4,People!$A$4, IF(Orders1[[#This Row],[Region]]=People!$B$5,People!$A$5))))</f>
        <v>Kelly Williams</v>
      </c>
      <c r="W7006" s="3" t="str">
        <f>IFERROR(INDEX(Returns!A7006:A7805, MATCH(Orders1[[#This Row],[Order ID]],Returns!B7006:B7805)), "No")</f>
        <v>No</v>
      </c>
      <c r="X7006" s="3">
        <f>IF(Orders1[[#This Row],[Return]]="Yes", 1, 0)</f>
        <v>0</v>
      </c>
    </row>
    <row r="7007" spans="1:24" x14ac:dyDescent="0.2">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7">
        <v>205.16400000000002</v>
      </c>
      <c r="S7007" s="1">
        <v>2</v>
      </c>
      <c r="T7007" s="1">
        <v>0.1</v>
      </c>
      <c r="U7007" s="7">
        <v>13.677600000000002</v>
      </c>
      <c r="V7007" s="3" t="str">
        <f>IF(Orders1[[#This Row],[Region]]=People!$B$2, People!$A$2, IF(Orders1[[#This Row],[Region]]=People!$B$3,People!$A$3, IF(Orders1[[#This Row],[Region]]=People!$B$4,People!$A$4, IF(Orders1[[#This Row],[Region]]=People!$B$5,People!$A$5))))</f>
        <v>Chuck Magee</v>
      </c>
      <c r="W7007" s="3" t="str">
        <f>IFERROR(INDEX(Returns!A7007:A7806, MATCH(Orders1[[#This Row],[Order ID]],Returns!B7007:B7806)), "No")</f>
        <v>No</v>
      </c>
      <c r="X7007" s="3">
        <f>IF(Orders1[[#This Row],[Return]]="Yes", 1, 0)</f>
        <v>0</v>
      </c>
    </row>
    <row r="7008" spans="1:24" x14ac:dyDescent="0.2">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7">
        <v>8.5440000000000005</v>
      </c>
      <c r="S7008" s="1">
        <v>2</v>
      </c>
      <c r="T7008" s="1">
        <v>0.6</v>
      </c>
      <c r="U7008" s="7">
        <v>-7.4759999999999991</v>
      </c>
      <c r="V7008" s="3" t="str">
        <f>IF(Orders1[[#This Row],[Region]]=People!$B$2, People!$A$2, IF(Orders1[[#This Row],[Region]]=People!$B$3,People!$A$3, IF(Orders1[[#This Row],[Region]]=People!$B$4,People!$A$4, IF(Orders1[[#This Row],[Region]]=People!$B$5,People!$A$5))))</f>
        <v>Kelly Williams</v>
      </c>
      <c r="W7008" s="3" t="str">
        <f>IFERROR(INDEX(Returns!A7008:A7807, MATCH(Orders1[[#This Row],[Order ID]],Returns!B7008:B7807)), "No")</f>
        <v>No</v>
      </c>
      <c r="X7008" s="3">
        <f>IF(Orders1[[#This Row],[Return]]="Yes", 1, 0)</f>
        <v>0</v>
      </c>
    </row>
    <row r="7009" spans="1:24" x14ac:dyDescent="0.2">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7">
        <v>12.828000000000001</v>
      </c>
      <c r="S7009" s="1">
        <v>2</v>
      </c>
      <c r="T7009" s="1">
        <v>0.7</v>
      </c>
      <c r="U7009" s="7">
        <v>-8.9795999999999978</v>
      </c>
      <c r="V7009" s="3" t="str">
        <f>IF(Orders1[[#This Row],[Region]]=People!$B$2, People!$A$2, IF(Orders1[[#This Row],[Region]]=People!$B$3,People!$A$3, IF(Orders1[[#This Row],[Region]]=People!$B$4,People!$A$4, IF(Orders1[[#This Row],[Region]]=People!$B$5,People!$A$5))))</f>
        <v>Chuck Magee</v>
      </c>
      <c r="W7009" s="3" t="str">
        <f>IFERROR(INDEX(Returns!A7009:A7808, MATCH(Orders1[[#This Row],[Order ID]],Returns!B7009:B7808)), "No")</f>
        <v>No</v>
      </c>
      <c r="X7009" s="3">
        <f>IF(Orders1[[#This Row],[Return]]="Yes", 1, 0)</f>
        <v>0</v>
      </c>
    </row>
    <row r="7010" spans="1:24" x14ac:dyDescent="0.2">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7">
        <v>598.45799999999997</v>
      </c>
      <c r="S7010" s="1">
        <v>3</v>
      </c>
      <c r="T7010" s="1">
        <v>0.3</v>
      </c>
      <c r="U7010" s="7">
        <v>-42.746999999999957</v>
      </c>
      <c r="V7010" s="3" t="str">
        <f>IF(Orders1[[#This Row],[Region]]=People!$B$2, People!$A$2, IF(Orders1[[#This Row],[Region]]=People!$B$3,People!$A$3, IF(Orders1[[#This Row],[Region]]=People!$B$4,People!$A$4, IF(Orders1[[#This Row],[Region]]=People!$B$5,People!$A$5))))</f>
        <v>Chuck Magee</v>
      </c>
      <c r="W7010" s="3" t="str">
        <f>IFERROR(INDEX(Returns!A7010:A7809, MATCH(Orders1[[#This Row],[Order ID]],Returns!B7010:B7809)), "No")</f>
        <v>No</v>
      </c>
      <c r="X7010" s="3">
        <f>IF(Orders1[[#This Row],[Return]]="Yes", 1, 0)</f>
        <v>0</v>
      </c>
    </row>
    <row r="7011" spans="1:24" x14ac:dyDescent="0.2">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7">
        <v>25.983999999999998</v>
      </c>
      <c r="S7011" s="1">
        <v>1</v>
      </c>
      <c r="T7011" s="1">
        <v>0.2</v>
      </c>
      <c r="U7011" s="7">
        <v>-3.8976000000000015</v>
      </c>
      <c r="V7011" s="3" t="str">
        <f>IF(Orders1[[#This Row],[Region]]=People!$B$2, People!$A$2, IF(Orders1[[#This Row],[Region]]=People!$B$3,People!$A$3, IF(Orders1[[#This Row],[Region]]=People!$B$4,People!$A$4, IF(Orders1[[#This Row],[Region]]=People!$B$5,People!$A$5))))</f>
        <v>Chuck Magee</v>
      </c>
      <c r="W7011" s="3" t="str">
        <f>IFERROR(INDEX(Returns!A7011:A7810, MATCH(Orders1[[#This Row],[Order ID]],Returns!B7011:B7810)), "No")</f>
        <v>No</v>
      </c>
      <c r="X7011" s="3">
        <f>IF(Orders1[[#This Row],[Return]]="Yes", 1, 0)</f>
        <v>0</v>
      </c>
    </row>
    <row r="7012" spans="1:24" x14ac:dyDescent="0.2">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7">
        <v>17.96</v>
      </c>
      <c r="S7012" s="1">
        <v>5</v>
      </c>
      <c r="T7012" s="1">
        <v>0.2</v>
      </c>
      <c r="U7012" s="7">
        <v>5.8369999999999997</v>
      </c>
      <c r="V7012" s="3" t="str">
        <f>IF(Orders1[[#This Row],[Region]]=People!$B$2, People!$A$2, IF(Orders1[[#This Row],[Region]]=People!$B$3,People!$A$3, IF(Orders1[[#This Row],[Region]]=People!$B$4,People!$A$4, IF(Orders1[[#This Row],[Region]]=People!$B$5,People!$A$5))))</f>
        <v>Chuck Magee</v>
      </c>
      <c r="W7012" s="3" t="str">
        <f>IFERROR(INDEX(Returns!A7012:A7811, MATCH(Orders1[[#This Row],[Order ID]],Returns!B7012:B7811)), "No")</f>
        <v>No</v>
      </c>
      <c r="X7012" s="3">
        <f>IF(Orders1[[#This Row],[Return]]="Yes", 1, 0)</f>
        <v>0</v>
      </c>
    </row>
    <row r="7013" spans="1:24" x14ac:dyDescent="0.2">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7">
        <v>5.04</v>
      </c>
      <c r="S7013" s="1">
        <v>2</v>
      </c>
      <c r="T7013" s="1">
        <v>0</v>
      </c>
      <c r="U7013" s="7">
        <v>0.15120000000000022</v>
      </c>
      <c r="V7013" s="3" t="str">
        <f>IF(Orders1[[#This Row],[Region]]=People!$B$2, People!$A$2, IF(Orders1[[#This Row],[Region]]=People!$B$3,People!$A$3, IF(Orders1[[#This Row],[Region]]=People!$B$4,People!$A$4, IF(Orders1[[#This Row],[Region]]=People!$B$5,People!$A$5))))</f>
        <v>Chuck Magee</v>
      </c>
      <c r="W7013" s="3" t="str">
        <f>IFERROR(INDEX(Returns!A7013:A7812, MATCH(Orders1[[#This Row],[Order ID]],Returns!B7013:B7812)), "No")</f>
        <v>No</v>
      </c>
      <c r="X7013" s="3">
        <f>IF(Orders1[[#This Row],[Return]]="Yes", 1, 0)</f>
        <v>0</v>
      </c>
    </row>
    <row r="7014" spans="1:24" x14ac:dyDescent="0.2">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7">
        <v>208.16</v>
      </c>
      <c r="S7014" s="1">
        <v>1</v>
      </c>
      <c r="T7014" s="1">
        <v>0</v>
      </c>
      <c r="U7014" s="7">
        <v>56.20320000000001</v>
      </c>
      <c r="V7014" s="3" t="str">
        <f>IF(Orders1[[#This Row],[Region]]=People!$B$2, People!$A$2, IF(Orders1[[#This Row],[Region]]=People!$B$3,People!$A$3, IF(Orders1[[#This Row],[Region]]=People!$B$4,People!$A$4, IF(Orders1[[#This Row],[Region]]=People!$B$5,People!$A$5))))</f>
        <v>Chuck Magee</v>
      </c>
      <c r="W7014" s="3" t="str">
        <f>IFERROR(INDEX(Returns!A7014:A7813, MATCH(Orders1[[#This Row],[Order ID]],Returns!B7014:B7813)), "No")</f>
        <v>No</v>
      </c>
      <c r="X7014" s="3">
        <f>IF(Orders1[[#This Row],[Return]]="Yes", 1, 0)</f>
        <v>0</v>
      </c>
    </row>
    <row r="7015" spans="1:24" x14ac:dyDescent="0.2">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7">
        <v>148.25700000000001</v>
      </c>
      <c r="S7015" s="1">
        <v>3</v>
      </c>
      <c r="T7015" s="1">
        <v>0.15</v>
      </c>
      <c r="U7015" s="7">
        <v>15.697800000000004</v>
      </c>
      <c r="V7015" s="3" t="str">
        <f>IF(Orders1[[#This Row],[Region]]=People!$B$2, People!$A$2, IF(Orders1[[#This Row],[Region]]=People!$B$3,People!$A$3, IF(Orders1[[#This Row],[Region]]=People!$B$4,People!$A$4, IF(Orders1[[#This Row],[Region]]=People!$B$5,People!$A$5))))</f>
        <v>Anna Andreadi</v>
      </c>
      <c r="W7015" s="3" t="str">
        <f>IFERROR(INDEX(Returns!A7015:A7814, MATCH(Orders1[[#This Row],[Order ID]],Returns!B7015:B7814)), "No")</f>
        <v>No</v>
      </c>
      <c r="X7015" s="3">
        <f>IF(Orders1[[#This Row],[Return]]="Yes", 1, 0)</f>
        <v>0</v>
      </c>
    </row>
    <row r="7016" spans="1:24" x14ac:dyDescent="0.2">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7">
        <v>146.76</v>
      </c>
      <c r="S7016" s="1">
        <v>3</v>
      </c>
      <c r="T7016" s="1">
        <v>0</v>
      </c>
      <c r="U7016" s="7">
        <v>38.157600000000002</v>
      </c>
      <c r="V7016" s="3" t="str">
        <f>IF(Orders1[[#This Row],[Region]]=People!$B$2, People!$A$2, IF(Orders1[[#This Row],[Region]]=People!$B$3,People!$A$3, IF(Orders1[[#This Row],[Region]]=People!$B$4,People!$A$4, IF(Orders1[[#This Row],[Region]]=People!$B$5,People!$A$5))))</f>
        <v>Cassandra Brandow</v>
      </c>
      <c r="W7016" s="3" t="str">
        <f>IFERROR(INDEX(Returns!A7016:A7815, MATCH(Orders1[[#This Row],[Order ID]],Returns!B7016:B7815)), "No")</f>
        <v>No</v>
      </c>
      <c r="X7016" s="3">
        <f>IF(Orders1[[#This Row],[Return]]="Yes", 1, 0)</f>
        <v>0</v>
      </c>
    </row>
    <row r="7017" spans="1:24" x14ac:dyDescent="0.2">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7">
        <v>32.96</v>
      </c>
      <c r="S7017" s="1">
        <v>2</v>
      </c>
      <c r="T7017" s="1">
        <v>0</v>
      </c>
      <c r="U7017" s="7">
        <v>14.172800000000002</v>
      </c>
      <c r="V7017" s="3" t="str">
        <f>IF(Orders1[[#This Row],[Region]]=People!$B$2, People!$A$2, IF(Orders1[[#This Row],[Region]]=People!$B$3,People!$A$3, IF(Orders1[[#This Row],[Region]]=People!$B$4,People!$A$4, IF(Orders1[[#This Row],[Region]]=People!$B$5,People!$A$5))))</f>
        <v>Cassandra Brandow</v>
      </c>
      <c r="W7017" s="3" t="str">
        <f>IFERROR(INDEX(Returns!A7017:A7816, MATCH(Orders1[[#This Row],[Order ID]],Returns!B7017:B7816)), "No")</f>
        <v>No</v>
      </c>
      <c r="X7017" s="3">
        <f>IF(Orders1[[#This Row],[Return]]="Yes", 1, 0)</f>
        <v>0</v>
      </c>
    </row>
    <row r="7018" spans="1:24" x14ac:dyDescent="0.2">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7">
        <v>587.97</v>
      </c>
      <c r="S7018" s="1">
        <v>3</v>
      </c>
      <c r="T7018" s="1">
        <v>0</v>
      </c>
      <c r="U7018" s="7">
        <v>164.63160000000005</v>
      </c>
      <c r="V7018" s="3" t="str">
        <f>IF(Orders1[[#This Row],[Region]]=People!$B$2, People!$A$2, IF(Orders1[[#This Row],[Region]]=People!$B$3,People!$A$3, IF(Orders1[[#This Row],[Region]]=People!$B$4,People!$A$4, IF(Orders1[[#This Row],[Region]]=People!$B$5,People!$A$5))))</f>
        <v>Cassandra Brandow</v>
      </c>
      <c r="W7018" s="3" t="str">
        <f>IFERROR(INDEX(Returns!A7018:A7817, MATCH(Orders1[[#This Row],[Order ID]],Returns!B7018:B7817)), "No")</f>
        <v>No</v>
      </c>
      <c r="X7018" s="3">
        <f>IF(Orders1[[#This Row],[Return]]="Yes", 1, 0)</f>
        <v>0</v>
      </c>
    </row>
    <row r="7019" spans="1:24" x14ac:dyDescent="0.2">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7">
        <v>14.940000000000001</v>
      </c>
      <c r="S7019" s="1">
        <v>3</v>
      </c>
      <c r="T7019" s="1">
        <v>0</v>
      </c>
      <c r="U7019" s="7">
        <v>7.0218000000000007</v>
      </c>
      <c r="V7019" s="3" t="str">
        <f>IF(Orders1[[#This Row],[Region]]=People!$B$2, People!$A$2, IF(Orders1[[#This Row],[Region]]=People!$B$3,People!$A$3, IF(Orders1[[#This Row],[Region]]=People!$B$4,People!$A$4, IF(Orders1[[#This Row],[Region]]=People!$B$5,People!$A$5))))</f>
        <v>Cassandra Brandow</v>
      </c>
      <c r="W7019" s="3" t="str">
        <f>IFERROR(INDEX(Returns!A7019:A7818, MATCH(Orders1[[#This Row],[Order ID]],Returns!B7019:B7818)), "No")</f>
        <v>No</v>
      </c>
      <c r="X7019" s="3">
        <f>IF(Orders1[[#This Row],[Return]]="Yes", 1, 0)</f>
        <v>0</v>
      </c>
    </row>
    <row r="7020" spans="1:24" x14ac:dyDescent="0.2">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7">
        <v>25.83</v>
      </c>
      <c r="S7020" s="1">
        <v>7</v>
      </c>
      <c r="T7020" s="1">
        <v>0</v>
      </c>
      <c r="U7020" s="7">
        <v>12.1401</v>
      </c>
      <c r="V7020" s="3" t="str">
        <f>IF(Orders1[[#This Row],[Region]]=People!$B$2, People!$A$2, IF(Orders1[[#This Row],[Region]]=People!$B$3,People!$A$3, IF(Orders1[[#This Row],[Region]]=People!$B$4,People!$A$4, IF(Orders1[[#This Row],[Region]]=People!$B$5,People!$A$5))))</f>
        <v>Chuck Magee</v>
      </c>
      <c r="W7020" s="3" t="str">
        <f>IFERROR(INDEX(Returns!A7020:A7819, MATCH(Orders1[[#This Row],[Order ID]],Returns!B7020:B7819)), "No")</f>
        <v>No</v>
      </c>
      <c r="X7020" s="3">
        <f>IF(Orders1[[#This Row],[Return]]="Yes", 1, 0)</f>
        <v>0</v>
      </c>
    </row>
    <row r="7021" spans="1:24" x14ac:dyDescent="0.2">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7">
        <v>15.552000000000003</v>
      </c>
      <c r="S7021" s="1">
        <v>3</v>
      </c>
      <c r="T7021" s="1">
        <v>0.2</v>
      </c>
      <c r="U7021" s="7">
        <v>5.4432</v>
      </c>
      <c r="V7021" s="3" t="str">
        <f>IF(Orders1[[#This Row],[Region]]=People!$B$2, People!$A$2, IF(Orders1[[#This Row],[Region]]=People!$B$3,People!$A$3, IF(Orders1[[#This Row],[Region]]=People!$B$4,People!$A$4, IF(Orders1[[#This Row],[Region]]=People!$B$5,People!$A$5))))</f>
        <v>Anna Andreadi</v>
      </c>
      <c r="W7021" s="3" t="str">
        <f>IFERROR(INDEX(Returns!A7021:A7820, MATCH(Orders1[[#This Row],[Order ID]],Returns!B7021:B7820)), "No")</f>
        <v>No</v>
      </c>
      <c r="X7021" s="3">
        <f>IF(Orders1[[#This Row],[Return]]="Yes", 1, 0)</f>
        <v>0</v>
      </c>
    </row>
    <row r="7022" spans="1:24" x14ac:dyDescent="0.2">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7">
        <v>6.8000000000000007</v>
      </c>
      <c r="S7022" s="1">
        <v>1</v>
      </c>
      <c r="T7022" s="1">
        <v>0.2</v>
      </c>
      <c r="U7022" s="7">
        <v>0.50999999999999979</v>
      </c>
      <c r="V7022" s="3" t="str">
        <f>IF(Orders1[[#This Row],[Region]]=People!$B$2, People!$A$2, IF(Orders1[[#This Row],[Region]]=People!$B$3,People!$A$3, IF(Orders1[[#This Row],[Region]]=People!$B$4,People!$A$4, IF(Orders1[[#This Row],[Region]]=People!$B$5,People!$A$5))))</f>
        <v>Anna Andreadi</v>
      </c>
      <c r="W7022" s="3" t="str">
        <f>IFERROR(INDEX(Returns!A7022:A7821, MATCH(Orders1[[#This Row],[Order ID]],Returns!B7022:B7821)), "No")</f>
        <v>No</v>
      </c>
      <c r="X7022" s="3">
        <f>IF(Orders1[[#This Row],[Return]]="Yes", 1, 0)</f>
        <v>0</v>
      </c>
    </row>
    <row r="7023" spans="1:24" x14ac:dyDescent="0.2">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7">
        <v>4.2240000000000002</v>
      </c>
      <c r="S7023" s="1">
        <v>3</v>
      </c>
      <c r="T7023" s="1">
        <v>0.2</v>
      </c>
      <c r="U7023" s="7">
        <v>1.2672000000000003</v>
      </c>
      <c r="V7023" s="3" t="str">
        <f>IF(Orders1[[#This Row],[Region]]=People!$B$2, People!$A$2, IF(Orders1[[#This Row],[Region]]=People!$B$3,People!$A$3, IF(Orders1[[#This Row],[Region]]=People!$B$4,People!$A$4, IF(Orders1[[#This Row],[Region]]=People!$B$5,People!$A$5))))</f>
        <v>Anna Andreadi</v>
      </c>
      <c r="W7023" s="3" t="str">
        <f>IFERROR(INDEX(Returns!A7023:A7822, MATCH(Orders1[[#This Row],[Order ID]],Returns!B7023:B7822)), "No")</f>
        <v>No</v>
      </c>
      <c r="X7023" s="3">
        <f>IF(Orders1[[#This Row],[Return]]="Yes", 1, 0)</f>
        <v>0</v>
      </c>
    </row>
    <row r="7024" spans="1:24" x14ac:dyDescent="0.2">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7">
        <v>143.64000000000001</v>
      </c>
      <c r="S7024" s="1">
        <v>9</v>
      </c>
      <c r="T7024" s="1">
        <v>0.2</v>
      </c>
      <c r="U7024" s="7">
        <v>10.772999999999989</v>
      </c>
      <c r="V7024" s="3" t="str">
        <f>IF(Orders1[[#This Row],[Region]]=People!$B$2, People!$A$2, IF(Orders1[[#This Row],[Region]]=People!$B$3,People!$A$3, IF(Orders1[[#This Row],[Region]]=People!$B$4,People!$A$4, IF(Orders1[[#This Row],[Region]]=People!$B$5,People!$A$5))))</f>
        <v>Anna Andreadi</v>
      </c>
      <c r="W7024" s="3" t="str">
        <f>IFERROR(INDEX(Returns!A7024:A7823, MATCH(Orders1[[#This Row],[Order ID]],Returns!B7024:B7823)), "No")</f>
        <v>No</v>
      </c>
      <c r="X7024" s="3">
        <f>IF(Orders1[[#This Row],[Return]]="Yes", 1, 0)</f>
        <v>0</v>
      </c>
    </row>
    <row r="7025" spans="1:24" x14ac:dyDescent="0.2">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7">
        <v>31.104000000000006</v>
      </c>
      <c r="S7025" s="1">
        <v>6</v>
      </c>
      <c r="T7025" s="1">
        <v>0.2</v>
      </c>
      <c r="U7025" s="7">
        <v>10.8864</v>
      </c>
      <c r="V7025" s="3" t="str">
        <f>IF(Orders1[[#This Row],[Region]]=People!$B$2, People!$A$2, IF(Orders1[[#This Row],[Region]]=People!$B$3,People!$A$3, IF(Orders1[[#This Row],[Region]]=People!$B$4,People!$A$4, IF(Orders1[[#This Row],[Region]]=People!$B$5,People!$A$5))))</f>
        <v>Anna Andreadi</v>
      </c>
      <c r="W7025" s="3" t="str">
        <f>IFERROR(INDEX(Returns!A7025:A7824, MATCH(Orders1[[#This Row],[Order ID]],Returns!B7025:B7824)), "No")</f>
        <v>No</v>
      </c>
      <c r="X7025" s="3">
        <f>IF(Orders1[[#This Row],[Return]]="Yes", 1, 0)</f>
        <v>0</v>
      </c>
    </row>
    <row r="7026" spans="1:24" x14ac:dyDescent="0.2">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7">
        <v>223.05600000000001</v>
      </c>
      <c r="S7026" s="1">
        <v>9</v>
      </c>
      <c r="T7026" s="1">
        <v>0.2</v>
      </c>
      <c r="U7026" s="7">
        <v>69.704999999999984</v>
      </c>
      <c r="V7026" s="3" t="str">
        <f>IF(Orders1[[#This Row],[Region]]=People!$B$2, People!$A$2, IF(Orders1[[#This Row],[Region]]=People!$B$3,People!$A$3, IF(Orders1[[#This Row],[Region]]=People!$B$4,People!$A$4, IF(Orders1[[#This Row],[Region]]=People!$B$5,People!$A$5))))</f>
        <v>Anna Andreadi</v>
      </c>
      <c r="W7026" s="3" t="str">
        <f>IFERROR(INDEX(Returns!A7026:A7825, MATCH(Orders1[[#This Row],[Order ID]],Returns!B7026:B7825)), "No")</f>
        <v>No</v>
      </c>
      <c r="X7026" s="3">
        <f>IF(Orders1[[#This Row],[Return]]="Yes", 1, 0)</f>
        <v>0</v>
      </c>
    </row>
    <row r="7027" spans="1:24" x14ac:dyDescent="0.2">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7">
        <v>227.45999999999998</v>
      </c>
      <c r="S7027" s="1">
        <v>6</v>
      </c>
      <c r="T7027" s="1">
        <v>0</v>
      </c>
      <c r="U7027" s="7">
        <v>65.963399999999979</v>
      </c>
      <c r="V7027" s="3" t="str">
        <f>IF(Orders1[[#This Row],[Region]]=People!$B$2, People!$A$2, IF(Orders1[[#This Row],[Region]]=People!$B$3,People!$A$3, IF(Orders1[[#This Row],[Region]]=People!$B$4,People!$A$4, IF(Orders1[[#This Row],[Region]]=People!$B$5,People!$A$5))))</f>
        <v>Chuck Magee</v>
      </c>
      <c r="W7027" s="3" t="str">
        <f>IFERROR(INDEX(Returns!A7027:A7826, MATCH(Orders1[[#This Row],[Order ID]],Returns!B7027:B7826)), "No")</f>
        <v>No</v>
      </c>
      <c r="X7027" s="3">
        <f>IF(Orders1[[#This Row],[Return]]="Yes", 1, 0)</f>
        <v>0</v>
      </c>
    </row>
    <row r="7028" spans="1:24" x14ac:dyDescent="0.2">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7">
        <v>46.24</v>
      </c>
      <c r="S7028" s="1">
        <v>4</v>
      </c>
      <c r="T7028" s="1">
        <v>0.2</v>
      </c>
      <c r="U7028" s="7">
        <v>15.605999999999996</v>
      </c>
      <c r="V7028" s="3" t="str">
        <f>IF(Orders1[[#This Row],[Region]]=People!$B$2, People!$A$2, IF(Orders1[[#This Row],[Region]]=People!$B$3,People!$A$3, IF(Orders1[[#This Row],[Region]]=People!$B$4,People!$A$4, IF(Orders1[[#This Row],[Region]]=People!$B$5,People!$A$5))))</f>
        <v>Chuck Magee</v>
      </c>
      <c r="W7028" s="3" t="str">
        <f>IFERROR(INDEX(Returns!A7028:A7827, MATCH(Orders1[[#This Row],[Order ID]],Returns!B7028:B7827)), "No")</f>
        <v>No</v>
      </c>
      <c r="X7028" s="3">
        <f>IF(Orders1[[#This Row],[Return]]="Yes", 1, 0)</f>
        <v>0</v>
      </c>
    </row>
    <row r="7029" spans="1:24" x14ac:dyDescent="0.2">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7">
        <v>5.22</v>
      </c>
      <c r="S7029" s="1">
        <v>2</v>
      </c>
      <c r="T7029" s="1">
        <v>0</v>
      </c>
      <c r="U7029" s="7">
        <v>2.4011999999999998</v>
      </c>
      <c r="V7029" s="3" t="str">
        <f>IF(Orders1[[#This Row],[Region]]=People!$B$2, People!$A$2, IF(Orders1[[#This Row],[Region]]=People!$B$3,People!$A$3, IF(Orders1[[#This Row],[Region]]=People!$B$4,People!$A$4, IF(Orders1[[#This Row],[Region]]=People!$B$5,People!$A$5))))</f>
        <v>Chuck Magee</v>
      </c>
      <c r="W7029" s="3" t="str">
        <f>IFERROR(INDEX(Returns!A7029:A7828, MATCH(Orders1[[#This Row],[Order ID]],Returns!B7029:B7828)), "No")</f>
        <v>No</v>
      </c>
      <c r="X7029" s="3">
        <f>IF(Orders1[[#This Row],[Return]]="Yes", 1, 0)</f>
        <v>0</v>
      </c>
    </row>
    <row r="7030" spans="1:24" x14ac:dyDescent="0.2">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7">
        <v>33.9</v>
      </c>
      <c r="S7030" s="1">
        <v>5</v>
      </c>
      <c r="T7030" s="1">
        <v>0</v>
      </c>
      <c r="U7030" s="7">
        <v>15.593999999999999</v>
      </c>
      <c r="V7030" s="3" t="str">
        <f>IF(Orders1[[#This Row],[Region]]=People!$B$2, People!$A$2, IF(Orders1[[#This Row],[Region]]=People!$B$3,People!$A$3, IF(Orders1[[#This Row],[Region]]=People!$B$4,People!$A$4, IF(Orders1[[#This Row],[Region]]=People!$B$5,People!$A$5))))</f>
        <v>Kelly Williams</v>
      </c>
      <c r="W7030" s="3" t="str">
        <f>IFERROR(INDEX(Returns!A7030:A7829, MATCH(Orders1[[#This Row],[Order ID]],Returns!B7030:B7829)), "No")</f>
        <v>No</v>
      </c>
      <c r="X7030" s="3">
        <f>IF(Orders1[[#This Row],[Return]]="Yes", 1, 0)</f>
        <v>0</v>
      </c>
    </row>
    <row r="7031" spans="1:24" x14ac:dyDescent="0.2">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7">
        <v>28.14</v>
      </c>
      <c r="S7031" s="1">
        <v>3</v>
      </c>
      <c r="T7031" s="1">
        <v>0</v>
      </c>
      <c r="U7031" s="7">
        <v>7.8792000000000009</v>
      </c>
      <c r="V7031" s="3" t="str">
        <f>IF(Orders1[[#This Row],[Region]]=People!$B$2, People!$A$2, IF(Orders1[[#This Row],[Region]]=People!$B$3,People!$A$3, IF(Orders1[[#This Row],[Region]]=People!$B$4,People!$A$4, IF(Orders1[[#This Row],[Region]]=People!$B$5,People!$A$5))))</f>
        <v>Chuck Magee</v>
      </c>
      <c r="W7031" s="3" t="str">
        <f>IFERROR(INDEX(Returns!A7031:A7830, MATCH(Orders1[[#This Row],[Order ID]],Returns!B7031:B7830)), "No")</f>
        <v>No</v>
      </c>
      <c r="X7031" s="3">
        <f>IF(Orders1[[#This Row],[Return]]="Yes", 1, 0)</f>
        <v>0</v>
      </c>
    </row>
    <row r="7032" spans="1:24" x14ac:dyDescent="0.2">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7">
        <v>36</v>
      </c>
      <c r="S7032" s="1">
        <v>2</v>
      </c>
      <c r="T7032" s="1">
        <v>0</v>
      </c>
      <c r="U7032" s="7">
        <v>6.4799999999999969</v>
      </c>
      <c r="V7032" s="3" t="str">
        <f>IF(Orders1[[#This Row],[Region]]=People!$B$2, People!$A$2, IF(Orders1[[#This Row],[Region]]=People!$B$3,People!$A$3, IF(Orders1[[#This Row],[Region]]=People!$B$4,People!$A$4, IF(Orders1[[#This Row],[Region]]=People!$B$5,People!$A$5))))</f>
        <v>Chuck Magee</v>
      </c>
      <c r="W7032" s="3" t="str">
        <f>IFERROR(INDEX(Returns!A7032:A7831, MATCH(Orders1[[#This Row],[Order ID]],Returns!B7032:B7831)), "No")</f>
        <v>No</v>
      </c>
      <c r="X7032" s="3">
        <f>IF(Orders1[[#This Row],[Return]]="Yes", 1, 0)</f>
        <v>0</v>
      </c>
    </row>
    <row r="7033" spans="1:24" x14ac:dyDescent="0.2">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7">
        <v>92.94</v>
      </c>
      <c r="S7033" s="1">
        <v>3</v>
      </c>
      <c r="T7033" s="1">
        <v>0</v>
      </c>
      <c r="U7033" s="7">
        <v>25.093799999999998</v>
      </c>
      <c r="V7033" s="3" t="str">
        <f>IF(Orders1[[#This Row],[Region]]=People!$B$2, People!$A$2, IF(Orders1[[#This Row],[Region]]=People!$B$3,People!$A$3, IF(Orders1[[#This Row],[Region]]=People!$B$4,People!$A$4, IF(Orders1[[#This Row],[Region]]=People!$B$5,People!$A$5))))</f>
        <v>Chuck Magee</v>
      </c>
      <c r="W7033" s="3" t="str">
        <f>IFERROR(INDEX(Returns!A7033:A7832, MATCH(Orders1[[#This Row],[Order ID]],Returns!B7033:B7832)), "No")</f>
        <v>No</v>
      </c>
      <c r="X7033" s="3">
        <f>IF(Orders1[[#This Row],[Return]]="Yes", 1, 0)</f>
        <v>0</v>
      </c>
    </row>
    <row r="7034" spans="1:24" x14ac:dyDescent="0.2">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7">
        <v>245.64600000000002</v>
      </c>
      <c r="S7034" s="1">
        <v>3</v>
      </c>
      <c r="T7034" s="1">
        <v>0.1</v>
      </c>
      <c r="U7034" s="7">
        <v>8.1881999999999877</v>
      </c>
      <c r="V7034" s="3" t="str">
        <f>IF(Orders1[[#This Row],[Region]]=People!$B$2, People!$A$2, IF(Orders1[[#This Row],[Region]]=People!$B$3,People!$A$3, IF(Orders1[[#This Row],[Region]]=People!$B$4,People!$A$4, IF(Orders1[[#This Row],[Region]]=People!$B$5,People!$A$5))))</f>
        <v>Chuck Magee</v>
      </c>
      <c r="W7034" s="3" t="str">
        <f>IFERROR(INDEX(Returns!A7034:A7833, MATCH(Orders1[[#This Row],[Order ID]],Returns!B7034:B7833)), "No")</f>
        <v>No</v>
      </c>
      <c r="X7034" s="3">
        <f>IF(Orders1[[#This Row],[Return]]="Yes", 1, 0)</f>
        <v>0</v>
      </c>
    </row>
    <row r="7035" spans="1:24" x14ac:dyDescent="0.2">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7">
        <v>55.00800000000001</v>
      </c>
      <c r="S7035" s="1">
        <v>3</v>
      </c>
      <c r="T7035" s="1">
        <v>0.2</v>
      </c>
      <c r="U7035" s="7">
        <v>17.189999999999998</v>
      </c>
      <c r="V7035" s="3" t="str">
        <f>IF(Orders1[[#This Row],[Region]]=People!$B$2, People!$A$2, IF(Orders1[[#This Row],[Region]]=People!$B$3,People!$A$3, IF(Orders1[[#This Row],[Region]]=People!$B$4,People!$A$4, IF(Orders1[[#This Row],[Region]]=People!$B$5,People!$A$5))))</f>
        <v>Chuck Magee</v>
      </c>
      <c r="W7035" s="3" t="str">
        <f>IFERROR(INDEX(Returns!A7035:A7834, MATCH(Orders1[[#This Row],[Order ID]],Returns!B7035:B7834)), "No")</f>
        <v>No</v>
      </c>
      <c r="X7035" s="3">
        <f>IF(Orders1[[#This Row],[Return]]="Yes", 1, 0)</f>
        <v>0</v>
      </c>
    </row>
    <row r="7036" spans="1:24" x14ac:dyDescent="0.2">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7">
        <v>35.231999999999999</v>
      </c>
      <c r="S7036" s="1">
        <v>3</v>
      </c>
      <c r="T7036" s="1">
        <v>0.2</v>
      </c>
      <c r="U7036" s="7">
        <v>11.450399999999998</v>
      </c>
      <c r="V7036" s="3" t="str">
        <f>IF(Orders1[[#This Row],[Region]]=People!$B$2, People!$A$2, IF(Orders1[[#This Row],[Region]]=People!$B$3,People!$A$3, IF(Orders1[[#This Row],[Region]]=People!$B$4,People!$A$4, IF(Orders1[[#This Row],[Region]]=People!$B$5,People!$A$5))))</f>
        <v>Chuck Magee</v>
      </c>
      <c r="W7036" s="3" t="str">
        <f>IFERROR(INDEX(Returns!A7036:A7835, MATCH(Orders1[[#This Row],[Order ID]],Returns!B7036:B7835)), "No")</f>
        <v>No</v>
      </c>
      <c r="X7036" s="3">
        <f>IF(Orders1[[#This Row],[Return]]="Yes", 1, 0)</f>
        <v>0</v>
      </c>
    </row>
    <row r="7037" spans="1:24" x14ac:dyDescent="0.2">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7">
        <v>523.39200000000005</v>
      </c>
      <c r="S7037" s="1">
        <v>3</v>
      </c>
      <c r="T7037" s="1">
        <v>0.2</v>
      </c>
      <c r="U7037" s="7">
        <v>52.339199999999977</v>
      </c>
      <c r="V7037" s="3" t="str">
        <f>IF(Orders1[[#This Row],[Region]]=People!$B$2, People!$A$2, IF(Orders1[[#This Row],[Region]]=People!$B$3,People!$A$3, IF(Orders1[[#This Row],[Region]]=People!$B$4,People!$A$4, IF(Orders1[[#This Row],[Region]]=People!$B$5,People!$A$5))))</f>
        <v>Anna Andreadi</v>
      </c>
      <c r="W7037" s="3" t="str">
        <f>IFERROR(INDEX(Returns!A7037:A7836, MATCH(Orders1[[#This Row],[Order ID]],Returns!B7037:B7836)), "No")</f>
        <v>No</v>
      </c>
      <c r="X7037" s="3">
        <f>IF(Orders1[[#This Row],[Return]]="Yes", 1, 0)</f>
        <v>0</v>
      </c>
    </row>
    <row r="7038" spans="1:24" x14ac:dyDescent="0.2">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7">
        <v>479.98400000000004</v>
      </c>
      <c r="S7038" s="1">
        <v>2</v>
      </c>
      <c r="T7038" s="1">
        <v>0.2</v>
      </c>
      <c r="U7038" s="7">
        <v>89.996999999999986</v>
      </c>
      <c r="V7038" s="3" t="str">
        <f>IF(Orders1[[#This Row],[Region]]=People!$B$2, People!$A$2, IF(Orders1[[#This Row],[Region]]=People!$B$3,People!$A$3, IF(Orders1[[#This Row],[Region]]=People!$B$4,People!$A$4, IF(Orders1[[#This Row],[Region]]=People!$B$5,People!$A$5))))</f>
        <v>Cassandra Brandow</v>
      </c>
      <c r="W7038" s="3" t="str">
        <f>IFERROR(INDEX(Returns!A7038:A7837, MATCH(Orders1[[#This Row],[Order ID]],Returns!B7038:B7837)), "No")</f>
        <v>No</v>
      </c>
      <c r="X7038" s="3">
        <f>IF(Orders1[[#This Row],[Return]]="Yes", 1, 0)</f>
        <v>0</v>
      </c>
    </row>
    <row r="7039" spans="1:24" x14ac:dyDescent="0.2">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7">
        <v>12.96</v>
      </c>
      <c r="S7039" s="1">
        <v>2</v>
      </c>
      <c r="T7039" s="1">
        <v>0</v>
      </c>
      <c r="U7039" s="7">
        <v>6.2208000000000006</v>
      </c>
      <c r="V7039" s="3" t="str">
        <f>IF(Orders1[[#This Row],[Region]]=People!$B$2, People!$A$2, IF(Orders1[[#This Row],[Region]]=People!$B$3,People!$A$3, IF(Orders1[[#This Row],[Region]]=People!$B$4,People!$A$4, IF(Orders1[[#This Row],[Region]]=People!$B$5,People!$A$5))))</f>
        <v>Cassandra Brandow</v>
      </c>
      <c r="W7039" s="3" t="str">
        <f>IFERROR(INDEX(Returns!A7039:A7838, MATCH(Orders1[[#This Row],[Order ID]],Returns!B7039:B7838)), "No")</f>
        <v>No</v>
      </c>
      <c r="X7039" s="3">
        <f>IF(Orders1[[#This Row],[Return]]="Yes", 1, 0)</f>
        <v>0</v>
      </c>
    </row>
    <row r="7040" spans="1:24" x14ac:dyDescent="0.2">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7">
        <v>17.940000000000001</v>
      </c>
      <c r="S7040" s="1">
        <v>3</v>
      </c>
      <c r="T7040" s="1">
        <v>0</v>
      </c>
      <c r="U7040" s="7">
        <v>6.4584000000000001</v>
      </c>
      <c r="V7040" s="3" t="str">
        <f>IF(Orders1[[#This Row],[Region]]=People!$B$2, People!$A$2, IF(Orders1[[#This Row],[Region]]=People!$B$3,People!$A$3, IF(Orders1[[#This Row],[Region]]=People!$B$4,People!$A$4, IF(Orders1[[#This Row],[Region]]=People!$B$5,People!$A$5))))</f>
        <v>Cassandra Brandow</v>
      </c>
      <c r="W7040" s="3" t="str">
        <f>IFERROR(INDEX(Returns!A7040:A7839, MATCH(Orders1[[#This Row],[Order ID]],Returns!B7040:B7839)), "No")</f>
        <v>No</v>
      </c>
      <c r="X7040" s="3">
        <f>IF(Orders1[[#This Row],[Return]]="Yes", 1, 0)</f>
        <v>0</v>
      </c>
    </row>
    <row r="7041" spans="1:24" x14ac:dyDescent="0.2">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7">
        <v>166.72</v>
      </c>
      <c r="S7041" s="1">
        <v>2</v>
      </c>
      <c r="T7041" s="1">
        <v>0</v>
      </c>
      <c r="U7041" s="7">
        <v>41.680000000000007</v>
      </c>
      <c r="V7041" s="3" t="str">
        <f>IF(Orders1[[#This Row],[Region]]=People!$B$2, People!$A$2, IF(Orders1[[#This Row],[Region]]=People!$B$3,People!$A$3, IF(Orders1[[#This Row],[Region]]=People!$B$4,People!$A$4, IF(Orders1[[#This Row],[Region]]=People!$B$5,People!$A$5))))</f>
        <v>Chuck Magee</v>
      </c>
      <c r="W7041" s="3" t="str">
        <f>IFERROR(INDEX(Returns!A7041:A7840, MATCH(Orders1[[#This Row],[Order ID]],Returns!B7041:B7840)), "No")</f>
        <v>No</v>
      </c>
      <c r="X7041" s="3">
        <f>IF(Orders1[[#This Row],[Return]]="Yes", 1, 0)</f>
        <v>0</v>
      </c>
    </row>
    <row r="7042" spans="1:24" x14ac:dyDescent="0.2">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7">
        <v>24.816000000000003</v>
      </c>
      <c r="S7042" s="1">
        <v>3</v>
      </c>
      <c r="T7042" s="1">
        <v>0.2</v>
      </c>
      <c r="U7042" s="7">
        <v>8.3753999999999991</v>
      </c>
      <c r="V7042" s="3" t="str">
        <f>IF(Orders1[[#This Row],[Region]]=People!$B$2, People!$A$2, IF(Orders1[[#This Row],[Region]]=People!$B$3,People!$A$3, IF(Orders1[[#This Row],[Region]]=People!$B$4,People!$A$4, IF(Orders1[[#This Row],[Region]]=People!$B$5,People!$A$5))))</f>
        <v>Chuck Magee</v>
      </c>
      <c r="W7042" s="3" t="str">
        <f>IFERROR(INDEX(Returns!A7042:A7841, MATCH(Orders1[[#This Row],[Order ID]],Returns!B7042:B7841)), "No")</f>
        <v>No</v>
      </c>
      <c r="X7042" s="3">
        <f>IF(Orders1[[#This Row],[Return]]="Yes", 1, 0)</f>
        <v>0</v>
      </c>
    </row>
    <row r="7043" spans="1:24" x14ac:dyDescent="0.2">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7">
        <v>124.36</v>
      </c>
      <c r="S7043" s="1">
        <v>2</v>
      </c>
      <c r="T7043" s="1">
        <v>0</v>
      </c>
      <c r="U7043" s="7">
        <v>27.359200000000001</v>
      </c>
      <c r="V7043" s="3" t="str">
        <f>IF(Orders1[[#This Row],[Region]]=People!$B$2, People!$A$2, IF(Orders1[[#This Row],[Region]]=People!$B$3,People!$A$3, IF(Orders1[[#This Row],[Region]]=People!$B$4,People!$A$4, IF(Orders1[[#This Row],[Region]]=People!$B$5,People!$A$5))))</f>
        <v>Chuck Magee</v>
      </c>
      <c r="W7043" s="3" t="str">
        <f>IFERROR(INDEX(Returns!A7043:A7842, MATCH(Orders1[[#This Row],[Order ID]],Returns!B7043:B7842)), "No")</f>
        <v>No</v>
      </c>
      <c r="X7043" s="3">
        <f>IF(Orders1[[#This Row],[Return]]="Yes", 1, 0)</f>
        <v>0</v>
      </c>
    </row>
    <row r="7044" spans="1:24" x14ac:dyDescent="0.2">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7">
        <v>599.97</v>
      </c>
      <c r="S7044" s="1">
        <v>5</v>
      </c>
      <c r="T7044" s="1">
        <v>0.4</v>
      </c>
      <c r="U7044" s="7">
        <v>69.996499999999969</v>
      </c>
      <c r="V7044" s="3" t="str">
        <f>IF(Orders1[[#This Row],[Region]]=People!$B$2, People!$A$2, IF(Orders1[[#This Row],[Region]]=People!$B$3,People!$A$3, IF(Orders1[[#This Row],[Region]]=People!$B$4,People!$A$4, IF(Orders1[[#This Row],[Region]]=People!$B$5,People!$A$5))))</f>
        <v>Chuck Magee</v>
      </c>
      <c r="W7044" s="3" t="str">
        <f>IFERROR(INDEX(Returns!A7044:A7843, MATCH(Orders1[[#This Row],[Order ID]],Returns!B7044:B7843)), "No")</f>
        <v>No</v>
      </c>
      <c r="X7044" s="3">
        <f>IF(Orders1[[#This Row],[Return]]="Yes", 1, 0)</f>
        <v>0</v>
      </c>
    </row>
    <row r="7045" spans="1:24" x14ac:dyDescent="0.2">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7">
        <v>198.744</v>
      </c>
      <c r="S7045" s="1">
        <v>4</v>
      </c>
      <c r="T7045" s="1">
        <v>0.3</v>
      </c>
      <c r="U7045" s="7">
        <v>-14.195999999999984</v>
      </c>
      <c r="V7045" s="3" t="str">
        <f>IF(Orders1[[#This Row],[Region]]=People!$B$2, People!$A$2, IF(Orders1[[#This Row],[Region]]=People!$B$3,People!$A$3, IF(Orders1[[#This Row],[Region]]=People!$B$4,People!$A$4, IF(Orders1[[#This Row],[Region]]=People!$B$5,People!$A$5))))</f>
        <v>Chuck Magee</v>
      </c>
      <c r="W7045" s="3" t="str">
        <f>IFERROR(INDEX(Returns!A7045:A7844, MATCH(Orders1[[#This Row],[Order ID]],Returns!B7045:B7844)), "No")</f>
        <v>No</v>
      </c>
      <c r="X7045" s="3">
        <f>IF(Orders1[[#This Row],[Return]]="Yes", 1, 0)</f>
        <v>0</v>
      </c>
    </row>
    <row r="7046" spans="1:24" x14ac:dyDescent="0.2">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7">
        <v>9.1840000000000011</v>
      </c>
      <c r="S7046" s="1">
        <v>2</v>
      </c>
      <c r="T7046" s="1">
        <v>0.2</v>
      </c>
      <c r="U7046" s="7">
        <v>1.1479999999999988</v>
      </c>
      <c r="V7046" s="3" t="str">
        <f>IF(Orders1[[#This Row],[Region]]=People!$B$2, People!$A$2, IF(Orders1[[#This Row],[Region]]=People!$B$3,People!$A$3, IF(Orders1[[#This Row],[Region]]=People!$B$4,People!$A$4, IF(Orders1[[#This Row],[Region]]=People!$B$5,People!$A$5))))</f>
        <v>Chuck Magee</v>
      </c>
      <c r="W7046" s="3" t="str">
        <f>IFERROR(INDEX(Returns!A7046:A7845, MATCH(Orders1[[#This Row],[Order ID]],Returns!B7046:B7845)), "No")</f>
        <v>No</v>
      </c>
      <c r="X7046" s="3">
        <f>IF(Orders1[[#This Row],[Return]]="Yes", 1, 0)</f>
        <v>0</v>
      </c>
    </row>
    <row r="7047" spans="1:24" x14ac:dyDescent="0.2">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7">
        <v>9.2480000000000011</v>
      </c>
      <c r="S7047" s="1">
        <v>2</v>
      </c>
      <c r="T7047" s="1">
        <v>0.2</v>
      </c>
      <c r="U7047" s="7">
        <v>3.3524000000000003</v>
      </c>
      <c r="V7047" s="3" t="str">
        <f>IF(Orders1[[#This Row],[Region]]=People!$B$2, People!$A$2, IF(Orders1[[#This Row],[Region]]=People!$B$3,People!$A$3, IF(Orders1[[#This Row],[Region]]=People!$B$4,People!$A$4, IF(Orders1[[#This Row],[Region]]=People!$B$5,People!$A$5))))</f>
        <v>Kelly Williams</v>
      </c>
      <c r="W7047" s="3" t="str">
        <f>IFERROR(INDEX(Returns!A7047:A7846, MATCH(Orders1[[#This Row],[Order ID]],Returns!B7047:B7846)), "No")</f>
        <v>No</v>
      </c>
      <c r="X7047" s="3">
        <f>IF(Orders1[[#This Row],[Return]]="Yes", 1, 0)</f>
        <v>0</v>
      </c>
    </row>
    <row r="7048" spans="1:24" x14ac:dyDescent="0.2">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7">
        <v>99.591999999999999</v>
      </c>
      <c r="S7048" s="1">
        <v>1</v>
      </c>
      <c r="T7048" s="1">
        <v>0.2</v>
      </c>
      <c r="U7048" s="7">
        <v>2.4897999999999989</v>
      </c>
      <c r="V7048" s="3" t="str">
        <f>IF(Orders1[[#This Row],[Region]]=People!$B$2, People!$A$2, IF(Orders1[[#This Row],[Region]]=People!$B$3,People!$A$3, IF(Orders1[[#This Row],[Region]]=People!$B$4,People!$A$4, IF(Orders1[[#This Row],[Region]]=People!$B$5,People!$A$5))))</f>
        <v>Anna Andreadi</v>
      </c>
      <c r="W7048" s="3" t="str">
        <f>IFERROR(INDEX(Returns!A7048:A7847, MATCH(Orders1[[#This Row],[Order ID]],Returns!B7048:B7847)), "No")</f>
        <v>No</v>
      </c>
      <c r="X7048" s="3">
        <f>IF(Orders1[[#This Row],[Return]]="Yes", 1, 0)</f>
        <v>0</v>
      </c>
    </row>
    <row r="7049" spans="1:24" x14ac:dyDescent="0.2">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7">
        <v>399.96</v>
      </c>
      <c r="S7049" s="1">
        <v>4</v>
      </c>
      <c r="T7049" s="1">
        <v>0</v>
      </c>
      <c r="U7049" s="7">
        <v>139.98599999999999</v>
      </c>
      <c r="V7049" s="3" t="str">
        <f>IF(Orders1[[#This Row],[Region]]=People!$B$2, People!$A$2, IF(Orders1[[#This Row],[Region]]=People!$B$3,People!$A$3, IF(Orders1[[#This Row],[Region]]=People!$B$4,People!$A$4, IF(Orders1[[#This Row],[Region]]=People!$B$5,People!$A$5))))</f>
        <v>Anna Andreadi</v>
      </c>
      <c r="W7049" s="3" t="str">
        <f>IFERROR(INDEX(Returns!A7049:A7848, MATCH(Orders1[[#This Row],[Order ID]],Returns!B7049:B7848)), "No")</f>
        <v>No</v>
      </c>
      <c r="X7049" s="3">
        <f>IF(Orders1[[#This Row],[Return]]="Yes", 1, 0)</f>
        <v>0</v>
      </c>
    </row>
    <row r="7050" spans="1:24" x14ac:dyDescent="0.2">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7">
        <v>15.552000000000003</v>
      </c>
      <c r="S7050" s="1">
        <v>3</v>
      </c>
      <c r="T7050" s="1">
        <v>0.2</v>
      </c>
      <c r="U7050" s="7">
        <v>5.4432</v>
      </c>
      <c r="V7050" s="3" t="str">
        <f>IF(Orders1[[#This Row],[Region]]=People!$B$2, People!$A$2, IF(Orders1[[#This Row],[Region]]=People!$B$3,People!$A$3, IF(Orders1[[#This Row],[Region]]=People!$B$4,People!$A$4, IF(Orders1[[#This Row],[Region]]=People!$B$5,People!$A$5))))</f>
        <v>Cassandra Brandow</v>
      </c>
      <c r="W7050" s="3" t="str">
        <f>IFERROR(INDEX(Returns!A7050:A7849, MATCH(Orders1[[#This Row],[Order ID]],Returns!B7050:B7849)), "No")</f>
        <v>No</v>
      </c>
      <c r="X7050" s="3">
        <f>IF(Orders1[[#This Row],[Return]]="Yes", 1, 0)</f>
        <v>0</v>
      </c>
    </row>
    <row r="7051" spans="1:24" x14ac:dyDescent="0.2">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7">
        <v>14.576000000000001</v>
      </c>
      <c r="S7051" s="1">
        <v>2</v>
      </c>
      <c r="T7051" s="1">
        <v>0.2</v>
      </c>
      <c r="U7051" s="7">
        <v>2.3685999999999989</v>
      </c>
      <c r="V7051" s="3" t="str">
        <f>IF(Orders1[[#This Row],[Region]]=People!$B$2, People!$A$2, IF(Orders1[[#This Row],[Region]]=People!$B$3,People!$A$3, IF(Orders1[[#This Row],[Region]]=People!$B$4,People!$A$4, IF(Orders1[[#This Row],[Region]]=People!$B$5,People!$A$5))))</f>
        <v>Anna Andreadi</v>
      </c>
      <c r="W7051" s="3" t="str">
        <f>IFERROR(INDEX(Returns!A7051:A7850, MATCH(Orders1[[#This Row],[Order ID]],Returns!B7051:B7850)), "No")</f>
        <v>No</v>
      </c>
      <c r="X7051" s="3">
        <f>IF(Orders1[[#This Row],[Return]]="Yes", 1, 0)</f>
        <v>0</v>
      </c>
    </row>
    <row r="7052" spans="1:24" x14ac:dyDescent="0.2">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7">
        <v>209.60000000000002</v>
      </c>
      <c r="S7052" s="1">
        <v>5</v>
      </c>
      <c r="T7052" s="1">
        <v>0.2</v>
      </c>
      <c r="U7052" s="7">
        <v>68.11999999999999</v>
      </c>
      <c r="V7052" s="3" t="str">
        <f>IF(Orders1[[#This Row],[Region]]=People!$B$2, People!$A$2, IF(Orders1[[#This Row],[Region]]=People!$B$3,People!$A$3, IF(Orders1[[#This Row],[Region]]=People!$B$4,People!$A$4, IF(Orders1[[#This Row],[Region]]=People!$B$5,People!$A$5))))</f>
        <v>Anna Andreadi</v>
      </c>
      <c r="W7052" s="3" t="str">
        <f>IFERROR(INDEX(Returns!A7052:A7851, MATCH(Orders1[[#This Row],[Order ID]],Returns!B7052:B7851)), "No")</f>
        <v>No</v>
      </c>
      <c r="X7052" s="3">
        <f>IF(Orders1[[#This Row],[Return]]="Yes", 1, 0)</f>
        <v>0</v>
      </c>
    </row>
    <row r="7053" spans="1:24" x14ac:dyDescent="0.2">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7">
        <v>23.32</v>
      </c>
      <c r="S7053" s="1">
        <v>2</v>
      </c>
      <c r="T7053" s="1">
        <v>0</v>
      </c>
      <c r="U7053" s="7">
        <v>6.0632000000000019</v>
      </c>
      <c r="V7053" s="3" t="str">
        <f>IF(Orders1[[#This Row],[Region]]=People!$B$2, People!$A$2, IF(Orders1[[#This Row],[Region]]=People!$B$3,People!$A$3, IF(Orders1[[#This Row],[Region]]=People!$B$4,People!$A$4, IF(Orders1[[#This Row],[Region]]=People!$B$5,People!$A$5))))</f>
        <v>Anna Andreadi</v>
      </c>
      <c r="W7053" s="3" t="str">
        <f>IFERROR(INDEX(Returns!A7053:A7852, MATCH(Orders1[[#This Row],[Order ID]],Returns!B7053:B7852)), "No")</f>
        <v>No</v>
      </c>
      <c r="X7053" s="3">
        <f>IF(Orders1[[#This Row],[Return]]="Yes", 1, 0)</f>
        <v>0</v>
      </c>
    </row>
    <row r="7054" spans="1:24" x14ac:dyDescent="0.2">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7">
        <v>30.98</v>
      </c>
      <c r="S7054" s="1">
        <v>1</v>
      </c>
      <c r="T7054" s="1">
        <v>0</v>
      </c>
      <c r="U7054" s="7">
        <v>13.940999999999999</v>
      </c>
      <c r="V7054" s="3" t="str">
        <f>IF(Orders1[[#This Row],[Region]]=People!$B$2, People!$A$2, IF(Orders1[[#This Row],[Region]]=People!$B$3,People!$A$3, IF(Orders1[[#This Row],[Region]]=People!$B$4,People!$A$4, IF(Orders1[[#This Row],[Region]]=People!$B$5,People!$A$5))))</f>
        <v>Anna Andreadi</v>
      </c>
      <c r="W7054" s="3" t="str">
        <f>IFERROR(INDEX(Returns!A7054:A7853, MATCH(Orders1[[#This Row],[Order ID]],Returns!B7054:B7853)), "No")</f>
        <v>No</v>
      </c>
      <c r="X7054" s="3">
        <f>IF(Orders1[[#This Row],[Return]]="Yes", 1, 0)</f>
        <v>0</v>
      </c>
    </row>
    <row r="7055" spans="1:24" x14ac:dyDescent="0.2">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7">
        <v>119.96</v>
      </c>
      <c r="S7055" s="1">
        <v>4</v>
      </c>
      <c r="T7055" s="1">
        <v>0</v>
      </c>
      <c r="U7055" s="7">
        <v>25.191599999999994</v>
      </c>
      <c r="V7055" s="3" t="str">
        <f>IF(Orders1[[#This Row],[Region]]=People!$B$2, People!$A$2, IF(Orders1[[#This Row],[Region]]=People!$B$3,People!$A$3, IF(Orders1[[#This Row],[Region]]=People!$B$4,People!$A$4, IF(Orders1[[#This Row],[Region]]=People!$B$5,People!$A$5))))</f>
        <v>Anna Andreadi</v>
      </c>
      <c r="W7055" s="3" t="str">
        <f>IFERROR(INDEX(Returns!A7055:A7854, MATCH(Orders1[[#This Row],[Order ID]],Returns!B7055:B7854)), "No")</f>
        <v>No</v>
      </c>
      <c r="X7055" s="3">
        <f>IF(Orders1[[#This Row],[Return]]="Yes", 1, 0)</f>
        <v>0</v>
      </c>
    </row>
    <row r="7056" spans="1:24" x14ac:dyDescent="0.2">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7">
        <v>363.92</v>
      </c>
      <c r="S7056" s="1">
        <v>5</v>
      </c>
      <c r="T7056" s="1">
        <v>0.2</v>
      </c>
      <c r="U7056" s="7">
        <v>-31.843000000000018</v>
      </c>
      <c r="V7056" s="3" t="str">
        <f>IF(Orders1[[#This Row],[Region]]=People!$B$2, People!$A$2, IF(Orders1[[#This Row],[Region]]=People!$B$3,People!$A$3, IF(Orders1[[#This Row],[Region]]=People!$B$4,People!$A$4, IF(Orders1[[#This Row],[Region]]=People!$B$5,People!$A$5))))</f>
        <v>Anna Andreadi</v>
      </c>
      <c r="W7056" s="3" t="str">
        <f>IFERROR(INDEX(Returns!A7056:A7855, MATCH(Orders1[[#This Row],[Order ID]],Returns!B7056:B7855)), "No")</f>
        <v>No</v>
      </c>
      <c r="X7056" s="3">
        <f>IF(Orders1[[#This Row],[Return]]="Yes", 1, 0)</f>
        <v>0</v>
      </c>
    </row>
    <row r="7057" spans="1:24" x14ac:dyDescent="0.2">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7">
        <v>35.808</v>
      </c>
      <c r="S7057" s="1">
        <v>3</v>
      </c>
      <c r="T7057" s="1">
        <v>0.2</v>
      </c>
      <c r="U7057" s="7">
        <v>11.189999999999996</v>
      </c>
      <c r="V7057" s="3" t="str">
        <f>IF(Orders1[[#This Row],[Region]]=People!$B$2, People!$A$2, IF(Orders1[[#This Row],[Region]]=People!$B$3,People!$A$3, IF(Orders1[[#This Row],[Region]]=People!$B$4,People!$A$4, IF(Orders1[[#This Row],[Region]]=People!$B$5,People!$A$5))))</f>
        <v>Anna Andreadi</v>
      </c>
      <c r="W7057" s="3" t="str">
        <f>IFERROR(INDEX(Returns!A7057:A7856, MATCH(Orders1[[#This Row],[Order ID]],Returns!B7057:B7856)), "No")</f>
        <v>No</v>
      </c>
      <c r="X7057" s="3">
        <f>IF(Orders1[[#This Row],[Return]]="Yes", 1, 0)</f>
        <v>0</v>
      </c>
    </row>
    <row r="7058" spans="1:24" x14ac:dyDescent="0.2">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7">
        <v>122.688</v>
      </c>
      <c r="S7058" s="1">
        <v>9</v>
      </c>
      <c r="T7058" s="1">
        <v>0.2</v>
      </c>
      <c r="U7058" s="7">
        <v>39.873599999999982</v>
      </c>
      <c r="V7058" s="3" t="str">
        <f>IF(Orders1[[#This Row],[Region]]=People!$B$2, People!$A$2, IF(Orders1[[#This Row],[Region]]=People!$B$3,People!$A$3, IF(Orders1[[#This Row],[Region]]=People!$B$4,People!$A$4, IF(Orders1[[#This Row],[Region]]=People!$B$5,People!$A$5))))</f>
        <v>Anna Andreadi</v>
      </c>
      <c r="W7058" s="3" t="str">
        <f>IFERROR(INDEX(Returns!A7058:A7857, MATCH(Orders1[[#This Row],[Order ID]],Returns!B7058:B7857)), "No")</f>
        <v>No</v>
      </c>
      <c r="X7058" s="3">
        <f>IF(Orders1[[#This Row],[Return]]="Yes", 1, 0)</f>
        <v>0</v>
      </c>
    </row>
    <row r="7059" spans="1:24" x14ac:dyDescent="0.2">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7">
        <v>892.13600000000008</v>
      </c>
      <c r="S7059" s="1">
        <v>7</v>
      </c>
      <c r="T7059" s="1">
        <v>0.2</v>
      </c>
      <c r="U7059" s="7">
        <v>111.51699999999991</v>
      </c>
      <c r="V7059" s="3" t="str">
        <f>IF(Orders1[[#This Row],[Region]]=People!$B$2, People!$A$2, IF(Orders1[[#This Row],[Region]]=People!$B$3,People!$A$3, IF(Orders1[[#This Row],[Region]]=People!$B$4,People!$A$4, IF(Orders1[[#This Row],[Region]]=People!$B$5,People!$A$5))))</f>
        <v>Anna Andreadi</v>
      </c>
      <c r="W7059" s="3" t="str">
        <f>IFERROR(INDEX(Returns!A7059:A7858, MATCH(Orders1[[#This Row],[Order ID]],Returns!B7059:B7858)), "No")</f>
        <v>No</v>
      </c>
      <c r="X7059" s="3">
        <f>IF(Orders1[[#This Row],[Return]]="Yes", 1, 0)</f>
        <v>0</v>
      </c>
    </row>
    <row r="7060" spans="1:24" x14ac:dyDescent="0.2">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7">
        <v>50.22</v>
      </c>
      <c r="S7060" s="1">
        <v>3</v>
      </c>
      <c r="T7060" s="1">
        <v>0</v>
      </c>
      <c r="U7060" s="7">
        <v>2.0087999999999973</v>
      </c>
      <c r="V7060" s="3" t="str">
        <f>IF(Orders1[[#This Row],[Region]]=People!$B$2, People!$A$2, IF(Orders1[[#This Row],[Region]]=People!$B$3,People!$A$3, IF(Orders1[[#This Row],[Region]]=People!$B$4,People!$A$4, IF(Orders1[[#This Row],[Region]]=People!$B$5,People!$A$5))))</f>
        <v>Anna Andreadi</v>
      </c>
      <c r="W7060" s="3" t="str">
        <f>IFERROR(INDEX(Returns!A7060:A7859, MATCH(Orders1[[#This Row],[Order ID]],Returns!B7060:B7859)), "No")</f>
        <v>No</v>
      </c>
      <c r="X7060" s="3">
        <f>IF(Orders1[[#This Row],[Return]]="Yes", 1, 0)</f>
        <v>0</v>
      </c>
    </row>
    <row r="7061" spans="1:24" x14ac:dyDescent="0.2">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7">
        <v>83.42</v>
      </c>
      <c r="S7061" s="1">
        <v>2</v>
      </c>
      <c r="T7061" s="1">
        <v>0</v>
      </c>
      <c r="U7061" s="7">
        <v>24.191799999999994</v>
      </c>
      <c r="V7061" s="3" t="str">
        <f>IF(Orders1[[#This Row],[Region]]=People!$B$2, People!$A$2, IF(Orders1[[#This Row],[Region]]=People!$B$3,People!$A$3, IF(Orders1[[#This Row],[Region]]=People!$B$4,People!$A$4, IF(Orders1[[#This Row],[Region]]=People!$B$5,People!$A$5))))</f>
        <v>Anna Andreadi</v>
      </c>
      <c r="W7061" s="3" t="str">
        <f>IFERROR(INDEX(Returns!A7061:A7860, MATCH(Orders1[[#This Row],[Order ID]],Returns!B7061:B7860)), "No")</f>
        <v>No</v>
      </c>
      <c r="X7061" s="3">
        <f>IF(Orders1[[#This Row],[Return]]="Yes", 1, 0)</f>
        <v>0</v>
      </c>
    </row>
    <row r="7062" spans="1:24" x14ac:dyDescent="0.2">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7">
        <v>5.8719999999999999</v>
      </c>
      <c r="S7062" s="1">
        <v>2</v>
      </c>
      <c r="T7062" s="1">
        <v>0.2</v>
      </c>
      <c r="U7062" s="7">
        <v>2.1286</v>
      </c>
      <c r="V7062" s="3" t="str">
        <f>IF(Orders1[[#This Row],[Region]]=People!$B$2, People!$A$2, IF(Orders1[[#This Row],[Region]]=People!$B$3,People!$A$3, IF(Orders1[[#This Row],[Region]]=People!$B$4,People!$A$4, IF(Orders1[[#This Row],[Region]]=People!$B$5,People!$A$5))))</f>
        <v>Anna Andreadi</v>
      </c>
      <c r="W7062" s="3" t="str">
        <f>IFERROR(INDEX(Returns!A7062:A7861, MATCH(Orders1[[#This Row],[Order ID]],Returns!B7062:B7861)), "No")</f>
        <v>No</v>
      </c>
      <c r="X7062" s="3">
        <f>IF(Orders1[[#This Row],[Return]]="Yes", 1, 0)</f>
        <v>0</v>
      </c>
    </row>
    <row r="7063" spans="1:24" x14ac:dyDescent="0.2">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7">
        <v>12.144</v>
      </c>
      <c r="S7063" s="1">
        <v>3</v>
      </c>
      <c r="T7063" s="1">
        <v>0.2</v>
      </c>
      <c r="U7063" s="7">
        <v>4.0985999999999994</v>
      </c>
      <c r="V7063" s="3" t="str">
        <f>IF(Orders1[[#This Row],[Region]]=People!$B$2, People!$A$2, IF(Orders1[[#This Row],[Region]]=People!$B$3,People!$A$3, IF(Orders1[[#This Row],[Region]]=People!$B$4,People!$A$4, IF(Orders1[[#This Row],[Region]]=People!$B$5,People!$A$5))))</f>
        <v>Anna Andreadi</v>
      </c>
      <c r="W7063" s="3" t="str">
        <f>IFERROR(INDEX(Returns!A7063:A7862, MATCH(Orders1[[#This Row],[Order ID]],Returns!B7063:B7862)), "No")</f>
        <v>No</v>
      </c>
      <c r="X7063" s="3">
        <f>IF(Orders1[[#This Row],[Return]]="Yes", 1, 0)</f>
        <v>0</v>
      </c>
    </row>
    <row r="7064" spans="1:24" x14ac:dyDescent="0.2">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7">
        <v>27.792000000000002</v>
      </c>
      <c r="S7064" s="1">
        <v>3</v>
      </c>
      <c r="T7064" s="1">
        <v>0.2</v>
      </c>
      <c r="U7064" s="7">
        <v>10.422000000000001</v>
      </c>
      <c r="V7064" s="3" t="str">
        <f>IF(Orders1[[#This Row],[Region]]=People!$B$2, People!$A$2, IF(Orders1[[#This Row],[Region]]=People!$B$3,People!$A$3, IF(Orders1[[#This Row],[Region]]=People!$B$4,People!$A$4, IF(Orders1[[#This Row],[Region]]=People!$B$5,People!$A$5))))</f>
        <v>Anna Andreadi</v>
      </c>
      <c r="W7064" s="3" t="str">
        <f>IFERROR(INDEX(Returns!A7064:A7863, MATCH(Orders1[[#This Row],[Order ID]],Returns!B7064:B7863)), "No")</f>
        <v>No</v>
      </c>
      <c r="X7064" s="3">
        <f>IF(Orders1[[#This Row],[Return]]="Yes", 1, 0)</f>
        <v>0</v>
      </c>
    </row>
    <row r="7065" spans="1:24" x14ac:dyDescent="0.2">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7">
        <v>6.2080000000000002</v>
      </c>
      <c r="S7065" s="1">
        <v>2</v>
      </c>
      <c r="T7065" s="1">
        <v>0.2</v>
      </c>
      <c r="U7065" s="7">
        <v>0.69839999999999902</v>
      </c>
      <c r="V7065" s="3" t="str">
        <f>IF(Orders1[[#This Row],[Region]]=People!$B$2, People!$A$2, IF(Orders1[[#This Row],[Region]]=People!$B$3,People!$A$3, IF(Orders1[[#This Row],[Region]]=People!$B$4,People!$A$4, IF(Orders1[[#This Row],[Region]]=People!$B$5,People!$A$5))))</f>
        <v>Anna Andreadi</v>
      </c>
      <c r="W7065" s="3" t="str">
        <f>IFERROR(INDEX(Returns!A7065:A7864, MATCH(Orders1[[#This Row],[Order ID]],Returns!B7065:B7864)), "No")</f>
        <v>No</v>
      </c>
      <c r="X7065" s="3">
        <f>IF(Orders1[[#This Row],[Return]]="Yes", 1, 0)</f>
        <v>0</v>
      </c>
    </row>
    <row r="7066" spans="1:24" x14ac:dyDescent="0.2">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7">
        <v>32.67</v>
      </c>
      <c r="S7066" s="1">
        <v>3</v>
      </c>
      <c r="T7066" s="1">
        <v>0</v>
      </c>
      <c r="U7066" s="7">
        <v>8.4942000000000011</v>
      </c>
      <c r="V7066" s="3" t="str">
        <f>IF(Orders1[[#This Row],[Region]]=People!$B$2, People!$A$2, IF(Orders1[[#This Row],[Region]]=People!$B$3,People!$A$3, IF(Orders1[[#This Row],[Region]]=People!$B$4,People!$A$4, IF(Orders1[[#This Row],[Region]]=People!$B$5,People!$A$5))))</f>
        <v>Chuck Magee</v>
      </c>
      <c r="W7066" s="3" t="str">
        <f>IFERROR(INDEX(Returns!A7066:A7865, MATCH(Orders1[[#This Row],[Order ID]],Returns!B7066:B7865)), "No")</f>
        <v>No</v>
      </c>
      <c r="X7066" s="3">
        <f>IF(Orders1[[#This Row],[Return]]="Yes", 1, 0)</f>
        <v>0</v>
      </c>
    </row>
    <row r="7067" spans="1:24" x14ac:dyDescent="0.2">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7">
        <v>1261.33</v>
      </c>
      <c r="S7067" s="1">
        <v>7</v>
      </c>
      <c r="T7067" s="1">
        <v>0</v>
      </c>
      <c r="U7067" s="7">
        <v>327.94580000000002</v>
      </c>
      <c r="V7067" s="3" t="str">
        <f>IF(Orders1[[#This Row],[Region]]=People!$B$2, People!$A$2, IF(Orders1[[#This Row],[Region]]=People!$B$3,People!$A$3, IF(Orders1[[#This Row],[Region]]=People!$B$4,People!$A$4, IF(Orders1[[#This Row],[Region]]=People!$B$5,People!$A$5))))</f>
        <v>Anna Andreadi</v>
      </c>
      <c r="W7067" s="3" t="str">
        <f>IFERROR(INDEX(Returns!A7067:A7866, MATCH(Orders1[[#This Row],[Order ID]],Returns!B7067:B7866)), "No")</f>
        <v>No</v>
      </c>
      <c r="X7067" s="3">
        <f>IF(Orders1[[#This Row],[Return]]="Yes", 1, 0)</f>
        <v>0</v>
      </c>
    </row>
    <row r="7068" spans="1:24" x14ac:dyDescent="0.2">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7">
        <v>38.880000000000003</v>
      </c>
      <c r="S7068" s="1">
        <v>6</v>
      </c>
      <c r="T7068" s="1">
        <v>0</v>
      </c>
      <c r="U7068" s="7">
        <v>18.662400000000002</v>
      </c>
      <c r="V7068" s="3" t="str">
        <f>IF(Orders1[[#This Row],[Region]]=People!$B$2, People!$A$2, IF(Orders1[[#This Row],[Region]]=People!$B$3,People!$A$3, IF(Orders1[[#This Row],[Region]]=People!$B$4,People!$A$4, IF(Orders1[[#This Row],[Region]]=People!$B$5,People!$A$5))))</f>
        <v>Anna Andreadi</v>
      </c>
      <c r="W7068" s="3" t="str">
        <f>IFERROR(INDEX(Returns!A7068:A7867, MATCH(Orders1[[#This Row],[Order ID]],Returns!B7068:B7867)), "No")</f>
        <v>No</v>
      </c>
      <c r="X7068" s="3">
        <f>IF(Orders1[[#This Row],[Return]]="Yes", 1, 0)</f>
        <v>0</v>
      </c>
    </row>
    <row r="7069" spans="1:24" x14ac:dyDescent="0.2">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7">
        <v>1.9639999999999995</v>
      </c>
      <c r="S7069" s="1">
        <v>2</v>
      </c>
      <c r="T7069" s="1">
        <v>0.8</v>
      </c>
      <c r="U7069" s="7">
        <v>-3.2406000000000006</v>
      </c>
      <c r="V7069" s="3" t="str">
        <f>IF(Orders1[[#This Row],[Region]]=People!$B$2, People!$A$2, IF(Orders1[[#This Row],[Region]]=People!$B$3,People!$A$3, IF(Orders1[[#This Row],[Region]]=People!$B$4,People!$A$4, IF(Orders1[[#This Row],[Region]]=People!$B$5,People!$A$5))))</f>
        <v>Kelly Williams</v>
      </c>
      <c r="W7069" s="3" t="str">
        <f>IFERROR(INDEX(Returns!A7069:A7868, MATCH(Orders1[[#This Row],[Order ID]],Returns!B7069:B7868)), "No")</f>
        <v>No</v>
      </c>
      <c r="X7069" s="3">
        <f>IF(Orders1[[#This Row],[Return]]="Yes", 1, 0)</f>
        <v>0</v>
      </c>
    </row>
    <row r="7070" spans="1:24" x14ac:dyDescent="0.2">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7">
        <v>82.656000000000006</v>
      </c>
      <c r="S7070" s="1">
        <v>9</v>
      </c>
      <c r="T7070" s="1">
        <v>0.2</v>
      </c>
      <c r="U7070" s="7">
        <v>30.996000000000002</v>
      </c>
      <c r="V7070" s="3" t="str">
        <f>IF(Orders1[[#This Row],[Region]]=People!$B$2, People!$A$2, IF(Orders1[[#This Row],[Region]]=People!$B$3,People!$A$3, IF(Orders1[[#This Row],[Region]]=People!$B$4,People!$A$4, IF(Orders1[[#This Row],[Region]]=People!$B$5,People!$A$5))))</f>
        <v>Kelly Williams</v>
      </c>
      <c r="W7070" s="3" t="str">
        <f>IFERROR(INDEX(Returns!A7070:A7869, MATCH(Orders1[[#This Row],[Order ID]],Returns!B7070:B7869)), "No")</f>
        <v>No</v>
      </c>
      <c r="X7070" s="3">
        <f>IF(Orders1[[#This Row],[Return]]="Yes", 1, 0)</f>
        <v>0</v>
      </c>
    </row>
    <row r="7071" spans="1:24" x14ac:dyDescent="0.2">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7">
        <v>5.98</v>
      </c>
      <c r="S7071" s="1">
        <v>1</v>
      </c>
      <c r="T7071" s="1">
        <v>0</v>
      </c>
      <c r="U7071" s="7">
        <v>2.6909999999999998</v>
      </c>
      <c r="V7071" s="3" t="str">
        <f>IF(Orders1[[#This Row],[Region]]=People!$B$2, People!$A$2, IF(Orders1[[#This Row],[Region]]=People!$B$3,People!$A$3, IF(Orders1[[#This Row],[Region]]=People!$B$4,People!$A$4, IF(Orders1[[#This Row],[Region]]=People!$B$5,People!$A$5))))</f>
        <v>Anna Andreadi</v>
      </c>
      <c r="W7071" s="3" t="str">
        <f>IFERROR(INDEX(Returns!A7071:A7870, MATCH(Orders1[[#This Row],[Order ID]],Returns!B7071:B7870)), "No")</f>
        <v>No</v>
      </c>
      <c r="X7071" s="3">
        <f>IF(Orders1[[#This Row],[Return]]="Yes", 1, 0)</f>
        <v>0</v>
      </c>
    </row>
    <row r="7072" spans="1:24" x14ac:dyDescent="0.2">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7">
        <v>9.2480000000000011</v>
      </c>
      <c r="S7072" s="1">
        <v>2</v>
      </c>
      <c r="T7072" s="1">
        <v>0.2</v>
      </c>
      <c r="U7072" s="7">
        <v>3.3524000000000003</v>
      </c>
      <c r="V7072" s="3" t="str">
        <f>IF(Orders1[[#This Row],[Region]]=People!$B$2, People!$A$2, IF(Orders1[[#This Row],[Region]]=People!$B$3,People!$A$3, IF(Orders1[[#This Row],[Region]]=People!$B$4,People!$A$4, IF(Orders1[[#This Row],[Region]]=People!$B$5,People!$A$5))))</f>
        <v>Kelly Williams</v>
      </c>
      <c r="W7072" s="3" t="str">
        <f>IFERROR(INDEX(Returns!A7072:A7871, MATCH(Orders1[[#This Row],[Order ID]],Returns!B7072:B7871)), "No")</f>
        <v>No</v>
      </c>
      <c r="X7072" s="3">
        <f>IF(Orders1[[#This Row],[Return]]="Yes", 1, 0)</f>
        <v>0</v>
      </c>
    </row>
    <row r="7073" spans="1:24" x14ac:dyDescent="0.2">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7">
        <v>4.4479999999999995</v>
      </c>
      <c r="S7073" s="1">
        <v>2</v>
      </c>
      <c r="T7073" s="1">
        <v>0.2</v>
      </c>
      <c r="U7073" s="7">
        <v>0.3335999999999999</v>
      </c>
      <c r="V7073" s="3" t="str">
        <f>IF(Orders1[[#This Row],[Region]]=People!$B$2, People!$A$2, IF(Orders1[[#This Row],[Region]]=People!$B$3,People!$A$3, IF(Orders1[[#This Row],[Region]]=People!$B$4,People!$A$4, IF(Orders1[[#This Row],[Region]]=People!$B$5,People!$A$5))))</f>
        <v>Kelly Williams</v>
      </c>
      <c r="W7073" s="3" t="str">
        <f>IFERROR(INDEX(Returns!A7073:A7872, MATCH(Orders1[[#This Row],[Order ID]],Returns!B7073:B7872)), "No")</f>
        <v>No</v>
      </c>
      <c r="X7073" s="3">
        <f>IF(Orders1[[#This Row],[Return]]="Yes", 1, 0)</f>
        <v>0</v>
      </c>
    </row>
    <row r="7074" spans="1:24" x14ac:dyDescent="0.2">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7">
        <v>5.1840000000000011</v>
      </c>
      <c r="S7074" s="1">
        <v>1</v>
      </c>
      <c r="T7074" s="1">
        <v>0.2</v>
      </c>
      <c r="U7074" s="7">
        <v>1.8144</v>
      </c>
      <c r="V7074" s="3" t="str">
        <f>IF(Orders1[[#This Row],[Region]]=People!$B$2, People!$A$2, IF(Orders1[[#This Row],[Region]]=People!$B$3,People!$A$3, IF(Orders1[[#This Row],[Region]]=People!$B$4,People!$A$4, IF(Orders1[[#This Row],[Region]]=People!$B$5,People!$A$5))))</f>
        <v>Kelly Williams</v>
      </c>
      <c r="W7074" s="3" t="str">
        <f>IFERROR(INDEX(Returns!A7074:A7873, MATCH(Orders1[[#This Row],[Order ID]],Returns!B7074:B7873)), "No")</f>
        <v>No</v>
      </c>
      <c r="X7074" s="3">
        <f>IF(Orders1[[#This Row],[Return]]="Yes", 1, 0)</f>
        <v>0</v>
      </c>
    </row>
    <row r="7075" spans="1:24" x14ac:dyDescent="0.2">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7">
        <v>175.92</v>
      </c>
      <c r="S7075" s="1">
        <v>5</v>
      </c>
      <c r="T7075" s="1">
        <v>0.2</v>
      </c>
      <c r="U7075" s="7">
        <v>15.393000000000008</v>
      </c>
      <c r="V7075" s="3" t="str">
        <f>IF(Orders1[[#This Row],[Region]]=People!$B$2, People!$A$2, IF(Orders1[[#This Row],[Region]]=People!$B$3,People!$A$3, IF(Orders1[[#This Row],[Region]]=People!$B$4,People!$A$4, IF(Orders1[[#This Row],[Region]]=People!$B$5,People!$A$5))))</f>
        <v>Kelly Williams</v>
      </c>
      <c r="W7075" s="3" t="str">
        <f>IFERROR(INDEX(Returns!A7075:A7874, MATCH(Orders1[[#This Row],[Order ID]],Returns!B7075:B7874)), "No")</f>
        <v>No</v>
      </c>
      <c r="X7075" s="3">
        <f>IF(Orders1[[#This Row],[Return]]="Yes", 1, 0)</f>
        <v>0</v>
      </c>
    </row>
    <row r="7076" spans="1:24" x14ac:dyDescent="0.2">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7">
        <v>4.7519999999999989</v>
      </c>
      <c r="S7076" s="1">
        <v>4</v>
      </c>
      <c r="T7076" s="1">
        <v>0.8</v>
      </c>
      <c r="U7076" s="7">
        <v>-8.3160000000000025</v>
      </c>
      <c r="V7076" s="3" t="str">
        <f>IF(Orders1[[#This Row],[Region]]=People!$B$2, People!$A$2, IF(Orders1[[#This Row],[Region]]=People!$B$3,People!$A$3, IF(Orders1[[#This Row],[Region]]=People!$B$4,People!$A$4, IF(Orders1[[#This Row],[Region]]=People!$B$5,People!$A$5))))</f>
        <v>Kelly Williams</v>
      </c>
      <c r="W7076" s="3" t="str">
        <f>IFERROR(INDEX(Returns!A7076:A7875, MATCH(Orders1[[#This Row],[Order ID]],Returns!B7076:B7875)), "No")</f>
        <v>No</v>
      </c>
      <c r="X7076" s="3">
        <f>IF(Orders1[[#This Row],[Return]]="Yes", 1, 0)</f>
        <v>0</v>
      </c>
    </row>
    <row r="7077" spans="1:24" x14ac:dyDescent="0.2">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7">
        <v>13.344000000000001</v>
      </c>
      <c r="S7077" s="1">
        <v>2</v>
      </c>
      <c r="T7077" s="1">
        <v>0.2</v>
      </c>
      <c r="U7077" s="7">
        <v>1.0007999999999999</v>
      </c>
      <c r="V7077" s="3" t="str">
        <f>IF(Orders1[[#This Row],[Region]]=People!$B$2, People!$A$2, IF(Orders1[[#This Row],[Region]]=People!$B$3,People!$A$3, IF(Orders1[[#This Row],[Region]]=People!$B$4,People!$A$4, IF(Orders1[[#This Row],[Region]]=People!$B$5,People!$A$5))))</f>
        <v>Kelly Williams</v>
      </c>
      <c r="W7077" s="3" t="str">
        <f>IFERROR(INDEX(Returns!A7077:A7876, MATCH(Orders1[[#This Row],[Order ID]],Returns!B7077:B7876)), "No")</f>
        <v>No</v>
      </c>
      <c r="X7077" s="3">
        <f>IF(Orders1[[#This Row],[Return]]="Yes", 1, 0)</f>
        <v>0</v>
      </c>
    </row>
    <row r="7078" spans="1:24" x14ac:dyDescent="0.2">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7">
        <v>54.900000000000006</v>
      </c>
      <c r="S7078" s="1">
        <v>5</v>
      </c>
      <c r="T7078" s="1">
        <v>0</v>
      </c>
      <c r="U7078" s="7">
        <v>26.901000000000003</v>
      </c>
      <c r="V7078" s="3" t="str">
        <f>IF(Orders1[[#This Row],[Region]]=People!$B$2, People!$A$2, IF(Orders1[[#This Row],[Region]]=People!$B$3,People!$A$3, IF(Orders1[[#This Row],[Region]]=People!$B$4,People!$A$4, IF(Orders1[[#This Row],[Region]]=People!$B$5,People!$A$5))))</f>
        <v>Anna Andreadi</v>
      </c>
      <c r="W7078" s="3" t="str">
        <f>IFERROR(INDEX(Returns!A7078:A7877, MATCH(Orders1[[#This Row],[Order ID]],Returns!B7078:B7877)), "No")</f>
        <v>No</v>
      </c>
      <c r="X7078" s="3">
        <f>IF(Orders1[[#This Row],[Return]]="Yes", 1, 0)</f>
        <v>0</v>
      </c>
    </row>
    <row r="7079" spans="1:24" x14ac:dyDescent="0.2">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7">
        <v>22.911000000000005</v>
      </c>
      <c r="S7079" s="1">
        <v>7</v>
      </c>
      <c r="T7079" s="1">
        <v>0.7</v>
      </c>
      <c r="U7079" s="7">
        <v>-17.565099999999994</v>
      </c>
      <c r="V7079" s="3" t="str">
        <f>IF(Orders1[[#This Row],[Region]]=People!$B$2, People!$A$2, IF(Orders1[[#This Row],[Region]]=People!$B$3,People!$A$3, IF(Orders1[[#This Row],[Region]]=People!$B$4,People!$A$4, IF(Orders1[[#This Row],[Region]]=People!$B$5,People!$A$5))))</f>
        <v>Cassandra Brandow</v>
      </c>
      <c r="W7079" s="3" t="str">
        <f>IFERROR(INDEX(Returns!A7079:A7878, MATCH(Orders1[[#This Row],[Order ID]],Returns!B7079:B7878)), "No")</f>
        <v>No</v>
      </c>
      <c r="X7079" s="3">
        <f>IF(Orders1[[#This Row],[Return]]="Yes", 1, 0)</f>
        <v>0</v>
      </c>
    </row>
    <row r="7080" spans="1:24" x14ac:dyDescent="0.2">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7">
        <v>309.45600000000002</v>
      </c>
      <c r="S7080" s="1">
        <v>9</v>
      </c>
      <c r="T7080" s="1">
        <v>0.2</v>
      </c>
      <c r="U7080" s="7">
        <v>34.813799999999944</v>
      </c>
      <c r="V7080" s="3" t="str">
        <f>IF(Orders1[[#This Row],[Region]]=People!$B$2, People!$A$2, IF(Orders1[[#This Row],[Region]]=People!$B$3,People!$A$3, IF(Orders1[[#This Row],[Region]]=People!$B$4,People!$A$4, IF(Orders1[[#This Row],[Region]]=People!$B$5,People!$A$5))))</f>
        <v>Cassandra Brandow</v>
      </c>
      <c r="W7080" s="3" t="str">
        <f>IFERROR(INDEX(Returns!A7080:A7879, MATCH(Orders1[[#This Row],[Order ID]],Returns!B7080:B7879)), "No")</f>
        <v>No</v>
      </c>
      <c r="X7080" s="3">
        <f>IF(Orders1[[#This Row],[Return]]="Yes", 1, 0)</f>
        <v>0</v>
      </c>
    </row>
    <row r="7081" spans="1:24" x14ac:dyDescent="0.2">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7">
        <v>19.456000000000003</v>
      </c>
      <c r="S7081" s="1">
        <v>4</v>
      </c>
      <c r="T7081" s="1">
        <v>0.2</v>
      </c>
      <c r="U7081" s="7">
        <v>3.4047999999999981</v>
      </c>
      <c r="V7081" s="3" t="str">
        <f>IF(Orders1[[#This Row],[Region]]=People!$B$2, People!$A$2, IF(Orders1[[#This Row],[Region]]=People!$B$3,People!$A$3, IF(Orders1[[#This Row],[Region]]=People!$B$4,People!$A$4, IF(Orders1[[#This Row],[Region]]=People!$B$5,People!$A$5))))</f>
        <v>Cassandra Brandow</v>
      </c>
      <c r="W7081" s="3" t="str">
        <f>IFERROR(INDEX(Returns!A7081:A7880, MATCH(Orders1[[#This Row],[Order ID]],Returns!B7081:B7880)), "No")</f>
        <v>No</v>
      </c>
      <c r="X7081" s="3">
        <f>IF(Orders1[[#This Row],[Return]]="Yes", 1, 0)</f>
        <v>0</v>
      </c>
    </row>
    <row r="7082" spans="1:24" x14ac:dyDescent="0.2">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7">
        <v>472.51800000000003</v>
      </c>
      <c r="S7082" s="1">
        <v>3</v>
      </c>
      <c r="T7082" s="1">
        <v>0.4</v>
      </c>
      <c r="U7082" s="7">
        <v>-149.63070000000005</v>
      </c>
      <c r="V7082" s="3" t="str">
        <f>IF(Orders1[[#This Row],[Region]]=People!$B$2, People!$A$2, IF(Orders1[[#This Row],[Region]]=People!$B$3,People!$A$3, IF(Orders1[[#This Row],[Region]]=People!$B$4,People!$A$4, IF(Orders1[[#This Row],[Region]]=People!$B$5,People!$A$5))))</f>
        <v>Cassandra Brandow</v>
      </c>
      <c r="W7082" s="3" t="str">
        <f>IFERROR(INDEX(Returns!A7082:A7881, MATCH(Orders1[[#This Row],[Order ID]],Returns!B7082:B7881)), "No")</f>
        <v>No</v>
      </c>
      <c r="X7082" s="3">
        <f>IF(Orders1[[#This Row],[Return]]="Yes", 1, 0)</f>
        <v>0</v>
      </c>
    </row>
    <row r="7083" spans="1:24" x14ac:dyDescent="0.2">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7">
        <v>1012.6800000000001</v>
      </c>
      <c r="S7083" s="1">
        <v>3</v>
      </c>
      <c r="T7083" s="1">
        <v>0.2</v>
      </c>
      <c r="U7083" s="7">
        <v>303.80400000000003</v>
      </c>
      <c r="V7083" s="3" t="str">
        <f>IF(Orders1[[#This Row],[Region]]=People!$B$2, People!$A$2, IF(Orders1[[#This Row],[Region]]=People!$B$3,People!$A$3, IF(Orders1[[#This Row],[Region]]=People!$B$4,People!$A$4, IF(Orders1[[#This Row],[Region]]=People!$B$5,People!$A$5))))</f>
        <v>Cassandra Brandow</v>
      </c>
      <c r="W7083" s="3" t="str">
        <f>IFERROR(INDEX(Returns!A7083:A7882, MATCH(Orders1[[#This Row],[Order ID]],Returns!B7083:B7882)), "No")</f>
        <v>No</v>
      </c>
      <c r="X7083" s="3">
        <f>IF(Orders1[[#This Row],[Return]]="Yes", 1, 0)</f>
        <v>0</v>
      </c>
    </row>
    <row r="7084" spans="1:24" x14ac:dyDescent="0.2">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7">
        <v>17.220000000000006</v>
      </c>
      <c r="S7084" s="1">
        <v>5</v>
      </c>
      <c r="T7084" s="1">
        <v>0.7</v>
      </c>
      <c r="U7084" s="7">
        <v>-12.628</v>
      </c>
      <c r="V7084" s="3" t="str">
        <f>IF(Orders1[[#This Row],[Region]]=People!$B$2, People!$A$2, IF(Orders1[[#This Row],[Region]]=People!$B$3,People!$A$3, IF(Orders1[[#This Row],[Region]]=People!$B$4,People!$A$4, IF(Orders1[[#This Row],[Region]]=People!$B$5,People!$A$5))))</f>
        <v>Cassandra Brandow</v>
      </c>
      <c r="W7084" s="3" t="str">
        <f>IFERROR(INDEX(Returns!A7084:A7883, MATCH(Orders1[[#This Row],[Order ID]],Returns!B7084:B7883)), "No")</f>
        <v>No</v>
      </c>
      <c r="X7084" s="3">
        <f>IF(Orders1[[#This Row],[Return]]="Yes", 1, 0)</f>
        <v>0</v>
      </c>
    </row>
    <row r="7085" spans="1:24" x14ac:dyDescent="0.2">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7">
        <v>3.52</v>
      </c>
      <c r="S7085" s="1">
        <v>2</v>
      </c>
      <c r="T7085" s="1">
        <v>0</v>
      </c>
      <c r="U7085" s="7">
        <v>1.6896</v>
      </c>
      <c r="V7085" s="3" t="str">
        <f>IF(Orders1[[#This Row],[Region]]=People!$B$2, People!$A$2, IF(Orders1[[#This Row],[Region]]=People!$B$3,People!$A$3, IF(Orders1[[#This Row],[Region]]=People!$B$4,People!$A$4, IF(Orders1[[#This Row],[Region]]=People!$B$5,People!$A$5))))</f>
        <v>Anna Andreadi</v>
      </c>
      <c r="W7085" s="3" t="str">
        <f>IFERROR(INDEX(Returns!A7085:A7884, MATCH(Orders1[[#This Row],[Order ID]],Returns!B7085:B7884)), "No")</f>
        <v>No</v>
      </c>
      <c r="X7085" s="3">
        <f>IF(Orders1[[#This Row],[Return]]="Yes", 1, 0)</f>
        <v>0</v>
      </c>
    </row>
    <row r="7086" spans="1:24" x14ac:dyDescent="0.2">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7">
        <v>1626.1920000000002</v>
      </c>
      <c r="S7086" s="1">
        <v>9</v>
      </c>
      <c r="T7086" s="1">
        <v>0.2</v>
      </c>
      <c r="U7086" s="7">
        <v>121.96440000000001</v>
      </c>
      <c r="V7086" s="3" t="str">
        <f>IF(Orders1[[#This Row],[Region]]=People!$B$2, People!$A$2, IF(Orders1[[#This Row],[Region]]=People!$B$3,People!$A$3, IF(Orders1[[#This Row],[Region]]=People!$B$4,People!$A$4, IF(Orders1[[#This Row],[Region]]=People!$B$5,People!$A$5))))</f>
        <v>Anna Andreadi</v>
      </c>
      <c r="W7086" s="3" t="str">
        <f>IFERROR(INDEX(Returns!A7086:A7885, MATCH(Orders1[[#This Row],[Order ID]],Returns!B7086:B7885)), "No")</f>
        <v>No</v>
      </c>
      <c r="X7086" s="3">
        <f>IF(Orders1[[#This Row],[Return]]="Yes", 1, 0)</f>
        <v>0</v>
      </c>
    </row>
    <row r="7087" spans="1:24" x14ac:dyDescent="0.2">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7">
        <v>8.5950000000000024</v>
      </c>
      <c r="S7087" s="1">
        <v>5</v>
      </c>
      <c r="T7087" s="1">
        <v>0.7</v>
      </c>
      <c r="U7087" s="7">
        <v>-6.3030000000000008</v>
      </c>
      <c r="V7087" s="3" t="str">
        <f>IF(Orders1[[#This Row],[Region]]=People!$B$2, People!$A$2, IF(Orders1[[#This Row],[Region]]=People!$B$3,People!$A$3, IF(Orders1[[#This Row],[Region]]=People!$B$4,People!$A$4, IF(Orders1[[#This Row],[Region]]=People!$B$5,People!$A$5))))</f>
        <v>Chuck Magee</v>
      </c>
      <c r="W7087" s="3" t="str">
        <f>IFERROR(INDEX(Returns!A7087:A7886, MATCH(Orders1[[#This Row],[Order ID]],Returns!B7087:B7886)), "No")</f>
        <v>No</v>
      </c>
      <c r="X7087" s="3">
        <f>IF(Orders1[[#This Row],[Return]]="Yes", 1, 0)</f>
        <v>0</v>
      </c>
    </row>
    <row r="7088" spans="1:24" x14ac:dyDescent="0.2">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7">
        <v>190.89600000000002</v>
      </c>
      <c r="S7088" s="1">
        <v>2</v>
      </c>
      <c r="T7088" s="1">
        <v>0.2</v>
      </c>
      <c r="U7088" s="7">
        <v>-42.951599999999999</v>
      </c>
      <c r="V7088" s="3" t="str">
        <f>IF(Orders1[[#This Row],[Region]]=People!$B$2, People!$A$2, IF(Orders1[[#This Row],[Region]]=People!$B$3,People!$A$3, IF(Orders1[[#This Row],[Region]]=People!$B$4,People!$A$4, IF(Orders1[[#This Row],[Region]]=People!$B$5,People!$A$5))))</f>
        <v>Chuck Magee</v>
      </c>
      <c r="W7088" s="3" t="str">
        <f>IFERROR(INDEX(Returns!A7088:A7887, MATCH(Orders1[[#This Row],[Order ID]],Returns!B7088:B7887)), "No")</f>
        <v>No</v>
      </c>
      <c r="X7088" s="3">
        <f>IF(Orders1[[#This Row],[Return]]="Yes", 1, 0)</f>
        <v>0</v>
      </c>
    </row>
    <row r="7089" spans="1:24" x14ac:dyDescent="0.2">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7">
        <v>99.87</v>
      </c>
      <c r="S7089" s="1">
        <v>3</v>
      </c>
      <c r="T7089" s="1">
        <v>0</v>
      </c>
      <c r="U7089" s="7">
        <v>23.968799999999998</v>
      </c>
      <c r="V7089" s="3" t="str">
        <f>IF(Orders1[[#This Row],[Region]]=People!$B$2, People!$A$2, IF(Orders1[[#This Row],[Region]]=People!$B$3,People!$A$3, IF(Orders1[[#This Row],[Region]]=People!$B$4,People!$A$4, IF(Orders1[[#This Row],[Region]]=People!$B$5,People!$A$5))))</f>
        <v>Anna Andreadi</v>
      </c>
      <c r="W7089" s="3" t="str">
        <f>IFERROR(INDEX(Returns!A7089:A7888, MATCH(Orders1[[#This Row],[Order ID]],Returns!B7089:B7888)), "No")</f>
        <v>No</v>
      </c>
      <c r="X7089" s="3">
        <f>IF(Orders1[[#This Row],[Return]]="Yes", 1, 0)</f>
        <v>0</v>
      </c>
    </row>
    <row r="7090" spans="1:24" x14ac:dyDescent="0.2">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7">
        <v>79.36</v>
      </c>
      <c r="S7090" s="1">
        <v>4</v>
      </c>
      <c r="T7090" s="1">
        <v>0</v>
      </c>
      <c r="U7090" s="7">
        <v>23.807999999999993</v>
      </c>
      <c r="V7090" s="3" t="str">
        <f>IF(Orders1[[#This Row],[Region]]=People!$B$2, People!$A$2, IF(Orders1[[#This Row],[Region]]=People!$B$3,People!$A$3, IF(Orders1[[#This Row],[Region]]=People!$B$4,People!$A$4, IF(Orders1[[#This Row],[Region]]=People!$B$5,People!$A$5))))</f>
        <v>Anna Andreadi</v>
      </c>
      <c r="W7090" s="3" t="str">
        <f>IFERROR(INDEX(Returns!A7090:A7889, MATCH(Orders1[[#This Row],[Order ID]],Returns!B7090:B7889)), "No")</f>
        <v>No</v>
      </c>
      <c r="X7090" s="3">
        <f>IF(Orders1[[#This Row],[Return]]="Yes", 1, 0)</f>
        <v>0</v>
      </c>
    </row>
    <row r="7091" spans="1:24" x14ac:dyDescent="0.2">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7">
        <v>119.96</v>
      </c>
      <c r="S7091" s="1">
        <v>1</v>
      </c>
      <c r="T7091" s="1">
        <v>0.2</v>
      </c>
      <c r="U7091" s="7">
        <v>7.4974999999999987</v>
      </c>
      <c r="V7091" s="3" t="str">
        <f>IF(Orders1[[#This Row],[Region]]=People!$B$2, People!$A$2, IF(Orders1[[#This Row],[Region]]=People!$B$3,People!$A$3, IF(Orders1[[#This Row],[Region]]=People!$B$4,People!$A$4, IF(Orders1[[#This Row],[Region]]=People!$B$5,People!$A$5))))</f>
        <v>Anna Andreadi</v>
      </c>
      <c r="W7091" s="3" t="str">
        <f>IFERROR(INDEX(Returns!A7091:A7890, MATCH(Orders1[[#This Row],[Order ID]],Returns!B7091:B7890)), "No")</f>
        <v>No</v>
      </c>
      <c r="X7091" s="3">
        <f>IF(Orders1[[#This Row],[Return]]="Yes", 1, 0)</f>
        <v>0</v>
      </c>
    </row>
    <row r="7092" spans="1:24" x14ac:dyDescent="0.2">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7">
        <v>106.32</v>
      </c>
      <c r="S7092" s="1">
        <v>3</v>
      </c>
      <c r="T7092" s="1">
        <v>0</v>
      </c>
      <c r="U7092" s="7">
        <v>49.970399999999991</v>
      </c>
      <c r="V7092" s="3" t="str">
        <f>IF(Orders1[[#This Row],[Region]]=People!$B$2, People!$A$2, IF(Orders1[[#This Row],[Region]]=People!$B$3,People!$A$3, IF(Orders1[[#This Row],[Region]]=People!$B$4,People!$A$4, IF(Orders1[[#This Row],[Region]]=People!$B$5,People!$A$5))))</f>
        <v>Cassandra Brandow</v>
      </c>
      <c r="W7092" s="3" t="str">
        <f>IFERROR(INDEX(Returns!A7092:A7891, MATCH(Orders1[[#This Row],[Order ID]],Returns!B7092:B7891)), "No")</f>
        <v>No</v>
      </c>
      <c r="X7092" s="3">
        <f>IF(Orders1[[#This Row],[Return]]="Yes", 1, 0)</f>
        <v>0</v>
      </c>
    </row>
    <row r="7093" spans="1:24" x14ac:dyDescent="0.2">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7">
        <v>163.44</v>
      </c>
      <c r="S7093" s="1">
        <v>3</v>
      </c>
      <c r="T7093" s="1">
        <v>0</v>
      </c>
      <c r="U7093" s="7">
        <v>45.763200000000012</v>
      </c>
      <c r="V7093" s="3" t="str">
        <f>IF(Orders1[[#This Row],[Region]]=People!$B$2, People!$A$2, IF(Orders1[[#This Row],[Region]]=People!$B$3,People!$A$3, IF(Orders1[[#This Row],[Region]]=People!$B$4,People!$A$4, IF(Orders1[[#This Row],[Region]]=People!$B$5,People!$A$5))))</f>
        <v>Cassandra Brandow</v>
      </c>
      <c r="W7093" s="3" t="str">
        <f>IFERROR(INDEX(Returns!A7093:A7892, MATCH(Orders1[[#This Row],[Order ID]],Returns!B7093:B7892)), "No")</f>
        <v>No</v>
      </c>
      <c r="X7093" s="3">
        <f>IF(Orders1[[#This Row],[Return]]="Yes", 1, 0)</f>
        <v>0</v>
      </c>
    </row>
    <row r="7094" spans="1:24" x14ac:dyDescent="0.2">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7">
        <v>42.76</v>
      </c>
      <c r="S7094" s="1">
        <v>2</v>
      </c>
      <c r="T7094" s="1">
        <v>0</v>
      </c>
      <c r="U7094" s="7">
        <v>11.117599999999999</v>
      </c>
      <c r="V7094" s="3" t="str">
        <f>IF(Orders1[[#This Row],[Region]]=People!$B$2, People!$A$2, IF(Orders1[[#This Row],[Region]]=People!$B$3,People!$A$3, IF(Orders1[[#This Row],[Region]]=People!$B$4,People!$A$4, IF(Orders1[[#This Row],[Region]]=People!$B$5,People!$A$5))))</f>
        <v>Cassandra Brandow</v>
      </c>
      <c r="W7094" s="3" t="str">
        <f>IFERROR(INDEX(Returns!A7094:A7893, MATCH(Orders1[[#This Row],[Order ID]],Returns!B7094:B7893)), "No")</f>
        <v>No</v>
      </c>
      <c r="X7094" s="3">
        <f>IF(Orders1[[#This Row],[Return]]="Yes", 1, 0)</f>
        <v>0</v>
      </c>
    </row>
    <row r="7095" spans="1:24" x14ac:dyDescent="0.2">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7">
        <v>51.550000000000004</v>
      </c>
      <c r="S7095" s="1">
        <v>5</v>
      </c>
      <c r="T7095" s="1">
        <v>0</v>
      </c>
      <c r="U7095" s="7">
        <v>24.2285</v>
      </c>
      <c r="V7095" s="3" t="str">
        <f>IF(Orders1[[#This Row],[Region]]=People!$B$2, People!$A$2, IF(Orders1[[#This Row],[Region]]=People!$B$3,People!$A$3, IF(Orders1[[#This Row],[Region]]=People!$B$4,People!$A$4, IF(Orders1[[#This Row],[Region]]=People!$B$5,People!$A$5))))</f>
        <v>Cassandra Brandow</v>
      </c>
      <c r="W7095" s="3" t="str">
        <f>IFERROR(INDEX(Returns!A7095:A7894, MATCH(Orders1[[#This Row],[Order ID]],Returns!B7095:B7894)), "No")</f>
        <v>No</v>
      </c>
      <c r="X7095" s="3">
        <f>IF(Orders1[[#This Row],[Return]]="Yes", 1, 0)</f>
        <v>0</v>
      </c>
    </row>
    <row r="7096" spans="1:24" x14ac:dyDescent="0.2">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7">
        <v>479.952</v>
      </c>
      <c r="S7096" s="1">
        <v>6</v>
      </c>
      <c r="T7096" s="1">
        <v>0.2</v>
      </c>
      <c r="U7096" s="7">
        <v>89.990999999999985</v>
      </c>
      <c r="V7096" s="3" t="str">
        <f>IF(Orders1[[#This Row],[Region]]=People!$B$2, People!$A$2, IF(Orders1[[#This Row],[Region]]=People!$B$3,People!$A$3, IF(Orders1[[#This Row],[Region]]=People!$B$4,People!$A$4, IF(Orders1[[#This Row],[Region]]=People!$B$5,People!$A$5))))</f>
        <v>Kelly Williams</v>
      </c>
      <c r="W7096" s="3" t="str">
        <f>IFERROR(INDEX(Returns!A7096:A7895, MATCH(Orders1[[#This Row],[Order ID]],Returns!B7096:B7895)), "No")</f>
        <v>No</v>
      </c>
      <c r="X7096" s="3">
        <f>IF(Orders1[[#This Row],[Return]]="Yes", 1, 0)</f>
        <v>0</v>
      </c>
    </row>
    <row r="7097" spans="1:24" x14ac:dyDescent="0.2">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7">
        <v>146.68799999999999</v>
      </c>
      <c r="S7097" s="1">
        <v>6</v>
      </c>
      <c r="T7097" s="1">
        <v>0.2</v>
      </c>
      <c r="U7097" s="7">
        <v>55.007999999999996</v>
      </c>
      <c r="V7097" s="3" t="str">
        <f>IF(Orders1[[#This Row],[Region]]=People!$B$2, People!$A$2, IF(Orders1[[#This Row],[Region]]=People!$B$3,People!$A$3, IF(Orders1[[#This Row],[Region]]=People!$B$4,People!$A$4, IF(Orders1[[#This Row],[Region]]=People!$B$5,People!$A$5))))</f>
        <v>Chuck Magee</v>
      </c>
      <c r="W7097" s="3" t="str">
        <f>IFERROR(INDEX(Returns!A7097:A7896, MATCH(Orders1[[#This Row],[Order ID]],Returns!B7097:B7896)), "No")</f>
        <v>No</v>
      </c>
      <c r="X7097" s="3">
        <f>IF(Orders1[[#This Row],[Return]]="Yes", 1, 0)</f>
        <v>0</v>
      </c>
    </row>
    <row r="7098" spans="1:24" x14ac:dyDescent="0.2">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7">
        <v>276.78400000000005</v>
      </c>
      <c r="S7098" s="1">
        <v>2</v>
      </c>
      <c r="T7098" s="1">
        <v>0.2</v>
      </c>
      <c r="U7098" s="7">
        <v>89.954799999999992</v>
      </c>
      <c r="V7098" s="3" t="str">
        <f>IF(Orders1[[#This Row],[Region]]=People!$B$2, People!$A$2, IF(Orders1[[#This Row],[Region]]=People!$B$3,People!$A$3, IF(Orders1[[#This Row],[Region]]=People!$B$4,People!$A$4, IF(Orders1[[#This Row],[Region]]=People!$B$5,People!$A$5))))</f>
        <v>Chuck Magee</v>
      </c>
      <c r="W7098" s="3" t="str">
        <f>IFERROR(INDEX(Returns!A7098:A7897, MATCH(Orders1[[#This Row],[Order ID]],Returns!B7098:B7897)), "No")</f>
        <v>No</v>
      </c>
      <c r="X7098" s="3">
        <f>IF(Orders1[[#This Row],[Return]]="Yes", 1, 0)</f>
        <v>0</v>
      </c>
    </row>
    <row r="7099" spans="1:24" x14ac:dyDescent="0.2">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7">
        <v>25.32</v>
      </c>
      <c r="S7099" s="1">
        <v>5</v>
      </c>
      <c r="T7099" s="1">
        <v>0.2</v>
      </c>
      <c r="U7099" s="7">
        <v>9.1785000000000014</v>
      </c>
      <c r="V7099" s="3" t="str">
        <f>IF(Orders1[[#This Row],[Region]]=People!$B$2, People!$A$2, IF(Orders1[[#This Row],[Region]]=People!$B$3,People!$A$3, IF(Orders1[[#This Row],[Region]]=People!$B$4,People!$A$4, IF(Orders1[[#This Row],[Region]]=People!$B$5,People!$A$5))))</f>
        <v>Chuck Magee</v>
      </c>
      <c r="W7099" s="3" t="str">
        <f>IFERROR(INDEX(Returns!A7099:A7898, MATCH(Orders1[[#This Row],[Order ID]],Returns!B7099:B7898)), "No")</f>
        <v>No</v>
      </c>
      <c r="X7099" s="3">
        <f>IF(Orders1[[#This Row],[Return]]="Yes", 1, 0)</f>
        <v>0</v>
      </c>
    </row>
    <row r="7100" spans="1:24" x14ac:dyDescent="0.2">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7">
        <v>318.95999999999998</v>
      </c>
      <c r="S7100" s="1">
        <v>9</v>
      </c>
      <c r="T7100" s="1">
        <v>0</v>
      </c>
      <c r="U7100" s="7">
        <v>149.91119999999998</v>
      </c>
      <c r="V7100" s="3" t="str">
        <f>IF(Orders1[[#This Row],[Region]]=People!$B$2, People!$A$2, IF(Orders1[[#This Row],[Region]]=People!$B$3,People!$A$3, IF(Orders1[[#This Row],[Region]]=People!$B$4,People!$A$4, IF(Orders1[[#This Row],[Region]]=People!$B$5,People!$A$5))))</f>
        <v>Chuck Magee</v>
      </c>
      <c r="W7100" s="3" t="str">
        <f>IFERROR(INDEX(Returns!A7100:A7899, MATCH(Orders1[[#This Row],[Order ID]],Returns!B7100:B7899)), "No")</f>
        <v>No</v>
      </c>
      <c r="X7100" s="3">
        <f>IF(Orders1[[#This Row],[Return]]="Yes", 1, 0)</f>
        <v>0</v>
      </c>
    </row>
    <row r="7101" spans="1:24" x14ac:dyDescent="0.2">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7">
        <v>212.64</v>
      </c>
      <c r="S7101" s="1">
        <v>6</v>
      </c>
      <c r="T7101" s="1">
        <v>0</v>
      </c>
      <c r="U7101" s="7">
        <v>99.940799999999982</v>
      </c>
      <c r="V7101" s="3" t="str">
        <f>IF(Orders1[[#This Row],[Region]]=People!$B$2, People!$A$2, IF(Orders1[[#This Row],[Region]]=People!$B$3,People!$A$3, IF(Orders1[[#This Row],[Region]]=People!$B$4,People!$A$4, IF(Orders1[[#This Row],[Region]]=People!$B$5,People!$A$5))))</f>
        <v>Chuck Magee</v>
      </c>
      <c r="W7101" s="3" t="str">
        <f>IFERROR(INDEX(Returns!A7101:A7900, MATCH(Orders1[[#This Row],[Order ID]],Returns!B7101:B7900)), "No")</f>
        <v>No</v>
      </c>
      <c r="X7101" s="3">
        <f>IF(Orders1[[#This Row],[Return]]="Yes", 1, 0)</f>
        <v>0</v>
      </c>
    </row>
    <row r="7102" spans="1:24" x14ac:dyDescent="0.2">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7">
        <v>23.472000000000001</v>
      </c>
      <c r="S7102" s="1">
        <v>3</v>
      </c>
      <c r="T7102" s="1">
        <v>0.2</v>
      </c>
      <c r="U7102" s="7">
        <v>8.8019999999999978</v>
      </c>
      <c r="V7102" s="3" t="str">
        <f>IF(Orders1[[#This Row],[Region]]=People!$B$2, People!$A$2, IF(Orders1[[#This Row],[Region]]=People!$B$3,People!$A$3, IF(Orders1[[#This Row],[Region]]=People!$B$4,People!$A$4, IF(Orders1[[#This Row],[Region]]=People!$B$5,People!$A$5))))</f>
        <v>Anna Andreadi</v>
      </c>
      <c r="W7102" s="3" t="str">
        <f>IFERROR(INDEX(Returns!A7102:A7901, MATCH(Orders1[[#This Row],[Order ID]],Returns!B7102:B7901)), "No")</f>
        <v>No</v>
      </c>
      <c r="X7102" s="3">
        <f>IF(Orders1[[#This Row],[Return]]="Yes", 1, 0)</f>
        <v>0</v>
      </c>
    </row>
    <row r="7103" spans="1:24" x14ac:dyDescent="0.2">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7">
        <v>19.648</v>
      </c>
      <c r="S7103" s="1">
        <v>2</v>
      </c>
      <c r="T7103" s="1">
        <v>0.2</v>
      </c>
      <c r="U7103" s="7">
        <v>6.6311999999999989</v>
      </c>
      <c r="V7103" s="3" t="str">
        <f>IF(Orders1[[#This Row],[Region]]=People!$B$2, People!$A$2, IF(Orders1[[#This Row],[Region]]=People!$B$3,People!$A$3, IF(Orders1[[#This Row],[Region]]=People!$B$4,People!$A$4, IF(Orders1[[#This Row],[Region]]=People!$B$5,People!$A$5))))</f>
        <v>Kelly Williams</v>
      </c>
      <c r="W7103" s="3" t="str">
        <f>IFERROR(INDEX(Returns!A7103:A7902, MATCH(Orders1[[#This Row],[Order ID]],Returns!B7103:B7902)), "No")</f>
        <v>No</v>
      </c>
      <c r="X7103" s="3">
        <f>IF(Orders1[[#This Row],[Return]]="Yes", 1, 0)</f>
        <v>0</v>
      </c>
    </row>
    <row r="7104" spans="1:24" x14ac:dyDescent="0.2">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7">
        <v>6.5700000000000012</v>
      </c>
      <c r="S7104" s="1">
        <v>3</v>
      </c>
      <c r="T7104" s="1">
        <v>0.7</v>
      </c>
      <c r="U7104" s="7">
        <v>-5.036999999999999</v>
      </c>
      <c r="V7104" s="3" t="str">
        <f>IF(Orders1[[#This Row],[Region]]=People!$B$2, People!$A$2, IF(Orders1[[#This Row],[Region]]=People!$B$3,People!$A$3, IF(Orders1[[#This Row],[Region]]=People!$B$4,People!$A$4, IF(Orders1[[#This Row],[Region]]=People!$B$5,People!$A$5))))</f>
        <v>Chuck Magee</v>
      </c>
      <c r="W7104" s="3" t="str">
        <f>IFERROR(INDEX(Returns!A7104:A7903, MATCH(Orders1[[#This Row],[Order ID]],Returns!B7104:B7903)), "No")</f>
        <v>No</v>
      </c>
      <c r="X7104" s="3">
        <f>IF(Orders1[[#This Row],[Return]]="Yes", 1, 0)</f>
        <v>0</v>
      </c>
    </row>
    <row r="7105" spans="1:24" x14ac:dyDescent="0.2">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7">
        <v>421.1</v>
      </c>
      <c r="S7105" s="1">
        <v>2</v>
      </c>
      <c r="T7105" s="1">
        <v>0</v>
      </c>
      <c r="U7105" s="7">
        <v>105.27499999999998</v>
      </c>
      <c r="V7105" s="3" t="str">
        <f>IF(Orders1[[#This Row],[Region]]=People!$B$2, People!$A$2, IF(Orders1[[#This Row],[Region]]=People!$B$3,People!$A$3, IF(Orders1[[#This Row],[Region]]=People!$B$4,People!$A$4, IF(Orders1[[#This Row],[Region]]=People!$B$5,People!$A$5))))</f>
        <v>Anna Andreadi</v>
      </c>
      <c r="W7105" s="3" t="str">
        <f>IFERROR(INDEX(Returns!A7105:A7904, MATCH(Orders1[[#This Row],[Order ID]],Returns!B7105:B7904)), "No")</f>
        <v>No</v>
      </c>
      <c r="X7105" s="3">
        <f>IF(Orders1[[#This Row],[Return]]="Yes", 1, 0)</f>
        <v>0</v>
      </c>
    </row>
    <row r="7106" spans="1:24" x14ac:dyDescent="0.2">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7">
        <v>760.11599999999987</v>
      </c>
      <c r="S7106" s="1">
        <v>6</v>
      </c>
      <c r="T7106" s="1">
        <v>0.3</v>
      </c>
      <c r="U7106" s="7">
        <v>-43.435200000000009</v>
      </c>
      <c r="V7106" s="3" t="str">
        <f>IF(Orders1[[#This Row],[Region]]=People!$B$2, People!$A$2, IF(Orders1[[#This Row],[Region]]=People!$B$3,People!$A$3, IF(Orders1[[#This Row],[Region]]=People!$B$4,People!$A$4, IF(Orders1[[#This Row],[Region]]=People!$B$5,People!$A$5))))</f>
        <v>Chuck Magee</v>
      </c>
      <c r="W7106" s="3" t="str">
        <f>IFERROR(INDEX(Returns!A7106:A7905, MATCH(Orders1[[#This Row],[Order ID]],Returns!B7106:B7905)), "No")</f>
        <v>No</v>
      </c>
      <c r="X7106" s="3">
        <f>IF(Orders1[[#This Row],[Return]]="Yes", 1, 0)</f>
        <v>0</v>
      </c>
    </row>
    <row r="7107" spans="1:24" x14ac:dyDescent="0.2">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7">
        <v>38.784000000000006</v>
      </c>
      <c r="S7107" s="1">
        <v>3</v>
      </c>
      <c r="T7107" s="1">
        <v>0.2</v>
      </c>
      <c r="U7107" s="7">
        <v>7.2719999999999949</v>
      </c>
      <c r="V7107" s="3" t="str">
        <f>IF(Orders1[[#This Row],[Region]]=People!$B$2, People!$A$2, IF(Orders1[[#This Row],[Region]]=People!$B$3,People!$A$3, IF(Orders1[[#This Row],[Region]]=People!$B$4,People!$A$4, IF(Orders1[[#This Row],[Region]]=People!$B$5,People!$A$5))))</f>
        <v>Chuck Magee</v>
      </c>
      <c r="W7107" s="3" t="str">
        <f>IFERROR(INDEX(Returns!A7107:A7906, MATCH(Orders1[[#This Row],[Order ID]],Returns!B7107:B7906)), "No")</f>
        <v>No</v>
      </c>
      <c r="X7107" s="3">
        <f>IF(Orders1[[#This Row],[Return]]="Yes", 1, 0)</f>
        <v>0</v>
      </c>
    </row>
    <row r="7108" spans="1:24" x14ac:dyDescent="0.2">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7">
        <v>122.32799999999999</v>
      </c>
      <c r="S7108" s="1">
        <v>9</v>
      </c>
      <c r="T7108" s="1">
        <v>0.2</v>
      </c>
      <c r="U7108" s="7">
        <v>1.5291000000000032</v>
      </c>
      <c r="V7108" s="3" t="str">
        <f>IF(Orders1[[#This Row],[Region]]=People!$B$2, People!$A$2, IF(Orders1[[#This Row],[Region]]=People!$B$3,People!$A$3, IF(Orders1[[#This Row],[Region]]=People!$B$4,People!$A$4, IF(Orders1[[#This Row],[Region]]=People!$B$5,People!$A$5))))</f>
        <v>Chuck Magee</v>
      </c>
      <c r="W7108" s="3" t="str">
        <f>IFERROR(INDEX(Returns!A7108:A7907, MATCH(Orders1[[#This Row],[Order ID]],Returns!B7108:B7907)), "No")</f>
        <v>No</v>
      </c>
      <c r="X7108" s="3">
        <f>IF(Orders1[[#This Row],[Return]]="Yes", 1, 0)</f>
        <v>0</v>
      </c>
    </row>
    <row r="7109" spans="1:24" x14ac:dyDescent="0.2">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7">
        <v>25.98</v>
      </c>
      <c r="S7109" s="1">
        <v>2</v>
      </c>
      <c r="T7109" s="1">
        <v>0</v>
      </c>
      <c r="U7109" s="7">
        <v>0.77939999999999898</v>
      </c>
      <c r="V7109" s="3" t="str">
        <f>IF(Orders1[[#This Row],[Region]]=People!$B$2, People!$A$2, IF(Orders1[[#This Row],[Region]]=People!$B$3,People!$A$3, IF(Orders1[[#This Row],[Region]]=People!$B$4,People!$A$4, IF(Orders1[[#This Row],[Region]]=People!$B$5,People!$A$5))))</f>
        <v>Chuck Magee</v>
      </c>
      <c r="W7109" s="3" t="str">
        <f>IFERROR(INDEX(Returns!A7109:A7908, MATCH(Orders1[[#This Row],[Order ID]],Returns!B7109:B7908)), "No")</f>
        <v>No</v>
      </c>
      <c r="X7109" s="3">
        <f>IF(Orders1[[#This Row],[Return]]="Yes", 1, 0)</f>
        <v>0</v>
      </c>
    </row>
    <row r="7110" spans="1:24" x14ac:dyDescent="0.2">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7">
        <v>3.28</v>
      </c>
      <c r="S7110" s="1">
        <v>2</v>
      </c>
      <c r="T7110" s="1">
        <v>0</v>
      </c>
      <c r="U7110" s="7">
        <v>1.4759999999999998</v>
      </c>
      <c r="V7110" s="3" t="str">
        <f>IF(Orders1[[#This Row],[Region]]=People!$B$2, People!$A$2, IF(Orders1[[#This Row],[Region]]=People!$B$3,People!$A$3, IF(Orders1[[#This Row],[Region]]=People!$B$4,People!$A$4, IF(Orders1[[#This Row],[Region]]=People!$B$5,People!$A$5))))</f>
        <v>Chuck Magee</v>
      </c>
      <c r="W7110" s="3" t="str">
        <f>IFERROR(INDEX(Returns!A7110:A7909, MATCH(Orders1[[#This Row],[Order ID]],Returns!B7110:B7909)), "No")</f>
        <v>No</v>
      </c>
      <c r="X7110" s="3">
        <f>IF(Orders1[[#This Row],[Return]]="Yes", 1, 0)</f>
        <v>0</v>
      </c>
    </row>
    <row r="7111" spans="1:24" x14ac:dyDescent="0.2">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7">
        <v>459.88</v>
      </c>
      <c r="S7111" s="1">
        <v>4</v>
      </c>
      <c r="T7111" s="1">
        <v>0</v>
      </c>
      <c r="U7111" s="7">
        <v>13.796400000000006</v>
      </c>
      <c r="V7111" s="3" t="str">
        <f>IF(Orders1[[#This Row],[Region]]=People!$B$2, People!$A$2, IF(Orders1[[#This Row],[Region]]=People!$B$3,People!$A$3, IF(Orders1[[#This Row],[Region]]=People!$B$4,People!$A$4, IF(Orders1[[#This Row],[Region]]=People!$B$5,People!$A$5))))</f>
        <v>Chuck Magee</v>
      </c>
      <c r="W7111" s="3" t="str">
        <f>IFERROR(INDEX(Returns!A7111:A7910, MATCH(Orders1[[#This Row],[Order ID]],Returns!B7111:B7910)), "No")</f>
        <v>No</v>
      </c>
      <c r="X7111" s="3">
        <f>IF(Orders1[[#This Row],[Return]]="Yes", 1, 0)</f>
        <v>0</v>
      </c>
    </row>
    <row r="7112" spans="1:24" x14ac:dyDescent="0.2">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7">
        <v>7.76</v>
      </c>
      <c r="S7112" s="1">
        <v>2</v>
      </c>
      <c r="T7112" s="1">
        <v>0</v>
      </c>
      <c r="U7112" s="7">
        <v>2.2503999999999991</v>
      </c>
      <c r="V7112" s="3" t="str">
        <f>IF(Orders1[[#This Row],[Region]]=People!$B$2, People!$A$2, IF(Orders1[[#This Row],[Region]]=People!$B$3,People!$A$3, IF(Orders1[[#This Row],[Region]]=People!$B$4,People!$A$4, IF(Orders1[[#This Row],[Region]]=People!$B$5,People!$A$5))))</f>
        <v>Chuck Magee</v>
      </c>
      <c r="W7112" s="3" t="str">
        <f>IFERROR(INDEX(Returns!A7112:A7911, MATCH(Orders1[[#This Row],[Order ID]],Returns!B7112:B7911)), "No")</f>
        <v>No</v>
      </c>
      <c r="X7112" s="3">
        <f>IF(Orders1[[#This Row],[Return]]="Yes", 1, 0)</f>
        <v>0</v>
      </c>
    </row>
    <row r="7113" spans="1:24" x14ac:dyDescent="0.2">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7">
        <v>71.959999999999994</v>
      </c>
      <c r="S7113" s="1">
        <v>2</v>
      </c>
      <c r="T7113" s="1">
        <v>0</v>
      </c>
      <c r="U7113" s="7">
        <v>17.989999999999995</v>
      </c>
      <c r="V7113" s="3" t="str">
        <f>IF(Orders1[[#This Row],[Region]]=People!$B$2, People!$A$2, IF(Orders1[[#This Row],[Region]]=People!$B$3,People!$A$3, IF(Orders1[[#This Row],[Region]]=People!$B$4,People!$A$4, IF(Orders1[[#This Row],[Region]]=People!$B$5,People!$A$5))))</f>
        <v>Chuck Magee</v>
      </c>
      <c r="W7113" s="3" t="str">
        <f>IFERROR(INDEX(Returns!A7113:A7912, MATCH(Orders1[[#This Row],[Order ID]],Returns!B7113:B7912)), "No")</f>
        <v>No</v>
      </c>
      <c r="X7113" s="3">
        <f>IF(Orders1[[#This Row],[Return]]="Yes", 1, 0)</f>
        <v>0</v>
      </c>
    </row>
    <row r="7114" spans="1:24" x14ac:dyDescent="0.2">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7">
        <v>54.900000000000006</v>
      </c>
      <c r="S7114" s="1">
        <v>5</v>
      </c>
      <c r="T7114" s="1">
        <v>0</v>
      </c>
      <c r="U7114" s="7">
        <v>15.372000000000003</v>
      </c>
      <c r="V7114" s="3" t="str">
        <f>IF(Orders1[[#This Row],[Region]]=People!$B$2, People!$A$2, IF(Orders1[[#This Row],[Region]]=People!$B$3,People!$A$3, IF(Orders1[[#This Row],[Region]]=People!$B$4,People!$A$4, IF(Orders1[[#This Row],[Region]]=People!$B$5,People!$A$5))))</f>
        <v>Chuck Magee</v>
      </c>
      <c r="W7114" s="3" t="str">
        <f>IFERROR(INDEX(Returns!A7114:A7913, MATCH(Orders1[[#This Row],[Order ID]],Returns!B7114:B7913)), "No")</f>
        <v>No</v>
      </c>
      <c r="X7114" s="3">
        <f>IF(Orders1[[#This Row],[Return]]="Yes", 1, 0)</f>
        <v>0</v>
      </c>
    </row>
    <row r="7115" spans="1:24" x14ac:dyDescent="0.2">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7">
        <v>9.2799999999999994</v>
      </c>
      <c r="S7115" s="1">
        <v>2</v>
      </c>
      <c r="T7115" s="1">
        <v>0.2</v>
      </c>
      <c r="U7115" s="7">
        <v>3.2479999999999998</v>
      </c>
      <c r="V7115" s="3" t="str">
        <f>IF(Orders1[[#This Row],[Region]]=People!$B$2, People!$A$2, IF(Orders1[[#This Row],[Region]]=People!$B$3,People!$A$3, IF(Orders1[[#This Row],[Region]]=People!$B$4,People!$A$4, IF(Orders1[[#This Row],[Region]]=People!$B$5,People!$A$5))))</f>
        <v>Chuck Magee</v>
      </c>
      <c r="W7115" s="3" t="str">
        <f>IFERROR(INDEX(Returns!A7115:A7914, MATCH(Orders1[[#This Row],[Order ID]],Returns!B7115:B7914)), "No")</f>
        <v>No</v>
      </c>
      <c r="X7115" s="3">
        <f>IF(Orders1[[#This Row],[Return]]="Yes", 1, 0)</f>
        <v>0</v>
      </c>
    </row>
    <row r="7116" spans="1:24" x14ac:dyDescent="0.2">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7">
        <v>1685.88</v>
      </c>
      <c r="S7116" s="1">
        <v>6</v>
      </c>
      <c r="T7116" s="1">
        <v>0</v>
      </c>
      <c r="U7116" s="7">
        <v>320.31720000000001</v>
      </c>
      <c r="V7116" s="3" t="str">
        <f>IF(Orders1[[#This Row],[Region]]=People!$B$2, People!$A$2, IF(Orders1[[#This Row],[Region]]=People!$B$3,People!$A$3, IF(Orders1[[#This Row],[Region]]=People!$B$4,People!$A$4, IF(Orders1[[#This Row],[Region]]=People!$B$5,People!$A$5))))</f>
        <v>Anna Andreadi</v>
      </c>
      <c r="W7116" s="3" t="str">
        <f>IFERROR(INDEX(Returns!A7116:A7915, MATCH(Orders1[[#This Row],[Order ID]],Returns!B7116:B7915)), "No")</f>
        <v>No</v>
      </c>
      <c r="X7116" s="3">
        <f>IF(Orders1[[#This Row],[Return]]="Yes", 1, 0)</f>
        <v>0</v>
      </c>
    </row>
    <row r="7117" spans="1:24" x14ac:dyDescent="0.2">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7">
        <v>5.7280000000000006</v>
      </c>
      <c r="S7117" s="1">
        <v>2</v>
      </c>
      <c r="T7117" s="1">
        <v>0.2</v>
      </c>
      <c r="U7117" s="7">
        <v>2.0047999999999995</v>
      </c>
      <c r="V7117" s="3" t="str">
        <f>IF(Orders1[[#This Row],[Region]]=People!$B$2, People!$A$2, IF(Orders1[[#This Row],[Region]]=People!$B$3,People!$A$3, IF(Orders1[[#This Row],[Region]]=People!$B$4,People!$A$4, IF(Orders1[[#This Row],[Region]]=People!$B$5,People!$A$5))))</f>
        <v>Anna Andreadi</v>
      </c>
      <c r="W7117" s="3" t="str">
        <f>IFERROR(INDEX(Returns!A7117:A7916, MATCH(Orders1[[#This Row],[Order ID]],Returns!B7117:B7916)), "No")</f>
        <v>No</v>
      </c>
      <c r="X7117" s="3">
        <f>IF(Orders1[[#This Row],[Return]]="Yes", 1, 0)</f>
        <v>0</v>
      </c>
    </row>
    <row r="7118" spans="1:24" x14ac:dyDescent="0.2">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7">
        <v>61.96</v>
      </c>
      <c r="S7118" s="1">
        <v>2</v>
      </c>
      <c r="T7118" s="1">
        <v>0</v>
      </c>
      <c r="U7118" s="7">
        <v>27.881999999999998</v>
      </c>
      <c r="V7118" s="3" t="str">
        <f>IF(Orders1[[#This Row],[Region]]=People!$B$2, People!$A$2, IF(Orders1[[#This Row],[Region]]=People!$B$3,People!$A$3, IF(Orders1[[#This Row],[Region]]=People!$B$4,People!$A$4, IF(Orders1[[#This Row],[Region]]=People!$B$5,People!$A$5))))</f>
        <v>Anna Andreadi</v>
      </c>
      <c r="W7118" s="3" t="str">
        <f>IFERROR(INDEX(Returns!A7118:A7917, MATCH(Orders1[[#This Row],[Order ID]],Returns!B7118:B7917)), "No")</f>
        <v>No</v>
      </c>
      <c r="X7118" s="3">
        <f>IF(Orders1[[#This Row],[Return]]="Yes", 1, 0)</f>
        <v>0</v>
      </c>
    </row>
    <row r="7119" spans="1:24" x14ac:dyDescent="0.2">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7">
        <v>1.3440000000000001</v>
      </c>
      <c r="S7119" s="1">
        <v>1</v>
      </c>
      <c r="T7119" s="1">
        <v>0.2</v>
      </c>
      <c r="U7119" s="7">
        <v>0.47039999999999987</v>
      </c>
      <c r="V7119" s="3" t="str">
        <f>IF(Orders1[[#This Row],[Region]]=People!$B$2, People!$A$2, IF(Orders1[[#This Row],[Region]]=People!$B$3,People!$A$3, IF(Orders1[[#This Row],[Region]]=People!$B$4,People!$A$4, IF(Orders1[[#This Row],[Region]]=People!$B$5,People!$A$5))))</f>
        <v>Anna Andreadi</v>
      </c>
      <c r="W7119" s="3" t="str">
        <f>IFERROR(INDEX(Returns!A7119:A7918, MATCH(Orders1[[#This Row],[Order ID]],Returns!B7119:B7918)), "No")</f>
        <v>No</v>
      </c>
      <c r="X7119" s="3">
        <f>IF(Orders1[[#This Row],[Return]]="Yes", 1, 0)</f>
        <v>0</v>
      </c>
    </row>
    <row r="7120" spans="1:24" x14ac:dyDescent="0.2">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7">
        <v>17.940000000000001</v>
      </c>
      <c r="S7120" s="1">
        <v>3</v>
      </c>
      <c r="T7120" s="1">
        <v>0</v>
      </c>
      <c r="U7120" s="7">
        <v>8.7906000000000013</v>
      </c>
      <c r="V7120" s="3" t="str">
        <f>IF(Orders1[[#This Row],[Region]]=People!$B$2, People!$A$2, IF(Orders1[[#This Row],[Region]]=People!$B$3,People!$A$3, IF(Orders1[[#This Row],[Region]]=People!$B$4,People!$A$4, IF(Orders1[[#This Row],[Region]]=People!$B$5,People!$A$5))))</f>
        <v>Chuck Magee</v>
      </c>
      <c r="W7120" s="3" t="str">
        <f>IFERROR(INDEX(Returns!A7120:A7919, MATCH(Orders1[[#This Row],[Order ID]],Returns!B7120:B7919)), "No")</f>
        <v>No</v>
      </c>
      <c r="X7120" s="3">
        <f>IF(Orders1[[#This Row],[Return]]="Yes", 1, 0)</f>
        <v>0</v>
      </c>
    </row>
    <row r="7121" spans="1:24" x14ac:dyDescent="0.2">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7">
        <v>13.904</v>
      </c>
      <c r="S7121" s="1">
        <v>2</v>
      </c>
      <c r="T7121" s="1">
        <v>0.2</v>
      </c>
      <c r="U7121" s="7">
        <v>4.5187999999999997</v>
      </c>
      <c r="V7121" s="3" t="str">
        <f>IF(Orders1[[#This Row],[Region]]=People!$B$2, People!$A$2, IF(Orders1[[#This Row],[Region]]=People!$B$3,People!$A$3, IF(Orders1[[#This Row],[Region]]=People!$B$4,People!$A$4, IF(Orders1[[#This Row],[Region]]=People!$B$5,People!$A$5))))</f>
        <v>Anna Andreadi</v>
      </c>
      <c r="W7121" s="3" t="str">
        <f>IFERROR(INDEX(Returns!A7121:A7920, MATCH(Orders1[[#This Row],[Order ID]],Returns!B7121:B7920)), "No")</f>
        <v>No</v>
      </c>
      <c r="X7121" s="3">
        <f>IF(Orders1[[#This Row],[Return]]="Yes", 1, 0)</f>
        <v>0</v>
      </c>
    </row>
    <row r="7122" spans="1:24" x14ac:dyDescent="0.2">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7">
        <v>67.194000000000003</v>
      </c>
      <c r="S7122" s="1">
        <v>1</v>
      </c>
      <c r="T7122" s="1">
        <v>0.7</v>
      </c>
      <c r="U7122" s="7">
        <v>-51.515399999999985</v>
      </c>
      <c r="V7122" s="3" t="str">
        <f>IF(Orders1[[#This Row],[Region]]=People!$B$2, People!$A$2, IF(Orders1[[#This Row],[Region]]=People!$B$3,People!$A$3, IF(Orders1[[#This Row],[Region]]=People!$B$4,People!$A$4, IF(Orders1[[#This Row],[Region]]=People!$B$5,People!$A$5))))</f>
        <v>Cassandra Brandow</v>
      </c>
      <c r="W7122" s="3" t="str">
        <f>IFERROR(INDEX(Returns!A7122:A7921, MATCH(Orders1[[#This Row],[Order ID]],Returns!B7122:B7921)), "No")</f>
        <v>No</v>
      </c>
      <c r="X7122" s="3">
        <f>IF(Orders1[[#This Row],[Return]]="Yes", 1, 0)</f>
        <v>0</v>
      </c>
    </row>
    <row r="7123" spans="1:24" x14ac:dyDescent="0.2">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7">
        <v>41.86</v>
      </c>
      <c r="S7123" s="1">
        <v>7</v>
      </c>
      <c r="T7123" s="1">
        <v>0</v>
      </c>
      <c r="U7123" s="7">
        <v>18.837</v>
      </c>
      <c r="V7123" s="3" t="str">
        <f>IF(Orders1[[#This Row],[Region]]=People!$B$2, People!$A$2, IF(Orders1[[#This Row],[Region]]=People!$B$3,People!$A$3, IF(Orders1[[#This Row],[Region]]=People!$B$4,People!$A$4, IF(Orders1[[#This Row],[Region]]=People!$B$5,People!$A$5))))</f>
        <v>Anna Andreadi</v>
      </c>
      <c r="W7123" s="3" t="str">
        <f>IFERROR(INDEX(Returns!A7123:A7922, MATCH(Orders1[[#This Row],[Order ID]],Returns!B7123:B7922)), "No")</f>
        <v>No</v>
      </c>
      <c r="X7123" s="3">
        <f>IF(Orders1[[#This Row],[Return]]="Yes", 1, 0)</f>
        <v>0</v>
      </c>
    </row>
    <row r="7124" spans="1:24" x14ac:dyDescent="0.2">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7">
        <v>141.96</v>
      </c>
      <c r="S7124" s="1">
        <v>2</v>
      </c>
      <c r="T7124" s="1">
        <v>0</v>
      </c>
      <c r="U7124" s="7">
        <v>41.168399999999991</v>
      </c>
      <c r="V7124" s="3" t="str">
        <f>IF(Orders1[[#This Row],[Region]]=People!$B$2, People!$A$2, IF(Orders1[[#This Row],[Region]]=People!$B$3,People!$A$3, IF(Orders1[[#This Row],[Region]]=People!$B$4,People!$A$4, IF(Orders1[[#This Row],[Region]]=People!$B$5,People!$A$5))))</f>
        <v>Anna Andreadi</v>
      </c>
      <c r="W7124" s="3" t="str">
        <f>IFERROR(INDEX(Returns!A7124:A7923, MATCH(Orders1[[#This Row],[Order ID]],Returns!B7124:B7923)), "No")</f>
        <v>No</v>
      </c>
      <c r="X7124" s="3">
        <f>IF(Orders1[[#This Row],[Return]]="Yes", 1, 0)</f>
        <v>0</v>
      </c>
    </row>
    <row r="7125" spans="1:24" x14ac:dyDescent="0.2">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7">
        <v>10.02</v>
      </c>
      <c r="S7125" s="1">
        <v>3</v>
      </c>
      <c r="T7125" s="1">
        <v>0</v>
      </c>
      <c r="U7125" s="7">
        <v>4.4088000000000012</v>
      </c>
      <c r="V7125" s="3" t="str">
        <f>IF(Orders1[[#This Row],[Region]]=People!$B$2, People!$A$2, IF(Orders1[[#This Row],[Region]]=People!$B$3,People!$A$3, IF(Orders1[[#This Row],[Region]]=People!$B$4,People!$A$4, IF(Orders1[[#This Row],[Region]]=People!$B$5,People!$A$5))))</f>
        <v>Chuck Magee</v>
      </c>
      <c r="W7125" s="3" t="str">
        <f>IFERROR(INDEX(Returns!A7125:A7924, MATCH(Orders1[[#This Row],[Order ID]],Returns!B7125:B7924)), "No")</f>
        <v>No</v>
      </c>
      <c r="X7125" s="3">
        <f>IF(Orders1[[#This Row],[Return]]="Yes", 1, 0)</f>
        <v>0</v>
      </c>
    </row>
    <row r="7126" spans="1:24" x14ac:dyDescent="0.2">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7">
        <v>144.12</v>
      </c>
      <c r="S7126" s="1">
        <v>3</v>
      </c>
      <c r="T7126" s="1">
        <v>0</v>
      </c>
      <c r="U7126" s="7">
        <v>69.177599999999984</v>
      </c>
      <c r="V7126" s="3" t="str">
        <f>IF(Orders1[[#This Row],[Region]]=People!$B$2, People!$A$2, IF(Orders1[[#This Row],[Region]]=People!$B$3,People!$A$3, IF(Orders1[[#This Row],[Region]]=People!$B$4,People!$A$4, IF(Orders1[[#This Row],[Region]]=People!$B$5,People!$A$5))))</f>
        <v>Chuck Magee</v>
      </c>
      <c r="W7126" s="3" t="str">
        <f>IFERROR(INDEX(Returns!A7126:A7925, MATCH(Orders1[[#This Row],[Order ID]],Returns!B7126:B7925)), "No")</f>
        <v>No</v>
      </c>
      <c r="X7126" s="3">
        <f>IF(Orders1[[#This Row],[Return]]="Yes", 1, 0)</f>
        <v>0</v>
      </c>
    </row>
    <row r="7127" spans="1:24" x14ac:dyDescent="0.2">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7">
        <v>17.940000000000001</v>
      </c>
      <c r="S7127" s="1">
        <v>3</v>
      </c>
      <c r="T7127" s="1">
        <v>0</v>
      </c>
      <c r="U7127" s="7">
        <v>8.7906000000000013</v>
      </c>
      <c r="V7127" s="3" t="str">
        <f>IF(Orders1[[#This Row],[Region]]=People!$B$2, People!$A$2, IF(Orders1[[#This Row],[Region]]=People!$B$3,People!$A$3, IF(Orders1[[#This Row],[Region]]=People!$B$4,People!$A$4, IF(Orders1[[#This Row],[Region]]=People!$B$5,People!$A$5))))</f>
        <v>Cassandra Brandow</v>
      </c>
      <c r="W7127" s="3" t="str">
        <f>IFERROR(INDEX(Returns!A7127:A7926, MATCH(Orders1[[#This Row],[Order ID]],Returns!B7127:B7926)), "No")</f>
        <v>No</v>
      </c>
      <c r="X7127" s="3">
        <f>IF(Orders1[[#This Row],[Return]]="Yes", 1, 0)</f>
        <v>0</v>
      </c>
    </row>
    <row r="7128" spans="1:24" x14ac:dyDescent="0.2">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7">
        <v>13.89</v>
      </c>
      <c r="S7128" s="1">
        <v>3</v>
      </c>
      <c r="T7128" s="1">
        <v>0</v>
      </c>
      <c r="U7128" s="7">
        <v>4.5836999999999994</v>
      </c>
      <c r="V7128" s="3" t="str">
        <f>IF(Orders1[[#This Row],[Region]]=People!$B$2, People!$A$2, IF(Orders1[[#This Row],[Region]]=People!$B$3,People!$A$3, IF(Orders1[[#This Row],[Region]]=People!$B$4,People!$A$4, IF(Orders1[[#This Row],[Region]]=People!$B$5,People!$A$5))))</f>
        <v>Cassandra Brandow</v>
      </c>
      <c r="W7128" s="3" t="str">
        <f>IFERROR(INDEX(Returns!A7128:A7927, MATCH(Orders1[[#This Row],[Order ID]],Returns!B7128:B7927)), "No")</f>
        <v>No</v>
      </c>
      <c r="X7128" s="3">
        <f>IF(Orders1[[#This Row],[Return]]="Yes", 1, 0)</f>
        <v>0</v>
      </c>
    </row>
    <row r="7129" spans="1:24" x14ac:dyDescent="0.2">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7">
        <v>16.45</v>
      </c>
      <c r="S7129" s="1">
        <v>5</v>
      </c>
      <c r="T7129" s="1">
        <v>0</v>
      </c>
      <c r="U7129" s="7">
        <v>7.5669999999999993</v>
      </c>
      <c r="V7129" s="3" t="str">
        <f>IF(Orders1[[#This Row],[Region]]=People!$B$2, People!$A$2, IF(Orders1[[#This Row],[Region]]=People!$B$3,People!$A$3, IF(Orders1[[#This Row],[Region]]=People!$B$4,People!$A$4, IF(Orders1[[#This Row],[Region]]=People!$B$5,People!$A$5))))</f>
        <v>Chuck Magee</v>
      </c>
      <c r="W7129" s="3" t="str">
        <f>IFERROR(INDEX(Returns!A7129:A7928, MATCH(Orders1[[#This Row],[Order ID]],Returns!B7129:B7928)), "No")</f>
        <v>No</v>
      </c>
      <c r="X7129" s="3">
        <f>IF(Orders1[[#This Row],[Return]]="Yes", 1, 0)</f>
        <v>0</v>
      </c>
    </row>
    <row r="7130" spans="1:24" x14ac:dyDescent="0.2">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7">
        <v>19.920000000000002</v>
      </c>
      <c r="S7130" s="1">
        <v>4</v>
      </c>
      <c r="T7130" s="1">
        <v>0</v>
      </c>
      <c r="U7130" s="7">
        <v>6.573599999999999</v>
      </c>
      <c r="V7130" s="3" t="str">
        <f>IF(Orders1[[#This Row],[Region]]=People!$B$2, People!$A$2, IF(Orders1[[#This Row],[Region]]=People!$B$3,People!$A$3, IF(Orders1[[#This Row],[Region]]=People!$B$4,People!$A$4, IF(Orders1[[#This Row],[Region]]=People!$B$5,People!$A$5))))</f>
        <v>Chuck Magee</v>
      </c>
      <c r="W7130" s="3" t="str">
        <f>IFERROR(INDEX(Returns!A7130:A7929, MATCH(Orders1[[#This Row],[Order ID]],Returns!B7130:B7929)), "No")</f>
        <v>No</v>
      </c>
      <c r="X7130" s="3">
        <f>IF(Orders1[[#This Row],[Return]]="Yes", 1, 0)</f>
        <v>0</v>
      </c>
    </row>
    <row r="7131" spans="1:24" x14ac:dyDescent="0.2">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7">
        <v>35.167999999999999</v>
      </c>
      <c r="S7131" s="1">
        <v>4</v>
      </c>
      <c r="T7131" s="1">
        <v>0.2</v>
      </c>
      <c r="U7131" s="7">
        <v>8.3524000000000012</v>
      </c>
      <c r="V7131" s="3" t="str">
        <f>IF(Orders1[[#This Row],[Region]]=People!$B$2, People!$A$2, IF(Orders1[[#This Row],[Region]]=People!$B$3,People!$A$3, IF(Orders1[[#This Row],[Region]]=People!$B$4,People!$A$4, IF(Orders1[[#This Row],[Region]]=People!$B$5,People!$A$5))))</f>
        <v>Cassandra Brandow</v>
      </c>
      <c r="W7131" s="3" t="str">
        <f>IFERROR(INDEX(Returns!A7131:A7930, MATCH(Orders1[[#This Row],[Order ID]],Returns!B7131:B7930)), "No")</f>
        <v>No</v>
      </c>
      <c r="X7131" s="3">
        <f>IF(Orders1[[#This Row],[Return]]="Yes", 1, 0)</f>
        <v>0</v>
      </c>
    </row>
    <row r="7132" spans="1:24" x14ac:dyDescent="0.2">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7">
        <v>123.08799999999999</v>
      </c>
      <c r="S7132" s="1">
        <v>7</v>
      </c>
      <c r="T7132" s="1">
        <v>0.2</v>
      </c>
      <c r="U7132" s="7">
        <v>40.003599999999999</v>
      </c>
      <c r="V7132" s="3" t="str">
        <f>IF(Orders1[[#This Row],[Region]]=People!$B$2, People!$A$2, IF(Orders1[[#This Row],[Region]]=People!$B$3,People!$A$3, IF(Orders1[[#This Row],[Region]]=People!$B$4,People!$A$4, IF(Orders1[[#This Row],[Region]]=People!$B$5,People!$A$5))))</f>
        <v>Cassandra Brandow</v>
      </c>
      <c r="W7132" s="3" t="str">
        <f>IFERROR(INDEX(Returns!A7132:A7931, MATCH(Orders1[[#This Row],[Order ID]],Returns!B7132:B7931)), "No")</f>
        <v>No</v>
      </c>
      <c r="X7132" s="3">
        <f>IF(Orders1[[#This Row],[Return]]="Yes", 1, 0)</f>
        <v>0</v>
      </c>
    </row>
    <row r="7133" spans="1:24" x14ac:dyDescent="0.2">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7">
        <v>257.94</v>
      </c>
      <c r="S7133" s="1">
        <v>3</v>
      </c>
      <c r="T7133" s="1">
        <v>0</v>
      </c>
      <c r="U7133" s="7">
        <v>67.064400000000006</v>
      </c>
      <c r="V7133" s="3" t="str">
        <f>IF(Orders1[[#This Row],[Region]]=People!$B$2, People!$A$2, IF(Orders1[[#This Row],[Region]]=People!$B$3,People!$A$3, IF(Orders1[[#This Row],[Region]]=People!$B$4,People!$A$4, IF(Orders1[[#This Row],[Region]]=People!$B$5,People!$A$5))))</f>
        <v>Kelly Williams</v>
      </c>
      <c r="W7133" s="3" t="str">
        <f>IFERROR(INDEX(Returns!A7133:A7932, MATCH(Orders1[[#This Row],[Order ID]],Returns!B7133:B7932)), "No")</f>
        <v>No</v>
      </c>
      <c r="X7133" s="3">
        <f>IF(Orders1[[#This Row],[Return]]="Yes", 1, 0)</f>
        <v>0</v>
      </c>
    </row>
    <row r="7134" spans="1:24" x14ac:dyDescent="0.2">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7">
        <v>1879.96</v>
      </c>
      <c r="S7134" s="1">
        <v>4</v>
      </c>
      <c r="T7134" s="1">
        <v>0</v>
      </c>
      <c r="U7134" s="7">
        <v>545.18839999999977</v>
      </c>
      <c r="V7134" s="3" t="str">
        <f>IF(Orders1[[#This Row],[Region]]=People!$B$2, People!$A$2, IF(Orders1[[#This Row],[Region]]=People!$B$3,People!$A$3, IF(Orders1[[#This Row],[Region]]=People!$B$4,People!$A$4, IF(Orders1[[#This Row],[Region]]=People!$B$5,People!$A$5))))</f>
        <v>Kelly Williams</v>
      </c>
      <c r="W7134" s="3" t="str">
        <f>IFERROR(INDEX(Returns!A7134:A7933, MATCH(Orders1[[#This Row],[Order ID]],Returns!B7134:B7933)), "No")</f>
        <v>No</v>
      </c>
      <c r="X7134" s="3">
        <f>IF(Orders1[[#This Row],[Return]]="Yes", 1, 0)</f>
        <v>0</v>
      </c>
    </row>
    <row r="7135" spans="1:24" x14ac:dyDescent="0.2">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7">
        <v>27.46</v>
      </c>
      <c r="S7135" s="1">
        <v>2</v>
      </c>
      <c r="T7135" s="1">
        <v>0</v>
      </c>
      <c r="U7135" s="7">
        <v>9.8856000000000002</v>
      </c>
      <c r="V7135" s="3" t="str">
        <f>IF(Orders1[[#This Row],[Region]]=People!$B$2, People!$A$2, IF(Orders1[[#This Row],[Region]]=People!$B$3,People!$A$3, IF(Orders1[[#This Row],[Region]]=People!$B$4,People!$A$4, IF(Orders1[[#This Row],[Region]]=People!$B$5,People!$A$5))))</f>
        <v>Kelly Williams</v>
      </c>
      <c r="W7135" s="3" t="str">
        <f>IFERROR(INDEX(Returns!A7135:A7934, MATCH(Orders1[[#This Row],[Order ID]],Returns!B7135:B7934)), "No")</f>
        <v>No</v>
      </c>
      <c r="X7135" s="3">
        <f>IF(Orders1[[#This Row],[Return]]="Yes", 1, 0)</f>
        <v>0</v>
      </c>
    </row>
    <row r="7136" spans="1:24" x14ac:dyDescent="0.2">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7">
        <v>89.98</v>
      </c>
      <c r="S7136" s="1">
        <v>2</v>
      </c>
      <c r="T7136" s="1">
        <v>0</v>
      </c>
      <c r="U7136" s="7">
        <v>43.190399999999997</v>
      </c>
      <c r="V7136" s="3" t="str">
        <f>IF(Orders1[[#This Row],[Region]]=People!$B$2, People!$A$2, IF(Orders1[[#This Row],[Region]]=People!$B$3,People!$A$3, IF(Orders1[[#This Row],[Region]]=People!$B$4,People!$A$4, IF(Orders1[[#This Row],[Region]]=People!$B$5,People!$A$5))))</f>
        <v>Kelly Williams</v>
      </c>
      <c r="W7136" s="3" t="str">
        <f>IFERROR(INDEX(Returns!A7136:A7935, MATCH(Orders1[[#This Row],[Order ID]],Returns!B7136:B7935)), "No")</f>
        <v>No</v>
      </c>
      <c r="X7136" s="3">
        <f>IF(Orders1[[#This Row],[Return]]="Yes", 1, 0)</f>
        <v>0</v>
      </c>
    </row>
    <row r="7137" spans="1:24" x14ac:dyDescent="0.2">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7">
        <v>828.59999999999991</v>
      </c>
      <c r="S7137" s="1">
        <v>3</v>
      </c>
      <c r="T7137" s="1">
        <v>0</v>
      </c>
      <c r="U7137" s="7">
        <v>240.29399999999995</v>
      </c>
      <c r="V7137" s="3" t="str">
        <f>IF(Orders1[[#This Row],[Region]]=People!$B$2, People!$A$2, IF(Orders1[[#This Row],[Region]]=People!$B$3,People!$A$3, IF(Orders1[[#This Row],[Region]]=People!$B$4,People!$A$4, IF(Orders1[[#This Row],[Region]]=People!$B$5,People!$A$5))))</f>
        <v>Kelly Williams</v>
      </c>
      <c r="W7137" s="3" t="str">
        <f>IFERROR(INDEX(Returns!A7137:A7936, MATCH(Orders1[[#This Row],[Order ID]],Returns!B7137:B7936)), "No")</f>
        <v>No</v>
      </c>
      <c r="X7137" s="3">
        <f>IF(Orders1[[#This Row],[Return]]="Yes", 1, 0)</f>
        <v>0</v>
      </c>
    </row>
    <row r="7138" spans="1:24" x14ac:dyDescent="0.2">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7">
        <v>7.2300000000000022</v>
      </c>
      <c r="S7138" s="1">
        <v>5</v>
      </c>
      <c r="T7138" s="1">
        <v>0.7</v>
      </c>
      <c r="U7138" s="7">
        <v>-5.7840000000000007</v>
      </c>
      <c r="V7138" s="3" t="str">
        <f>IF(Orders1[[#This Row],[Region]]=People!$B$2, People!$A$2, IF(Orders1[[#This Row],[Region]]=People!$B$3,People!$A$3, IF(Orders1[[#This Row],[Region]]=People!$B$4,People!$A$4, IF(Orders1[[#This Row],[Region]]=People!$B$5,People!$A$5))))</f>
        <v>Cassandra Brandow</v>
      </c>
      <c r="W7138" s="3" t="str">
        <f>IFERROR(INDEX(Returns!A7138:A7937, MATCH(Orders1[[#This Row],[Order ID]],Returns!B7138:B7937)), "No")</f>
        <v>No</v>
      </c>
      <c r="X7138" s="3">
        <f>IF(Orders1[[#This Row],[Return]]="Yes", 1, 0)</f>
        <v>0</v>
      </c>
    </row>
    <row r="7139" spans="1:24" x14ac:dyDescent="0.2">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7">
        <v>17.440000000000001</v>
      </c>
      <c r="S7139" s="1">
        <v>2</v>
      </c>
      <c r="T7139" s="1">
        <v>0.2</v>
      </c>
      <c r="U7139" s="7">
        <v>1.3079999999999989</v>
      </c>
      <c r="V7139" s="3" t="str">
        <f>IF(Orders1[[#This Row],[Region]]=People!$B$2, People!$A$2, IF(Orders1[[#This Row],[Region]]=People!$B$3,People!$A$3, IF(Orders1[[#This Row],[Region]]=People!$B$4,People!$A$4, IF(Orders1[[#This Row],[Region]]=People!$B$5,People!$A$5))))</f>
        <v>Cassandra Brandow</v>
      </c>
      <c r="W7139" s="3" t="str">
        <f>IFERROR(INDEX(Returns!A7139:A7938, MATCH(Orders1[[#This Row],[Order ID]],Returns!B7139:B7938)), "No")</f>
        <v>No</v>
      </c>
      <c r="X7139" s="3">
        <f>IF(Orders1[[#This Row],[Return]]="Yes", 1, 0)</f>
        <v>0</v>
      </c>
    </row>
    <row r="7140" spans="1:24" x14ac:dyDescent="0.2">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7">
        <v>62.88000000000001</v>
      </c>
      <c r="S7140" s="1">
        <v>4</v>
      </c>
      <c r="T7140" s="1">
        <v>0.7</v>
      </c>
      <c r="U7140" s="7">
        <v>-50.304000000000002</v>
      </c>
      <c r="V7140" s="3" t="str">
        <f>IF(Orders1[[#This Row],[Region]]=People!$B$2, People!$A$2, IF(Orders1[[#This Row],[Region]]=People!$B$3,People!$A$3, IF(Orders1[[#This Row],[Region]]=People!$B$4,People!$A$4, IF(Orders1[[#This Row],[Region]]=People!$B$5,People!$A$5))))</f>
        <v>Cassandra Brandow</v>
      </c>
      <c r="W7140" s="3" t="str">
        <f>IFERROR(INDEX(Returns!A7140:A7939, MATCH(Orders1[[#This Row],[Order ID]],Returns!B7140:B7939)), "No")</f>
        <v>No</v>
      </c>
      <c r="X7140" s="3">
        <f>IF(Orders1[[#This Row],[Return]]="Yes", 1, 0)</f>
        <v>0</v>
      </c>
    </row>
    <row r="7141" spans="1:24" x14ac:dyDescent="0.2">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7">
        <v>290.35200000000003</v>
      </c>
      <c r="S7141" s="1">
        <v>3</v>
      </c>
      <c r="T7141" s="1">
        <v>0.2</v>
      </c>
      <c r="U7141" s="7">
        <v>-36.294000000000011</v>
      </c>
      <c r="V7141" s="3" t="str">
        <f>IF(Orders1[[#This Row],[Region]]=People!$B$2, People!$A$2, IF(Orders1[[#This Row],[Region]]=People!$B$3,People!$A$3, IF(Orders1[[#This Row],[Region]]=People!$B$4,People!$A$4, IF(Orders1[[#This Row],[Region]]=People!$B$5,People!$A$5))))</f>
        <v>Cassandra Brandow</v>
      </c>
      <c r="W7141" s="3" t="str">
        <f>IFERROR(INDEX(Returns!A7141:A7940, MATCH(Orders1[[#This Row],[Order ID]],Returns!B7141:B7940)), "No")</f>
        <v>No</v>
      </c>
      <c r="X7141" s="3">
        <f>IF(Orders1[[#This Row],[Return]]="Yes", 1, 0)</f>
        <v>0</v>
      </c>
    </row>
    <row r="7142" spans="1:24" x14ac:dyDescent="0.2">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7">
        <v>113.52</v>
      </c>
      <c r="S7142" s="1">
        <v>4</v>
      </c>
      <c r="T7142" s="1">
        <v>0</v>
      </c>
      <c r="U7142" s="7">
        <v>46.543199999999999</v>
      </c>
      <c r="V7142" s="3" t="str">
        <f>IF(Orders1[[#This Row],[Region]]=People!$B$2, People!$A$2, IF(Orders1[[#This Row],[Region]]=People!$B$3,People!$A$3, IF(Orders1[[#This Row],[Region]]=People!$B$4,People!$A$4, IF(Orders1[[#This Row],[Region]]=People!$B$5,People!$A$5))))</f>
        <v>Kelly Williams</v>
      </c>
      <c r="W7142" s="3" t="str">
        <f>IFERROR(INDEX(Returns!A7142:A7941, MATCH(Orders1[[#This Row],[Order ID]],Returns!B7142:B7941)), "No")</f>
        <v>No</v>
      </c>
      <c r="X7142" s="3">
        <f>IF(Orders1[[#This Row],[Return]]="Yes", 1, 0)</f>
        <v>0</v>
      </c>
    </row>
    <row r="7143" spans="1:24" x14ac:dyDescent="0.2">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7">
        <v>135.29999999999998</v>
      </c>
      <c r="S7143" s="1">
        <v>5</v>
      </c>
      <c r="T7143" s="1">
        <v>0</v>
      </c>
      <c r="U7143" s="7">
        <v>37.883999999999993</v>
      </c>
      <c r="V7143" s="3" t="str">
        <f>IF(Orders1[[#This Row],[Region]]=People!$B$2, People!$A$2, IF(Orders1[[#This Row],[Region]]=People!$B$3,People!$A$3, IF(Orders1[[#This Row],[Region]]=People!$B$4,People!$A$4, IF(Orders1[[#This Row],[Region]]=People!$B$5,People!$A$5))))</f>
        <v>Kelly Williams</v>
      </c>
      <c r="W7143" s="3" t="str">
        <f>IFERROR(INDEX(Returns!A7143:A7942, MATCH(Orders1[[#This Row],[Order ID]],Returns!B7143:B7942)), "No")</f>
        <v>No</v>
      </c>
      <c r="X7143" s="3">
        <f>IF(Orders1[[#This Row],[Return]]="Yes", 1, 0)</f>
        <v>0</v>
      </c>
    </row>
    <row r="7144" spans="1:24" x14ac:dyDescent="0.2">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7">
        <v>111.15</v>
      </c>
      <c r="S7144" s="1">
        <v>5</v>
      </c>
      <c r="T7144" s="1">
        <v>0</v>
      </c>
      <c r="U7144" s="7">
        <v>48.906000000000006</v>
      </c>
      <c r="V7144" s="3" t="str">
        <f>IF(Orders1[[#This Row],[Region]]=People!$B$2, People!$A$2, IF(Orders1[[#This Row],[Region]]=People!$B$3,People!$A$3, IF(Orders1[[#This Row],[Region]]=People!$B$4,People!$A$4, IF(Orders1[[#This Row],[Region]]=People!$B$5,People!$A$5))))</f>
        <v>Cassandra Brandow</v>
      </c>
      <c r="W7144" s="3" t="str">
        <f>IFERROR(INDEX(Returns!A7144:A7943, MATCH(Orders1[[#This Row],[Order ID]],Returns!B7144:B7943)), "No")</f>
        <v>No</v>
      </c>
      <c r="X7144" s="3">
        <f>IF(Orders1[[#This Row],[Return]]="Yes", 1, 0)</f>
        <v>0</v>
      </c>
    </row>
    <row r="7145" spans="1:24" x14ac:dyDescent="0.2">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7">
        <v>776.84999999999991</v>
      </c>
      <c r="S7145" s="1">
        <v>5</v>
      </c>
      <c r="T7145" s="1">
        <v>0.4</v>
      </c>
      <c r="U7145" s="7">
        <v>-181.26499999999999</v>
      </c>
      <c r="V7145" s="3" t="str">
        <f>IF(Orders1[[#This Row],[Region]]=People!$B$2, People!$A$2, IF(Orders1[[#This Row],[Region]]=People!$B$3,People!$A$3, IF(Orders1[[#This Row],[Region]]=People!$B$4,People!$A$4, IF(Orders1[[#This Row],[Region]]=People!$B$5,People!$A$5))))</f>
        <v>Chuck Magee</v>
      </c>
      <c r="W7145" s="3" t="str">
        <f>IFERROR(INDEX(Returns!A7145:A7944, MATCH(Orders1[[#This Row],[Order ID]],Returns!B7145:B7944)), "No")</f>
        <v>No</v>
      </c>
      <c r="X7145" s="3">
        <f>IF(Orders1[[#This Row],[Return]]="Yes", 1, 0)</f>
        <v>0</v>
      </c>
    </row>
    <row r="7146" spans="1:24" x14ac:dyDescent="0.2">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7">
        <v>12.294</v>
      </c>
      <c r="S7146" s="1">
        <v>1</v>
      </c>
      <c r="T7146" s="1">
        <v>0.7</v>
      </c>
      <c r="U7146" s="7">
        <v>-8.6057999999999986</v>
      </c>
      <c r="V7146" s="3" t="str">
        <f>IF(Orders1[[#This Row],[Region]]=People!$B$2, People!$A$2, IF(Orders1[[#This Row],[Region]]=People!$B$3,People!$A$3, IF(Orders1[[#This Row],[Region]]=People!$B$4,People!$A$4, IF(Orders1[[#This Row],[Region]]=People!$B$5,People!$A$5))))</f>
        <v>Chuck Magee</v>
      </c>
      <c r="W7146" s="3" t="str">
        <f>IFERROR(INDEX(Returns!A7146:A7945, MATCH(Orders1[[#This Row],[Order ID]],Returns!B7146:B7945)), "No")</f>
        <v>No</v>
      </c>
      <c r="X7146" s="3">
        <f>IF(Orders1[[#This Row],[Return]]="Yes", 1, 0)</f>
        <v>0</v>
      </c>
    </row>
    <row r="7147" spans="1:24" x14ac:dyDescent="0.2">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7">
        <v>154.76400000000001</v>
      </c>
      <c r="S7147" s="1">
        <v>3</v>
      </c>
      <c r="T7147" s="1">
        <v>0.4</v>
      </c>
      <c r="U7147" s="7">
        <v>-46.429200000000023</v>
      </c>
      <c r="V7147" s="3" t="str">
        <f>IF(Orders1[[#This Row],[Region]]=People!$B$2, People!$A$2, IF(Orders1[[#This Row],[Region]]=People!$B$3,People!$A$3, IF(Orders1[[#This Row],[Region]]=People!$B$4,People!$A$4, IF(Orders1[[#This Row],[Region]]=People!$B$5,People!$A$5))))</f>
        <v>Chuck Magee</v>
      </c>
      <c r="W7147" s="3" t="str">
        <f>IFERROR(INDEX(Returns!A7147:A7946, MATCH(Orders1[[#This Row],[Order ID]],Returns!B7147:B7946)), "No")</f>
        <v>No</v>
      </c>
      <c r="X7147" s="3">
        <f>IF(Orders1[[#This Row],[Return]]="Yes", 1, 0)</f>
        <v>0</v>
      </c>
    </row>
    <row r="7148" spans="1:24" x14ac:dyDescent="0.2">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7">
        <v>43.28</v>
      </c>
      <c r="S7148" s="1">
        <v>1</v>
      </c>
      <c r="T7148" s="1">
        <v>0.2</v>
      </c>
      <c r="U7148" s="7">
        <v>3.2460000000000022</v>
      </c>
      <c r="V7148" s="3" t="str">
        <f>IF(Orders1[[#This Row],[Region]]=People!$B$2, People!$A$2, IF(Orders1[[#This Row],[Region]]=People!$B$3,People!$A$3, IF(Orders1[[#This Row],[Region]]=People!$B$4,People!$A$4, IF(Orders1[[#This Row],[Region]]=People!$B$5,People!$A$5))))</f>
        <v>Chuck Magee</v>
      </c>
      <c r="W7148" s="3" t="str">
        <f>IFERROR(INDEX(Returns!A7148:A7947, MATCH(Orders1[[#This Row],[Order ID]],Returns!B7148:B7947)), "No")</f>
        <v>No</v>
      </c>
      <c r="X7148" s="3">
        <f>IF(Orders1[[#This Row],[Return]]="Yes", 1, 0)</f>
        <v>0</v>
      </c>
    </row>
    <row r="7149" spans="1:24" x14ac:dyDescent="0.2">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7">
        <v>92.94</v>
      </c>
      <c r="S7149" s="1">
        <v>3</v>
      </c>
      <c r="T7149" s="1">
        <v>0</v>
      </c>
      <c r="U7149" s="7">
        <v>41.822999999999993</v>
      </c>
      <c r="V7149" s="3" t="str">
        <f>IF(Orders1[[#This Row],[Region]]=People!$B$2, People!$A$2, IF(Orders1[[#This Row],[Region]]=People!$B$3,People!$A$3, IF(Orders1[[#This Row],[Region]]=People!$B$4,People!$A$4, IF(Orders1[[#This Row],[Region]]=People!$B$5,People!$A$5))))</f>
        <v>Chuck Magee</v>
      </c>
      <c r="W7149" s="3" t="str">
        <f>IFERROR(INDEX(Returns!A7149:A7948, MATCH(Orders1[[#This Row],[Order ID]],Returns!B7149:B7948)), "No")</f>
        <v>No</v>
      </c>
      <c r="X7149" s="3">
        <f>IF(Orders1[[#This Row],[Return]]="Yes", 1, 0)</f>
        <v>0</v>
      </c>
    </row>
    <row r="7150" spans="1:24" x14ac:dyDescent="0.2">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7">
        <v>52.56</v>
      </c>
      <c r="S7150" s="1">
        <v>3</v>
      </c>
      <c r="T7150" s="1">
        <v>0</v>
      </c>
      <c r="U7150" s="7">
        <v>18.396000000000001</v>
      </c>
      <c r="V7150" s="3" t="str">
        <f>IF(Orders1[[#This Row],[Region]]=People!$B$2, People!$A$2, IF(Orders1[[#This Row],[Region]]=People!$B$3,People!$A$3, IF(Orders1[[#This Row],[Region]]=People!$B$4,People!$A$4, IF(Orders1[[#This Row],[Region]]=People!$B$5,People!$A$5))))</f>
        <v>Chuck Magee</v>
      </c>
      <c r="W7150" s="3" t="str">
        <f>IFERROR(INDEX(Returns!A7150:A7949, MATCH(Orders1[[#This Row],[Order ID]],Returns!B7150:B7949)), "No")</f>
        <v>No</v>
      </c>
      <c r="X7150" s="3">
        <f>IF(Orders1[[#This Row],[Return]]="Yes", 1, 0)</f>
        <v>0</v>
      </c>
    </row>
    <row r="7151" spans="1:24" x14ac:dyDescent="0.2">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7">
        <v>971.88000000000011</v>
      </c>
      <c r="S7151" s="1">
        <v>3</v>
      </c>
      <c r="T7151" s="1">
        <v>0.2</v>
      </c>
      <c r="U7151" s="7">
        <v>109.33649999999994</v>
      </c>
      <c r="V7151" s="3" t="str">
        <f>IF(Orders1[[#This Row],[Region]]=People!$B$2, People!$A$2, IF(Orders1[[#This Row],[Region]]=People!$B$3,People!$A$3, IF(Orders1[[#This Row],[Region]]=People!$B$4,People!$A$4, IF(Orders1[[#This Row],[Region]]=People!$B$5,People!$A$5))))</f>
        <v>Kelly Williams</v>
      </c>
      <c r="W7151" s="3" t="str">
        <f>IFERROR(INDEX(Returns!A7151:A7950, MATCH(Orders1[[#This Row],[Order ID]],Returns!B7151:B7950)), "No")</f>
        <v>No</v>
      </c>
      <c r="X7151" s="3">
        <f>IF(Orders1[[#This Row],[Return]]="Yes", 1, 0)</f>
        <v>0</v>
      </c>
    </row>
    <row r="7152" spans="1:24" x14ac:dyDescent="0.2">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7">
        <v>141.96</v>
      </c>
      <c r="S7152" s="1">
        <v>2</v>
      </c>
      <c r="T7152" s="1">
        <v>0</v>
      </c>
      <c r="U7152" s="7">
        <v>35.490000000000009</v>
      </c>
      <c r="V7152" s="3" t="str">
        <f>IF(Orders1[[#This Row],[Region]]=People!$B$2, People!$A$2, IF(Orders1[[#This Row],[Region]]=People!$B$3,People!$A$3, IF(Orders1[[#This Row],[Region]]=People!$B$4,People!$A$4, IF(Orders1[[#This Row],[Region]]=People!$B$5,People!$A$5))))</f>
        <v>Cassandra Brandow</v>
      </c>
      <c r="W7152" s="3" t="str">
        <f>IFERROR(INDEX(Returns!A7152:A7951, MATCH(Orders1[[#This Row],[Order ID]],Returns!B7152:B7951)), "No")</f>
        <v>No</v>
      </c>
      <c r="X7152" s="3">
        <f>IF(Orders1[[#This Row],[Return]]="Yes", 1, 0)</f>
        <v>0</v>
      </c>
    </row>
    <row r="7153" spans="1:24" x14ac:dyDescent="0.2">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7">
        <v>182.55</v>
      </c>
      <c r="S7153" s="1">
        <v>2</v>
      </c>
      <c r="T7153" s="1">
        <v>0.5</v>
      </c>
      <c r="U7153" s="7">
        <v>-135.08699999999999</v>
      </c>
      <c r="V7153" s="3" t="str">
        <f>IF(Orders1[[#This Row],[Region]]=People!$B$2, People!$A$2, IF(Orders1[[#This Row],[Region]]=People!$B$3,People!$A$3, IF(Orders1[[#This Row],[Region]]=People!$B$4,People!$A$4, IF(Orders1[[#This Row],[Region]]=People!$B$5,People!$A$5))))</f>
        <v>Anna Andreadi</v>
      </c>
      <c r="W7153" s="3" t="str">
        <f>IFERROR(INDEX(Returns!A7153:A7952, MATCH(Orders1[[#This Row],[Order ID]],Returns!B7153:B7952)), "No")</f>
        <v>No</v>
      </c>
      <c r="X7153" s="3">
        <f>IF(Orders1[[#This Row],[Return]]="Yes", 1, 0)</f>
        <v>0</v>
      </c>
    </row>
    <row r="7154" spans="1:24" x14ac:dyDescent="0.2">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7">
        <v>88.768000000000001</v>
      </c>
      <c r="S7154" s="1">
        <v>2</v>
      </c>
      <c r="T7154" s="1">
        <v>0.2</v>
      </c>
      <c r="U7154" s="7">
        <v>31.068799999999996</v>
      </c>
      <c r="V7154" s="3" t="str">
        <f>IF(Orders1[[#This Row],[Region]]=People!$B$2, People!$A$2, IF(Orders1[[#This Row],[Region]]=People!$B$3,People!$A$3, IF(Orders1[[#This Row],[Region]]=People!$B$4,People!$A$4, IF(Orders1[[#This Row],[Region]]=People!$B$5,People!$A$5))))</f>
        <v>Cassandra Brandow</v>
      </c>
      <c r="W7154" s="3" t="str">
        <f>IFERROR(INDEX(Returns!A7154:A7953, MATCH(Orders1[[#This Row],[Order ID]],Returns!B7154:B7953)), "No")</f>
        <v>No</v>
      </c>
      <c r="X7154" s="3">
        <f>IF(Orders1[[#This Row],[Return]]="Yes", 1, 0)</f>
        <v>0</v>
      </c>
    </row>
    <row r="7155" spans="1:24" x14ac:dyDescent="0.2">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7">
        <v>53.087999999999994</v>
      </c>
      <c r="S7155" s="1">
        <v>7</v>
      </c>
      <c r="T7155" s="1">
        <v>0.8</v>
      </c>
      <c r="U7155" s="7">
        <v>-108.8304</v>
      </c>
      <c r="V7155" s="3" t="str">
        <f>IF(Orders1[[#This Row],[Region]]=People!$B$2, People!$A$2, IF(Orders1[[#This Row],[Region]]=People!$B$3,People!$A$3, IF(Orders1[[#This Row],[Region]]=People!$B$4,People!$A$4, IF(Orders1[[#This Row],[Region]]=People!$B$5,People!$A$5))))</f>
        <v>Kelly Williams</v>
      </c>
      <c r="W7155" s="3" t="str">
        <f>IFERROR(INDEX(Returns!A7155:A7954, MATCH(Orders1[[#This Row],[Order ID]],Returns!B7155:B7954)), "No")</f>
        <v>No</v>
      </c>
      <c r="X7155" s="3">
        <f>IF(Orders1[[#This Row],[Return]]="Yes", 1, 0)</f>
        <v>0</v>
      </c>
    </row>
    <row r="7156" spans="1:24" x14ac:dyDescent="0.2">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7">
        <v>275.88</v>
      </c>
      <c r="S7156" s="1">
        <v>6</v>
      </c>
      <c r="T7156" s="1">
        <v>0</v>
      </c>
      <c r="U7156" s="7">
        <v>46.899599999999964</v>
      </c>
      <c r="V7156" s="3" t="str">
        <f>IF(Orders1[[#This Row],[Region]]=People!$B$2, People!$A$2, IF(Orders1[[#This Row],[Region]]=People!$B$3,People!$A$3, IF(Orders1[[#This Row],[Region]]=People!$B$4,People!$A$4, IF(Orders1[[#This Row],[Region]]=People!$B$5,People!$A$5))))</f>
        <v>Cassandra Brandow</v>
      </c>
      <c r="W7156" s="3" t="str">
        <f>IFERROR(INDEX(Returns!A7156:A7955, MATCH(Orders1[[#This Row],[Order ID]],Returns!B7156:B7955)), "No")</f>
        <v>No</v>
      </c>
      <c r="X7156" s="3">
        <f>IF(Orders1[[#This Row],[Return]]="Yes", 1, 0)</f>
        <v>0</v>
      </c>
    </row>
    <row r="7157" spans="1:24" x14ac:dyDescent="0.2">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7">
        <v>157.89999999999998</v>
      </c>
      <c r="S7157" s="1">
        <v>5</v>
      </c>
      <c r="T7157" s="1">
        <v>0</v>
      </c>
      <c r="U7157" s="7">
        <v>74.212999999999994</v>
      </c>
      <c r="V7157" s="3" t="str">
        <f>IF(Orders1[[#This Row],[Region]]=People!$B$2, People!$A$2, IF(Orders1[[#This Row],[Region]]=People!$B$3,People!$A$3, IF(Orders1[[#This Row],[Region]]=People!$B$4,People!$A$4, IF(Orders1[[#This Row],[Region]]=People!$B$5,People!$A$5))))</f>
        <v>Cassandra Brandow</v>
      </c>
      <c r="W7157" s="3" t="str">
        <f>IFERROR(INDEX(Returns!A7157:A7956, MATCH(Orders1[[#This Row],[Order ID]],Returns!B7157:B7956)), "No")</f>
        <v>No</v>
      </c>
      <c r="X7157" s="3">
        <f>IF(Orders1[[#This Row],[Return]]="Yes", 1, 0)</f>
        <v>0</v>
      </c>
    </row>
    <row r="7158" spans="1:24" x14ac:dyDescent="0.2">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7">
        <v>4.91</v>
      </c>
      <c r="S7158" s="1">
        <v>1</v>
      </c>
      <c r="T7158" s="1">
        <v>0</v>
      </c>
      <c r="U7158" s="7">
        <v>2.4058999999999999</v>
      </c>
      <c r="V7158" s="3" t="str">
        <f>IF(Orders1[[#This Row],[Region]]=People!$B$2, People!$A$2, IF(Orders1[[#This Row],[Region]]=People!$B$3,People!$A$3, IF(Orders1[[#This Row],[Region]]=People!$B$4,People!$A$4, IF(Orders1[[#This Row],[Region]]=People!$B$5,People!$A$5))))</f>
        <v>Chuck Magee</v>
      </c>
      <c r="W7158" s="3" t="str">
        <f>IFERROR(INDEX(Returns!A7158:A7957, MATCH(Orders1[[#This Row],[Order ID]],Returns!B7158:B7957)), "No")</f>
        <v>No</v>
      </c>
      <c r="X7158" s="3">
        <f>IF(Orders1[[#This Row],[Return]]="Yes", 1, 0)</f>
        <v>0</v>
      </c>
    </row>
    <row r="7159" spans="1:24" x14ac:dyDescent="0.2">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7">
        <v>87.92</v>
      </c>
      <c r="S7159" s="1">
        <v>4</v>
      </c>
      <c r="T7159" s="1">
        <v>0</v>
      </c>
      <c r="U7159" s="7">
        <v>0.87919999999999732</v>
      </c>
      <c r="V7159" s="3" t="str">
        <f>IF(Orders1[[#This Row],[Region]]=People!$B$2, People!$A$2, IF(Orders1[[#This Row],[Region]]=People!$B$3,People!$A$3, IF(Orders1[[#This Row],[Region]]=People!$B$4,People!$A$4, IF(Orders1[[#This Row],[Region]]=People!$B$5,People!$A$5))))</f>
        <v>Anna Andreadi</v>
      </c>
      <c r="W7159" s="3" t="str">
        <f>IFERROR(INDEX(Returns!A7159:A7958, MATCH(Orders1[[#This Row],[Order ID]],Returns!B7159:B7958)), "No")</f>
        <v>No</v>
      </c>
      <c r="X7159" s="3">
        <f>IF(Orders1[[#This Row],[Return]]="Yes", 1, 0)</f>
        <v>0</v>
      </c>
    </row>
    <row r="7160" spans="1:24" x14ac:dyDescent="0.2">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7">
        <v>5.98</v>
      </c>
      <c r="S7160" s="1">
        <v>1</v>
      </c>
      <c r="T7160" s="1">
        <v>0</v>
      </c>
      <c r="U7160" s="7">
        <v>2.9302000000000001</v>
      </c>
      <c r="V7160" s="3" t="str">
        <f>IF(Orders1[[#This Row],[Region]]=People!$B$2, People!$A$2, IF(Orders1[[#This Row],[Region]]=People!$B$3,People!$A$3, IF(Orders1[[#This Row],[Region]]=People!$B$4,People!$A$4, IF(Orders1[[#This Row],[Region]]=People!$B$5,People!$A$5))))</f>
        <v>Anna Andreadi</v>
      </c>
      <c r="W7160" s="3" t="str">
        <f>IFERROR(INDEX(Returns!A7160:A7959, MATCH(Orders1[[#This Row],[Order ID]],Returns!B7160:B7959)), "No")</f>
        <v>No</v>
      </c>
      <c r="X7160" s="3">
        <f>IF(Orders1[[#This Row],[Return]]="Yes", 1, 0)</f>
        <v>0</v>
      </c>
    </row>
    <row r="7161" spans="1:24" x14ac:dyDescent="0.2">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7">
        <v>222.38400000000001</v>
      </c>
      <c r="S7161" s="1">
        <v>2</v>
      </c>
      <c r="T7161" s="1">
        <v>0.2</v>
      </c>
      <c r="U7161" s="7">
        <v>16.678799999999995</v>
      </c>
      <c r="V7161" s="3" t="str">
        <f>IF(Orders1[[#This Row],[Region]]=People!$B$2, People!$A$2, IF(Orders1[[#This Row],[Region]]=People!$B$3,People!$A$3, IF(Orders1[[#This Row],[Region]]=People!$B$4,People!$A$4, IF(Orders1[[#This Row],[Region]]=People!$B$5,People!$A$5))))</f>
        <v>Kelly Williams</v>
      </c>
      <c r="W7161" s="3" t="str">
        <f>IFERROR(INDEX(Returns!A7161:A7960, MATCH(Orders1[[#This Row],[Order ID]],Returns!B7161:B7960)), "No")</f>
        <v>No</v>
      </c>
      <c r="X7161" s="3">
        <f>IF(Orders1[[#This Row],[Return]]="Yes", 1, 0)</f>
        <v>0</v>
      </c>
    </row>
    <row r="7162" spans="1:24" x14ac:dyDescent="0.2">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7">
        <v>16</v>
      </c>
      <c r="S7162" s="1">
        <v>4</v>
      </c>
      <c r="T7162" s="1">
        <v>0.2</v>
      </c>
      <c r="U7162" s="7">
        <v>5.6</v>
      </c>
      <c r="V7162" s="3" t="str">
        <f>IF(Orders1[[#This Row],[Region]]=People!$B$2, People!$A$2, IF(Orders1[[#This Row],[Region]]=People!$B$3,People!$A$3, IF(Orders1[[#This Row],[Region]]=People!$B$4,People!$A$4, IF(Orders1[[#This Row],[Region]]=People!$B$5,People!$A$5))))</f>
        <v>Kelly Williams</v>
      </c>
      <c r="W7162" s="3" t="str">
        <f>IFERROR(INDEX(Returns!A7162:A7961, MATCH(Orders1[[#This Row],[Order ID]],Returns!B7162:B7961)), "No")</f>
        <v>No</v>
      </c>
      <c r="X7162" s="3">
        <f>IF(Orders1[[#This Row],[Return]]="Yes", 1, 0)</f>
        <v>0</v>
      </c>
    </row>
    <row r="7163" spans="1:24" x14ac:dyDescent="0.2">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7">
        <v>21.84</v>
      </c>
      <c r="S7163" s="1">
        <v>3</v>
      </c>
      <c r="T7163" s="1">
        <v>0</v>
      </c>
      <c r="U7163" s="7">
        <v>10.92</v>
      </c>
      <c r="V7163" s="3" t="str">
        <f>IF(Orders1[[#This Row],[Region]]=People!$B$2, People!$A$2, IF(Orders1[[#This Row],[Region]]=People!$B$3,People!$A$3, IF(Orders1[[#This Row],[Region]]=People!$B$4,People!$A$4, IF(Orders1[[#This Row],[Region]]=People!$B$5,People!$A$5))))</f>
        <v>Cassandra Brandow</v>
      </c>
      <c r="W7163" s="3" t="str">
        <f>IFERROR(INDEX(Returns!A7163:A7962, MATCH(Orders1[[#This Row],[Order ID]],Returns!B7163:B7962)), "No")</f>
        <v>No</v>
      </c>
      <c r="X7163" s="3">
        <f>IF(Orders1[[#This Row],[Return]]="Yes", 1, 0)</f>
        <v>0</v>
      </c>
    </row>
    <row r="7164" spans="1:24" x14ac:dyDescent="0.2">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7">
        <v>15.600000000000001</v>
      </c>
      <c r="S7164" s="1">
        <v>5</v>
      </c>
      <c r="T7164" s="1">
        <v>0</v>
      </c>
      <c r="U7164" s="7">
        <v>7.6440000000000001</v>
      </c>
      <c r="V7164" s="3" t="str">
        <f>IF(Orders1[[#This Row],[Region]]=People!$B$2, People!$A$2, IF(Orders1[[#This Row],[Region]]=People!$B$3,People!$A$3, IF(Orders1[[#This Row],[Region]]=People!$B$4,People!$A$4, IF(Orders1[[#This Row],[Region]]=People!$B$5,People!$A$5))))</f>
        <v>Cassandra Brandow</v>
      </c>
      <c r="W7164" s="3" t="str">
        <f>IFERROR(INDEX(Returns!A7164:A7963, MATCH(Orders1[[#This Row],[Order ID]],Returns!B7164:B7963)), "No")</f>
        <v>No</v>
      </c>
      <c r="X7164" s="3">
        <f>IF(Orders1[[#This Row],[Return]]="Yes", 1, 0)</f>
        <v>0</v>
      </c>
    </row>
    <row r="7165" spans="1:24" x14ac:dyDescent="0.2">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7">
        <v>247.84</v>
      </c>
      <c r="S7165" s="1">
        <v>8</v>
      </c>
      <c r="T7165" s="1">
        <v>0</v>
      </c>
      <c r="U7165" s="7">
        <v>121.44159999999999</v>
      </c>
      <c r="V7165" s="3" t="str">
        <f>IF(Orders1[[#This Row],[Region]]=People!$B$2, People!$A$2, IF(Orders1[[#This Row],[Region]]=People!$B$3,People!$A$3, IF(Orders1[[#This Row],[Region]]=People!$B$4,People!$A$4, IF(Orders1[[#This Row],[Region]]=People!$B$5,People!$A$5))))</f>
        <v>Chuck Magee</v>
      </c>
      <c r="W7165" s="3" t="str">
        <f>IFERROR(INDEX(Returns!A7165:A7964, MATCH(Orders1[[#This Row],[Order ID]],Returns!B7165:B7964)), "No")</f>
        <v>No</v>
      </c>
      <c r="X7165" s="3">
        <f>IF(Orders1[[#This Row],[Return]]="Yes", 1, 0)</f>
        <v>0</v>
      </c>
    </row>
    <row r="7166" spans="1:24" x14ac:dyDescent="0.2">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7">
        <v>9.9120000000000008</v>
      </c>
      <c r="S7166" s="1">
        <v>3</v>
      </c>
      <c r="T7166" s="1">
        <v>0.2</v>
      </c>
      <c r="U7166" s="7">
        <v>3.3452999999999995</v>
      </c>
      <c r="V7166" s="3" t="str">
        <f>IF(Orders1[[#This Row],[Region]]=People!$B$2, People!$A$2, IF(Orders1[[#This Row],[Region]]=People!$B$3,People!$A$3, IF(Orders1[[#This Row],[Region]]=People!$B$4,People!$A$4, IF(Orders1[[#This Row],[Region]]=People!$B$5,People!$A$5))))</f>
        <v>Chuck Magee</v>
      </c>
      <c r="W7166" s="3" t="str">
        <f>IFERROR(INDEX(Returns!A7166:A7965, MATCH(Orders1[[#This Row],[Order ID]],Returns!B7166:B7965)), "No")</f>
        <v>No</v>
      </c>
      <c r="X7166" s="3">
        <f>IF(Orders1[[#This Row],[Return]]="Yes", 1, 0)</f>
        <v>0</v>
      </c>
    </row>
    <row r="7167" spans="1:24" x14ac:dyDescent="0.2">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7">
        <v>69.52</v>
      </c>
      <c r="S7167" s="1">
        <v>2</v>
      </c>
      <c r="T7167" s="1">
        <v>0</v>
      </c>
      <c r="U7167" s="7">
        <v>17.379999999999995</v>
      </c>
      <c r="V7167" s="3" t="str">
        <f>IF(Orders1[[#This Row],[Region]]=People!$B$2, People!$A$2, IF(Orders1[[#This Row],[Region]]=People!$B$3,People!$A$3, IF(Orders1[[#This Row],[Region]]=People!$B$4,People!$A$4, IF(Orders1[[#This Row],[Region]]=People!$B$5,People!$A$5))))</f>
        <v>Chuck Magee</v>
      </c>
      <c r="W7167" s="3" t="str">
        <f>IFERROR(INDEX(Returns!A7167:A7966, MATCH(Orders1[[#This Row],[Order ID]],Returns!B7167:B7966)), "No")</f>
        <v>No</v>
      </c>
      <c r="X7167" s="3">
        <f>IF(Orders1[[#This Row],[Return]]="Yes", 1, 0)</f>
        <v>0</v>
      </c>
    </row>
    <row r="7168" spans="1:24" x14ac:dyDescent="0.2">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7">
        <v>11.52</v>
      </c>
      <c r="S7168" s="1">
        <v>4</v>
      </c>
      <c r="T7168" s="1">
        <v>0</v>
      </c>
      <c r="U7168" s="7">
        <v>3.2256</v>
      </c>
      <c r="V7168" s="3" t="str">
        <f>IF(Orders1[[#This Row],[Region]]=People!$B$2, People!$A$2, IF(Orders1[[#This Row],[Region]]=People!$B$3,People!$A$3, IF(Orders1[[#This Row],[Region]]=People!$B$4,People!$A$4, IF(Orders1[[#This Row],[Region]]=People!$B$5,People!$A$5))))</f>
        <v>Anna Andreadi</v>
      </c>
      <c r="W7168" s="3" t="str">
        <f>IFERROR(INDEX(Returns!A7168:A7967, MATCH(Orders1[[#This Row],[Order ID]],Returns!B7168:B7967)), "No")</f>
        <v>No</v>
      </c>
      <c r="X7168" s="3">
        <f>IF(Orders1[[#This Row],[Return]]="Yes", 1, 0)</f>
        <v>0</v>
      </c>
    </row>
    <row r="7169" spans="1:24" x14ac:dyDescent="0.2">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7">
        <v>717.72</v>
      </c>
      <c r="S7169" s="1">
        <v>3</v>
      </c>
      <c r="T7169" s="1">
        <v>0.2</v>
      </c>
      <c r="U7169" s="7">
        <v>71.77200000000002</v>
      </c>
      <c r="V7169" s="3" t="str">
        <f>IF(Orders1[[#This Row],[Region]]=People!$B$2, People!$A$2, IF(Orders1[[#This Row],[Region]]=People!$B$3,People!$A$3, IF(Orders1[[#This Row],[Region]]=People!$B$4,People!$A$4, IF(Orders1[[#This Row],[Region]]=People!$B$5,People!$A$5))))</f>
        <v>Anna Andreadi</v>
      </c>
      <c r="W7169" s="3" t="str">
        <f>IFERROR(INDEX(Returns!A7169:A7968, MATCH(Orders1[[#This Row],[Order ID]],Returns!B7169:B7968)), "No")</f>
        <v>No</v>
      </c>
      <c r="X7169" s="3">
        <f>IF(Orders1[[#This Row],[Return]]="Yes", 1, 0)</f>
        <v>0</v>
      </c>
    </row>
    <row r="7170" spans="1:24" x14ac:dyDescent="0.2">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7">
        <v>236.5</v>
      </c>
      <c r="S7170" s="1">
        <v>10</v>
      </c>
      <c r="T7170" s="1">
        <v>0</v>
      </c>
      <c r="U7170" s="7">
        <v>68.584999999999994</v>
      </c>
      <c r="V7170" s="3" t="str">
        <f>IF(Orders1[[#This Row],[Region]]=People!$B$2, People!$A$2, IF(Orders1[[#This Row],[Region]]=People!$B$3,People!$A$3, IF(Orders1[[#This Row],[Region]]=People!$B$4,People!$A$4, IF(Orders1[[#This Row],[Region]]=People!$B$5,People!$A$5))))</f>
        <v>Anna Andreadi</v>
      </c>
      <c r="W7170" s="3" t="str">
        <f>IFERROR(INDEX(Returns!A7170:A7969, MATCH(Orders1[[#This Row],[Order ID]],Returns!B7170:B7969)), "No")</f>
        <v>No</v>
      </c>
      <c r="X7170" s="3">
        <f>IF(Orders1[[#This Row],[Return]]="Yes", 1, 0)</f>
        <v>0</v>
      </c>
    </row>
    <row r="7171" spans="1:24" x14ac:dyDescent="0.2">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7">
        <v>170.35200000000003</v>
      </c>
      <c r="S7171" s="1">
        <v>3</v>
      </c>
      <c r="T7171" s="1">
        <v>0.2</v>
      </c>
      <c r="U7171" s="7">
        <v>19.164599999999979</v>
      </c>
      <c r="V7171" s="3" t="str">
        <f>IF(Orders1[[#This Row],[Region]]=People!$B$2, People!$A$2, IF(Orders1[[#This Row],[Region]]=People!$B$3,People!$A$3, IF(Orders1[[#This Row],[Region]]=People!$B$4,People!$A$4, IF(Orders1[[#This Row],[Region]]=People!$B$5,People!$A$5))))</f>
        <v>Anna Andreadi</v>
      </c>
      <c r="W7171" s="3" t="str">
        <f>IFERROR(INDEX(Returns!A7171:A7970, MATCH(Orders1[[#This Row],[Order ID]],Returns!B7171:B7970)), "No")</f>
        <v>No</v>
      </c>
      <c r="X7171" s="3">
        <f>IF(Orders1[[#This Row],[Return]]="Yes", 1, 0)</f>
        <v>0</v>
      </c>
    </row>
    <row r="7172" spans="1:24" x14ac:dyDescent="0.2">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7">
        <v>145.76400000000001</v>
      </c>
      <c r="S7172" s="1">
        <v>2</v>
      </c>
      <c r="T7172" s="1">
        <v>0.1</v>
      </c>
      <c r="U7172" s="7">
        <v>3.2392000000000074</v>
      </c>
      <c r="V7172" s="3" t="str">
        <f>IF(Orders1[[#This Row],[Region]]=People!$B$2, People!$A$2, IF(Orders1[[#This Row],[Region]]=People!$B$3,People!$A$3, IF(Orders1[[#This Row],[Region]]=People!$B$4,People!$A$4, IF(Orders1[[#This Row],[Region]]=People!$B$5,People!$A$5))))</f>
        <v>Chuck Magee</v>
      </c>
      <c r="W7172" s="3" t="str">
        <f>IFERROR(INDEX(Returns!A7172:A7971, MATCH(Orders1[[#This Row],[Order ID]],Returns!B7172:B7971)), "No")</f>
        <v>No</v>
      </c>
      <c r="X7172" s="3">
        <f>IF(Orders1[[#This Row],[Return]]="Yes", 1, 0)</f>
        <v>0</v>
      </c>
    </row>
    <row r="7173" spans="1:24" x14ac:dyDescent="0.2">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7">
        <v>107.97</v>
      </c>
      <c r="S7173" s="1">
        <v>3</v>
      </c>
      <c r="T7173" s="1">
        <v>0</v>
      </c>
      <c r="U7173" s="7">
        <v>22.6737</v>
      </c>
      <c r="V7173" s="3" t="str">
        <f>IF(Orders1[[#This Row],[Region]]=People!$B$2, People!$A$2, IF(Orders1[[#This Row],[Region]]=People!$B$3,People!$A$3, IF(Orders1[[#This Row],[Region]]=People!$B$4,People!$A$4, IF(Orders1[[#This Row],[Region]]=People!$B$5,People!$A$5))))</f>
        <v>Anna Andreadi</v>
      </c>
      <c r="W7173" s="3" t="str">
        <f>IFERROR(INDEX(Returns!A7173:A7972, MATCH(Orders1[[#This Row],[Order ID]],Returns!B7173:B7972)), "No")</f>
        <v>No</v>
      </c>
      <c r="X7173" s="3">
        <f>IF(Orders1[[#This Row],[Return]]="Yes", 1, 0)</f>
        <v>0</v>
      </c>
    </row>
    <row r="7174" spans="1:24" x14ac:dyDescent="0.2">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7">
        <v>143.96</v>
      </c>
      <c r="S7174" s="1">
        <v>5</v>
      </c>
      <c r="T7174" s="1">
        <v>0.2</v>
      </c>
      <c r="U7174" s="7">
        <v>1.7995000000000019</v>
      </c>
      <c r="V7174" s="3" t="str">
        <f>IF(Orders1[[#This Row],[Region]]=People!$B$2, People!$A$2, IF(Orders1[[#This Row],[Region]]=People!$B$3,People!$A$3, IF(Orders1[[#This Row],[Region]]=People!$B$4,People!$A$4, IF(Orders1[[#This Row],[Region]]=People!$B$5,People!$A$5))))</f>
        <v>Kelly Williams</v>
      </c>
      <c r="W7174" s="3" t="str">
        <f>IFERROR(INDEX(Returns!A7174:A7973, MATCH(Orders1[[#This Row],[Order ID]],Returns!B7174:B7973)), "No")</f>
        <v>No</v>
      </c>
      <c r="X7174" s="3">
        <f>IF(Orders1[[#This Row],[Return]]="Yes", 1, 0)</f>
        <v>0</v>
      </c>
    </row>
    <row r="7175" spans="1:24" x14ac:dyDescent="0.2">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7">
        <v>2399.96</v>
      </c>
      <c r="S7175" s="1">
        <v>5</v>
      </c>
      <c r="T7175" s="1">
        <v>0.2</v>
      </c>
      <c r="U7175" s="7">
        <v>569.99050000000011</v>
      </c>
      <c r="V7175" s="3" t="str">
        <f>IF(Orders1[[#This Row],[Region]]=People!$B$2, People!$A$2, IF(Orders1[[#This Row],[Region]]=People!$B$3,People!$A$3, IF(Orders1[[#This Row],[Region]]=People!$B$4,People!$A$4, IF(Orders1[[#This Row],[Region]]=People!$B$5,People!$A$5))))</f>
        <v>Kelly Williams</v>
      </c>
      <c r="W7175" s="3" t="str">
        <f>IFERROR(INDEX(Returns!A7175:A7974, MATCH(Orders1[[#This Row],[Order ID]],Returns!B7175:B7974)), "No")</f>
        <v>No</v>
      </c>
      <c r="X7175" s="3">
        <f>IF(Orders1[[#This Row],[Return]]="Yes", 1, 0)</f>
        <v>0</v>
      </c>
    </row>
    <row r="7176" spans="1:24" x14ac:dyDescent="0.2">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7">
        <v>74.352000000000004</v>
      </c>
      <c r="S7176" s="1">
        <v>3</v>
      </c>
      <c r="T7176" s="1">
        <v>0.2</v>
      </c>
      <c r="U7176" s="7">
        <v>23.234999999999992</v>
      </c>
      <c r="V7176" s="3" t="str">
        <f>IF(Orders1[[#This Row],[Region]]=People!$B$2, People!$A$2, IF(Orders1[[#This Row],[Region]]=People!$B$3,People!$A$3, IF(Orders1[[#This Row],[Region]]=People!$B$4,People!$A$4, IF(Orders1[[#This Row],[Region]]=People!$B$5,People!$A$5))))</f>
        <v>Kelly Williams</v>
      </c>
      <c r="W7176" s="3" t="str">
        <f>IFERROR(INDEX(Returns!A7176:A7975, MATCH(Orders1[[#This Row],[Order ID]],Returns!B7176:B7975)), "No")</f>
        <v>No</v>
      </c>
      <c r="X7176" s="3">
        <f>IF(Orders1[[#This Row],[Return]]="Yes", 1, 0)</f>
        <v>0</v>
      </c>
    </row>
    <row r="7177" spans="1:24" x14ac:dyDescent="0.2">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7">
        <v>87.167999999999978</v>
      </c>
      <c r="S7177" s="1">
        <v>8</v>
      </c>
      <c r="T7177" s="1">
        <v>0.8</v>
      </c>
      <c r="U7177" s="7">
        <v>-226.63679999999999</v>
      </c>
      <c r="V7177" s="3" t="str">
        <f>IF(Orders1[[#This Row],[Region]]=People!$B$2, People!$A$2, IF(Orders1[[#This Row],[Region]]=People!$B$3,People!$A$3, IF(Orders1[[#This Row],[Region]]=People!$B$4,People!$A$4, IF(Orders1[[#This Row],[Region]]=People!$B$5,People!$A$5))))</f>
        <v>Kelly Williams</v>
      </c>
      <c r="W7177" s="3" t="str">
        <f>IFERROR(INDEX(Returns!A7177:A7976, MATCH(Orders1[[#This Row],[Order ID]],Returns!B7177:B7976)), "No")</f>
        <v>No</v>
      </c>
      <c r="X7177" s="3">
        <f>IF(Orders1[[#This Row],[Return]]="Yes", 1, 0)</f>
        <v>0</v>
      </c>
    </row>
    <row r="7178" spans="1:24" x14ac:dyDescent="0.2">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7">
        <v>32.231999999999999</v>
      </c>
      <c r="S7178" s="1">
        <v>3</v>
      </c>
      <c r="T7178" s="1">
        <v>0.2</v>
      </c>
      <c r="U7178" s="7">
        <v>2.4173999999999989</v>
      </c>
      <c r="V7178" s="3" t="str">
        <f>IF(Orders1[[#This Row],[Region]]=People!$B$2, People!$A$2, IF(Orders1[[#This Row],[Region]]=People!$B$3,People!$A$3, IF(Orders1[[#This Row],[Region]]=People!$B$4,People!$A$4, IF(Orders1[[#This Row],[Region]]=People!$B$5,People!$A$5))))</f>
        <v>Kelly Williams</v>
      </c>
      <c r="W7178" s="3" t="str">
        <f>IFERROR(INDEX(Returns!A7178:A7977, MATCH(Orders1[[#This Row],[Order ID]],Returns!B7178:B7977)), "No")</f>
        <v>No</v>
      </c>
      <c r="X7178" s="3">
        <f>IF(Orders1[[#This Row],[Return]]="Yes", 1, 0)</f>
        <v>0</v>
      </c>
    </row>
    <row r="7179" spans="1:24" x14ac:dyDescent="0.2">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7">
        <v>2.2020000000000004</v>
      </c>
      <c r="S7179" s="1">
        <v>2</v>
      </c>
      <c r="T7179" s="1">
        <v>0.7</v>
      </c>
      <c r="U7179" s="7">
        <v>-1.5413999999999999</v>
      </c>
      <c r="V7179" s="3" t="str">
        <f>IF(Orders1[[#This Row],[Region]]=People!$B$2, People!$A$2, IF(Orders1[[#This Row],[Region]]=People!$B$3,People!$A$3, IF(Orders1[[#This Row],[Region]]=People!$B$4,People!$A$4, IF(Orders1[[#This Row],[Region]]=People!$B$5,People!$A$5))))</f>
        <v>Chuck Magee</v>
      </c>
      <c r="W7179" s="3" t="str">
        <f>IFERROR(INDEX(Returns!A7179:A7978, MATCH(Orders1[[#This Row],[Order ID]],Returns!B7179:B7978)), "No")</f>
        <v>No</v>
      </c>
      <c r="X7179" s="3">
        <f>IF(Orders1[[#This Row],[Return]]="Yes", 1, 0)</f>
        <v>0</v>
      </c>
    </row>
    <row r="7180" spans="1:24" x14ac:dyDescent="0.2">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7">
        <v>9.3960000000000008</v>
      </c>
      <c r="S7180" s="1">
        <v>3</v>
      </c>
      <c r="T7180" s="1">
        <v>0.7</v>
      </c>
      <c r="U7180" s="7">
        <v>-7.5167999999999964</v>
      </c>
      <c r="V7180" s="3" t="str">
        <f>IF(Orders1[[#This Row],[Region]]=People!$B$2, People!$A$2, IF(Orders1[[#This Row],[Region]]=People!$B$3,People!$A$3, IF(Orders1[[#This Row],[Region]]=People!$B$4,People!$A$4, IF(Orders1[[#This Row],[Region]]=People!$B$5,People!$A$5))))</f>
        <v>Chuck Magee</v>
      </c>
      <c r="W7180" s="3" t="str">
        <f>IFERROR(INDEX(Returns!A7180:A7979, MATCH(Orders1[[#This Row],[Order ID]],Returns!B7180:B7979)), "No")</f>
        <v>No</v>
      </c>
      <c r="X7180" s="3">
        <f>IF(Orders1[[#This Row],[Return]]="Yes", 1, 0)</f>
        <v>0</v>
      </c>
    </row>
    <row r="7181" spans="1:24" x14ac:dyDescent="0.2">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7">
        <v>89.97</v>
      </c>
      <c r="S7181" s="1">
        <v>3</v>
      </c>
      <c r="T7181" s="1">
        <v>0</v>
      </c>
      <c r="U7181" s="7">
        <v>25.191600000000005</v>
      </c>
      <c r="V7181" s="3" t="str">
        <f>IF(Orders1[[#This Row],[Region]]=People!$B$2, People!$A$2, IF(Orders1[[#This Row],[Region]]=People!$B$3,People!$A$3, IF(Orders1[[#This Row],[Region]]=People!$B$4,People!$A$4, IF(Orders1[[#This Row],[Region]]=People!$B$5,People!$A$5))))</f>
        <v>Chuck Magee</v>
      </c>
      <c r="W7181" s="3" t="str">
        <f>IFERROR(INDEX(Returns!A7181:A7980, MATCH(Orders1[[#This Row],[Order ID]],Returns!B7181:B7980)), "No")</f>
        <v>No</v>
      </c>
      <c r="X7181" s="3">
        <f>IF(Orders1[[#This Row],[Return]]="Yes", 1, 0)</f>
        <v>0</v>
      </c>
    </row>
    <row r="7182" spans="1:24" x14ac:dyDescent="0.2">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7">
        <v>12.78</v>
      </c>
      <c r="S7182" s="1">
        <v>3</v>
      </c>
      <c r="T7182" s="1">
        <v>0</v>
      </c>
      <c r="U7182" s="7">
        <v>5.2397999999999998</v>
      </c>
      <c r="V7182" s="3" t="str">
        <f>IF(Orders1[[#This Row],[Region]]=People!$B$2, People!$A$2, IF(Orders1[[#This Row],[Region]]=People!$B$3,People!$A$3, IF(Orders1[[#This Row],[Region]]=People!$B$4,People!$A$4, IF(Orders1[[#This Row],[Region]]=People!$B$5,People!$A$5))))</f>
        <v>Cassandra Brandow</v>
      </c>
      <c r="W7182" s="3" t="str">
        <f>IFERROR(INDEX(Returns!A7182:A7981, MATCH(Orders1[[#This Row],[Order ID]],Returns!B7182:B7981)), "No")</f>
        <v>No</v>
      </c>
      <c r="X7182" s="3">
        <f>IF(Orders1[[#This Row],[Return]]="Yes", 1, 0)</f>
        <v>0</v>
      </c>
    </row>
    <row r="7183" spans="1:24" x14ac:dyDescent="0.2">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7">
        <v>40</v>
      </c>
      <c r="S7183" s="1">
        <v>2</v>
      </c>
      <c r="T7183" s="1">
        <v>0.2</v>
      </c>
      <c r="U7183" s="7">
        <v>0.5</v>
      </c>
      <c r="V7183" s="3" t="str">
        <f>IF(Orders1[[#This Row],[Region]]=People!$B$2, People!$A$2, IF(Orders1[[#This Row],[Region]]=People!$B$3,People!$A$3, IF(Orders1[[#This Row],[Region]]=People!$B$4,People!$A$4, IF(Orders1[[#This Row],[Region]]=People!$B$5,People!$A$5))))</f>
        <v>Chuck Magee</v>
      </c>
      <c r="W7183" s="3" t="str">
        <f>IFERROR(INDEX(Returns!A7183:A7982, MATCH(Orders1[[#This Row],[Order ID]],Returns!B7183:B7982)), "No")</f>
        <v>No</v>
      </c>
      <c r="X7183" s="3">
        <f>IF(Orders1[[#This Row],[Return]]="Yes", 1, 0)</f>
        <v>0</v>
      </c>
    </row>
    <row r="7184" spans="1:24" x14ac:dyDescent="0.2">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7">
        <v>23.24</v>
      </c>
      <c r="S7184" s="1">
        <v>5</v>
      </c>
      <c r="T7184" s="1">
        <v>0.2</v>
      </c>
      <c r="U7184" s="7">
        <v>7.5529999999999982</v>
      </c>
      <c r="V7184" s="3" t="str">
        <f>IF(Orders1[[#This Row],[Region]]=People!$B$2, People!$A$2, IF(Orders1[[#This Row],[Region]]=People!$B$3,People!$A$3, IF(Orders1[[#This Row],[Region]]=People!$B$4,People!$A$4, IF(Orders1[[#This Row],[Region]]=People!$B$5,People!$A$5))))</f>
        <v>Anna Andreadi</v>
      </c>
      <c r="W7184" s="3" t="str">
        <f>IFERROR(INDEX(Returns!A7184:A7983, MATCH(Orders1[[#This Row],[Order ID]],Returns!B7184:B7983)), "No")</f>
        <v>No</v>
      </c>
      <c r="X7184" s="3">
        <f>IF(Orders1[[#This Row],[Return]]="Yes", 1, 0)</f>
        <v>0</v>
      </c>
    </row>
    <row r="7185" spans="1:24" x14ac:dyDescent="0.2">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7">
        <v>908.82</v>
      </c>
      <c r="S7185" s="1">
        <v>9</v>
      </c>
      <c r="T7185" s="1">
        <v>0</v>
      </c>
      <c r="U7185" s="7">
        <v>227.20500000000004</v>
      </c>
      <c r="V7185" s="3" t="str">
        <f>IF(Orders1[[#This Row],[Region]]=People!$B$2, People!$A$2, IF(Orders1[[#This Row],[Region]]=People!$B$3,People!$A$3, IF(Orders1[[#This Row],[Region]]=People!$B$4,People!$A$4, IF(Orders1[[#This Row],[Region]]=People!$B$5,People!$A$5))))</f>
        <v>Chuck Magee</v>
      </c>
      <c r="W7185" s="3" t="str">
        <f>IFERROR(INDEX(Returns!A7185:A7984, MATCH(Orders1[[#This Row],[Order ID]],Returns!B7185:B7984)), "No")</f>
        <v>No</v>
      </c>
      <c r="X7185" s="3">
        <f>IF(Orders1[[#This Row],[Return]]="Yes", 1, 0)</f>
        <v>0</v>
      </c>
    </row>
    <row r="7186" spans="1:24" x14ac:dyDescent="0.2">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7">
        <v>5.5520000000000005</v>
      </c>
      <c r="S7186" s="1">
        <v>2</v>
      </c>
      <c r="T7186" s="1">
        <v>0.2</v>
      </c>
      <c r="U7186" s="7">
        <v>-1.0410000000000006</v>
      </c>
      <c r="V7186" s="3" t="str">
        <f>IF(Orders1[[#This Row],[Region]]=People!$B$2, People!$A$2, IF(Orders1[[#This Row],[Region]]=People!$B$3,People!$A$3, IF(Orders1[[#This Row],[Region]]=People!$B$4,People!$A$4, IF(Orders1[[#This Row],[Region]]=People!$B$5,People!$A$5))))</f>
        <v>Kelly Williams</v>
      </c>
      <c r="W7186" s="3" t="str">
        <f>IFERROR(INDEX(Returns!A7186:A7985, MATCH(Orders1[[#This Row],[Order ID]],Returns!B7186:B7985)), "No")</f>
        <v>No</v>
      </c>
      <c r="X7186" s="3">
        <f>IF(Orders1[[#This Row],[Return]]="Yes", 1, 0)</f>
        <v>0</v>
      </c>
    </row>
    <row r="7187" spans="1:24" x14ac:dyDescent="0.2">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7">
        <v>8.016</v>
      </c>
      <c r="S7187" s="1">
        <v>3</v>
      </c>
      <c r="T7187" s="1">
        <v>0.2</v>
      </c>
      <c r="U7187" s="7">
        <v>1.0019999999999993</v>
      </c>
      <c r="V7187" s="3" t="str">
        <f>IF(Orders1[[#This Row],[Region]]=People!$B$2, People!$A$2, IF(Orders1[[#This Row],[Region]]=People!$B$3,People!$A$3, IF(Orders1[[#This Row],[Region]]=People!$B$4,People!$A$4, IF(Orders1[[#This Row],[Region]]=People!$B$5,People!$A$5))))</f>
        <v>Kelly Williams</v>
      </c>
      <c r="W7187" s="3" t="str">
        <f>IFERROR(INDEX(Returns!A7187:A7986, MATCH(Orders1[[#This Row],[Order ID]],Returns!B7187:B7986)), "No")</f>
        <v>No</v>
      </c>
      <c r="X7187" s="3">
        <f>IF(Orders1[[#This Row],[Return]]="Yes", 1, 0)</f>
        <v>0</v>
      </c>
    </row>
    <row r="7188" spans="1:24" x14ac:dyDescent="0.2">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7">
        <v>74.591999999999999</v>
      </c>
      <c r="S7188" s="1">
        <v>4</v>
      </c>
      <c r="T7188" s="1">
        <v>0.3</v>
      </c>
      <c r="U7188" s="7">
        <v>-2.1312000000000033</v>
      </c>
      <c r="V7188" s="3" t="str">
        <f>IF(Orders1[[#This Row],[Region]]=People!$B$2, People!$A$2, IF(Orders1[[#This Row],[Region]]=People!$B$3,People!$A$3, IF(Orders1[[#This Row],[Region]]=People!$B$4,People!$A$4, IF(Orders1[[#This Row],[Region]]=People!$B$5,People!$A$5))))</f>
        <v>Kelly Williams</v>
      </c>
      <c r="W7188" s="3" t="str">
        <f>IFERROR(INDEX(Returns!A7188:A7987, MATCH(Orders1[[#This Row],[Order ID]],Returns!B7188:B7987)), "No")</f>
        <v>No</v>
      </c>
      <c r="X7188" s="3">
        <f>IF(Orders1[[#This Row],[Return]]="Yes", 1, 0)</f>
        <v>0</v>
      </c>
    </row>
    <row r="7189" spans="1:24" x14ac:dyDescent="0.2">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7">
        <v>16.784000000000002</v>
      </c>
      <c r="S7189" s="1">
        <v>2</v>
      </c>
      <c r="T7189" s="1">
        <v>0.6</v>
      </c>
      <c r="U7189" s="7">
        <v>-22.238800000000001</v>
      </c>
      <c r="V7189" s="3" t="str">
        <f>IF(Orders1[[#This Row],[Region]]=People!$B$2, People!$A$2, IF(Orders1[[#This Row],[Region]]=People!$B$3,People!$A$3, IF(Orders1[[#This Row],[Region]]=People!$B$4,People!$A$4, IF(Orders1[[#This Row],[Region]]=People!$B$5,People!$A$5))))</f>
        <v>Kelly Williams</v>
      </c>
      <c r="W7189" s="3" t="str">
        <f>IFERROR(INDEX(Returns!A7189:A7988, MATCH(Orders1[[#This Row],[Order ID]],Returns!B7189:B7988)), "No")</f>
        <v>No</v>
      </c>
      <c r="X7189" s="3">
        <f>IF(Orders1[[#This Row],[Return]]="Yes", 1, 0)</f>
        <v>0</v>
      </c>
    </row>
    <row r="7190" spans="1:24" x14ac:dyDescent="0.2">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7">
        <v>38.86399999999999</v>
      </c>
      <c r="S7190" s="1">
        <v>4</v>
      </c>
      <c r="T7190" s="1">
        <v>0.8</v>
      </c>
      <c r="U7190" s="7">
        <v>-99.103200000000044</v>
      </c>
      <c r="V7190" s="3" t="str">
        <f>IF(Orders1[[#This Row],[Region]]=People!$B$2, People!$A$2, IF(Orders1[[#This Row],[Region]]=People!$B$3,People!$A$3, IF(Orders1[[#This Row],[Region]]=People!$B$4,People!$A$4, IF(Orders1[[#This Row],[Region]]=People!$B$5,People!$A$5))))</f>
        <v>Kelly Williams</v>
      </c>
      <c r="W7190" s="3" t="str">
        <f>IFERROR(INDEX(Returns!A7190:A7989, MATCH(Orders1[[#This Row],[Order ID]],Returns!B7190:B7989)), "No")</f>
        <v>No</v>
      </c>
      <c r="X7190" s="3">
        <f>IF(Orders1[[#This Row],[Return]]="Yes", 1, 0)</f>
        <v>0</v>
      </c>
    </row>
    <row r="7191" spans="1:24" x14ac:dyDescent="0.2">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7">
        <v>203.976</v>
      </c>
      <c r="S7191" s="1">
        <v>3</v>
      </c>
      <c r="T7191" s="1">
        <v>0.2</v>
      </c>
      <c r="U7191" s="7">
        <v>25.496999999999986</v>
      </c>
      <c r="V7191" s="3" t="str">
        <f>IF(Orders1[[#This Row],[Region]]=People!$B$2, People!$A$2, IF(Orders1[[#This Row],[Region]]=People!$B$3,People!$A$3, IF(Orders1[[#This Row],[Region]]=People!$B$4,People!$A$4, IF(Orders1[[#This Row],[Region]]=People!$B$5,People!$A$5))))</f>
        <v>Anna Andreadi</v>
      </c>
      <c r="W7191" s="3" t="str">
        <f>IFERROR(INDEX(Returns!A7191:A7990, MATCH(Orders1[[#This Row],[Order ID]],Returns!B7191:B7990)), "No")</f>
        <v>No</v>
      </c>
      <c r="X7191" s="3">
        <f>IF(Orders1[[#This Row],[Return]]="Yes", 1, 0)</f>
        <v>0</v>
      </c>
    </row>
    <row r="7192" spans="1:24" x14ac:dyDescent="0.2">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7">
        <v>674.35200000000009</v>
      </c>
      <c r="S7192" s="1">
        <v>3</v>
      </c>
      <c r="T7192" s="1">
        <v>0.2</v>
      </c>
      <c r="U7192" s="7">
        <v>-8.4294000000000153</v>
      </c>
      <c r="V7192" s="3" t="str">
        <f>IF(Orders1[[#This Row],[Region]]=People!$B$2, People!$A$2, IF(Orders1[[#This Row],[Region]]=People!$B$3,People!$A$3, IF(Orders1[[#This Row],[Region]]=People!$B$4,People!$A$4, IF(Orders1[[#This Row],[Region]]=People!$B$5,People!$A$5))))</f>
        <v>Anna Andreadi</v>
      </c>
      <c r="W7192" s="3" t="str">
        <f>IFERROR(INDEX(Returns!A7192:A7991, MATCH(Orders1[[#This Row],[Order ID]],Returns!B7192:B7991)), "No")</f>
        <v>No</v>
      </c>
      <c r="X7192" s="3">
        <f>IF(Orders1[[#This Row],[Return]]="Yes", 1, 0)</f>
        <v>0</v>
      </c>
    </row>
    <row r="7193" spans="1:24" x14ac:dyDescent="0.2">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7">
        <v>5.3880000000000008</v>
      </c>
      <c r="S7193" s="1">
        <v>4</v>
      </c>
      <c r="T7193" s="1">
        <v>0.7</v>
      </c>
      <c r="U7193" s="7">
        <v>-4.49</v>
      </c>
      <c r="V7193" s="3" t="str">
        <f>IF(Orders1[[#This Row],[Region]]=People!$B$2, People!$A$2, IF(Orders1[[#This Row],[Region]]=People!$B$3,People!$A$3, IF(Orders1[[#This Row],[Region]]=People!$B$4,People!$A$4, IF(Orders1[[#This Row],[Region]]=People!$B$5,People!$A$5))))</f>
        <v>Cassandra Brandow</v>
      </c>
      <c r="W7193" s="3" t="str">
        <f>IFERROR(INDEX(Returns!A7193:A7992, MATCH(Orders1[[#This Row],[Order ID]],Returns!B7193:B7992)), "No")</f>
        <v>No</v>
      </c>
      <c r="X7193" s="3">
        <f>IF(Orders1[[#This Row],[Return]]="Yes", 1, 0)</f>
        <v>0</v>
      </c>
    </row>
    <row r="7194" spans="1:24" x14ac:dyDescent="0.2">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7">
        <v>30.975999999999999</v>
      </c>
      <c r="S7194" s="1">
        <v>8</v>
      </c>
      <c r="T7194" s="1">
        <v>0.2</v>
      </c>
      <c r="U7194" s="7">
        <v>5.0335999999999999</v>
      </c>
      <c r="V7194" s="3" t="str">
        <f>IF(Orders1[[#This Row],[Region]]=People!$B$2, People!$A$2, IF(Orders1[[#This Row],[Region]]=People!$B$3,People!$A$3, IF(Orders1[[#This Row],[Region]]=People!$B$4,People!$A$4, IF(Orders1[[#This Row],[Region]]=People!$B$5,People!$A$5))))</f>
        <v>Cassandra Brandow</v>
      </c>
      <c r="W7194" s="3" t="str">
        <f>IFERROR(INDEX(Returns!A7194:A7993, MATCH(Orders1[[#This Row],[Order ID]],Returns!B7194:B7993)), "No")</f>
        <v>No</v>
      </c>
      <c r="X7194" s="3">
        <f>IF(Orders1[[#This Row],[Return]]="Yes", 1, 0)</f>
        <v>0</v>
      </c>
    </row>
    <row r="7195" spans="1:24" x14ac:dyDescent="0.2">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7">
        <v>1350.1200000000001</v>
      </c>
      <c r="S7195" s="1">
        <v>6</v>
      </c>
      <c r="T7195" s="1">
        <v>0</v>
      </c>
      <c r="U7195" s="7">
        <v>175.51560000000001</v>
      </c>
      <c r="V7195" s="3" t="str">
        <f>IF(Orders1[[#This Row],[Region]]=People!$B$2, People!$A$2, IF(Orders1[[#This Row],[Region]]=People!$B$3,People!$A$3, IF(Orders1[[#This Row],[Region]]=People!$B$4,People!$A$4, IF(Orders1[[#This Row],[Region]]=People!$B$5,People!$A$5))))</f>
        <v>Cassandra Brandow</v>
      </c>
      <c r="W7195" s="3" t="str">
        <f>IFERROR(INDEX(Returns!A7195:A7994, MATCH(Orders1[[#This Row],[Order ID]],Returns!B7195:B7994)), "No")</f>
        <v>No</v>
      </c>
      <c r="X7195" s="3">
        <f>IF(Orders1[[#This Row],[Return]]="Yes", 1, 0)</f>
        <v>0</v>
      </c>
    </row>
    <row r="7196" spans="1:24" x14ac:dyDescent="0.2">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7">
        <v>15.92</v>
      </c>
      <c r="S7196" s="1">
        <v>4</v>
      </c>
      <c r="T7196" s="1">
        <v>0</v>
      </c>
      <c r="U7196" s="7">
        <v>7.4824000000000002</v>
      </c>
      <c r="V7196" s="3" t="str">
        <f>IF(Orders1[[#This Row],[Region]]=People!$B$2, People!$A$2, IF(Orders1[[#This Row],[Region]]=People!$B$3,People!$A$3, IF(Orders1[[#This Row],[Region]]=People!$B$4,People!$A$4, IF(Orders1[[#This Row],[Region]]=People!$B$5,People!$A$5))))</f>
        <v>Cassandra Brandow</v>
      </c>
      <c r="W7196" s="3" t="str">
        <f>IFERROR(INDEX(Returns!A7196:A7995, MATCH(Orders1[[#This Row],[Order ID]],Returns!B7196:B7995)), "No")</f>
        <v>No</v>
      </c>
      <c r="X7196" s="3">
        <f>IF(Orders1[[#This Row],[Return]]="Yes", 1, 0)</f>
        <v>0</v>
      </c>
    </row>
    <row r="7197" spans="1:24" x14ac:dyDescent="0.2">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7">
        <v>19.54</v>
      </c>
      <c r="S7197" s="1">
        <v>2</v>
      </c>
      <c r="T7197" s="1">
        <v>0</v>
      </c>
      <c r="U7197" s="7">
        <v>7.2297999999999991</v>
      </c>
      <c r="V7197" s="3" t="str">
        <f>IF(Orders1[[#This Row],[Region]]=People!$B$2, People!$A$2, IF(Orders1[[#This Row],[Region]]=People!$B$3,People!$A$3, IF(Orders1[[#This Row],[Region]]=People!$B$4,People!$A$4, IF(Orders1[[#This Row],[Region]]=People!$B$5,People!$A$5))))</f>
        <v>Anna Andreadi</v>
      </c>
      <c r="W7197" s="3" t="str">
        <f>IFERROR(INDEX(Returns!A7197:A7996, MATCH(Orders1[[#This Row],[Order ID]],Returns!B7197:B7996)), "No")</f>
        <v>No</v>
      </c>
      <c r="X7197" s="3">
        <f>IF(Orders1[[#This Row],[Return]]="Yes", 1, 0)</f>
        <v>0</v>
      </c>
    </row>
    <row r="7198" spans="1:24" x14ac:dyDescent="0.2">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7">
        <v>21.400000000000002</v>
      </c>
      <c r="S7198" s="1">
        <v>5</v>
      </c>
      <c r="T7198" s="1">
        <v>0</v>
      </c>
      <c r="U7198" s="7">
        <v>6.2059999999999977</v>
      </c>
      <c r="V7198" s="3" t="str">
        <f>IF(Orders1[[#This Row],[Region]]=People!$B$2, People!$A$2, IF(Orders1[[#This Row],[Region]]=People!$B$3,People!$A$3, IF(Orders1[[#This Row],[Region]]=People!$B$4,People!$A$4, IF(Orders1[[#This Row],[Region]]=People!$B$5,People!$A$5))))</f>
        <v>Anna Andreadi</v>
      </c>
      <c r="W7198" s="3" t="str">
        <f>IFERROR(INDEX(Returns!A7198:A7997, MATCH(Orders1[[#This Row],[Order ID]],Returns!B7198:B7997)), "No")</f>
        <v>No</v>
      </c>
      <c r="X7198" s="3">
        <f>IF(Orders1[[#This Row],[Return]]="Yes", 1, 0)</f>
        <v>0</v>
      </c>
    </row>
    <row r="7199" spans="1:24" x14ac:dyDescent="0.2">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7">
        <v>12.6</v>
      </c>
      <c r="S7199" s="1">
        <v>2</v>
      </c>
      <c r="T7199" s="1">
        <v>0</v>
      </c>
      <c r="U7199" s="7">
        <v>5.7959999999999994</v>
      </c>
      <c r="V7199" s="3" t="str">
        <f>IF(Orders1[[#This Row],[Region]]=People!$B$2, People!$A$2, IF(Orders1[[#This Row],[Region]]=People!$B$3,People!$A$3, IF(Orders1[[#This Row],[Region]]=People!$B$4,People!$A$4, IF(Orders1[[#This Row],[Region]]=People!$B$5,People!$A$5))))</f>
        <v>Anna Andreadi</v>
      </c>
      <c r="W7199" s="3" t="str">
        <f>IFERROR(INDEX(Returns!A7199:A7998, MATCH(Orders1[[#This Row],[Order ID]],Returns!B7199:B7998)), "No")</f>
        <v>No</v>
      </c>
      <c r="X7199" s="3">
        <f>IF(Orders1[[#This Row],[Return]]="Yes", 1, 0)</f>
        <v>0</v>
      </c>
    </row>
    <row r="7200" spans="1:24" x14ac:dyDescent="0.2">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7">
        <v>11.96</v>
      </c>
      <c r="S7200" s="1">
        <v>2</v>
      </c>
      <c r="T7200" s="1">
        <v>0</v>
      </c>
      <c r="U7200" s="7">
        <v>3.1096000000000004</v>
      </c>
      <c r="V7200" s="3" t="str">
        <f>IF(Orders1[[#This Row],[Region]]=People!$B$2, People!$A$2, IF(Orders1[[#This Row],[Region]]=People!$B$3,People!$A$3, IF(Orders1[[#This Row],[Region]]=People!$B$4,People!$A$4, IF(Orders1[[#This Row],[Region]]=People!$B$5,People!$A$5))))</f>
        <v>Chuck Magee</v>
      </c>
      <c r="W7200" s="3" t="str">
        <f>IFERROR(INDEX(Returns!A7200:A7999, MATCH(Orders1[[#This Row],[Order ID]],Returns!B7200:B7999)), "No")</f>
        <v>No</v>
      </c>
      <c r="X7200" s="3">
        <f>IF(Orders1[[#This Row],[Return]]="Yes", 1, 0)</f>
        <v>0</v>
      </c>
    </row>
    <row r="7201" spans="1:24" x14ac:dyDescent="0.2">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7">
        <v>138</v>
      </c>
      <c r="S7201" s="1">
        <v>2</v>
      </c>
      <c r="T7201" s="1">
        <v>0</v>
      </c>
      <c r="U7201" s="7">
        <v>34.5</v>
      </c>
      <c r="V7201" s="3" t="str">
        <f>IF(Orders1[[#This Row],[Region]]=People!$B$2, People!$A$2, IF(Orders1[[#This Row],[Region]]=People!$B$3,People!$A$3, IF(Orders1[[#This Row],[Region]]=People!$B$4,People!$A$4, IF(Orders1[[#This Row],[Region]]=People!$B$5,People!$A$5))))</f>
        <v>Chuck Magee</v>
      </c>
      <c r="W7201" s="3" t="str">
        <f>IFERROR(INDEX(Returns!A7201:A8000, MATCH(Orders1[[#This Row],[Order ID]],Returns!B7201:B8000)), "No")</f>
        <v>No</v>
      </c>
      <c r="X7201" s="3">
        <f>IF(Orders1[[#This Row],[Return]]="Yes", 1, 0)</f>
        <v>0</v>
      </c>
    </row>
    <row r="7202" spans="1:24" x14ac:dyDescent="0.2">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7">
        <v>116.75999999999999</v>
      </c>
      <c r="S7202" s="1">
        <v>1</v>
      </c>
      <c r="T7202" s="1">
        <v>0.2</v>
      </c>
      <c r="U7202" s="7">
        <v>14.594999999999985</v>
      </c>
      <c r="V7202" s="3" t="str">
        <f>IF(Orders1[[#This Row],[Region]]=People!$B$2, People!$A$2, IF(Orders1[[#This Row],[Region]]=People!$B$3,People!$A$3, IF(Orders1[[#This Row],[Region]]=People!$B$4,People!$A$4, IF(Orders1[[#This Row],[Region]]=People!$B$5,People!$A$5))))</f>
        <v>Cassandra Brandow</v>
      </c>
      <c r="W7202" s="3" t="str">
        <f>IFERROR(INDEX(Returns!A7202:A8001, MATCH(Orders1[[#This Row],[Order ID]],Returns!B7202:B8001)), "No")</f>
        <v>No</v>
      </c>
      <c r="X7202" s="3">
        <f>IF(Orders1[[#This Row],[Return]]="Yes", 1, 0)</f>
        <v>0</v>
      </c>
    </row>
    <row r="7203" spans="1:24" x14ac:dyDescent="0.2">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7">
        <v>331.02300000000008</v>
      </c>
      <c r="S7203" s="1">
        <v>7</v>
      </c>
      <c r="T7203" s="1">
        <v>0.45</v>
      </c>
      <c r="U7203" s="7">
        <v>-114.35339999999997</v>
      </c>
      <c r="V7203" s="3" t="str">
        <f>IF(Orders1[[#This Row],[Region]]=People!$B$2, People!$A$2, IF(Orders1[[#This Row],[Region]]=People!$B$3,People!$A$3, IF(Orders1[[#This Row],[Region]]=People!$B$4,People!$A$4, IF(Orders1[[#This Row],[Region]]=People!$B$5,People!$A$5))))</f>
        <v>Cassandra Brandow</v>
      </c>
      <c r="W7203" s="3" t="str">
        <f>IFERROR(INDEX(Returns!A7203:A8002, MATCH(Orders1[[#This Row],[Order ID]],Returns!B7203:B8002)), "No")</f>
        <v>No</v>
      </c>
      <c r="X7203" s="3">
        <f>IF(Orders1[[#This Row],[Return]]="Yes", 1, 0)</f>
        <v>0</v>
      </c>
    </row>
    <row r="7204" spans="1:24" x14ac:dyDescent="0.2">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7">
        <v>756.80000000000007</v>
      </c>
      <c r="S7204" s="1">
        <v>5</v>
      </c>
      <c r="T7204" s="1">
        <v>0</v>
      </c>
      <c r="U7204" s="7">
        <v>75.679999999999978</v>
      </c>
      <c r="V7204" s="3" t="str">
        <f>IF(Orders1[[#This Row],[Region]]=People!$B$2, People!$A$2, IF(Orders1[[#This Row],[Region]]=People!$B$3,People!$A$3, IF(Orders1[[#This Row],[Region]]=People!$B$4,People!$A$4, IF(Orders1[[#This Row],[Region]]=People!$B$5,People!$A$5))))</f>
        <v>Chuck Magee</v>
      </c>
      <c r="W7204" s="3" t="str">
        <f>IFERROR(INDEX(Returns!A7204:A8003, MATCH(Orders1[[#This Row],[Order ID]],Returns!B7204:B8003)), "No")</f>
        <v>No</v>
      </c>
      <c r="X7204" s="3">
        <f>IF(Orders1[[#This Row],[Return]]="Yes", 1, 0)</f>
        <v>0</v>
      </c>
    </row>
    <row r="7205" spans="1:24" x14ac:dyDescent="0.2">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7">
        <v>8.7360000000000007</v>
      </c>
      <c r="S7205" s="1">
        <v>3</v>
      </c>
      <c r="T7205" s="1">
        <v>0.6</v>
      </c>
      <c r="U7205" s="7">
        <v>-4.804800000000002</v>
      </c>
      <c r="V7205" s="3" t="str">
        <f>IF(Orders1[[#This Row],[Region]]=People!$B$2, People!$A$2, IF(Orders1[[#This Row],[Region]]=People!$B$3,People!$A$3, IF(Orders1[[#This Row],[Region]]=People!$B$4,People!$A$4, IF(Orders1[[#This Row],[Region]]=People!$B$5,People!$A$5))))</f>
        <v>Kelly Williams</v>
      </c>
      <c r="W7205" s="3" t="str">
        <f>IFERROR(INDEX(Returns!A7205:A8004, MATCH(Orders1[[#This Row],[Order ID]],Returns!B7205:B8004)), "No")</f>
        <v>No</v>
      </c>
      <c r="X7205" s="3">
        <f>IF(Orders1[[#This Row],[Return]]="Yes", 1, 0)</f>
        <v>0</v>
      </c>
    </row>
    <row r="7206" spans="1:24" x14ac:dyDescent="0.2">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7">
        <v>6.08</v>
      </c>
      <c r="S7206" s="1">
        <v>2</v>
      </c>
      <c r="T7206" s="1">
        <v>0</v>
      </c>
      <c r="U7206" s="7">
        <v>2.0671999999999997</v>
      </c>
      <c r="V7206" s="3" t="str">
        <f>IF(Orders1[[#This Row],[Region]]=People!$B$2, People!$A$2, IF(Orders1[[#This Row],[Region]]=People!$B$3,People!$A$3, IF(Orders1[[#This Row],[Region]]=People!$B$4,People!$A$4, IF(Orders1[[#This Row],[Region]]=People!$B$5,People!$A$5))))</f>
        <v>Chuck Magee</v>
      </c>
      <c r="W7206" s="3" t="str">
        <f>IFERROR(INDEX(Returns!A7206:A8005, MATCH(Orders1[[#This Row],[Order ID]],Returns!B7206:B8005)), "No")</f>
        <v>No</v>
      </c>
      <c r="X7206" s="3">
        <f>IF(Orders1[[#This Row],[Return]]="Yes", 1, 0)</f>
        <v>0</v>
      </c>
    </row>
    <row r="7207" spans="1:24" x14ac:dyDescent="0.2">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7">
        <v>17.46</v>
      </c>
      <c r="S7207" s="1">
        <v>2</v>
      </c>
      <c r="T7207" s="1">
        <v>0</v>
      </c>
      <c r="U7207" s="7">
        <v>5.936399999999999</v>
      </c>
      <c r="V7207" s="3" t="str">
        <f>IF(Orders1[[#This Row],[Region]]=People!$B$2, People!$A$2, IF(Orders1[[#This Row],[Region]]=People!$B$3,People!$A$3, IF(Orders1[[#This Row],[Region]]=People!$B$4,People!$A$4, IF(Orders1[[#This Row],[Region]]=People!$B$5,People!$A$5))))</f>
        <v>Anna Andreadi</v>
      </c>
      <c r="W7207" s="3" t="str">
        <f>IFERROR(INDEX(Returns!A7207:A8006, MATCH(Orders1[[#This Row],[Order ID]],Returns!B7207:B8006)), "No")</f>
        <v>No</v>
      </c>
      <c r="X7207" s="3">
        <f>IF(Orders1[[#This Row],[Return]]="Yes", 1, 0)</f>
        <v>0</v>
      </c>
    </row>
    <row r="7208" spans="1:24" x14ac:dyDescent="0.2">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7">
        <v>369.16</v>
      </c>
      <c r="S7208" s="1">
        <v>11</v>
      </c>
      <c r="T7208" s="1">
        <v>0.2</v>
      </c>
      <c r="U7208" s="7">
        <v>32.301500000000019</v>
      </c>
      <c r="V7208" s="3" t="str">
        <f>IF(Orders1[[#This Row],[Region]]=People!$B$2, People!$A$2, IF(Orders1[[#This Row],[Region]]=People!$B$3,People!$A$3, IF(Orders1[[#This Row],[Region]]=People!$B$4,People!$A$4, IF(Orders1[[#This Row],[Region]]=People!$B$5,People!$A$5))))</f>
        <v>Anna Andreadi</v>
      </c>
      <c r="W7208" s="3" t="str">
        <f>IFERROR(INDEX(Returns!A7208:A8007, MATCH(Orders1[[#This Row],[Order ID]],Returns!B7208:B8007)), "No")</f>
        <v>No</v>
      </c>
      <c r="X7208" s="3">
        <f>IF(Orders1[[#This Row],[Return]]="Yes", 1, 0)</f>
        <v>0</v>
      </c>
    </row>
    <row r="7209" spans="1:24" x14ac:dyDescent="0.2">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7">
        <v>2.9120000000000004</v>
      </c>
      <c r="S7209" s="1">
        <v>2</v>
      </c>
      <c r="T7209" s="1">
        <v>0.2</v>
      </c>
      <c r="U7209" s="7">
        <v>0.90999999999999981</v>
      </c>
      <c r="V7209" s="3" t="str">
        <f>IF(Orders1[[#This Row],[Region]]=People!$B$2, People!$A$2, IF(Orders1[[#This Row],[Region]]=People!$B$3,People!$A$3, IF(Orders1[[#This Row],[Region]]=People!$B$4,People!$A$4, IF(Orders1[[#This Row],[Region]]=People!$B$5,People!$A$5))))</f>
        <v>Anna Andreadi</v>
      </c>
      <c r="W7209" s="3" t="str">
        <f>IFERROR(INDEX(Returns!A7209:A8008, MATCH(Orders1[[#This Row],[Order ID]],Returns!B7209:B8008)), "No")</f>
        <v>No</v>
      </c>
      <c r="X7209" s="3">
        <f>IF(Orders1[[#This Row],[Return]]="Yes", 1, 0)</f>
        <v>0</v>
      </c>
    </row>
    <row r="7210" spans="1:24" x14ac:dyDescent="0.2">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7">
        <v>20.736000000000004</v>
      </c>
      <c r="S7210" s="1">
        <v>4</v>
      </c>
      <c r="T7210" s="1">
        <v>0.2</v>
      </c>
      <c r="U7210" s="7">
        <v>7.2576000000000001</v>
      </c>
      <c r="V7210" s="3" t="str">
        <f>IF(Orders1[[#This Row],[Region]]=People!$B$2, People!$A$2, IF(Orders1[[#This Row],[Region]]=People!$B$3,People!$A$3, IF(Orders1[[#This Row],[Region]]=People!$B$4,People!$A$4, IF(Orders1[[#This Row],[Region]]=People!$B$5,People!$A$5))))</f>
        <v>Anna Andreadi</v>
      </c>
      <c r="W7210" s="3" t="str">
        <f>IFERROR(INDEX(Returns!A7210:A8009, MATCH(Orders1[[#This Row],[Order ID]],Returns!B7210:B8009)), "No")</f>
        <v>No</v>
      </c>
      <c r="X7210" s="3">
        <f>IF(Orders1[[#This Row],[Return]]="Yes", 1, 0)</f>
        <v>0</v>
      </c>
    </row>
    <row r="7211" spans="1:24" x14ac:dyDescent="0.2">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7">
        <v>9.5680000000000014</v>
      </c>
      <c r="S7211" s="1">
        <v>2</v>
      </c>
      <c r="T7211" s="1">
        <v>0.2</v>
      </c>
      <c r="U7211" s="7">
        <v>2.9899999999999993</v>
      </c>
      <c r="V7211" s="3" t="str">
        <f>IF(Orders1[[#This Row],[Region]]=People!$B$2, People!$A$2, IF(Orders1[[#This Row],[Region]]=People!$B$3,People!$A$3, IF(Orders1[[#This Row],[Region]]=People!$B$4,People!$A$4, IF(Orders1[[#This Row],[Region]]=People!$B$5,People!$A$5))))</f>
        <v>Anna Andreadi</v>
      </c>
      <c r="W7211" s="3" t="str">
        <f>IFERROR(INDEX(Returns!A7211:A8010, MATCH(Orders1[[#This Row],[Order ID]],Returns!B7211:B8010)), "No")</f>
        <v>No</v>
      </c>
      <c r="X7211" s="3">
        <f>IF(Orders1[[#This Row],[Return]]="Yes", 1, 0)</f>
        <v>0</v>
      </c>
    </row>
    <row r="7212" spans="1:24" x14ac:dyDescent="0.2">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7">
        <v>30.18</v>
      </c>
      <c r="S7212" s="1">
        <v>3</v>
      </c>
      <c r="T7212" s="1">
        <v>0</v>
      </c>
      <c r="U7212" s="7">
        <v>13.8828</v>
      </c>
      <c r="V7212" s="3" t="str">
        <f>IF(Orders1[[#This Row],[Region]]=People!$B$2, People!$A$2, IF(Orders1[[#This Row],[Region]]=People!$B$3,People!$A$3, IF(Orders1[[#This Row],[Region]]=People!$B$4,People!$A$4, IF(Orders1[[#This Row],[Region]]=People!$B$5,People!$A$5))))</f>
        <v>Anna Andreadi</v>
      </c>
      <c r="W7212" s="3" t="str">
        <f>IFERROR(INDEX(Returns!A7212:A8011, MATCH(Orders1[[#This Row],[Order ID]],Returns!B7212:B8011)), "No")</f>
        <v>No</v>
      </c>
      <c r="X7212" s="3">
        <f>IF(Orders1[[#This Row],[Return]]="Yes", 1, 0)</f>
        <v>0</v>
      </c>
    </row>
    <row r="7213" spans="1:24" x14ac:dyDescent="0.2">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7">
        <v>51.648000000000003</v>
      </c>
      <c r="S7213" s="1">
        <v>12</v>
      </c>
      <c r="T7213" s="1">
        <v>0.2</v>
      </c>
      <c r="U7213" s="7">
        <v>18.7224</v>
      </c>
      <c r="V7213" s="3" t="str">
        <f>IF(Orders1[[#This Row],[Region]]=People!$B$2, People!$A$2, IF(Orders1[[#This Row],[Region]]=People!$B$3,People!$A$3, IF(Orders1[[#This Row],[Region]]=People!$B$4,People!$A$4, IF(Orders1[[#This Row],[Region]]=People!$B$5,People!$A$5))))</f>
        <v>Anna Andreadi</v>
      </c>
      <c r="W7213" s="3" t="str">
        <f>IFERROR(INDEX(Returns!A7213:A8012, MATCH(Orders1[[#This Row],[Order ID]],Returns!B7213:B8012)), "No")</f>
        <v>No</v>
      </c>
      <c r="X7213" s="3">
        <f>IF(Orders1[[#This Row],[Return]]="Yes", 1, 0)</f>
        <v>0</v>
      </c>
    </row>
    <row r="7214" spans="1:24" x14ac:dyDescent="0.2">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7">
        <v>11.231999999999999</v>
      </c>
      <c r="S7214" s="1">
        <v>3</v>
      </c>
      <c r="T7214" s="1">
        <v>0.2</v>
      </c>
      <c r="U7214" s="7">
        <v>3.9312000000000005</v>
      </c>
      <c r="V7214" s="3" t="str">
        <f>IF(Orders1[[#This Row],[Region]]=People!$B$2, People!$A$2, IF(Orders1[[#This Row],[Region]]=People!$B$3,People!$A$3, IF(Orders1[[#This Row],[Region]]=People!$B$4,People!$A$4, IF(Orders1[[#This Row],[Region]]=People!$B$5,People!$A$5))))</f>
        <v>Anna Andreadi</v>
      </c>
      <c r="W7214" s="3" t="str">
        <f>IFERROR(INDEX(Returns!A7214:A8013, MATCH(Orders1[[#This Row],[Order ID]],Returns!B7214:B8013)), "No")</f>
        <v>No</v>
      </c>
      <c r="X7214" s="3">
        <f>IF(Orders1[[#This Row],[Return]]="Yes", 1, 0)</f>
        <v>0</v>
      </c>
    </row>
    <row r="7215" spans="1:24" x14ac:dyDescent="0.2">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7">
        <v>14.73</v>
      </c>
      <c r="S7215" s="1">
        <v>3</v>
      </c>
      <c r="T7215" s="1">
        <v>0</v>
      </c>
      <c r="U7215" s="7">
        <v>7.2176999999999998</v>
      </c>
      <c r="V7215" s="3" t="str">
        <f>IF(Orders1[[#This Row],[Region]]=People!$B$2, People!$A$2, IF(Orders1[[#This Row],[Region]]=People!$B$3,People!$A$3, IF(Orders1[[#This Row],[Region]]=People!$B$4,People!$A$4, IF(Orders1[[#This Row],[Region]]=People!$B$5,People!$A$5))))</f>
        <v>Anna Andreadi</v>
      </c>
      <c r="W7215" s="3" t="str">
        <f>IFERROR(INDEX(Returns!A7215:A8014, MATCH(Orders1[[#This Row],[Order ID]],Returns!B7215:B8014)), "No")</f>
        <v>No</v>
      </c>
      <c r="X7215" s="3">
        <f>IF(Orders1[[#This Row],[Return]]="Yes", 1, 0)</f>
        <v>0</v>
      </c>
    </row>
    <row r="7216" spans="1:24" x14ac:dyDescent="0.2">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7">
        <v>16.399999999999999</v>
      </c>
      <c r="S7216" s="1">
        <v>5</v>
      </c>
      <c r="T7216" s="1">
        <v>0</v>
      </c>
      <c r="U7216" s="7">
        <v>4.7559999999999985</v>
      </c>
      <c r="V7216" s="3" t="str">
        <f>IF(Orders1[[#This Row],[Region]]=People!$B$2, People!$A$2, IF(Orders1[[#This Row],[Region]]=People!$B$3,People!$A$3, IF(Orders1[[#This Row],[Region]]=People!$B$4,People!$A$4, IF(Orders1[[#This Row],[Region]]=People!$B$5,People!$A$5))))</f>
        <v>Kelly Williams</v>
      </c>
      <c r="W7216" s="3" t="str">
        <f>IFERROR(INDEX(Returns!A7216:A8015, MATCH(Orders1[[#This Row],[Order ID]],Returns!B7216:B8015)), "No")</f>
        <v>No</v>
      </c>
      <c r="X7216" s="3">
        <f>IF(Orders1[[#This Row],[Return]]="Yes", 1, 0)</f>
        <v>0</v>
      </c>
    </row>
    <row r="7217" spans="1:24" x14ac:dyDescent="0.2">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7">
        <v>25.92</v>
      </c>
      <c r="S7217" s="1">
        <v>4</v>
      </c>
      <c r="T7217" s="1">
        <v>0</v>
      </c>
      <c r="U7217" s="7">
        <v>12.441600000000001</v>
      </c>
      <c r="V7217" s="3" t="str">
        <f>IF(Orders1[[#This Row],[Region]]=People!$B$2, People!$A$2, IF(Orders1[[#This Row],[Region]]=People!$B$3,People!$A$3, IF(Orders1[[#This Row],[Region]]=People!$B$4,People!$A$4, IF(Orders1[[#This Row],[Region]]=People!$B$5,People!$A$5))))</f>
        <v>Kelly Williams</v>
      </c>
      <c r="W7217" s="3" t="str">
        <f>IFERROR(INDEX(Returns!A7217:A8016, MATCH(Orders1[[#This Row],[Order ID]],Returns!B7217:B8016)), "No")</f>
        <v>No</v>
      </c>
      <c r="X7217" s="3">
        <f>IF(Orders1[[#This Row],[Return]]="Yes", 1, 0)</f>
        <v>0</v>
      </c>
    </row>
    <row r="7218" spans="1:24" x14ac:dyDescent="0.2">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7">
        <v>8.82</v>
      </c>
      <c r="S7218" s="1">
        <v>3</v>
      </c>
      <c r="T7218" s="1">
        <v>0</v>
      </c>
      <c r="U7218" s="7">
        <v>2.5577999999999994</v>
      </c>
      <c r="V7218" s="3" t="str">
        <f>IF(Orders1[[#This Row],[Region]]=People!$B$2, People!$A$2, IF(Orders1[[#This Row],[Region]]=People!$B$3,People!$A$3, IF(Orders1[[#This Row],[Region]]=People!$B$4,People!$A$4, IF(Orders1[[#This Row],[Region]]=People!$B$5,People!$A$5))))</f>
        <v>Anna Andreadi</v>
      </c>
      <c r="W7218" s="3" t="str">
        <f>IFERROR(INDEX(Returns!A7218:A8017, MATCH(Orders1[[#This Row],[Order ID]],Returns!B7218:B8017)), "No")</f>
        <v>No</v>
      </c>
      <c r="X7218" s="3">
        <f>IF(Orders1[[#This Row],[Return]]="Yes", 1, 0)</f>
        <v>0</v>
      </c>
    </row>
    <row r="7219" spans="1:24" x14ac:dyDescent="0.2">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7">
        <v>62.496000000000009</v>
      </c>
      <c r="S7219" s="1">
        <v>2</v>
      </c>
      <c r="T7219" s="1">
        <v>0.2</v>
      </c>
      <c r="U7219" s="7">
        <v>21.873599999999996</v>
      </c>
      <c r="V7219" s="3" t="str">
        <f>IF(Orders1[[#This Row],[Region]]=People!$B$2, People!$A$2, IF(Orders1[[#This Row],[Region]]=People!$B$3,People!$A$3, IF(Orders1[[#This Row],[Region]]=People!$B$4,People!$A$4, IF(Orders1[[#This Row],[Region]]=People!$B$5,People!$A$5))))</f>
        <v>Anna Andreadi</v>
      </c>
      <c r="W7219" s="3" t="str">
        <f>IFERROR(INDEX(Returns!A7219:A8018, MATCH(Orders1[[#This Row],[Order ID]],Returns!B7219:B8018)), "No")</f>
        <v>No</v>
      </c>
      <c r="X7219" s="3">
        <f>IF(Orders1[[#This Row],[Return]]="Yes", 1, 0)</f>
        <v>0</v>
      </c>
    </row>
    <row r="7220" spans="1:24" x14ac:dyDescent="0.2">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7">
        <v>339.96</v>
      </c>
      <c r="S7220" s="1">
        <v>4</v>
      </c>
      <c r="T7220" s="1">
        <v>0</v>
      </c>
      <c r="U7220" s="7">
        <v>122.38559999999998</v>
      </c>
      <c r="V7220" s="3" t="str">
        <f>IF(Orders1[[#This Row],[Region]]=People!$B$2, People!$A$2, IF(Orders1[[#This Row],[Region]]=People!$B$3,People!$A$3, IF(Orders1[[#This Row],[Region]]=People!$B$4,People!$A$4, IF(Orders1[[#This Row],[Region]]=People!$B$5,People!$A$5))))</f>
        <v>Anna Andreadi</v>
      </c>
      <c r="W7220" s="3" t="str">
        <f>IFERROR(INDEX(Returns!A7220:A8019, MATCH(Orders1[[#This Row],[Order ID]],Returns!B7220:B8019)), "No")</f>
        <v>No</v>
      </c>
      <c r="X7220" s="3">
        <f>IF(Orders1[[#This Row],[Return]]="Yes", 1, 0)</f>
        <v>0</v>
      </c>
    </row>
    <row r="7221" spans="1:24" x14ac:dyDescent="0.2">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7">
        <v>49.568000000000005</v>
      </c>
      <c r="S7221" s="1">
        <v>2</v>
      </c>
      <c r="T7221" s="1">
        <v>0.2</v>
      </c>
      <c r="U7221" s="7">
        <v>17.348799999999997</v>
      </c>
      <c r="V7221" s="3" t="str">
        <f>IF(Orders1[[#This Row],[Region]]=People!$B$2, People!$A$2, IF(Orders1[[#This Row],[Region]]=People!$B$3,People!$A$3, IF(Orders1[[#This Row],[Region]]=People!$B$4,People!$A$4, IF(Orders1[[#This Row],[Region]]=People!$B$5,People!$A$5))))</f>
        <v>Anna Andreadi</v>
      </c>
      <c r="W7221" s="3" t="str">
        <f>IFERROR(INDEX(Returns!A7221:A8020, MATCH(Orders1[[#This Row],[Order ID]],Returns!B7221:B8020)), "No")</f>
        <v>No</v>
      </c>
      <c r="X7221" s="3">
        <f>IF(Orders1[[#This Row],[Return]]="Yes", 1, 0)</f>
        <v>0</v>
      </c>
    </row>
    <row r="7222" spans="1:24" x14ac:dyDescent="0.2">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7">
        <v>274.49100000000004</v>
      </c>
      <c r="S7222" s="1">
        <v>3</v>
      </c>
      <c r="T7222" s="1">
        <v>0.7</v>
      </c>
      <c r="U7222" s="7">
        <v>-228.74250000000006</v>
      </c>
      <c r="V7222" s="3" t="str">
        <f>IF(Orders1[[#This Row],[Region]]=People!$B$2, People!$A$2, IF(Orders1[[#This Row],[Region]]=People!$B$3,People!$A$3, IF(Orders1[[#This Row],[Region]]=People!$B$4,People!$A$4, IF(Orders1[[#This Row],[Region]]=People!$B$5,People!$A$5))))</f>
        <v>Chuck Magee</v>
      </c>
      <c r="W7222" s="3" t="str">
        <f>IFERROR(INDEX(Returns!A7222:A8021, MATCH(Orders1[[#This Row],[Order ID]],Returns!B7222:B8021)), "No")</f>
        <v>No</v>
      </c>
      <c r="X7222" s="3">
        <f>IF(Orders1[[#This Row],[Return]]="Yes", 1, 0)</f>
        <v>0</v>
      </c>
    </row>
    <row r="7223" spans="1:24" x14ac:dyDescent="0.2">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7">
        <v>137.94</v>
      </c>
      <c r="S7223" s="1">
        <v>3</v>
      </c>
      <c r="T7223" s="1">
        <v>0</v>
      </c>
      <c r="U7223" s="7">
        <v>35.864399999999996</v>
      </c>
      <c r="V7223" s="3" t="str">
        <f>IF(Orders1[[#This Row],[Region]]=People!$B$2, People!$A$2, IF(Orders1[[#This Row],[Region]]=People!$B$3,People!$A$3, IF(Orders1[[#This Row],[Region]]=People!$B$4,People!$A$4, IF(Orders1[[#This Row],[Region]]=People!$B$5,People!$A$5))))</f>
        <v>Chuck Magee</v>
      </c>
      <c r="W7223" s="3" t="str">
        <f>IFERROR(INDEX(Returns!A7223:A8022, MATCH(Orders1[[#This Row],[Order ID]],Returns!B7223:B8022)), "No")</f>
        <v>No</v>
      </c>
      <c r="X7223" s="3">
        <f>IF(Orders1[[#This Row],[Return]]="Yes", 1, 0)</f>
        <v>0</v>
      </c>
    </row>
    <row r="7224" spans="1:24" x14ac:dyDescent="0.2">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7">
        <v>40.68</v>
      </c>
      <c r="S7224" s="1">
        <v>3</v>
      </c>
      <c r="T7224" s="1">
        <v>0.2</v>
      </c>
      <c r="U7224" s="7">
        <v>-7.1190000000000015</v>
      </c>
      <c r="V7224" s="3" t="str">
        <f>IF(Orders1[[#This Row],[Region]]=People!$B$2, People!$A$2, IF(Orders1[[#This Row],[Region]]=People!$B$3,People!$A$3, IF(Orders1[[#This Row],[Region]]=People!$B$4,People!$A$4, IF(Orders1[[#This Row],[Region]]=People!$B$5,People!$A$5))))</f>
        <v>Kelly Williams</v>
      </c>
      <c r="W7224" s="3" t="str">
        <f>IFERROR(INDEX(Returns!A7224:A8023, MATCH(Orders1[[#This Row],[Order ID]],Returns!B7224:B8023)), "No")</f>
        <v>No</v>
      </c>
      <c r="X7224" s="3">
        <f>IF(Orders1[[#This Row],[Return]]="Yes", 1, 0)</f>
        <v>0</v>
      </c>
    </row>
    <row r="7225" spans="1:24" x14ac:dyDescent="0.2">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7">
        <v>110.376</v>
      </c>
      <c r="S7225" s="1">
        <v>3</v>
      </c>
      <c r="T7225" s="1">
        <v>0.2</v>
      </c>
      <c r="U7225" s="7">
        <v>12.417299999999997</v>
      </c>
      <c r="V7225" s="3" t="str">
        <f>IF(Orders1[[#This Row],[Region]]=People!$B$2, People!$A$2, IF(Orders1[[#This Row],[Region]]=People!$B$3,People!$A$3, IF(Orders1[[#This Row],[Region]]=People!$B$4,People!$A$4, IF(Orders1[[#This Row],[Region]]=People!$B$5,People!$A$5))))</f>
        <v>Anna Andreadi</v>
      </c>
      <c r="W7225" s="3" t="str">
        <f>IFERROR(INDEX(Returns!A7225:A8024, MATCH(Orders1[[#This Row],[Order ID]],Returns!B7225:B8024)), "No")</f>
        <v>No</v>
      </c>
      <c r="X7225" s="3">
        <f>IF(Orders1[[#This Row],[Return]]="Yes", 1, 0)</f>
        <v>0</v>
      </c>
    </row>
    <row r="7226" spans="1:24" x14ac:dyDescent="0.2">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7">
        <v>151.62</v>
      </c>
      <c r="S7226" s="1">
        <v>7</v>
      </c>
      <c r="T7226" s="1">
        <v>0</v>
      </c>
      <c r="U7226" s="7">
        <v>50.03459999999999</v>
      </c>
      <c r="V7226" s="3" t="str">
        <f>IF(Orders1[[#This Row],[Region]]=People!$B$2, People!$A$2, IF(Orders1[[#This Row],[Region]]=People!$B$3,People!$A$3, IF(Orders1[[#This Row],[Region]]=People!$B$4,People!$A$4, IF(Orders1[[#This Row],[Region]]=People!$B$5,People!$A$5))))</f>
        <v>Anna Andreadi</v>
      </c>
      <c r="W7226" s="3" t="str">
        <f>IFERROR(INDEX(Returns!A7226:A8025, MATCH(Orders1[[#This Row],[Order ID]],Returns!B7226:B8025)), "No")</f>
        <v>No</v>
      </c>
      <c r="X7226" s="3">
        <f>IF(Orders1[[#This Row],[Return]]="Yes", 1, 0)</f>
        <v>0</v>
      </c>
    </row>
    <row r="7227" spans="1:24" x14ac:dyDescent="0.2">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7">
        <v>30.8</v>
      </c>
      <c r="S7227" s="1">
        <v>4</v>
      </c>
      <c r="T7227" s="1">
        <v>0</v>
      </c>
      <c r="U7227" s="7">
        <v>10.163999999999998</v>
      </c>
      <c r="V7227" s="3" t="str">
        <f>IF(Orders1[[#This Row],[Region]]=People!$B$2, People!$A$2, IF(Orders1[[#This Row],[Region]]=People!$B$3,People!$A$3, IF(Orders1[[#This Row],[Region]]=People!$B$4,People!$A$4, IF(Orders1[[#This Row],[Region]]=People!$B$5,People!$A$5))))</f>
        <v>Anna Andreadi</v>
      </c>
      <c r="W7227" s="3" t="str">
        <f>IFERROR(INDEX(Returns!A7227:A8026, MATCH(Orders1[[#This Row],[Order ID]],Returns!B7227:B8026)), "No")</f>
        <v>No</v>
      </c>
      <c r="X7227" s="3">
        <f>IF(Orders1[[#This Row],[Return]]="Yes", 1, 0)</f>
        <v>0</v>
      </c>
    </row>
    <row r="7228" spans="1:24" x14ac:dyDescent="0.2">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7">
        <v>123.92000000000002</v>
      </c>
      <c r="S7228" s="1">
        <v>5</v>
      </c>
      <c r="T7228" s="1">
        <v>0.2</v>
      </c>
      <c r="U7228" s="7">
        <v>38.724999999999994</v>
      </c>
      <c r="V7228" s="3" t="str">
        <f>IF(Orders1[[#This Row],[Region]]=People!$B$2, People!$A$2, IF(Orders1[[#This Row],[Region]]=People!$B$3,People!$A$3, IF(Orders1[[#This Row],[Region]]=People!$B$4,People!$A$4, IF(Orders1[[#This Row],[Region]]=People!$B$5,People!$A$5))))</f>
        <v>Chuck Magee</v>
      </c>
      <c r="W7228" s="3" t="str">
        <f>IFERROR(INDEX(Returns!A7228:A8027, MATCH(Orders1[[#This Row],[Order ID]],Returns!B7228:B8027)), "No")</f>
        <v>No</v>
      </c>
      <c r="X7228" s="3">
        <f>IF(Orders1[[#This Row],[Return]]="Yes", 1, 0)</f>
        <v>0</v>
      </c>
    </row>
    <row r="7229" spans="1:24" x14ac:dyDescent="0.2">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7">
        <v>1319.8</v>
      </c>
      <c r="S7229" s="1">
        <v>5</v>
      </c>
      <c r="T7229" s="1">
        <v>0.2</v>
      </c>
      <c r="U7229" s="7">
        <v>214.4674999999998</v>
      </c>
      <c r="V7229" s="3" t="str">
        <f>IF(Orders1[[#This Row],[Region]]=People!$B$2, People!$A$2, IF(Orders1[[#This Row],[Region]]=People!$B$3,People!$A$3, IF(Orders1[[#This Row],[Region]]=People!$B$4,People!$A$4, IF(Orders1[[#This Row],[Region]]=People!$B$5,People!$A$5))))</f>
        <v>Chuck Magee</v>
      </c>
      <c r="W7229" s="3" t="str">
        <f>IFERROR(INDEX(Returns!A7229:A8028, MATCH(Orders1[[#This Row],[Order ID]],Returns!B7229:B8028)), "No")</f>
        <v>No</v>
      </c>
      <c r="X7229" s="3">
        <f>IF(Orders1[[#This Row],[Return]]="Yes", 1, 0)</f>
        <v>0</v>
      </c>
    </row>
    <row r="7230" spans="1:24" x14ac:dyDescent="0.2">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7">
        <v>89.712000000000018</v>
      </c>
      <c r="S7230" s="1">
        <v>6</v>
      </c>
      <c r="T7230" s="1">
        <v>0.2</v>
      </c>
      <c r="U7230" s="7">
        <v>30.277799999999992</v>
      </c>
      <c r="V7230" s="3" t="str">
        <f>IF(Orders1[[#This Row],[Region]]=People!$B$2, People!$A$2, IF(Orders1[[#This Row],[Region]]=People!$B$3,People!$A$3, IF(Orders1[[#This Row],[Region]]=People!$B$4,People!$A$4, IF(Orders1[[#This Row],[Region]]=People!$B$5,People!$A$5))))</f>
        <v>Anna Andreadi</v>
      </c>
      <c r="W7230" s="3" t="str">
        <f>IFERROR(INDEX(Returns!A7230:A8029, MATCH(Orders1[[#This Row],[Order ID]],Returns!B7230:B8029)), "No")</f>
        <v>No</v>
      </c>
      <c r="X7230" s="3">
        <f>IF(Orders1[[#This Row],[Return]]="Yes", 1, 0)</f>
        <v>0</v>
      </c>
    </row>
    <row r="7231" spans="1:24" x14ac:dyDescent="0.2">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7">
        <v>22.830000000000002</v>
      </c>
      <c r="S7231" s="1">
        <v>3</v>
      </c>
      <c r="T7231" s="1">
        <v>0</v>
      </c>
      <c r="U7231" s="7">
        <v>10.7301</v>
      </c>
      <c r="V7231" s="3" t="str">
        <f>IF(Orders1[[#This Row],[Region]]=People!$B$2, People!$A$2, IF(Orders1[[#This Row],[Region]]=People!$B$3,People!$A$3, IF(Orders1[[#This Row],[Region]]=People!$B$4,People!$A$4, IF(Orders1[[#This Row],[Region]]=People!$B$5,People!$A$5))))</f>
        <v>Anna Andreadi</v>
      </c>
      <c r="W7231" s="3" t="str">
        <f>IFERROR(INDEX(Returns!A7231:A8030, MATCH(Orders1[[#This Row],[Order ID]],Returns!B7231:B8030)), "No")</f>
        <v>No</v>
      </c>
      <c r="X7231" s="3">
        <f>IF(Orders1[[#This Row],[Return]]="Yes", 1, 0)</f>
        <v>0</v>
      </c>
    </row>
    <row r="7232" spans="1:24" x14ac:dyDescent="0.2">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7">
        <v>30.88</v>
      </c>
      <c r="S7232" s="1">
        <v>2</v>
      </c>
      <c r="T7232" s="1">
        <v>0</v>
      </c>
      <c r="U7232" s="7">
        <v>15.44</v>
      </c>
      <c r="V7232" s="3" t="str">
        <f>IF(Orders1[[#This Row],[Region]]=People!$B$2, People!$A$2, IF(Orders1[[#This Row],[Region]]=People!$B$3,People!$A$3, IF(Orders1[[#This Row],[Region]]=People!$B$4,People!$A$4, IF(Orders1[[#This Row],[Region]]=People!$B$5,People!$A$5))))</f>
        <v>Chuck Magee</v>
      </c>
      <c r="W7232" s="3" t="str">
        <f>IFERROR(INDEX(Returns!A7232:A8031, MATCH(Orders1[[#This Row],[Order ID]],Returns!B7232:B8031)), "No")</f>
        <v>No</v>
      </c>
      <c r="X7232" s="3">
        <f>IF(Orders1[[#This Row],[Return]]="Yes", 1, 0)</f>
        <v>0</v>
      </c>
    </row>
    <row r="7233" spans="1:24" x14ac:dyDescent="0.2">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7">
        <v>465.16</v>
      </c>
      <c r="S7233" s="1">
        <v>2</v>
      </c>
      <c r="T7233" s="1">
        <v>0</v>
      </c>
      <c r="U7233" s="7">
        <v>120.94159999999999</v>
      </c>
      <c r="V7233" s="3" t="str">
        <f>IF(Orders1[[#This Row],[Region]]=People!$B$2, People!$A$2, IF(Orders1[[#This Row],[Region]]=People!$B$3,People!$A$3, IF(Orders1[[#This Row],[Region]]=People!$B$4,People!$A$4, IF(Orders1[[#This Row],[Region]]=People!$B$5,People!$A$5))))</f>
        <v>Chuck Magee</v>
      </c>
      <c r="W7233" s="3" t="str">
        <f>IFERROR(INDEX(Returns!A7233:A8032, MATCH(Orders1[[#This Row],[Order ID]],Returns!B7233:B8032)), "No")</f>
        <v>No</v>
      </c>
      <c r="X7233" s="3">
        <f>IF(Orders1[[#This Row],[Return]]="Yes", 1, 0)</f>
        <v>0</v>
      </c>
    </row>
    <row r="7234" spans="1:24" x14ac:dyDescent="0.2">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7">
        <v>27.12</v>
      </c>
      <c r="S7234" s="1">
        <v>4</v>
      </c>
      <c r="T7234" s="1">
        <v>0</v>
      </c>
      <c r="U7234" s="7">
        <v>12.475199999999999</v>
      </c>
      <c r="V7234" s="3" t="str">
        <f>IF(Orders1[[#This Row],[Region]]=People!$B$2, People!$A$2, IF(Orders1[[#This Row],[Region]]=People!$B$3,People!$A$3, IF(Orders1[[#This Row],[Region]]=People!$B$4,People!$A$4, IF(Orders1[[#This Row],[Region]]=People!$B$5,People!$A$5))))</f>
        <v>Chuck Magee</v>
      </c>
      <c r="W7234" s="3" t="str">
        <f>IFERROR(INDEX(Returns!A7234:A8033, MATCH(Orders1[[#This Row],[Order ID]],Returns!B7234:B8033)), "No")</f>
        <v>No</v>
      </c>
      <c r="X7234" s="3">
        <f>IF(Orders1[[#This Row],[Return]]="Yes", 1, 0)</f>
        <v>0</v>
      </c>
    </row>
    <row r="7235" spans="1:24" x14ac:dyDescent="0.2">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7">
        <v>113.6</v>
      </c>
      <c r="S7235" s="1">
        <v>8</v>
      </c>
      <c r="T7235" s="1">
        <v>0</v>
      </c>
      <c r="U7235" s="7">
        <v>44.304000000000002</v>
      </c>
      <c r="V7235" s="3" t="str">
        <f>IF(Orders1[[#This Row],[Region]]=People!$B$2, People!$A$2, IF(Orders1[[#This Row],[Region]]=People!$B$3,People!$A$3, IF(Orders1[[#This Row],[Region]]=People!$B$4,People!$A$4, IF(Orders1[[#This Row],[Region]]=People!$B$5,People!$A$5))))</f>
        <v>Chuck Magee</v>
      </c>
      <c r="W7235" s="3" t="str">
        <f>IFERROR(INDEX(Returns!A7235:A8034, MATCH(Orders1[[#This Row],[Order ID]],Returns!B7235:B8034)), "No")</f>
        <v>No</v>
      </c>
      <c r="X7235" s="3">
        <f>IF(Orders1[[#This Row],[Return]]="Yes", 1, 0)</f>
        <v>0</v>
      </c>
    </row>
    <row r="7236" spans="1:24" x14ac:dyDescent="0.2">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7">
        <v>12.96</v>
      </c>
      <c r="S7236" s="1">
        <v>2</v>
      </c>
      <c r="T7236" s="1">
        <v>0</v>
      </c>
      <c r="U7236" s="7">
        <v>6.3504000000000005</v>
      </c>
      <c r="V7236" s="3" t="str">
        <f>IF(Orders1[[#This Row],[Region]]=People!$B$2, People!$A$2, IF(Orders1[[#This Row],[Region]]=People!$B$3,People!$A$3, IF(Orders1[[#This Row],[Region]]=People!$B$4,People!$A$4, IF(Orders1[[#This Row],[Region]]=People!$B$5,People!$A$5))))</f>
        <v>Chuck Magee</v>
      </c>
      <c r="W7236" s="3" t="str">
        <f>IFERROR(INDEX(Returns!A7236:A8035, MATCH(Orders1[[#This Row],[Order ID]],Returns!B7236:B8035)), "No")</f>
        <v>No</v>
      </c>
      <c r="X7236" s="3">
        <f>IF(Orders1[[#This Row],[Return]]="Yes", 1, 0)</f>
        <v>0</v>
      </c>
    </row>
    <row r="7237" spans="1:24" x14ac:dyDescent="0.2">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7">
        <v>69.456000000000003</v>
      </c>
      <c r="S7237" s="1">
        <v>2</v>
      </c>
      <c r="T7237" s="1">
        <v>0.2</v>
      </c>
      <c r="U7237" s="7">
        <v>22.573199999999996</v>
      </c>
      <c r="V7237" s="3" t="str">
        <f>IF(Orders1[[#This Row],[Region]]=People!$B$2, People!$A$2, IF(Orders1[[#This Row],[Region]]=People!$B$3,People!$A$3, IF(Orders1[[#This Row],[Region]]=People!$B$4,People!$A$4, IF(Orders1[[#This Row],[Region]]=People!$B$5,People!$A$5))))</f>
        <v>Chuck Magee</v>
      </c>
      <c r="W7237" s="3" t="str">
        <f>IFERROR(INDEX(Returns!A7237:A8036, MATCH(Orders1[[#This Row],[Order ID]],Returns!B7237:B8036)), "No")</f>
        <v>No</v>
      </c>
      <c r="X7237" s="3">
        <f>IF(Orders1[[#This Row],[Return]]="Yes", 1, 0)</f>
        <v>0</v>
      </c>
    </row>
    <row r="7238" spans="1:24" x14ac:dyDescent="0.2">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7">
        <v>8.64</v>
      </c>
      <c r="S7238" s="1">
        <v>3</v>
      </c>
      <c r="T7238" s="1">
        <v>0</v>
      </c>
      <c r="U7238" s="7">
        <v>2.4192</v>
      </c>
      <c r="V7238" s="3" t="str">
        <f>IF(Orders1[[#This Row],[Region]]=People!$B$2, People!$A$2, IF(Orders1[[#This Row],[Region]]=People!$B$3,People!$A$3, IF(Orders1[[#This Row],[Region]]=People!$B$4,People!$A$4, IF(Orders1[[#This Row],[Region]]=People!$B$5,People!$A$5))))</f>
        <v>Anna Andreadi</v>
      </c>
      <c r="W7238" s="3" t="str">
        <f>IFERROR(INDEX(Returns!A7238:A8037, MATCH(Orders1[[#This Row],[Order ID]],Returns!B7238:B8037)), "No")</f>
        <v>No</v>
      </c>
      <c r="X7238" s="3">
        <f>IF(Orders1[[#This Row],[Return]]="Yes", 1, 0)</f>
        <v>0</v>
      </c>
    </row>
    <row r="7239" spans="1:24" x14ac:dyDescent="0.2">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7">
        <v>341.99100000000004</v>
      </c>
      <c r="S7239" s="1">
        <v>3</v>
      </c>
      <c r="T7239" s="1">
        <v>0.7</v>
      </c>
      <c r="U7239" s="7">
        <v>-319.19159999999999</v>
      </c>
      <c r="V7239" s="3" t="str">
        <f>IF(Orders1[[#This Row],[Region]]=People!$B$2, People!$A$2, IF(Orders1[[#This Row],[Region]]=People!$B$3,People!$A$3, IF(Orders1[[#This Row],[Region]]=People!$B$4,People!$A$4, IF(Orders1[[#This Row],[Region]]=People!$B$5,People!$A$5))))</f>
        <v>Chuck Magee</v>
      </c>
      <c r="W7239" s="3" t="str">
        <f>IFERROR(INDEX(Returns!A7239:A8038, MATCH(Orders1[[#This Row],[Order ID]],Returns!B7239:B8038)), "No")</f>
        <v>No</v>
      </c>
      <c r="X7239" s="3">
        <f>IF(Orders1[[#This Row],[Return]]="Yes", 1, 0)</f>
        <v>0</v>
      </c>
    </row>
    <row r="7240" spans="1:24" x14ac:dyDescent="0.2">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7">
        <v>43.96</v>
      </c>
      <c r="S7240" s="1">
        <v>7</v>
      </c>
      <c r="T7240" s="1">
        <v>0</v>
      </c>
      <c r="U7240" s="7">
        <v>18.463200000000004</v>
      </c>
      <c r="V7240" s="3" t="str">
        <f>IF(Orders1[[#This Row],[Region]]=People!$B$2, People!$A$2, IF(Orders1[[#This Row],[Region]]=People!$B$3,People!$A$3, IF(Orders1[[#This Row],[Region]]=People!$B$4,People!$A$4, IF(Orders1[[#This Row],[Region]]=People!$B$5,People!$A$5))))</f>
        <v>Anna Andreadi</v>
      </c>
      <c r="W7240" s="3" t="str">
        <f>IFERROR(INDEX(Returns!A7240:A8039, MATCH(Orders1[[#This Row],[Order ID]],Returns!B7240:B8039)), "No")</f>
        <v>No</v>
      </c>
      <c r="X7240" s="3">
        <f>IF(Orders1[[#This Row],[Return]]="Yes", 1, 0)</f>
        <v>0</v>
      </c>
    </row>
    <row r="7241" spans="1:24" x14ac:dyDescent="0.2">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7">
        <v>39.76</v>
      </c>
      <c r="S7241" s="1">
        <v>7</v>
      </c>
      <c r="T7241" s="1">
        <v>0</v>
      </c>
      <c r="U7241" s="7">
        <v>18.687199999999997</v>
      </c>
      <c r="V7241" s="3" t="str">
        <f>IF(Orders1[[#This Row],[Region]]=People!$B$2, People!$A$2, IF(Orders1[[#This Row],[Region]]=People!$B$3,People!$A$3, IF(Orders1[[#This Row],[Region]]=People!$B$4,People!$A$4, IF(Orders1[[#This Row],[Region]]=People!$B$5,People!$A$5))))</f>
        <v>Anna Andreadi</v>
      </c>
      <c r="W7241" s="3" t="str">
        <f>IFERROR(INDEX(Returns!A7241:A8040, MATCH(Orders1[[#This Row],[Order ID]],Returns!B7241:B8040)), "No")</f>
        <v>No</v>
      </c>
      <c r="X7241" s="3">
        <f>IF(Orders1[[#This Row],[Return]]="Yes", 1, 0)</f>
        <v>0</v>
      </c>
    </row>
    <row r="7242" spans="1:24" x14ac:dyDescent="0.2">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7">
        <v>66.36</v>
      </c>
      <c r="S7242" s="1">
        <v>7</v>
      </c>
      <c r="T7242" s="1">
        <v>0</v>
      </c>
      <c r="U7242" s="7">
        <v>26.544000000000004</v>
      </c>
      <c r="V7242" s="3" t="str">
        <f>IF(Orders1[[#This Row],[Region]]=People!$B$2, People!$A$2, IF(Orders1[[#This Row],[Region]]=People!$B$3,People!$A$3, IF(Orders1[[#This Row],[Region]]=People!$B$4,People!$A$4, IF(Orders1[[#This Row],[Region]]=People!$B$5,People!$A$5))))</f>
        <v>Anna Andreadi</v>
      </c>
      <c r="W7242" s="3" t="str">
        <f>IFERROR(INDEX(Returns!A7242:A8041, MATCH(Orders1[[#This Row],[Order ID]],Returns!B7242:B8041)), "No")</f>
        <v>No</v>
      </c>
      <c r="X7242" s="3">
        <f>IF(Orders1[[#This Row],[Return]]="Yes", 1, 0)</f>
        <v>0</v>
      </c>
    </row>
    <row r="7243" spans="1:24" x14ac:dyDescent="0.2">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7">
        <v>92.88000000000001</v>
      </c>
      <c r="S7243" s="1">
        <v>6</v>
      </c>
      <c r="T7243" s="1">
        <v>0.2</v>
      </c>
      <c r="U7243" s="7">
        <v>30.185999999999996</v>
      </c>
      <c r="V7243" s="3" t="str">
        <f>IF(Orders1[[#This Row],[Region]]=People!$B$2, People!$A$2, IF(Orders1[[#This Row],[Region]]=People!$B$3,People!$A$3, IF(Orders1[[#This Row],[Region]]=People!$B$4,People!$A$4, IF(Orders1[[#This Row],[Region]]=People!$B$5,People!$A$5))))</f>
        <v>Anna Andreadi</v>
      </c>
      <c r="W7243" s="3" t="str">
        <f>IFERROR(INDEX(Returns!A7243:A8042, MATCH(Orders1[[#This Row],[Order ID]],Returns!B7243:B8042)), "No")</f>
        <v>No</v>
      </c>
      <c r="X7243" s="3">
        <f>IF(Orders1[[#This Row],[Return]]="Yes", 1, 0)</f>
        <v>0</v>
      </c>
    </row>
    <row r="7244" spans="1:24" x14ac:dyDescent="0.2">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7">
        <v>24.14</v>
      </c>
      <c r="S7244" s="1">
        <v>2</v>
      </c>
      <c r="T7244" s="1">
        <v>0</v>
      </c>
      <c r="U7244" s="7">
        <v>7.9662000000000006</v>
      </c>
      <c r="V7244" s="3" t="str">
        <f>IF(Orders1[[#This Row],[Region]]=People!$B$2, People!$A$2, IF(Orders1[[#This Row],[Region]]=People!$B$3,People!$A$3, IF(Orders1[[#This Row],[Region]]=People!$B$4,People!$A$4, IF(Orders1[[#This Row],[Region]]=People!$B$5,People!$A$5))))</f>
        <v>Anna Andreadi</v>
      </c>
      <c r="W7244" s="3" t="str">
        <f>IFERROR(INDEX(Returns!A7244:A8043, MATCH(Orders1[[#This Row],[Order ID]],Returns!B7244:B8043)), "No")</f>
        <v>No</v>
      </c>
      <c r="X7244" s="3">
        <f>IF(Orders1[[#This Row],[Return]]="Yes", 1, 0)</f>
        <v>0</v>
      </c>
    </row>
    <row r="7245" spans="1:24" x14ac:dyDescent="0.2">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7">
        <v>4416.174</v>
      </c>
      <c r="S7245" s="1">
        <v>9</v>
      </c>
      <c r="T7245" s="1">
        <v>0.3</v>
      </c>
      <c r="U7245" s="7">
        <v>-630.88200000000006</v>
      </c>
      <c r="V7245" s="3" t="str">
        <f>IF(Orders1[[#This Row],[Region]]=People!$B$2, People!$A$2, IF(Orders1[[#This Row],[Region]]=People!$B$3,People!$A$3, IF(Orders1[[#This Row],[Region]]=People!$B$4,People!$A$4, IF(Orders1[[#This Row],[Region]]=People!$B$5,People!$A$5))))</f>
        <v>Chuck Magee</v>
      </c>
      <c r="W7245" s="3" t="str">
        <f>IFERROR(INDEX(Returns!A7245:A8044, MATCH(Orders1[[#This Row],[Order ID]],Returns!B7245:B8044)), "No")</f>
        <v>No</v>
      </c>
      <c r="X7245" s="3">
        <f>IF(Orders1[[#This Row],[Return]]="Yes", 1, 0)</f>
        <v>0</v>
      </c>
    </row>
    <row r="7246" spans="1:24" x14ac:dyDescent="0.2">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7">
        <v>49.56</v>
      </c>
      <c r="S7246" s="1">
        <v>7</v>
      </c>
      <c r="T7246" s="1">
        <v>0</v>
      </c>
      <c r="U7246" s="7">
        <v>18.832800000000002</v>
      </c>
      <c r="V7246" s="3" t="str">
        <f>IF(Orders1[[#This Row],[Region]]=People!$B$2, People!$A$2, IF(Orders1[[#This Row],[Region]]=People!$B$3,People!$A$3, IF(Orders1[[#This Row],[Region]]=People!$B$4,People!$A$4, IF(Orders1[[#This Row],[Region]]=People!$B$5,People!$A$5))))</f>
        <v>Anna Andreadi</v>
      </c>
      <c r="W7246" s="3" t="str">
        <f>IFERROR(INDEX(Returns!A7246:A8045, MATCH(Orders1[[#This Row],[Order ID]],Returns!B7246:B8045)), "No")</f>
        <v>No</v>
      </c>
      <c r="X7246" s="3">
        <f>IF(Orders1[[#This Row],[Return]]="Yes", 1, 0)</f>
        <v>0</v>
      </c>
    </row>
    <row r="7247" spans="1:24" x14ac:dyDescent="0.2">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7">
        <v>354.90000000000003</v>
      </c>
      <c r="S7247" s="1">
        <v>5</v>
      </c>
      <c r="T7247" s="1">
        <v>0</v>
      </c>
      <c r="U7247" s="7">
        <v>17.744999999999962</v>
      </c>
      <c r="V7247" s="3" t="str">
        <f>IF(Orders1[[#This Row],[Region]]=People!$B$2, People!$A$2, IF(Orders1[[#This Row],[Region]]=People!$B$3,People!$A$3, IF(Orders1[[#This Row],[Region]]=People!$B$4,People!$A$4, IF(Orders1[[#This Row],[Region]]=People!$B$5,People!$A$5))))</f>
        <v>Anna Andreadi</v>
      </c>
      <c r="W7247" s="3" t="str">
        <f>IFERROR(INDEX(Returns!A7247:A8046, MATCH(Orders1[[#This Row],[Order ID]],Returns!B7247:B8046)), "No")</f>
        <v>No</v>
      </c>
      <c r="X7247" s="3">
        <f>IF(Orders1[[#This Row],[Return]]="Yes", 1, 0)</f>
        <v>0</v>
      </c>
    </row>
    <row r="7248" spans="1:24" x14ac:dyDescent="0.2">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7">
        <v>15.120000000000001</v>
      </c>
      <c r="S7248" s="1">
        <v>3</v>
      </c>
      <c r="T7248" s="1">
        <v>0.2</v>
      </c>
      <c r="U7248" s="7">
        <v>4.9139999999999988</v>
      </c>
      <c r="V7248" s="3" t="str">
        <f>IF(Orders1[[#This Row],[Region]]=People!$B$2, People!$A$2, IF(Orders1[[#This Row],[Region]]=People!$B$3,People!$A$3, IF(Orders1[[#This Row],[Region]]=People!$B$4,People!$A$4, IF(Orders1[[#This Row],[Region]]=People!$B$5,People!$A$5))))</f>
        <v>Chuck Magee</v>
      </c>
      <c r="W7248" s="3" t="str">
        <f>IFERROR(INDEX(Returns!A7248:A8047, MATCH(Orders1[[#This Row],[Order ID]],Returns!B7248:B8047)), "No")</f>
        <v>No</v>
      </c>
      <c r="X7248" s="3">
        <f>IF(Orders1[[#This Row],[Return]]="Yes", 1, 0)</f>
        <v>0</v>
      </c>
    </row>
    <row r="7249" spans="1:24" x14ac:dyDescent="0.2">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7">
        <v>302.45</v>
      </c>
      <c r="S7249" s="1">
        <v>5</v>
      </c>
      <c r="T7249" s="1">
        <v>0.5</v>
      </c>
      <c r="U7249" s="7">
        <v>-199.61700000000002</v>
      </c>
      <c r="V7249" s="3" t="str">
        <f>IF(Orders1[[#This Row],[Region]]=People!$B$2, People!$A$2, IF(Orders1[[#This Row],[Region]]=People!$B$3,People!$A$3, IF(Orders1[[#This Row],[Region]]=People!$B$4,People!$A$4, IF(Orders1[[#This Row],[Region]]=People!$B$5,People!$A$5))))</f>
        <v>Chuck Magee</v>
      </c>
      <c r="W7249" s="3" t="str">
        <f>IFERROR(INDEX(Returns!A7249:A8048, MATCH(Orders1[[#This Row],[Order ID]],Returns!B7249:B8048)), "No")</f>
        <v>No</v>
      </c>
      <c r="X7249" s="3">
        <f>IF(Orders1[[#This Row],[Return]]="Yes", 1, 0)</f>
        <v>0</v>
      </c>
    </row>
    <row r="7250" spans="1:24" x14ac:dyDescent="0.2">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7">
        <v>44.672000000000004</v>
      </c>
      <c r="S7250" s="1">
        <v>8</v>
      </c>
      <c r="T7250" s="1">
        <v>0.2</v>
      </c>
      <c r="U7250" s="7">
        <v>-10.051200000000003</v>
      </c>
      <c r="V7250" s="3" t="str">
        <f>IF(Orders1[[#This Row],[Region]]=People!$B$2, People!$A$2, IF(Orders1[[#This Row],[Region]]=People!$B$3,People!$A$3, IF(Orders1[[#This Row],[Region]]=People!$B$4,People!$A$4, IF(Orders1[[#This Row],[Region]]=People!$B$5,People!$A$5))))</f>
        <v>Chuck Magee</v>
      </c>
      <c r="W7250" s="3" t="str">
        <f>IFERROR(INDEX(Returns!A7250:A8049, MATCH(Orders1[[#This Row],[Order ID]],Returns!B7250:B8049)), "No")</f>
        <v>No</v>
      </c>
      <c r="X7250" s="3">
        <f>IF(Orders1[[#This Row],[Return]]="Yes", 1, 0)</f>
        <v>0</v>
      </c>
    </row>
    <row r="7251" spans="1:24" x14ac:dyDescent="0.2">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7">
        <v>119.98</v>
      </c>
      <c r="S7251" s="1">
        <v>2</v>
      </c>
      <c r="T7251" s="1">
        <v>0</v>
      </c>
      <c r="U7251" s="7">
        <v>35.994</v>
      </c>
      <c r="V7251" s="3" t="str">
        <f>IF(Orders1[[#This Row],[Region]]=People!$B$2, People!$A$2, IF(Orders1[[#This Row],[Region]]=People!$B$3,People!$A$3, IF(Orders1[[#This Row],[Region]]=People!$B$4,People!$A$4, IF(Orders1[[#This Row],[Region]]=People!$B$5,People!$A$5))))</f>
        <v>Anna Andreadi</v>
      </c>
      <c r="W7251" s="3" t="str">
        <f>IFERROR(INDEX(Returns!A7251:A8050, MATCH(Orders1[[#This Row],[Order ID]],Returns!B7251:B8050)), "No")</f>
        <v>No</v>
      </c>
      <c r="X7251" s="3">
        <f>IF(Orders1[[#This Row],[Return]]="Yes", 1, 0)</f>
        <v>0</v>
      </c>
    </row>
    <row r="7252" spans="1:24" x14ac:dyDescent="0.2">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7">
        <v>989.97</v>
      </c>
      <c r="S7252" s="1">
        <v>3</v>
      </c>
      <c r="T7252" s="1">
        <v>0</v>
      </c>
      <c r="U7252" s="7">
        <v>395.98800000000006</v>
      </c>
      <c r="V7252" s="3" t="str">
        <f>IF(Orders1[[#This Row],[Region]]=People!$B$2, People!$A$2, IF(Orders1[[#This Row],[Region]]=People!$B$3,People!$A$3, IF(Orders1[[#This Row],[Region]]=People!$B$4,People!$A$4, IF(Orders1[[#This Row],[Region]]=People!$B$5,People!$A$5))))</f>
        <v>Anna Andreadi</v>
      </c>
      <c r="W7252" s="3" t="str">
        <f>IFERROR(INDEX(Returns!A7252:A8051, MATCH(Orders1[[#This Row],[Order ID]],Returns!B7252:B8051)), "No")</f>
        <v>No</v>
      </c>
      <c r="X7252" s="3">
        <f>IF(Orders1[[#This Row],[Return]]="Yes", 1, 0)</f>
        <v>0</v>
      </c>
    </row>
    <row r="7253" spans="1:24" x14ac:dyDescent="0.2">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7">
        <v>9.2159999999999993</v>
      </c>
      <c r="S7253" s="1">
        <v>4</v>
      </c>
      <c r="T7253" s="1">
        <v>0.2</v>
      </c>
      <c r="U7253" s="7">
        <v>3.3408000000000002</v>
      </c>
      <c r="V7253" s="3" t="str">
        <f>IF(Orders1[[#This Row],[Region]]=People!$B$2, People!$A$2, IF(Orders1[[#This Row],[Region]]=People!$B$3,People!$A$3, IF(Orders1[[#This Row],[Region]]=People!$B$4,People!$A$4, IF(Orders1[[#This Row],[Region]]=People!$B$5,People!$A$5))))</f>
        <v>Cassandra Brandow</v>
      </c>
      <c r="W7253" s="3" t="str">
        <f>IFERROR(INDEX(Returns!A7253:A8052, MATCH(Orders1[[#This Row],[Order ID]],Returns!B7253:B8052)), "No")</f>
        <v>No</v>
      </c>
      <c r="X7253" s="3">
        <f>IF(Orders1[[#This Row],[Return]]="Yes", 1, 0)</f>
        <v>0</v>
      </c>
    </row>
    <row r="7254" spans="1:24" x14ac:dyDescent="0.2">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7">
        <v>68.52</v>
      </c>
      <c r="S7254" s="1">
        <v>3</v>
      </c>
      <c r="T7254" s="1">
        <v>0</v>
      </c>
      <c r="U7254" s="7">
        <v>31.519199999999998</v>
      </c>
      <c r="V7254" s="3" t="str">
        <f>IF(Orders1[[#This Row],[Region]]=People!$B$2, People!$A$2, IF(Orders1[[#This Row],[Region]]=People!$B$3,People!$A$3, IF(Orders1[[#This Row],[Region]]=People!$B$4,People!$A$4, IF(Orders1[[#This Row],[Region]]=People!$B$5,People!$A$5))))</f>
        <v>Kelly Williams</v>
      </c>
      <c r="W7254" s="3" t="str">
        <f>IFERROR(INDEX(Returns!A7254:A8053, MATCH(Orders1[[#This Row],[Order ID]],Returns!B7254:B8053)), "No")</f>
        <v>No</v>
      </c>
      <c r="X7254" s="3">
        <f>IF(Orders1[[#This Row],[Return]]="Yes", 1, 0)</f>
        <v>0</v>
      </c>
    </row>
    <row r="7255" spans="1:24" x14ac:dyDescent="0.2">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7">
        <v>364.74</v>
      </c>
      <c r="S7255" s="1">
        <v>3</v>
      </c>
      <c r="T7255" s="1">
        <v>0</v>
      </c>
      <c r="U7255" s="7">
        <v>109.42199999999997</v>
      </c>
      <c r="V7255" s="3" t="str">
        <f>IF(Orders1[[#This Row],[Region]]=People!$B$2, People!$A$2, IF(Orders1[[#This Row],[Region]]=People!$B$3,People!$A$3, IF(Orders1[[#This Row],[Region]]=People!$B$4,People!$A$4, IF(Orders1[[#This Row],[Region]]=People!$B$5,People!$A$5))))</f>
        <v>Kelly Williams</v>
      </c>
      <c r="W7255" s="3" t="str">
        <f>IFERROR(INDEX(Returns!A7255:A8054, MATCH(Orders1[[#This Row],[Order ID]],Returns!B7255:B8054)), "No")</f>
        <v>No</v>
      </c>
      <c r="X7255" s="3">
        <f>IF(Orders1[[#This Row],[Return]]="Yes", 1, 0)</f>
        <v>0</v>
      </c>
    </row>
    <row r="7256" spans="1:24" x14ac:dyDescent="0.2">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7">
        <v>47.400000000000006</v>
      </c>
      <c r="S7256" s="1">
        <v>5</v>
      </c>
      <c r="T7256" s="1">
        <v>0</v>
      </c>
      <c r="U7256" s="7">
        <v>21.33</v>
      </c>
      <c r="V7256" s="3" t="str">
        <f>IF(Orders1[[#This Row],[Region]]=People!$B$2, People!$A$2, IF(Orders1[[#This Row],[Region]]=People!$B$3,People!$A$3, IF(Orders1[[#This Row],[Region]]=People!$B$4,People!$A$4, IF(Orders1[[#This Row],[Region]]=People!$B$5,People!$A$5))))</f>
        <v>Kelly Williams</v>
      </c>
      <c r="W7256" s="3" t="str">
        <f>IFERROR(INDEX(Returns!A7256:A8055, MATCH(Orders1[[#This Row],[Order ID]],Returns!B7256:B8055)), "No")</f>
        <v>No</v>
      </c>
      <c r="X7256" s="3">
        <f>IF(Orders1[[#This Row],[Return]]="Yes", 1, 0)</f>
        <v>0</v>
      </c>
    </row>
    <row r="7257" spans="1:24" x14ac:dyDescent="0.2">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7">
        <v>49.76</v>
      </c>
      <c r="S7257" s="1">
        <v>4</v>
      </c>
      <c r="T7257" s="1">
        <v>0</v>
      </c>
      <c r="U7257" s="7">
        <v>13.9328</v>
      </c>
      <c r="V7257" s="3" t="str">
        <f>IF(Orders1[[#This Row],[Region]]=People!$B$2, People!$A$2, IF(Orders1[[#This Row],[Region]]=People!$B$3,People!$A$3, IF(Orders1[[#This Row],[Region]]=People!$B$4,People!$A$4, IF(Orders1[[#This Row],[Region]]=People!$B$5,People!$A$5))))</f>
        <v>Kelly Williams</v>
      </c>
      <c r="W7257" s="3" t="str">
        <f>IFERROR(INDEX(Returns!A7257:A8056, MATCH(Orders1[[#This Row],[Order ID]],Returns!B7257:B8056)), "No")</f>
        <v>No</v>
      </c>
      <c r="X7257" s="3">
        <f>IF(Orders1[[#This Row],[Return]]="Yes", 1, 0)</f>
        <v>0</v>
      </c>
    </row>
    <row r="7258" spans="1:24" x14ac:dyDescent="0.2">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7">
        <v>5.56</v>
      </c>
      <c r="S7258" s="1">
        <v>2</v>
      </c>
      <c r="T7258" s="1">
        <v>0</v>
      </c>
      <c r="U7258" s="7">
        <v>1.4455999999999998</v>
      </c>
      <c r="V7258" s="3" t="str">
        <f>IF(Orders1[[#This Row],[Region]]=People!$B$2, People!$A$2, IF(Orders1[[#This Row],[Region]]=People!$B$3,People!$A$3, IF(Orders1[[#This Row],[Region]]=People!$B$4,People!$A$4, IF(Orders1[[#This Row],[Region]]=People!$B$5,People!$A$5))))</f>
        <v>Kelly Williams</v>
      </c>
      <c r="W7258" s="3" t="str">
        <f>IFERROR(INDEX(Returns!A7258:A8057, MATCH(Orders1[[#This Row],[Order ID]],Returns!B7258:B8057)), "No")</f>
        <v>No</v>
      </c>
      <c r="X7258" s="3">
        <f>IF(Orders1[[#This Row],[Return]]="Yes", 1, 0)</f>
        <v>0</v>
      </c>
    </row>
    <row r="7259" spans="1:24" x14ac:dyDescent="0.2">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7">
        <v>629.09999999999991</v>
      </c>
      <c r="S7259" s="1">
        <v>6</v>
      </c>
      <c r="T7259" s="1">
        <v>0</v>
      </c>
      <c r="U7259" s="7">
        <v>301.96799999999996</v>
      </c>
      <c r="V7259" s="3" t="str">
        <f>IF(Orders1[[#This Row],[Region]]=People!$B$2, People!$A$2, IF(Orders1[[#This Row],[Region]]=People!$B$3,People!$A$3, IF(Orders1[[#This Row],[Region]]=People!$B$4,People!$A$4, IF(Orders1[[#This Row],[Region]]=People!$B$5,People!$A$5))))</f>
        <v>Kelly Williams</v>
      </c>
      <c r="W7259" s="3" t="str">
        <f>IFERROR(INDEX(Returns!A7259:A8058, MATCH(Orders1[[#This Row],[Order ID]],Returns!B7259:B8058)), "No")</f>
        <v>No</v>
      </c>
      <c r="X7259" s="3">
        <f>IF(Orders1[[#This Row],[Return]]="Yes", 1, 0)</f>
        <v>0</v>
      </c>
    </row>
    <row r="7260" spans="1:24" x14ac:dyDescent="0.2">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7">
        <v>14.7</v>
      </c>
      <c r="S7260" s="1">
        <v>5</v>
      </c>
      <c r="T7260" s="1">
        <v>0</v>
      </c>
      <c r="U7260" s="7">
        <v>3.9690000000000003</v>
      </c>
      <c r="V7260" s="3" t="str">
        <f>IF(Orders1[[#This Row],[Region]]=People!$B$2, People!$A$2, IF(Orders1[[#This Row],[Region]]=People!$B$3,People!$A$3, IF(Orders1[[#This Row],[Region]]=People!$B$4,People!$A$4, IF(Orders1[[#This Row],[Region]]=People!$B$5,People!$A$5))))</f>
        <v>Kelly Williams</v>
      </c>
      <c r="W7260" s="3" t="str">
        <f>IFERROR(INDEX(Returns!A7260:A8059, MATCH(Orders1[[#This Row],[Order ID]],Returns!B7260:B8059)), "No")</f>
        <v>No</v>
      </c>
      <c r="X7260" s="3">
        <f>IF(Orders1[[#This Row],[Return]]="Yes", 1, 0)</f>
        <v>0</v>
      </c>
    </row>
    <row r="7261" spans="1:24" x14ac:dyDescent="0.2">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7">
        <v>45.36</v>
      </c>
      <c r="S7261" s="1">
        <v>7</v>
      </c>
      <c r="T7261" s="1">
        <v>0</v>
      </c>
      <c r="U7261" s="7">
        <v>21.772800000000004</v>
      </c>
      <c r="V7261" s="3" t="str">
        <f>IF(Orders1[[#This Row],[Region]]=People!$B$2, People!$A$2, IF(Orders1[[#This Row],[Region]]=People!$B$3,People!$A$3, IF(Orders1[[#This Row],[Region]]=People!$B$4,People!$A$4, IF(Orders1[[#This Row],[Region]]=People!$B$5,People!$A$5))))</f>
        <v>Kelly Williams</v>
      </c>
      <c r="W7261" s="3" t="str">
        <f>IFERROR(INDEX(Returns!A7261:A8060, MATCH(Orders1[[#This Row],[Order ID]],Returns!B7261:B8060)), "No")</f>
        <v>No</v>
      </c>
      <c r="X7261" s="3">
        <f>IF(Orders1[[#This Row],[Return]]="Yes", 1, 0)</f>
        <v>0</v>
      </c>
    </row>
    <row r="7262" spans="1:24" x14ac:dyDescent="0.2">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7">
        <v>125.99</v>
      </c>
      <c r="S7262" s="1">
        <v>1</v>
      </c>
      <c r="T7262" s="1">
        <v>0</v>
      </c>
      <c r="U7262" s="7">
        <v>35.277200000000008</v>
      </c>
      <c r="V7262" s="3" t="str">
        <f>IF(Orders1[[#This Row],[Region]]=People!$B$2, People!$A$2, IF(Orders1[[#This Row],[Region]]=People!$B$3,People!$A$3, IF(Orders1[[#This Row],[Region]]=People!$B$4,People!$A$4, IF(Orders1[[#This Row],[Region]]=People!$B$5,People!$A$5))))</f>
        <v>Kelly Williams</v>
      </c>
      <c r="W7262" s="3" t="str">
        <f>IFERROR(INDEX(Returns!A7262:A8061, MATCH(Orders1[[#This Row],[Order ID]],Returns!B7262:B8061)), "No")</f>
        <v>No</v>
      </c>
      <c r="X7262" s="3">
        <f>IF(Orders1[[#This Row],[Return]]="Yes", 1, 0)</f>
        <v>0</v>
      </c>
    </row>
    <row r="7263" spans="1:24" x14ac:dyDescent="0.2">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7">
        <v>14.700000000000001</v>
      </c>
      <c r="S7263" s="1">
        <v>7</v>
      </c>
      <c r="T7263" s="1">
        <v>0</v>
      </c>
      <c r="U7263" s="7">
        <v>4.1160000000000005</v>
      </c>
      <c r="V7263" s="3" t="str">
        <f>IF(Orders1[[#This Row],[Region]]=People!$B$2, People!$A$2, IF(Orders1[[#This Row],[Region]]=People!$B$3,People!$A$3, IF(Orders1[[#This Row],[Region]]=People!$B$4,People!$A$4, IF(Orders1[[#This Row],[Region]]=People!$B$5,People!$A$5))))</f>
        <v>Anna Andreadi</v>
      </c>
      <c r="W7263" s="3" t="str">
        <f>IFERROR(INDEX(Returns!A7263:A8062, MATCH(Orders1[[#This Row],[Order ID]],Returns!B7263:B8062)), "No")</f>
        <v>No</v>
      </c>
      <c r="X7263" s="3">
        <f>IF(Orders1[[#This Row],[Return]]="Yes", 1, 0)</f>
        <v>0</v>
      </c>
    </row>
    <row r="7264" spans="1:24" x14ac:dyDescent="0.2">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7">
        <v>32.700000000000003</v>
      </c>
      <c r="S7264" s="1">
        <v>5</v>
      </c>
      <c r="T7264" s="1">
        <v>0.4</v>
      </c>
      <c r="U7264" s="7">
        <v>-6.5399999999999991</v>
      </c>
      <c r="V7264" s="3" t="str">
        <f>IF(Orders1[[#This Row],[Region]]=People!$B$2, People!$A$2, IF(Orders1[[#This Row],[Region]]=People!$B$3,People!$A$3, IF(Orders1[[#This Row],[Region]]=People!$B$4,People!$A$4, IF(Orders1[[#This Row],[Region]]=People!$B$5,People!$A$5))))</f>
        <v>Chuck Magee</v>
      </c>
      <c r="W7264" s="3" t="str">
        <f>IFERROR(INDEX(Returns!A7264:A8063, MATCH(Orders1[[#This Row],[Order ID]],Returns!B7264:B8063)), "No")</f>
        <v>No</v>
      </c>
      <c r="X7264" s="3">
        <f>IF(Orders1[[#This Row],[Return]]="Yes", 1, 0)</f>
        <v>0</v>
      </c>
    </row>
    <row r="7265" spans="1:24" x14ac:dyDescent="0.2">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7">
        <v>31.680000000000003</v>
      </c>
      <c r="S7265" s="1">
        <v>4</v>
      </c>
      <c r="T7265" s="1">
        <v>0.2</v>
      </c>
      <c r="U7265" s="7">
        <v>11.087999999999997</v>
      </c>
      <c r="V7265" s="3" t="str">
        <f>IF(Orders1[[#This Row],[Region]]=People!$B$2, People!$A$2, IF(Orders1[[#This Row],[Region]]=People!$B$3,People!$A$3, IF(Orders1[[#This Row],[Region]]=People!$B$4,People!$A$4, IF(Orders1[[#This Row],[Region]]=People!$B$5,People!$A$5))))</f>
        <v>Chuck Magee</v>
      </c>
      <c r="W7265" s="3" t="str">
        <f>IFERROR(INDEX(Returns!A7265:A8064, MATCH(Orders1[[#This Row],[Order ID]],Returns!B7265:B8064)), "No")</f>
        <v>No</v>
      </c>
      <c r="X7265" s="3">
        <f>IF(Orders1[[#This Row],[Return]]="Yes", 1, 0)</f>
        <v>0</v>
      </c>
    </row>
    <row r="7266" spans="1:24" x14ac:dyDescent="0.2">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7">
        <v>181.86</v>
      </c>
      <c r="S7266" s="1">
        <v>7</v>
      </c>
      <c r="T7266" s="1">
        <v>0</v>
      </c>
      <c r="U7266" s="7">
        <v>50.9208</v>
      </c>
      <c r="V7266" s="3" t="str">
        <f>IF(Orders1[[#This Row],[Region]]=People!$B$2, People!$A$2, IF(Orders1[[#This Row],[Region]]=People!$B$3,People!$A$3, IF(Orders1[[#This Row],[Region]]=People!$B$4,People!$A$4, IF(Orders1[[#This Row],[Region]]=People!$B$5,People!$A$5))))</f>
        <v>Cassandra Brandow</v>
      </c>
      <c r="W7266" s="3" t="str">
        <f>IFERROR(INDEX(Returns!A7266:A8065, MATCH(Orders1[[#This Row],[Order ID]],Returns!B7266:B8065)), "No")</f>
        <v>No</v>
      </c>
      <c r="X7266" s="3">
        <f>IF(Orders1[[#This Row],[Return]]="Yes", 1, 0)</f>
        <v>0</v>
      </c>
    </row>
    <row r="7267" spans="1:24" x14ac:dyDescent="0.2">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7">
        <v>155.37199999999999</v>
      </c>
      <c r="S7267" s="1">
        <v>2</v>
      </c>
      <c r="T7267" s="1">
        <v>0.3</v>
      </c>
      <c r="U7267" s="7">
        <v>-35.513599999999997</v>
      </c>
      <c r="V7267" s="3" t="str">
        <f>IF(Orders1[[#This Row],[Region]]=People!$B$2, People!$A$2, IF(Orders1[[#This Row],[Region]]=People!$B$3,People!$A$3, IF(Orders1[[#This Row],[Region]]=People!$B$4,People!$A$4, IF(Orders1[[#This Row],[Region]]=People!$B$5,People!$A$5))))</f>
        <v>Kelly Williams</v>
      </c>
      <c r="W7267" s="3" t="str">
        <f>IFERROR(INDEX(Returns!A7267:A8066, MATCH(Orders1[[#This Row],[Order ID]],Returns!B7267:B8066)), "No")</f>
        <v>No</v>
      </c>
      <c r="X7267" s="3">
        <f>IF(Orders1[[#This Row],[Return]]="Yes", 1, 0)</f>
        <v>0</v>
      </c>
    </row>
    <row r="7268" spans="1:24" x14ac:dyDescent="0.2">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7">
        <v>13.428000000000003</v>
      </c>
      <c r="S7268" s="1">
        <v>3</v>
      </c>
      <c r="T7268" s="1">
        <v>0.7</v>
      </c>
      <c r="U7268" s="7">
        <v>-11.190000000000001</v>
      </c>
      <c r="V7268" s="3" t="str">
        <f>IF(Orders1[[#This Row],[Region]]=People!$B$2, People!$A$2, IF(Orders1[[#This Row],[Region]]=People!$B$3,People!$A$3, IF(Orders1[[#This Row],[Region]]=People!$B$4,People!$A$4, IF(Orders1[[#This Row],[Region]]=People!$B$5,People!$A$5))))</f>
        <v>Cassandra Brandow</v>
      </c>
      <c r="W7268" s="3" t="str">
        <f>IFERROR(INDEX(Returns!A7268:A8067, MATCH(Orders1[[#This Row],[Order ID]],Returns!B7268:B8067)), "No")</f>
        <v>No</v>
      </c>
      <c r="X7268" s="3">
        <f>IF(Orders1[[#This Row],[Return]]="Yes", 1, 0)</f>
        <v>0</v>
      </c>
    </row>
    <row r="7269" spans="1:24" x14ac:dyDescent="0.2">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7">
        <v>67.13600000000001</v>
      </c>
      <c r="S7269" s="1">
        <v>4</v>
      </c>
      <c r="T7269" s="1">
        <v>0.2</v>
      </c>
      <c r="U7269" s="7">
        <v>-0.83920000000000172</v>
      </c>
      <c r="V7269" s="3" t="str">
        <f>IF(Orders1[[#This Row],[Region]]=People!$B$2, People!$A$2, IF(Orders1[[#This Row],[Region]]=People!$B$3,People!$A$3, IF(Orders1[[#This Row],[Region]]=People!$B$4,People!$A$4, IF(Orders1[[#This Row],[Region]]=People!$B$5,People!$A$5))))</f>
        <v>Cassandra Brandow</v>
      </c>
      <c r="W7269" s="3" t="str">
        <f>IFERROR(INDEX(Returns!A7269:A8068, MATCH(Orders1[[#This Row],[Order ID]],Returns!B7269:B8068)), "No")</f>
        <v>No</v>
      </c>
      <c r="X7269" s="3">
        <f>IF(Orders1[[#This Row],[Return]]="Yes", 1, 0)</f>
        <v>0</v>
      </c>
    </row>
    <row r="7270" spans="1:24" x14ac:dyDescent="0.2">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7">
        <v>89.567999999999998</v>
      </c>
      <c r="S7270" s="1">
        <v>2</v>
      </c>
      <c r="T7270" s="1">
        <v>0.2</v>
      </c>
      <c r="U7270" s="7">
        <v>32.468400000000003</v>
      </c>
      <c r="V7270" s="3" t="str">
        <f>IF(Orders1[[#This Row],[Region]]=People!$B$2, People!$A$2, IF(Orders1[[#This Row],[Region]]=People!$B$3,People!$A$3, IF(Orders1[[#This Row],[Region]]=People!$B$4,People!$A$4, IF(Orders1[[#This Row],[Region]]=People!$B$5,People!$A$5))))</f>
        <v>Cassandra Brandow</v>
      </c>
      <c r="W7270" s="3" t="str">
        <f>IFERROR(INDEX(Returns!A7270:A8069, MATCH(Orders1[[#This Row],[Order ID]],Returns!B7270:B8069)), "No")</f>
        <v>No</v>
      </c>
      <c r="X7270" s="3">
        <f>IF(Orders1[[#This Row],[Return]]="Yes", 1, 0)</f>
        <v>0</v>
      </c>
    </row>
    <row r="7271" spans="1:24" x14ac:dyDescent="0.2">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7">
        <v>315.77600000000007</v>
      </c>
      <c r="S7271" s="1">
        <v>8</v>
      </c>
      <c r="T7271" s="1">
        <v>0.2</v>
      </c>
      <c r="U7271" s="7">
        <v>31.577600000000018</v>
      </c>
      <c r="V7271" s="3" t="str">
        <f>IF(Orders1[[#This Row],[Region]]=People!$B$2, People!$A$2, IF(Orders1[[#This Row],[Region]]=People!$B$3,People!$A$3, IF(Orders1[[#This Row],[Region]]=People!$B$4,People!$A$4, IF(Orders1[[#This Row],[Region]]=People!$B$5,People!$A$5))))</f>
        <v>Cassandra Brandow</v>
      </c>
      <c r="W7271" s="3" t="str">
        <f>IFERROR(INDEX(Returns!A7271:A8070, MATCH(Orders1[[#This Row],[Order ID]],Returns!B7271:B8070)), "No")</f>
        <v>No</v>
      </c>
      <c r="X7271" s="3">
        <f>IF(Orders1[[#This Row],[Return]]="Yes", 1, 0)</f>
        <v>0</v>
      </c>
    </row>
    <row r="7272" spans="1:24" x14ac:dyDescent="0.2">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7">
        <v>273.666</v>
      </c>
      <c r="S7272" s="1">
        <v>2</v>
      </c>
      <c r="T7272" s="1">
        <v>0.15</v>
      </c>
      <c r="U7272" s="7">
        <v>-12.878400000000013</v>
      </c>
      <c r="V7272" s="3" t="str">
        <f>IF(Orders1[[#This Row],[Region]]=People!$B$2, People!$A$2, IF(Orders1[[#This Row],[Region]]=People!$B$3,People!$A$3, IF(Orders1[[#This Row],[Region]]=People!$B$4,People!$A$4, IF(Orders1[[#This Row],[Region]]=People!$B$5,People!$A$5))))</f>
        <v>Anna Andreadi</v>
      </c>
      <c r="W7272" s="3" t="str">
        <f>IFERROR(INDEX(Returns!A7272:A8071, MATCH(Orders1[[#This Row],[Order ID]],Returns!B7272:B8071)), "No")</f>
        <v>No</v>
      </c>
      <c r="X7272" s="3">
        <f>IF(Orders1[[#This Row],[Return]]="Yes", 1, 0)</f>
        <v>0</v>
      </c>
    </row>
    <row r="7273" spans="1:24" x14ac:dyDescent="0.2">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7">
        <v>17.48</v>
      </c>
      <c r="S7273" s="1">
        <v>4</v>
      </c>
      <c r="T7273" s="1">
        <v>0</v>
      </c>
      <c r="U7273" s="7">
        <v>4.5448000000000004</v>
      </c>
      <c r="V7273" s="3" t="str">
        <f>IF(Orders1[[#This Row],[Region]]=People!$B$2, People!$A$2, IF(Orders1[[#This Row],[Region]]=People!$B$3,People!$A$3, IF(Orders1[[#This Row],[Region]]=People!$B$4,People!$A$4, IF(Orders1[[#This Row],[Region]]=People!$B$5,People!$A$5))))</f>
        <v>Anna Andreadi</v>
      </c>
      <c r="W7273" s="3" t="str">
        <f>IFERROR(INDEX(Returns!A7273:A8072, MATCH(Orders1[[#This Row],[Order ID]],Returns!B7273:B8072)), "No")</f>
        <v>No</v>
      </c>
      <c r="X7273" s="3">
        <f>IF(Orders1[[#This Row],[Return]]="Yes", 1, 0)</f>
        <v>0</v>
      </c>
    </row>
    <row r="7274" spans="1:24" x14ac:dyDescent="0.2">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7">
        <v>20.608000000000004</v>
      </c>
      <c r="S7274" s="1">
        <v>2</v>
      </c>
      <c r="T7274" s="1">
        <v>0.2</v>
      </c>
      <c r="U7274" s="7">
        <v>-4.3792000000000009</v>
      </c>
      <c r="V7274" s="3" t="str">
        <f>IF(Orders1[[#This Row],[Region]]=People!$B$2, People!$A$2, IF(Orders1[[#This Row],[Region]]=People!$B$3,People!$A$3, IF(Orders1[[#This Row],[Region]]=People!$B$4,People!$A$4, IF(Orders1[[#This Row],[Region]]=People!$B$5,People!$A$5))))</f>
        <v>Cassandra Brandow</v>
      </c>
      <c r="W7274" s="3" t="str">
        <f>IFERROR(INDEX(Returns!A7274:A8073, MATCH(Orders1[[#This Row],[Order ID]],Returns!B7274:B8073)), "No")</f>
        <v>No</v>
      </c>
      <c r="X7274" s="3">
        <f>IF(Orders1[[#This Row],[Return]]="Yes", 1, 0)</f>
        <v>0</v>
      </c>
    </row>
    <row r="7275" spans="1:24" x14ac:dyDescent="0.2">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7">
        <v>4.0950000000000006</v>
      </c>
      <c r="S7275" s="1">
        <v>3</v>
      </c>
      <c r="T7275" s="1">
        <v>0.7</v>
      </c>
      <c r="U7275" s="7">
        <v>-2.7300000000000004</v>
      </c>
      <c r="V7275" s="3" t="str">
        <f>IF(Orders1[[#This Row],[Region]]=People!$B$2, People!$A$2, IF(Orders1[[#This Row],[Region]]=People!$B$3,People!$A$3, IF(Orders1[[#This Row],[Region]]=People!$B$4,People!$A$4, IF(Orders1[[#This Row],[Region]]=People!$B$5,People!$A$5))))</f>
        <v>Cassandra Brandow</v>
      </c>
      <c r="W7275" s="3" t="str">
        <f>IFERROR(INDEX(Returns!A7275:A8074, MATCH(Orders1[[#This Row],[Order ID]],Returns!B7275:B8074)), "No")</f>
        <v>No</v>
      </c>
      <c r="X7275" s="3">
        <f>IF(Orders1[[#This Row],[Return]]="Yes", 1, 0)</f>
        <v>0</v>
      </c>
    </row>
    <row r="7276" spans="1:24" x14ac:dyDescent="0.2">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7">
        <v>339.96000000000004</v>
      </c>
      <c r="S7276" s="1">
        <v>5</v>
      </c>
      <c r="T7276" s="1">
        <v>0.2</v>
      </c>
      <c r="U7276" s="7">
        <v>42.494999999999948</v>
      </c>
      <c r="V7276" s="3" t="str">
        <f>IF(Orders1[[#This Row],[Region]]=People!$B$2, People!$A$2, IF(Orders1[[#This Row],[Region]]=People!$B$3,People!$A$3, IF(Orders1[[#This Row],[Region]]=People!$B$4,People!$A$4, IF(Orders1[[#This Row],[Region]]=People!$B$5,People!$A$5))))</f>
        <v>Anna Andreadi</v>
      </c>
      <c r="W7276" s="3" t="str">
        <f>IFERROR(INDEX(Returns!A7276:A8075, MATCH(Orders1[[#This Row],[Order ID]],Returns!B7276:B8075)), "No")</f>
        <v>No</v>
      </c>
      <c r="X7276" s="3">
        <f>IF(Orders1[[#This Row],[Return]]="Yes", 1, 0)</f>
        <v>0</v>
      </c>
    </row>
    <row r="7277" spans="1:24" x14ac:dyDescent="0.2">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7">
        <v>63.980000000000004</v>
      </c>
      <c r="S7277" s="1">
        <v>7</v>
      </c>
      <c r="T7277" s="1">
        <v>0</v>
      </c>
      <c r="U7277" s="7">
        <v>21.7532</v>
      </c>
      <c r="V7277" s="3" t="str">
        <f>IF(Orders1[[#This Row],[Region]]=People!$B$2, People!$A$2, IF(Orders1[[#This Row],[Region]]=People!$B$3,People!$A$3, IF(Orders1[[#This Row],[Region]]=People!$B$4,People!$A$4, IF(Orders1[[#This Row],[Region]]=People!$B$5,People!$A$5))))</f>
        <v>Anna Andreadi</v>
      </c>
      <c r="W7277" s="3" t="str">
        <f>IFERROR(INDEX(Returns!A7277:A8076, MATCH(Orders1[[#This Row],[Order ID]],Returns!B7277:B8076)), "No")</f>
        <v>No</v>
      </c>
      <c r="X7277" s="3">
        <f>IF(Orders1[[#This Row],[Return]]="Yes", 1, 0)</f>
        <v>0</v>
      </c>
    </row>
    <row r="7278" spans="1:24" x14ac:dyDescent="0.2">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7">
        <v>799.92000000000007</v>
      </c>
      <c r="S7278" s="1">
        <v>10</v>
      </c>
      <c r="T7278" s="1">
        <v>0.2</v>
      </c>
      <c r="U7278" s="7">
        <v>239.976</v>
      </c>
      <c r="V7278" s="3" t="str">
        <f>IF(Orders1[[#This Row],[Region]]=People!$B$2, People!$A$2, IF(Orders1[[#This Row],[Region]]=People!$B$3,People!$A$3, IF(Orders1[[#This Row],[Region]]=People!$B$4,People!$A$4, IF(Orders1[[#This Row],[Region]]=People!$B$5,People!$A$5))))</f>
        <v>Cassandra Brandow</v>
      </c>
      <c r="W7278" s="3" t="str">
        <f>IFERROR(INDEX(Returns!A7278:A8077, MATCH(Orders1[[#This Row],[Order ID]],Returns!B7278:B8077)), "No")</f>
        <v>No</v>
      </c>
      <c r="X7278" s="3">
        <f>IF(Orders1[[#This Row],[Return]]="Yes", 1, 0)</f>
        <v>0</v>
      </c>
    </row>
    <row r="7279" spans="1:24" x14ac:dyDescent="0.2">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7">
        <v>35.984000000000002</v>
      </c>
      <c r="S7279" s="1">
        <v>2</v>
      </c>
      <c r="T7279" s="1">
        <v>0.2</v>
      </c>
      <c r="U7279" s="7">
        <v>4.4979999999999958</v>
      </c>
      <c r="V7279" s="3" t="str">
        <f>IF(Orders1[[#This Row],[Region]]=People!$B$2, People!$A$2, IF(Orders1[[#This Row],[Region]]=People!$B$3,People!$A$3, IF(Orders1[[#This Row],[Region]]=People!$B$4,People!$A$4, IF(Orders1[[#This Row],[Region]]=People!$B$5,People!$A$5))))</f>
        <v>Anna Andreadi</v>
      </c>
      <c r="W7279" s="3" t="str">
        <f>IFERROR(INDEX(Returns!A7279:A8078, MATCH(Orders1[[#This Row],[Order ID]],Returns!B7279:B8078)), "No")</f>
        <v>No</v>
      </c>
      <c r="X7279" s="3">
        <f>IF(Orders1[[#This Row],[Return]]="Yes", 1, 0)</f>
        <v>0</v>
      </c>
    </row>
    <row r="7280" spans="1:24" x14ac:dyDescent="0.2">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7">
        <v>389.97</v>
      </c>
      <c r="S7280" s="1">
        <v>3</v>
      </c>
      <c r="T7280" s="1">
        <v>0</v>
      </c>
      <c r="U7280" s="7">
        <v>132.58980000000003</v>
      </c>
      <c r="V7280" s="3" t="str">
        <f>IF(Orders1[[#This Row],[Region]]=People!$B$2, People!$A$2, IF(Orders1[[#This Row],[Region]]=People!$B$3,People!$A$3, IF(Orders1[[#This Row],[Region]]=People!$B$4,People!$A$4, IF(Orders1[[#This Row],[Region]]=People!$B$5,People!$A$5))))</f>
        <v>Anna Andreadi</v>
      </c>
      <c r="W7280" s="3" t="str">
        <f>IFERROR(INDEX(Returns!A7280:A8079, MATCH(Orders1[[#This Row],[Order ID]],Returns!B7280:B8079)), "No")</f>
        <v>No</v>
      </c>
      <c r="X7280" s="3">
        <f>IF(Orders1[[#This Row],[Return]]="Yes", 1, 0)</f>
        <v>0</v>
      </c>
    </row>
    <row r="7281" spans="1:24" x14ac:dyDescent="0.2">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7">
        <v>185.52800000000002</v>
      </c>
      <c r="S7281" s="1">
        <v>7</v>
      </c>
      <c r="T7281" s="1">
        <v>0.2</v>
      </c>
      <c r="U7281" s="7">
        <v>48.701099999999997</v>
      </c>
      <c r="V7281" s="3" t="str">
        <f>IF(Orders1[[#This Row],[Region]]=People!$B$2, People!$A$2, IF(Orders1[[#This Row],[Region]]=People!$B$3,People!$A$3, IF(Orders1[[#This Row],[Region]]=People!$B$4,People!$A$4, IF(Orders1[[#This Row],[Region]]=People!$B$5,People!$A$5))))</f>
        <v>Anna Andreadi</v>
      </c>
      <c r="W7281" s="3" t="str">
        <f>IFERROR(INDEX(Returns!A7281:A8080, MATCH(Orders1[[#This Row],[Order ID]],Returns!B7281:B8080)), "No")</f>
        <v>No</v>
      </c>
      <c r="X7281" s="3">
        <f>IF(Orders1[[#This Row],[Return]]="Yes", 1, 0)</f>
        <v>0</v>
      </c>
    </row>
    <row r="7282" spans="1:24" x14ac:dyDescent="0.2">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7">
        <v>2541.98</v>
      </c>
      <c r="S7282" s="1">
        <v>2</v>
      </c>
      <c r="T7282" s="1">
        <v>0</v>
      </c>
      <c r="U7282" s="7">
        <v>1270.99</v>
      </c>
      <c r="V7282" s="3" t="str">
        <f>IF(Orders1[[#This Row],[Region]]=People!$B$2, People!$A$2, IF(Orders1[[#This Row],[Region]]=People!$B$3,People!$A$3, IF(Orders1[[#This Row],[Region]]=People!$B$4,People!$A$4, IF(Orders1[[#This Row],[Region]]=People!$B$5,People!$A$5))))</f>
        <v>Chuck Magee</v>
      </c>
      <c r="W7282" s="3" t="str">
        <f>IFERROR(INDEX(Returns!A7282:A8081, MATCH(Orders1[[#This Row],[Order ID]],Returns!B7282:B8081)), "No")</f>
        <v>No</v>
      </c>
      <c r="X7282" s="3">
        <f>IF(Orders1[[#This Row],[Return]]="Yes", 1, 0)</f>
        <v>0</v>
      </c>
    </row>
    <row r="7283" spans="1:24" x14ac:dyDescent="0.2">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7">
        <v>599.98500000000013</v>
      </c>
      <c r="S7283" s="1">
        <v>5</v>
      </c>
      <c r="T7283" s="1">
        <v>0.7</v>
      </c>
      <c r="U7283" s="7">
        <v>-479.98799999999994</v>
      </c>
      <c r="V7283" s="3" t="str">
        <f>IF(Orders1[[#This Row],[Region]]=People!$B$2, People!$A$2, IF(Orders1[[#This Row],[Region]]=People!$B$3,People!$A$3, IF(Orders1[[#This Row],[Region]]=People!$B$4,People!$A$4, IF(Orders1[[#This Row],[Region]]=People!$B$5,People!$A$5))))</f>
        <v>Anna Andreadi</v>
      </c>
      <c r="W7283" s="3" t="str">
        <f>IFERROR(INDEX(Returns!A7283:A8082, MATCH(Orders1[[#This Row],[Order ID]],Returns!B7283:B8082)), "No")</f>
        <v>No</v>
      </c>
      <c r="X7283" s="3">
        <f>IF(Orders1[[#This Row],[Return]]="Yes", 1, 0)</f>
        <v>0</v>
      </c>
    </row>
    <row r="7284" spans="1:24" x14ac:dyDescent="0.2">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7">
        <v>3.0359999999999996</v>
      </c>
      <c r="S7284" s="1">
        <v>3</v>
      </c>
      <c r="T7284" s="1">
        <v>0.8</v>
      </c>
      <c r="U7284" s="7">
        <v>-5.0094000000000012</v>
      </c>
      <c r="V7284" s="3" t="str">
        <f>IF(Orders1[[#This Row],[Region]]=People!$B$2, People!$A$2, IF(Orders1[[#This Row],[Region]]=People!$B$3,People!$A$3, IF(Orders1[[#This Row],[Region]]=People!$B$4,People!$A$4, IF(Orders1[[#This Row],[Region]]=People!$B$5,People!$A$5))))</f>
        <v>Kelly Williams</v>
      </c>
      <c r="W7284" s="3" t="str">
        <f>IFERROR(INDEX(Returns!A7284:A8083, MATCH(Orders1[[#This Row],[Order ID]],Returns!B7284:B8083)), "No")</f>
        <v>No</v>
      </c>
      <c r="X7284" s="3">
        <f>IF(Orders1[[#This Row],[Return]]="Yes", 1, 0)</f>
        <v>0</v>
      </c>
    </row>
    <row r="7285" spans="1:24" x14ac:dyDescent="0.2">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7">
        <v>25.920000000000005</v>
      </c>
      <c r="S7285" s="1">
        <v>5</v>
      </c>
      <c r="T7285" s="1">
        <v>0.2</v>
      </c>
      <c r="U7285" s="7">
        <v>3.8879999999999972</v>
      </c>
      <c r="V7285" s="3" t="str">
        <f>IF(Orders1[[#This Row],[Region]]=People!$B$2, People!$A$2, IF(Orders1[[#This Row],[Region]]=People!$B$3,People!$A$3, IF(Orders1[[#This Row],[Region]]=People!$B$4,People!$A$4, IF(Orders1[[#This Row],[Region]]=People!$B$5,People!$A$5))))</f>
        <v>Chuck Magee</v>
      </c>
      <c r="W7285" s="3" t="str">
        <f>IFERROR(INDEX(Returns!A7285:A8084, MATCH(Orders1[[#This Row],[Order ID]],Returns!B7285:B8084)), "No")</f>
        <v>No</v>
      </c>
      <c r="X7285" s="3">
        <f>IF(Orders1[[#This Row],[Return]]="Yes", 1, 0)</f>
        <v>0</v>
      </c>
    </row>
    <row r="7286" spans="1:24" x14ac:dyDescent="0.2">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7">
        <v>66.112000000000009</v>
      </c>
      <c r="S7286" s="1">
        <v>2</v>
      </c>
      <c r="T7286" s="1">
        <v>0.2</v>
      </c>
      <c r="U7286" s="7">
        <v>-9.0903999999999989</v>
      </c>
      <c r="V7286" s="3" t="str">
        <f>IF(Orders1[[#This Row],[Region]]=People!$B$2, People!$A$2, IF(Orders1[[#This Row],[Region]]=People!$B$3,People!$A$3, IF(Orders1[[#This Row],[Region]]=People!$B$4,People!$A$4, IF(Orders1[[#This Row],[Region]]=People!$B$5,People!$A$5))))</f>
        <v>Chuck Magee</v>
      </c>
      <c r="W7286" s="3" t="str">
        <f>IFERROR(INDEX(Returns!A7286:A8085, MATCH(Orders1[[#This Row],[Order ID]],Returns!B7286:B8085)), "No")</f>
        <v>No</v>
      </c>
      <c r="X7286" s="3">
        <f>IF(Orders1[[#This Row],[Return]]="Yes", 1, 0)</f>
        <v>0</v>
      </c>
    </row>
    <row r="7287" spans="1:24" x14ac:dyDescent="0.2">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7">
        <v>46.36</v>
      </c>
      <c r="S7287" s="1">
        <v>4</v>
      </c>
      <c r="T7287" s="1">
        <v>0</v>
      </c>
      <c r="U7287" s="7">
        <v>15.298799999999996</v>
      </c>
      <c r="V7287" s="3" t="str">
        <f>IF(Orders1[[#This Row],[Region]]=People!$B$2, People!$A$2, IF(Orders1[[#This Row],[Region]]=People!$B$3,People!$A$3, IF(Orders1[[#This Row],[Region]]=People!$B$4,People!$A$4, IF(Orders1[[#This Row],[Region]]=People!$B$5,People!$A$5))))</f>
        <v>Anna Andreadi</v>
      </c>
      <c r="W7287" s="3" t="str">
        <f>IFERROR(INDEX(Returns!A7287:A8086, MATCH(Orders1[[#This Row],[Order ID]],Returns!B7287:B8086)), "No")</f>
        <v>No</v>
      </c>
      <c r="X7287" s="3">
        <f>IF(Orders1[[#This Row],[Return]]="Yes", 1, 0)</f>
        <v>0</v>
      </c>
    </row>
    <row r="7288" spans="1:24" x14ac:dyDescent="0.2">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7">
        <v>6.9</v>
      </c>
      <c r="S7288" s="1">
        <v>1</v>
      </c>
      <c r="T7288" s="1">
        <v>0</v>
      </c>
      <c r="U7288" s="7">
        <v>0.5519999999999996</v>
      </c>
      <c r="V7288" s="3" t="str">
        <f>IF(Orders1[[#This Row],[Region]]=People!$B$2, People!$A$2, IF(Orders1[[#This Row],[Region]]=People!$B$3,People!$A$3, IF(Orders1[[#This Row],[Region]]=People!$B$4,People!$A$4, IF(Orders1[[#This Row],[Region]]=People!$B$5,People!$A$5))))</f>
        <v>Kelly Williams</v>
      </c>
      <c r="W7288" s="3" t="str">
        <f>IFERROR(INDEX(Returns!A7288:A8087, MATCH(Orders1[[#This Row],[Order ID]],Returns!B7288:B8087)), "No")</f>
        <v>No</v>
      </c>
      <c r="X7288" s="3">
        <f>IF(Orders1[[#This Row],[Return]]="Yes", 1, 0)</f>
        <v>0</v>
      </c>
    </row>
    <row r="7289" spans="1:24" x14ac:dyDescent="0.2">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7">
        <v>57.69</v>
      </c>
      <c r="S7289" s="1">
        <v>3</v>
      </c>
      <c r="T7289" s="1">
        <v>0</v>
      </c>
      <c r="U7289" s="7">
        <v>23.652900000000002</v>
      </c>
      <c r="V7289" s="3" t="str">
        <f>IF(Orders1[[#This Row],[Region]]=People!$B$2, People!$A$2, IF(Orders1[[#This Row],[Region]]=People!$B$3,People!$A$3, IF(Orders1[[#This Row],[Region]]=People!$B$4,People!$A$4, IF(Orders1[[#This Row],[Region]]=People!$B$5,People!$A$5))))</f>
        <v>Kelly Williams</v>
      </c>
      <c r="W7289" s="3" t="str">
        <f>IFERROR(INDEX(Returns!A7289:A8088, MATCH(Orders1[[#This Row],[Order ID]],Returns!B7289:B8088)), "No")</f>
        <v>No</v>
      </c>
      <c r="X7289" s="3">
        <f>IF(Orders1[[#This Row],[Return]]="Yes", 1, 0)</f>
        <v>0</v>
      </c>
    </row>
    <row r="7290" spans="1:24" x14ac:dyDescent="0.2">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7">
        <v>559.71</v>
      </c>
      <c r="S7290" s="1">
        <v>3</v>
      </c>
      <c r="T7290" s="1">
        <v>0.4</v>
      </c>
      <c r="U7290" s="7">
        <v>-121.27049999999997</v>
      </c>
      <c r="V7290" s="3" t="str">
        <f>IF(Orders1[[#This Row],[Region]]=People!$B$2, People!$A$2, IF(Orders1[[#This Row],[Region]]=People!$B$3,People!$A$3, IF(Orders1[[#This Row],[Region]]=People!$B$4,People!$A$4, IF(Orders1[[#This Row],[Region]]=People!$B$5,People!$A$5))))</f>
        <v>Kelly Williams</v>
      </c>
      <c r="W7290" s="3" t="str">
        <f>IFERROR(INDEX(Returns!A7290:A8089, MATCH(Orders1[[#This Row],[Order ID]],Returns!B7290:B8089)), "No")</f>
        <v>No</v>
      </c>
      <c r="X7290" s="3">
        <f>IF(Orders1[[#This Row],[Return]]="Yes", 1, 0)</f>
        <v>0</v>
      </c>
    </row>
    <row r="7291" spans="1:24" x14ac:dyDescent="0.2">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7">
        <v>305.01</v>
      </c>
      <c r="S7291" s="1">
        <v>9</v>
      </c>
      <c r="T7291" s="1">
        <v>0</v>
      </c>
      <c r="U7291" s="7">
        <v>76.252499999999998</v>
      </c>
      <c r="V7291" s="3" t="str">
        <f>IF(Orders1[[#This Row],[Region]]=People!$B$2, People!$A$2, IF(Orders1[[#This Row],[Region]]=People!$B$3,People!$A$3, IF(Orders1[[#This Row],[Region]]=People!$B$4,People!$A$4, IF(Orders1[[#This Row],[Region]]=People!$B$5,People!$A$5))))</f>
        <v>Anna Andreadi</v>
      </c>
      <c r="W7291" s="3" t="str">
        <f>IFERROR(INDEX(Returns!A7291:A8090, MATCH(Orders1[[#This Row],[Order ID]],Returns!B7291:B8090)), "No")</f>
        <v>No</v>
      </c>
      <c r="X7291" s="3">
        <f>IF(Orders1[[#This Row],[Return]]="Yes", 1, 0)</f>
        <v>0</v>
      </c>
    </row>
    <row r="7292" spans="1:24" x14ac:dyDescent="0.2">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7">
        <v>50.783999999999999</v>
      </c>
      <c r="S7292" s="1">
        <v>2</v>
      </c>
      <c r="T7292" s="1">
        <v>0.2</v>
      </c>
      <c r="U7292" s="7">
        <v>17.7744</v>
      </c>
      <c r="V7292" s="3" t="str">
        <f>IF(Orders1[[#This Row],[Region]]=People!$B$2, People!$A$2, IF(Orders1[[#This Row],[Region]]=People!$B$3,People!$A$3, IF(Orders1[[#This Row],[Region]]=People!$B$4,People!$A$4, IF(Orders1[[#This Row],[Region]]=People!$B$5,People!$A$5))))</f>
        <v>Anna Andreadi</v>
      </c>
      <c r="W7292" s="3" t="str">
        <f>IFERROR(INDEX(Returns!A7292:A8091, MATCH(Orders1[[#This Row],[Order ID]],Returns!B7292:B8091)), "No")</f>
        <v>No</v>
      </c>
      <c r="X7292" s="3">
        <f>IF(Orders1[[#This Row],[Return]]="Yes", 1, 0)</f>
        <v>0</v>
      </c>
    </row>
    <row r="7293" spans="1:24" x14ac:dyDescent="0.2">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7">
        <v>26.01</v>
      </c>
      <c r="S7293" s="1">
        <v>9</v>
      </c>
      <c r="T7293" s="1">
        <v>0</v>
      </c>
      <c r="U7293" s="7">
        <v>12.2247</v>
      </c>
      <c r="V7293" s="3" t="str">
        <f>IF(Orders1[[#This Row],[Region]]=People!$B$2, People!$A$2, IF(Orders1[[#This Row],[Region]]=People!$B$3,People!$A$3, IF(Orders1[[#This Row],[Region]]=People!$B$4,People!$A$4, IF(Orders1[[#This Row],[Region]]=People!$B$5,People!$A$5))))</f>
        <v>Anna Andreadi</v>
      </c>
      <c r="W7293" s="3" t="str">
        <f>IFERROR(INDEX(Returns!A7293:A8092, MATCH(Orders1[[#This Row],[Order ID]],Returns!B7293:B8092)), "No")</f>
        <v>No</v>
      </c>
      <c r="X7293" s="3">
        <f>IF(Orders1[[#This Row],[Return]]="Yes", 1, 0)</f>
        <v>0</v>
      </c>
    </row>
    <row r="7294" spans="1:24" x14ac:dyDescent="0.2">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7">
        <v>649</v>
      </c>
      <c r="S7294" s="1">
        <v>2</v>
      </c>
      <c r="T7294" s="1">
        <v>0.5</v>
      </c>
      <c r="U7294" s="7">
        <v>-272.58000000000015</v>
      </c>
      <c r="V7294" s="3" t="str">
        <f>IF(Orders1[[#This Row],[Region]]=People!$B$2, People!$A$2, IF(Orders1[[#This Row],[Region]]=People!$B$3,People!$A$3, IF(Orders1[[#This Row],[Region]]=People!$B$4,People!$A$4, IF(Orders1[[#This Row],[Region]]=People!$B$5,People!$A$5))))</f>
        <v>Cassandra Brandow</v>
      </c>
      <c r="W7294" s="3" t="str">
        <f>IFERROR(INDEX(Returns!A7294:A8093, MATCH(Orders1[[#This Row],[Order ID]],Returns!B7294:B8093)), "No")</f>
        <v>No</v>
      </c>
      <c r="X7294" s="3">
        <f>IF(Orders1[[#This Row],[Return]]="Yes", 1, 0)</f>
        <v>0</v>
      </c>
    </row>
    <row r="7295" spans="1:24" x14ac:dyDescent="0.2">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7">
        <v>59.99</v>
      </c>
      <c r="S7295" s="1">
        <v>7</v>
      </c>
      <c r="T7295" s="1">
        <v>0</v>
      </c>
      <c r="U7295" s="7">
        <v>21.596400000000003</v>
      </c>
      <c r="V7295" s="3" t="str">
        <f>IF(Orders1[[#This Row],[Region]]=People!$B$2, People!$A$2, IF(Orders1[[#This Row],[Region]]=People!$B$3,People!$A$3, IF(Orders1[[#This Row],[Region]]=People!$B$4,People!$A$4, IF(Orders1[[#This Row],[Region]]=People!$B$5,People!$A$5))))</f>
        <v>Anna Andreadi</v>
      </c>
      <c r="W7295" s="3" t="str">
        <f>IFERROR(INDEX(Returns!A7295:A8094, MATCH(Orders1[[#This Row],[Order ID]],Returns!B7295:B8094)), "No")</f>
        <v>No</v>
      </c>
      <c r="X7295" s="3">
        <f>IF(Orders1[[#This Row],[Return]]="Yes", 1, 0)</f>
        <v>0</v>
      </c>
    </row>
    <row r="7296" spans="1:24" x14ac:dyDescent="0.2">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7">
        <v>20.239999999999998</v>
      </c>
      <c r="S7296" s="1">
        <v>1</v>
      </c>
      <c r="T7296" s="1">
        <v>0</v>
      </c>
      <c r="U7296" s="7">
        <v>7.8935999999999993</v>
      </c>
      <c r="V7296" s="3" t="str">
        <f>IF(Orders1[[#This Row],[Region]]=People!$B$2, People!$A$2, IF(Orders1[[#This Row],[Region]]=People!$B$3,People!$A$3, IF(Orders1[[#This Row],[Region]]=People!$B$4,People!$A$4, IF(Orders1[[#This Row],[Region]]=People!$B$5,People!$A$5))))</f>
        <v>Anna Andreadi</v>
      </c>
      <c r="W7296" s="3" t="str">
        <f>IFERROR(INDEX(Returns!A7296:A8095, MATCH(Orders1[[#This Row],[Order ID]],Returns!B7296:B8095)), "No")</f>
        <v>No</v>
      </c>
      <c r="X7296" s="3">
        <f>IF(Orders1[[#This Row],[Return]]="Yes", 1, 0)</f>
        <v>0</v>
      </c>
    </row>
    <row r="7297" spans="1:24" x14ac:dyDescent="0.2">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7">
        <v>37.839999999999996</v>
      </c>
      <c r="S7297" s="1">
        <v>2</v>
      </c>
      <c r="T7297" s="1">
        <v>0.2</v>
      </c>
      <c r="U7297" s="7">
        <v>2.8380000000000027</v>
      </c>
      <c r="V7297" s="3" t="str">
        <f>IF(Orders1[[#This Row],[Region]]=People!$B$2, People!$A$2, IF(Orders1[[#This Row],[Region]]=People!$B$3,People!$A$3, IF(Orders1[[#This Row],[Region]]=People!$B$4,People!$A$4, IF(Orders1[[#This Row],[Region]]=People!$B$5,People!$A$5))))</f>
        <v>Kelly Williams</v>
      </c>
      <c r="W7297" s="3" t="str">
        <f>IFERROR(INDEX(Returns!A7297:A8096, MATCH(Orders1[[#This Row],[Order ID]],Returns!B7297:B8096)), "No")</f>
        <v>No</v>
      </c>
      <c r="X7297" s="3">
        <f>IF(Orders1[[#This Row],[Return]]="Yes", 1, 0)</f>
        <v>0</v>
      </c>
    </row>
    <row r="7298" spans="1:24" x14ac:dyDescent="0.2">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7">
        <v>5.4719999999999995</v>
      </c>
      <c r="S7298" s="1">
        <v>6</v>
      </c>
      <c r="T7298" s="1">
        <v>0.2</v>
      </c>
      <c r="U7298" s="7">
        <v>1.8467999999999996</v>
      </c>
      <c r="V7298" s="3" t="str">
        <f>IF(Orders1[[#This Row],[Region]]=People!$B$2, People!$A$2, IF(Orders1[[#This Row],[Region]]=People!$B$3,People!$A$3, IF(Orders1[[#This Row],[Region]]=People!$B$4,People!$A$4, IF(Orders1[[#This Row],[Region]]=People!$B$5,People!$A$5))))</f>
        <v>Kelly Williams</v>
      </c>
      <c r="W7298" s="3" t="str">
        <f>IFERROR(INDEX(Returns!A7298:A8097, MATCH(Orders1[[#This Row],[Order ID]],Returns!B7298:B8097)), "No")</f>
        <v>No</v>
      </c>
      <c r="X7298" s="3">
        <f>IF(Orders1[[#This Row],[Return]]="Yes", 1, 0)</f>
        <v>0</v>
      </c>
    </row>
    <row r="7299" spans="1:24" x14ac:dyDescent="0.2">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7">
        <v>77.240000000000009</v>
      </c>
      <c r="S7299" s="1">
        <v>5</v>
      </c>
      <c r="T7299" s="1">
        <v>0.2</v>
      </c>
      <c r="U7299" s="7">
        <v>7.7240000000000002</v>
      </c>
      <c r="V7299" s="3" t="str">
        <f>IF(Orders1[[#This Row],[Region]]=People!$B$2, People!$A$2, IF(Orders1[[#This Row],[Region]]=People!$B$3,People!$A$3, IF(Orders1[[#This Row],[Region]]=People!$B$4,People!$A$4, IF(Orders1[[#This Row],[Region]]=People!$B$5,People!$A$5))))</f>
        <v>Chuck Magee</v>
      </c>
      <c r="W7299" s="3" t="str">
        <f>IFERROR(INDEX(Returns!A7299:A8098, MATCH(Orders1[[#This Row],[Order ID]],Returns!B7299:B8098)), "No")</f>
        <v>No</v>
      </c>
      <c r="X7299" s="3">
        <f>IF(Orders1[[#This Row],[Return]]="Yes", 1, 0)</f>
        <v>0</v>
      </c>
    </row>
    <row r="7300" spans="1:24" x14ac:dyDescent="0.2">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7">
        <v>292.10000000000002</v>
      </c>
      <c r="S7300" s="1">
        <v>4</v>
      </c>
      <c r="T7300" s="1">
        <v>0.5</v>
      </c>
      <c r="U7300" s="7">
        <v>-175.26000000000005</v>
      </c>
      <c r="V7300" s="3" t="str">
        <f>IF(Orders1[[#This Row],[Region]]=People!$B$2, People!$A$2, IF(Orders1[[#This Row],[Region]]=People!$B$3,People!$A$3, IF(Orders1[[#This Row],[Region]]=People!$B$4,People!$A$4, IF(Orders1[[#This Row],[Region]]=People!$B$5,People!$A$5))))</f>
        <v>Kelly Williams</v>
      </c>
      <c r="W7300" s="3" t="str">
        <f>IFERROR(INDEX(Returns!A7300:A8099, MATCH(Orders1[[#This Row],[Order ID]],Returns!B7300:B8099)), "No")</f>
        <v>No</v>
      </c>
      <c r="X7300" s="3">
        <f>IF(Orders1[[#This Row],[Return]]="Yes", 1, 0)</f>
        <v>0</v>
      </c>
    </row>
    <row r="7301" spans="1:24" x14ac:dyDescent="0.2">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7">
        <v>8.5440000000000005</v>
      </c>
      <c r="S7301" s="1">
        <v>2</v>
      </c>
      <c r="T7301" s="1">
        <v>0.6</v>
      </c>
      <c r="U7301" s="7">
        <v>-7.4759999999999991</v>
      </c>
      <c r="V7301" s="3" t="str">
        <f>IF(Orders1[[#This Row],[Region]]=People!$B$2, People!$A$2, IF(Orders1[[#This Row],[Region]]=People!$B$3,People!$A$3, IF(Orders1[[#This Row],[Region]]=People!$B$4,People!$A$4, IF(Orders1[[#This Row],[Region]]=People!$B$5,People!$A$5))))</f>
        <v>Kelly Williams</v>
      </c>
      <c r="W7301" s="3" t="str">
        <f>IFERROR(INDEX(Returns!A7301:A8100, MATCH(Orders1[[#This Row],[Order ID]],Returns!B7301:B8100)), "No")</f>
        <v>No</v>
      </c>
      <c r="X7301" s="3">
        <f>IF(Orders1[[#This Row],[Return]]="Yes", 1, 0)</f>
        <v>0</v>
      </c>
    </row>
    <row r="7302" spans="1:24" x14ac:dyDescent="0.2">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7">
        <v>424.11599999999999</v>
      </c>
      <c r="S7302" s="1">
        <v>6</v>
      </c>
      <c r="T7302" s="1">
        <v>0.3</v>
      </c>
      <c r="U7302" s="7">
        <v>-30.293999999999983</v>
      </c>
      <c r="V7302" s="3" t="str">
        <f>IF(Orders1[[#This Row],[Region]]=People!$B$2, People!$A$2, IF(Orders1[[#This Row],[Region]]=People!$B$3,People!$A$3, IF(Orders1[[#This Row],[Region]]=People!$B$4,People!$A$4, IF(Orders1[[#This Row],[Region]]=People!$B$5,People!$A$5))))</f>
        <v>Kelly Williams</v>
      </c>
      <c r="W7302" s="3" t="str">
        <f>IFERROR(INDEX(Returns!A7302:A8101, MATCH(Orders1[[#This Row],[Order ID]],Returns!B7302:B8101)), "No")</f>
        <v>No</v>
      </c>
      <c r="X7302" s="3">
        <f>IF(Orders1[[#This Row],[Return]]="Yes", 1, 0)</f>
        <v>0</v>
      </c>
    </row>
    <row r="7303" spans="1:24" x14ac:dyDescent="0.2">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7">
        <v>2.8919999999999995</v>
      </c>
      <c r="S7303" s="1">
        <v>3</v>
      </c>
      <c r="T7303" s="1">
        <v>0.8</v>
      </c>
      <c r="U7303" s="7">
        <v>-4.9164000000000012</v>
      </c>
      <c r="V7303" s="3" t="str">
        <f>IF(Orders1[[#This Row],[Region]]=People!$B$2, People!$A$2, IF(Orders1[[#This Row],[Region]]=People!$B$3,People!$A$3, IF(Orders1[[#This Row],[Region]]=People!$B$4,People!$A$4, IF(Orders1[[#This Row],[Region]]=People!$B$5,People!$A$5))))</f>
        <v>Kelly Williams</v>
      </c>
      <c r="W7303" s="3" t="str">
        <f>IFERROR(INDEX(Returns!A7303:A8102, MATCH(Orders1[[#This Row],[Order ID]],Returns!B7303:B8102)), "No")</f>
        <v>No</v>
      </c>
      <c r="X7303" s="3">
        <f>IF(Orders1[[#This Row],[Return]]="Yes", 1, 0)</f>
        <v>0</v>
      </c>
    </row>
    <row r="7304" spans="1:24" x14ac:dyDescent="0.2">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7">
        <v>381.72</v>
      </c>
      <c r="S7304" s="1">
        <v>5</v>
      </c>
      <c r="T7304" s="1">
        <v>0.2</v>
      </c>
      <c r="U7304" s="7">
        <v>-66.801000000000045</v>
      </c>
      <c r="V7304" s="3" t="str">
        <f>IF(Orders1[[#This Row],[Region]]=People!$B$2, People!$A$2, IF(Orders1[[#This Row],[Region]]=People!$B$3,People!$A$3, IF(Orders1[[#This Row],[Region]]=People!$B$4,People!$A$4, IF(Orders1[[#This Row],[Region]]=People!$B$5,People!$A$5))))</f>
        <v>Kelly Williams</v>
      </c>
      <c r="W7304" s="3" t="str">
        <f>IFERROR(INDEX(Returns!A7304:A8103, MATCH(Orders1[[#This Row],[Order ID]],Returns!B7304:B8103)), "No")</f>
        <v>No</v>
      </c>
      <c r="X7304" s="3">
        <f>IF(Orders1[[#This Row],[Return]]="Yes", 1, 0)</f>
        <v>0</v>
      </c>
    </row>
    <row r="7305" spans="1:24" x14ac:dyDescent="0.2">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7">
        <v>97.184000000000012</v>
      </c>
      <c r="S7305" s="1">
        <v>2</v>
      </c>
      <c r="T7305" s="1">
        <v>0.2</v>
      </c>
      <c r="U7305" s="7">
        <v>6.0740000000000016</v>
      </c>
      <c r="V7305" s="3" t="str">
        <f>IF(Orders1[[#This Row],[Region]]=People!$B$2, People!$A$2, IF(Orders1[[#This Row],[Region]]=People!$B$3,People!$A$3, IF(Orders1[[#This Row],[Region]]=People!$B$4,People!$A$4, IF(Orders1[[#This Row],[Region]]=People!$B$5,People!$A$5))))</f>
        <v>Cassandra Brandow</v>
      </c>
      <c r="W7305" s="3" t="str">
        <f>IFERROR(INDEX(Returns!A7305:A8104, MATCH(Orders1[[#This Row],[Order ID]],Returns!B7305:B8104)), "No")</f>
        <v>No</v>
      </c>
      <c r="X7305" s="3">
        <f>IF(Orders1[[#This Row],[Return]]="Yes", 1, 0)</f>
        <v>0</v>
      </c>
    </row>
    <row r="7306" spans="1:24" x14ac:dyDescent="0.2">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7">
        <v>10.368000000000002</v>
      </c>
      <c r="S7306" s="1">
        <v>2</v>
      </c>
      <c r="T7306" s="1">
        <v>0.2</v>
      </c>
      <c r="U7306" s="7">
        <v>3.6288</v>
      </c>
      <c r="V7306" s="3" t="str">
        <f>IF(Orders1[[#This Row],[Region]]=People!$B$2, People!$A$2, IF(Orders1[[#This Row],[Region]]=People!$B$3,People!$A$3, IF(Orders1[[#This Row],[Region]]=People!$B$4,People!$A$4, IF(Orders1[[#This Row],[Region]]=People!$B$5,People!$A$5))))</f>
        <v>Cassandra Brandow</v>
      </c>
      <c r="W7306" s="3" t="str">
        <f>IFERROR(INDEX(Returns!A7306:A8105, MATCH(Orders1[[#This Row],[Order ID]],Returns!B7306:B8105)), "No")</f>
        <v>No</v>
      </c>
      <c r="X7306" s="3">
        <f>IF(Orders1[[#This Row],[Return]]="Yes", 1, 0)</f>
        <v>0</v>
      </c>
    </row>
    <row r="7307" spans="1:24" x14ac:dyDescent="0.2">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7">
        <v>890.84099999999989</v>
      </c>
      <c r="S7307" s="1">
        <v>3</v>
      </c>
      <c r="T7307" s="1">
        <v>0.3</v>
      </c>
      <c r="U7307" s="7">
        <v>-152.71559999999999</v>
      </c>
      <c r="V7307" s="3" t="str">
        <f>IF(Orders1[[#This Row],[Region]]=People!$B$2, People!$A$2, IF(Orders1[[#This Row],[Region]]=People!$B$3,People!$A$3, IF(Orders1[[#This Row],[Region]]=People!$B$4,People!$A$4, IF(Orders1[[#This Row],[Region]]=People!$B$5,People!$A$5))))</f>
        <v>Kelly Williams</v>
      </c>
      <c r="W7307" s="3" t="str">
        <f>IFERROR(INDEX(Returns!A7307:A8106, MATCH(Orders1[[#This Row],[Order ID]],Returns!B7307:B8106)), "No")</f>
        <v>No</v>
      </c>
      <c r="X7307" s="3">
        <f>IF(Orders1[[#This Row],[Return]]="Yes", 1, 0)</f>
        <v>0</v>
      </c>
    </row>
    <row r="7308" spans="1:24" x14ac:dyDescent="0.2">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7">
        <v>72</v>
      </c>
      <c r="S7308" s="1">
        <v>4</v>
      </c>
      <c r="T7308" s="1">
        <v>0</v>
      </c>
      <c r="U7308" s="7">
        <v>12.959999999999994</v>
      </c>
      <c r="V7308" s="3" t="str">
        <f>IF(Orders1[[#This Row],[Region]]=People!$B$2, People!$A$2, IF(Orders1[[#This Row],[Region]]=People!$B$3,People!$A$3, IF(Orders1[[#This Row],[Region]]=People!$B$4,People!$A$4, IF(Orders1[[#This Row],[Region]]=People!$B$5,People!$A$5))))</f>
        <v>Anna Andreadi</v>
      </c>
      <c r="W7308" s="3" t="str">
        <f>IFERROR(INDEX(Returns!A7308:A8107, MATCH(Orders1[[#This Row],[Order ID]],Returns!B7308:B8107)), "No")</f>
        <v>No</v>
      </c>
      <c r="X7308" s="3">
        <f>IF(Orders1[[#This Row],[Return]]="Yes", 1, 0)</f>
        <v>0</v>
      </c>
    </row>
    <row r="7309" spans="1:24" x14ac:dyDescent="0.2">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7">
        <v>113.88800000000002</v>
      </c>
      <c r="S7309" s="1">
        <v>2</v>
      </c>
      <c r="T7309" s="1">
        <v>0.2</v>
      </c>
      <c r="U7309" s="7">
        <v>9.9651999999999994</v>
      </c>
      <c r="V7309" s="3" t="str">
        <f>IF(Orders1[[#This Row],[Region]]=People!$B$2, People!$A$2, IF(Orders1[[#This Row],[Region]]=People!$B$3,People!$A$3, IF(Orders1[[#This Row],[Region]]=People!$B$4,People!$A$4, IF(Orders1[[#This Row],[Region]]=People!$B$5,People!$A$5))))</f>
        <v>Anna Andreadi</v>
      </c>
      <c r="W7309" s="3" t="str">
        <f>IFERROR(INDEX(Returns!A7309:A8108, MATCH(Orders1[[#This Row],[Order ID]],Returns!B7309:B8108)), "No")</f>
        <v>No</v>
      </c>
      <c r="X7309" s="3">
        <f>IF(Orders1[[#This Row],[Return]]="Yes", 1, 0)</f>
        <v>0</v>
      </c>
    </row>
    <row r="7310" spans="1:24" x14ac:dyDescent="0.2">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7">
        <v>158.13</v>
      </c>
      <c r="S7310" s="1">
        <v>3</v>
      </c>
      <c r="T7310" s="1">
        <v>0</v>
      </c>
      <c r="U7310" s="7">
        <v>77.483699999999999</v>
      </c>
      <c r="V7310" s="3" t="str">
        <f>IF(Orders1[[#This Row],[Region]]=People!$B$2, People!$A$2, IF(Orders1[[#This Row],[Region]]=People!$B$3,People!$A$3, IF(Orders1[[#This Row],[Region]]=People!$B$4,People!$A$4, IF(Orders1[[#This Row],[Region]]=People!$B$5,People!$A$5))))</f>
        <v>Anna Andreadi</v>
      </c>
      <c r="W7310" s="3" t="str">
        <f>IFERROR(INDEX(Returns!A7310:A8109, MATCH(Orders1[[#This Row],[Order ID]],Returns!B7310:B8109)), "No")</f>
        <v>No</v>
      </c>
      <c r="X7310" s="3">
        <f>IF(Orders1[[#This Row],[Return]]="Yes", 1, 0)</f>
        <v>0</v>
      </c>
    </row>
    <row r="7311" spans="1:24" x14ac:dyDescent="0.2">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7">
        <v>14.129999999999999</v>
      </c>
      <c r="S7311" s="1">
        <v>3</v>
      </c>
      <c r="T7311" s="1">
        <v>0</v>
      </c>
      <c r="U7311" s="7">
        <v>0.70650000000000013</v>
      </c>
      <c r="V7311" s="3" t="str">
        <f>IF(Orders1[[#This Row],[Region]]=People!$B$2, People!$A$2, IF(Orders1[[#This Row],[Region]]=People!$B$3,People!$A$3, IF(Orders1[[#This Row],[Region]]=People!$B$4,People!$A$4, IF(Orders1[[#This Row],[Region]]=People!$B$5,People!$A$5))))</f>
        <v>Chuck Magee</v>
      </c>
      <c r="W7311" s="3" t="str">
        <f>IFERROR(INDEX(Returns!A7311:A8110, MATCH(Orders1[[#This Row],[Order ID]],Returns!B7311:B8110)), "No")</f>
        <v>No</v>
      </c>
      <c r="X7311" s="3">
        <f>IF(Orders1[[#This Row],[Return]]="Yes", 1, 0)</f>
        <v>0</v>
      </c>
    </row>
    <row r="7312" spans="1:24" x14ac:dyDescent="0.2">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7">
        <v>64.75</v>
      </c>
      <c r="S7312" s="1">
        <v>5</v>
      </c>
      <c r="T7312" s="1">
        <v>0</v>
      </c>
      <c r="U7312" s="7">
        <v>29.137499999999996</v>
      </c>
      <c r="V7312" s="3" t="str">
        <f>IF(Orders1[[#This Row],[Region]]=People!$B$2, People!$A$2, IF(Orders1[[#This Row],[Region]]=People!$B$3,People!$A$3, IF(Orders1[[#This Row],[Region]]=People!$B$4,People!$A$4, IF(Orders1[[#This Row],[Region]]=People!$B$5,People!$A$5))))</f>
        <v>Kelly Williams</v>
      </c>
      <c r="W7312" s="3" t="str">
        <f>IFERROR(INDEX(Returns!A7312:A8111, MATCH(Orders1[[#This Row],[Order ID]],Returns!B7312:B8111)), "No")</f>
        <v>No</v>
      </c>
      <c r="X7312" s="3">
        <f>IF(Orders1[[#This Row],[Return]]="Yes", 1, 0)</f>
        <v>0</v>
      </c>
    </row>
    <row r="7313" spans="1:24" x14ac:dyDescent="0.2">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7">
        <v>1.8720000000000003</v>
      </c>
      <c r="S7313" s="1">
        <v>2</v>
      </c>
      <c r="T7313" s="1">
        <v>0.7</v>
      </c>
      <c r="U7313" s="7">
        <v>-1.3103999999999996</v>
      </c>
      <c r="V7313" s="3" t="str">
        <f>IF(Orders1[[#This Row],[Region]]=People!$B$2, People!$A$2, IF(Orders1[[#This Row],[Region]]=People!$B$3,People!$A$3, IF(Orders1[[#This Row],[Region]]=People!$B$4,People!$A$4, IF(Orders1[[#This Row],[Region]]=People!$B$5,People!$A$5))))</f>
        <v>Cassandra Brandow</v>
      </c>
      <c r="W7313" s="3" t="str">
        <f>IFERROR(INDEX(Returns!A7313:A8112, MATCH(Orders1[[#This Row],[Order ID]],Returns!B7313:B8112)), "No")</f>
        <v>No</v>
      </c>
      <c r="X7313" s="3">
        <f>IF(Orders1[[#This Row],[Return]]="Yes", 1, 0)</f>
        <v>0</v>
      </c>
    </row>
    <row r="7314" spans="1:24" x14ac:dyDescent="0.2">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7">
        <v>11.214000000000002</v>
      </c>
      <c r="S7314" s="1">
        <v>2</v>
      </c>
      <c r="T7314" s="1">
        <v>0.7</v>
      </c>
      <c r="U7314" s="7">
        <v>-8.5974000000000004</v>
      </c>
      <c r="V7314" s="3" t="str">
        <f>IF(Orders1[[#This Row],[Region]]=People!$B$2, People!$A$2, IF(Orders1[[#This Row],[Region]]=People!$B$3,People!$A$3, IF(Orders1[[#This Row],[Region]]=People!$B$4,People!$A$4, IF(Orders1[[#This Row],[Region]]=People!$B$5,People!$A$5))))</f>
        <v>Cassandra Brandow</v>
      </c>
      <c r="W7314" s="3" t="str">
        <f>IFERROR(INDEX(Returns!A7314:A8113, MATCH(Orders1[[#This Row],[Order ID]],Returns!B7314:B8113)), "No")</f>
        <v>No</v>
      </c>
      <c r="X7314" s="3">
        <f>IF(Orders1[[#This Row],[Return]]="Yes", 1, 0)</f>
        <v>0</v>
      </c>
    </row>
    <row r="7315" spans="1:24" x14ac:dyDescent="0.2">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7">
        <v>37.375999999999998</v>
      </c>
      <c r="S7315" s="1">
        <v>8</v>
      </c>
      <c r="T7315" s="1">
        <v>0.2</v>
      </c>
      <c r="U7315" s="7">
        <v>7.4751999999999992</v>
      </c>
      <c r="V7315" s="3" t="str">
        <f>IF(Orders1[[#This Row],[Region]]=People!$B$2, People!$A$2, IF(Orders1[[#This Row],[Region]]=People!$B$3,People!$A$3, IF(Orders1[[#This Row],[Region]]=People!$B$4,People!$A$4, IF(Orders1[[#This Row],[Region]]=People!$B$5,People!$A$5))))</f>
        <v>Cassandra Brandow</v>
      </c>
      <c r="W7315" s="3" t="str">
        <f>IFERROR(INDEX(Returns!A7315:A8114, MATCH(Orders1[[#This Row],[Order ID]],Returns!B7315:B8114)), "No")</f>
        <v>No</v>
      </c>
      <c r="X7315" s="3">
        <f>IF(Orders1[[#This Row],[Return]]="Yes", 1, 0)</f>
        <v>0</v>
      </c>
    </row>
    <row r="7316" spans="1:24" x14ac:dyDescent="0.2">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7">
        <v>286.40000000000003</v>
      </c>
      <c r="S7316" s="1">
        <v>1</v>
      </c>
      <c r="T7316" s="1">
        <v>0.2</v>
      </c>
      <c r="U7316" s="7">
        <v>25.060000000000016</v>
      </c>
      <c r="V7316" s="3" t="str">
        <f>IF(Orders1[[#This Row],[Region]]=People!$B$2, People!$A$2, IF(Orders1[[#This Row],[Region]]=People!$B$3,People!$A$3, IF(Orders1[[#This Row],[Region]]=People!$B$4,People!$A$4, IF(Orders1[[#This Row],[Region]]=People!$B$5,People!$A$5))))</f>
        <v>Kelly Williams</v>
      </c>
      <c r="W7316" s="3" t="str">
        <f>IFERROR(INDEX(Returns!A7316:A8115, MATCH(Orders1[[#This Row],[Order ID]],Returns!B7316:B8115)), "No")</f>
        <v>No</v>
      </c>
      <c r="X7316" s="3">
        <f>IF(Orders1[[#This Row],[Return]]="Yes", 1, 0)</f>
        <v>0</v>
      </c>
    </row>
    <row r="7317" spans="1:24" x14ac:dyDescent="0.2">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7">
        <v>43.92</v>
      </c>
      <c r="S7317" s="1">
        <v>3</v>
      </c>
      <c r="T7317" s="1">
        <v>0</v>
      </c>
      <c r="U7317" s="7">
        <v>12.736799999999999</v>
      </c>
      <c r="V7317" s="3" t="str">
        <f>IF(Orders1[[#This Row],[Region]]=People!$B$2, People!$A$2, IF(Orders1[[#This Row],[Region]]=People!$B$3,People!$A$3, IF(Orders1[[#This Row],[Region]]=People!$B$4,People!$A$4, IF(Orders1[[#This Row],[Region]]=People!$B$5,People!$A$5))))</f>
        <v>Chuck Magee</v>
      </c>
      <c r="W7317" s="3" t="str">
        <f>IFERROR(INDEX(Returns!A7317:A8116, MATCH(Orders1[[#This Row],[Order ID]],Returns!B7317:B8116)), "No")</f>
        <v>No</v>
      </c>
      <c r="X7317" s="3">
        <f>IF(Orders1[[#This Row],[Return]]="Yes", 1, 0)</f>
        <v>0</v>
      </c>
    </row>
    <row r="7318" spans="1:24" x14ac:dyDescent="0.2">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7">
        <v>142.18199999999999</v>
      </c>
      <c r="S7318" s="1">
        <v>1</v>
      </c>
      <c r="T7318" s="1">
        <v>0.4</v>
      </c>
      <c r="U7318" s="7">
        <v>-37.915200000000027</v>
      </c>
      <c r="V7318" s="3" t="str">
        <f>IF(Orders1[[#This Row],[Region]]=People!$B$2, People!$A$2, IF(Orders1[[#This Row],[Region]]=People!$B$3,People!$A$3, IF(Orders1[[#This Row],[Region]]=People!$B$4,People!$A$4, IF(Orders1[[#This Row],[Region]]=People!$B$5,People!$A$5))))</f>
        <v>Chuck Magee</v>
      </c>
      <c r="W7318" s="3" t="str">
        <f>IFERROR(INDEX(Returns!A7318:A8117, MATCH(Orders1[[#This Row],[Order ID]],Returns!B7318:B8117)), "No")</f>
        <v>No</v>
      </c>
      <c r="X7318" s="3">
        <f>IF(Orders1[[#This Row],[Return]]="Yes", 1, 0)</f>
        <v>0</v>
      </c>
    </row>
    <row r="7319" spans="1:24" x14ac:dyDescent="0.2">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7">
        <v>19.608000000000001</v>
      </c>
      <c r="S7319" s="1">
        <v>3</v>
      </c>
      <c r="T7319" s="1">
        <v>0.2</v>
      </c>
      <c r="U7319" s="7">
        <v>6.6177000000000001</v>
      </c>
      <c r="V7319" s="3" t="str">
        <f>IF(Orders1[[#This Row],[Region]]=People!$B$2, People!$A$2, IF(Orders1[[#This Row],[Region]]=People!$B$3,People!$A$3, IF(Orders1[[#This Row],[Region]]=People!$B$4,People!$A$4, IF(Orders1[[#This Row],[Region]]=People!$B$5,People!$A$5))))</f>
        <v>Anna Andreadi</v>
      </c>
      <c r="W7319" s="3" t="str">
        <f>IFERROR(INDEX(Returns!A7319:A8118, MATCH(Orders1[[#This Row],[Order ID]],Returns!B7319:B8118)), "No")</f>
        <v>No</v>
      </c>
      <c r="X7319" s="3">
        <f>IF(Orders1[[#This Row],[Return]]="Yes", 1, 0)</f>
        <v>0</v>
      </c>
    </row>
    <row r="7320" spans="1:24" x14ac:dyDescent="0.2">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7">
        <v>4.1580000000000004</v>
      </c>
      <c r="S7320" s="1">
        <v>7</v>
      </c>
      <c r="T7320" s="1">
        <v>0.7</v>
      </c>
      <c r="U7320" s="7">
        <v>-3.4649999999999999</v>
      </c>
      <c r="V7320" s="3" t="str">
        <f>IF(Orders1[[#This Row],[Region]]=People!$B$2, People!$A$2, IF(Orders1[[#This Row],[Region]]=People!$B$3,People!$A$3, IF(Orders1[[#This Row],[Region]]=People!$B$4,People!$A$4, IF(Orders1[[#This Row],[Region]]=People!$B$5,People!$A$5))))</f>
        <v>Anna Andreadi</v>
      </c>
      <c r="W7320" s="3" t="str">
        <f>IFERROR(INDEX(Returns!A7320:A8119, MATCH(Orders1[[#This Row],[Order ID]],Returns!B7320:B8119)), "No")</f>
        <v>No</v>
      </c>
      <c r="X7320" s="3">
        <f>IF(Orders1[[#This Row],[Return]]="Yes", 1, 0)</f>
        <v>0</v>
      </c>
    </row>
    <row r="7321" spans="1:24" x14ac:dyDescent="0.2">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7">
        <v>979.95</v>
      </c>
      <c r="S7321" s="1">
        <v>5</v>
      </c>
      <c r="T7321" s="1">
        <v>0</v>
      </c>
      <c r="U7321" s="7">
        <v>264.58650000000006</v>
      </c>
      <c r="V7321" s="3" t="str">
        <f>IF(Orders1[[#This Row],[Region]]=People!$B$2, People!$A$2, IF(Orders1[[#This Row],[Region]]=People!$B$3,People!$A$3, IF(Orders1[[#This Row],[Region]]=People!$B$4,People!$A$4, IF(Orders1[[#This Row],[Region]]=People!$B$5,People!$A$5))))</f>
        <v>Chuck Magee</v>
      </c>
      <c r="W7321" s="3" t="str">
        <f>IFERROR(INDEX(Returns!A7321:A8120, MATCH(Orders1[[#This Row],[Order ID]],Returns!B7321:B8120)), "No")</f>
        <v>No</v>
      </c>
      <c r="X7321" s="3">
        <f>IF(Orders1[[#This Row],[Return]]="Yes", 1, 0)</f>
        <v>0</v>
      </c>
    </row>
    <row r="7322" spans="1:24" x14ac:dyDescent="0.2">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7">
        <v>135.29999999999998</v>
      </c>
      <c r="S7322" s="1">
        <v>5</v>
      </c>
      <c r="T7322" s="1">
        <v>0</v>
      </c>
      <c r="U7322" s="7">
        <v>37.883999999999993</v>
      </c>
      <c r="V7322" s="3" t="str">
        <f>IF(Orders1[[#This Row],[Region]]=People!$B$2, People!$A$2, IF(Orders1[[#This Row],[Region]]=People!$B$3,People!$A$3, IF(Orders1[[#This Row],[Region]]=People!$B$4,People!$A$4, IF(Orders1[[#This Row],[Region]]=People!$B$5,People!$A$5))))</f>
        <v>Chuck Magee</v>
      </c>
      <c r="W7322" s="3" t="str">
        <f>IFERROR(INDEX(Returns!A7322:A8121, MATCH(Orders1[[#This Row],[Order ID]],Returns!B7322:B8121)), "No")</f>
        <v>No</v>
      </c>
      <c r="X7322" s="3">
        <f>IF(Orders1[[#This Row],[Return]]="Yes", 1, 0)</f>
        <v>0</v>
      </c>
    </row>
    <row r="7323" spans="1:24" x14ac:dyDescent="0.2">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7">
        <v>8.9039999999999999</v>
      </c>
      <c r="S7323" s="1">
        <v>3</v>
      </c>
      <c r="T7323" s="1">
        <v>0.2</v>
      </c>
      <c r="U7323" s="7">
        <v>3.3389999999999995</v>
      </c>
      <c r="V7323" s="3" t="str">
        <f>IF(Orders1[[#This Row],[Region]]=People!$B$2, People!$A$2, IF(Orders1[[#This Row],[Region]]=People!$B$3,People!$A$3, IF(Orders1[[#This Row],[Region]]=People!$B$4,People!$A$4, IF(Orders1[[#This Row],[Region]]=People!$B$5,People!$A$5))))</f>
        <v>Kelly Williams</v>
      </c>
      <c r="W7323" s="3" t="str">
        <f>IFERROR(INDEX(Returns!A7323:A8122, MATCH(Orders1[[#This Row],[Order ID]],Returns!B7323:B8122)), "No")</f>
        <v>No</v>
      </c>
      <c r="X7323" s="3">
        <f>IF(Orders1[[#This Row],[Return]]="Yes", 1, 0)</f>
        <v>0</v>
      </c>
    </row>
    <row r="7324" spans="1:24" x14ac:dyDescent="0.2">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7">
        <v>100.80000000000001</v>
      </c>
      <c r="S7324" s="1">
        <v>2</v>
      </c>
      <c r="T7324" s="1">
        <v>0.2</v>
      </c>
      <c r="U7324" s="7">
        <v>21.42</v>
      </c>
      <c r="V7324" s="3" t="str">
        <f>IF(Orders1[[#This Row],[Region]]=People!$B$2, People!$A$2, IF(Orders1[[#This Row],[Region]]=People!$B$3,People!$A$3, IF(Orders1[[#This Row],[Region]]=People!$B$4,People!$A$4, IF(Orders1[[#This Row],[Region]]=People!$B$5,People!$A$5))))</f>
        <v>Kelly Williams</v>
      </c>
      <c r="W7324" s="3" t="str">
        <f>IFERROR(INDEX(Returns!A7324:A8123, MATCH(Orders1[[#This Row],[Order ID]],Returns!B7324:B8123)), "No")</f>
        <v>No</v>
      </c>
      <c r="X7324" s="3">
        <f>IF(Orders1[[#This Row],[Return]]="Yes", 1, 0)</f>
        <v>0</v>
      </c>
    </row>
    <row r="7325" spans="1:24" x14ac:dyDescent="0.2">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7">
        <v>41.96</v>
      </c>
      <c r="S7325" s="1">
        <v>2</v>
      </c>
      <c r="T7325" s="1">
        <v>0</v>
      </c>
      <c r="U7325" s="7">
        <v>10.909600000000001</v>
      </c>
      <c r="V7325" s="3" t="str">
        <f>IF(Orders1[[#This Row],[Region]]=People!$B$2, People!$A$2, IF(Orders1[[#This Row],[Region]]=People!$B$3,People!$A$3, IF(Orders1[[#This Row],[Region]]=People!$B$4,People!$A$4, IF(Orders1[[#This Row],[Region]]=People!$B$5,People!$A$5))))</f>
        <v>Chuck Magee</v>
      </c>
      <c r="W7325" s="3" t="str">
        <f>IFERROR(INDEX(Returns!A7325:A8124, MATCH(Orders1[[#This Row],[Order ID]],Returns!B7325:B8124)), "No")</f>
        <v>No</v>
      </c>
      <c r="X7325" s="3">
        <f>IF(Orders1[[#This Row],[Return]]="Yes", 1, 0)</f>
        <v>0</v>
      </c>
    </row>
    <row r="7326" spans="1:24" x14ac:dyDescent="0.2">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7">
        <v>9.4499999999999993</v>
      </c>
      <c r="S7326" s="1">
        <v>3</v>
      </c>
      <c r="T7326" s="1">
        <v>0</v>
      </c>
      <c r="U7326" s="7">
        <v>4.5359999999999996</v>
      </c>
      <c r="V7326" s="3" t="str">
        <f>IF(Orders1[[#This Row],[Region]]=People!$B$2, People!$A$2, IF(Orders1[[#This Row],[Region]]=People!$B$3,People!$A$3, IF(Orders1[[#This Row],[Region]]=People!$B$4,People!$A$4, IF(Orders1[[#This Row],[Region]]=People!$B$5,People!$A$5))))</f>
        <v>Chuck Magee</v>
      </c>
      <c r="W7326" s="3" t="str">
        <f>IFERROR(INDEX(Returns!A7326:A8125, MATCH(Orders1[[#This Row],[Order ID]],Returns!B7326:B8125)), "No")</f>
        <v>No</v>
      </c>
      <c r="X7326" s="3">
        <f>IF(Orders1[[#This Row],[Return]]="Yes", 1, 0)</f>
        <v>0</v>
      </c>
    </row>
    <row r="7327" spans="1:24" x14ac:dyDescent="0.2">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7">
        <v>400.79999999999995</v>
      </c>
      <c r="S7327" s="1">
        <v>5</v>
      </c>
      <c r="T7327" s="1">
        <v>0</v>
      </c>
      <c r="U7327" s="7">
        <v>112.224</v>
      </c>
      <c r="V7327" s="3" t="str">
        <f>IF(Orders1[[#This Row],[Region]]=People!$B$2, People!$A$2, IF(Orders1[[#This Row],[Region]]=People!$B$3,People!$A$3, IF(Orders1[[#This Row],[Region]]=People!$B$4,People!$A$4, IF(Orders1[[#This Row],[Region]]=People!$B$5,People!$A$5))))</f>
        <v>Anna Andreadi</v>
      </c>
      <c r="W7327" s="3" t="str">
        <f>IFERROR(INDEX(Returns!A7327:A8126, MATCH(Orders1[[#This Row],[Order ID]],Returns!B7327:B8126)), "No")</f>
        <v>No</v>
      </c>
      <c r="X7327" s="3">
        <f>IF(Orders1[[#This Row],[Return]]="Yes", 1, 0)</f>
        <v>0</v>
      </c>
    </row>
    <row r="7328" spans="1:24" x14ac:dyDescent="0.2">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7">
        <v>28.792000000000002</v>
      </c>
      <c r="S7328" s="1">
        <v>1</v>
      </c>
      <c r="T7328" s="1">
        <v>0.2</v>
      </c>
      <c r="U7328" s="7">
        <v>10.077200000000001</v>
      </c>
      <c r="V7328" s="3" t="str">
        <f>IF(Orders1[[#This Row],[Region]]=People!$B$2, People!$A$2, IF(Orders1[[#This Row],[Region]]=People!$B$3,People!$A$3, IF(Orders1[[#This Row],[Region]]=People!$B$4,People!$A$4, IF(Orders1[[#This Row],[Region]]=People!$B$5,People!$A$5))))</f>
        <v>Anna Andreadi</v>
      </c>
      <c r="W7328" s="3" t="str">
        <f>IFERROR(INDEX(Returns!A7328:A8127, MATCH(Orders1[[#This Row],[Order ID]],Returns!B7328:B8127)), "No")</f>
        <v>No</v>
      </c>
      <c r="X7328" s="3">
        <f>IF(Orders1[[#This Row],[Return]]="Yes", 1, 0)</f>
        <v>0</v>
      </c>
    </row>
    <row r="7329" spans="1:24" x14ac:dyDescent="0.2">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7">
        <v>111</v>
      </c>
      <c r="S7329" s="1">
        <v>2</v>
      </c>
      <c r="T7329" s="1">
        <v>0</v>
      </c>
      <c r="U7329" s="7">
        <v>14.430000000000007</v>
      </c>
      <c r="V7329" s="3" t="str">
        <f>IF(Orders1[[#This Row],[Region]]=People!$B$2, People!$A$2, IF(Orders1[[#This Row],[Region]]=People!$B$3,People!$A$3, IF(Orders1[[#This Row],[Region]]=People!$B$4,People!$A$4, IF(Orders1[[#This Row],[Region]]=People!$B$5,People!$A$5))))</f>
        <v>Anna Andreadi</v>
      </c>
      <c r="W7329" s="3" t="str">
        <f>IFERROR(INDEX(Returns!A7329:A8128, MATCH(Orders1[[#This Row],[Order ID]],Returns!B7329:B8128)), "No")</f>
        <v>No</v>
      </c>
      <c r="X7329" s="3">
        <f>IF(Orders1[[#This Row],[Return]]="Yes", 1, 0)</f>
        <v>0</v>
      </c>
    </row>
    <row r="7330" spans="1:24" x14ac:dyDescent="0.2">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7">
        <v>1279.9680000000001</v>
      </c>
      <c r="S7330" s="1">
        <v>4</v>
      </c>
      <c r="T7330" s="1">
        <v>0.2</v>
      </c>
      <c r="U7330" s="7">
        <v>415.98959999999994</v>
      </c>
      <c r="V7330" s="3" t="str">
        <f>IF(Orders1[[#This Row],[Region]]=People!$B$2, People!$A$2, IF(Orders1[[#This Row],[Region]]=People!$B$3,People!$A$3, IF(Orders1[[#This Row],[Region]]=People!$B$4,People!$A$4, IF(Orders1[[#This Row],[Region]]=People!$B$5,People!$A$5))))</f>
        <v>Anna Andreadi</v>
      </c>
      <c r="W7330" s="3" t="str">
        <f>IFERROR(INDEX(Returns!A7330:A8129, MATCH(Orders1[[#This Row],[Order ID]],Returns!B7330:B8129)), "No")</f>
        <v>No</v>
      </c>
      <c r="X7330" s="3">
        <f>IF(Orders1[[#This Row],[Return]]="Yes", 1, 0)</f>
        <v>0</v>
      </c>
    </row>
    <row r="7331" spans="1:24" x14ac:dyDescent="0.2">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7">
        <v>1856.19</v>
      </c>
      <c r="S7331" s="1">
        <v>7</v>
      </c>
      <c r="T7331" s="1">
        <v>0</v>
      </c>
      <c r="U7331" s="7">
        <v>334.11419999999987</v>
      </c>
      <c r="V7331" s="3" t="str">
        <f>IF(Orders1[[#This Row],[Region]]=People!$B$2, People!$A$2, IF(Orders1[[#This Row],[Region]]=People!$B$3,People!$A$3, IF(Orders1[[#This Row],[Region]]=People!$B$4,People!$A$4, IF(Orders1[[#This Row],[Region]]=People!$B$5,People!$A$5))))</f>
        <v>Anna Andreadi</v>
      </c>
      <c r="W7331" s="3" t="str">
        <f>IFERROR(INDEX(Returns!A7331:A8130, MATCH(Orders1[[#This Row],[Order ID]],Returns!B7331:B8130)), "No")</f>
        <v>No</v>
      </c>
      <c r="X7331" s="3">
        <f>IF(Orders1[[#This Row],[Return]]="Yes", 1, 0)</f>
        <v>0</v>
      </c>
    </row>
    <row r="7332" spans="1:24" x14ac:dyDescent="0.2">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7">
        <v>22.752000000000002</v>
      </c>
      <c r="S7332" s="1">
        <v>6</v>
      </c>
      <c r="T7332" s="1">
        <v>0.6</v>
      </c>
      <c r="U7332" s="7">
        <v>-8.532</v>
      </c>
      <c r="V7332" s="3" t="str">
        <f>IF(Orders1[[#This Row],[Region]]=People!$B$2, People!$A$2, IF(Orders1[[#This Row],[Region]]=People!$B$3,People!$A$3, IF(Orders1[[#This Row],[Region]]=People!$B$4,People!$A$4, IF(Orders1[[#This Row],[Region]]=People!$B$5,People!$A$5))))</f>
        <v>Kelly Williams</v>
      </c>
      <c r="W7332" s="3" t="str">
        <f>IFERROR(INDEX(Returns!A7332:A8131, MATCH(Orders1[[#This Row],[Order ID]],Returns!B7332:B8131)), "No")</f>
        <v>No</v>
      </c>
      <c r="X7332" s="3">
        <f>IF(Orders1[[#This Row],[Return]]="Yes", 1, 0)</f>
        <v>0</v>
      </c>
    </row>
    <row r="7333" spans="1:24" x14ac:dyDescent="0.2">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7">
        <v>61.541999999999994</v>
      </c>
      <c r="S7333" s="1">
        <v>1</v>
      </c>
      <c r="T7333" s="1">
        <v>0.4</v>
      </c>
      <c r="U7333" s="7">
        <v>-13.334099999999999</v>
      </c>
      <c r="V7333" s="3" t="str">
        <f>IF(Orders1[[#This Row],[Region]]=People!$B$2, People!$A$2, IF(Orders1[[#This Row],[Region]]=People!$B$3,People!$A$3, IF(Orders1[[#This Row],[Region]]=People!$B$4,People!$A$4, IF(Orders1[[#This Row],[Region]]=People!$B$5,People!$A$5))))</f>
        <v>Chuck Magee</v>
      </c>
      <c r="W7333" s="3" t="str">
        <f>IFERROR(INDEX(Returns!A7333:A8132, MATCH(Orders1[[#This Row],[Order ID]],Returns!B7333:B8132)), "No")</f>
        <v>No</v>
      </c>
      <c r="X7333" s="3">
        <f>IF(Orders1[[#This Row],[Return]]="Yes", 1, 0)</f>
        <v>0</v>
      </c>
    </row>
    <row r="7334" spans="1:24" x14ac:dyDescent="0.2">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7">
        <v>81.438000000000017</v>
      </c>
      <c r="S7334" s="1">
        <v>7</v>
      </c>
      <c r="T7334" s="1">
        <v>0.7</v>
      </c>
      <c r="U7334" s="7">
        <v>-65.150399999999991</v>
      </c>
      <c r="V7334" s="3" t="str">
        <f>IF(Orders1[[#This Row],[Region]]=People!$B$2, People!$A$2, IF(Orders1[[#This Row],[Region]]=People!$B$3,People!$A$3, IF(Orders1[[#This Row],[Region]]=People!$B$4,People!$A$4, IF(Orders1[[#This Row],[Region]]=People!$B$5,People!$A$5))))</f>
        <v>Chuck Magee</v>
      </c>
      <c r="W7334" s="3" t="str">
        <f>IFERROR(INDEX(Returns!A7334:A8133, MATCH(Orders1[[#This Row],[Order ID]],Returns!B7334:B8133)), "No")</f>
        <v>No</v>
      </c>
      <c r="X7334" s="3">
        <f>IF(Orders1[[#This Row],[Return]]="Yes", 1, 0)</f>
        <v>0</v>
      </c>
    </row>
    <row r="7335" spans="1:24" x14ac:dyDescent="0.2">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7">
        <v>67.36</v>
      </c>
      <c r="S7335" s="1">
        <v>2</v>
      </c>
      <c r="T7335" s="1">
        <v>0.2</v>
      </c>
      <c r="U7335" s="7">
        <v>10.103999999999996</v>
      </c>
      <c r="V7335" s="3" t="str">
        <f>IF(Orders1[[#This Row],[Region]]=People!$B$2, People!$A$2, IF(Orders1[[#This Row],[Region]]=People!$B$3,People!$A$3, IF(Orders1[[#This Row],[Region]]=People!$B$4,People!$A$4, IF(Orders1[[#This Row],[Region]]=People!$B$5,People!$A$5))))</f>
        <v>Cassandra Brandow</v>
      </c>
      <c r="W7335" s="3" t="str">
        <f>IFERROR(INDEX(Returns!A7335:A8134, MATCH(Orders1[[#This Row],[Order ID]],Returns!B7335:B8134)), "No")</f>
        <v>No</v>
      </c>
      <c r="X7335" s="3">
        <f>IF(Orders1[[#This Row],[Return]]="Yes", 1, 0)</f>
        <v>0</v>
      </c>
    </row>
    <row r="7336" spans="1:24" x14ac:dyDescent="0.2">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7">
        <v>54.527999999999992</v>
      </c>
      <c r="S7336" s="1">
        <v>3</v>
      </c>
      <c r="T7336" s="1">
        <v>0.2</v>
      </c>
      <c r="U7336" s="7">
        <v>14.313600000000005</v>
      </c>
      <c r="V7336" s="3" t="str">
        <f>IF(Orders1[[#This Row],[Region]]=People!$B$2, People!$A$2, IF(Orders1[[#This Row],[Region]]=People!$B$3,People!$A$3, IF(Orders1[[#This Row],[Region]]=People!$B$4,People!$A$4, IF(Orders1[[#This Row],[Region]]=People!$B$5,People!$A$5))))</f>
        <v>Cassandra Brandow</v>
      </c>
      <c r="W7336" s="3" t="str">
        <f>IFERROR(INDEX(Returns!A7336:A8135, MATCH(Orders1[[#This Row],[Order ID]],Returns!B7336:B8135)), "No")</f>
        <v>No</v>
      </c>
      <c r="X7336" s="3">
        <f>IF(Orders1[[#This Row],[Return]]="Yes", 1, 0)</f>
        <v>0</v>
      </c>
    </row>
    <row r="7337" spans="1:24" x14ac:dyDescent="0.2">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7">
        <v>843.9</v>
      </c>
      <c r="S7337" s="1">
        <v>2</v>
      </c>
      <c r="T7337" s="1">
        <v>0</v>
      </c>
      <c r="U7337" s="7">
        <v>371.31600000000003</v>
      </c>
      <c r="V7337" s="3" t="str">
        <f>IF(Orders1[[#This Row],[Region]]=People!$B$2, People!$A$2, IF(Orders1[[#This Row],[Region]]=People!$B$3,People!$A$3, IF(Orders1[[#This Row],[Region]]=People!$B$4,People!$A$4, IF(Orders1[[#This Row],[Region]]=People!$B$5,People!$A$5))))</f>
        <v>Chuck Magee</v>
      </c>
      <c r="W7337" s="3" t="str">
        <f>IFERROR(INDEX(Returns!A7337:A8136, MATCH(Orders1[[#This Row],[Order ID]],Returns!B7337:B8136)), "No")</f>
        <v>No</v>
      </c>
      <c r="X7337" s="3">
        <f>IF(Orders1[[#This Row],[Return]]="Yes", 1, 0)</f>
        <v>0</v>
      </c>
    </row>
    <row r="7338" spans="1:24" x14ac:dyDescent="0.2">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7">
        <v>449.56800000000004</v>
      </c>
      <c r="S7338" s="1">
        <v>2</v>
      </c>
      <c r="T7338" s="1">
        <v>0.2</v>
      </c>
      <c r="U7338" s="7">
        <v>56.195999999999955</v>
      </c>
      <c r="V7338" s="3" t="str">
        <f>IF(Orders1[[#This Row],[Region]]=People!$B$2, People!$A$2, IF(Orders1[[#This Row],[Region]]=People!$B$3,People!$A$3, IF(Orders1[[#This Row],[Region]]=People!$B$4,People!$A$4, IF(Orders1[[#This Row],[Region]]=People!$B$5,People!$A$5))))</f>
        <v>Chuck Magee</v>
      </c>
      <c r="W7338" s="3" t="str">
        <f>IFERROR(INDEX(Returns!A7338:A8137, MATCH(Orders1[[#This Row],[Order ID]],Returns!B7338:B8137)), "No")</f>
        <v>No</v>
      </c>
      <c r="X7338" s="3">
        <f>IF(Orders1[[#This Row],[Return]]="Yes", 1, 0)</f>
        <v>0</v>
      </c>
    </row>
    <row r="7339" spans="1:24" x14ac:dyDescent="0.2">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7">
        <v>15.51</v>
      </c>
      <c r="S7339" s="1">
        <v>1</v>
      </c>
      <c r="T7339" s="1">
        <v>0</v>
      </c>
      <c r="U7339" s="7">
        <v>3.8774999999999995</v>
      </c>
      <c r="V7339" s="3" t="str">
        <f>IF(Orders1[[#This Row],[Region]]=People!$B$2, People!$A$2, IF(Orders1[[#This Row],[Region]]=People!$B$3,People!$A$3, IF(Orders1[[#This Row],[Region]]=People!$B$4,People!$A$4, IF(Orders1[[#This Row],[Region]]=People!$B$5,People!$A$5))))</f>
        <v>Anna Andreadi</v>
      </c>
      <c r="W7339" s="3" t="str">
        <f>IFERROR(INDEX(Returns!A7339:A8138, MATCH(Orders1[[#This Row],[Order ID]],Returns!B7339:B8138)), "No")</f>
        <v>No</v>
      </c>
      <c r="X7339" s="3">
        <f>IF(Orders1[[#This Row],[Return]]="Yes", 1, 0)</f>
        <v>0</v>
      </c>
    </row>
    <row r="7340" spans="1:24" x14ac:dyDescent="0.2">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7">
        <v>192.18600000000004</v>
      </c>
      <c r="S7340" s="1">
        <v>3</v>
      </c>
      <c r="T7340" s="1">
        <v>0.1</v>
      </c>
      <c r="U7340" s="7">
        <v>36.3018</v>
      </c>
      <c r="V7340" s="3" t="str">
        <f>IF(Orders1[[#This Row],[Region]]=People!$B$2, People!$A$2, IF(Orders1[[#This Row],[Region]]=People!$B$3,People!$A$3, IF(Orders1[[#This Row],[Region]]=People!$B$4,People!$A$4, IF(Orders1[[#This Row],[Region]]=People!$B$5,People!$A$5))))</f>
        <v>Chuck Magee</v>
      </c>
      <c r="W7340" s="3" t="str">
        <f>IFERROR(INDEX(Returns!A7340:A8139, MATCH(Orders1[[#This Row],[Order ID]],Returns!B7340:B8139)), "No")</f>
        <v>No</v>
      </c>
      <c r="X7340" s="3">
        <f>IF(Orders1[[#This Row],[Return]]="Yes", 1, 0)</f>
        <v>0</v>
      </c>
    </row>
    <row r="7341" spans="1:24" x14ac:dyDescent="0.2">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7">
        <v>5.76</v>
      </c>
      <c r="S7341" s="1">
        <v>2</v>
      </c>
      <c r="T7341" s="1">
        <v>0</v>
      </c>
      <c r="U7341" s="7">
        <v>1.6128</v>
      </c>
      <c r="V7341" s="3" t="str">
        <f>IF(Orders1[[#This Row],[Region]]=People!$B$2, People!$A$2, IF(Orders1[[#This Row],[Region]]=People!$B$3,People!$A$3, IF(Orders1[[#This Row],[Region]]=People!$B$4,People!$A$4, IF(Orders1[[#This Row],[Region]]=People!$B$5,People!$A$5))))</f>
        <v>Chuck Magee</v>
      </c>
      <c r="W7341" s="3" t="str">
        <f>IFERROR(INDEX(Returns!A7341:A8140, MATCH(Orders1[[#This Row],[Order ID]],Returns!B7341:B8140)), "No")</f>
        <v>No</v>
      </c>
      <c r="X7341" s="3">
        <f>IF(Orders1[[#This Row],[Return]]="Yes", 1, 0)</f>
        <v>0</v>
      </c>
    </row>
    <row r="7342" spans="1:24" x14ac:dyDescent="0.2">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7">
        <v>67.88</v>
      </c>
      <c r="S7342" s="1">
        <v>2</v>
      </c>
      <c r="T7342" s="1">
        <v>0</v>
      </c>
      <c r="U7342" s="7">
        <v>18.327599999999997</v>
      </c>
      <c r="V7342" s="3" t="str">
        <f>IF(Orders1[[#This Row],[Region]]=People!$B$2, People!$A$2, IF(Orders1[[#This Row],[Region]]=People!$B$3,People!$A$3, IF(Orders1[[#This Row],[Region]]=People!$B$4,People!$A$4, IF(Orders1[[#This Row],[Region]]=People!$B$5,People!$A$5))))</f>
        <v>Cassandra Brandow</v>
      </c>
      <c r="W7342" s="3" t="str">
        <f>IFERROR(INDEX(Returns!A7342:A8141, MATCH(Orders1[[#This Row],[Order ID]],Returns!B7342:B8141)), "No")</f>
        <v>No</v>
      </c>
      <c r="X7342" s="3">
        <f>IF(Orders1[[#This Row],[Return]]="Yes", 1, 0)</f>
        <v>0</v>
      </c>
    </row>
    <row r="7343" spans="1:24" x14ac:dyDescent="0.2">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7">
        <v>162.88999999999999</v>
      </c>
      <c r="S7343" s="1">
        <v>13</v>
      </c>
      <c r="T7343" s="1">
        <v>0</v>
      </c>
      <c r="U7343" s="7">
        <v>76.558299999999988</v>
      </c>
      <c r="V7343" s="3" t="str">
        <f>IF(Orders1[[#This Row],[Region]]=People!$B$2, People!$A$2, IF(Orders1[[#This Row],[Region]]=People!$B$3,People!$A$3, IF(Orders1[[#This Row],[Region]]=People!$B$4,People!$A$4, IF(Orders1[[#This Row],[Region]]=People!$B$5,People!$A$5))))</f>
        <v>Cassandra Brandow</v>
      </c>
      <c r="W7343" s="3" t="str">
        <f>IFERROR(INDEX(Returns!A7343:A8142, MATCH(Orders1[[#This Row],[Order ID]],Returns!B7343:B8142)), "No")</f>
        <v>No</v>
      </c>
      <c r="X7343" s="3">
        <f>IF(Orders1[[#This Row],[Return]]="Yes", 1, 0)</f>
        <v>0</v>
      </c>
    </row>
    <row r="7344" spans="1:24" x14ac:dyDescent="0.2">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7">
        <v>25.71</v>
      </c>
      <c r="S7344" s="1">
        <v>3</v>
      </c>
      <c r="T7344" s="1">
        <v>0</v>
      </c>
      <c r="U7344" s="7">
        <v>9.2556000000000012</v>
      </c>
      <c r="V7344" s="3" t="str">
        <f>IF(Orders1[[#This Row],[Region]]=People!$B$2, People!$A$2, IF(Orders1[[#This Row],[Region]]=People!$B$3,People!$A$3, IF(Orders1[[#This Row],[Region]]=People!$B$4,People!$A$4, IF(Orders1[[#This Row],[Region]]=People!$B$5,People!$A$5))))</f>
        <v>Cassandra Brandow</v>
      </c>
      <c r="W7344" s="3" t="str">
        <f>IFERROR(INDEX(Returns!A7344:A8143, MATCH(Orders1[[#This Row],[Order ID]],Returns!B7344:B8143)), "No")</f>
        <v>No</v>
      </c>
      <c r="X7344" s="3">
        <f>IF(Orders1[[#This Row],[Return]]="Yes", 1, 0)</f>
        <v>0</v>
      </c>
    </row>
    <row r="7345" spans="1:24" x14ac:dyDescent="0.2">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7">
        <v>191.88</v>
      </c>
      <c r="S7345" s="1">
        <v>6</v>
      </c>
      <c r="T7345" s="1">
        <v>0</v>
      </c>
      <c r="U7345" s="7">
        <v>19.188000000000002</v>
      </c>
      <c r="V7345" s="3" t="str">
        <f>IF(Orders1[[#This Row],[Region]]=People!$B$2, People!$A$2, IF(Orders1[[#This Row],[Region]]=People!$B$3,People!$A$3, IF(Orders1[[#This Row],[Region]]=People!$B$4,People!$A$4, IF(Orders1[[#This Row],[Region]]=People!$B$5,People!$A$5))))</f>
        <v>Chuck Magee</v>
      </c>
      <c r="W7345" s="3" t="str">
        <f>IFERROR(INDEX(Returns!A7345:A8144, MATCH(Orders1[[#This Row],[Order ID]],Returns!B7345:B8144)), "No")</f>
        <v>No</v>
      </c>
      <c r="X7345" s="3">
        <f>IF(Orders1[[#This Row],[Return]]="Yes", 1, 0)</f>
        <v>0</v>
      </c>
    </row>
    <row r="7346" spans="1:24" x14ac:dyDescent="0.2">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7">
        <v>721.87500000000011</v>
      </c>
      <c r="S7346" s="1">
        <v>6</v>
      </c>
      <c r="T7346" s="1">
        <v>0.45</v>
      </c>
      <c r="U7346" s="7">
        <v>-420</v>
      </c>
      <c r="V7346" s="3" t="str">
        <f>IF(Orders1[[#This Row],[Region]]=People!$B$2, People!$A$2, IF(Orders1[[#This Row],[Region]]=People!$B$3,People!$A$3, IF(Orders1[[#This Row],[Region]]=People!$B$4,People!$A$4, IF(Orders1[[#This Row],[Region]]=People!$B$5,People!$A$5))))</f>
        <v>Cassandra Brandow</v>
      </c>
      <c r="W7346" s="3" t="str">
        <f>IFERROR(INDEX(Returns!A7346:A8145, MATCH(Orders1[[#This Row],[Order ID]],Returns!B7346:B8145)), "No")</f>
        <v>No</v>
      </c>
      <c r="X7346" s="3">
        <f>IF(Orders1[[#This Row],[Return]]="Yes", 1, 0)</f>
        <v>0</v>
      </c>
    </row>
    <row r="7347" spans="1:24" x14ac:dyDescent="0.2">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7">
        <v>73.567999999999998</v>
      </c>
      <c r="S7347" s="1">
        <v>4</v>
      </c>
      <c r="T7347" s="1">
        <v>0.2</v>
      </c>
      <c r="U7347" s="7">
        <v>-16.552799999999994</v>
      </c>
      <c r="V7347" s="3" t="str">
        <f>IF(Orders1[[#This Row],[Region]]=People!$B$2, People!$A$2, IF(Orders1[[#This Row],[Region]]=People!$B$3,People!$A$3, IF(Orders1[[#This Row],[Region]]=People!$B$4,People!$A$4, IF(Orders1[[#This Row],[Region]]=People!$B$5,People!$A$5))))</f>
        <v>Cassandra Brandow</v>
      </c>
      <c r="W7347" s="3" t="str">
        <f>IFERROR(INDEX(Returns!A7347:A8146, MATCH(Orders1[[#This Row],[Order ID]],Returns!B7347:B8146)), "No")</f>
        <v>No</v>
      </c>
      <c r="X7347" s="3">
        <f>IF(Orders1[[#This Row],[Return]]="Yes", 1, 0)</f>
        <v>0</v>
      </c>
    </row>
    <row r="7348" spans="1:24" x14ac:dyDescent="0.2">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7">
        <v>13.584000000000001</v>
      </c>
      <c r="S7348" s="1">
        <v>1</v>
      </c>
      <c r="T7348" s="1">
        <v>0.2</v>
      </c>
      <c r="U7348" s="7">
        <v>1.3584000000000001</v>
      </c>
      <c r="V7348" s="3" t="str">
        <f>IF(Orders1[[#This Row],[Region]]=People!$B$2, People!$A$2, IF(Orders1[[#This Row],[Region]]=People!$B$3,People!$A$3, IF(Orders1[[#This Row],[Region]]=People!$B$4,People!$A$4, IF(Orders1[[#This Row],[Region]]=People!$B$5,People!$A$5))))</f>
        <v>Cassandra Brandow</v>
      </c>
      <c r="W7348" s="3" t="str">
        <f>IFERROR(INDEX(Returns!A7348:A8147, MATCH(Orders1[[#This Row],[Order ID]],Returns!B7348:B8147)), "No")</f>
        <v>No</v>
      </c>
      <c r="X7348" s="3">
        <f>IF(Orders1[[#This Row],[Return]]="Yes", 1, 0)</f>
        <v>0</v>
      </c>
    </row>
    <row r="7349" spans="1:24" x14ac:dyDescent="0.2">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7">
        <v>64.784000000000006</v>
      </c>
      <c r="S7349" s="1">
        <v>1</v>
      </c>
      <c r="T7349" s="1">
        <v>0.2</v>
      </c>
      <c r="U7349" s="7">
        <v>-12.147000000000009</v>
      </c>
      <c r="V7349" s="3" t="str">
        <f>IF(Orders1[[#This Row],[Region]]=People!$B$2, People!$A$2, IF(Orders1[[#This Row],[Region]]=People!$B$3,People!$A$3, IF(Orders1[[#This Row],[Region]]=People!$B$4,People!$A$4, IF(Orders1[[#This Row],[Region]]=People!$B$5,People!$A$5))))</f>
        <v>Cassandra Brandow</v>
      </c>
      <c r="W7349" s="3" t="str">
        <f>IFERROR(INDEX(Returns!A7349:A8148, MATCH(Orders1[[#This Row],[Order ID]],Returns!B7349:B8148)), "No")</f>
        <v>No</v>
      </c>
      <c r="X7349" s="3">
        <f>IF(Orders1[[#This Row],[Return]]="Yes", 1, 0)</f>
        <v>0</v>
      </c>
    </row>
    <row r="7350" spans="1:24" x14ac:dyDescent="0.2">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7">
        <v>176.77199999999996</v>
      </c>
      <c r="S7350" s="1">
        <v>3</v>
      </c>
      <c r="T7350" s="1">
        <v>0.8</v>
      </c>
      <c r="U7350" s="7">
        <v>-459.60720000000003</v>
      </c>
      <c r="V7350" s="3" t="str">
        <f>IF(Orders1[[#This Row],[Region]]=People!$B$2, People!$A$2, IF(Orders1[[#This Row],[Region]]=People!$B$3,People!$A$3, IF(Orders1[[#This Row],[Region]]=People!$B$4,People!$A$4, IF(Orders1[[#This Row],[Region]]=People!$B$5,People!$A$5))))</f>
        <v>Kelly Williams</v>
      </c>
      <c r="W7350" s="3" t="str">
        <f>IFERROR(INDEX(Returns!A7350:A8149, MATCH(Orders1[[#This Row],[Order ID]],Returns!B7350:B8149)), "No")</f>
        <v>No</v>
      </c>
      <c r="X7350" s="3">
        <f>IF(Orders1[[#This Row],[Return]]="Yes", 1, 0)</f>
        <v>0</v>
      </c>
    </row>
    <row r="7351" spans="1:24" x14ac:dyDescent="0.2">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7">
        <v>38.82</v>
      </c>
      <c r="S7351" s="1">
        <v>6</v>
      </c>
      <c r="T7351" s="1">
        <v>0</v>
      </c>
      <c r="U7351" s="7">
        <v>19.41</v>
      </c>
      <c r="V7351" s="3" t="str">
        <f>IF(Orders1[[#This Row],[Region]]=People!$B$2, People!$A$2, IF(Orders1[[#This Row],[Region]]=People!$B$3,People!$A$3, IF(Orders1[[#This Row],[Region]]=People!$B$4,People!$A$4, IF(Orders1[[#This Row],[Region]]=People!$B$5,People!$A$5))))</f>
        <v>Kelly Williams</v>
      </c>
      <c r="W7351" s="3" t="str">
        <f>IFERROR(INDEX(Returns!A7351:A8150, MATCH(Orders1[[#This Row],[Order ID]],Returns!B7351:B8150)), "No")</f>
        <v>No</v>
      </c>
      <c r="X7351" s="3">
        <f>IF(Orders1[[#This Row],[Return]]="Yes", 1, 0)</f>
        <v>0</v>
      </c>
    </row>
    <row r="7352" spans="1:24" x14ac:dyDescent="0.2">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7">
        <v>21.9</v>
      </c>
      <c r="S7352" s="1">
        <v>5</v>
      </c>
      <c r="T7352" s="1">
        <v>0</v>
      </c>
      <c r="U7352" s="7">
        <v>10.511999999999999</v>
      </c>
      <c r="V7352" s="3" t="str">
        <f>IF(Orders1[[#This Row],[Region]]=People!$B$2, People!$A$2, IF(Orders1[[#This Row],[Region]]=People!$B$3,People!$A$3, IF(Orders1[[#This Row],[Region]]=People!$B$4,People!$A$4, IF(Orders1[[#This Row],[Region]]=People!$B$5,People!$A$5))))</f>
        <v>Kelly Williams</v>
      </c>
      <c r="W7352" s="3" t="str">
        <f>IFERROR(INDEX(Returns!A7352:A8151, MATCH(Orders1[[#This Row],[Order ID]],Returns!B7352:B8151)), "No")</f>
        <v>No</v>
      </c>
      <c r="X7352" s="3">
        <f>IF(Orders1[[#This Row],[Return]]="Yes", 1, 0)</f>
        <v>0</v>
      </c>
    </row>
    <row r="7353" spans="1:24" x14ac:dyDescent="0.2">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7">
        <v>111.79</v>
      </c>
      <c r="S7353" s="1">
        <v>7</v>
      </c>
      <c r="T7353" s="1">
        <v>0</v>
      </c>
      <c r="U7353" s="7">
        <v>43.598100000000002</v>
      </c>
      <c r="V7353" s="3" t="str">
        <f>IF(Orders1[[#This Row],[Region]]=People!$B$2, People!$A$2, IF(Orders1[[#This Row],[Region]]=People!$B$3,People!$A$3, IF(Orders1[[#This Row],[Region]]=People!$B$4,People!$A$4, IF(Orders1[[#This Row],[Region]]=People!$B$5,People!$A$5))))</f>
        <v>Anna Andreadi</v>
      </c>
      <c r="W7353" s="3" t="str">
        <f>IFERROR(INDEX(Returns!A7353:A8152, MATCH(Orders1[[#This Row],[Order ID]],Returns!B7353:B8152)), "No")</f>
        <v>No</v>
      </c>
      <c r="X7353" s="3">
        <f>IF(Orders1[[#This Row],[Return]]="Yes", 1, 0)</f>
        <v>0</v>
      </c>
    </row>
    <row r="7354" spans="1:24" x14ac:dyDescent="0.2">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7">
        <v>445.44</v>
      </c>
      <c r="S7354" s="1">
        <v>8</v>
      </c>
      <c r="T7354" s="1">
        <v>0.4</v>
      </c>
      <c r="U7354" s="7">
        <v>-81.664000000000044</v>
      </c>
      <c r="V7354" s="3" t="str">
        <f>IF(Orders1[[#This Row],[Region]]=People!$B$2, People!$A$2, IF(Orders1[[#This Row],[Region]]=People!$B$3,People!$A$3, IF(Orders1[[#This Row],[Region]]=People!$B$4,People!$A$4, IF(Orders1[[#This Row],[Region]]=People!$B$5,People!$A$5))))</f>
        <v>Chuck Magee</v>
      </c>
      <c r="W7354" s="3" t="str">
        <f>IFERROR(INDEX(Returns!A7354:A8153, MATCH(Orders1[[#This Row],[Order ID]],Returns!B7354:B8153)), "No")</f>
        <v>No</v>
      </c>
      <c r="X7354" s="3">
        <f>IF(Orders1[[#This Row],[Return]]="Yes", 1, 0)</f>
        <v>0</v>
      </c>
    </row>
    <row r="7355" spans="1:24" x14ac:dyDescent="0.2">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7">
        <v>16.520000000000003</v>
      </c>
      <c r="S7355" s="1">
        <v>5</v>
      </c>
      <c r="T7355" s="1">
        <v>0.2</v>
      </c>
      <c r="U7355" s="7">
        <v>5.368999999999998</v>
      </c>
      <c r="V7355" s="3" t="str">
        <f>IF(Orders1[[#This Row],[Region]]=People!$B$2, People!$A$2, IF(Orders1[[#This Row],[Region]]=People!$B$3,People!$A$3, IF(Orders1[[#This Row],[Region]]=People!$B$4,People!$A$4, IF(Orders1[[#This Row],[Region]]=People!$B$5,People!$A$5))))</f>
        <v>Chuck Magee</v>
      </c>
      <c r="W7355" s="3" t="str">
        <f>IFERROR(INDEX(Returns!A7355:A8154, MATCH(Orders1[[#This Row],[Order ID]],Returns!B7355:B8154)), "No")</f>
        <v>No</v>
      </c>
      <c r="X7355" s="3">
        <f>IF(Orders1[[#This Row],[Return]]="Yes", 1, 0)</f>
        <v>0</v>
      </c>
    </row>
    <row r="7356" spans="1:24" x14ac:dyDescent="0.2">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7">
        <v>29.900000000000002</v>
      </c>
      <c r="S7356" s="1">
        <v>5</v>
      </c>
      <c r="T7356" s="1">
        <v>0</v>
      </c>
      <c r="U7356" s="7">
        <v>13.454999999999998</v>
      </c>
      <c r="V7356" s="3" t="str">
        <f>IF(Orders1[[#This Row],[Region]]=People!$B$2, People!$A$2, IF(Orders1[[#This Row],[Region]]=People!$B$3,People!$A$3, IF(Orders1[[#This Row],[Region]]=People!$B$4,People!$A$4, IF(Orders1[[#This Row],[Region]]=People!$B$5,People!$A$5))))</f>
        <v>Anna Andreadi</v>
      </c>
      <c r="W7356" s="3" t="str">
        <f>IFERROR(INDEX(Returns!A7356:A8155, MATCH(Orders1[[#This Row],[Order ID]],Returns!B7356:B8155)), "No")</f>
        <v>No</v>
      </c>
      <c r="X7356" s="3">
        <f>IF(Orders1[[#This Row],[Return]]="Yes", 1, 0)</f>
        <v>0</v>
      </c>
    </row>
    <row r="7357" spans="1:24" x14ac:dyDescent="0.2">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7">
        <v>116.4</v>
      </c>
      <c r="S7357" s="1">
        <v>8</v>
      </c>
      <c r="T7357" s="1">
        <v>0</v>
      </c>
      <c r="U7357" s="7">
        <v>52.379999999999995</v>
      </c>
      <c r="V7357" s="3" t="str">
        <f>IF(Orders1[[#This Row],[Region]]=People!$B$2, People!$A$2, IF(Orders1[[#This Row],[Region]]=People!$B$3,People!$A$3, IF(Orders1[[#This Row],[Region]]=People!$B$4,People!$A$4, IF(Orders1[[#This Row],[Region]]=People!$B$5,People!$A$5))))</f>
        <v>Kelly Williams</v>
      </c>
      <c r="W7357" s="3" t="str">
        <f>IFERROR(INDEX(Returns!A7357:A8156, MATCH(Orders1[[#This Row],[Order ID]],Returns!B7357:B8156)), "No")</f>
        <v>No</v>
      </c>
      <c r="X7357" s="3">
        <f>IF(Orders1[[#This Row],[Return]]="Yes", 1, 0)</f>
        <v>0</v>
      </c>
    </row>
    <row r="7358" spans="1:24" x14ac:dyDescent="0.2">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7">
        <v>1.4080000000000001</v>
      </c>
      <c r="S7358" s="1">
        <v>1</v>
      </c>
      <c r="T7358" s="1">
        <v>0.2</v>
      </c>
      <c r="U7358" s="7">
        <v>0.15839999999999993</v>
      </c>
      <c r="V7358" s="3" t="str">
        <f>IF(Orders1[[#This Row],[Region]]=People!$B$2, People!$A$2, IF(Orders1[[#This Row],[Region]]=People!$B$3,People!$A$3, IF(Orders1[[#This Row],[Region]]=People!$B$4,People!$A$4, IF(Orders1[[#This Row],[Region]]=People!$B$5,People!$A$5))))</f>
        <v>Anna Andreadi</v>
      </c>
      <c r="W7358" s="3" t="str">
        <f>IFERROR(INDEX(Returns!A7358:A8157, MATCH(Orders1[[#This Row],[Order ID]],Returns!B7358:B8157)), "No")</f>
        <v>No</v>
      </c>
      <c r="X7358" s="3">
        <f>IF(Orders1[[#This Row],[Return]]="Yes", 1, 0)</f>
        <v>0</v>
      </c>
    </row>
    <row r="7359" spans="1:24" x14ac:dyDescent="0.2">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7">
        <v>169.56800000000001</v>
      </c>
      <c r="S7359" s="1">
        <v>2</v>
      </c>
      <c r="T7359" s="1">
        <v>0.2</v>
      </c>
      <c r="U7359" s="7">
        <v>0</v>
      </c>
      <c r="V7359" s="3" t="str">
        <f>IF(Orders1[[#This Row],[Region]]=People!$B$2, People!$A$2, IF(Orders1[[#This Row],[Region]]=People!$B$3,People!$A$3, IF(Orders1[[#This Row],[Region]]=People!$B$4,People!$A$4, IF(Orders1[[#This Row],[Region]]=People!$B$5,People!$A$5))))</f>
        <v>Anna Andreadi</v>
      </c>
      <c r="W7359" s="3" t="str">
        <f>IFERROR(INDEX(Returns!A7359:A8158, MATCH(Orders1[[#This Row],[Order ID]],Returns!B7359:B8158)), "No")</f>
        <v>No</v>
      </c>
      <c r="X7359" s="3">
        <f>IF(Orders1[[#This Row],[Return]]="Yes", 1, 0)</f>
        <v>0</v>
      </c>
    </row>
    <row r="7360" spans="1:24" x14ac:dyDescent="0.2">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7">
        <v>251.96399999999994</v>
      </c>
      <c r="S7360" s="1">
        <v>6</v>
      </c>
      <c r="T7360" s="1">
        <v>0.4</v>
      </c>
      <c r="U7360" s="7">
        <v>-50.392799999999994</v>
      </c>
      <c r="V7360" s="3" t="str">
        <f>IF(Orders1[[#This Row],[Region]]=People!$B$2, People!$A$2, IF(Orders1[[#This Row],[Region]]=People!$B$3,People!$A$3, IF(Orders1[[#This Row],[Region]]=People!$B$4,People!$A$4, IF(Orders1[[#This Row],[Region]]=People!$B$5,People!$A$5))))</f>
        <v>Chuck Magee</v>
      </c>
      <c r="W7360" s="3" t="str">
        <f>IFERROR(INDEX(Returns!A7360:A8159, MATCH(Orders1[[#This Row],[Order ID]],Returns!B7360:B8159)), "No")</f>
        <v>No</v>
      </c>
      <c r="X7360" s="3">
        <f>IF(Orders1[[#This Row],[Return]]="Yes", 1, 0)</f>
        <v>0</v>
      </c>
    </row>
    <row r="7361" spans="1:24" x14ac:dyDescent="0.2">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7">
        <v>523.76400000000001</v>
      </c>
      <c r="S7361" s="1">
        <v>3</v>
      </c>
      <c r="T7361" s="1">
        <v>0.4</v>
      </c>
      <c r="U7361" s="7">
        <v>-192.04680000000008</v>
      </c>
      <c r="V7361" s="3" t="str">
        <f>IF(Orders1[[#This Row],[Region]]=People!$B$2, People!$A$2, IF(Orders1[[#This Row],[Region]]=People!$B$3,People!$A$3, IF(Orders1[[#This Row],[Region]]=People!$B$4,People!$A$4, IF(Orders1[[#This Row],[Region]]=People!$B$5,People!$A$5))))</f>
        <v>Chuck Magee</v>
      </c>
      <c r="W7361" s="3" t="str">
        <f>IFERROR(INDEX(Returns!A7361:A8160, MATCH(Orders1[[#This Row],[Order ID]],Returns!B7361:B8160)), "No")</f>
        <v>No</v>
      </c>
      <c r="X7361" s="3">
        <f>IF(Orders1[[#This Row],[Return]]="Yes", 1, 0)</f>
        <v>0</v>
      </c>
    </row>
    <row r="7362" spans="1:24" x14ac:dyDescent="0.2">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7">
        <v>19.440000000000001</v>
      </c>
      <c r="S7362" s="1">
        <v>3</v>
      </c>
      <c r="T7362" s="1">
        <v>0</v>
      </c>
      <c r="U7362" s="7">
        <v>9.3312000000000008</v>
      </c>
      <c r="V7362" s="3" t="str">
        <f>IF(Orders1[[#This Row],[Region]]=People!$B$2, People!$A$2, IF(Orders1[[#This Row],[Region]]=People!$B$3,People!$A$3, IF(Orders1[[#This Row],[Region]]=People!$B$4,People!$A$4, IF(Orders1[[#This Row],[Region]]=People!$B$5,People!$A$5))))</f>
        <v>Anna Andreadi</v>
      </c>
      <c r="W7362" s="3" t="str">
        <f>IFERROR(INDEX(Returns!A7362:A8161, MATCH(Orders1[[#This Row],[Order ID]],Returns!B7362:B8161)), "No")</f>
        <v>No</v>
      </c>
      <c r="X7362" s="3">
        <f>IF(Orders1[[#This Row],[Return]]="Yes", 1, 0)</f>
        <v>0</v>
      </c>
    </row>
    <row r="7363" spans="1:24" x14ac:dyDescent="0.2">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7">
        <v>194.35200000000003</v>
      </c>
      <c r="S7363" s="1">
        <v>3</v>
      </c>
      <c r="T7363" s="1">
        <v>0.2</v>
      </c>
      <c r="U7363" s="7">
        <v>-36.441000000000031</v>
      </c>
      <c r="V7363" s="3" t="str">
        <f>IF(Orders1[[#This Row],[Region]]=People!$B$2, People!$A$2, IF(Orders1[[#This Row],[Region]]=People!$B$3,People!$A$3, IF(Orders1[[#This Row],[Region]]=People!$B$4,People!$A$4, IF(Orders1[[#This Row],[Region]]=People!$B$5,People!$A$5))))</f>
        <v>Anna Andreadi</v>
      </c>
      <c r="W7363" s="3" t="str">
        <f>IFERROR(INDEX(Returns!A7363:A8162, MATCH(Orders1[[#This Row],[Order ID]],Returns!B7363:B8162)), "No")</f>
        <v>No</v>
      </c>
      <c r="X7363" s="3">
        <f>IF(Orders1[[#This Row],[Return]]="Yes", 1, 0)</f>
        <v>0</v>
      </c>
    </row>
    <row r="7364" spans="1:24" x14ac:dyDescent="0.2">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7">
        <v>36.624000000000002</v>
      </c>
      <c r="S7364" s="1">
        <v>3</v>
      </c>
      <c r="T7364" s="1">
        <v>0.2</v>
      </c>
      <c r="U7364" s="7">
        <v>13.734</v>
      </c>
      <c r="V7364" s="3" t="str">
        <f>IF(Orders1[[#This Row],[Region]]=People!$B$2, People!$A$2, IF(Orders1[[#This Row],[Region]]=People!$B$3,People!$A$3, IF(Orders1[[#This Row],[Region]]=People!$B$4,People!$A$4, IF(Orders1[[#This Row],[Region]]=People!$B$5,People!$A$5))))</f>
        <v>Anna Andreadi</v>
      </c>
      <c r="W7364" s="3" t="str">
        <f>IFERROR(INDEX(Returns!A7364:A8163, MATCH(Orders1[[#This Row],[Order ID]],Returns!B7364:B8163)), "No")</f>
        <v>No</v>
      </c>
      <c r="X7364" s="3">
        <f>IF(Orders1[[#This Row],[Return]]="Yes", 1, 0)</f>
        <v>0</v>
      </c>
    </row>
    <row r="7365" spans="1:24" x14ac:dyDescent="0.2">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7">
        <v>340.18200000000002</v>
      </c>
      <c r="S7365" s="1">
        <v>3</v>
      </c>
      <c r="T7365" s="1">
        <v>0.4</v>
      </c>
      <c r="U7365" s="7">
        <v>-73.706100000000021</v>
      </c>
      <c r="V7365" s="3" t="str">
        <f>IF(Orders1[[#This Row],[Region]]=People!$B$2, People!$A$2, IF(Orders1[[#This Row],[Region]]=People!$B$3,People!$A$3, IF(Orders1[[#This Row],[Region]]=People!$B$4,People!$A$4, IF(Orders1[[#This Row],[Region]]=People!$B$5,People!$A$5))))</f>
        <v>Chuck Magee</v>
      </c>
      <c r="W7365" s="3" t="str">
        <f>IFERROR(INDEX(Returns!A7365:A8164, MATCH(Orders1[[#This Row],[Order ID]],Returns!B7365:B8164)), "No")</f>
        <v>No</v>
      </c>
      <c r="X7365" s="3">
        <f>IF(Orders1[[#This Row],[Return]]="Yes", 1, 0)</f>
        <v>0</v>
      </c>
    </row>
    <row r="7366" spans="1:24" x14ac:dyDescent="0.2">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7">
        <v>12.672000000000001</v>
      </c>
      <c r="S7366" s="1">
        <v>8</v>
      </c>
      <c r="T7366" s="1">
        <v>0.2</v>
      </c>
      <c r="U7366" s="7">
        <v>2.6927999999999992</v>
      </c>
      <c r="V7366" s="3" t="str">
        <f>IF(Orders1[[#This Row],[Region]]=People!$B$2, People!$A$2, IF(Orders1[[#This Row],[Region]]=People!$B$3,People!$A$3, IF(Orders1[[#This Row],[Region]]=People!$B$4,People!$A$4, IF(Orders1[[#This Row],[Region]]=People!$B$5,People!$A$5))))</f>
        <v>Chuck Magee</v>
      </c>
      <c r="W7366" s="3" t="str">
        <f>IFERROR(INDEX(Returns!A7366:A8165, MATCH(Orders1[[#This Row],[Order ID]],Returns!B7366:B8165)), "No")</f>
        <v>No</v>
      </c>
      <c r="X7366" s="3">
        <f>IF(Orders1[[#This Row],[Return]]="Yes", 1, 0)</f>
        <v>0</v>
      </c>
    </row>
    <row r="7367" spans="1:24" x14ac:dyDescent="0.2">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7">
        <v>6.8880000000000017</v>
      </c>
      <c r="S7367" s="1">
        <v>2</v>
      </c>
      <c r="T7367" s="1">
        <v>0.7</v>
      </c>
      <c r="U7367" s="7">
        <v>-5.0511999999999997</v>
      </c>
      <c r="V7367" s="3" t="str">
        <f>IF(Orders1[[#This Row],[Region]]=People!$B$2, People!$A$2, IF(Orders1[[#This Row],[Region]]=People!$B$3,People!$A$3, IF(Orders1[[#This Row],[Region]]=People!$B$4,People!$A$4, IF(Orders1[[#This Row],[Region]]=People!$B$5,People!$A$5))))</f>
        <v>Chuck Magee</v>
      </c>
      <c r="W7367" s="3" t="str">
        <f>IFERROR(INDEX(Returns!A7367:A8166, MATCH(Orders1[[#This Row],[Order ID]],Returns!B7367:B8166)), "No")</f>
        <v>No</v>
      </c>
      <c r="X7367" s="3">
        <f>IF(Orders1[[#This Row],[Return]]="Yes", 1, 0)</f>
        <v>0</v>
      </c>
    </row>
    <row r="7368" spans="1:24" x14ac:dyDescent="0.2">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7">
        <v>32.544000000000004</v>
      </c>
      <c r="S7368" s="1">
        <v>2</v>
      </c>
      <c r="T7368" s="1">
        <v>0.2</v>
      </c>
      <c r="U7368" s="7">
        <v>-7.7292000000000041</v>
      </c>
      <c r="V7368" s="3" t="str">
        <f>IF(Orders1[[#This Row],[Region]]=People!$B$2, People!$A$2, IF(Orders1[[#This Row],[Region]]=People!$B$3,People!$A$3, IF(Orders1[[#This Row],[Region]]=People!$B$4,People!$A$4, IF(Orders1[[#This Row],[Region]]=People!$B$5,People!$A$5))))</f>
        <v>Chuck Magee</v>
      </c>
      <c r="W7368" s="3" t="str">
        <f>IFERROR(INDEX(Returns!A7368:A8167, MATCH(Orders1[[#This Row],[Order ID]],Returns!B7368:B8167)), "No")</f>
        <v>No</v>
      </c>
      <c r="X7368" s="3">
        <f>IF(Orders1[[#This Row],[Return]]="Yes", 1, 0)</f>
        <v>0</v>
      </c>
    </row>
    <row r="7369" spans="1:24" x14ac:dyDescent="0.2">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7">
        <v>347.80200000000002</v>
      </c>
      <c r="S7369" s="1">
        <v>7</v>
      </c>
      <c r="T7369" s="1">
        <v>0.3</v>
      </c>
      <c r="U7369" s="7">
        <v>-24.842999999999961</v>
      </c>
      <c r="V7369" s="3" t="str">
        <f>IF(Orders1[[#This Row],[Region]]=People!$B$2, People!$A$2, IF(Orders1[[#This Row],[Region]]=People!$B$3,People!$A$3, IF(Orders1[[#This Row],[Region]]=People!$B$4,People!$A$4, IF(Orders1[[#This Row],[Region]]=People!$B$5,People!$A$5))))</f>
        <v>Chuck Magee</v>
      </c>
      <c r="W7369" s="3" t="str">
        <f>IFERROR(INDEX(Returns!A7369:A8168, MATCH(Orders1[[#This Row],[Order ID]],Returns!B7369:B8168)), "No")</f>
        <v>No</v>
      </c>
      <c r="X7369" s="3">
        <f>IF(Orders1[[#This Row],[Return]]="Yes", 1, 0)</f>
        <v>0</v>
      </c>
    </row>
    <row r="7370" spans="1:24" x14ac:dyDescent="0.2">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7">
        <v>15.570000000000004</v>
      </c>
      <c r="S7370" s="1">
        <v>3</v>
      </c>
      <c r="T7370" s="1">
        <v>0.7</v>
      </c>
      <c r="U7370" s="7">
        <v>-11.936999999999998</v>
      </c>
      <c r="V7370" s="3" t="str">
        <f>IF(Orders1[[#This Row],[Region]]=People!$B$2, People!$A$2, IF(Orders1[[#This Row],[Region]]=People!$B$3,People!$A$3, IF(Orders1[[#This Row],[Region]]=People!$B$4,People!$A$4, IF(Orders1[[#This Row],[Region]]=People!$B$5,People!$A$5))))</f>
        <v>Cassandra Brandow</v>
      </c>
      <c r="W7370" s="3" t="str">
        <f>IFERROR(INDEX(Returns!A7370:A8169, MATCH(Orders1[[#This Row],[Order ID]],Returns!B7370:B8169)), "No")</f>
        <v>No</v>
      </c>
      <c r="X7370" s="3">
        <f>IF(Orders1[[#This Row],[Return]]="Yes", 1, 0)</f>
        <v>0</v>
      </c>
    </row>
    <row r="7371" spans="1:24" x14ac:dyDescent="0.2">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7">
        <v>4.6079999999999997</v>
      </c>
      <c r="S7371" s="1">
        <v>2</v>
      </c>
      <c r="T7371" s="1">
        <v>0.2</v>
      </c>
      <c r="U7371" s="7">
        <v>1.6704000000000001</v>
      </c>
      <c r="V7371" s="3" t="str">
        <f>IF(Orders1[[#This Row],[Region]]=People!$B$2, People!$A$2, IF(Orders1[[#This Row],[Region]]=People!$B$3,People!$A$3, IF(Orders1[[#This Row],[Region]]=People!$B$4,People!$A$4, IF(Orders1[[#This Row],[Region]]=People!$B$5,People!$A$5))))</f>
        <v>Cassandra Brandow</v>
      </c>
      <c r="W7371" s="3" t="str">
        <f>IFERROR(INDEX(Returns!A7371:A8170, MATCH(Orders1[[#This Row],[Order ID]],Returns!B7371:B8170)), "No")</f>
        <v>No</v>
      </c>
      <c r="X7371" s="3">
        <f>IF(Orders1[[#This Row],[Return]]="Yes", 1, 0)</f>
        <v>0</v>
      </c>
    </row>
    <row r="7372" spans="1:24" x14ac:dyDescent="0.2">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7">
        <v>257.98</v>
      </c>
      <c r="S7372" s="1">
        <v>2</v>
      </c>
      <c r="T7372" s="1">
        <v>0</v>
      </c>
      <c r="U7372" s="7">
        <v>74.8142</v>
      </c>
      <c r="V7372" s="3" t="str">
        <f>IF(Orders1[[#This Row],[Region]]=People!$B$2, People!$A$2, IF(Orders1[[#This Row],[Region]]=People!$B$3,People!$A$3, IF(Orders1[[#This Row],[Region]]=People!$B$4,People!$A$4, IF(Orders1[[#This Row],[Region]]=People!$B$5,People!$A$5))))</f>
        <v>Kelly Williams</v>
      </c>
      <c r="W7372" s="3" t="str">
        <f>IFERROR(INDEX(Returns!A7372:A8171, MATCH(Orders1[[#This Row],[Order ID]],Returns!B7372:B8171)), "No")</f>
        <v>No</v>
      </c>
      <c r="X7372" s="3">
        <f>IF(Orders1[[#This Row],[Return]]="Yes", 1, 0)</f>
        <v>0</v>
      </c>
    </row>
    <row r="7373" spans="1:24" x14ac:dyDescent="0.2">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7">
        <v>153.78</v>
      </c>
      <c r="S7373" s="1">
        <v>11</v>
      </c>
      <c r="T7373" s="1">
        <v>0</v>
      </c>
      <c r="U7373" s="7">
        <v>44.596199999999996</v>
      </c>
      <c r="V7373" s="3" t="str">
        <f>IF(Orders1[[#This Row],[Region]]=People!$B$2, People!$A$2, IF(Orders1[[#This Row],[Region]]=People!$B$3,People!$A$3, IF(Orders1[[#This Row],[Region]]=People!$B$4,People!$A$4, IF(Orders1[[#This Row],[Region]]=People!$B$5,People!$A$5))))</f>
        <v>Anna Andreadi</v>
      </c>
      <c r="W7373" s="3" t="str">
        <f>IFERROR(INDEX(Returns!A7373:A8172, MATCH(Orders1[[#This Row],[Order ID]],Returns!B7373:B8172)), "No")</f>
        <v>No</v>
      </c>
      <c r="X7373" s="3">
        <f>IF(Orders1[[#This Row],[Return]]="Yes", 1, 0)</f>
        <v>0</v>
      </c>
    </row>
    <row r="7374" spans="1:24" x14ac:dyDescent="0.2">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7">
        <v>61.019999999999996</v>
      </c>
      <c r="S7374" s="1">
        <v>3</v>
      </c>
      <c r="T7374" s="1">
        <v>0</v>
      </c>
      <c r="U7374" s="7">
        <v>0.61019999999999541</v>
      </c>
      <c r="V7374" s="3" t="str">
        <f>IF(Orders1[[#This Row],[Region]]=People!$B$2, People!$A$2, IF(Orders1[[#This Row],[Region]]=People!$B$3,People!$A$3, IF(Orders1[[#This Row],[Region]]=People!$B$4,People!$A$4, IF(Orders1[[#This Row],[Region]]=People!$B$5,People!$A$5))))</f>
        <v>Anna Andreadi</v>
      </c>
      <c r="W7374" s="3" t="str">
        <f>IFERROR(INDEX(Returns!A7374:A8173, MATCH(Orders1[[#This Row],[Order ID]],Returns!B7374:B8173)), "No")</f>
        <v>No</v>
      </c>
      <c r="X7374" s="3">
        <f>IF(Orders1[[#This Row],[Return]]="Yes", 1, 0)</f>
        <v>0</v>
      </c>
    </row>
    <row r="7375" spans="1:24" x14ac:dyDescent="0.2">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7">
        <v>110.11</v>
      </c>
      <c r="S7375" s="1">
        <v>7</v>
      </c>
      <c r="T7375" s="1">
        <v>0</v>
      </c>
      <c r="U7375" s="7">
        <v>31.931899999999988</v>
      </c>
      <c r="V7375" s="3" t="str">
        <f>IF(Orders1[[#This Row],[Region]]=People!$B$2, People!$A$2, IF(Orders1[[#This Row],[Region]]=People!$B$3,People!$A$3, IF(Orders1[[#This Row],[Region]]=People!$B$4,People!$A$4, IF(Orders1[[#This Row],[Region]]=People!$B$5,People!$A$5))))</f>
        <v>Anna Andreadi</v>
      </c>
      <c r="W7375" s="3" t="str">
        <f>IFERROR(INDEX(Returns!A7375:A8174, MATCH(Orders1[[#This Row],[Order ID]],Returns!B7375:B8174)), "No")</f>
        <v>No</v>
      </c>
      <c r="X7375" s="3">
        <f>IF(Orders1[[#This Row],[Return]]="Yes", 1, 0)</f>
        <v>0</v>
      </c>
    </row>
    <row r="7376" spans="1:24" x14ac:dyDescent="0.2">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7">
        <v>7.89</v>
      </c>
      <c r="S7376" s="1">
        <v>1</v>
      </c>
      <c r="T7376" s="1">
        <v>0</v>
      </c>
      <c r="U7376" s="7">
        <v>3.5504999999999995</v>
      </c>
      <c r="V7376" s="3" t="str">
        <f>IF(Orders1[[#This Row],[Region]]=People!$B$2, People!$A$2, IF(Orders1[[#This Row],[Region]]=People!$B$3,People!$A$3, IF(Orders1[[#This Row],[Region]]=People!$B$4,People!$A$4, IF(Orders1[[#This Row],[Region]]=People!$B$5,People!$A$5))))</f>
        <v>Anna Andreadi</v>
      </c>
      <c r="W7376" s="3" t="str">
        <f>IFERROR(INDEX(Returns!A7376:A8175, MATCH(Orders1[[#This Row],[Order ID]],Returns!B7376:B8175)), "No")</f>
        <v>No</v>
      </c>
      <c r="X7376" s="3">
        <f>IF(Orders1[[#This Row],[Return]]="Yes", 1, 0)</f>
        <v>0</v>
      </c>
    </row>
    <row r="7377" spans="1:24" x14ac:dyDescent="0.2">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7">
        <v>36.024000000000001</v>
      </c>
      <c r="S7377" s="1">
        <v>3</v>
      </c>
      <c r="T7377" s="1">
        <v>0.2</v>
      </c>
      <c r="U7377" s="7">
        <v>11.707799999999995</v>
      </c>
      <c r="V7377" s="3" t="str">
        <f>IF(Orders1[[#This Row],[Region]]=People!$B$2, People!$A$2, IF(Orders1[[#This Row],[Region]]=People!$B$3,People!$A$3, IF(Orders1[[#This Row],[Region]]=People!$B$4,People!$A$4, IF(Orders1[[#This Row],[Region]]=People!$B$5,People!$A$5))))</f>
        <v>Anna Andreadi</v>
      </c>
      <c r="W7377" s="3" t="str">
        <f>IFERROR(INDEX(Returns!A7377:A8176, MATCH(Orders1[[#This Row],[Order ID]],Returns!B7377:B8176)), "No")</f>
        <v>No</v>
      </c>
      <c r="X7377" s="3">
        <f>IF(Orders1[[#This Row],[Return]]="Yes", 1, 0)</f>
        <v>0</v>
      </c>
    </row>
    <row r="7378" spans="1:24" x14ac:dyDescent="0.2">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7">
        <v>54.336000000000006</v>
      </c>
      <c r="S7378" s="1">
        <v>4</v>
      </c>
      <c r="T7378" s="1">
        <v>0.2</v>
      </c>
      <c r="U7378" s="7">
        <v>5.4336000000000002</v>
      </c>
      <c r="V7378" s="3" t="str">
        <f>IF(Orders1[[#This Row],[Region]]=People!$B$2, People!$A$2, IF(Orders1[[#This Row],[Region]]=People!$B$3,People!$A$3, IF(Orders1[[#This Row],[Region]]=People!$B$4,People!$A$4, IF(Orders1[[#This Row],[Region]]=People!$B$5,People!$A$5))))</f>
        <v>Kelly Williams</v>
      </c>
      <c r="W7378" s="3" t="str">
        <f>IFERROR(INDEX(Returns!A7378:A8177, MATCH(Orders1[[#This Row],[Order ID]],Returns!B7378:B8177)), "No")</f>
        <v>No</v>
      </c>
      <c r="X7378" s="3">
        <f>IF(Orders1[[#This Row],[Return]]="Yes", 1, 0)</f>
        <v>0</v>
      </c>
    </row>
    <row r="7379" spans="1:24" x14ac:dyDescent="0.2">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7">
        <v>92.52</v>
      </c>
      <c r="S7379" s="1">
        <v>6</v>
      </c>
      <c r="T7379" s="1">
        <v>0</v>
      </c>
      <c r="U7379" s="7">
        <v>24.980400000000007</v>
      </c>
      <c r="V7379" s="3" t="str">
        <f>IF(Orders1[[#This Row],[Region]]=People!$B$2, People!$A$2, IF(Orders1[[#This Row],[Region]]=People!$B$3,People!$A$3, IF(Orders1[[#This Row],[Region]]=People!$B$4,People!$A$4, IF(Orders1[[#This Row],[Region]]=People!$B$5,People!$A$5))))</f>
        <v>Anna Andreadi</v>
      </c>
      <c r="W7379" s="3" t="str">
        <f>IFERROR(INDEX(Returns!A7379:A8178, MATCH(Orders1[[#This Row],[Order ID]],Returns!B7379:B8178)), "No")</f>
        <v>No</v>
      </c>
      <c r="X7379" s="3">
        <f>IF(Orders1[[#This Row],[Return]]="Yes", 1, 0)</f>
        <v>0</v>
      </c>
    </row>
    <row r="7380" spans="1:24" x14ac:dyDescent="0.2">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7">
        <v>10.272000000000002</v>
      </c>
      <c r="S7380" s="1">
        <v>3</v>
      </c>
      <c r="T7380" s="1">
        <v>0.2</v>
      </c>
      <c r="U7380" s="7">
        <v>1.1555999999999984</v>
      </c>
      <c r="V7380" s="3" t="str">
        <f>IF(Orders1[[#This Row],[Region]]=People!$B$2, People!$A$2, IF(Orders1[[#This Row],[Region]]=People!$B$3,People!$A$3, IF(Orders1[[#This Row],[Region]]=People!$B$4,People!$A$4, IF(Orders1[[#This Row],[Region]]=People!$B$5,People!$A$5))))</f>
        <v>Cassandra Brandow</v>
      </c>
      <c r="W7380" s="3" t="str">
        <f>IFERROR(INDEX(Returns!A7380:A8179, MATCH(Orders1[[#This Row],[Order ID]],Returns!B7380:B8179)), "No")</f>
        <v>No</v>
      </c>
      <c r="X7380" s="3">
        <f>IF(Orders1[[#This Row],[Return]]="Yes", 1, 0)</f>
        <v>0</v>
      </c>
    </row>
    <row r="7381" spans="1:24" x14ac:dyDescent="0.2">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7">
        <v>40.74</v>
      </c>
      <c r="S7381" s="1">
        <v>3</v>
      </c>
      <c r="T7381" s="1">
        <v>0</v>
      </c>
      <c r="U7381" s="7">
        <v>0.4073999999999991</v>
      </c>
      <c r="V7381" s="3" t="str">
        <f>IF(Orders1[[#This Row],[Region]]=People!$B$2, People!$A$2, IF(Orders1[[#This Row],[Region]]=People!$B$3,People!$A$3, IF(Orders1[[#This Row],[Region]]=People!$B$4,People!$A$4, IF(Orders1[[#This Row],[Region]]=People!$B$5,People!$A$5))))</f>
        <v>Kelly Williams</v>
      </c>
      <c r="W7381" s="3" t="str">
        <f>IFERROR(INDEX(Returns!A7381:A8180, MATCH(Orders1[[#This Row],[Order ID]],Returns!B7381:B8180)), "No")</f>
        <v>No</v>
      </c>
      <c r="X7381" s="3">
        <f>IF(Orders1[[#This Row],[Return]]="Yes", 1, 0)</f>
        <v>0</v>
      </c>
    </row>
    <row r="7382" spans="1:24" x14ac:dyDescent="0.2">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7">
        <v>14.399999999999999</v>
      </c>
      <c r="S7382" s="1">
        <v>5</v>
      </c>
      <c r="T7382" s="1">
        <v>0</v>
      </c>
      <c r="U7382" s="7">
        <v>7.056</v>
      </c>
      <c r="V7382" s="3" t="str">
        <f>IF(Orders1[[#This Row],[Region]]=People!$B$2, People!$A$2, IF(Orders1[[#This Row],[Region]]=People!$B$3,People!$A$3, IF(Orders1[[#This Row],[Region]]=People!$B$4,People!$A$4, IF(Orders1[[#This Row],[Region]]=People!$B$5,People!$A$5))))</f>
        <v>Kelly Williams</v>
      </c>
      <c r="W7382" s="3" t="str">
        <f>IFERROR(INDEX(Returns!A7382:A8181, MATCH(Orders1[[#This Row],[Order ID]],Returns!B7382:B8181)), "No")</f>
        <v>No</v>
      </c>
      <c r="X7382" s="3">
        <f>IF(Orders1[[#This Row],[Return]]="Yes", 1, 0)</f>
        <v>0</v>
      </c>
    </row>
    <row r="7383" spans="1:24" x14ac:dyDescent="0.2">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7">
        <v>149.94999999999999</v>
      </c>
      <c r="S7383" s="1">
        <v>5</v>
      </c>
      <c r="T7383" s="1">
        <v>0</v>
      </c>
      <c r="U7383" s="7">
        <v>41.986000000000004</v>
      </c>
      <c r="V7383" s="3" t="str">
        <f>IF(Orders1[[#This Row],[Region]]=People!$B$2, People!$A$2, IF(Orders1[[#This Row],[Region]]=People!$B$3,People!$A$3, IF(Orders1[[#This Row],[Region]]=People!$B$4,People!$A$4, IF(Orders1[[#This Row],[Region]]=People!$B$5,People!$A$5))))</f>
        <v>Kelly Williams</v>
      </c>
      <c r="W7383" s="3" t="str">
        <f>IFERROR(INDEX(Returns!A7383:A8182, MATCH(Orders1[[#This Row],[Order ID]],Returns!B7383:B8182)), "No")</f>
        <v>No</v>
      </c>
      <c r="X7383" s="3">
        <f>IF(Orders1[[#This Row],[Return]]="Yes", 1, 0)</f>
        <v>0</v>
      </c>
    </row>
    <row r="7384" spans="1:24" x14ac:dyDescent="0.2">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7">
        <v>16.899999999999999</v>
      </c>
      <c r="S7384" s="1">
        <v>2</v>
      </c>
      <c r="T7384" s="1">
        <v>0</v>
      </c>
      <c r="U7384" s="7">
        <v>5.0699999999999985</v>
      </c>
      <c r="V7384" s="3" t="str">
        <f>IF(Orders1[[#This Row],[Region]]=People!$B$2, People!$A$2, IF(Orders1[[#This Row],[Region]]=People!$B$3,People!$A$3, IF(Orders1[[#This Row],[Region]]=People!$B$4,People!$A$4, IF(Orders1[[#This Row],[Region]]=People!$B$5,People!$A$5))))</f>
        <v>Kelly Williams</v>
      </c>
      <c r="W7384" s="3" t="str">
        <f>IFERROR(INDEX(Returns!A7384:A8183, MATCH(Orders1[[#This Row],[Order ID]],Returns!B7384:B8183)), "No")</f>
        <v>No</v>
      </c>
      <c r="X7384" s="3">
        <f>IF(Orders1[[#This Row],[Return]]="Yes", 1, 0)</f>
        <v>0</v>
      </c>
    </row>
    <row r="7385" spans="1:24" x14ac:dyDescent="0.2">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7">
        <v>17.61</v>
      </c>
      <c r="S7385" s="1">
        <v>3</v>
      </c>
      <c r="T7385" s="1">
        <v>0</v>
      </c>
      <c r="U7385" s="7">
        <v>8.4527999999999999</v>
      </c>
      <c r="V7385" s="3" t="str">
        <f>IF(Orders1[[#This Row],[Region]]=People!$B$2, People!$A$2, IF(Orders1[[#This Row],[Region]]=People!$B$3,People!$A$3, IF(Orders1[[#This Row],[Region]]=People!$B$4,People!$A$4, IF(Orders1[[#This Row],[Region]]=People!$B$5,People!$A$5))))</f>
        <v>Kelly Williams</v>
      </c>
      <c r="W7385" s="3" t="str">
        <f>IFERROR(INDEX(Returns!A7385:A8184, MATCH(Orders1[[#This Row],[Order ID]],Returns!B7385:B8184)), "No")</f>
        <v>No</v>
      </c>
      <c r="X7385" s="3">
        <f>IF(Orders1[[#This Row],[Return]]="Yes", 1, 0)</f>
        <v>0</v>
      </c>
    </row>
    <row r="7386" spans="1:24" x14ac:dyDescent="0.2">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7">
        <v>378</v>
      </c>
      <c r="S7386" s="1">
        <v>2</v>
      </c>
      <c r="T7386" s="1">
        <v>0</v>
      </c>
      <c r="U7386" s="7">
        <v>136.07999999999998</v>
      </c>
      <c r="V7386" s="3" t="str">
        <f>IF(Orders1[[#This Row],[Region]]=People!$B$2, People!$A$2, IF(Orders1[[#This Row],[Region]]=People!$B$3,People!$A$3, IF(Orders1[[#This Row],[Region]]=People!$B$4,People!$A$4, IF(Orders1[[#This Row],[Region]]=People!$B$5,People!$A$5))))</f>
        <v>Kelly Williams</v>
      </c>
      <c r="W7386" s="3" t="str">
        <f>IFERROR(INDEX(Returns!A7386:A8185, MATCH(Orders1[[#This Row],[Order ID]],Returns!B7386:B8185)), "No")</f>
        <v>No</v>
      </c>
      <c r="X7386" s="3">
        <f>IF(Orders1[[#This Row],[Return]]="Yes", 1, 0)</f>
        <v>0</v>
      </c>
    </row>
    <row r="7387" spans="1:24" x14ac:dyDescent="0.2">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7">
        <v>17.64</v>
      </c>
      <c r="S7387" s="1">
        <v>3</v>
      </c>
      <c r="T7387" s="1">
        <v>0</v>
      </c>
      <c r="U7387" s="7">
        <v>8.6435999999999993</v>
      </c>
      <c r="V7387" s="3" t="str">
        <f>IF(Orders1[[#This Row],[Region]]=People!$B$2, People!$A$2, IF(Orders1[[#This Row],[Region]]=People!$B$3,People!$A$3, IF(Orders1[[#This Row],[Region]]=People!$B$4,People!$A$4, IF(Orders1[[#This Row],[Region]]=People!$B$5,People!$A$5))))</f>
        <v>Kelly Williams</v>
      </c>
      <c r="W7387" s="3" t="str">
        <f>IFERROR(INDEX(Returns!A7387:A8186, MATCH(Orders1[[#This Row],[Order ID]],Returns!B7387:B8186)), "No")</f>
        <v>No</v>
      </c>
      <c r="X7387" s="3">
        <f>IF(Orders1[[#This Row],[Return]]="Yes", 1, 0)</f>
        <v>0</v>
      </c>
    </row>
    <row r="7388" spans="1:24" x14ac:dyDescent="0.2">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7">
        <v>373.08</v>
      </c>
      <c r="S7388" s="1">
        <v>6</v>
      </c>
      <c r="T7388" s="1">
        <v>0</v>
      </c>
      <c r="U7388" s="7">
        <v>100.73160000000001</v>
      </c>
      <c r="V7388" s="3" t="str">
        <f>IF(Orders1[[#This Row],[Region]]=People!$B$2, People!$A$2, IF(Orders1[[#This Row],[Region]]=People!$B$3,People!$A$3, IF(Orders1[[#This Row],[Region]]=People!$B$4,People!$A$4, IF(Orders1[[#This Row],[Region]]=People!$B$5,People!$A$5))))</f>
        <v>Kelly Williams</v>
      </c>
      <c r="W7388" s="3" t="str">
        <f>IFERROR(INDEX(Returns!A7388:A8187, MATCH(Orders1[[#This Row],[Order ID]],Returns!B7388:B8187)), "No")</f>
        <v>No</v>
      </c>
      <c r="X7388" s="3">
        <f>IF(Orders1[[#This Row],[Return]]="Yes", 1, 0)</f>
        <v>0</v>
      </c>
    </row>
    <row r="7389" spans="1:24" x14ac:dyDescent="0.2">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7">
        <v>1336.4399999999998</v>
      </c>
      <c r="S7389" s="1">
        <v>14</v>
      </c>
      <c r="T7389" s="1">
        <v>0</v>
      </c>
      <c r="U7389" s="7">
        <v>387.56759999999986</v>
      </c>
      <c r="V7389" s="3" t="str">
        <f>IF(Orders1[[#This Row],[Region]]=People!$B$2, People!$A$2, IF(Orders1[[#This Row],[Region]]=People!$B$3,People!$A$3, IF(Orders1[[#This Row],[Region]]=People!$B$4,People!$A$4, IF(Orders1[[#This Row],[Region]]=People!$B$5,People!$A$5))))</f>
        <v>Kelly Williams</v>
      </c>
      <c r="W7389" s="3" t="str">
        <f>IFERROR(INDEX(Returns!A7389:A8188, MATCH(Orders1[[#This Row],[Order ID]],Returns!B7389:B8188)), "No")</f>
        <v>No</v>
      </c>
      <c r="X7389" s="3">
        <f>IF(Orders1[[#This Row],[Return]]="Yes", 1, 0)</f>
        <v>0</v>
      </c>
    </row>
    <row r="7390" spans="1:24" x14ac:dyDescent="0.2">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7">
        <v>29.97</v>
      </c>
      <c r="S7390" s="1">
        <v>3</v>
      </c>
      <c r="T7390" s="1">
        <v>0</v>
      </c>
      <c r="U7390" s="7">
        <v>0.29969999999999963</v>
      </c>
      <c r="V7390" s="3" t="str">
        <f>IF(Orders1[[#This Row],[Region]]=People!$B$2, People!$A$2, IF(Orders1[[#This Row],[Region]]=People!$B$3,People!$A$3, IF(Orders1[[#This Row],[Region]]=People!$B$4,People!$A$4, IF(Orders1[[#This Row],[Region]]=People!$B$5,People!$A$5))))</f>
        <v>Kelly Williams</v>
      </c>
      <c r="W7390" s="3" t="str">
        <f>IFERROR(INDEX(Returns!A7390:A8189, MATCH(Orders1[[#This Row],[Order ID]],Returns!B7390:B8189)), "No")</f>
        <v>No</v>
      </c>
      <c r="X7390" s="3">
        <f>IF(Orders1[[#This Row],[Return]]="Yes", 1, 0)</f>
        <v>0</v>
      </c>
    </row>
    <row r="7391" spans="1:24" x14ac:dyDescent="0.2">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7">
        <v>390.36799999999999</v>
      </c>
      <c r="S7391" s="1">
        <v>2</v>
      </c>
      <c r="T7391" s="1">
        <v>0.2</v>
      </c>
      <c r="U7391" s="7">
        <v>48.795999999999978</v>
      </c>
      <c r="V7391" s="3" t="str">
        <f>IF(Orders1[[#This Row],[Region]]=People!$B$2, People!$A$2, IF(Orders1[[#This Row],[Region]]=People!$B$3,People!$A$3, IF(Orders1[[#This Row],[Region]]=People!$B$4,People!$A$4, IF(Orders1[[#This Row],[Region]]=People!$B$5,People!$A$5))))</f>
        <v>Cassandra Brandow</v>
      </c>
      <c r="W7391" s="3" t="str">
        <f>IFERROR(INDEX(Returns!A7391:A8190, MATCH(Orders1[[#This Row],[Order ID]],Returns!B7391:B8190)), "No")</f>
        <v>No</v>
      </c>
      <c r="X7391" s="3">
        <f>IF(Orders1[[#This Row],[Return]]="Yes", 1, 0)</f>
        <v>0</v>
      </c>
    </row>
    <row r="7392" spans="1:24" x14ac:dyDescent="0.2">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7">
        <v>101.52000000000001</v>
      </c>
      <c r="S7392" s="1">
        <v>5</v>
      </c>
      <c r="T7392" s="1">
        <v>0.2</v>
      </c>
      <c r="U7392" s="7">
        <v>19.034999999999989</v>
      </c>
      <c r="V7392" s="3" t="str">
        <f>IF(Orders1[[#This Row],[Region]]=People!$B$2, People!$A$2, IF(Orders1[[#This Row],[Region]]=People!$B$3,People!$A$3, IF(Orders1[[#This Row],[Region]]=People!$B$4,People!$A$4, IF(Orders1[[#This Row],[Region]]=People!$B$5,People!$A$5))))</f>
        <v>Cassandra Brandow</v>
      </c>
      <c r="W7392" s="3" t="str">
        <f>IFERROR(INDEX(Returns!A7392:A8191, MATCH(Orders1[[#This Row],[Order ID]],Returns!B7392:B8191)), "No")</f>
        <v>No</v>
      </c>
      <c r="X7392" s="3">
        <f>IF(Orders1[[#This Row],[Return]]="Yes", 1, 0)</f>
        <v>0</v>
      </c>
    </row>
    <row r="7393" spans="1:24" x14ac:dyDescent="0.2">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7">
        <v>74.352000000000004</v>
      </c>
      <c r="S7393" s="1">
        <v>3</v>
      </c>
      <c r="T7393" s="1">
        <v>0.2</v>
      </c>
      <c r="U7393" s="7">
        <v>23.234999999999992</v>
      </c>
      <c r="V7393" s="3" t="str">
        <f>IF(Orders1[[#This Row],[Region]]=People!$B$2, People!$A$2, IF(Orders1[[#This Row],[Region]]=People!$B$3,People!$A$3, IF(Orders1[[#This Row],[Region]]=People!$B$4,People!$A$4, IF(Orders1[[#This Row],[Region]]=People!$B$5,People!$A$5))))</f>
        <v>Chuck Magee</v>
      </c>
      <c r="W7393" s="3" t="str">
        <f>IFERROR(INDEX(Returns!A7393:A8192, MATCH(Orders1[[#This Row],[Order ID]],Returns!B7393:B8192)), "No")</f>
        <v>No</v>
      </c>
      <c r="X7393" s="3">
        <f>IF(Orders1[[#This Row],[Return]]="Yes", 1, 0)</f>
        <v>0</v>
      </c>
    </row>
    <row r="7394" spans="1:24" x14ac:dyDescent="0.2">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7">
        <v>15.700000000000001</v>
      </c>
      <c r="S7394" s="1">
        <v>5</v>
      </c>
      <c r="T7394" s="1">
        <v>0</v>
      </c>
      <c r="U7394" s="7">
        <v>7.0649999999999995</v>
      </c>
      <c r="V7394" s="3" t="str">
        <f>IF(Orders1[[#This Row],[Region]]=People!$B$2, People!$A$2, IF(Orders1[[#This Row],[Region]]=People!$B$3,People!$A$3, IF(Orders1[[#This Row],[Region]]=People!$B$4,People!$A$4, IF(Orders1[[#This Row],[Region]]=People!$B$5,People!$A$5))))</f>
        <v>Anna Andreadi</v>
      </c>
      <c r="W7394" s="3" t="str">
        <f>IFERROR(INDEX(Returns!A7394:A8193, MATCH(Orders1[[#This Row],[Order ID]],Returns!B7394:B8193)), "No")</f>
        <v>No</v>
      </c>
      <c r="X7394" s="3">
        <f>IF(Orders1[[#This Row],[Return]]="Yes", 1, 0)</f>
        <v>0</v>
      </c>
    </row>
    <row r="7395" spans="1:24" x14ac:dyDescent="0.2">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7">
        <v>59.519999999999996</v>
      </c>
      <c r="S7395" s="1">
        <v>3</v>
      </c>
      <c r="T7395" s="1">
        <v>0</v>
      </c>
      <c r="U7395" s="7">
        <v>15.475200000000001</v>
      </c>
      <c r="V7395" s="3" t="str">
        <f>IF(Orders1[[#This Row],[Region]]=People!$B$2, People!$A$2, IF(Orders1[[#This Row],[Region]]=People!$B$3,People!$A$3, IF(Orders1[[#This Row],[Region]]=People!$B$4,People!$A$4, IF(Orders1[[#This Row],[Region]]=People!$B$5,People!$A$5))))</f>
        <v>Anna Andreadi</v>
      </c>
      <c r="W7395" s="3" t="str">
        <f>IFERROR(INDEX(Returns!A7395:A8194, MATCH(Orders1[[#This Row],[Order ID]],Returns!B7395:B8194)), "No")</f>
        <v>No</v>
      </c>
      <c r="X7395" s="3">
        <f>IF(Orders1[[#This Row],[Return]]="Yes", 1, 0)</f>
        <v>0</v>
      </c>
    </row>
    <row r="7396" spans="1:24" x14ac:dyDescent="0.2">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7">
        <v>34.4</v>
      </c>
      <c r="S7396" s="1">
        <v>5</v>
      </c>
      <c r="T7396" s="1">
        <v>0</v>
      </c>
      <c r="U7396" s="7">
        <v>15.823999999999998</v>
      </c>
      <c r="V7396" s="3" t="str">
        <f>IF(Orders1[[#This Row],[Region]]=People!$B$2, People!$A$2, IF(Orders1[[#This Row],[Region]]=People!$B$3,People!$A$3, IF(Orders1[[#This Row],[Region]]=People!$B$4,People!$A$4, IF(Orders1[[#This Row],[Region]]=People!$B$5,People!$A$5))))</f>
        <v>Anna Andreadi</v>
      </c>
      <c r="W7396" s="3" t="str">
        <f>IFERROR(INDEX(Returns!A7396:A8195, MATCH(Orders1[[#This Row],[Order ID]],Returns!B7396:B8195)), "No")</f>
        <v>No</v>
      </c>
      <c r="X7396" s="3">
        <f>IF(Orders1[[#This Row],[Return]]="Yes", 1, 0)</f>
        <v>0</v>
      </c>
    </row>
    <row r="7397" spans="1:24" x14ac:dyDescent="0.2">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7">
        <v>313.17599999999999</v>
      </c>
      <c r="S7397" s="1">
        <v>2</v>
      </c>
      <c r="T7397" s="1">
        <v>0.4</v>
      </c>
      <c r="U7397" s="7">
        <v>-120.05080000000007</v>
      </c>
      <c r="V7397" s="3" t="str">
        <f>IF(Orders1[[#This Row],[Region]]=People!$B$2, People!$A$2, IF(Orders1[[#This Row],[Region]]=People!$B$3,People!$A$3, IF(Orders1[[#This Row],[Region]]=People!$B$4,People!$A$4, IF(Orders1[[#This Row],[Region]]=People!$B$5,People!$A$5))))</f>
        <v>Chuck Magee</v>
      </c>
      <c r="W7397" s="3" t="str">
        <f>IFERROR(INDEX(Returns!A7397:A8196, MATCH(Orders1[[#This Row],[Order ID]],Returns!B7397:B8196)), "No")</f>
        <v>No</v>
      </c>
      <c r="X7397" s="3">
        <f>IF(Orders1[[#This Row],[Return]]="Yes", 1, 0)</f>
        <v>0</v>
      </c>
    </row>
    <row r="7398" spans="1:24" x14ac:dyDescent="0.2">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7">
        <v>866.64599999999996</v>
      </c>
      <c r="S7398" s="1">
        <v>3</v>
      </c>
      <c r="T7398" s="1">
        <v>0.1</v>
      </c>
      <c r="U7398" s="7">
        <v>173.32919999999999</v>
      </c>
      <c r="V7398" s="3" t="str">
        <f>IF(Orders1[[#This Row],[Region]]=People!$B$2, People!$A$2, IF(Orders1[[#This Row],[Region]]=People!$B$3,People!$A$3, IF(Orders1[[#This Row],[Region]]=People!$B$4,People!$A$4, IF(Orders1[[#This Row],[Region]]=People!$B$5,People!$A$5))))</f>
        <v>Chuck Magee</v>
      </c>
      <c r="W7398" s="3" t="str">
        <f>IFERROR(INDEX(Returns!A7398:A8197, MATCH(Orders1[[#This Row],[Order ID]],Returns!B7398:B8197)), "No")</f>
        <v>No</v>
      </c>
      <c r="X7398" s="3">
        <f>IF(Orders1[[#This Row],[Return]]="Yes", 1, 0)</f>
        <v>0</v>
      </c>
    </row>
    <row r="7399" spans="1:24" x14ac:dyDescent="0.2">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7">
        <v>795.40800000000013</v>
      </c>
      <c r="S7399" s="1">
        <v>6</v>
      </c>
      <c r="T7399" s="1">
        <v>0.2</v>
      </c>
      <c r="U7399" s="7">
        <v>59.655599999999993</v>
      </c>
      <c r="V7399" s="3" t="str">
        <f>IF(Orders1[[#This Row],[Region]]=People!$B$2, People!$A$2, IF(Orders1[[#This Row],[Region]]=People!$B$3,People!$A$3, IF(Orders1[[#This Row],[Region]]=People!$B$4,People!$A$4, IF(Orders1[[#This Row],[Region]]=People!$B$5,People!$A$5))))</f>
        <v>Chuck Magee</v>
      </c>
      <c r="W7399" s="3" t="str">
        <f>IFERROR(INDEX(Returns!A7399:A8198, MATCH(Orders1[[#This Row],[Order ID]],Returns!B7399:B8198)), "No")</f>
        <v>No</v>
      </c>
      <c r="X7399" s="3">
        <f>IF(Orders1[[#This Row],[Return]]="Yes", 1, 0)</f>
        <v>0</v>
      </c>
    </row>
    <row r="7400" spans="1:24" x14ac:dyDescent="0.2">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7">
        <v>35.856000000000002</v>
      </c>
      <c r="S7400" s="1">
        <v>9</v>
      </c>
      <c r="T7400" s="1">
        <v>0.2</v>
      </c>
      <c r="U7400" s="7">
        <v>12.997800000000003</v>
      </c>
      <c r="V7400" s="3" t="str">
        <f>IF(Orders1[[#This Row],[Region]]=People!$B$2, People!$A$2, IF(Orders1[[#This Row],[Region]]=People!$B$3,People!$A$3, IF(Orders1[[#This Row],[Region]]=People!$B$4,People!$A$4, IF(Orders1[[#This Row],[Region]]=People!$B$5,People!$A$5))))</f>
        <v>Kelly Williams</v>
      </c>
      <c r="W7400" s="3" t="str">
        <f>IFERROR(INDEX(Returns!A7400:A8199, MATCH(Orders1[[#This Row],[Order ID]],Returns!B7400:B8199)), "No")</f>
        <v>No</v>
      </c>
      <c r="X7400" s="3">
        <f>IF(Orders1[[#This Row],[Return]]="Yes", 1, 0)</f>
        <v>0</v>
      </c>
    </row>
    <row r="7401" spans="1:24" x14ac:dyDescent="0.2">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7">
        <v>23.840000000000003</v>
      </c>
      <c r="S7401" s="1">
        <v>4</v>
      </c>
      <c r="T7401" s="1">
        <v>0.2</v>
      </c>
      <c r="U7401" s="7">
        <v>3.2779999999999987</v>
      </c>
      <c r="V7401" s="3" t="str">
        <f>IF(Orders1[[#This Row],[Region]]=People!$B$2, People!$A$2, IF(Orders1[[#This Row],[Region]]=People!$B$3,People!$A$3, IF(Orders1[[#This Row],[Region]]=People!$B$4,People!$A$4, IF(Orders1[[#This Row],[Region]]=People!$B$5,People!$A$5))))</f>
        <v>Kelly Williams</v>
      </c>
      <c r="W7401" s="3" t="str">
        <f>IFERROR(INDEX(Returns!A7401:A8200, MATCH(Orders1[[#This Row],[Order ID]],Returns!B7401:B8200)), "No")</f>
        <v>No</v>
      </c>
      <c r="X7401" s="3">
        <f>IF(Orders1[[#This Row],[Return]]="Yes", 1, 0)</f>
        <v>0</v>
      </c>
    </row>
    <row r="7402" spans="1:24" x14ac:dyDescent="0.2">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7">
        <v>43.13</v>
      </c>
      <c r="S7402" s="1">
        <v>1</v>
      </c>
      <c r="T7402" s="1">
        <v>0</v>
      </c>
      <c r="U7402" s="7">
        <v>14.664200000000001</v>
      </c>
      <c r="V7402" s="3" t="str">
        <f>IF(Orders1[[#This Row],[Region]]=People!$B$2, People!$A$2, IF(Orders1[[#This Row],[Region]]=People!$B$3,People!$A$3, IF(Orders1[[#This Row],[Region]]=People!$B$4,People!$A$4, IF(Orders1[[#This Row],[Region]]=People!$B$5,People!$A$5))))</f>
        <v>Anna Andreadi</v>
      </c>
      <c r="W7402" s="3" t="str">
        <f>IFERROR(INDEX(Returns!A7402:A8201, MATCH(Orders1[[#This Row],[Order ID]],Returns!B7402:B8201)), "No")</f>
        <v>No</v>
      </c>
      <c r="X7402" s="3">
        <f>IF(Orders1[[#This Row],[Return]]="Yes", 1, 0)</f>
        <v>0</v>
      </c>
    </row>
    <row r="7403" spans="1:24" x14ac:dyDescent="0.2">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7">
        <v>30.87</v>
      </c>
      <c r="S7403" s="1">
        <v>7</v>
      </c>
      <c r="T7403" s="1">
        <v>0</v>
      </c>
      <c r="U7403" s="7">
        <v>14.200199999999999</v>
      </c>
      <c r="V7403" s="3" t="str">
        <f>IF(Orders1[[#This Row],[Region]]=People!$B$2, People!$A$2, IF(Orders1[[#This Row],[Region]]=People!$B$3,People!$A$3, IF(Orders1[[#This Row],[Region]]=People!$B$4,People!$A$4, IF(Orders1[[#This Row],[Region]]=People!$B$5,People!$A$5))))</f>
        <v>Anna Andreadi</v>
      </c>
      <c r="W7403" s="3" t="str">
        <f>IFERROR(INDEX(Returns!A7403:A8202, MATCH(Orders1[[#This Row],[Order ID]],Returns!B7403:B8202)), "No")</f>
        <v>No</v>
      </c>
      <c r="X7403" s="3">
        <f>IF(Orders1[[#This Row],[Return]]="Yes", 1, 0)</f>
        <v>0</v>
      </c>
    </row>
    <row r="7404" spans="1:24" x14ac:dyDescent="0.2">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7">
        <v>70.12</v>
      </c>
      <c r="S7404" s="1">
        <v>4</v>
      </c>
      <c r="T7404" s="1">
        <v>0</v>
      </c>
      <c r="U7404" s="7">
        <v>21.035999999999994</v>
      </c>
      <c r="V7404" s="3" t="str">
        <f>IF(Orders1[[#This Row],[Region]]=People!$B$2, People!$A$2, IF(Orders1[[#This Row],[Region]]=People!$B$3,People!$A$3, IF(Orders1[[#This Row],[Region]]=People!$B$4,People!$A$4, IF(Orders1[[#This Row],[Region]]=People!$B$5,People!$A$5))))</f>
        <v>Chuck Magee</v>
      </c>
      <c r="W7404" s="3" t="str">
        <f>IFERROR(INDEX(Returns!A7404:A8203, MATCH(Orders1[[#This Row],[Order ID]],Returns!B7404:B8203)), "No")</f>
        <v>No</v>
      </c>
      <c r="X7404" s="3">
        <f>IF(Orders1[[#This Row],[Return]]="Yes", 1, 0)</f>
        <v>0</v>
      </c>
    </row>
    <row r="7405" spans="1:24" x14ac:dyDescent="0.2">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7">
        <v>509.95749999999992</v>
      </c>
      <c r="S7405" s="1">
        <v>5</v>
      </c>
      <c r="T7405" s="1">
        <v>0.15</v>
      </c>
      <c r="U7405" s="7">
        <v>41.996499999999941</v>
      </c>
      <c r="V7405" s="3" t="str">
        <f>IF(Orders1[[#This Row],[Region]]=People!$B$2, People!$A$2, IF(Orders1[[#This Row],[Region]]=People!$B$3,People!$A$3, IF(Orders1[[#This Row],[Region]]=People!$B$4,People!$A$4, IF(Orders1[[#This Row],[Region]]=People!$B$5,People!$A$5))))</f>
        <v>Anna Andreadi</v>
      </c>
      <c r="W7405" s="3" t="str">
        <f>IFERROR(INDEX(Returns!A7405:A8204, MATCH(Orders1[[#This Row],[Order ID]],Returns!B7405:B8204)), "No")</f>
        <v>No</v>
      </c>
      <c r="X7405" s="3">
        <f>IF(Orders1[[#This Row],[Return]]="Yes", 1, 0)</f>
        <v>0</v>
      </c>
    </row>
    <row r="7406" spans="1:24" x14ac:dyDescent="0.2">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7">
        <v>122.91</v>
      </c>
      <c r="S7406" s="1">
        <v>3</v>
      </c>
      <c r="T7406" s="1">
        <v>0</v>
      </c>
      <c r="U7406" s="7">
        <v>34.414800000000007</v>
      </c>
      <c r="V7406" s="3" t="str">
        <f>IF(Orders1[[#This Row],[Region]]=People!$B$2, People!$A$2, IF(Orders1[[#This Row],[Region]]=People!$B$3,People!$A$3, IF(Orders1[[#This Row],[Region]]=People!$B$4,People!$A$4, IF(Orders1[[#This Row],[Region]]=People!$B$5,People!$A$5))))</f>
        <v>Anna Andreadi</v>
      </c>
      <c r="W7406" s="3" t="str">
        <f>IFERROR(INDEX(Returns!A7406:A8205, MATCH(Orders1[[#This Row],[Order ID]],Returns!B7406:B8205)), "No")</f>
        <v>No</v>
      </c>
      <c r="X7406" s="3">
        <f>IF(Orders1[[#This Row],[Return]]="Yes", 1, 0)</f>
        <v>0</v>
      </c>
    </row>
    <row r="7407" spans="1:24" x14ac:dyDescent="0.2">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7">
        <v>97.567999999999998</v>
      </c>
      <c r="S7407" s="1">
        <v>2</v>
      </c>
      <c r="T7407" s="1">
        <v>0.2</v>
      </c>
      <c r="U7407" s="7">
        <v>-6.0980000000000025</v>
      </c>
      <c r="V7407" s="3" t="str">
        <f>IF(Orders1[[#This Row],[Region]]=People!$B$2, People!$A$2, IF(Orders1[[#This Row],[Region]]=People!$B$3,People!$A$3, IF(Orders1[[#This Row],[Region]]=People!$B$4,People!$A$4, IF(Orders1[[#This Row],[Region]]=People!$B$5,People!$A$5))))</f>
        <v>Anna Andreadi</v>
      </c>
      <c r="W7407" s="3" t="str">
        <f>IFERROR(INDEX(Returns!A7407:A8206, MATCH(Orders1[[#This Row],[Order ID]],Returns!B7407:B8206)), "No")</f>
        <v>No</v>
      </c>
      <c r="X7407" s="3">
        <f>IF(Orders1[[#This Row],[Return]]="Yes", 1, 0)</f>
        <v>0</v>
      </c>
    </row>
    <row r="7408" spans="1:24" x14ac:dyDescent="0.2">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7">
        <v>722.35200000000009</v>
      </c>
      <c r="S7408" s="1">
        <v>3</v>
      </c>
      <c r="T7408" s="1">
        <v>0.2</v>
      </c>
      <c r="U7408" s="7">
        <v>81.264599999999916</v>
      </c>
      <c r="V7408" s="3" t="str">
        <f>IF(Orders1[[#This Row],[Region]]=People!$B$2, People!$A$2, IF(Orders1[[#This Row],[Region]]=People!$B$3,People!$A$3, IF(Orders1[[#This Row],[Region]]=People!$B$4,People!$A$4, IF(Orders1[[#This Row],[Region]]=People!$B$5,People!$A$5))))</f>
        <v>Anna Andreadi</v>
      </c>
      <c r="W7408" s="3" t="str">
        <f>IFERROR(INDEX(Returns!A7408:A8207, MATCH(Orders1[[#This Row],[Order ID]],Returns!B7408:B8207)), "No")</f>
        <v>No</v>
      </c>
      <c r="X7408" s="3">
        <f>IF(Orders1[[#This Row],[Return]]="Yes", 1, 0)</f>
        <v>0</v>
      </c>
    </row>
    <row r="7409" spans="1:24" x14ac:dyDescent="0.2">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7">
        <v>11.52</v>
      </c>
      <c r="S7409" s="1">
        <v>5</v>
      </c>
      <c r="T7409" s="1">
        <v>0.2</v>
      </c>
      <c r="U7409" s="7">
        <v>4.1760000000000002</v>
      </c>
      <c r="V7409" s="3" t="str">
        <f>IF(Orders1[[#This Row],[Region]]=People!$B$2, People!$A$2, IF(Orders1[[#This Row],[Region]]=People!$B$3,People!$A$3, IF(Orders1[[#This Row],[Region]]=People!$B$4,People!$A$4, IF(Orders1[[#This Row],[Region]]=People!$B$5,People!$A$5))))</f>
        <v>Kelly Williams</v>
      </c>
      <c r="W7409" s="3" t="str">
        <f>IFERROR(INDEX(Returns!A7409:A8208, MATCH(Orders1[[#This Row],[Order ID]],Returns!B7409:B8208)), "No")</f>
        <v>No</v>
      </c>
      <c r="X7409" s="3">
        <f>IF(Orders1[[#This Row],[Return]]="Yes", 1, 0)</f>
        <v>0</v>
      </c>
    </row>
    <row r="7410" spans="1:24" x14ac:dyDescent="0.2">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7">
        <v>167.84</v>
      </c>
      <c r="S7410" s="1">
        <v>8</v>
      </c>
      <c r="T7410" s="1">
        <v>0</v>
      </c>
      <c r="U7410" s="7">
        <v>11.748799999999989</v>
      </c>
      <c r="V7410" s="3" t="str">
        <f>IF(Orders1[[#This Row],[Region]]=People!$B$2, People!$A$2, IF(Orders1[[#This Row],[Region]]=People!$B$3,People!$A$3, IF(Orders1[[#This Row],[Region]]=People!$B$4,People!$A$4, IF(Orders1[[#This Row],[Region]]=People!$B$5,People!$A$5))))</f>
        <v>Anna Andreadi</v>
      </c>
      <c r="W7410" s="3" t="str">
        <f>IFERROR(INDEX(Returns!A7410:A8209, MATCH(Orders1[[#This Row],[Order ID]],Returns!B7410:B8209)), "No")</f>
        <v>No</v>
      </c>
      <c r="X7410" s="3">
        <f>IF(Orders1[[#This Row],[Return]]="Yes", 1, 0)</f>
        <v>0</v>
      </c>
    </row>
    <row r="7411" spans="1:24" x14ac:dyDescent="0.2">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7">
        <v>172.11</v>
      </c>
      <c r="S7411" s="1">
        <v>1</v>
      </c>
      <c r="T7411" s="1">
        <v>0.4</v>
      </c>
      <c r="U7411" s="7">
        <v>-94.660500000000013</v>
      </c>
      <c r="V7411" s="3" t="str">
        <f>IF(Orders1[[#This Row],[Region]]=People!$B$2, People!$A$2, IF(Orders1[[#This Row],[Region]]=People!$B$3,People!$A$3, IF(Orders1[[#This Row],[Region]]=People!$B$4,People!$A$4, IF(Orders1[[#This Row],[Region]]=People!$B$5,People!$A$5))))</f>
        <v>Chuck Magee</v>
      </c>
      <c r="W7411" s="3" t="str">
        <f>IFERROR(INDEX(Returns!A7411:A8210, MATCH(Orders1[[#This Row],[Order ID]],Returns!B7411:B8210)), "No")</f>
        <v>No</v>
      </c>
      <c r="X7411" s="3">
        <f>IF(Orders1[[#This Row],[Return]]="Yes", 1, 0)</f>
        <v>0</v>
      </c>
    </row>
    <row r="7412" spans="1:24" x14ac:dyDescent="0.2">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7">
        <v>99.98</v>
      </c>
      <c r="S7412" s="1">
        <v>2</v>
      </c>
      <c r="T7412" s="1">
        <v>0</v>
      </c>
      <c r="U7412" s="7">
        <v>7.9983999999999895</v>
      </c>
      <c r="V7412" s="3" t="str">
        <f>IF(Orders1[[#This Row],[Region]]=People!$B$2, People!$A$2, IF(Orders1[[#This Row],[Region]]=People!$B$3,People!$A$3, IF(Orders1[[#This Row],[Region]]=People!$B$4,People!$A$4, IF(Orders1[[#This Row],[Region]]=People!$B$5,People!$A$5))))</f>
        <v>Chuck Magee</v>
      </c>
      <c r="W7412" s="3" t="str">
        <f>IFERROR(INDEX(Returns!A7412:A8211, MATCH(Orders1[[#This Row],[Order ID]],Returns!B7412:B8211)), "No")</f>
        <v>No</v>
      </c>
      <c r="X7412" s="3">
        <f>IF(Orders1[[#This Row],[Return]]="Yes", 1, 0)</f>
        <v>0</v>
      </c>
    </row>
    <row r="7413" spans="1:24" x14ac:dyDescent="0.2">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7">
        <v>156.79200000000003</v>
      </c>
      <c r="S7413" s="1">
        <v>1</v>
      </c>
      <c r="T7413" s="1">
        <v>0.2</v>
      </c>
      <c r="U7413" s="7">
        <v>17.639099999999985</v>
      </c>
      <c r="V7413" s="3" t="str">
        <f>IF(Orders1[[#This Row],[Region]]=People!$B$2, People!$A$2, IF(Orders1[[#This Row],[Region]]=People!$B$3,People!$A$3, IF(Orders1[[#This Row],[Region]]=People!$B$4,People!$A$4, IF(Orders1[[#This Row],[Region]]=People!$B$5,People!$A$5))))</f>
        <v>Anna Andreadi</v>
      </c>
      <c r="W7413" s="3" t="str">
        <f>IFERROR(INDEX(Returns!A7413:A8212, MATCH(Orders1[[#This Row],[Order ID]],Returns!B7413:B8212)), "No")</f>
        <v>No</v>
      </c>
      <c r="X7413" s="3">
        <f>IF(Orders1[[#This Row],[Return]]="Yes", 1, 0)</f>
        <v>0</v>
      </c>
    </row>
    <row r="7414" spans="1:24" x14ac:dyDescent="0.2">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7">
        <v>35.360000000000007</v>
      </c>
      <c r="S7414" s="1">
        <v>2</v>
      </c>
      <c r="T7414" s="1">
        <v>0.2</v>
      </c>
      <c r="U7414" s="7">
        <v>-3.0939999999999994</v>
      </c>
      <c r="V7414" s="3" t="str">
        <f>IF(Orders1[[#This Row],[Region]]=People!$B$2, People!$A$2, IF(Orders1[[#This Row],[Region]]=People!$B$3,People!$A$3, IF(Orders1[[#This Row],[Region]]=People!$B$4,People!$A$4, IF(Orders1[[#This Row],[Region]]=People!$B$5,People!$A$5))))</f>
        <v>Anna Andreadi</v>
      </c>
      <c r="W7414" s="3" t="str">
        <f>IFERROR(INDEX(Returns!A7414:A8213, MATCH(Orders1[[#This Row],[Order ID]],Returns!B7414:B8213)), "No")</f>
        <v>No</v>
      </c>
      <c r="X7414" s="3">
        <f>IF(Orders1[[#This Row],[Return]]="Yes", 1, 0)</f>
        <v>0</v>
      </c>
    </row>
    <row r="7415" spans="1:24" x14ac:dyDescent="0.2">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7">
        <v>13.591999999999999</v>
      </c>
      <c r="S7415" s="1">
        <v>1</v>
      </c>
      <c r="T7415" s="1">
        <v>0.2</v>
      </c>
      <c r="U7415" s="7">
        <v>-0.33980000000000032</v>
      </c>
      <c r="V7415" s="3" t="str">
        <f>IF(Orders1[[#This Row],[Region]]=People!$B$2, People!$A$2, IF(Orders1[[#This Row],[Region]]=People!$B$3,People!$A$3, IF(Orders1[[#This Row],[Region]]=People!$B$4,People!$A$4, IF(Orders1[[#This Row],[Region]]=People!$B$5,People!$A$5))))</f>
        <v>Anna Andreadi</v>
      </c>
      <c r="W7415" s="3" t="str">
        <f>IFERROR(INDEX(Returns!A7415:A8214, MATCH(Orders1[[#This Row],[Order ID]],Returns!B7415:B8214)), "No")</f>
        <v>No</v>
      </c>
      <c r="X7415" s="3">
        <f>IF(Orders1[[#This Row],[Return]]="Yes", 1, 0)</f>
        <v>0</v>
      </c>
    </row>
    <row r="7416" spans="1:24" x14ac:dyDescent="0.2">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7">
        <v>386.67999999999995</v>
      </c>
      <c r="S7416" s="1">
        <v>2</v>
      </c>
      <c r="T7416" s="1">
        <v>0.3</v>
      </c>
      <c r="U7416" s="7">
        <v>-5.5240000000000293</v>
      </c>
      <c r="V7416" s="3" t="str">
        <f>IF(Orders1[[#This Row],[Region]]=People!$B$2, People!$A$2, IF(Orders1[[#This Row],[Region]]=People!$B$3,People!$A$3, IF(Orders1[[#This Row],[Region]]=People!$B$4,People!$A$4, IF(Orders1[[#This Row],[Region]]=People!$B$5,People!$A$5))))</f>
        <v>Chuck Magee</v>
      </c>
      <c r="W7416" s="3" t="str">
        <f>IFERROR(INDEX(Returns!A7416:A8215, MATCH(Orders1[[#This Row],[Order ID]],Returns!B7416:B8215)), "No")</f>
        <v>No</v>
      </c>
      <c r="X7416" s="3">
        <f>IF(Orders1[[#This Row],[Return]]="Yes", 1, 0)</f>
        <v>0</v>
      </c>
    </row>
    <row r="7417" spans="1:24" x14ac:dyDescent="0.2">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7">
        <v>379.96000000000004</v>
      </c>
      <c r="S7417" s="1">
        <v>5</v>
      </c>
      <c r="T7417" s="1">
        <v>0.2</v>
      </c>
      <c r="U7417" s="7">
        <v>47.494999999999919</v>
      </c>
      <c r="V7417" s="3" t="str">
        <f>IF(Orders1[[#This Row],[Region]]=People!$B$2, People!$A$2, IF(Orders1[[#This Row],[Region]]=People!$B$3,People!$A$3, IF(Orders1[[#This Row],[Region]]=People!$B$4,People!$A$4, IF(Orders1[[#This Row],[Region]]=People!$B$5,People!$A$5))))</f>
        <v>Chuck Magee</v>
      </c>
      <c r="W7417" s="3" t="str">
        <f>IFERROR(INDEX(Returns!A7417:A8216, MATCH(Orders1[[#This Row],[Order ID]],Returns!B7417:B8216)), "No")</f>
        <v>No</v>
      </c>
      <c r="X7417" s="3">
        <f>IF(Orders1[[#This Row],[Return]]="Yes", 1, 0)</f>
        <v>0</v>
      </c>
    </row>
    <row r="7418" spans="1:24" x14ac:dyDescent="0.2">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7">
        <v>539.91</v>
      </c>
      <c r="S7418" s="1">
        <v>3</v>
      </c>
      <c r="T7418" s="1">
        <v>0.4</v>
      </c>
      <c r="U7418" s="7">
        <v>-116.98049999999998</v>
      </c>
      <c r="V7418" s="3" t="str">
        <f>IF(Orders1[[#This Row],[Region]]=People!$B$2, People!$A$2, IF(Orders1[[#This Row],[Region]]=People!$B$3,People!$A$3, IF(Orders1[[#This Row],[Region]]=People!$B$4,People!$A$4, IF(Orders1[[#This Row],[Region]]=People!$B$5,People!$A$5))))</f>
        <v>Chuck Magee</v>
      </c>
      <c r="W7418" s="3" t="str">
        <f>IFERROR(INDEX(Returns!A7418:A8217, MATCH(Orders1[[#This Row],[Order ID]],Returns!B7418:B8217)), "No")</f>
        <v>No</v>
      </c>
      <c r="X7418" s="3">
        <f>IF(Orders1[[#This Row],[Return]]="Yes", 1, 0)</f>
        <v>0</v>
      </c>
    </row>
    <row r="7419" spans="1:24" x14ac:dyDescent="0.2">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7">
        <v>41.240000000000009</v>
      </c>
      <c r="S7419" s="1">
        <v>5</v>
      </c>
      <c r="T7419" s="1">
        <v>0.2</v>
      </c>
      <c r="U7419" s="7">
        <v>13.918499999999998</v>
      </c>
      <c r="V7419" s="3" t="str">
        <f>IF(Orders1[[#This Row],[Region]]=People!$B$2, People!$A$2, IF(Orders1[[#This Row],[Region]]=People!$B$3,People!$A$3, IF(Orders1[[#This Row],[Region]]=People!$B$4,People!$A$4, IF(Orders1[[#This Row],[Region]]=People!$B$5,People!$A$5))))</f>
        <v>Chuck Magee</v>
      </c>
      <c r="W7419" s="3" t="str">
        <f>IFERROR(INDEX(Returns!A7419:A8218, MATCH(Orders1[[#This Row],[Order ID]],Returns!B7419:B8218)), "No")</f>
        <v>No</v>
      </c>
      <c r="X7419" s="3">
        <f>IF(Orders1[[#This Row],[Return]]="Yes", 1, 0)</f>
        <v>0</v>
      </c>
    </row>
    <row r="7420" spans="1:24" x14ac:dyDescent="0.2">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7">
        <v>51.897000000000013</v>
      </c>
      <c r="S7420" s="1">
        <v>1</v>
      </c>
      <c r="T7420" s="1">
        <v>0.7</v>
      </c>
      <c r="U7420" s="7">
        <v>-41.517600000000002</v>
      </c>
      <c r="V7420" s="3" t="str">
        <f>IF(Orders1[[#This Row],[Region]]=People!$B$2, People!$A$2, IF(Orders1[[#This Row],[Region]]=People!$B$3,People!$A$3, IF(Orders1[[#This Row],[Region]]=People!$B$4,People!$A$4, IF(Orders1[[#This Row],[Region]]=People!$B$5,People!$A$5))))</f>
        <v>Chuck Magee</v>
      </c>
      <c r="W7420" s="3" t="str">
        <f>IFERROR(INDEX(Returns!A7420:A8219, MATCH(Orders1[[#This Row],[Order ID]],Returns!B7420:B8219)), "No")</f>
        <v>No</v>
      </c>
      <c r="X7420" s="3">
        <f>IF(Orders1[[#This Row],[Return]]="Yes", 1, 0)</f>
        <v>0</v>
      </c>
    </row>
    <row r="7421" spans="1:24" x14ac:dyDescent="0.2">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7">
        <v>552.55999999999995</v>
      </c>
      <c r="S7421" s="1">
        <v>5</v>
      </c>
      <c r="T7421" s="1">
        <v>0.2</v>
      </c>
      <c r="U7421" s="7">
        <v>-138.13999999999999</v>
      </c>
      <c r="V7421" s="3" t="str">
        <f>IF(Orders1[[#This Row],[Region]]=People!$B$2, People!$A$2, IF(Orders1[[#This Row],[Region]]=People!$B$3,People!$A$3, IF(Orders1[[#This Row],[Region]]=People!$B$4,People!$A$4, IF(Orders1[[#This Row],[Region]]=People!$B$5,People!$A$5))))</f>
        <v>Chuck Magee</v>
      </c>
      <c r="W7421" s="3" t="str">
        <f>IFERROR(INDEX(Returns!A7421:A8220, MATCH(Orders1[[#This Row],[Order ID]],Returns!B7421:B8220)), "No")</f>
        <v>No</v>
      </c>
      <c r="X7421" s="3">
        <f>IF(Orders1[[#This Row],[Return]]="Yes", 1, 0)</f>
        <v>0</v>
      </c>
    </row>
    <row r="7422" spans="1:24" x14ac:dyDescent="0.2">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7">
        <v>23.160000000000004</v>
      </c>
      <c r="S7422" s="1">
        <v>5</v>
      </c>
      <c r="T7422" s="1">
        <v>0.7</v>
      </c>
      <c r="U7422" s="7">
        <v>-15.439999999999998</v>
      </c>
      <c r="V7422" s="3" t="str">
        <f>IF(Orders1[[#This Row],[Region]]=People!$B$2, People!$A$2, IF(Orders1[[#This Row],[Region]]=People!$B$3,People!$A$3, IF(Orders1[[#This Row],[Region]]=People!$B$4,People!$A$4, IF(Orders1[[#This Row],[Region]]=People!$B$5,People!$A$5))))</f>
        <v>Chuck Magee</v>
      </c>
      <c r="W7422" s="3" t="str">
        <f>IFERROR(INDEX(Returns!A7422:A8221, MATCH(Orders1[[#This Row],[Order ID]],Returns!B7422:B8221)), "No")</f>
        <v>No</v>
      </c>
      <c r="X7422" s="3">
        <f>IF(Orders1[[#This Row],[Return]]="Yes", 1, 0)</f>
        <v>0</v>
      </c>
    </row>
    <row r="7423" spans="1:24" x14ac:dyDescent="0.2">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7">
        <v>126.08</v>
      </c>
      <c r="S7423" s="1">
        <v>2</v>
      </c>
      <c r="T7423" s="1">
        <v>0.2</v>
      </c>
      <c r="U7423" s="7">
        <v>-28.367999999999984</v>
      </c>
      <c r="V7423" s="3" t="str">
        <f>IF(Orders1[[#This Row],[Region]]=People!$B$2, People!$A$2, IF(Orders1[[#This Row],[Region]]=People!$B$3,People!$A$3, IF(Orders1[[#This Row],[Region]]=People!$B$4,People!$A$4, IF(Orders1[[#This Row],[Region]]=People!$B$5,People!$A$5))))</f>
        <v>Chuck Magee</v>
      </c>
      <c r="W7423" s="3" t="str">
        <f>IFERROR(INDEX(Returns!A7423:A8222, MATCH(Orders1[[#This Row],[Order ID]],Returns!B7423:B8222)), "No")</f>
        <v>No</v>
      </c>
      <c r="X7423" s="3">
        <f>IF(Orders1[[#This Row],[Return]]="Yes", 1, 0)</f>
        <v>0</v>
      </c>
    </row>
    <row r="7424" spans="1:24" x14ac:dyDescent="0.2">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7">
        <v>449.1</v>
      </c>
      <c r="S7424" s="1">
        <v>3</v>
      </c>
      <c r="T7424" s="1">
        <v>0.7</v>
      </c>
      <c r="U7424" s="7">
        <v>-643.70999999999981</v>
      </c>
      <c r="V7424" s="3" t="str">
        <f>IF(Orders1[[#This Row],[Region]]=People!$B$2, People!$A$2, IF(Orders1[[#This Row],[Region]]=People!$B$3,People!$A$3, IF(Orders1[[#This Row],[Region]]=People!$B$4,People!$A$4, IF(Orders1[[#This Row],[Region]]=People!$B$5,People!$A$5))))</f>
        <v>Chuck Magee</v>
      </c>
      <c r="W7424" s="3" t="str">
        <f>IFERROR(INDEX(Returns!A7424:A8223, MATCH(Orders1[[#This Row],[Order ID]],Returns!B7424:B8223)), "No")</f>
        <v>No</v>
      </c>
      <c r="X7424" s="3">
        <f>IF(Orders1[[#This Row],[Return]]="Yes", 1, 0)</f>
        <v>0</v>
      </c>
    </row>
    <row r="7425" spans="1:24" x14ac:dyDescent="0.2">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7">
        <v>195.10400000000001</v>
      </c>
      <c r="S7425" s="1">
        <v>4</v>
      </c>
      <c r="T7425" s="1">
        <v>0.2</v>
      </c>
      <c r="U7425" s="7">
        <v>21.949199999999969</v>
      </c>
      <c r="V7425" s="3" t="str">
        <f>IF(Orders1[[#This Row],[Region]]=People!$B$2, People!$A$2, IF(Orders1[[#This Row],[Region]]=People!$B$3,People!$A$3, IF(Orders1[[#This Row],[Region]]=People!$B$4,People!$A$4, IF(Orders1[[#This Row],[Region]]=People!$B$5,People!$A$5))))</f>
        <v>Chuck Magee</v>
      </c>
      <c r="W7425" s="3" t="str">
        <f>IFERROR(INDEX(Returns!A7425:A8224, MATCH(Orders1[[#This Row],[Order ID]],Returns!B7425:B8224)), "No")</f>
        <v>No</v>
      </c>
      <c r="X7425" s="3">
        <f>IF(Orders1[[#This Row],[Return]]="Yes", 1, 0)</f>
        <v>0</v>
      </c>
    </row>
    <row r="7426" spans="1:24" x14ac:dyDescent="0.2">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7">
        <v>36.671999999999997</v>
      </c>
      <c r="S7426" s="1">
        <v>3</v>
      </c>
      <c r="T7426" s="1">
        <v>0.2</v>
      </c>
      <c r="U7426" s="7">
        <v>6.4176000000000002</v>
      </c>
      <c r="V7426" s="3" t="str">
        <f>IF(Orders1[[#This Row],[Region]]=People!$B$2, People!$A$2, IF(Orders1[[#This Row],[Region]]=People!$B$3,People!$A$3, IF(Orders1[[#This Row],[Region]]=People!$B$4,People!$A$4, IF(Orders1[[#This Row],[Region]]=People!$B$5,People!$A$5))))</f>
        <v>Chuck Magee</v>
      </c>
      <c r="W7426" s="3" t="str">
        <f>IFERROR(INDEX(Returns!A7426:A8225, MATCH(Orders1[[#This Row],[Order ID]],Returns!B7426:B8225)), "No")</f>
        <v>No</v>
      </c>
      <c r="X7426" s="3">
        <f>IF(Orders1[[#This Row],[Return]]="Yes", 1, 0)</f>
        <v>0</v>
      </c>
    </row>
    <row r="7427" spans="1:24" x14ac:dyDescent="0.2">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7">
        <v>85.245999999999995</v>
      </c>
      <c r="S7427" s="1">
        <v>2</v>
      </c>
      <c r="T7427" s="1">
        <v>0.3</v>
      </c>
      <c r="U7427" s="7">
        <v>-6.0890000000000057</v>
      </c>
      <c r="V7427" s="3" t="str">
        <f>IF(Orders1[[#This Row],[Region]]=People!$B$2, People!$A$2, IF(Orders1[[#This Row],[Region]]=People!$B$3,People!$A$3, IF(Orders1[[#This Row],[Region]]=People!$B$4,People!$A$4, IF(Orders1[[#This Row],[Region]]=People!$B$5,People!$A$5))))</f>
        <v>Kelly Williams</v>
      </c>
      <c r="W7427" s="3" t="str">
        <f>IFERROR(INDEX(Returns!A7427:A8226, MATCH(Orders1[[#This Row],[Order ID]],Returns!B7427:B8226)), "No")</f>
        <v>No</v>
      </c>
      <c r="X7427" s="3">
        <f>IF(Orders1[[#This Row],[Return]]="Yes", 1, 0)</f>
        <v>0</v>
      </c>
    </row>
    <row r="7428" spans="1:24" x14ac:dyDescent="0.2">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7">
        <v>32.712000000000003</v>
      </c>
      <c r="S7428" s="1">
        <v>2</v>
      </c>
      <c r="T7428" s="1">
        <v>0.6</v>
      </c>
      <c r="U7428" s="7">
        <v>-26.169599999999996</v>
      </c>
      <c r="V7428" s="3" t="str">
        <f>IF(Orders1[[#This Row],[Region]]=People!$B$2, People!$A$2, IF(Orders1[[#This Row],[Region]]=People!$B$3,People!$A$3, IF(Orders1[[#This Row],[Region]]=People!$B$4,People!$A$4, IF(Orders1[[#This Row],[Region]]=People!$B$5,People!$A$5))))</f>
        <v>Kelly Williams</v>
      </c>
      <c r="W7428" s="3" t="str">
        <f>IFERROR(INDEX(Returns!A7428:A8227, MATCH(Orders1[[#This Row],[Order ID]],Returns!B7428:B8227)), "No")</f>
        <v>No</v>
      </c>
      <c r="X7428" s="3">
        <f>IF(Orders1[[#This Row],[Return]]="Yes", 1, 0)</f>
        <v>0</v>
      </c>
    </row>
    <row r="7429" spans="1:24" x14ac:dyDescent="0.2">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7">
        <v>11.43</v>
      </c>
      <c r="S7429" s="1">
        <v>3</v>
      </c>
      <c r="T7429" s="1">
        <v>0</v>
      </c>
      <c r="U7429" s="7">
        <v>5.3720999999999997</v>
      </c>
      <c r="V7429" s="3" t="str">
        <f>IF(Orders1[[#This Row],[Region]]=People!$B$2, People!$A$2, IF(Orders1[[#This Row],[Region]]=People!$B$3,People!$A$3, IF(Orders1[[#This Row],[Region]]=People!$B$4,People!$A$4, IF(Orders1[[#This Row],[Region]]=People!$B$5,People!$A$5))))</f>
        <v>Cassandra Brandow</v>
      </c>
      <c r="W7429" s="3" t="str">
        <f>IFERROR(INDEX(Returns!A7429:A8228, MATCH(Orders1[[#This Row],[Order ID]],Returns!B7429:B8228)), "No")</f>
        <v>No</v>
      </c>
      <c r="X7429" s="3">
        <f>IF(Orders1[[#This Row],[Return]]="Yes", 1, 0)</f>
        <v>0</v>
      </c>
    </row>
    <row r="7430" spans="1:24" x14ac:dyDescent="0.2">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7">
        <v>30.44</v>
      </c>
      <c r="S7430" s="1">
        <v>2</v>
      </c>
      <c r="T7430" s="1">
        <v>0</v>
      </c>
      <c r="U7430" s="7">
        <v>14.9156</v>
      </c>
      <c r="V7430" s="3" t="str">
        <f>IF(Orders1[[#This Row],[Region]]=People!$B$2, People!$A$2, IF(Orders1[[#This Row],[Region]]=People!$B$3,People!$A$3, IF(Orders1[[#This Row],[Region]]=People!$B$4,People!$A$4, IF(Orders1[[#This Row],[Region]]=People!$B$5,People!$A$5))))</f>
        <v>Cassandra Brandow</v>
      </c>
      <c r="W7430" s="3" t="str">
        <f>IFERROR(INDEX(Returns!A7430:A8229, MATCH(Orders1[[#This Row],[Order ID]],Returns!B7430:B8229)), "No")</f>
        <v>No</v>
      </c>
      <c r="X7430" s="3">
        <f>IF(Orders1[[#This Row],[Return]]="Yes", 1, 0)</f>
        <v>0</v>
      </c>
    </row>
    <row r="7431" spans="1:24" x14ac:dyDescent="0.2">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7">
        <v>12.96</v>
      </c>
      <c r="S7431" s="1">
        <v>2</v>
      </c>
      <c r="T7431" s="1">
        <v>0</v>
      </c>
      <c r="U7431" s="7">
        <v>6.3504000000000005</v>
      </c>
      <c r="V7431" s="3" t="str">
        <f>IF(Orders1[[#This Row],[Region]]=People!$B$2, People!$A$2, IF(Orders1[[#This Row],[Region]]=People!$B$3,People!$A$3, IF(Orders1[[#This Row],[Region]]=People!$B$4,People!$A$4, IF(Orders1[[#This Row],[Region]]=People!$B$5,People!$A$5))))</f>
        <v>Cassandra Brandow</v>
      </c>
      <c r="W7431" s="3" t="str">
        <f>IFERROR(INDEX(Returns!A7431:A8230, MATCH(Orders1[[#This Row],[Order ID]],Returns!B7431:B8230)), "No")</f>
        <v>No</v>
      </c>
      <c r="X7431" s="3">
        <f>IF(Orders1[[#This Row],[Return]]="Yes", 1, 0)</f>
        <v>0</v>
      </c>
    </row>
    <row r="7432" spans="1:24" x14ac:dyDescent="0.2">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7">
        <v>16</v>
      </c>
      <c r="S7432" s="1">
        <v>4</v>
      </c>
      <c r="T7432" s="1">
        <v>0</v>
      </c>
      <c r="U7432" s="7">
        <v>7.68</v>
      </c>
      <c r="V7432" s="3" t="str">
        <f>IF(Orders1[[#This Row],[Region]]=People!$B$2, People!$A$2, IF(Orders1[[#This Row],[Region]]=People!$B$3,People!$A$3, IF(Orders1[[#This Row],[Region]]=People!$B$4,People!$A$4, IF(Orders1[[#This Row],[Region]]=People!$B$5,People!$A$5))))</f>
        <v>Cassandra Brandow</v>
      </c>
      <c r="W7432" s="3" t="str">
        <f>IFERROR(INDEX(Returns!A7432:A8231, MATCH(Orders1[[#This Row],[Order ID]],Returns!B7432:B8231)), "No")</f>
        <v>No</v>
      </c>
      <c r="X7432" s="3">
        <f>IF(Orders1[[#This Row],[Return]]="Yes", 1, 0)</f>
        <v>0</v>
      </c>
    </row>
    <row r="7433" spans="1:24" x14ac:dyDescent="0.2">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7">
        <v>32.67</v>
      </c>
      <c r="S7433" s="1">
        <v>3</v>
      </c>
      <c r="T7433" s="1">
        <v>0</v>
      </c>
      <c r="U7433" s="7">
        <v>8.4942000000000011</v>
      </c>
      <c r="V7433" s="3" t="str">
        <f>IF(Orders1[[#This Row],[Region]]=People!$B$2, People!$A$2, IF(Orders1[[#This Row],[Region]]=People!$B$3,People!$A$3, IF(Orders1[[#This Row],[Region]]=People!$B$4,People!$A$4, IF(Orders1[[#This Row],[Region]]=People!$B$5,People!$A$5))))</f>
        <v>Cassandra Brandow</v>
      </c>
      <c r="W7433" s="3" t="str">
        <f>IFERROR(INDEX(Returns!A7433:A8232, MATCH(Orders1[[#This Row],[Order ID]],Returns!B7433:B8232)), "No")</f>
        <v>No</v>
      </c>
      <c r="X7433" s="3">
        <f>IF(Orders1[[#This Row],[Return]]="Yes", 1, 0)</f>
        <v>0</v>
      </c>
    </row>
    <row r="7434" spans="1:24" x14ac:dyDescent="0.2">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7">
        <v>4.4640000000000004</v>
      </c>
      <c r="S7434" s="1">
        <v>3</v>
      </c>
      <c r="T7434" s="1">
        <v>0.2</v>
      </c>
      <c r="U7434" s="7">
        <v>-0.94859999999999989</v>
      </c>
      <c r="V7434" s="3" t="str">
        <f>IF(Orders1[[#This Row],[Region]]=People!$B$2, People!$A$2, IF(Orders1[[#This Row],[Region]]=People!$B$3,People!$A$3, IF(Orders1[[#This Row],[Region]]=People!$B$4,People!$A$4, IF(Orders1[[#This Row],[Region]]=People!$B$5,People!$A$5))))</f>
        <v>Anna Andreadi</v>
      </c>
      <c r="W7434" s="3" t="str">
        <f>IFERROR(INDEX(Returns!A7434:A8233, MATCH(Orders1[[#This Row],[Order ID]],Returns!B7434:B8233)), "No")</f>
        <v>No</v>
      </c>
      <c r="X7434" s="3">
        <f>IF(Orders1[[#This Row],[Return]]="Yes", 1, 0)</f>
        <v>0</v>
      </c>
    </row>
    <row r="7435" spans="1:24" x14ac:dyDescent="0.2">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7">
        <v>9.3450000000000024</v>
      </c>
      <c r="S7435" s="1">
        <v>5</v>
      </c>
      <c r="T7435" s="1">
        <v>0.7</v>
      </c>
      <c r="U7435" s="7">
        <v>-6.5414999999999992</v>
      </c>
      <c r="V7435" s="3" t="str">
        <f>IF(Orders1[[#This Row],[Region]]=People!$B$2, People!$A$2, IF(Orders1[[#This Row],[Region]]=People!$B$3,People!$A$3, IF(Orders1[[#This Row],[Region]]=People!$B$4,People!$A$4, IF(Orders1[[#This Row],[Region]]=People!$B$5,People!$A$5))))</f>
        <v>Anna Andreadi</v>
      </c>
      <c r="W7435" s="3" t="str">
        <f>IFERROR(INDEX(Returns!A7435:A8234, MATCH(Orders1[[#This Row],[Order ID]],Returns!B7435:B8234)), "No")</f>
        <v>No</v>
      </c>
      <c r="X7435" s="3">
        <f>IF(Orders1[[#This Row],[Return]]="Yes", 1, 0)</f>
        <v>0</v>
      </c>
    </row>
    <row r="7436" spans="1:24" x14ac:dyDescent="0.2">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7">
        <v>9.1440000000000001</v>
      </c>
      <c r="S7436" s="1">
        <v>3</v>
      </c>
      <c r="T7436" s="1">
        <v>0.2</v>
      </c>
      <c r="U7436" s="7">
        <v>3.0860999999999996</v>
      </c>
      <c r="V7436" s="3" t="str">
        <f>IF(Orders1[[#This Row],[Region]]=People!$B$2, People!$A$2, IF(Orders1[[#This Row],[Region]]=People!$B$3,People!$A$3, IF(Orders1[[#This Row],[Region]]=People!$B$4,People!$A$4, IF(Orders1[[#This Row],[Region]]=People!$B$5,People!$A$5))))</f>
        <v>Anna Andreadi</v>
      </c>
      <c r="W7436" s="3" t="str">
        <f>IFERROR(INDEX(Returns!A7436:A8235, MATCH(Orders1[[#This Row],[Order ID]],Returns!B7436:B8235)), "No")</f>
        <v>No</v>
      </c>
      <c r="X7436" s="3">
        <f>IF(Orders1[[#This Row],[Return]]="Yes", 1, 0)</f>
        <v>0</v>
      </c>
    </row>
    <row r="7437" spans="1:24" x14ac:dyDescent="0.2">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7">
        <v>23.136000000000003</v>
      </c>
      <c r="S7437" s="1">
        <v>6</v>
      </c>
      <c r="T7437" s="1">
        <v>0.2</v>
      </c>
      <c r="U7437" s="7">
        <v>8.3867999999999991</v>
      </c>
      <c r="V7437" s="3" t="str">
        <f>IF(Orders1[[#This Row],[Region]]=People!$B$2, People!$A$2, IF(Orders1[[#This Row],[Region]]=People!$B$3,People!$A$3, IF(Orders1[[#This Row],[Region]]=People!$B$4,People!$A$4, IF(Orders1[[#This Row],[Region]]=People!$B$5,People!$A$5))))</f>
        <v>Anna Andreadi</v>
      </c>
      <c r="W7437" s="3" t="str">
        <f>IFERROR(INDEX(Returns!A7437:A8236, MATCH(Orders1[[#This Row],[Order ID]],Returns!B7437:B8236)), "No")</f>
        <v>No</v>
      </c>
      <c r="X7437" s="3">
        <f>IF(Orders1[[#This Row],[Return]]="Yes", 1, 0)</f>
        <v>0</v>
      </c>
    </row>
    <row r="7438" spans="1:24" x14ac:dyDescent="0.2">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7">
        <v>99.2</v>
      </c>
      <c r="S7438" s="1">
        <v>5</v>
      </c>
      <c r="T7438" s="1">
        <v>0</v>
      </c>
      <c r="U7438" s="7">
        <v>25.792000000000002</v>
      </c>
      <c r="V7438" s="3" t="str">
        <f>IF(Orders1[[#This Row],[Region]]=People!$B$2, People!$A$2, IF(Orders1[[#This Row],[Region]]=People!$B$3,People!$A$3, IF(Orders1[[#This Row],[Region]]=People!$B$4,People!$A$4, IF(Orders1[[#This Row],[Region]]=People!$B$5,People!$A$5))))</f>
        <v>Anna Andreadi</v>
      </c>
      <c r="W7438" s="3" t="str">
        <f>IFERROR(INDEX(Returns!A7438:A8237, MATCH(Orders1[[#This Row],[Order ID]],Returns!B7438:B8237)), "No")</f>
        <v>No</v>
      </c>
      <c r="X7438" s="3">
        <f>IF(Orders1[[#This Row],[Return]]="Yes", 1, 0)</f>
        <v>0</v>
      </c>
    </row>
    <row r="7439" spans="1:24" x14ac:dyDescent="0.2">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7">
        <v>21.36</v>
      </c>
      <c r="S7439" s="1">
        <v>5</v>
      </c>
      <c r="T7439" s="1">
        <v>0.2</v>
      </c>
      <c r="U7439" s="7">
        <v>7.2089999999999996</v>
      </c>
      <c r="V7439" s="3" t="str">
        <f>IF(Orders1[[#This Row],[Region]]=People!$B$2, People!$A$2, IF(Orders1[[#This Row],[Region]]=People!$B$3,People!$A$3, IF(Orders1[[#This Row],[Region]]=People!$B$4,People!$A$4, IF(Orders1[[#This Row],[Region]]=People!$B$5,People!$A$5))))</f>
        <v>Anna Andreadi</v>
      </c>
      <c r="W7439" s="3" t="str">
        <f>IFERROR(INDEX(Returns!A7439:A8238, MATCH(Orders1[[#This Row],[Order ID]],Returns!B7439:B8238)), "No")</f>
        <v>No</v>
      </c>
      <c r="X7439" s="3">
        <f>IF(Orders1[[#This Row],[Return]]="Yes", 1, 0)</f>
        <v>0</v>
      </c>
    </row>
    <row r="7440" spans="1:24" x14ac:dyDescent="0.2">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7">
        <v>46.900000000000006</v>
      </c>
      <c r="S7440" s="1">
        <v>5</v>
      </c>
      <c r="T7440" s="1">
        <v>0</v>
      </c>
      <c r="U7440" s="7">
        <v>13.132000000000001</v>
      </c>
      <c r="V7440" s="3" t="str">
        <f>IF(Orders1[[#This Row],[Region]]=People!$B$2, People!$A$2, IF(Orders1[[#This Row],[Region]]=People!$B$3,People!$A$3, IF(Orders1[[#This Row],[Region]]=People!$B$4,People!$A$4, IF(Orders1[[#This Row],[Region]]=People!$B$5,People!$A$5))))</f>
        <v>Anna Andreadi</v>
      </c>
      <c r="W7440" s="3" t="str">
        <f>IFERROR(INDEX(Returns!A7440:A8239, MATCH(Orders1[[#This Row],[Order ID]],Returns!B7440:B8239)), "No")</f>
        <v>No</v>
      </c>
      <c r="X7440" s="3">
        <f>IF(Orders1[[#This Row],[Return]]="Yes", 1, 0)</f>
        <v>0</v>
      </c>
    </row>
    <row r="7441" spans="1:24" x14ac:dyDescent="0.2">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7">
        <v>18.72</v>
      </c>
      <c r="S7441" s="1">
        <v>5</v>
      </c>
      <c r="T7441" s="1">
        <v>0.2</v>
      </c>
      <c r="U7441" s="7">
        <v>6.5519999999999996</v>
      </c>
      <c r="V7441" s="3" t="str">
        <f>IF(Orders1[[#This Row],[Region]]=People!$B$2, People!$A$2, IF(Orders1[[#This Row],[Region]]=People!$B$3,People!$A$3, IF(Orders1[[#This Row],[Region]]=People!$B$4,People!$A$4, IF(Orders1[[#This Row],[Region]]=People!$B$5,People!$A$5))))</f>
        <v>Anna Andreadi</v>
      </c>
      <c r="W7441" s="3" t="str">
        <f>IFERROR(INDEX(Returns!A7441:A8240, MATCH(Orders1[[#This Row],[Order ID]],Returns!B7441:B8240)), "No")</f>
        <v>No</v>
      </c>
      <c r="X7441" s="3">
        <f>IF(Orders1[[#This Row],[Return]]="Yes", 1, 0)</f>
        <v>0</v>
      </c>
    </row>
    <row r="7442" spans="1:24" x14ac:dyDescent="0.2">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7">
        <v>236.52800000000002</v>
      </c>
      <c r="S7442" s="1">
        <v>2</v>
      </c>
      <c r="T7442" s="1">
        <v>0.2</v>
      </c>
      <c r="U7442" s="7">
        <v>-2.9566000000000088</v>
      </c>
      <c r="V7442" s="3" t="str">
        <f>IF(Orders1[[#This Row],[Region]]=People!$B$2, People!$A$2, IF(Orders1[[#This Row],[Region]]=People!$B$3,People!$A$3, IF(Orders1[[#This Row],[Region]]=People!$B$4,People!$A$4, IF(Orders1[[#This Row],[Region]]=People!$B$5,People!$A$5))))</f>
        <v>Anna Andreadi</v>
      </c>
      <c r="W7442" s="3" t="str">
        <f>IFERROR(INDEX(Returns!A7442:A8241, MATCH(Orders1[[#This Row],[Order ID]],Returns!B7442:B8241)), "No")</f>
        <v>No</v>
      </c>
      <c r="X7442" s="3">
        <f>IF(Orders1[[#This Row],[Return]]="Yes", 1, 0)</f>
        <v>0</v>
      </c>
    </row>
    <row r="7443" spans="1:24" x14ac:dyDescent="0.2">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7">
        <v>18.899999999999999</v>
      </c>
      <c r="S7443" s="1">
        <v>3</v>
      </c>
      <c r="T7443" s="1">
        <v>0</v>
      </c>
      <c r="U7443" s="7">
        <v>8.6939999999999991</v>
      </c>
      <c r="V7443" s="3" t="str">
        <f>IF(Orders1[[#This Row],[Region]]=People!$B$2, People!$A$2, IF(Orders1[[#This Row],[Region]]=People!$B$3,People!$A$3, IF(Orders1[[#This Row],[Region]]=People!$B$4,People!$A$4, IF(Orders1[[#This Row],[Region]]=People!$B$5,People!$A$5))))</f>
        <v>Anna Andreadi</v>
      </c>
      <c r="W7443" s="3" t="str">
        <f>IFERROR(INDEX(Returns!A7443:A8242, MATCH(Orders1[[#This Row],[Order ID]],Returns!B7443:B8242)), "No")</f>
        <v>No</v>
      </c>
      <c r="X7443" s="3">
        <f>IF(Orders1[[#This Row],[Return]]="Yes", 1, 0)</f>
        <v>0</v>
      </c>
    </row>
    <row r="7444" spans="1:24" x14ac:dyDescent="0.2">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7">
        <v>10.688000000000001</v>
      </c>
      <c r="S7444" s="1">
        <v>2</v>
      </c>
      <c r="T7444" s="1">
        <v>0.2</v>
      </c>
      <c r="U7444" s="7">
        <v>3.7407999999999997</v>
      </c>
      <c r="V7444" s="3" t="str">
        <f>IF(Orders1[[#This Row],[Region]]=People!$B$2, People!$A$2, IF(Orders1[[#This Row],[Region]]=People!$B$3,People!$A$3, IF(Orders1[[#This Row],[Region]]=People!$B$4,People!$A$4, IF(Orders1[[#This Row],[Region]]=People!$B$5,People!$A$5))))</f>
        <v>Kelly Williams</v>
      </c>
      <c r="W7444" s="3" t="str">
        <f>IFERROR(INDEX(Returns!A7444:A8243, MATCH(Orders1[[#This Row],[Order ID]],Returns!B7444:B8243)), "No")</f>
        <v>No</v>
      </c>
      <c r="X7444" s="3">
        <f>IF(Orders1[[#This Row],[Return]]="Yes", 1, 0)</f>
        <v>0</v>
      </c>
    </row>
    <row r="7445" spans="1:24" x14ac:dyDescent="0.2">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7">
        <v>237.09600000000003</v>
      </c>
      <c r="S7445" s="1">
        <v>3</v>
      </c>
      <c r="T7445" s="1">
        <v>0.2</v>
      </c>
      <c r="U7445" s="7">
        <v>20.745899999999985</v>
      </c>
      <c r="V7445" s="3" t="str">
        <f>IF(Orders1[[#This Row],[Region]]=People!$B$2, People!$A$2, IF(Orders1[[#This Row],[Region]]=People!$B$3,People!$A$3, IF(Orders1[[#This Row],[Region]]=People!$B$4,People!$A$4, IF(Orders1[[#This Row],[Region]]=People!$B$5,People!$A$5))))</f>
        <v>Kelly Williams</v>
      </c>
      <c r="W7445" s="3" t="str">
        <f>IFERROR(INDEX(Returns!A7445:A8244, MATCH(Orders1[[#This Row],[Order ID]],Returns!B7445:B8244)), "No")</f>
        <v>No</v>
      </c>
      <c r="X7445" s="3">
        <f>IF(Orders1[[#This Row],[Return]]="Yes", 1, 0)</f>
        <v>0</v>
      </c>
    </row>
    <row r="7446" spans="1:24" x14ac:dyDescent="0.2">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7">
        <v>5.1840000000000011</v>
      </c>
      <c r="S7446" s="1">
        <v>1</v>
      </c>
      <c r="T7446" s="1">
        <v>0.2</v>
      </c>
      <c r="U7446" s="7">
        <v>1.8144</v>
      </c>
      <c r="V7446" s="3" t="str">
        <f>IF(Orders1[[#This Row],[Region]]=People!$B$2, People!$A$2, IF(Orders1[[#This Row],[Region]]=People!$B$3,People!$A$3, IF(Orders1[[#This Row],[Region]]=People!$B$4,People!$A$4, IF(Orders1[[#This Row],[Region]]=People!$B$5,People!$A$5))))</f>
        <v>Kelly Williams</v>
      </c>
      <c r="W7446" s="3" t="str">
        <f>IFERROR(INDEX(Returns!A7446:A8245, MATCH(Orders1[[#This Row],[Order ID]],Returns!B7446:B8245)), "No")</f>
        <v>No</v>
      </c>
      <c r="X7446" s="3">
        <f>IF(Orders1[[#This Row],[Return]]="Yes", 1, 0)</f>
        <v>0</v>
      </c>
    </row>
    <row r="7447" spans="1:24" x14ac:dyDescent="0.2">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7">
        <v>65.584000000000003</v>
      </c>
      <c r="S7447" s="1">
        <v>2</v>
      </c>
      <c r="T7447" s="1">
        <v>0.2</v>
      </c>
      <c r="U7447" s="7">
        <v>23.7742</v>
      </c>
      <c r="V7447" s="3" t="str">
        <f>IF(Orders1[[#This Row],[Region]]=People!$B$2, People!$A$2, IF(Orders1[[#This Row],[Region]]=People!$B$3,People!$A$3, IF(Orders1[[#This Row],[Region]]=People!$B$4,People!$A$4, IF(Orders1[[#This Row],[Region]]=People!$B$5,People!$A$5))))</f>
        <v>Kelly Williams</v>
      </c>
      <c r="W7447" s="3" t="str">
        <f>IFERROR(INDEX(Returns!A7447:A8246, MATCH(Orders1[[#This Row],[Order ID]],Returns!B7447:B8246)), "No")</f>
        <v>No</v>
      </c>
      <c r="X7447" s="3">
        <f>IF(Orders1[[#This Row],[Return]]="Yes", 1, 0)</f>
        <v>0</v>
      </c>
    </row>
    <row r="7448" spans="1:24" x14ac:dyDescent="0.2">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7">
        <v>22.200000000000003</v>
      </c>
      <c r="S7448" s="1">
        <v>1</v>
      </c>
      <c r="T7448" s="1">
        <v>0.6</v>
      </c>
      <c r="U7448" s="7">
        <v>-26.084999999999994</v>
      </c>
      <c r="V7448" s="3" t="str">
        <f>IF(Orders1[[#This Row],[Region]]=People!$B$2, People!$A$2, IF(Orders1[[#This Row],[Region]]=People!$B$3,People!$A$3, IF(Orders1[[#This Row],[Region]]=People!$B$4,People!$A$4, IF(Orders1[[#This Row],[Region]]=People!$B$5,People!$A$5))))</f>
        <v>Kelly Williams</v>
      </c>
      <c r="W7448" s="3" t="str">
        <f>IFERROR(INDEX(Returns!A7448:A8247, MATCH(Orders1[[#This Row],[Order ID]],Returns!B7448:B8247)), "No")</f>
        <v>No</v>
      </c>
      <c r="X7448" s="3">
        <f>IF(Orders1[[#This Row],[Return]]="Yes", 1, 0)</f>
        <v>0</v>
      </c>
    </row>
    <row r="7449" spans="1:24" x14ac:dyDescent="0.2">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7">
        <v>419.4</v>
      </c>
      <c r="S7449" s="1">
        <v>5</v>
      </c>
      <c r="T7449" s="1">
        <v>0.2</v>
      </c>
      <c r="U7449" s="7">
        <v>146.79</v>
      </c>
      <c r="V7449" s="3" t="str">
        <f>IF(Orders1[[#This Row],[Region]]=People!$B$2, People!$A$2, IF(Orders1[[#This Row],[Region]]=People!$B$3,People!$A$3, IF(Orders1[[#This Row],[Region]]=People!$B$4,People!$A$4, IF(Orders1[[#This Row],[Region]]=People!$B$5,People!$A$5))))</f>
        <v>Kelly Williams</v>
      </c>
      <c r="W7449" s="3" t="str">
        <f>IFERROR(INDEX(Returns!A7449:A8248, MATCH(Orders1[[#This Row],[Order ID]],Returns!B7449:B8248)), "No")</f>
        <v>No</v>
      </c>
      <c r="X7449" s="3">
        <f>IF(Orders1[[#This Row],[Return]]="Yes", 1, 0)</f>
        <v>0</v>
      </c>
    </row>
    <row r="7450" spans="1:24" x14ac:dyDescent="0.2">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7">
        <v>88.920000000000016</v>
      </c>
      <c r="S7450" s="1">
        <v>5</v>
      </c>
      <c r="T7450" s="1">
        <v>0.2</v>
      </c>
      <c r="U7450" s="7">
        <v>14.449499999999986</v>
      </c>
      <c r="V7450" s="3" t="str">
        <f>IF(Orders1[[#This Row],[Region]]=People!$B$2, People!$A$2, IF(Orders1[[#This Row],[Region]]=People!$B$3,People!$A$3, IF(Orders1[[#This Row],[Region]]=People!$B$4,People!$A$4, IF(Orders1[[#This Row],[Region]]=People!$B$5,People!$A$5))))</f>
        <v>Cassandra Brandow</v>
      </c>
      <c r="W7450" s="3" t="str">
        <f>IFERROR(INDEX(Returns!A7450:A8249, MATCH(Orders1[[#This Row],[Order ID]],Returns!B7450:B8249)), "No")</f>
        <v>No</v>
      </c>
      <c r="X7450" s="3">
        <f>IF(Orders1[[#This Row],[Return]]="Yes", 1, 0)</f>
        <v>0</v>
      </c>
    </row>
    <row r="7451" spans="1:24" x14ac:dyDescent="0.2">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7">
        <v>9.9120000000000008</v>
      </c>
      <c r="S7451" s="1">
        <v>3</v>
      </c>
      <c r="T7451" s="1">
        <v>0.2</v>
      </c>
      <c r="U7451" s="7">
        <v>3.2213999999999996</v>
      </c>
      <c r="V7451" s="3" t="str">
        <f>IF(Orders1[[#This Row],[Region]]=People!$B$2, People!$A$2, IF(Orders1[[#This Row],[Region]]=People!$B$3,People!$A$3, IF(Orders1[[#This Row],[Region]]=People!$B$4,People!$A$4, IF(Orders1[[#This Row],[Region]]=People!$B$5,People!$A$5))))</f>
        <v>Kelly Williams</v>
      </c>
      <c r="W7451" s="3" t="str">
        <f>IFERROR(INDEX(Returns!A7451:A8250, MATCH(Orders1[[#This Row],[Order ID]],Returns!B7451:B8250)), "No")</f>
        <v>No</v>
      </c>
      <c r="X7451" s="3">
        <f>IF(Orders1[[#This Row],[Return]]="Yes", 1, 0)</f>
        <v>0</v>
      </c>
    </row>
    <row r="7452" spans="1:24" x14ac:dyDescent="0.2">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7">
        <v>318.43</v>
      </c>
      <c r="S7452" s="1">
        <v>5</v>
      </c>
      <c r="T7452" s="1">
        <v>0.3</v>
      </c>
      <c r="U7452" s="7">
        <v>-77.333000000000013</v>
      </c>
      <c r="V7452" s="3" t="str">
        <f>IF(Orders1[[#This Row],[Region]]=People!$B$2, People!$A$2, IF(Orders1[[#This Row],[Region]]=People!$B$3,People!$A$3, IF(Orders1[[#This Row],[Region]]=People!$B$4,People!$A$4, IF(Orders1[[#This Row],[Region]]=People!$B$5,People!$A$5))))</f>
        <v>Kelly Williams</v>
      </c>
      <c r="W7452" s="3" t="str">
        <f>IFERROR(INDEX(Returns!A7452:A8251, MATCH(Orders1[[#This Row],[Order ID]],Returns!B7452:B8251)), "No")</f>
        <v>No</v>
      </c>
      <c r="X7452" s="3">
        <f>IF(Orders1[[#This Row],[Return]]="Yes", 1, 0)</f>
        <v>0</v>
      </c>
    </row>
    <row r="7453" spans="1:24" x14ac:dyDescent="0.2">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7">
        <v>5.7999999999999989</v>
      </c>
      <c r="S7453" s="1">
        <v>5</v>
      </c>
      <c r="T7453" s="1">
        <v>0.8</v>
      </c>
      <c r="U7453" s="7">
        <v>-10.15</v>
      </c>
      <c r="V7453" s="3" t="str">
        <f>IF(Orders1[[#This Row],[Region]]=People!$B$2, People!$A$2, IF(Orders1[[#This Row],[Region]]=People!$B$3,People!$A$3, IF(Orders1[[#This Row],[Region]]=People!$B$4,People!$A$4, IF(Orders1[[#This Row],[Region]]=People!$B$5,People!$A$5))))</f>
        <v>Kelly Williams</v>
      </c>
      <c r="W7453" s="3" t="str">
        <f>IFERROR(INDEX(Returns!A7453:A8252, MATCH(Orders1[[#This Row],[Order ID]],Returns!B7453:B8252)), "No")</f>
        <v>No</v>
      </c>
      <c r="X7453" s="3">
        <f>IF(Orders1[[#This Row],[Return]]="Yes", 1, 0)</f>
        <v>0</v>
      </c>
    </row>
    <row r="7454" spans="1:24" x14ac:dyDescent="0.2">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7">
        <v>1415.76</v>
      </c>
      <c r="S7454" s="1">
        <v>6</v>
      </c>
      <c r="T7454" s="1">
        <v>0.2</v>
      </c>
      <c r="U7454" s="7">
        <v>88.48500000000007</v>
      </c>
      <c r="V7454" s="3" t="str">
        <f>IF(Orders1[[#This Row],[Region]]=People!$B$2, People!$A$2, IF(Orders1[[#This Row],[Region]]=People!$B$3,People!$A$3, IF(Orders1[[#This Row],[Region]]=People!$B$4,People!$A$4, IF(Orders1[[#This Row],[Region]]=People!$B$5,People!$A$5))))</f>
        <v>Kelly Williams</v>
      </c>
      <c r="W7454" s="3" t="str">
        <f>IFERROR(INDEX(Returns!A7454:A8253, MATCH(Orders1[[#This Row],[Order ID]],Returns!B7454:B8253)), "No")</f>
        <v>No</v>
      </c>
      <c r="X7454" s="3">
        <f>IF(Orders1[[#This Row],[Return]]="Yes", 1, 0)</f>
        <v>0</v>
      </c>
    </row>
    <row r="7455" spans="1:24" x14ac:dyDescent="0.2">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7">
        <v>148.47999999999999</v>
      </c>
      <c r="S7455" s="1">
        <v>2</v>
      </c>
      <c r="T7455" s="1">
        <v>0.2</v>
      </c>
      <c r="U7455" s="7">
        <v>16.703999999999986</v>
      </c>
      <c r="V7455" s="3" t="str">
        <f>IF(Orders1[[#This Row],[Region]]=People!$B$2, People!$A$2, IF(Orders1[[#This Row],[Region]]=People!$B$3,People!$A$3, IF(Orders1[[#This Row],[Region]]=People!$B$4,People!$A$4, IF(Orders1[[#This Row],[Region]]=People!$B$5,People!$A$5))))</f>
        <v>Kelly Williams</v>
      </c>
      <c r="W7455" s="3" t="str">
        <f>IFERROR(INDEX(Returns!A7455:A8254, MATCH(Orders1[[#This Row],[Order ID]],Returns!B7455:B8254)), "No")</f>
        <v>No</v>
      </c>
      <c r="X7455" s="3">
        <f>IF(Orders1[[#This Row],[Return]]="Yes", 1, 0)</f>
        <v>0</v>
      </c>
    </row>
    <row r="7456" spans="1:24" x14ac:dyDescent="0.2">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7">
        <v>9.2480000000000011</v>
      </c>
      <c r="S7456" s="1">
        <v>4</v>
      </c>
      <c r="T7456" s="1">
        <v>0.2</v>
      </c>
      <c r="U7456" s="7">
        <v>3.1212</v>
      </c>
      <c r="V7456" s="3" t="str">
        <f>IF(Orders1[[#This Row],[Region]]=People!$B$2, People!$A$2, IF(Orders1[[#This Row],[Region]]=People!$B$3,People!$A$3, IF(Orders1[[#This Row],[Region]]=People!$B$4,People!$A$4, IF(Orders1[[#This Row],[Region]]=People!$B$5,People!$A$5))))</f>
        <v>Kelly Williams</v>
      </c>
      <c r="W7456" s="3" t="str">
        <f>IFERROR(INDEX(Returns!A7456:A8255, MATCH(Orders1[[#This Row],[Order ID]],Returns!B7456:B8255)), "No")</f>
        <v>No</v>
      </c>
      <c r="X7456" s="3">
        <f>IF(Orders1[[#This Row],[Return]]="Yes", 1, 0)</f>
        <v>0</v>
      </c>
    </row>
    <row r="7457" spans="1:24" x14ac:dyDescent="0.2">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7">
        <v>1036.624</v>
      </c>
      <c r="S7457" s="1">
        <v>2</v>
      </c>
      <c r="T7457" s="1">
        <v>0.2</v>
      </c>
      <c r="U7457" s="7">
        <v>51.831200000000024</v>
      </c>
      <c r="V7457" s="3" t="str">
        <f>IF(Orders1[[#This Row],[Region]]=People!$B$2, People!$A$2, IF(Orders1[[#This Row],[Region]]=People!$B$3,People!$A$3, IF(Orders1[[#This Row],[Region]]=People!$B$4,People!$A$4, IF(Orders1[[#This Row],[Region]]=People!$B$5,People!$A$5))))</f>
        <v>Kelly Williams</v>
      </c>
      <c r="W7457" s="3" t="str">
        <f>IFERROR(INDEX(Returns!A7457:A8256, MATCH(Orders1[[#This Row],[Order ID]],Returns!B7457:B8256)), "No")</f>
        <v>No</v>
      </c>
      <c r="X7457" s="3">
        <f>IF(Orders1[[#This Row],[Return]]="Yes", 1, 0)</f>
        <v>0</v>
      </c>
    </row>
    <row r="7458" spans="1:24" x14ac:dyDescent="0.2">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7">
        <v>569.64</v>
      </c>
      <c r="S7458" s="1">
        <v>2</v>
      </c>
      <c r="T7458" s="1">
        <v>0</v>
      </c>
      <c r="U7458" s="7">
        <v>148.10640000000001</v>
      </c>
      <c r="V7458" s="3" t="str">
        <f>IF(Orders1[[#This Row],[Region]]=People!$B$2, People!$A$2, IF(Orders1[[#This Row],[Region]]=People!$B$3,People!$A$3, IF(Orders1[[#This Row],[Region]]=People!$B$4,People!$A$4, IF(Orders1[[#This Row],[Region]]=People!$B$5,People!$A$5))))</f>
        <v>Cassandra Brandow</v>
      </c>
      <c r="W7458" s="3" t="str">
        <f>IFERROR(INDEX(Returns!A7458:A8257, MATCH(Orders1[[#This Row],[Order ID]],Returns!B7458:B8257)), "No")</f>
        <v>No</v>
      </c>
      <c r="X7458" s="3">
        <f>IF(Orders1[[#This Row],[Return]]="Yes", 1, 0)</f>
        <v>0</v>
      </c>
    </row>
    <row r="7459" spans="1:24" x14ac:dyDescent="0.2">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7">
        <v>9.14</v>
      </c>
      <c r="S7459" s="1">
        <v>1</v>
      </c>
      <c r="T7459" s="1">
        <v>0</v>
      </c>
      <c r="U7459" s="7">
        <v>4.57</v>
      </c>
      <c r="V7459" s="3" t="str">
        <f>IF(Orders1[[#This Row],[Region]]=People!$B$2, People!$A$2, IF(Orders1[[#This Row],[Region]]=People!$B$3,People!$A$3, IF(Orders1[[#This Row],[Region]]=People!$B$4,People!$A$4, IF(Orders1[[#This Row],[Region]]=People!$B$5,People!$A$5))))</f>
        <v>Cassandra Brandow</v>
      </c>
      <c r="W7459" s="3" t="str">
        <f>IFERROR(INDEX(Returns!A7459:A8258, MATCH(Orders1[[#This Row],[Order ID]],Returns!B7459:B8258)), "No")</f>
        <v>No</v>
      </c>
      <c r="X7459" s="3">
        <f>IF(Orders1[[#This Row],[Return]]="Yes", 1, 0)</f>
        <v>0</v>
      </c>
    </row>
    <row r="7460" spans="1:24" x14ac:dyDescent="0.2">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7">
        <v>1196.8599999999999</v>
      </c>
      <c r="S7460" s="1">
        <v>7</v>
      </c>
      <c r="T7460" s="1">
        <v>0</v>
      </c>
      <c r="U7460" s="7">
        <v>119.68599999999989</v>
      </c>
      <c r="V7460" s="3" t="str">
        <f>IF(Orders1[[#This Row],[Region]]=People!$B$2, People!$A$2, IF(Orders1[[#This Row],[Region]]=People!$B$3,People!$A$3, IF(Orders1[[#This Row],[Region]]=People!$B$4,People!$A$4, IF(Orders1[[#This Row],[Region]]=People!$B$5,People!$A$5))))</f>
        <v>Cassandra Brandow</v>
      </c>
      <c r="W7460" s="3" t="str">
        <f>IFERROR(INDEX(Returns!A7460:A8259, MATCH(Orders1[[#This Row],[Order ID]],Returns!B7460:B8259)), "No")</f>
        <v>No</v>
      </c>
      <c r="X7460" s="3">
        <f>IF(Orders1[[#This Row],[Return]]="Yes", 1, 0)</f>
        <v>0</v>
      </c>
    </row>
    <row r="7461" spans="1:24" x14ac:dyDescent="0.2">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7">
        <v>523.26</v>
      </c>
      <c r="S7461" s="1">
        <v>9</v>
      </c>
      <c r="T7461" s="1">
        <v>0</v>
      </c>
      <c r="U7461" s="7">
        <v>125.58240000000001</v>
      </c>
      <c r="V7461" s="3" t="str">
        <f>IF(Orders1[[#This Row],[Region]]=People!$B$2, People!$A$2, IF(Orders1[[#This Row],[Region]]=People!$B$3,People!$A$3, IF(Orders1[[#This Row],[Region]]=People!$B$4,People!$A$4, IF(Orders1[[#This Row],[Region]]=People!$B$5,People!$A$5))))</f>
        <v>Cassandra Brandow</v>
      </c>
      <c r="W7461" s="3" t="str">
        <f>IFERROR(INDEX(Returns!A7461:A8260, MATCH(Orders1[[#This Row],[Order ID]],Returns!B7461:B8260)), "No")</f>
        <v>No</v>
      </c>
      <c r="X7461" s="3">
        <f>IF(Orders1[[#This Row],[Return]]="Yes", 1, 0)</f>
        <v>0</v>
      </c>
    </row>
    <row r="7462" spans="1:24" x14ac:dyDescent="0.2">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7">
        <v>639.96800000000007</v>
      </c>
      <c r="S7462" s="1">
        <v>4</v>
      </c>
      <c r="T7462" s="1">
        <v>0.2</v>
      </c>
      <c r="U7462" s="7">
        <v>215.98919999999998</v>
      </c>
      <c r="V7462" s="3" t="str">
        <f>IF(Orders1[[#This Row],[Region]]=People!$B$2, People!$A$2, IF(Orders1[[#This Row],[Region]]=People!$B$3,People!$A$3, IF(Orders1[[#This Row],[Region]]=People!$B$4,People!$A$4, IF(Orders1[[#This Row],[Region]]=People!$B$5,People!$A$5))))</f>
        <v>Anna Andreadi</v>
      </c>
      <c r="W7462" s="3" t="str">
        <f>IFERROR(INDEX(Returns!A7462:A8261, MATCH(Orders1[[#This Row],[Order ID]],Returns!B7462:B8261)), "No")</f>
        <v>No</v>
      </c>
      <c r="X7462" s="3">
        <f>IF(Orders1[[#This Row],[Return]]="Yes", 1, 0)</f>
        <v>0</v>
      </c>
    </row>
    <row r="7463" spans="1:24" x14ac:dyDescent="0.2">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7">
        <v>52.76</v>
      </c>
      <c r="S7463" s="1">
        <v>2</v>
      </c>
      <c r="T7463" s="1">
        <v>0</v>
      </c>
      <c r="U7463" s="7">
        <v>24.269599999999997</v>
      </c>
      <c r="V7463" s="3" t="str">
        <f>IF(Orders1[[#This Row],[Region]]=People!$B$2, People!$A$2, IF(Orders1[[#This Row],[Region]]=People!$B$3,People!$A$3, IF(Orders1[[#This Row],[Region]]=People!$B$4,People!$A$4, IF(Orders1[[#This Row],[Region]]=People!$B$5,People!$A$5))))</f>
        <v>Anna Andreadi</v>
      </c>
      <c r="W7463" s="3" t="str">
        <f>IFERROR(INDEX(Returns!A7463:A8262, MATCH(Orders1[[#This Row],[Order ID]],Returns!B7463:B8262)), "No")</f>
        <v>No</v>
      </c>
      <c r="X7463" s="3">
        <f>IF(Orders1[[#This Row],[Return]]="Yes", 1, 0)</f>
        <v>0</v>
      </c>
    </row>
    <row r="7464" spans="1:24" x14ac:dyDescent="0.2">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7">
        <v>538.92000000000007</v>
      </c>
      <c r="S7464" s="1">
        <v>9</v>
      </c>
      <c r="T7464" s="1">
        <v>0</v>
      </c>
      <c r="U7464" s="7">
        <v>80.837999999999994</v>
      </c>
      <c r="V7464" s="3" t="str">
        <f>IF(Orders1[[#This Row],[Region]]=People!$B$2, People!$A$2, IF(Orders1[[#This Row],[Region]]=People!$B$3,People!$A$3, IF(Orders1[[#This Row],[Region]]=People!$B$4,People!$A$4, IF(Orders1[[#This Row],[Region]]=People!$B$5,People!$A$5))))</f>
        <v>Anna Andreadi</v>
      </c>
      <c r="W7464" s="3" t="str">
        <f>IFERROR(INDEX(Returns!A7464:A8263, MATCH(Orders1[[#This Row],[Order ID]],Returns!B7464:B8263)), "No")</f>
        <v>No</v>
      </c>
      <c r="X7464" s="3">
        <f>IF(Orders1[[#This Row],[Return]]="Yes", 1, 0)</f>
        <v>0</v>
      </c>
    </row>
    <row r="7465" spans="1:24" x14ac:dyDescent="0.2">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7">
        <v>14.88</v>
      </c>
      <c r="S7465" s="1">
        <v>2</v>
      </c>
      <c r="T7465" s="1">
        <v>0</v>
      </c>
      <c r="U7465" s="7">
        <v>3.7200000000000006</v>
      </c>
      <c r="V7465" s="3" t="str">
        <f>IF(Orders1[[#This Row],[Region]]=People!$B$2, People!$A$2, IF(Orders1[[#This Row],[Region]]=People!$B$3,People!$A$3, IF(Orders1[[#This Row],[Region]]=People!$B$4,People!$A$4, IF(Orders1[[#This Row],[Region]]=People!$B$5,People!$A$5))))</f>
        <v>Anna Andreadi</v>
      </c>
      <c r="W7465" s="3" t="str">
        <f>IFERROR(INDEX(Returns!A7465:A8264, MATCH(Orders1[[#This Row],[Order ID]],Returns!B7465:B8264)), "No")</f>
        <v>No</v>
      </c>
      <c r="X7465" s="3">
        <f>IF(Orders1[[#This Row],[Return]]="Yes", 1, 0)</f>
        <v>0</v>
      </c>
    </row>
    <row r="7466" spans="1:24" x14ac:dyDescent="0.2">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7">
        <v>34.24</v>
      </c>
      <c r="S7466" s="1">
        <v>8</v>
      </c>
      <c r="T7466" s="1">
        <v>0</v>
      </c>
      <c r="U7466" s="7">
        <v>15.407999999999998</v>
      </c>
      <c r="V7466" s="3" t="str">
        <f>IF(Orders1[[#This Row],[Region]]=People!$B$2, People!$A$2, IF(Orders1[[#This Row],[Region]]=People!$B$3,People!$A$3, IF(Orders1[[#This Row],[Region]]=People!$B$4,People!$A$4, IF(Orders1[[#This Row],[Region]]=People!$B$5,People!$A$5))))</f>
        <v>Anna Andreadi</v>
      </c>
      <c r="W7466" s="3" t="str">
        <f>IFERROR(INDEX(Returns!A7466:A8265, MATCH(Orders1[[#This Row],[Order ID]],Returns!B7466:B8265)), "No")</f>
        <v>No</v>
      </c>
      <c r="X7466" s="3">
        <f>IF(Orders1[[#This Row],[Return]]="Yes", 1, 0)</f>
        <v>0</v>
      </c>
    </row>
    <row r="7467" spans="1:24" x14ac:dyDescent="0.2">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7">
        <v>261.74</v>
      </c>
      <c r="S7467" s="1">
        <v>2</v>
      </c>
      <c r="T7467" s="1">
        <v>0</v>
      </c>
      <c r="U7467" s="7">
        <v>65.435000000000002</v>
      </c>
      <c r="V7467" s="3" t="str">
        <f>IF(Orders1[[#This Row],[Region]]=People!$B$2, People!$A$2, IF(Orders1[[#This Row],[Region]]=People!$B$3,People!$A$3, IF(Orders1[[#This Row],[Region]]=People!$B$4,People!$A$4, IF(Orders1[[#This Row],[Region]]=People!$B$5,People!$A$5))))</f>
        <v>Anna Andreadi</v>
      </c>
      <c r="W7467" s="3" t="str">
        <f>IFERROR(INDEX(Returns!A7467:A8266, MATCH(Orders1[[#This Row],[Order ID]],Returns!B7467:B8266)), "No")</f>
        <v>No</v>
      </c>
      <c r="X7467" s="3">
        <f>IF(Orders1[[#This Row],[Return]]="Yes", 1, 0)</f>
        <v>0</v>
      </c>
    </row>
    <row r="7468" spans="1:24" x14ac:dyDescent="0.2">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7">
        <v>87.84</v>
      </c>
      <c r="S7468" s="1">
        <v>8</v>
      </c>
      <c r="T7468" s="1">
        <v>0</v>
      </c>
      <c r="U7468" s="7">
        <v>23.716800000000006</v>
      </c>
      <c r="V7468" s="3" t="str">
        <f>IF(Orders1[[#This Row],[Region]]=People!$B$2, People!$A$2, IF(Orders1[[#This Row],[Region]]=People!$B$3,People!$A$3, IF(Orders1[[#This Row],[Region]]=People!$B$4,People!$A$4, IF(Orders1[[#This Row],[Region]]=People!$B$5,People!$A$5))))</f>
        <v>Anna Andreadi</v>
      </c>
      <c r="W7468" s="3" t="str">
        <f>IFERROR(INDEX(Returns!A7468:A8267, MATCH(Orders1[[#This Row],[Order ID]],Returns!B7468:B8267)), "No")</f>
        <v>No</v>
      </c>
      <c r="X7468" s="3">
        <f>IF(Orders1[[#This Row],[Return]]="Yes", 1, 0)</f>
        <v>0</v>
      </c>
    </row>
    <row r="7469" spans="1:24" x14ac:dyDescent="0.2">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7">
        <v>34.92</v>
      </c>
      <c r="S7469" s="1">
        <v>4</v>
      </c>
      <c r="T7469" s="1">
        <v>0</v>
      </c>
      <c r="U7469" s="7">
        <v>11.872799999999998</v>
      </c>
      <c r="V7469" s="3" t="str">
        <f>IF(Orders1[[#This Row],[Region]]=People!$B$2, People!$A$2, IF(Orders1[[#This Row],[Region]]=People!$B$3,People!$A$3, IF(Orders1[[#This Row],[Region]]=People!$B$4,People!$A$4, IF(Orders1[[#This Row],[Region]]=People!$B$5,People!$A$5))))</f>
        <v>Anna Andreadi</v>
      </c>
      <c r="W7469" s="3" t="str">
        <f>IFERROR(INDEX(Returns!A7469:A8268, MATCH(Orders1[[#This Row],[Order ID]],Returns!B7469:B8268)), "No")</f>
        <v>No</v>
      </c>
      <c r="X7469" s="3">
        <f>IF(Orders1[[#This Row],[Return]]="Yes", 1, 0)</f>
        <v>0</v>
      </c>
    </row>
    <row r="7470" spans="1:24" x14ac:dyDescent="0.2">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7">
        <v>14.940000000000001</v>
      </c>
      <c r="S7470" s="1">
        <v>3</v>
      </c>
      <c r="T7470" s="1">
        <v>0</v>
      </c>
      <c r="U7470" s="7">
        <v>7.0218000000000007</v>
      </c>
      <c r="V7470" s="3" t="str">
        <f>IF(Orders1[[#This Row],[Region]]=People!$B$2, People!$A$2, IF(Orders1[[#This Row],[Region]]=People!$B$3,People!$A$3, IF(Orders1[[#This Row],[Region]]=People!$B$4,People!$A$4, IF(Orders1[[#This Row],[Region]]=People!$B$5,People!$A$5))))</f>
        <v>Chuck Magee</v>
      </c>
      <c r="W7470" s="3" t="str">
        <f>IFERROR(INDEX(Returns!A7470:A8269, MATCH(Orders1[[#This Row],[Order ID]],Returns!B7470:B8269)), "No")</f>
        <v>No</v>
      </c>
      <c r="X7470" s="3">
        <f>IF(Orders1[[#This Row],[Return]]="Yes", 1, 0)</f>
        <v>0</v>
      </c>
    </row>
    <row r="7471" spans="1:24" x14ac:dyDescent="0.2">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7">
        <v>14.56</v>
      </c>
      <c r="S7471" s="1">
        <v>2</v>
      </c>
      <c r="T7471" s="1">
        <v>0</v>
      </c>
      <c r="U7471" s="7">
        <v>6.2608000000000015</v>
      </c>
      <c r="V7471" s="3" t="str">
        <f>IF(Orders1[[#This Row],[Region]]=People!$B$2, People!$A$2, IF(Orders1[[#This Row],[Region]]=People!$B$3,People!$A$3, IF(Orders1[[#This Row],[Region]]=People!$B$4,People!$A$4, IF(Orders1[[#This Row],[Region]]=People!$B$5,People!$A$5))))</f>
        <v>Chuck Magee</v>
      </c>
      <c r="W7471" s="3" t="str">
        <f>IFERROR(INDEX(Returns!A7471:A8270, MATCH(Orders1[[#This Row],[Order ID]],Returns!B7471:B8270)), "No")</f>
        <v>No</v>
      </c>
      <c r="X7471" s="3">
        <f>IF(Orders1[[#This Row],[Return]]="Yes", 1, 0)</f>
        <v>0</v>
      </c>
    </row>
    <row r="7472" spans="1:24" x14ac:dyDescent="0.2">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7">
        <v>3.5760000000000005</v>
      </c>
      <c r="S7472" s="1">
        <v>4</v>
      </c>
      <c r="T7472" s="1">
        <v>0.7</v>
      </c>
      <c r="U7472" s="7">
        <v>-2.8608000000000002</v>
      </c>
      <c r="V7472" s="3" t="str">
        <f>IF(Orders1[[#This Row],[Region]]=People!$B$2, People!$A$2, IF(Orders1[[#This Row],[Region]]=People!$B$3,People!$A$3, IF(Orders1[[#This Row],[Region]]=People!$B$4,People!$A$4, IF(Orders1[[#This Row],[Region]]=People!$B$5,People!$A$5))))</f>
        <v>Chuck Magee</v>
      </c>
      <c r="W7472" s="3" t="str">
        <f>IFERROR(INDEX(Returns!A7472:A8271, MATCH(Orders1[[#This Row],[Order ID]],Returns!B7472:B8271)), "No")</f>
        <v>No</v>
      </c>
      <c r="X7472" s="3">
        <f>IF(Orders1[[#This Row],[Return]]="Yes", 1, 0)</f>
        <v>0</v>
      </c>
    </row>
    <row r="7473" spans="1:24" x14ac:dyDescent="0.2">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7">
        <v>147.184</v>
      </c>
      <c r="S7473" s="1">
        <v>2</v>
      </c>
      <c r="T7473" s="1">
        <v>0.2</v>
      </c>
      <c r="U7473" s="7">
        <v>-29.436800000000012</v>
      </c>
      <c r="V7473" s="3" t="str">
        <f>IF(Orders1[[#This Row],[Region]]=People!$B$2, People!$A$2, IF(Orders1[[#This Row],[Region]]=People!$B$3,People!$A$3, IF(Orders1[[#This Row],[Region]]=People!$B$4,People!$A$4, IF(Orders1[[#This Row],[Region]]=People!$B$5,People!$A$5))))</f>
        <v>Chuck Magee</v>
      </c>
      <c r="W7473" s="3" t="str">
        <f>IFERROR(INDEX(Returns!A7473:A8272, MATCH(Orders1[[#This Row],[Order ID]],Returns!B7473:B8272)), "No")</f>
        <v>No</v>
      </c>
      <c r="X7473" s="3">
        <f>IF(Orders1[[#This Row],[Return]]="Yes", 1, 0)</f>
        <v>0</v>
      </c>
    </row>
    <row r="7474" spans="1:24" x14ac:dyDescent="0.2">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7">
        <v>1499.95</v>
      </c>
      <c r="S7474" s="1">
        <v>5</v>
      </c>
      <c r="T7474" s="1">
        <v>0</v>
      </c>
      <c r="U7474" s="7">
        <v>449.9849999999999</v>
      </c>
      <c r="V7474" s="3" t="str">
        <f>IF(Orders1[[#This Row],[Region]]=People!$B$2, People!$A$2, IF(Orders1[[#This Row],[Region]]=People!$B$3,People!$A$3, IF(Orders1[[#This Row],[Region]]=People!$B$4,People!$A$4, IF(Orders1[[#This Row],[Region]]=People!$B$5,People!$A$5))))</f>
        <v>Anna Andreadi</v>
      </c>
      <c r="W7474" s="3" t="str">
        <f>IFERROR(INDEX(Returns!A7474:A8273, MATCH(Orders1[[#This Row],[Order ID]],Returns!B7474:B8273)), "No")</f>
        <v>No</v>
      </c>
      <c r="X7474" s="3">
        <f>IF(Orders1[[#This Row],[Return]]="Yes", 1, 0)</f>
        <v>0</v>
      </c>
    </row>
    <row r="7475" spans="1:24" x14ac:dyDescent="0.2">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7">
        <v>13.568000000000001</v>
      </c>
      <c r="S7475" s="1">
        <v>4</v>
      </c>
      <c r="T7475" s="1">
        <v>0.2</v>
      </c>
      <c r="U7475" s="7">
        <v>3.2223999999999995</v>
      </c>
      <c r="V7475" s="3" t="str">
        <f>IF(Orders1[[#This Row],[Region]]=People!$B$2, People!$A$2, IF(Orders1[[#This Row],[Region]]=People!$B$3,People!$A$3, IF(Orders1[[#This Row],[Region]]=People!$B$4,People!$A$4, IF(Orders1[[#This Row],[Region]]=People!$B$5,People!$A$5))))</f>
        <v>Kelly Williams</v>
      </c>
      <c r="W7475" s="3" t="str">
        <f>IFERROR(INDEX(Returns!A7475:A8274, MATCH(Orders1[[#This Row],[Order ID]],Returns!B7475:B8274)), "No")</f>
        <v>No</v>
      </c>
      <c r="X7475" s="3">
        <f>IF(Orders1[[#This Row],[Return]]="Yes", 1, 0)</f>
        <v>0</v>
      </c>
    </row>
    <row r="7476" spans="1:24" x14ac:dyDescent="0.2">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7">
        <v>2573.8200000000002</v>
      </c>
      <c r="S7476" s="1">
        <v>9</v>
      </c>
      <c r="T7476" s="1">
        <v>0</v>
      </c>
      <c r="U7476" s="7">
        <v>746.40779999999972</v>
      </c>
      <c r="V7476" s="3" t="str">
        <f>IF(Orders1[[#This Row],[Region]]=People!$B$2, People!$A$2, IF(Orders1[[#This Row],[Region]]=People!$B$3,People!$A$3, IF(Orders1[[#This Row],[Region]]=People!$B$4,People!$A$4, IF(Orders1[[#This Row],[Region]]=People!$B$5,People!$A$5))))</f>
        <v>Cassandra Brandow</v>
      </c>
      <c r="W7476" s="3" t="str">
        <f>IFERROR(INDEX(Returns!A7476:A8275, MATCH(Orders1[[#This Row],[Order ID]],Returns!B7476:B8275)), "No")</f>
        <v>No</v>
      </c>
      <c r="X7476" s="3">
        <f>IF(Orders1[[#This Row],[Return]]="Yes", 1, 0)</f>
        <v>0</v>
      </c>
    </row>
    <row r="7477" spans="1:24" x14ac:dyDescent="0.2">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7">
        <v>609.98</v>
      </c>
      <c r="S7477" s="1">
        <v>2</v>
      </c>
      <c r="T7477" s="1">
        <v>0</v>
      </c>
      <c r="U7477" s="7">
        <v>274.49099999999999</v>
      </c>
      <c r="V7477" s="3" t="str">
        <f>IF(Orders1[[#This Row],[Region]]=People!$B$2, People!$A$2, IF(Orders1[[#This Row],[Region]]=People!$B$3,People!$A$3, IF(Orders1[[#This Row],[Region]]=People!$B$4,People!$A$4, IF(Orders1[[#This Row],[Region]]=People!$B$5,People!$A$5))))</f>
        <v>Cassandra Brandow</v>
      </c>
      <c r="W7477" s="3" t="str">
        <f>IFERROR(INDEX(Returns!A7477:A8276, MATCH(Orders1[[#This Row],[Order ID]],Returns!B7477:B8276)), "No")</f>
        <v>No</v>
      </c>
      <c r="X7477" s="3">
        <f>IF(Orders1[[#This Row],[Return]]="Yes", 1, 0)</f>
        <v>0</v>
      </c>
    </row>
    <row r="7478" spans="1:24" x14ac:dyDescent="0.2">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7">
        <v>5.48</v>
      </c>
      <c r="S7478" s="1">
        <v>2</v>
      </c>
      <c r="T7478" s="1">
        <v>0</v>
      </c>
      <c r="U7478" s="7">
        <v>1.4796000000000005</v>
      </c>
      <c r="V7478" s="3" t="str">
        <f>IF(Orders1[[#This Row],[Region]]=People!$B$2, People!$A$2, IF(Orders1[[#This Row],[Region]]=People!$B$3,People!$A$3, IF(Orders1[[#This Row],[Region]]=People!$B$4,People!$A$4, IF(Orders1[[#This Row],[Region]]=People!$B$5,People!$A$5))))</f>
        <v>Cassandra Brandow</v>
      </c>
      <c r="W7478" s="3" t="str">
        <f>IFERROR(INDEX(Returns!A7478:A8277, MATCH(Orders1[[#This Row],[Order ID]],Returns!B7478:B8277)), "No")</f>
        <v>No</v>
      </c>
      <c r="X7478" s="3">
        <f>IF(Orders1[[#This Row],[Return]]="Yes", 1, 0)</f>
        <v>0</v>
      </c>
    </row>
    <row r="7479" spans="1:24" x14ac:dyDescent="0.2">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7">
        <v>391.98</v>
      </c>
      <c r="S7479" s="1">
        <v>2</v>
      </c>
      <c r="T7479" s="1">
        <v>0</v>
      </c>
      <c r="U7479" s="7">
        <v>113.67419999999998</v>
      </c>
      <c r="V7479" s="3" t="str">
        <f>IF(Orders1[[#This Row],[Region]]=People!$B$2, People!$A$2, IF(Orders1[[#This Row],[Region]]=People!$B$3,People!$A$3, IF(Orders1[[#This Row],[Region]]=People!$B$4,People!$A$4, IF(Orders1[[#This Row],[Region]]=People!$B$5,People!$A$5))))</f>
        <v>Cassandra Brandow</v>
      </c>
      <c r="W7479" s="3" t="str">
        <f>IFERROR(INDEX(Returns!A7479:A8278, MATCH(Orders1[[#This Row],[Order ID]],Returns!B7479:B8278)), "No")</f>
        <v>No</v>
      </c>
      <c r="X7479" s="3">
        <f>IF(Orders1[[#This Row],[Return]]="Yes", 1, 0)</f>
        <v>0</v>
      </c>
    </row>
    <row r="7480" spans="1:24" x14ac:dyDescent="0.2">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7">
        <v>755.96</v>
      </c>
      <c r="S7480" s="1">
        <v>4</v>
      </c>
      <c r="T7480" s="1">
        <v>0</v>
      </c>
      <c r="U7480" s="7">
        <v>204.10919999999999</v>
      </c>
      <c r="V7480" s="3" t="str">
        <f>IF(Orders1[[#This Row],[Region]]=People!$B$2, People!$A$2, IF(Orders1[[#This Row],[Region]]=People!$B$3,People!$A$3, IF(Orders1[[#This Row],[Region]]=People!$B$4,People!$A$4, IF(Orders1[[#This Row],[Region]]=People!$B$5,People!$A$5))))</f>
        <v>Cassandra Brandow</v>
      </c>
      <c r="W7480" s="3" t="str">
        <f>IFERROR(INDEX(Returns!A7480:A8279, MATCH(Orders1[[#This Row],[Order ID]],Returns!B7480:B8279)), "No")</f>
        <v>No</v>
      </c>
      <c r="X7480" s="3">
        <f>IF(Orders1[[#This Row],[Return]]="Yes", 1, 0)</f>
        <v>0</v>
      </c>
    </row>
    <row r="7481" spans="1:24" x14ac:dyDescent="0.2">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7">
        <v>31.12</v>
      </c>
      <c r="S7481" s="1">
        <v>4</v>
      </c>
      <c r="T7481" s="1">
        <v>0</v>
      </c>
      <c r="U7481" s="7">
        <v>0.31119999999999948</v>
      </c>
      <c r="V7481" s="3" t="str">
        <f>IF(Orders1[[#This Row],[Region]]=People!$B$2, People!$A$2, IF(Orders1[[#This Row],[Region]]=People!$B$3,People!$A$3, IF(Orders1[[#This Row],[Region]]=People!$B$4,People!$A$4, IF(Orders1[[#This Row],[Region]]=People!$B$5,People!$A$5))))</f>
        <v>Cassandra Brandow</v>
      </c>
      <c r="W7481" s="3" t="str">
        <f>IFERROR(INDEX(Returns!A7481:A8280, MATCH(Orders1[[#This Row],[Order ID]],Returns!B7481:B8280)), "No")</f>
        <v>No</v>
      </c>
      <c r="X7481" s="3">
        <f>IF(Orders1[[#This Row],[Return]]="Yes", 1, 0)</f>
        <v>0</v>
      </c>
    </row>
    <row r="7482" spans="1:24" x14ac:dyDescent="0.2">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7">
        <v>6.54</v>
      </c>
      <c r="S7482" s="1">
        <v>1</v>
      </c>
      <c r="T7482" s="1">
        <v>0</v>
      </c>
      <c r="U7482" s="7">
        <v>3.0084</v>
      </c>
      <c r="V7482" s="3" t="str">
        <f>IF(Orders1[[#This Row],[Region]]=People!$B$2, People!$A$2, IF(Orders1[[#This Row],[Region]]=People!$B$3,People!$A$3, IF(Orders1[[#This Row],[Region]]=People!$B$4,People!$A$4, IF(Orders1[[#This Row],[Region]]=People!$B$5,People!$A$5))))</f>
        <v>Cassandra Brandow</v>
      </c>
      <c r="W7482" s="3" t="str">
        <f>IFERROR(INDEX(Returns!A7482:A8281, MATCH(Orders1[[#This Row],[Order ID]],Returns!B7482:B8281)), "No")</f>
        <v>No</v>
      </c>
      <c r="X7482" s="3">
        <f>IF(Orders1[[#This Row],[Return]]="Yes", 1, 0)</f>
        <v>0</v>
      </c>
    </row>
    <row r="7483" spans="1:24" x14ac:dyDescent="0.2">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7">
        <v>12.78</v>
      </c>
      <c r="S7483" s="1">
        <v>1</v>
      </c>
      <c r="T7483" s="1">
        <v>0</v>
      </c>
      <c r="U7483" s="7">
        <v>5.7509999999999994</v>
      </c>
      <c r="V7483" s="3" t="str">
        <f>IF(Orders1[[#This Row],[Region]]=People!$B$2, People!$A$2, IF(Orders1[[#This Row],[Region]]=People!$B$3,People!$A$3, IF(Orders1[[#This Row],[Region]]=People!$B$4,People!$A$4, IF(Orders1[[#This Row],[Region]]=People!$B$5,People!$A$5))))</f>
        <v>Anna Andreadi</v>
      </c>
      <c r="W7483" s="3" t="str">
        <f>IFERROR(INDEX(Returns!A7483:A8282, MATCH(Orders1[[#This Row],[Order ID]],Returns!B7483:B8282)), "No")</f>
        <v>No</v>
      </c>
      <c r="X7483" s="3">
        <f>IF(Orders1[[#This Row],[Return]]="Yes", 1, 0)</f>
        <v>0</v>
      </c>
    </row>
    <row r="7484" spans="1:24" x14ac:dyDescent="0.2">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7">
        <v>18.463999999999999</v>
      </c>
      <c r="S7484" s="1">
        <v>4</v>
      </c>
      <c r="T7484" s="1">
        <v>0.2</v>
      </c>
      <c r="U7484" s="7">
        <v>6.9239999999999995</v>
      </c>
      <c r="V7484" s="3" t="str">
        <f>IF(Orders1[[#This Row],[Region]]=People!$B$2, People!$A$2, IF(Orders1[[#This Row],[Region]]=People!$B$3,People!$A$3, IF(Orders1[[#This Row],[Region]]=People!$B$4,People!$A$4, IF(Orders1[[#This Row],[Region]]=People!$B$5,People!$A$5))))</f>
        <v>Chuck Magee</v>
      </c>
      <c r="W7484" s="3" t="str">
        <f>IFERROR(INDEX(Returns!A7484:A8283, MATCH(Orders1[[#This Row],[Order ID]],Returns!B7484:B8283)), "No")</f>
        <v>No</v>
      </c>
      <c r="X7484" s="3">
        <f>IF(Orders1[[#This Row],[Return]]="Yes", 1, 0)</f>
        <v>0</v>
      </c>
    </row>
    <row r="7485" spans="1:24" x14ac:dyDescent="0.2">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7">
        <v>445.80200000000002</v>
      </c>
      <c r="S7485" s="1">
        <v>7</v>
      </c>
      <c r="T7485" s="1">
        <v>0.3</v>
      </c>
      <c r="U7485" s="7">
        <v>-108.26620000000001</v>
      </c>
      <c r="V7485" s="3" t="str">
        <f>IF(Orders1[[#This Row],[Region]]=People!$B$2, People!$A$2, IF(Orders1[[#This Row],[Region]]=People!$B$3,People!$A$3, IF(Orders1[[#This Row],[Region]]=People!$B$4,People!$A$4, IF(Orders1[[#This Row],[Region]]=People!$B$5,People!$A$5))))</f>
        <v>Chuck Magee</v>
      </c>
      <c r="W7485" s="3" t="str">
        <f>IFERROR(INDEX(Returns!A7485:A8284, MATCH(Orders1[[#This Row],[Order ID]],Returns!B7485:B8284)), "No")</f>
        <v>No</v>
      </c>
      <c r="X7485" s="3">
        <f>IF(Orders1[[#This Row],[Return]]="Yes", 1, 0)</f>
        <v>0</v>
      </c>
    </row>
    <row r="7486" spans="1:24" x14ac:dyDescent="0.2">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7">
        <v>2.48</v>
      </c>
      <c r="S7486" s="1">
        <v>1</v>
      </c>
      <c r="T7486" s="1">
        <v>0</v>
      </c>
      <c r="U7486" s="7">
        <v>0.86799999999999988</v>
      </c>
      <c r="V7486" s="3" t="str">
        <f>IF(Orders1[[#This Row],[Region]]=People!$B$2, People!$A$2, IF(Orders1[[#This Row],[Region]]=People!$B$3,People!$A$3, IF(Orders1[[#This Row],[Region]]=People!$B$4,People!$A$4, IF(Orders1[[#This Row],[Region]]=People!$B$5,People!$A$5))))</f>
        <v>Kelly Williams</v>
      </c>
      <c r="W7486" s="3" t="str">
        <f>IFERROR(INDEX(Returns!A7486:A8285, MATCH(Orders1[[#This Row],[Order ID]],Returns!B7486:B8285)), "No")</f>
        <v>No</v>
      </c>
      <c r="X7486" s="3">
        <f>IF(Orders1[[#This Row],[Return]]="Yes", 1, 0)</f>
        <v>0</v>
      </c>
    </row>
    <row r="7487" spans="1:24" x14ac:dyDescent="0.2">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7">
        <v>25.9</v>
      </c>
      <c r="S7487" s="1">
        <v>5</v>
      </c>
      <c r="T7487" s="1">
        <v>0</v>
      </c>
      <c r="U7487" s="7">
        <v>12.690999999999999</v>
      </c>
      <c r="V7487" s="3" t="str">
        <f>IF(Orders1[[#This Row],[Region]]=People!$B$2, People!$A$2, IF(Orders1[[#This Row],[Region]]=People!$B$3,People!$A$3, IF(Orders1[[#This Row],[Region]]=People!$B$4,People!$A$4, IF(Orders1[[#This Row],[Region]]=People!$B$5,People!$A$5))))</f>
        <v>Kelly Williams</v>
      </c>
      <c r="W7487" s="3" t="str">
        <f>IFERROR(INDEX(Returns!A7487:A8286, MATCH(Orders1[[#This Row],[Order ID]],Returns!B7487:B8286)), "No")</f>
        <v>No</v>
      </c>
      <c r="X7487" s="3">
        <f>IF(Orders1[[#This Row],[Return]]="Yes", 1, 0)</f>
        <v>0</v>
      </c>
    </row>
    <row r="7488" spans="1:24" x14ac:dyDescent="0.2">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7">
        <v>29.900000000000002</v>
      </c>
      <c r="S7488" s="1">
        <v>5</v>
      </c>
      <c r="T7488" s="1">
        <v>0</v>
      </c>
      <c r="U7488" s="7">
        <v>14.651</v>
      </c>
      <c r="V7488" s="3" t="str">
        <f>IF(Orders1[[#This Row],[Region]]=People!$B$2, People!$A$2, IF(Orders1[[#This Row],[Region]]=People!$B$3,People!$A$3, IF(Orders1[[#This Row],[Region]]=People!$B$4,People!$A$4, IF(Orders1[[#This Row],[Region]]=People!$B$5,People!$A$5))))</f>
        <v>Chuck Magee</v>
      </c>
      <c r="W7488" s="3" t="str">
        <f>IFERROR(INDEX(Returns!A7488:A8287, MATCH(Orders1[[#This Row],[Order ID]],Returns!B7488:B8287)), "No")</f>
        <v>No</v>
      </c>
      <c r="X7488" s="3">
        <f>IF(Orders1[[#This Row],[Return]]="Yes", 1, 0)</f>
        <v>0</v>
      </c>
    </row>
    <row r="7489" spans="1:24" x14ac:dyDescent="0.2">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7">
        <v>2249.91</v>
      </c>
      <c r="S7489" s="1">
        <v>9</v>
      </c>
      <c r="T7489" s="1">
        <v>0</v>
      </c>
      <c r="U7489" s="7">
        <v>517.47930000000008</v>
      </c>
      <c r="V7489" s="3" t="str">
        <f>IF(Orders1[[#This Row],[Region]]=People!$B$2, People!$A$2, IF(Orders1[[#This Row],[Region]]=People!$B$3,People!$A$3, IF(Orders1[[#This Row],[Region]]=People!$B$4,People!$A$4, IF(Orders1[[#This Row],[Region]]=People!$B$5,People!$A$5))))</f>
        <v>Chuck Magee</v>
      </c>
      <c r="W7489" s="3" t="str">
        <f>IFERROR(INDEX(Returns!A7489:A8288, MATCH(Orders1[[#This Row],[Order ID]],Returns!B7489:B8288)), "No")</f>
        <v>No</v>
      </c>
      <c r="X7489" s="3">
        <f>IF(Orders1[[#This Row],[Return]]="Yes", 1, 0)</f>
        <v>0</v>
      </c>
    </row>
    <row r="7490" spans="1:24" x14ac:dyDescent="0.2">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7">
        <v>1053.164</v>
      </c>
      <c r="S7490" s="1">
        <v>4</v>
      </c>
      <c r="T7490" s="1">
        <v>0.3</v>
      </c>
      <c r="U7490" s="7">
        <v>-105.31639999999993</v>
      </c>
      <c r="V7490" s="3" t="str">
        <f>IF(Orders1[[#This Row],[Region]]=People!$B$2, People!$A$2, IF(Orders1[[#This Row],[Region]]=People!$B$3,People!$A$3, IF(Orders1[[#This Row],[Region]]=People!$B$4,People!$A$4, IF(Orders1[[#This Row],[Region]]=People!$B$5,People!$A$5))))</f>
        <v>Chuck Magee</v>
      </c>
      <c r="W7490" s="3" t="str">
        <f>IFERROR(INDEX(Returns!A7490:A8289, MATCH(Orders1[[#This Row],[Order ID]],Returns!B7490:B8289)), "No")</f>
        <v>No</v>
      </c>
      <c r="X7490" s="3">
        <f>IF(Orders1[[#This Row],[Return]]="Yes", 1, 0)</f>
        <v>0</v>
      </c>
    </row>
    <row r="7491" spans="1:24" x14ac:dyDescent="0.2">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7">
        <v>12.96</v>
      </c>
      <c r="S7491" s="1">
        <v>2</v>
      </c>
      <c r="T7491" s="1">
        <v>0</v>
      </c>
      <c r="U7491" s="7">
        <v>6.2208000000000006</v>
      </c>
      <c r="V7491" s="3" t="str">
        <f>IF(Orders1[[#This Row],[Region]]=People!$B$2, People!$A$2, IF(Orders1[[#This Row],[Region]]=People!$B$3,People!$A$3, IF(Orders1[[#This Row],[Region]]=People!$B$4,People!$A$4, IF(Orders1[[#This Row],[Region]]=People!$B$5,People!$A$5))))</f>
        <v>Anna Andreadi</v>
      </c>
      <c r="W7491" s="3" t="str">
        <f>IFERROR(INDEX(Returns!A7491:A8290, MATCH(Orders1[[#This Row],[Order ID]],Returns!B7491:B8290)), "No")</f>
        <v>No</v>
      </c>
      <c r="X7491" s="3">
        <f>IF(Orders1[[#This Row],[Return]]="Yes", 1, 0)</f>
        <v>0</v>
      </c>
    </row>
    <row r="7492" spans="1:24" x14ac:dyDescent="0.2">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7">
        <v>106.68</v>
      </c>
      <c r="S7492" s="1">
        <v>6</v>
      </c>
      <c r="T7492" s="1">
        <v>0</v>
      </c>
      <c r="U7492" s="7">
        <v>33.070799999999991</v>
      </c>
      <c r="V7492" s="3" t="str">
        <f>IF(Orders1[[#This Row],[Region]]=People!$B$2, People!$A$2, IF(Orders1[[#This Row],[Region]]=People!$B$3,People!$A$3, IF(Orders1[[#This Row],[Region]]=People!$B$4,People!$A$4, IF(Orders1[[#This Row],[Region]]=People!$B$5,People!$A$5))))</f>
        <v>Anna Andreadi</v>
      </c>
      <c r="W7492" s="3" t="str">
        <f>IFERROR(INDEX(Returns!A7492:A8291, MATCH(Orders1[[#This Row],[Order ID]],Returns!B7492:B8291)), "No")</f>
        <v>No</v>
      </c>
      <c r="X7492" s="3">
        <f>IF(Orders1[[#This Row],[Return]]="Yes", 1, 0)</f>
        <v>0</v>
      </c>
    </row>
    <row r="7493" spans="1:24" x14ac:dyDescent="0.2">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7">
        <v>119.94</v>
      </c>
      <c r="S7493" s="1">
        <v>6</v>
      </c>
      <c r="T7493" s="1">
        <v>0</v>
      </c>
      <c r="U7493" s="7">
        <v>5.9969999999999857</v>
      </c>
      <c r="V7493" s="3" t="str">
        <f>IF(Orders1[[#This Row],[Region]]=People!$B$2, People!$A$2, IF(Orders1[[#This Row],[Region]]=People!$B$3,People!$A$3, IF(Orders1[[#This Row],[Region]]=People!$B$4,People!$A$4, IF(Orders1[[#This Row],[Region]]=People!$B$5,People!$A$5))))</f>
        <v>Chuck Magee</v>
      </c>
      <c r="W7493" s="3" t="str">
        <f>IFERROR(INDEX(Returns!A7493:A8292, MATCH(Orders1[[#This Row],[Order ID]],Returns!B7493:B8292)), "No")</f>
        <v>No</v>
      </c>
      <c r="X7493" s="3">
        <f>IF(Orders1[[#This Row],[Return]]="Yes", 1, 0)</f>
        <v>0</v>
      </c>
    </row>
    <row r="7494" spans="1:24" x14ac:dyDescent="0.2">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7">
        <v>10.272000000000002</v>
      </c>
      <c r="S7494" s="1">
        <v>3</v>
      </c>
      <c r="T7494" s="1">
        <v>0.2</v>
      </c>
      <c r="U7494" s="7">
        <v>3.2099999999999982</v>
      </c>
      <c r="V7494" s="3" t="str">
        <f>IF(Orders1[[#This Row],[Region]]=People!$B$2, People!$A$2, IF(Orders1[[#This Row],[Region]]=People!$B$3,People!$A$3, IF(Orders1[[#This Row],[Region]]=People!$B$4,People!$A$4, IF(Orders1[[#This Row],[Region]]=People!$B$5,People!$A$5))))</f>
        <v>Kelly Williams</v>
      </c>
      <c r="W7494" s="3" t="str">
        <f>IFERROR(INDEX(Returns!A7494:A8293, MATCH(Orders1[[#This Row],[Order ID]],Returns!B7494:B8293)), "No")</f>
        <v>No</v>
      </c>
      <c r="X7494" s="3">
        <f>IF(Orders1[[#This Row],[Return]]="Yes", 1, 0)</f>
        <v>0</v>
      </c>
    </row>
    <row r="7495" spans="1:24" x14ac:dyDescent="0.2">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7">
        <v>512.19000000000005</v>
      </c>
      <c r="S7495" s="1">
        <v>5</v>
      </c>
      <c r="T7495" s="1">
        <v>0.3</v>
      </c>
      <c r="U7495" s="7">
        <v>-65.853000000000009</v>
      </c>
      <c r="V7495" s="3" t="str">
        <f>IF(Orders1[[#This Row],[Region]]=People!$B$2, People!$A$2, IF(Orders1[[#This Row],[Region]]=People!$B$3,People!$A$3, IF(Orders1[[#This Row],[Region]]=People!$B$4,People!$A$4, IF(Orders1[[#This Row],[Region]]=People!$B$5,People!$A$5))))</f>
        <v>Kelly Williams</v>
      </c>
      <c r="W7495" s="3" t="str">
        <f>IFERROR(INDEX(Returns!A7495:A8294, MATCH(Orders1[[#This Row],[Order ID]],Returns!B7495:B8294)), "No")</f>
        <v>No</v>
      </c>
      <c r="X7495" s="3">
        <f>IF(Orders1[[#This Row],[Return]]="Yes", 1, 0)</f>
        <v>0</v>
      </c>
    </row>
    <row r="7496" spans="1:24" x14ac:dyDescent="0.2">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7">
        <v>1.5559999999999996</v>
      </c>
      <c r="S7496" s="1">
        <v>2</v>
      </c>
      <c r="T7496" s="1">
        <v>0.8</v>
      </c>
      <c r="U7496" s="7">
        <v>-4.2012</v>
      </c>
      <c r="V7496" s="3" t="str">
        <f>IF(Orders1[[#This Row],[Region]]=People!$B$2, People!$A$2, IF(Orders1[[#This Row],[Region]]=People!$B$3,People!$A$3, IF(Orders1[[#This Row],[Region]]=People!$B$4,People!$A$4, IF(Orders1[[#This Row],[Region]]=People!$B$5,People!$A$5))))</f>
        <v>Kelly Williams</v>
      </c>
      <c r="W7496" s="3" t="str">
        <f>IFERROR(INDEX(Returns!A7496:A8295, MATCH(Orders1[[#This Row],[Order ID]],Returns!B7496:B8295)), "No")</f>
        <v>No</v>
      </c>
      <c r="X7496" s="3">
        <f>IF(Orders1[[#This Row],[Return]]="Yes", 1, 0)</f>
        <v>0</v>
      </c>
    </row>
    <row r="7497" spans="1:24" x14ac:dyDescent="0.2">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7">
        <v>4.4479999999999995</v>
      </c>
      <c r="S7497" s="1">
        <v>2</v>
      </c>
      <c r="T7497" s="1">
        <v>0.2</v>
      </c>
      <c r="U7497" s="7">
        <v>1.4455999999999996</v>
      </c>
      <c r="V7497" s="3" t="str">
        <f>IF(Orders1[[#This Row],[Region]]=People!$B$2, People!$A$2, IF(Orders1[[#This Row],[Region]]=People!$B$3,People!$A$3, IF(Orders1[[#This Row],[Region]]=People!$B$4,People!$A$4, IF(Orders1[[#This Row],[Region]]=People!$B$5,People!$A$5))))</f>
        <v>Anna Andreadi</v>
      </c>
      <c r="W7497" s="3" t="str">
        <f>IFERROR(INDEX(Returns!A7497:A8296, MATCH(Orders1[[#This Row],[Order ID]],Returns!B7497:B8296)), "No")</f>
        <v>No</v>
      </c>
      <c r="X7497" s="3">
        <f>IF(Orders1[[#This Row],[Return]]="Yes", 1, 0)</f>
        <v>0</v>
      </c>
    </row>
    <row r="7498" spans="1:24" x14ac:dyDescent="0.2">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7">
        <v>276.69</v>
      </c>
      <c r="S7498" s="1">
        <v>3</v>
      </c>
      <c r="T7498" s="1">
        <v>0</v>
      </c>
      <c r="U7498" s="7">
        <v>49.804199999999994</v>
      </c>
      <c r="V7498" s="3" t="str">
        <f>IF(Orders1[[#This Row],[Region]]=People!$B$2, People!$A$2, IF(Orders1[[#This Row],[Region]]=People!$B$3,People!$A$3, IF(Orders1[[#This Row],[Region]]=People!$B$4,People!$A$4, IF(Orders1[[#This Row],[Region]]=People!$B$5,People!$A$5))))</f>
        <v>Anna Andreadi</v>
      </c>
      <c r="W7498" s="3" t="str">
        <f>IFERROR(INDEX(Returns!A7498:A8297, MATCH(Orders1[[#This Row],[Order ID]],Returns!B7498:B8297)), "No")</f>
        <v>No</v>
      </c>
      <c r="X7498" s="3">
        <f>IF(Orders1[[#This Row],[Return]]="Yes", 1, 0)</f>
        <v>0</v>
      </c>
    </row>
    <row r="7499" spans="1:24" x14ac:dyDescent="0.2">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7">
        <v>4.96</v>
      </c>
      <c r="S7499" s="1">
        <v>4</v>
      </c>
      <c r="T7499" s="1">
        <v>0</v>
      </c>
      <c r="U7499" s="7">
        <v>2.3311999999999999</v>
      </c>
      <c r="V7499" s="3" t="str">
        <f>IF(Orders1[[#This Row],[Region]]=People!$B$2, People!$A$2, IF(Orders1[[#This Row],[Region]]=People!$B$3,People!$A$3, IF(Orders1[[#This Row],[Region]]=People!$B$4,People!$A$4, IF(Orders1[[#This Row],[Region]]=People!$B$5,People!$A$5))))</f>
        <v>Anna Andreadi</v>
      </c>
      <c r="W7499" s="3" t="str">
        <f>IFERROR(INDEX(Returns!A7499:A8298, MATCH(Orders1[[#This Row],[Order ID]],Returns!B7499:B8298)), "No")</f>
        <v>No</v>
      </c>
      <c r="X7499" s="3">
        <f>IF(Orders1[[#This Row],[Return]]="Yes", 1, 0)</f>
        <v>0</v>
      </c>
    </row>
    <row r="7500" spans="1:24" x14ac:dyDescent="0.2">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7">
        <v>71.92</v>
      </c>
      <c r="S7500" s="1">
        <v>4</v>
      </c>
      <c r="T7500" s="1">
        <v>0</v>
      </c>
      <c r="U7500" s="7">
        <v>20.856799999999993</v>
      </c>
      <c r="V7500" s="3" t="str">
        <f>IF(Orders1[[#This Row],[Region]]=People!$B$2, People!$A$2, IF(Orders1[[#This Row],[Region]]=People!$B$3,People!$A$3, IF(Orders1[[#This Row],[Region]]=People!$B$4,People!$A$4, IF(Orders1[[#This Row],[Region]]=People!$B$5,People!$A$5))))</f>
        <v>Anna Andreadi</v>
      </c>
      <c r="W7500" s="3" t="str">
        <f>IFERROR(INDEX(Returns!A7500:A8299, MATCH(Orders1[[#This Row],[Order ID]],Returns!B7500:B8299)), "No")</f>
        <v>No</v>
      </c>
      <c r="X7500" s="3">
        <f>IF(Orders1[[#This Row],[Return]]="Yes", 1, 0)</f>
        <v>0</v>
      </c>
    </row>
    <row r="7501" spans="1:24" x14ac:dyDescent="0.2">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7">
        <v>18.84</v>
      </c>
      <c r="S7501" s="1">
        <v>3</v>
      </c>
      <c r="T7501" s="1">
        <v>0</v>
      </c>
      <c r="U7501" s="7">
        <v>7.9128000000000007</v>
      </c>
      <c r="V7501" s="3" t="str">
        <f>IF(Orders1[[#This Row],[Region]]=People!$B$2, People!$A$2, IF(Orders1[[#This Row],[Region]]=People!$B$3,People!$A$3, IF(Orders1[[#This Row],[Region]]=People!$B$4,People!$A$4, IF(Orders1[[#This Row],[Region]]=People!$B$5,People!$A$5))))</f>
        <v>Anna Andreadi</v>
      </c>
      <c r="W7501" s="3" t="str">
        <f>IFERROR(INDEX(Returns!A7501:A8300, MATCH(Orders1[[#This Row],[Order ID]],Returns!B7501:B8300)), "No")</f>
        <v>No</v>
      </c>
      <c r="X7501" s="3">
        <f>IF(Orders1[[#This Row],[Return]]="Yes", 1, 0)</f>
        <v>0</v>
      </c>
    </row>
    <row r="7502" spans="1:24" x14ac:dyDescent="0.2">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7">
        <v>140.97</v>
      </c>
      <c r="S7502" s="1">
        <v>3</v>
      </c>
      <c r="T7502" s="1">
        <v>0</v>
      </c>
      <c r="U7502" s="7">
        <v>19.735800000000005</v>
      </c>
      <c r="V7502" s="3" t="str">
        <f>IF(Orders1[[#This Row],[Region]]=People!$B$2, People!$A$2, IF(Orders1[[#This Row],[Region]]=People!$B$3,People!$A$3, IF(Orders1[[#This Row],[Region]]=People!$B$4,People!$A$4, IF(Orders1[[#This Row],[Region]]=People!$B$5,People!$A$5))))</f>
        <v>Anna Andreadi</v>
      </c>
      <c r="W7502" s="3" t="str">
        <f>IFERROR(INDEX(Returns!A7502:A8301, MATCH(Orders1[[#This Row],[Order ID]],Returns!B7502:B8301)), "No")</f>
        <v>No</v>
      </c>
      <c r="X7502" s="3">
        <f>IF(Orders1[[#This Row],[Return]]="Yes", 1, 0)</f>
        <v>0</v>
      </c>
    </row>
    <row r="7503" spans="1:24" x14ac:dyDescent="0.2">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7">
        <v>470.37600000000009</v>
      </c>
      <c r="S7503" s="1">
        <v>3</v>
      </c>
      <c r="T7503" s="1">
        <v>0.2</v>
      </c>
      <c r="U7503" s="7">
        <v>52.917299999999955</v>
      </c>
      <c r="V7503" s="3" t="str">
        <f>IF(Orders1[[#This Row],[Region]]=People!$B$2, People!$A$2, IF(Orders1[[#This Row],[Region]]=People!$B$3,People!$A$3, IF(Orders1[[#This Row],[Region]]=People!$B$4,People!$A$4, IF(Orders1[[#This Row],[Region]]=People!$B$5,People!$A$5))))</f>
        <v>Anna Andreadi</v>
      </c>
      <c r="W7503" s="3" t="str">
        <f>IFERROR(INDEX(Returns!A7503:A8302, MATCH(Orders1[[#This Row],[Order ID]],Returns!B7503:B8302)), "No")</f>
        <v>No</v>
      </c>
      <c r="X7503" s="3">
        <f>IF(Orders1[[#This Row],[Return]]="Yes", 1, 0)</f>
        <v>0</v>
      </c>
    </row>
    <row r="7504" spans="1:24" x14ac:dyDescent="0.2">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7">
        <v>6.08</v>
      </c>
      <c r="S7504" s="1">
        <v>2</v>
      </c>
      <c r="T7504" s="1">
        <v>0</v>
      </c>
      <c r="U7504" s="7">
        <v>2.0671999999999997</v>
      </c>
      <c r="V7504" s="3" t="str">
        <f>IF(Orders1[[#This Row],[Region]]=People!$B$2, People!$A$2, IF(Orders1[[#This Row],[Region]]=People!$B$3,People!$A$3, IF(Orders1[[#This Row],[Region]]=People!$B$4,People!$A$4, IF(Orders1[[#This Row],[Region]]=People!$B$5,People!$A$5))))</f>
        <v>Anna Andreadi</v>
      </c>
      <c r="W7504" s="3" t="str">
        <f>IFERROR(INDEX(Returns!A7504:A8303, MATCH(Orders1[[#This Row],[Order ID]],Returns!B7504:B8303)), "No")</f>
        <v>No</v>
      </c>
      <c r="X7504" s="3">
        <f>IF(Orders1[[#This Row],[Return]]="Yes", 1, 0)</f>
        <v>0</v>
      </c>
    </row>
    <row r="7505" spans="1:24" x14ac:dyDescent="0.2">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7">
        <v>164.79200000000003</v>
      </c>
      <c r="S7505" s="1">
        <v>1</v>
      </c>
      <c r="T7505" s="1">
        <v>0.2</v>
      </c>
      <c r="U7505" s="7">
        <v>18.539099999999991</v>
      </c>
      <c r="V7505" s="3" t="str">
        <f>IF(Orders1[[#This Row],[Region]]=People!$B$2, People!$A$2, IF(Orders1[[#This Row],[Region]]=People!$B$3,People!$A$3, IF(Orders1[[#This Row],[Region]]=People!$B$4,People!$A$4, IF(Orders1[[#This Row],[Region]]=People!$B$5,People!$A$5))))</f>
        <v>Anna Andreadi</v>
      </c>
      <c r="W7505" s="3" t="str">
        <f>IFERROR(INDEX(Returns!A7505:A8304, MATCH(Orders1[[#This Row],[Order ID]],Returns!B7505:B8304)), "No")</f>
        <v>No</v>
      </c>
      <c r="X7505" s="3">
        <f>IF(Orders1[[#This Row],[Return]]="Yes", 1, 0)</f>
        <v>0</v>
      </c>
    </row>
    <row r="7506" spans="1:24" x14ac:dyDescent="0.2">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7">
        <v>23.36</v>
      </c>
      <c r="S7506" s="1">
        <v>2</v>
      </c>
      <c r="T7506" s="1">
        <v>0</v>
      </c>
      <c r="U7506" s="7">
        <v>11.68</v>
      </c>
      <c r="V7506" s="3" t="str">
        <f>IF(Orders1[[#This Row],[Region]]=People!$B$2, People!$A$2, IF(Orders1[[#This Row],[Region]]=People!$B$3,People!$A$3, IF(Orders1[[#This Row],[Region]]=People!$B$4,People!$A$4, IF(Orders1[[#This Row],[Region]]=People!$B$5,People!$A$5))))</f>
        <v>Chuck Magee</v>
      </c>
      <c r="W7506" s="3" t="str">
        <f>IFERROR(INDEX(Returns!A7506:A8305, MATCH(Orders1[[#This Row],[Order ID]],Returns!B7506:B8305)), "No")</f>
        <v>No</v>
      </c>
      <c r="X7506" s="3">
        <f>IF(Orders1[[#This Row],[Return]]="Yes", 1, 0)</f>
        <v>0</v>
      </c>
    </row>
    <row r="7507" spans="1:24" x14ac:dyDescent="0.2">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7">
        <v>12.175999999999998</v>
      </c>
      <c r="S7507" s="1">
        <v>4</v>
      </c>
      <c r="T7507" s="1">
        <v>0.8</v>
      </c>
      <c r="U7507" s="7">
        <v>-18.872800000000009</v>
      </c>
      <c r="V7507" s="3" t="str">
        <f>IF(Orders1[[#This Row],[Region]]=People!$B$2, People!$A$2, IF(Orders1[[#This Row],[Region]]=People!$B$3,People!$A$3, IF(Orders1[[#This Row],[Region]]=People!$B$4,People!$A$4, IF(Orders1[[#This Row],[Region]]=People!$B$5,People!$A$5))))</f>
        <v>Kelly Williams</v>
      </c>
      <c r="W7507" s="3" t="str">
        <f>IFERROR(INDEX(Returns!A7507:A8306, MATCH(Orders1[[#This Row],[Order ID]],Returns!B7507:B8306)), "No")</f>
        <v>No</v>
      </c>
      <c r="X7507" s="3">
        <f>IF(Orders1[[#This Row],[Return]]="Yes", 1, 0)</f>
        <v>0</v>
      </c>
    </row>
    <row r="7508" spans="1:24" x14ac:dyDescent="0.2">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7">
        <v>46.384</v>
      </c>
      <c r="S7508" s="1">
        <v>2</v>
      </c>
      <c r="T7508" s="1">
        <v>0.2</v>
      </c>
      <c r="U7508" s="7">
        <v>5.2181999999999924</v>
      </c>
      <c r="V7508" s="3" t="str">
        <f>IF(Orders1[[#This Row],[Region]]=People!$B$2, People!$A$2, IF(Orders1[[#This Row],[Region]]=People!$B$3,People!$A$3, IF(Orders1[[#This Row],[Region]]=People!$B$4,People!$A$4, IF(Orders1[[#This Row],[Region]]=People!$B$5,People!$A$5))))</f>
        <v>Anna Andreadi</v>
      </c>
      <c r="W7508" s="3" t="str">
        <f>IFERROR(INDEX(Returns!A7508:A8307, MATCH(Orders1[[#This Row],[Order ID]],Returns!B7508:B8307)), "No")</f>
        <v>No</v>
      </c>
      <c r="X7508" s="3">
        <f>IF(Orders1[[#This Row],[Return]]="Yes", 1, 0)</f>
        <v>0</v>
      </c>
    </row>
    <row r="7509" spans="1:24" x14ac:dyDescent="0.2">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7">
        <v>362.92</v>
      </c>
      <c r="S7509" s="1">
        <v>2</v>
      </c>
      <c r="T7509" s="1">
        <v>0</v>
      </c>
      <c r="U7509" s="7">
        <v>105.24679999999995</v>
      </c>
      <c r="V7509" s="3" t="str">
        <f>IF(Orders1[[#This Row],[Region]]=People!$B$2, People!$A$2, IF(Orders1[[#This Row],[Region]]=People!$B$3,People!$A$3, IF(Orders1[[#This Row],[Region]]=People!$B$4,People!$A$4, IF(Orders1[[#This Row],[Region]]=People!$B$5,People!$A$5))))</f>
        <v>Anna Andreadi</v>
      </c>
      <c r="W7509" s="3" t="str">
        <f>IFERROR(INDEX(Returns!A7509:A8308, MATCH(Orders1[[#This Row],[Order ID]],Returns!B7509:B8308)), "No")</f>
        <v>No</v>
      </c>
      <c r="X7509" s="3">
        <f>IF(Orders1[[#This Row],[Return]]="Yes", 1, 0)</f>
        <v>0</v>
      </c>
    </row>
    <row r="7510" spans="1:24" x14ac:dyDescent="0.2">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7">
        <v>9.2480000000000011</v>
      </c>
      <c r="S7510" s="1">
        <v>2</v>
      </c>
      <c r="T7510" s="1">
        <v>0.2</v>
      </c>
      <c r="U7510" s="7">
        <v>3.3524000000000003</v>
      </c>
      <c r="V7510" s="3" t="str">
        <f>IF(Orders1[[#This Row],[Region]]=People!$B$2, People!$A$2, IF(Orders1[[#This Row],[Region]]=People!$B$3,People!$A$3, IF(Orders1[[#This Row],[Region]]=People!$B$4,People!$A$4, IF(Orders1[[#This Row],[Region]]=People!$B$5,People!$A$5))))</f>
        <v>Chuck Magee</v>
      </c>
      <c r="W7510" s="3" t="str">
        <f>IFERROR(INDEX(Returns!A7510:A8309, MATCH(Orders1[[#This Row],[Order ID]],Returns!B7510:B8309)), "No")</f>
        <v>No</v>
      </c>
      <c r="X7510" s="3">
        <f>IF(Orders1[[#This Row],[Return]]="Yes", 1, 0)</f>
        <v>0</v>
      </c>
    </row>
    <row r="7511" spans="1:24" x14ac:dyDescent="0.2">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7">
        <v>1889.9459999999999</v>
      </c>
      <c r="S7511" s="1">
        <v>9</v>
      </c>
      <c r="T7511" s="1">
        <v>0.4</v>
      </c>
      <c r="U7511" s="7">
        <v>-377.98919999999998</v>
      </c>
      <c r="V7511" s="3" t="str">
        <f>IF(Orders1[[#This Row],[Region]]=People!$B$2, People!$A$2, IF(Orders1[[#This Row],[Region]]=People!$B$3,People!$A$3, IF(Orders1[[#This Row],[Region]]=People!$B$4,People!$A$4, IF(Orders1[[#This Row],[Region]]=People!$B$5,People!$A$5))))</f>
        <v>Chuck Magee</v>
      </c>
      <c r="W7511" s="3" t="str">
        <f>IFERROR(INDEX(Returns!A7511:A8310, MATCH(Orders1[[#This Row],[Order ID]],Returns!B7511:B8310)), "No")</f>
        <v>No</v>
      </c>
      <c r="X7511" s="3">
        <f>IF(Orders1[[#This Row],[Return]]="Yes", 1, 0)</f>
        <v>0</v>
      </c>
    </row>
    <row r="7512" spans="1:24" x14ac:dyDescent="0.2">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7">
        <v>62.040000000000006</v>
      </c>
      <c r="S7512" s="1">
        <v>5</v>
      </c>
      <c r="T7512" s="1">
        <v>0.2</v>
      </c>
      <c r="U7512" s="7">
        <v>4.6530000000000022</v>
      </c>
      <c r="V7512" s="3" t="str">
        <f>IF(Orders1[[#This Row],[Region]]=People!$B$2, People!$A$2, IF(Orders1[[#This Row],[Region]]=People!$B$3,People!$A$3, IF(Orders1[[#This Row],[Region]]=People!$B$4,People!$A$4, IF(Orders1[[#This Row],[Region]]=People!$B$5,People!$A$5))))</f>
        <v>Chuck Magee</v>
      </c>
      <c r="W7512" s="3" t="str">
        <f>IFERROR(INDEX(Returns!A7512:A8311, MATCH(Orders1[[#This Row],[Order ID]],Returns!B7512:B8311)), "No")</f>
        <v>No</v>
      </c>
      <c r="X7512" s="3">
        <f>IF(Orders1[[#This Row],[Return]]="Yes", 1, 0)</f>
        <v>0</v>
      </c>
    </row>
    <row r="7513" spans="1:24" x14ac:dyDescent="0.2">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7">
        <v>396.92000000000007</v>
      </c>
      <c r="S7513" s="1">
        <v>5</v>
      </c>
      <c r="T7513" s="1">
        <v>0.2</v>
      </c>
      <c r="U7513" s="7">
        <v>148.845</v>
      </c>
      <c r="V7513" s="3" t="str">
        <f>IF(Orders1[[#This Row],[Region]]=People!$B$2, People!$A$2, IF(Orders1[[#This Row],[Region]]=People!$B$3,People!$A$3, IF(Orders1[[#This Row],[Region]]=People!$B$4,People!$A$4, IF(Orders1[[#This Row],[Region]]=People!$B$5,People!$A$5))))</f>
        <v>Chuck Magee</v>
      </c>
      <c r="W7513" s="3" t="str">
        <f>IFERROR(INDEX(Returns!A7513:A8312, MATCH(Orders1[[#This Row],[Order ID]],Returns!B7513:B8312)), "No")</f>
        <v>No</v>
      </c>
      <c r="X7513" s="3">
        <f>IF(Orders1[[#This Row],[Return]]="Yes", 1, 0)</f>
        <v>0</v>
      </c>
    </row>
    <row r="7514" spans="1:24" x14ac:dyDescent="0.2">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7">
        <v>239.45599999999999</v>
      </c>
      <c r="S7514" s="1">
        <v>7</v>
      </c>
      <c r="T7514" s="1">
        <v>0.2</v>
      </c>
      <c r="U7514" s="7">
        <v>17.959200000000003</v>
      </c>
      <c r="V7514" s="3" t="str">
        <f>IF(Orders1[[#This Row],[Region]]=People!$B$2, People!$A$2, IF(Orders1[[#This Row],[Region]]=People!$B$3,People!$A$3, IF(Orders1[[#This Row],[Region]]=People!$B$4,People!$A$4, IF(Orders1[[#This Row],[Region]]=People!$B$5,People!$A$5))))</f>
        <v>Chuck Magee</v>
      </c>
      <c r="W7514" s="3" t="str">
        <f>IFERROR(INDEX(Returns!A7514:A8313, MATCH(Orders1[[#This Row],[Order ID]],Returns!B7514:B8313)), "No")</f>
        <v>No</v>
      </c>
      <c r="X7514" s="3">
        <f>IF(Orders1[[#This Row],[Return]]="Yes", 1, 0)</f>
        <v>0</v>
      </c>
    </row>
    <row r="7515" spans="1:24" x14ac:dyDescent="0.2">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7">
        <v>13.120000000000001</v>
      </c>
      <c r="S7515" s="1">
        <v>5</v>
      </c>
      <c r="T7515" s="1">
        <v>0.2</v>
      </c>
      <c r="U7515" s="7">
        <v>2.1319999999999988</v>
      </c>
      <c r="V7515" s="3" t="str">
        <f>IF(Orders1[[#This Row],[Region]]=People!$B$2, People!$A$2, IF(Orders1[[#This Row],[Region]]=People!$B$3,People!$A$3, IF(Orders1[[#This Row],[Region]]=People!$B$4,People!$A$4, IF(Orders1[[#This Row],[Region]]=People!$B$5,People!$A$5))))</f>
        <v>Chuck Magee</v>
      </c>
      <c r="W7515" s="3" t="str">
        <f>IFERROR(INDEX(Returns!A7515:A8314, MATCH(Orders1[[#This Row],[Order ID]],Returns!B7515:B8314)), "No")</f>
        <v>No</v>
      </c>
      <c r="X7515" s="3">
        <f>IF(Orders1[[#This Row],[Return]]="Yes", 1, 0)</f>
        <v>0</v>
      </c>
    </row>
    <row r="7516" spans="1:24" x14ac:dyDescent="0.2">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7">
        <v>29.36</v>
      </c>
      <c r="S7516" s="1">
        <v>2</v>
      </c>
      <c r="T7516" s="1">
        <v>0</v>
      </c>
      <c r="U7516" s="7">
        <v>13.505599999999999</v>
      </c>
      <c r="V7516" s="3" t="str">
        <f>IF(Orders1[[#This Row],[Region]]=People!$B$2, People!$A$2, IF(Orders1[[#This Row],[Region]]=People!$B$3,People!$A$3, IF(Orders1[[#This Row],[Region]]=People!$B$4,People!$A$4, IF(Orders1[[#This Row],[Region]]=People!$B$5,People!$A$5))))</f>
        <v>Cassandra Brandow</v>
      </c>
      <c r="W7516" s="3" t="str">
        <f>IFERROR(INDEX(Returns!A7516:A8315, MATCH(Orders1[[#This Row],[Order ID]],Returns!B7516:B8315)), "No")</f>
        <v>No</v>
      </c>
      <c r="X7516" s="3">
        <f>IF(Orders1[[#This Row],[Return]]="Yes", 1, 0)</f>
        <v>0</v>
      </c>
    </row>
    <row r="7517" spans="1:24" x14ac:dyDescent="0.2">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7">
        <v>214.89999999999998</v>
      </c>
      <c r="S7517" s="1">
        <v>5</v>
      </c>
      <c r="T7517" s="1">
        <v>0</v>
      </c>
      <c r="U7517" s="7">
        <v>62.32099999999997</v>
      </c>
      <c r="V7517" s="3" t="str">
        <f>IF(Orders1[[#This Row],[Region]]=People!$B$2, People!$A$2, IF(Orders1[[#This Row],[Region]]=People!$B$3,People!$A$3, IF(Orders1[[#This Row],[Region]]=People!$B$4,People!$A$4, IF(Orders1[[#This Row],[Region]]=People!$B$5,People!$A$5))))</f>
        <v>Cassandra Brandow</v>
      </c>
      <c r="W7517" s="3" t="str">
        <f>IFERROR(INDEX(Returns!A7517:A8316, MATCH(Orders1[[#This Row],[Order ID]],Returns!B7517:B8316)), "No")</f>
        <v>No</v>
      </c>
      <c r="X7517" s="3">
        <f>IF(Orders1[[#This Row],[Return]]="Yes", 1, 0)</f>
        <v>0</v>
      </c>
    </row>
    <row r="7518" spans="1:24" x14ac:dyDescent="0.2">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7">
        <v>15.92</v>
      </c>
      <c r="S7518" s="1">
        <v>4</v>
      </c>
      <c r="T7518" s="1">
        <v>0</v>
      </c>
      <c r="U7518" s="7">
        <v>7.4824000000000002</v>
      </c>
      <c r="V7518" s="3" t="str">
        <f>IF(Orders1[[#This Row],[Region]]=People!$B$2, People!$A$2, IF(Orders1[[#This Row],[Region]]=People!$B$3,People!$A$3, IF(Orders1[[#This Row],[Region]]=People!$B$4,People!$A$4, IF(Orders1[[#This Row],[Region]]=People!$B$5,People!$A$5))))</f>
        <v>Cassandra Brandow</v>
      </c>
      <c r="W7518" s="3" t="str">
        <f>IFERROR(INDEX(Returns!A7518:A8317, MATCH(Orders1[[#This Row],[Order ID]],Returns!B7518:B8317)), "No")</f>
        <v>No</v>
      </c>
      <c r="X7518" s="3">
        <f>IF(Orders1[[#This Row],[Return]]="Yes", 1, 0)</f>
        <v>0</v>
      </c>
    </row>
    <row r="7519" spans="1:24" x14ac:dyDescent="0.2">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7">
        <v>146.44999999999999</v>
      </c>
      <c r="S7519" s="1">
        <v>5</v>
      </c>
      <c r="T7519" s="1">
        <v>0</v>
      </c>
      <c r="U7519" s="7">
        <v>48.328499999999991</v>
      </c>
      <c r="V7519" s="3" t="str">
        <f>IF(Orders1[[#This Row],[Region]]=People!$B$2, People!$A$2, IF(Orders1[[#This Row],[Region]]=People!$B$3,People!$A$3, IF(Orders1[[#This Row],[Region]]=People!$B$4,People!$A$4, IF(Orders1[[#This Row],[Region]]=People!$B$5,People!$A$5))))</f>
        <v>Cassandra Brandow</v>
      </c>
      <c r="W7519" s="3" t="str">
        <f>IFERROR(INDEX(Returns!A7519:A8318, MATCH(Orders1[[#This Row],[Order ID]],Returns!B7519:B8318)), "No")</f>
        <v>No</v>
      </c>
      <c r="X7519" s="3">
        <f>IF(Orders1[[#This Row],[Return]]="Yes", 1, 0)</f>
        <v>0</v>
      </c>
    </row>
    <row r="7520" spans="1:24" x14ac:dyDescent="0.2">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7">
        <v>15.14</v>
      </c>
      <c r="S7520" s="1">
        <v>1</v>
      </c>
      <c r="T7520" s="1">
        <v>0</v>
      </c>
      <c r="U7520" s="7">
        <v>0.60559999999999903</v>
      </c>
      <c r="V7520" s="3" t="str">
        <f>IF(Orders1[[#This Row],[Region]]=People!$B$2, People!$A$2, IF(Orders1[[#This Row],[Region]]=People!$B$3,People!$A$3, IF(Orders1[[#This Row],[Region]]=People!$B$4,People!$A$4, IF(Orders1[[#This Row],[Region]]=People!$B$5,People!$A$5))))</f>
        <v>Cassandra Brandow</v>
      </c>
      <c r="W7520" s="3" t="str">
        <f>IFERROR(INDEX(Returns!A7520:A8319, MATCH(Orders1[[#This Row],[Order ID]],Returns!B7520:B8319)), "No")</f>
        <v>No</v>
      </c>
      <c r="X7520" s="3">
        <f>IF(Orders1[[#This Row],[Return]]="Yes", 1, 0)</f>
        <v>0</v>
      </c>
    </row>
    <row r="7521" spans="1:24" x14ac:dyDescent="0.2">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7">
        <v>5.76</v>
      </c>
      <c r="S7521" s="1">
        <v>2</v>
      </c>
      <c r="T7521" s="1">
        <v>0</v>
      </c>
      <c r="U7521" s="7">
        <v>2.6495999999999995</v>
      </c>
      <c r="V7521" s="3" t="str">
        <f>IF(Orders1[[#This Row],[Region]]=People!$B$2, People!$A$2, IF(Orders1[[#This Row],[Region]]=People!$B$3,People!$A$3, IF(Orders1[[#This Row],[Region]]=People!$B$4,People!$A$4, IF(Orders1[[#This Row],[Region]]=People!$B$5,People!$A$5))))</f>
        <v>Cassandra Brandow</v>
      </c>
      <c r="W7521" s="3" t="str">
        <f>IFERROR(INDEX(Returns!A7521:A8320, MATCH(Orders1[[#This Row],[Order ID]],Returns!B7521:B8320)), "No")</f>
        <v>No</v>
      </c>
      <c r="X7521" s="3">
        <f>IF(Orders1[[#This Row],[Return]]="Yes", 1, 0)</f>
        <v>0</v>
      </c>
    </row>
    <row r="7522" spans="1:24" x14ac:dyDescent="0.2">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7">
        <v>1399.98</v>
      </c>
      <c r="S7522" s="1">
        <v>2</v>
      </c>
      <c r="T7522" s="1">
        <v>0</v>
      </c>
      <c r="U7522" s="7">
        <v>629.99099999999999</v>
      </c>
      <c r="V7522" s="3" t="str">
        <f>IF(Orders1[[#This Row],[Region]]=People!$B$2, People!$A$2, IF(Orders1[[#This Row],[Region]]=People!$B$3,People!$A$3, IF(Orders1[[#This Row],[Region]]=People!$B$4,People!$A$4, IF(Orders1[[#This Row],[Region]]=People!$B$5,People!$A$5))))</f>
        <v>Cassandra Brandow</v>
      </c>
      <c r="W7522" s="3" t="str">
        <f>IFERROR(INDEX(Returns!A7522:A8321, MATCH(Orders1[[#This Row],[Order ID]],Returns!B7522:B8321)), "No")</f>
        <v>No</v>
      </c>
      <c r="X7522" s="3">
        <f>IF(Orders1[[#This Row],[Return]]="Yes", 1, 0)</f>
        <v>0</v>
      </c>
    </row>
    <row r="7523" spans="1:24" x14ac:dyDescent="0.2">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7">
        <v>8.9520000000000017</v>
      </c>
      <c r="S7523" s="1">
        <v>2</v>
      </c>
      <c r="T7523" s="1">
        <v>0.7</v>
      </c>
      <c r="U7523" s="7">
        <v>-7.4600000000000009</v>
      </c>
      <c r="V7523" s="3" t="str">
        <f>IF(Orders1[[#This Row],[Region]]=People!$B$2, People!$A$2, IF(Orders1[[#This Row],[Region]]=People!$B$3,People!$A$3, IF(Orders1[[#This Row],[Region]]=People!$B$4,People!$A$4, IF(Orders1[[#This Row],[Region]]=People!$B$5,People!$A$5))))</f>
        <v>Chuck Magee</v>
      </c>
      <c r="W7523" s="3" t="str">
        <f>IFERROR(INDEX(Returns!A7523:A8322, MATCH(Orders1[[#This Row],[Order ID]],Returns!B7523:B8322)), "No")</f>
        <v>No</v>
      </c>
      <c r="X7523" s="3">
        <f>IF(Orders1[[#This Row],[Return]]="Yes", 1, 0)</f>
        <v>0</v>
      </c>
    </row>
    <row r="7524" spans="1:24" x14ac:dyDescent="0.2">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7">
        <v>8.8560000000000016</v>
      </c>
      <c r="S7524" s="1">
        <v>6</v>
      </c>
      <c r="T7524" s="1">
        <v>0.7</v>
      </c>
      <c r="U7524" s="7">
        <v>-6.4944000000000024</v>
      </c>
      <c r="V7524" s="3" t="str">
        <f>IF(Orders1[[#This Row],[Region]]=People!$B$2, People!$A$2, IF(Orders1[[#This Row],[Region]]=People!$B$3,People!$A$3, IF(Orders1[[#This Row],[Region]]=People!$B$4,People!$A$4, IF(Orders1[[#This Row],[Region]]=People!$B$5,People!$A$5))))</f>
        <v>Chuck Magee</v>
      </c>
      <c r="W7524" s="3" t="str">
        <f>IFERROR(INDEX(Returns!A7524:A8323, MATCH(Orders1[[#This Row],[Order ID]],Returns!B7524:B8323)), "No")</f>
        <v>No</v>
      </c>
      <c r="X7524" s="3">
        <f>IF(Orders1[[#This Row],[Return]]="Yes", 1, 0)</f>
        <v>0</v>
      </c>
    </row>
    <row r="7525" spans="1:24" x14ac:dyDescent="0.2">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7">
        <v>85.245999999999995</v>
      </c>
      <c r="S7525" s="1">
        <v>2</v>
      </c>
      <c r="T7525" s="1">
        <v>0.3</v>
      </c>
      <c r="U7525" s="7">
        <v>-1.217800000000004</v>
      </c>
      <c r="V7525" s="3" t="str">
        <f>IF(Orders1[[#This Row],[Region]]=People!$B$2, People!$A$2, IF(Orders1[[#This Row],[Region]]=People!$B$3,People!$A$3, IF(Orders1[[#This Row],[Region]]=People!$B$4,People!$A$4, IF(Orders1[[#This Row],[Region]]=People!$B$5,People!$A$5))))</f>
        <v>Chuck Magee</v>
      </c>
      <c r="W7525" s="3" t="str">
        <f>IFERROR(INDEX(Returns!A7525:A8324, MATCH(Orders1[[#This Row],[Order ID]],Returns!B7525:B8324)), "No")</f>
        <v>No</v>
      </c>
      <c r="X7525" s="3">
        <f>IF(Orders1[[#This Row],[Return]]="Yes", 1, 0)</f>
        <v>0</v>
      </c>
    </row>
    <row r="7526" spans="1:24" x14ac:dyDescent="0.2">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7">
        <v>21.728000000000002</v>
      </c>
      <c r="S7526" s="1">
        <v>7</v>
      </c>
      <c r="T7526" s="1">
        <v>0.2</v>
      </c>
      <c r="U7526" s="7">
        <v>7.6047999999999991</v>
      </c>
      <c r="V7526" s="3" t="str">
        <f>IF(Orders1[[#This Row],[Region]]=People!$B$2, People!$A$2, IF(Orders1[[#This Row],[Region]]=People!$B$3,People!$A$3, IF(Orders1[[#This Row],[Region]]=People!$B$4,People!$A$4, IF(Orders1[[#This Row],[Region]]=People!$B$5,People!$A$5))))</f>
        <v>Anna Andreadi</v>
      </c>
      <c r="W7526" s="3" t="str">
        <f>IFERROR(INDEX(Returns!A7526:A8325, MATCH(Orders1[[#This Row],[Order ID]],Returns!B7526:B8325)), "No")</f>
        <v>No</v>
      </c>
      <c r="X7526" s="3">
        <f>IF(Orders1[[#This Row],[Return]]="Yes", 1, 0)</f>
        <v>0</v>
      </c>
    </row>
    <row r="7527" spans="1:24" x14ac:dyDescent="0.2">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7">
        <v>1487.04</v>
      </c>
      <c r="S7527" s="1">
        <v>5</v>
      </c>
      <c r="T7527" s="1">
        <v>0.2</v>
      </c>
      <c r="U7527" s="7">
        <v>148.70400000000006</v>
      </c>
      <c r="V7527" s="3" t="str">
        <f>IF(Orders1[[#This Row],[Region]]=People!$B$2, People!$A$2, IF(Orders1[[#This Row],[Region]]=People!$B$3,People!$A$3, IF(Orders1[[#This Row],[Region]]=People!$B$4,People!$A$4, IF(Orders1[[#This Row],[Region]]=People!$B$5,People!$A$5))))</f>
        <v>Anna Andreadi</v>
      </c>
      <c r="W7527" s="3" t="str">
        <f>IFERROR(INDEX(Returns!A7527:A8326, MATCH(Orders1[[#This Row],[Order ID]],Returns!B7527:B8326)), "No")</f>
        <v>No</v>
      </c>
      <c r="X7527" s="3">
        <f>IF(Orders1[[#This Row],[Return]]="Yes", 1, 0)</f>
        <v>0</v>
      </c>
    </row>
    <row r="7528" spans="1:24" x14ac:dyDescent="0.2">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7">
        <v>71.88</v>
      </c>
      <c r="S7528" s="1">
        <v>6</v>
      </c>
      <c r="T7528" s="1">
        <v>0</v>
      </c>
      <c r="U7528" s="7">
        <v>33.064799999999998</v>
      </c>
      <c r="V7528" s="3" t="str">
        <f>IF(Orders1[[#This Row],[Region]]=People!$B$2, People!$A$2, IF(Orders1[[#This Row],[Region]]=People!$B$3,People!$A$3, IF(Orders1[[#This Row],[Region]]=People!$B$4,People!$A$4, IF(Orders1[[#This Row],[Region]]=People!$B$5,People!$A$5))))</f>
        <v>Anna Andreadi</v>
      </c>
      <c r="W7528" s="3" t="str">
        <f>IFERROR(INDEX(Returns!A7528:A8327, MATCH(Orders1[[#This Row],[Order ID]],Returns!B7528:B8327)), "No")</f>
        <v>No</v>
      </c>
      <c r="X7528" s="3">
        <f>IF(Orders1[[#This Row],[Return]]="Yes", 1, 0)</f>
        <v>0</v>
      </c>
    </row>
    <row r="7529" spans="1:24" x14ac:dyDescent="0.2">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7">
        <v>9.24</v>
      </c>
      <c r="S7529" s="1">
        <v>3</v>
      </c>
      <c r="T7529" s="1">
        <v>0</v>
      </c>
      <c r="U7529" s="7">
        <v>2.9567999999999994</v>
      </c>
      <c r="V7529" s="3" t="str">
        <f>IF(Orders1[[#This Row],[Region]]=People!$B$2, People!$A$2, IF(Orders1[[#This Row],[Region]]=People!$B$3,People!$A$3, IF(Orders1[[#This Row],[Region]]=People!$B$4,People!$A$4, IF(Orders1[[#This Row],[Region]]=People!$B$5,People!$A$5))))</f>
        <v>Anna Andreadi</v>
      </c>
      <c r="W7529" s="3" t="str">
        <f>IFERROR(INDEX(Returns!A7529:A8328, MATCH(Orders1[[#This Row],[Order ID]],Returns!B7529:B8328)), "No")</f>
        <v>No</v>
      </c>
      <c r="X7529" s="3">
        <f>IF(Orders1[[#This Row],[Return]]="Yes", 1, 0)</f>
        <v>0</v>
      </c>
    </row>
    <row r="7530" spans="1:24" x14ac:dyDescent="0.2">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7">
        <v>35.880000000000003</v>
      </c>
      <c r="S7530" s="1">
        <v>6</v>
      </c>
      <c r="T7530" s="1">
        <v>0</v>
      </c>
      <c r="U7530" s="7">
        <v>16.146000000000001</v>
      </c>
      <c r="V7530" s="3" t="str">
        <f>IF(Orders1[[#This Row],[Region]]=People!$B$2, People!$A$2, IF(Orders1[[#This Row],[Region]]=People!$B$3,People!$A$3, IF(Orders1[[#This Row],[Region]]=People!$B$4,People!$A$4, IF(Orders1[[#This Row],[Region]]=People!$B$5,People!$A$5))))</f>
        <v>Anna Andreadi</v>
      </c>
      <c r="W7530" s="3" t="str">
        <f>IFERROR(INDEX(Returns!A7530:A8329, MATCH(Orders1[[#This Row],[Order ID]],Returns!B7530:B8329)), "No")</f>
        <v>No</v>
      </c>
      <c r="X7530" s="3">
        <f>IF(Orders1[[#This Row],[Return]]="Yes", 1, 0)</f>
        <v>0</v>
      </c>
    </row>
    <row r="7531" spans="1:24" x14ac:dyDescent="0.2">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7">
        <v>17.04</v>
      </c>
      <c r="S7531" s="1">
        <v>3</v>
      </c>
      <c r="T7531" s="1">
        <v>0.2</v>
      </c>
      <c r="U7531" s="7">
        <v>5.5379999999999985</v>
      </c>
      <c r="V7531" s="3" t="str">
        <f>IF(Orders1[[#This Row],[Region]]=People!$B$2, People!$A$2, IF(Orders1[[#This Row],[Region]]=People!$B$3,People!$A$3, IF(Orders1[[#This Row],[Region]]=People!$B$4,People!$A$4, IF(Orders1[[#This Row],[Region]]=People!$B$5,People!$A$5))))</f>
        <v>Anna Andreadi</v>
      </c>
      <c r="W7531" s="3" t="str">
        <f>IFERROR(INDEX(Returns!A7531:A8330, MATCH(Orders1[[#This Row],[Order ID]],Returns!B7531:B8330)), "No")</f>
        <v>No</v>
      </c>
      <c r="X7531" s="3">
        <f>IF(Orders1[[#This Row],[Return]]="Yes", 1, 0)</f>
        <v>0</v>
      </c>
    </row>
    <row r="7532" spans="1:24" x14ac:dyDescent="0.2">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7">
        <v>931.17600000000016</v>
      </c>
      <c r="S7532" s="1">
        <v>3</v>
      </c>
      <c r="T7532" s="1">
        <v>0.2</v>
      </c>
      <c r="U7532" s="7">
        <v>314.27190000000002</v>
      </c>
      <c r="V7532" s="3" t="str">
        <f>IF(Orders1[[#This Row],[Region]]=People!$B$2, People!$A$2, IF(Orders1[[#This Row],[Region]]=People!$B$3,People!$A$3, IF(Orders1[[#This Row],[Region]]=People!$B$4,People!$A$4, IF(Orders1[[#This Row],[Region]]=People!$B$5,People!$A$5))))</f>
        <v>Anna Andreadi</v>
      </c>
      <c r="W7532" s="3" t="str">
        <f>IFERROR(INDEX(Returns!A7532:A8331, MATCH(Orders1[[#This Row],[Order ID]],Returns!B7532:B8331)), "No")</f>
        <v>No</v>
      </c>
      <c r="X7532" s="3">
        <f>IF(Orders1[[#This Row],[Return]]="Yes", 1, 0)</f>
        <v>0</v>
      </c>
    </row>
    <row r="7533" spans="1:24" x14ac:dyDescent="0.2">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7">
        <v>266.35200000000003</v>
      </c>
      <c r="S7533" s="1">
        <v>3</v>
      </c>
      <c r="T7533" s="1">
        <v>0.2</v>
      </c>
      <c r="U7533" s="7">
        <v>-13.317600000000013</v>
      </c>
      <c r="V7533" s="3" t="str">
        <f>IF(Orders1[[#This Row],[Region]]=People!$B$2, People!$A$2, IF(Orders1[[#This Row],[Region]]=People!$B$3,People!$A$3, IF(Orders1[[#This Row],[Region]]=People!$B$4,People!$A$4, IF(Orders1[[#This Row],[Region]]=People!$B$5,People!$A$5))))</f>
        <v>Anna Andreadi</v>
      </c>
      <c r="W7533" s="3" t="str">
        <f>IFERROR(INDEX(Returns!A7533:A8332, MATCH(Orders1[[#This Row],[Order ID]],Returns!B7533:B8332)), "No")</f>
        <v>No</v>
      </c>
      <c r="X7533" s="3">
        <f>IF(Orders1[[#This Row],[Return]]="Yes", 1, 0)</f>
        <v>0</v>
      </c>
    </row>
    <row r="7534" spans="1:24" x14ac:dyDescent="0.2">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7">
        <v>483.13599999999997</v>
      </c>
      <c r="S7534" s="1">
        <v>4</v>
      </c>
      <c r="T7534" s="1">
        <v>0.2</v>
      </c>
      <c r="U7534" s="7">
        <v>54.352799999999945</v>
      </c>
      <c r="V7534" s="3" t="str">
        <f>IF(Orders1[[#This Row],[Region]]=People!$B$2, People!$A$2, IF(Orders1[[#This Row],[Region]]=People!$B$3,People!$A$3, IF(Orders1[[#This Row],[Region]]=People!$B$4,People!$A$4, IF(Orders1[[#This Row],[Region]]=People!$B$5,People!$A$5))))</f>
        <v>Anna Andreadi</v>
      </c>
      <c r="W7534" s="3" t="str">
        <f>IFERROR(INDEX(Returns!A7534:A8333, MATCH(Orders1[[#This Row],[Order ID]],Returns!B7534:B8333)), "No")</f>
        <v>No</v>
      </c>
      <c r="X7534" s="3">
        <f>IF(Orders1[[#This Row],[Return]]="Yes", 1, 0)</f>
        <v>0</v>
      </c>
    </row>
    <row r="7535" spans="1:24" x14ac:dyDescent="0.2">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7">
        <v>196.78399999999999</v>
      </c>
      <c r="S7535" s="1">
        <v>2</v>
      </c>
      <c r="T7535" s="1">
        <v>0.2</v>
      </c>
      <c r="U7535" s="7">
        <v>-22.138200000000012</v>
      </c>
      <c r="V7535" s="3" t="str">
        <f>IF(Orders1[[#This Row],[Region]]=People!$B$2, People!$A$2, IF(Orders1[[#This Row],[Region]]=People!$B$3,People!$A$3, IF(Orders1[[#This Row],[Region]]=People!$B$4,People!$A$4, IF(Orders1[[#This Row],[Region]]=People!$B$5,People!$A$5))))</f>
        <v>Cassandra Brandow</v>
      </c>
      <c r="W7535" s="3" t="str">
        <f>IFERROR(INDEX(Returns!A7535:A8334, MATCH(Orders1[[#This Row],[Order ID]],Returns!B7535:B8334)), "No")</f>
        <v>No</v>
      </c>
      <c r="X7535" s="3">
        <f>IF(Orders1[[#This Row],[Return]]="Yes", 1, 0)</f>
        <v>0</v>
      </c>
    </row>
    <row r="7536" spans="1:24" x14ac:dyDescent="0.2">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7">
        <v>231.92000000000002</v>
      </c>
      <c r="S7536" s="1">
        <v>5</v>
      </c>
      <c r="T7536" s="1">
        <v>0.2</v>
      </c>
      <c r="U7536" s="7">
        <v>5.7980000000000018</v>
      </c>
      <c r="V7536" s="3" t="str">
        <f>IF(Orders1[[#This Row],[Region]]=People!$B$2, People!$A$2, IF(Orders1[[#This Row],[Region]]=People!$B$3,People!$A$3, IF(Orders1[[#This Row],[Region]]=People!$B$4,People!$A$4, IF(Orders1[[#This Row],[Region]]=People!$B$5,People!$A$5))))</f>
        <v>Cassandra Brandow</v>
      </c>
      <c r="W7536" s="3" t="str">
        <f>IFERROR(INDEX(Returns!A7536:A8335, MATCH(Orders1[[#This Row],[Order ID]],Returns!B7536:B8335)), "No")</f>
        <v>No</v>
      </c>
      <c r="X7536" s="3">
        <f>IF(Orders1[[#This Row],[Return]]="Yes", 1, 0)</f>
        <v>0</v>
      </c>
    </row>
    <row r="7537" spans="1:24" x14ac:dyDescent="0.2">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7">
        <v>29.700000000000003</v>
      </c>
      <c r="S7537" s="1">
        <v>3</v>
      </c>
      <c r="T7537" s="1">
        <v>0</v>
      </c>
      <c r="U7537" s="7">
        <v>8.0190000000000001</v>
      </c>
      <c r="V7537" s="3" t="str">
        <f>IF(Orders1[[#This Row],[Region]]=People!$B$2, People!$A$2, IF(Orders1[[#This Row],[Region]]=People!$B$3,People!$A$3, IF(Orders1[[#This Row],[Region]]=People!$B$4,People!$A$4, IF(Orders1[[#This Row],[Region]]=People!$B$5,People!$A$5))))</f>
        <v>Anna Andreadi</v>
      </c>
      <c r="W7537" s="3" t="str">
        <f>IFERROR(INDEX(Returns!A7537:A8336, MATCH(Orders1[[#This Row],[Order ID]],Returns!B7537:B8336)), "No")</f>
        <v>No</v>
      </c>
      <c r="X7537" s="3">
        <f>IF(Orders1[[#This Row],[Return]]="Yes", 1, 0)</f>
        <v>0</v>
      </c>
    </row>
    <row r="7538" spans="1:24" x14ac:dyDescent="0.2">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7">
        <v>13.591999999999999</v>
      </c>
      <c r="S7538" s="1">
        <v>2</v>
      </c>
      <c r="T7538" s="1">
        <v>0.6</v>
      </c>
      <c r="U7538" s="7">
        <v>-14.271599999999999</v>
      </c>
      <c r="V7538" s="3" t="str">
        <f>IF(Orders1[[#This Row],[Region]]=People!$B$2, People!$A$2, IF(Orders1[[#This Row],[Region]]=People!$B$3,People!$A$3, IF(Orders1[[#This Row],[Region]]=People!$B$4,People!$A$4, IF(Orders1[[#This Row],[Region]]=People!$B$5,People!$A$5))))</f>
        <v>Kelly Williams</v>
      </c>
      <c r="W7538" s="3" t="str">
        <f>IFERROR(INDEX(Returns!A7538:A8337, MATCH(Orders1[[#This Row],[Order ID]],Returns!B7538:B8337)), "No")</f>
        <v>No</v>
      </c>
      <c r="X7538" s="3">
        <f>IF(Orders1[[#This Row],[Return]]="Yes", 1, 0)</f>
        <v>0</v>
      </c>
    </row>
    <row r="7539" spans="1:24" x14ac:dyDescent="0.2">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7">
        <v>70.88</v>
      </c>
      <c r="S7539" s="1">
        <v>2</v>
      </c>
      <c r="T7539" s="1">
        <v>0</v>
      </c>
      <c r="U7539" s="7">
        <v>33.313599999999994</v>
      </c>
      <c r="V7539" s="3" t="str">
        <f>IF(Orders1[[#This Row],[Region]]=People!$B$2, People!$A$2, IF(Orders1[[#This Row],[Region]]=People!$B$3,People!$A$3, IF(Orders1[[#This Row],[Region]]=People!$B$4,People!$A$4, IF(Orders1[[#This Row],[Region]]=People!$B$5,People!$A$5))))</f>
        <v>Anna Andreadi</v>
      </c>
      <c r="W7539" s="3" t="str">
        <f>IFERROR(INDEX(Returns!A7539:A8338, MATCH(Orders1[[#This Row],[Order ID]],Returns!B7539:B8338)), "No")</f>
        <v>No</v>
      </c>
      <c r="X7539" s="3">
        <f>IF(Orders1[[#This Row],[Return]]="Yes", 1, 0)</f>
        <v>0</v>
      </c>
    </row>
    <row r="7540" spans="1:24" x14ac:dyDescent="0.2">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7">
        <v>114.28800000000001</v>
      </c>
      <c r="S7540" s="1">
        <v>1</v>
      </c>
      <c r="T7540" s="1">
        <v>0.2</v>
      </c>
      <c r="U7540" s="7">
        <v>12.857399999999984</v>
      </c>
      <c r="V7540" s="3" t="str">
        <f>IF(Orders1[[#This Row],[Region]]=People!$B$2, People!$A$2, IF(Orders1[[#This Row],[Region]]=People!$B$3,People!$A$3, IF(Orders1[[#This Row],[Region]]=People!$B$4,People!$A$4, IF(Orders1[[#This Row],[Region]]=People!$B$5,People!$A$5))))</f>
        <v>Anna Andreadi</v>
      </c>
      <c r="W7540" s="3" t="str">
        <f>IFERROR(INDEX(Returns!A7540:A8339, MATCH(Orders1[[#This Row],[Order ID]],Returns!B7540:B8339)), "No")</f>
        <v>No</v>
      </c>
      <c r="X7540" s="3">
        <f>IF(Orders1[[#This Row],[Return]]="Yes", 1, 0)</f>
        <v>0</v>
      </c>
    </row>
    <row r="7541" spans="1:24" x14ac:dyDescent="0.2">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7">
        <v>36.624000000000002</v>
      </c>
      <c r="S7541" s="1">
        <v>8</v>
      </c>
      <c r="T7541" s="1">
        <v>0.7</v>
      </c>
      <c r="U7541" s="7">
        <v>-24.41599999999999</v>
      </c>
      <c r="V7541" s="3" t="str">
        <f>IF(Orders1[[#This Row],[Region]]=People!$B$2, People!$A$2, IF(Orders1[[#This Row],[Region]]=People!$B$3,People!$A$3, IF(Orders1[[#This Row],[Region]]=People!$B$4,People!$A$4, IF(Orders1[[#This Row],[Region]]=People!$B$5,People!$A$5))))</f>
        <v>Anna Andreadi</v>
      </c>
      <c r="W7541" s="3" t="str">
        <f>IFERROR(INDEX(Returns!A7541:A8340, MATCH(Orders1[[#This Row],[Order ID]],Returns!B7541:B8340)), "No")</f>
        <v>No</v>
      </c>
      <c r="X7541" s="3">
        <f>IF(Orders1[[#This Row],[Return]]="Yes", 1, 0)</f>
        <v>0</v>
      </c>
    </row>
    <row r="7542" spans="1:24" x14ac:dyDescent="0.2">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7">
        <v>242.35200000000003</v>
      </c>
      <c r="S7542" s="1">
        <v>8</v>
      </c>
      <c r="T7542" s="1">
        <v>0.7</v>
      </c>
      <c r="U7542" s="7">
        <v>-363.52799999999991</v>
      </c>
      <c r="V7542" s="3" t="str">
        <f>IF(Orders1[[#This Row],[Region]]=People!$B$2, People!$A$2, IF(Orders1[[#This Row],[Region]]=People!$B$3,People!$A$3, IF(Orders1[[#This Row],[Region]]=People!$B$4,People!$A$4, IF(Orders1[[#This Row],[Region]]=People!$B$5,People!$A$5))))</f>
        <v>Anna Andreadi</v>
      </c>
      <c r="W7542" s="3" t="str">
        <f>IFERROR(INDEX(Returns!A7542:A8341, MATCH(Orders1[[#This Row],[Order ID]],Returns!B7542:B8341)), "No")</f>
        <v>No</v>
      </c>
      <c r="X7542" s="3">
        <f>IF(Orders1[[#This Row],[Return]]="Yes", 1, 0)</f>
        <v>0</v>
      </c>
    </row>
    <row r="7543" spans="1:24" x14ac:dyDescent="0.2">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7">
        <v>49.616000000000007</v>
      </c>
      <c r="S7543" s="1">
        <v>2</v>
      </c>
      <c r="T7543" s="1">
        <v>0.2</v>
      </c>
      <c r="U7543" s="7">
        <v>4.9615999999999989</v>
      </c>
      <c r="V7543" s="3" t="str">
        <f>IF(Orders1[[#This Row],[Region]]=People!$B$2, People!$A$2, IF(Orders1[[#This Row],[Region]]=People!$B$3,People!$A$3, IF(Orders1[[#This Row],[Region]]=People!$B$4,People!$A$4, IF(Orders1[[#This Row],[Region]]=People!$B$5,People!$A$5))))</f>
        <v>Anna Andreadi</v>
      </c>
      <c r="W7543" s="3" t="str">
        <f>IFERROR(INDEX(Returns!A7543:A8342, MATCH(Orders1[[#This Row],[Order ID]],Returns!B7543:B8342)), "No")</f>
        <v>No</v>
      </c>
      <c r="X7543" s="3">
        <f>IF(Orders1[[#This Row],[Return]]="Yes", 1, 0)</f>
        <v>0</v>
      </c>
    </row>
    <row r="7544" spans="1:24" x14ac:dyDescent="0.2">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7">
        <v>508.70400000000006</v>
      </c>
      <c r="S7544" s="1">
        <v>6</v>
      </c>
      <c r="T7544" s="1">
        <v>0.2</v>
      </c>
      <c r="U7544" s="7">
        <v>0</v>
      </c>
      <c r="V7544" s="3" t="str">
        <f>IF(Orders1[[#This Row],[Region]]=People!$B$2, People!$A$2, IF(Orders1[[#This Row],[Region]]=People!$B$3,People!$A$3, IF(Orders1[[#This Row],[Region]]=People!$B$4,People!$A$4, IF(Orders1[[#This Row],[Region]]=People!$B$5,People!$A$5))))</f>
        <v>Anna Andreadi</v>
      </c>
      <c r="W7544" s="3" t="str">
        <f>IFERROR(INDEX(Returns!A7544:A8343, MATCH(Orders1[[#This Row],[Order ID]],Returns!B7544:B8343)), "No")</f>
        <v>No</v>
      </c>
      <c r="X7544" s="3">
        <f>IF(Orders1[[#This Row],[Return]]="Yes", 1, 0)</f>
        <v>0</v>
      </c>
    </row>
    <row r="7545" spans="1:24" x14ac:dyDescent="0.2">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7">
        <v>57.36</v>
      </c>
      <c r="S7545" s="1">
        <v>6</v>
      </c>
      <c r="T7545" s="1">
        <v>0.2</v>
      </c>
      <c r="U7545" s="7">
        <v>-14.34</v>
      </c>
      <c r="V7545" s="3" t="str">
        <f>IF(Orders1[[#This Row],[Region]]=People!$B$2, People!$A$2, IF(Orders1[[#This Row],[Region]]=People!$B$3,People!$A$3, IF(Orders1[[#This Row],[Region]]=People!$B$4,People!$A$4, IF(Orders1[[#This Row],[Region]]=People!$B$5,People!$A$5))))</f>
        <v>Anna Andreadi</v>
      </c>
      <c r="W7545" s="3" t="str">
        <f>IFERROR(INDEX(Returns!A7545:A8344, MATCH(Orders1[[#This Row],[Order ID]],Returns!B7545:B8344)), "No")</f>
        <v>No</v>
      </c>
      <c r="X7545" s="3">
        <f>IF(Orders1[[#This Row],[Return]]="Yes", 1, 0)</f>
        <v>0</v>
      </c>
    </row>
    <row r="7546" spans="1:24" x14ac:dyDescent="0.2">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7">
        <v>906.68000000000006</v>
      </c>
      <c r="S7546" s="1">
        <v>5</v>
      </c>
      <c r="T7546" s="1">
        <v>0.2</v>
      </c>
      <c r="U7546" s="7">
        <v>68.001000000000033</v>
      </c>
      <c r="V7546" s="3" t="str">
        <f>IF(Orders1[[#This Row],[Region]]=People!$B$2, People!$A$2, IF(Orders1[[#This Row],[Region]]=People!$B$3,People!$A$3, IF(Orders1[[#This Row],[Region]]=People!$B$4,People!$A$4, IF(Orders1[[#This Row],[Region]]=People!$B$5,People!$A$5))))</f>
        <v>Anna Andreadi</v>
      </c>
      <c r="W7546" s="3" t="str">
        <f>IFERROR(INDEX(Returns!A7546:A8345, MATCH(Orders1[[#This Row],[Order ID]],Returns!B7546:B8345)), "No")</f>
        <v>No</v>
      </c>
      <c r="X7546" s="3">
        <f>IF(Orders1[[#This Row],[Return]]="Yes", 1, 0)</f>
        <v>0</v>
      </c>
    </row>
    <row r="7547" spans="1:24" x14ac:dyDescent="0.2">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7">
        <v>719.95200000000011</v>
      </c>
      <c r="S7547" s="1">
        <v>6</v>
      </c>
      <c r="T7547" s="1">
        <v>0.2</v>
      </c>
      <c r="U7547" s="7">
        <v>71.995200000000011</v>
      </c>
      <c r="V7547" s="3" t="str">
        <f>IF(Orders1[[#This Row],[Region]]=People!$B$2, People!$A$2, IF(Orders1[[#This Row],[Region]]=People!$B$3,People!$A$3, IF(Orders1[[#This Row],[Region]]=People!$B$4,People!$A$4, IF(Orders1[[#This Row],[Region]]=People!$B$5,People!$A$5))))</f>
        <v>Kelly Williams</v>
      </c>
      <c r="W7547" s="3" t="str">
        <f>IFERROR(INDEX(Returns!A7547:A8346, MATCH(Orders1[[#This Row],[Order ID]],Returns!B7547:B8346)), "No")</f>
        <v>No</v>
      </c>
      <c r="X7547" s="3">
        <f>IF(Orders1[[#This Row],[Return]]="Yes", 1, 0)</f>
        <v>0</v>
      </c>
    </row>
    <row r="7548" spans="1:24" x14ac:dyDescent="0.2">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7">
        <v>755.94400000000019</v>
      </c>
      <c r="S7548" s="1">
        <v>7</v>
      </c>
      <c r="T7548" s="1">
        <v>0.2</v>
      </c>
      <c r="U7548" s="7">
        <v>66.145099999999957</v>
      </c>
      <c r="V7548" s="3" t="str">
        <f>IF(Orders1[[#This Row],[Region]]=People!$B$2, People!$A$2, IF(Orders1[[#This Row],[Region]]=People!$B$3,People!$A$3, IF(Orders1[[#This Row],[Region]]=People!$B$4,People!$A$4, IF(Orders1[[#This Row],[Region]]=People!$B$5,People!$A$5))))</f>
        <v>Kelly Williams</v>
      </c>
      <c r="W7548" s="3" t="str">
        <f>IFERROR(INDEX(Returns!A7548:A8347, MATCH(Orders1[[#This Row],[Order ID]],Returns!B7548:B8347)), "No")</f>
        <v>No</v>
      </c>
      <c r="X7548" s="3">
        <f>IF(Orders1[[#This Row],[Return]]="Yes", 1, 0)</f>
        <v>0</v>
      </c>
    </row>
    <row r="7549" spans="1:24" x14ac:dyDescent="0.2">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7">
        <v>11.979999999999997</v>
      </c>
      <c r="S7549" s="1">
        <v>5</v>
      </c>
      <c r="T7549" s="1">
        <v>0.8</v>
      </c>
      <c r="U7549" s="7">
        <v>-19.16800000000001</v>
      </c>
      <c r="V7549" s="3" t="str">
        <f>IF(Orders1[[#This Row],[Region]]=People!$B$2, People!$A$2, IF(Orders1[[#This Row],[Region]]=People!$B$3,People!$A$3, IF(Orders1[[#This Row],[Region]]=People!$B$4,People!$A$4, IF(Orders1[[#This Row],[Region]]=People!$B$5,People!$A$5))))</f>
        <v>Kelly Williams</v>
      </c>
      <c r="W7549" s="3" t="str">
        <f>IFERROR(INDEX(Returns!A7549:A8348, MATCH(Orders1[[#This Row],[Order ID]],Returns!B7549:B8348)), "No")</f>
        <v>No</v>
      </c>
      <c r="X7549" s="3">
        <f>IF(Orders1[[#This Row],[Return]]="Yes", 1, 0)</f>
        <v>0</v>
      </c>
    </row>
    <row r="7550" spans="1:24" x14ac:dyDescent="0.2">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7">
        <v>0.8979999999999998</v>
      </c>
      <c r="S7550" s="1">
        <v>1</v>
      </c>
      <c r="T7550" s="1">
        <v>0.8</v>
      </c>
      <c r="U7550" s="7">
        <v>-1.5715000000000008</v>
      </c>
      <c r="V7550" s="3" t="str">
        <f>IF(Orders1[[#This Row],[Region]]=People!$B$2, People!$A$2, IF(Orders1[[#This Row],[Region]]=People!$B$3,People!$A$3, IF(Orders1[[#This Row],[Region]]=People!$B$4,People!$A$4, IF(Orders1[[#This Row],[Region]]=People!$B$5,People!$A$5))))</f>
        <v>Kelly Williams</v>
      </c>
      <c r="W7550" s="3" t="str">
        <f>IFERROR(INDEX(Returns!A7550:A8349, MATCH(Orders1[[#This Row],[Order ID]],Returns!B7550:B8349)), "No")</f>
        <v>No</v>
      </c>
      <c r="X7550" s="3">
        <f>IF(Orders1[[#This Row],[Return]]="Yes", 1, 0)</f>
        <v>0</v>
      </c>
    </row>
    <row r="7551" spans="1:24" x14ac:dyDescent="0.2">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7">
        <v>21.204000000000004</v>
      </c>
      <c r="S7551" s="1">
        <v>3</v>
      </c>
      <c r="T7551" s="1">
        <v>0.6</v>
      </c>
      <c r="U7551" s="7">
        <v>-11.662199999999999</v>
      </c>
      <c r="V7551" s="3" t="str">
        <f>IF(Orders1[[#This Row],[Region]]=People!$B$2, People!$A$2, IF(Orders1[[#This Row],[Region]]=People!$B$3,People!$A$3, IF(Orders1[[#This Row],[Region]]=People!$B$4,People!$A$4, IF(Orders1[[#This Row],[Region]]=People!$B$5,People!$A$5))))</f>
        <v>Kelly Williams</v>
      </c>
      <c r="W7551" s="3" t="str">
        <f>IFERROR(INDEX(Returns!A7551:A8350, MATCH(Orders1[[#This Row],[Order ID]],Returns!B7551:B8350)), "No")</f>
        <v>No</v>
      </c>
      <c r="X7551" s="3">
        <f>IF(Orders1[[#This Row],[Return]]="Yes", 1, 0)</f>
        <v>0</v>
      </c>
    </row>
    <row r="7552" spans="1:24" x14ac:dyDescent="0.2">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7">
        <v>34.74</v>
      </c>
      <c r="S7552" s="1">
        <v>3</v>
      </c>
      <c r="T7552" s="1">
        <v>0</v>
      </c>
      <c r="U7552" s="7">
        <v>17.37</v>
      </c>
      <c r="V7552" s="3" t="str">
        <f>IF(Orders1[[#This Row],[Region]]=People!$B$2, People!$A$2, IF(Orders1[[#This Row],[Region]]=People!$B$3,People!$A$3, IF(Orders1[[#This Row],[Region]]=People!$B$4,People!$A$4, IF(Orders1[[#This Row],[Region]]=People!$B$5,People!$A$5))))</f>
        <v>Chuck Magee</v>
      </c>
      <c r="W7552" s="3" t="str">
        <f>IFERROR(INDEX(Returns!A7552:A8351, MATCH(Orders1[[#This Row],[Order ID]],Returns!B7552:B8351)), "No")</f>
        <v>No</v>
      </c>
      <c r="X7552" s="3">
        <f>IF(Orders1[[#This Row],[Return]]="Yes", 1, 0)</f>
        <v>0</v>
      </c>
    </row>
    <row r="7553" spans="1:24" x14ac:dyDescent="0.2">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7">
        <v>833.94</v>
      </c>
      <c r="S7553" s="1">
        <v>6</v>
      </c>
      <c r="T7553" s="1">
        <v>0</v>
      </c>
      <c r="U7553" s="7">
        <v>216.8244</v>
      </c>
      <c r="V7553" s="3" t="str">
        <f>IF(Orders1[[#This Row],[Region]]=People!$B$2, People!$A$2, IF(Orders1[[#This Row],[Region]]=People!$B$3,People!$A$3, IF(Orders1[[#This Row],[Region]]=People!$B$4,People!$A$4, IF(Orders1[[#This Row],[Region]]=People!$B$5,People!$A$5))))</f>
        <v>Chuck Magee</v>
      </c>
      <c r="W7553" s="3" t="str">
        <f>IFERROR(INDEX(Returns!A7553:A8352, MATCH(Orders1[[#This Row],[Order ID]],Returns!B7553:B8352)), "No")</f>
        <v>No</v>
      </c>
      <c r="X7553" s="3">
        <f>IF(Orders1[[#This Row],[Return]]="Yes", 1, 0)</f>
        <v>0</v>
      </c>
    </row>
    <row r="7554" spans="1:24" x14ac:dyDescent="0.2">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7">
        <v>12.96</v>
      </c>
      <c r="S7554" s="1">
        <v>3</v>
      </c>
      <c r="T7554" s="1">
        <v>0.2</v>
      </c>
      <c r="U7554" s="7">
        <v>4.5359999999999996</v>
      </c>
      <c r="V7554" s="3" t="str">
        <f>IF(Orders1[[#This Row],[Region]]=People!$B$2, People!$A$2, IF(Orders1[[#This Row],[Region]]=People!$B$3,People!$A$3, IF(Orders1[[#This Row],[Region]]=People!$B$4,People!$A$4, IF(Orders1[[#This Row],[Region]]=People!$B$5,People!$A$5))))</f>
        <v>Chuck Magee</v>
      </c>
      <c r="W7554" s="3" t="str">
        <f>IFERROR(INDEX(Returns!A7554:A8353, MATCH(Orders1[[#This Row],[Order ID]],Returns!B7554:B8353)), "No")</f>
        <v>No</v>
      </c>
      <c r="X7554" s="3">
        <f>IF(Orders1[[#This Row],[Return]]="Yes", 1, 0)</f>
        <v>0</v>
      </c>
    </row>
    <row r="7555" spans="1:24" x14ac:dyDescent="0.2">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7">
        <v>25.92</v>
      </c>
      <c r="S7555" s="1">
        <v>4</v>
      </c>
      <c r="T7555" s="1">
        <v>0</v>
      </c>
      <c r="U7555" s="7">
        <v>12.441600000000001</v>
      </c>
      <c r="V7555" s="3" t="str">
        <f>IF(Orders1[[#This Row],[Region]]=People!$B$2, People!$A$2, IF(Orders1[[#This Row],[Region]]=People!$B$3,People!$A$3, IF(Orders1[[#This Row],[Region]]=People!$B$4,People!$A$4, IF(Orders1[[#This Row],[Region]]=People!$B$5,People!$A$5))))</f>
        <v>Chuck Magee</v>
      </c>
      <c r="W7555" s="3" t="str">
        <f>IFERROR(INDEX(Returns!A7555:A8354, MATCH(Orders1[[#This Row],[Order ID]],Returns!B7555:B8354)), "No")</f>
        <v>No</v>
      </c>
      <c r="X7555" s="3">
        <f>IF(Orders1[[#This Row],[Return]]="Yes", 1, 0)</f>
        <v>0</v>
      </c>
    </row>
    <row r="7556" spans="1:24" x14ac:dyDescent="0.2">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7">
        <v>349.96499999999997</v>
      </c>
      <c r="S7556" s="1">
        <v>7</v>
      </c>
      <c r="T7556" s="1">
        <v>0.5</v>
      </c>
      <c r="U7556" s="7">
        <v>-216.97830000000002</v>
      </c>
      <c r="V7556" s="3" t="str">
        <f>IF(Orders1[[#This Row],[Region]]=People!$B$2, People!$A$2, IF(Orders1[[#This Row],[Region]]=People!$B$3,People!$A$3, IF(Orders1[[#This Row],[Region]]=People!$B$4,People!$A$4, IF(Orders1[[#This Row],[Region]]=People!$B$5,People!$A$5))))</f>
        <v>Chuck Magee</v>
      </c>
      <c r="W7556" s="3" t="str">
        <f>IFERROR(INDEX(Returns!A7556:A8355, MATCH(Orders1[[#This Row],[Order ID]],Returns!B7556:B8355)), "No")</f>
        <v>No</v>
      </c>
      <c r="X7556" s="3">
        <f>IF(Orders1[[#This Row],[Return]]="Yes", 1, 0)</f>
        <v>0</v>
      </c>
    </row>
    <row r="7557" spans="1:24" x14ac:dyDescent="0.2">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7">
        <v>22.32</v>
      </c>
      <c r="S7557" s="1">
        <v>5</v>
      </c>
      <c r="T7557" s="1">
        <v>0.2</v>
      </c>
      <c r="U7557" s="7">
        <v>5.3010000000000002</v>
      </c>
      <c r="V7557" s="3" t="str">
        <f>IF(Orders1[[#This Row],[Region]]=People!$B$2, People!$A$2, IF(Orders1[[#This Row],[Region]]=People!$B$3,People!$A$3, IF(Orders1[[#This Row],[Region]]=People!$B$4,People!$A$4, IF(Orders1[[#This Row],[Region]]=People!$B$5,People!$A$5))))</f>
        <v>Chuck Magee</v>
      </c>
      <c r="W7557" s="3" t="str">
        <f>IFERROR(INDEX(Returns!A7557:A8356, MATCH(Orders1[[#This Row],[Order ID]],Returns!B7557:B8356)), "No")</f>
        <v>No</v>
      </c>
      <c r="X7557" s="3">
        <f>IF(Orders1[[#This Row],[Return]]="Yes", 1, 0)</f>
        <v>0</v>
      </c>
    </row>
    <row r="7558" spans="1:24" x14ac:dyDescent="0.2">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7">
        <v>158.28</v>
      </c>
      <c r="S7558" s="1">
        <v>6</v>
      </c>
      <c r="T7558" s="1">
        <v>0</v>
      </c>
      <c r="U7558" s="7">
        <v>72.808799999999991</v>
      </c>
      <c r="V7558" s="3" t="str">
        <f>IF(Orders1[[#This Row],[Region]]=People!$B$2, People!$A$2, IF(Orders1[[#This Row],[Region]]=People!$B$3,People!$A$3, IF(Orders1[[#This Row],[Region]]=People!$B$4,People!$A$4, IF(Orders1[[#This Row],[Region]]=People!$B$5,People!$A$5))))</f>
        <v>Kelly Williams</v>
      </c>
      <c r="W7558" s="3" t="str">
        <f>IFERROR(INDEX(Returns!A7558:A8357, MATCH(Orders1[[#This Row],[Order ID]],Returns!B7558:B8357)), "No")</f>
        <v>No</v>
      </c>
      <c r="X7558" s="3">
        <f>IF(Orders1[[#This Row],[Return]]="Yes", 1, 0)</f>
        <v>0</v>
      </c>
    </row>
    <row r="7559" spans="1:24" x14ac:dyDescent="0.2">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7">
        <v>497.93999999999994</v>
      </c>
      <c r="S7559" s="1">
        <v>3</v>
      </c>
      <c r="T7559" s="1">
        <v>0</v>
      </c>
      <c r="U7559" s="7">
        <v>224.07299999999998</v>
      </c>
      <c r="V7559" s="3" t="str">
        <f>IF(Orders1[[#This Row],[Region]]=People!$B$2, People!$A$2, IF(Orders1[[#This Row],[Region]]=People!$B$3,People!$A$3, IF(Orders1[[#This Row],[Region]]=People!$B$4,People!$A$4, IF(Orders1[[#This Row],[Region]]=People!$B$5,People!$A$5))))</f>
        <v>Kelly Williams</v>
      </c>
      <c r="W7559" s="3" t="str">
        <f>IFERROR(INDEX(Returns!A7559:A8358, MATCH(Orders1[[#This Row],[Order ID]],Returns!B7559:B8358)), "No")</f>
        <v>No</v>
      </c>
      <c r="X7559" s="3">
        <f>IF(Orders1[[#This Row],[Return]]="Yes", 1, 0)</f>
        <v>0</v>
      </c>
    </row>
    <row r="7560" spans="1:24" x14ac:dyDescent="0.2">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7">
        <v>533.93999999999994</v>
      </c>
      <c r="S7560" s="1">
        <v>3</v>
      </c>
      <c r="T7560" s="1">
        <v>0</v>
      </c>
      <c r="U7560" s="7">
        <v>154.84259999999995</v>
      </c>
      <c r="V7560" s="3" t="str">
        <f>IF(Orders1[[#This Row],[Region]]=People!$B$2, People!$A$2, IF(Orders1[[#This Row],[Region]]=People!$B$3,People!$A$3, IF(Orders1[[#This Row],[Region]]=People!$B$4,People!$A$4, IF(Orders1[[#This Row],[Region]]=People!$B$5,People!$A$5))))</f>
        <v>Chuck Magee</v>
      </c>
      <c r="W7560" s="3" t="str">
        <f>IFERROR(INDEX(Returns!A7560:A8359, MATCH(Orders1[[#This Row],[Order ID]],Returns!B7560:B8359)), "No")</f>
        <v>No</v>
      </c>
      <c r="X7560" s="3">
        <f>IF(Orders1[[#This Row],[Return]]="Yes", 1, 0)</f>
        <v>0</v>
      </c>
    </row>
    <row r="7561" spans="1:24" x14ac:dyDescent="0.2">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7">
        <v>167.94</v>
      </c>
      <c r="S7561" s="1">
        <v>3</v>
      </c>
      <c r="T7561" s="1">
        <v>0</v>
      </c>
      <c r="U7561" s="7">
        <v>82.290599999999998</v>
      </c>
      <c r="V7561" s="3" t="str">
        <f>IF(Orders1[[#This Row],[Region]]=People!$B$2, People!$A$2, IF(Orders1[[#This Row],[Region]]=People!$B$3,People!$A$3, IF(Orders1[[#This Row],[Region]]=People!$B$4,People!$A$4, IF(Orders1[[#This Row],[Region]]=People!$B$5,People!$A$5))))</f>
        <v>Chuck Magee</v>
      </c>
      <c r="W7561" s="3" t="str">
        <f>IFERROR(INDEX(Returns!A7561:A8360, MATCH(Orders1[[#This Row],[Order ID]],Returns!B7561:B8360)), "No")</f>
        <v>No</v>
      </c>
      <c r="X7561" s="3">
        <f>IF(Orders1[[#This Row],[Return]]="Yes", 1, 0)</f>
        <v>0</v>
      </c>
    </row>
    <row r="7562" spans="1:24" x14ac:dyDescent="0.2">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7">
        <v>31.68</v>
      </c>
      <c r="S7562" s="1">
        <v>6</v>
      </c>
      <c r="T7562" s="1">
        <v>0</v>
      </c>
      <c r="U7562" s="7">
        <v>9.8207999999999984</v>
      </c>
      <c r="V7562" s="3" t="str">
        <f>IF(Orders1[[#This Row],[Region]]=People!$B$2, People!$A$2, IF(Orders1[[#This Row],[Region]]=People!$B$3,People!$A$3, IF(Orders1[[#This Row],[Region]]=People!$B$4,People!$A$4, IF(Orders1[[#This Row],[Region]]=People!$B$5,People!$A$5))))</f>
        <v>Chuck Magee</v>
      </c>
      <c r="W7562" s="3" t="str">
        <f>IFERROR(INDEX(Returns!A7562:A8361, MATCH(Orders1[[#This Row],[Order ID]],Returns!B7562:B8361)), "No")</f>
        <v>No</v>
      </c>
      <c r="X7562" s="3">
        <f>IF(Orders1[[#This Row],[Return]]="Yes", 1, 0)</f>
        <v>0</v>
      </c>
    </row>
    <row r="7563" spans="1:24" x14ac:dyDescent="0.2">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7">
        <v>170.78599999999997</v>
      </c>
      <c r="S7563" s="1">
        <v>1</v>
      </c>
      <c r="T7563" s="1">
        <v>0.3</v>
      </c>
      <c r="U7563" s="7">
        <v>0</v>
      </c>
      <c r="V7563" s="3" t="str">
        <f>IF(Orders1[[#This Row],[Region]]=People!$B$2, People!$A$2, IF(Orders1[[#This Row],[Region]]=People!$B$3,People!$A$3, IF(Orders1[[#This Row],[Region]]=People!$B$4,People!$A$4, IF(Orders1[[#This Row],[Region]]=People!$B$5,People!$A$5))))</f>
        <v>Chuck Magee</v>
      </c>
      <c r="W7563" s="3" t="str">
        <f>IFERROR(INDEX(Returns!A7563:A8362, MATCH(Orders1[[#This Row],[Order ID]],Returns!B7563:B8362)), "No")</f>
        <v>No</v>
      </c>
      <c r="X7563" s="3">
        <f>IF(Orders1[[#This Row],[Return]]="Yes", 1, 0)</f>
        <v>0</v>
      </c>
    </row>
    <row r="7564" spans="1:24" x14ac:dyDescent="0.2">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7">
        <v>198.744</v>
      </c>
      <c r="S7564" s="1">
        <v>4</v>
      </c>
      <c r="T7564" s="1">
        <v>0.3</v>
      </c>
      <c r="U7564" s="7">
        <v>0</v>
      </c>
      <c r="V7564" s="3" t="str">
        <f>IF(Orders1[[#This Row],[Region]]=People!$B$2, People!$A$2, IF(Orders1[[#This Row],[Region]]=People!$B$3,People!$A$3, IF(Orders1[[#This Row],[Region]]=People!$B$4,People!$A$4, IF(Orders1[[#This Row],[Region]]=People!$B$5,People!$A$5))))</f>
        <v>Kelly Williams</v>
      </c>
      <c r="W7564" s="3" t="str">
        <f>IFERROR(INDEX(Returns!A7564:A8363, MATCH(Orders1[[#This Row],[Order ID]],Returns!B7564:B8363)), "No")</f>
        <v>No</v>
      </c>
      <c r="X7564" s="3">
        <f>IF(Orders1[[#This Row],[Return]]="Yes", 1, 0)</f>
        <v>0</v>
      </c>
    </row>
    <row r="7565" spans="1:24" x14ac:dyDescent="0.2">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7">
        <v>63.824000000000005</v>
      </c>
      <c r="S7565" s="1">
        <v>2</v>
      </c>
      <c r="T7565" s="1">
        <v>0.2</v>
      </c>
      <c r="U7565" s="7">
        <v>13.562599999999998</v>
      </c>
      <c r="V7565" s="3" t="str">
        <f>IF(Orders1[[#This Row],[Region]]=People!$B$2, People!$A$2, IF(Orders1[[#This Row],[Region]]=People!$B$3,People!$A$3, IF(Orders1[[#This Row],[Region]]=People!$B$4,People!$A$4, IF(Orders1[[#This Row],[Region]]=People!$B$5,People!$A$5))))</f>
        <v>Anna Andreadi</v>
      </c>
      <c r="W7565" s="3" t="str">
        <f>IFERROR(INDEX(Returns!A7565:A8364, MATCH(Orders1[[#This Row],[Order ID]],Returns!B7565:B8364)), "No")</f>
        <v>No</v>
      </c>
      <c r="X7565" s="3">
        <f>IF(Orders1[[#This Row],[Return]]="Yes", 1, 0)</f>
        <v>0</v>
      </c>
    </row>
    <row r="7566" spans="1:24" x14ac:dyDescent="0.2">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7">
        <v>435.16800000000006</v>
      </c>
      <c r="S7566" s="1">
        <v>4</v>
      </c>
      <c r="T7566" s="1">
        <v>0.2</v>
      </c>
      <c r="U7566" s="7">
        <v>-59.835600000000042</v>
      </c>
      <c r="V7566" s="3" t="str">
        <f>IF(Orders1[[#This Row],[Region]]=People!$B$2, People!$A$2, IF(Orders1[[#This Row],[Region]]=People!$B$3,People!$A$3, IF(Orders1[[#This Row],[Region]]=People!$B$4,People!$A$4, IF(Orders1[[#This Row],[Region]]=People!$B$5,People!$A$5))))</f>
        <v>Anna Andreadi</v>
      </c>
      <c r="W7566" s="3" t="str">
        <f>IFERROR(INDEX(Returns!A7566:A8365, MATCH(Orders1[[#This Row],[Order ID]],Returns!B7566:B8365)), "No")</f>
        <v>No</v>
      </c>
      <c r="X7566" s="3">
        <f>IF(Orders1[[#This Row],[Return]]="Yes", 1, 0)</f>
        <v>0</v>
      </c>
    </row>
    <row r="7567" spans="1:24" x14ac:dyDescent="0.2">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7">
        <v>48.58</v>
      </c>
      <c r="S7567" s="1">
        <v>1</v>
      </c>
      <c r="T7567" s="1">
        <v>0</v>
      </c>
      <c r="U7567" s="7">
        <v>7.7728000000000037</v>
      </c>
      <c r="V7567" s="3" t="str">
        <f>IF(Orders1[[#This Row],[Region]]=People!$B$2, People!$A$2, IF(Orders1[[#This Row],[Region]]=People!$B$3,People!$A$3, IF(Orders1[[#This Row],[Region]]=People!$B$4,People!$A$4, IF(Orders1[[#This Row],[Region]]=People!$B$5,People!$A$5))))</f>
        <v>Anna Andreadi</v>
      </c>
      <c r="W7567" s="3" t="str">
        <f>IFERROR(INDEX(Returns!A7567:A8366, MATCH(Orders1[[#This Row],[Order ID]],Returns!B7567:B8366)), "No")</f>
        <v>No</v>
      </c>
      <c r="X7567" s="3">
        <f>IF(Orders1[[#This Row],[Return]]="Yes", 1, 0)</f>
        <v>0</v>
      </c>
    </row>
    <row r="7568" spans="1:24" x14ac:dyDescent="0.2">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7">
        <v>47.975999999999999</v>
      </c>
      <c r="S7568" s="1">
        <v>3</v>
      </c>
      <c r="T7568" s="1">
        <v>0.2</v>
      </c>
      <c r="U7568" s="7">
        <v>8.3957999999999942</v>
      </c>
      <c r="V7568" s="3" t="str">
        <f>IF(Orders1[[#This Row],[Region]]=People!$B$2, People!$A$2, IF(Orders1[[#This Row],[Region]]=People!$B$3,People!$A$3, IF(Orders1[[#This Row],[Region]]=People!$B$4,People!$A$4, IF(Orders1[[#This Row],[Region]]=People!$B$5,People!$A$5))))</f>
        <v>Kelly Williams</v>
      </c>
      <c r="W7568" s="3" t="str">
        <f>IFERROR(INDEX(Returns!A7568:A8367, MATCH(Orders1[[#This Row],[Order ID]],Returns!B7568:B8367)), "No")</f>
        <v>No</v>
      </c>
      <c r="X7568" s="3">
        <f>IF(Orders1[[#This Row],[Return]]="Yes", 1, 0)</f>
        <v>0</v>
      </c>
    </row>
    <row r="7569" spans="1:24" x14ac:dyDescent="0.2">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7">
        <v>20.736000000000004</v>
      </c>
      <c r="S7569" s="1">
        <v>4</v>
      </c>
      <c r="T7569" s="1">
        <v>0.2</v>
      </c>
      <c r="U7569" s="7">
        <v>7.2576000000000001</v>
      </c>
      <c r="V7569" s="3" t="str">
        <f>IF(Orders1[[#This Row],[Region]]=People!$B$2, People!$A$2, IF(Orders1[[#This Row],[Region]]=People!$B$3,People!$A$3, IF(Orders1[[#This Row],[Region]]=People!$B$4,People!$A$4, IF(Orders1[[#This Row],[Region]]=People!$B$5,People!$A$5))))</f>
        <v>Kelly Williams</v>
      </c>
      <c r="W7569" s="3" t="str">
        <f>IFERROR(INDEX(Returns!A7569:A8368, MATCH(Orders1[[#This Row],[Order ID]],Returns!B7569:B8368)), "No")</f>
        <v>No</v>
      </c>
      <c r="X7569" s="3">
        <f>IF(Orders1[[#This Row],[Return]]="Yes", 1, 0)</f>
        <v>0</v>
      </c>
    </row>
    <row r="7570" spans="1:24" x14ac:dyDescent="0.2">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7">
        <v>26.46</v>
      </c>
      <c r="S7570" s="1">
        <v>9</v>
      </c>
      <c r="T7570" s="1">
        <v>0</v>
      </c>
      <c r="U7570" s="7">
        <v>11.907</v>
      </c>
      <c r="V7570" s="3" t="str">
        <f>IF(Orders1[[#This Row],[Region]]=People!$B$2, People!$A$2, IF(Orders1[[#This Row],[Region]]=People!$B$3,People!$A$3, IF(Orders1[[#This Row],[Region]]=People!$B$4,People!$A$4, IF(Orders1[[#This Row],[Region]]=People!$B$5,People!$A$5))))</f>
        <v>Anna Andreadi</v>
      </c>
      <c r="W7570" s="3" t="str">
        <f>IFERROR(INDEX(Returns!A7570:A8369, MATCH(Orders1[[#This Row],[Order ID]],Returns!B7570:B8369)), "No")</f>
        <v>No</v>
      </c>
      <c r="X7570" s="3">
        <f>IF(Orders1[[#This Row],[Return]]="Yes", 1, 0)</f>
        <v>0</v>
      </c>
    </row>
    <row r="7571" spans="1:24" x14ac:dyDescent="0.2">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7">
        <v>49.12</v>
      </c>
      <c r="S7571" s="1">
        <v>4</v>
      </c>
      <c r="T7571" s="1">
        <v>0</v>
      </c>
      <c r="U7571" s="7">
        <v>23.086399999999998</v>
      </c>
      <c r="V7571" s="3" t="str">
        <f>IF(Orders1[[#This Row],[Region]]=People!$B$2, People!$A$2, IF(Orders1[[#This Row],[Region]]=People!$B$3,People!$A$3, IF(Orders1[[#This Row],[Region]]=People!$B$4,People!$A$4, IF(Orders1[[#This Row],[Region]]=People!$B$5,People!$A$5))))</f>
        <v>Anna Andreadi</v>
      </c>
      <c r="W7571" s="3" t="str">
        <f>IFERROR(INDEX(Returns!A7571:A8370, MATCH(Orders1[[#This Row],[Order ID]],Returns!B7571:B8370)), "No")</f>
        <v>No</v>
      </c>
      <c r="X7571" s="3">
        <f>IF(Orders1[[#This Row],[Return]]="Yes", 1, 0)</f>
        <v>0</v>
      </c>
    </row>
    <row r="7572" spans="1:24" x14ac:dyDescent="0.2">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7">
        <v>15</v>
      </c>
      <c r="S7572" s="1">
        <v>3</v>
      </c>
      <c r="T7572" s="1">
        <v>0</v>
      </c>
      <c r="U7572" s="7">
        <v>7.1999999999999993</v>
      </c>
      <c r="V7572" s="3" t="str">
        <f>IF(Orders1[[#This Row],[Region]]=People!$B$2, People!$A$2, IF(Orders1[[#This Row],[Region]]=People!$B$3,People!$A$3, IF(Orders1[[#This Row],[Region]]=People!$B$4,People!$A$4, IF(Orders1[[#This Row],[Region]]=People!$B$5,People!$A$5))))</f>
        <v>Anna Andreadi</v>
      </c>
      <c r="W7572" s="3" t="str">
        <f>IFERROR(INDEX(Returns!A7572:A8371, MATCH(Orders1[[#This Row],[Order ID]],Returns!B7572:B8371)), "No")</f>
        <v>No</v>
      </c>
      <c r="X7572" s="3">
        <f>IF(Orders1[[#This Row],[Return]]="Yes", 1, 0)</f>
        <v>0</v>
      </c>
    </row>
    <row r="7573" spans="1:24" x14ac:dyDescent="0.2">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7">
        <v>194.7</v>
      </c>
      <c r="S7573" s="1">
        <v>5</v>
      </c>
      <c r="T7573" s="1">
        <v>0</v>
      </c>
      <c r="U7573" s="7">
        <v>9.7349999999999781</v>
      </c>
      <c r="V7573" s="3" t="str">
        <f>IF(Orders1[[#This Row],[Region]]=People!$B$2, People!$A$2, IF(Orders1[[#This Row],[Region]]=People!$B$3,People!$A$3, IF(Orders1[[#This Row],[Region]]=People!$B$4,People!$A$4, IF(Orders1[[#This Row],[Region]]=People!$B$5,People!$A$5))))</f>
        <v>Cassandra Brandow</v>
      </c>
      <c r="W7573" s="3" t="str">
        <f>IFERROR(INDEX(Returns!A7573:A8372, MATCH(Orders1[[#This Row],[Order ID]],Returns!B7573:B8372)), "No")</f>
        <v>No</v>
      </c>
      <c r="X7573" s="3">
        <f>IF(Orders1[[#This Row],[Return]]="Yes", 1, 0)</f>
        <v>0</v>
      </c>
    </row>
    <row r="7574" spans="1:24" x14ac:dyDescent="0.2">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7">
        <v>591.32000000000005</v>
      </c>
      <c r="S7574" s="1">
        <v>4</v>
      </c>
      <c r="T7574" s="1">
        <v>0</v>
      </c>
      <c r="U7574" s="7">
        <v>112.35079999999999</v>
      </c>
      <c r="V7574" s="3" t="str">
        <f>IF(Orders1[[#This Row],[Region]]=People!$B$2, People!$A$2, IF(Orders1[[#This Row],[Region]]=People!$B$3,People!$A$3, IF(Orders1[[#This Row],[Region]]=People!$B$4,People!$A$4, IF(Orders1[[#This Row],[Region]]=People!$B$5,People!$A$5))))</f>
        <v>Cassandra Brandow</v>
      </c>
      <c r="W7574" s="3" t="str">
        <f>IFERROR(INDEX(Returns!A7574:A8373, MATCH(Orders1[[#This Row],[Order ID]],Returns!B7574:B8373)), "No")</f>
        <v>No</v>
      </c>
      <c r="X7574" s="3">
        <f>IF(Orders1[[#This Row],[Return]]="Yes", 1, 0)</f>
        <v>0</v>
      </c>
    </row>
    <row r="7575" spans="1:24" x14ac:dyDescent="0.2">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7">
        <v>2.84</v>
      </c>
      <c r="S7575" s="1">
        <v>1</v>
      </c>
      <c r="T7575" s="1">
        <v>0</v>
      </c>
      <c r="U7575" s="7">
        <v>0.88039999999999985</v>
      </c>
      <c r="V7575" s="3" t="str">
        <f>IF(Orders1[[#This Row],[Region]]=People!$B$2, People!$A$2, IF(Orders1[[#This Row],[Region]]=People!$B$3,People!$A$3, IF(Orders1[[#This Row],[Region]]=People!$B$4,People!$A$4, IF(Orders1[[#This Row],[Region]]=People!$B$5,People!$A$5))))</f>
        <v>Cassandra Brandow</v>
      </c>
      <c r="W7575" s="3" t="str">
        <f>IFERROR(INDEX(Returns!A7575:A8374, MATCH(Orders1[[#This Row],[Order ID]],Returns!B7575:B8374)), "No")</f>
        <v>No</v>
      </c>
      <c r="X7575" s="3">
        <f>IF(Orders1[[#This Row],[Return]]="Yes", 1, 0)</f>
        <v>0</v>
      </c>
    </row>
    <row r="7576" spans="1:24" x14ac:dyDescent="0.2">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7">
        <v>221.96</v>
      </c>
      <c r="S7576" s="1">
        <v>2</v>
      </c>
      <c r="T7576" s="1">
        <v>0</v>
      </c>
      <c r="U7576" s="7">
        <v>4.4391999999999996</v>
      </c>
      <c r="V7576" s="3" t="str">
        <f>IF(Orders1[[#This Row],[Region]]=People!$B$2, People!$A$2, IF(Orders1[[#This Row],[Region]]=People!$B$3,People!$A$3, IF(Orders1[[#This Row],[Region]]=People!$B$4,People!$A$4, IF(Orders1[[#This Row],[Region]]=People!$B$5,People!$A$5))))</f>
        <v>Anna Andreadi</v>
      </c>
      <c r="W7576" s="3" t="str">
        <f>IFERROR(INDEX(Returns!A7576:A8375, MATCH(Orders1[[#This Row],[Order ID]],Returns!B7576:B8375)), "No")</f>
        <v>No</v>
      </c>
      <c r="X7576" s="3">
        <f>IF(Orders1[[#This Row],[Return]]="Yes", 1, 0)</f>
        <v>0</v>
      </c>
    </row>
    <row r="7577" spans="1:24" x14ac:dyDescent="0.2">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7">
        <v>236</v>
      </c>
      <c r="S7577" s="1">
        <v>4</v>
      </c>
      <c r="T7577" s="1">
        <v>0</v>
      </c>
      <c r="U7577" s="7">
        <v>40.119999999999976</v>
      </c>
      <c r="V7577" s="3" t="str">
        <f>IF(Orders1[[#This Row],[Region]]=People!$B$2, People!$A$2, IF(Orders1[[#This Row],[Region]]=People!$B$3,People!$A$3, IF(Orders1[[#This Row],[Region]]=People!$B$4,People!$A$4, IF(Orders1[[#This Row],[Region]]=People!$B$5,People!$A$5))))</f>
        <v>Anna Andreadi</v>
      </c>
      <c r="W7577" s="3" t="str">
        <f>IFERROR(INDEX(Returns!A7577:A8376, MATCH(Orders1[[#This Row],[Order ID]],Returns!B7577:B8376)), "No")</f>
        <v>No</v>
      </c>
      <c r="X7577" s="3">
        <f>IF(Orders1[[#This Row],[Return]]="Yes", 1, 0)</f>
        <v>0</v>
      </c>
    </row>
    <row r="7578" spans="1:24" x14ac:dyDescent="0.2">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7">
        <v>41.94</v>
      </c>
      <c r="S7578" s="1">
        <v>2</v>
      </c>
      <c r="T7578" s="1">
        <v>0</v>
      </c>
      <c r="U7578" s="7">
        <v>15.098399999999998</v>
      </c>
      <c r="V7578" s="3" t="str">
        <f>IF(Orders1[[#This Row],[Region]]=People!$B$2, People!$A$2, IF(Orders1[[#This Row],[Region]]=People!$B$3,People!$A$3, IF(Orders1[[#This Row],[Region]]=People!$B$4,People!$A$4, IF(Orders1[[#This Row],[Region]]=People!$B$5,People!$A$5))))</f>
        <v>Anna Andreadi</v>
      </c>
      <c r="W7578" s="3" t="str">
        <f>IFERROR(INDEX(Returns!A7578:A8377, MATCH(Orders1[[#This Row],[Order ID]],Returns!B7578:B8377)), "No")</f>
        <v>No</v>
      </c>
      <c r="X7578" s="3">
        <f>IF(Orders1[[#This Row],[Return]]="Yes", 1, 0)</f>
        <v>0</v>
      </c>
    </row>
    <row r="7579" spans="1:24" x14ac:dyDescent="0.2">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7">
        <v>52.792000000000002</v>
      </c>
      <c r="S7579" s="1">
        <v>1</v>
      </c>
      <c r="T7579" s="1">
        <v>0.2</v>
      </c>
      <c r="U7579" s="7">
        <v>4.6193000000000026</v>
      </c>
      <c r="V7579" s="3" t="str">
        <f>IF(Orders1[[#This Row],[Region]]=People!$B$2, People!$A$2, IF(Orders1[[#This Row],[Region]]=People!$B$3,People!$A$3, IF(Orders1[[#This Row],[Region]]=People!$B$4,People!$A$4, IF(Orders1[[#This Row],[Region]]=People!$B$5,People!$A$5))))</f>
        <v>Anna Andreadi</v>
      </c>
      <c r="W7579" s="3" t="str">
        <f>IFERROR(INDEX(Returns!A7579:A8378, MATCH(Orders1[[#This Row],[Order ID]],Returns!B7579:B8378)), "No")</f>
        <v>No</v>
      </c>
      <c r="X7579" s="3">
        <f>IF(Orders1[[#This Row],[Return]]="Yes", 1, 0)</f>
        <v>0</v>
      </c>
    </row>
    <row r="7580" spans="1:24" x14ac:dyDescent="0.2">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7">
        <v>563.93999999999994</v>
      </c>
      <c r="S7580" s="1">
        <v>3</v>
      </c>
      <c r="T7580" s="1">
        <v>0</v>
      </c>
      <c r="U7580" s="7">
        <v>112.78800000000001</v>
      </c>
      <c r="V7580" s="3" t="str">
        <f>IF(Orders1[[#This Row],[Region]]=People!$B$2, People!$A$2, IF(Orders1[[#This Row],[Region]]=People!$B$3,People!$A$3, IF(Orders1[[#This Row],[Region]]=People!$B$4,People!$A$4, IF(Orders1[[#This Row],[Region]]=People!$B$5,People!$A$5))))</f>
        <v>Kelly Williams</v>
      </c>
      <c r="W7580" s="3" t="str">
        <f>IFERROR(INDEX(Returns!A7580:A8379, MATCH(Orders1[[#This Row],[Order ID]],Returns!B7580:B8379)), "No")</f>
        <v>No</v>
      </c>
      <c r="X7580" s="3">
        <f>IF(Orders1[[#This Row],[Return]]="Yes", 1, 0)</f>
        <v>0</v>
      </c>
    </row>
    <row r="7581" spans="1:24" x14ac:dyDescent="0.2">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7">
        <v>2625.12</v>
      </c>
      <c r="S7581" s="1">
        <v>8</v>
      </c>
      <c r="T7581" s="1">
        <v>0</v>
      </c>
      <c r="U7581" s="7">
        <v>735.03359999999998</v>
      </c>
      <c r="V7581" s="3" t="str">
        <f>IF(Orders1[[#This Row],[Region]]=People!$B$2, People!$A$2, IF(Orders1[[#This Row],[Region]]=People!$B$3,People!$A$3, IF(Orders1[[#This Row],[Region]]=People!$B$4,People!$A$4, IF(Orders1[[#This Row],[Region]]=People!$B$5,People!$A$5))))</f>
        <v>Chuck Magee</v>
      </c>
      <c r="W7581" s="3" t="str">
        <f>IFERROR(INDEX(Returns!A7581:A8380, MATCH(Orders1[[#This Row],[Order ID]],Returns!B7581:B8380)), "No")</f>
        <v>No</v>
      </c>
      <c r="X7581" s="3">
        <f>IF(Orders1[[#This Row],[Return]]="Yes", 1, 0)</f>
        <v>0</v>
      </c>
    </row>
    <row r="7582" spans="1:24" x14ac:dyDescent="0.2">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7">
        <v>17.940000000000001</v>
      </c>
      <c r="S7582" s="1">
        <v>3</v>
      </c>
      <c r="T7582" s="1">
        <v>0</v>
      </c>
      <c r="U7582" s="7">
        <v>4.4850000000000003</v>
      </c>
      <c r="V7582" s="3" t="str">
        <f>IF(Orders1[[#This Row],[Region]]=People!$B$2, People!$A$2, IF(Orders1[[#This Row],[Region]]=People!$B$3,People!$A$3, IF(Orders1[[#This Row],[Region]]=People!$B$4,People!$A$4, IF(Orders1[[#This Row],[Region]]=People!$B$5,People!$A$5))))</f>
        <v>Chuck Magee</v>
      </c>
      <c r="W7582" s="3" t="str">
        <f>IFERROR(INDEX(Returns!A7582:A8381, MATCH(Orders1[[#This Row],[Order ID]],Returns!B7582:B8381)), "No")</f>
        <v>No</v>
      </c>
      <c r="X7582" s="3">
        <f>IF(Orders1[[#This Row],[Return]]="Yes", 1, 0)</f>
        <v>0</v>
      </c>
    </row>
    <row r="7583" spans="1:24" x14ac:dyDescent="0.2">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7">
        <v>422.85599999999999</v>
      </c>
      <c r="S7583" s="1">
        <v>3</v>
      </c>
      <c r="T7583" s="1">
        <v>0.2</v>
      </c>
      <c r="U7583" s="7">
        <v>15.857099999999974</v>
      </c>
      <c r="V7583" s="3" t="str">
        <f>IF(Orders1[[#This Row],[Region]]=People!$B$2, People!$A$2, IF(Orders1[[#This Row],[Region]]=People!$B$3,People!$A$3, IF(Orders1[[#This Row],[Region]]=People!$B$4,People!$A$4, IF(Orders1[[#This Row],[Region]]=People!$B$5,People!$A$5))))</f>
        <v>Chuck Magee</v>
      </c>
      <c r="W7583" s="3" t="str">
        <f>IFERROR(INDEX(Returns!A7583:A8382, MATCH(Orders1[[#This Row],[Order ID]],Returns!B7583:B8382)), "No")</f>
        <v>No</v>
      </c>
      <c r="X7583" s="3">
        <f>IF(Orders1[[#This Row],[Return]]="Yes", 1, 0)</f>
        <v>0</v>
      </c>
    </row>
    <row r="7584" spans="1:24" x14ac:dyDescent="0.2">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7">
        <v>127.76400000000001</v>
      </c>
      <c r="S7584" s="1">
        <v>2</v>
      </c>
      <c r="T7584" s="1">
        <v>0.1</v>
      </c>
      <c r="U7584" s="7">
        <v>2.8392000000000017</v>
      </c>
      <c r="V7584" s="3" t="str">
        <f>IF(Orders1[[#This Row],[Region]]=People!$B$2, People!$A$2, IF(Orders1[[#This Row],[Region]]=People!$B$3,People!$A$3, IF(Orders1[[#This Row],[Region]]=People!$B$4,People!$A$4, IF(Orders1[[#This Row],[Region]]=People!$B$5,People!$A$5))))</f>
        <v>Chuck Magee</v>
      </c>
      <c r="W7584" s="3" t="str">
        <f>IFERROR(INDEX(Returns!A7584:A8383, MATCH(Orders1[[#This Row],[Order ID]],Returns!B7584:B8383)), "No")</f>
        <v>No</v>
      </c>
      <c r="X7584" s="3">
        <f>IF(Orders1[[#This Row],[Return]]="Yes", 1, 0)</f>
        <v>0</v>
      </c>
    </row>
    <row r="7585" spans="1:24" x14ac:dyDescent="0.2">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7">
        <v>3499.9300000000003</v>
      </c>
      <c r="S7585" s="1">
        <v>7</v>
      </c>
      <c r="T7585" s="1">
        <v>0</v>
      </c>
      <c r="U7585" s="7">
        <v>909.98180000000025</v>
      </c>
      <c r="V7585" s="3" t="str">
        <f>IF(Orders1[[#This Row],[Region]]=People!$B$2, People!$A$2, IF(Orders1[[#This Row],[Region]]=People!$B$3,People!$A$3, IF(Orders1[[#This Row],[Region]]=People!$B$4,People!$A$4, IF(Orders1[[#This Row],[Region]]=People!$B$5,People!$A$5))))</f>
        <v>Cassandra Brandow</v>
      </c>
      <c r="W7585" s="3" t="str">
        <f>IFERROR(INDEX(Returns!A7585:A8384, MATCH(Orders1[[#This Row],[Order ID]],Returns!B7585:B8384)), "No")</f>
        <v>No</v>
      </c>
      <c r="X7585" s="3">
        <f>IF(Orders1[[#This Row],[Return]]="Yes", 1, 0)</f>
        <v>0</v>
      </c>
    </row>
    <row r="7586" spans="1:24" x14ac:dyDescent="0.2">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7">
        <v>14.399999999999999</v>
      </c>
      <c r="S7586" s="1">
        <v>5</v>
      </c>
      <c r="T7586" s="1">
        <v>0</v>
      </c>
      <c r="U7586" s="7">
        <v>6.6239999999999988</v>
      </c>
      <c r="V7586" s="3" t="str">
        <f>IF(Orders1[[#This Row],[Region]]=People!$B$2, People!$A$2, IF(Orders1[[#This Row],[Region]]=People!$B$3,People!$A$3, IF(Orders1[[#This Row],[Region]]=People!$B$4,People!$A$4, IF(Orders1[[#This Row],[Region]]=People!$B$5,People!$A$5))))</f>
        <v>Cassandra Brandow</v>
      </c>
      <c r="W7586" s="3" t="str">
        <f>IFERROR(INDEX(Returns!A7586:A8385, MATCH(Orders1[[#This Row],[Order ID]],Returns!B7586:B8385)), "No")</f>
        <v>No</v>
      </c>
      <c r="X7586" s="3">
        <f>IF(Orders1[[#This Row],[Return]]="Yes", 1, 0)</f>
        <v>0</v>
      </c>
    </row>
    <row r="7587" spans="1:24" x14ac:dyDescent="0.2">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7">
        <v>122.97</v>
      </c>
      <c r="S7587" s="1">
        <v>3</v>
      </c>
      <c r="T7587" s="1">
        <v>0</v>
      </c>
      <c r="U7587" s="7">
        <v>60.255300000000005</v>
      </c>
      <c r="V7587" s="3" t="str">
        <f>IF(Orders1[[#This Row],[Region]]=People!$B$2, People!$A$2, IF(Orders1[[#This Row],[Region]]=People!$B$3,People!$A$3, IF(Orders1[[#This Row],[Region]]=People!$B$4,People!$A$4, IF(Orders1[[#This Row],[Region]]=People!$B$5,People!$A$5))))</f>
        <v>Cassandra Brandow</v>
      </c>
      <c r="W7587" s="3" t="str">
        <f>IFERROR(INDEX(Returns!A7587:A8386, MATCH(Orders1[[#This Row],[Order ID]],Returns!B7587:B8386)), "No")</f>
        <v>No</v>
      </c>
      <c r="X7587" s="3">
        <f>IF(Orders1[[#This Row],[Return]]="Yes", 1, 0)</f>
        <v>0</v>
      </c>
    </row>
    <row r="7588" spans="1:24" x14ac:dyDescent="0.2">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7">
        <v>9.32</v>
      </c>
      <c r="S7588" s="1">
        <v>4</v>
      </c>
      <c r="T7588" s="1">
        <v>0</v>
      </c>
      <c r="U7588" s="7">
        <v>2.702799999999999</v>
      </c>
      <c r="V7588" s="3" t="str">
        <f>IF(Orders1[[#This Row],[Region]]=People!$B$2, People!$A$2, IF(Orders1[[#This Row],[Region]]=People!$B$3,People!$A$3, IF(Orders1[[#This Row],[Region]]=People!$B$4,People!$A$4, IF(Orders1[[#This Row],[Region]]=People!$B$5,People!$A$5))))</f>
        <v>Cassandra Brandow</v>
      </c>
      <c r="W7588" s="3" t="str">
        <f>IFERROR(INDEX(Returns!A7588:A8387, MATCH(Orders1[[#This Row],[Order ID]],Returns!B7588:B8387)), "No")</f>
        <v>No</v>
      </c>
      <c r="X7588" s="3">
        <f>IF(Orders1[[#This Row],[Return]]="Yes", 1, 0)</f>
        <v>0</v>
      </c>
    </row>
    <row r="7589" spans="1:24" x14ac:dyDescent="0.2">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7">
        <v>122.94</v>
      </c>
      <c r="S7589" s="1">
        <v>3</v>
      </c>
      <c r="T7589" s="1">
        <v>0</v>
      </c>
      <c r="U7589" s="7">
        <v>59.011199999999988</v>
      </c>
      <c r="V7589" s="3" t="str">
        <f>IF(Orders1[[#This Row],[Region]]=People!$B$2, People!$A$2, IF(Orders1[[#This Row],[Region]]=People!$B$3,People!$A$3, IF(Orders1[[#This Row],[Region]]=People!$B$4,People!$A$4, IF(Orders1[[#This Row],[Region]]=People!$B$5,People!$A$5))))</f>
        <v>Cassandra Brandow</v>
      </c>
      <c r="W7589" s="3" t="str">
        <f>IFERROR(INDEX(Returns!A7589:A8388, MATCH(Orders1[[#This Row],[Order ID]],Returns!B7589:B8388)), "No")</f>
        <v>No</v>
      </c>
      <c r="X7589" s="3">
        <f>IF(Orders1[[#This Row],[Return]]="Yes", 1, 0)</f>
        <v>0</v>
      </c>
    </row>
    <row r="7590" spans="1:24" x14ac:dyDescent="0.2">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7">
        <v>17.309999999999999</v>
      </c>
      <c r="S7590" s="1">
        <v>3</v>
      </c>
      <c r="T7590" s="1">
        <v>0</v>
      </c>
      <c r="U7590" s="7">
        <v>5.1929999999999996</v>
      </c>
      <c r="V7590" s="3" t="str">
        <f>IF(Orders1[[#This Row],[Region]]=People!$B$2, People!$A$2, IF(Orders1[[#This Row],[Region]]=People!$B$3,People!$A$3, IF(Orders1[[#This Row],[Region]]=People!$B$4,People!$A$4, IF(Orders1[[#This Row],[Region]]=People!$B$5,People!$A$5))))</f>
        <v>Anna Andreadi</v>
      </c>
      <c r="W7590" s="3" t="str">
        <f>IFERROR(INDEX(Returns!A7590:A8389, MATCH(Orders1[[#This Row],[Order ID]],Returns!B7590:B8389)), "No")</f>
        <v>No</v>
      </c>
      <c r="X7590" s="3">
        <f>IF(Orders1[[#This Row],[Return]]="Yes", 1, 0)</f>
        <v>0</v>
      </c>
    </row>
    <row r="7591" spans="1:24" x14ac:dyDescent="0.2">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7">
        <v>128.744</v>
      </c>
      <c r="S7591" s="1">
        <v>7</v>
      </c>
      <c r="T7591" s="1">
        <v>0.2</v>
      </c>
      <c r="U7591" s="7">
        <v>12.874400000000001</v>
      </c>
      <c r="V7591" s="3" t="str">
        <f>IF(Orders1[[#This Row],[Region]]=People!$B$2, People!$A$2, IF(Orders1[[#This Row],[Region]]=People!$B$3,People!$A$3, IF(Orders1[[#This Row],[Region]]=People!$B$4,People!$A$4, IF(Orders1[[#This Row],[Region]]=People!$B$5,People!$A$5))))</f>
        <v>Kelly Williams</v>
      </c>
      <c r="W7591" s="3" t="str">
        <f>IFERROR(INDEX(Returns!A7591:A8390, MATCH(Orders1[[#This Row],[Order ID]],Returns!B7591:B8390)), "No")</f>
        <v>No</v>
      </c>
      <c r="X7591" s="3">
        <f>IF(Orders1[[#This Row],[Return]]="Yes", 1, 0)</f>
        <v>0</v>
      </c>
    </row>
    <row r="7592" spans="1:24" x14ac:dyDescent="0.2">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7">
        <v>58.248000000000005</v>
      </c>
      <c r="S7592" s="1">
        <v>9</v>
      </c>
      <c r="T7592" s="1">
        <v>0.2</v>
      </c>
      <c r="U7592" s="7">
        <v>11.649599999999996</v>
      </c>
      <c r="V7592" s="3" t="str">
        <f>IF(Orders1[[#This Row],[Region]]=People!$B$2, People!$A$2, IF(Orders1[[#This Row],[Region]]=People!$B$3,People!$A$3, IF(Orders1[[#This Row],[Region]]=People!$B$4,People!$A$4, IF(Orders1[[#This Row],[Region]]=People!$B$5,People!$A$5))))</f>
        <v>Chuck Magee</v>
      </c>
      <c r="W7592" s="3" t="str">
        <f>IFERROR(INDEX(Returns!A7592:A8391, MATCH(Orders1[[#This Row],[Order ID]],Returns!B7592:B8391)), "No")</f>
        <v>No</v>
      </c>
      <c r="X7592" s="3">
        <f>IF(Orders1[[#This Row],[Return]]="Yes", 1, 0)</f>
        <v>0</v>
      </c>
    </row>
    <row r="7593" spans="1:24" x14ac:dyDescent="0.2">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7">
        <v>71.245999999999995</v>
      </c>
      <c r="S7593" s="1">
        <v>2</v>
      </c>
      <c r="T7593" s="1">
        <v>0.3</v>
      </c>
      <c r="U7593" s="7">
        <v>-19.338199999999993</v>
      </c>
      <c r="V7593" s="3" t="str">
        <f>IF(Orders1[[#This Row],[Region]]=People!$B$2, People!$A$2, IF(Orders1[[#This Row],[Region]]=People!$B$3,People!$A$3, IF(Orders1[[#This Row],[Region]]=People!$B$4,People!$A$4, IF(Orders1[[#This Row],[Region]]=People!$B$5,People!$A$5))))</f>
        <v>Chuck Magee</v>
      </c>
      <c r="W7593" s="3" t="str">
        <f>IFERROR(INDEX(Returns!A7593:A8392, MATCH(Orders1[[#This Row],[Order ID]],Returns!B7593:B8392)), "No")</f>
        <v>No</v>
      </c>
      <c r="X7593" s="3">
        <f>IF(Orders1[[#This Row],[Return]]="Yes", 1, 0)</f>
        <v>0</v>
      </c>
    </row>
    <row r="7594" spans="1:24" x14ac:dyDescent="0.2">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7">
        <v>7.8719999999999999</v>
      </c>
      <c r="S7594" s="1">
        <v>3</v>
      </c>
      <c r="T7594" s="1">
        <v>0.2</v>
      </c>
      <c r="U7594" s="7">
        <v>0.59039999999999937</v>
      </c>
      <c r="V7594" s="3" t="str">
        <f>IF(Orders1[[#This Row],[Region]]=People!$B$2, People!$A$2, IF(Orders1[[#This Row],[Region]]=People!$B$3,People!$A$3, IF(Orders1[[#This Row],[Region]]=People!$B$4,People!$A$4, IF(Orders1[[#This Row],[Region]]=People!$B$5,People!$A$5))))</f>
        <v>Chuck Magee</v>
      </c>
      <c r="W7594" s="3" t="str">
        <f>IFERROR(INDEX(Returns!A7594:A8393, MATCH(Orders1[[#This Row],[Order ID]],Returns!B7594:B8393)), "No")</f>
        <v>No</v>
      </c>
      <c r="X7594" s="3">
        <f>IF(Orders1[[#This Row],[Return]]="Yes", 1, 0)</f>
        <v>0</v>
      </c>
    </row>
    <row r="7595" spans="1:24" x14ac:dyDescent="0.2">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7">
        <v>887.27099999999984</v>
      </c>
      <c r="S7595" s="1">
        <v>3</v>
      </c>
      <c r="T7595" s="1">
        <v>0.3</v>
      </c>
      <c r="U7595" s="7">
        <v>-63.376499999999965</v>
      </c>
      <c r="V7595" s="3" t="str">
        <f>IF(Orders1[[#This Row],[Region]]=People!$B$2, People!$A$2, IF(Orders1[[#This Row],[Region]]=People!$B$3,People!$A$3, IF(Orders1[[#This Row],[Region]]=People!$B$4,People!$A$4, IF(Orders1[[#This Row],[Region]]=People!$B$5,People!$A$5))))</f>
        <v>Chuck Magee</v>
      </c>
      <c r="W7595" s="3" t="str">
        <f>IFERROR(INDEX(Returns!A7595:A8394, MATCH(Orders1[[#This Row],[Order ID]],Returns!B7595:B8394)), "No")</f>
        <v>No</v>
      </c>
      <c r="X7595" s="3">
        <f>IF(Orders1[[#This Row],[Return]]="Yes", 1, 0)</f>
        <v>0</v>
      </c>
    </row>
    <row r="7596" spans="1:24" x14ac:dyDescent="0.2">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7">
        <v>146.86000000000001</v>
      </c>
      <c r="S7596" s="1">
        <v>7</v>
      </c>
      <c r="T7596" s="1">
        <v>0</v>
      </c>
      <c r="U7596" s="7">
        <v>70.492799999999988</v>
      </c>
      <c r="V7596" s="3" t="str">
        <f>IF(Orders1[[#This Row],[Region]]=People!$B$2, People!$A$2, IF(Orders1[[#This Row],[Region]]=People!$B$3,People!$A$3, IF(Orders1[[#This Row],[Region]]=People!$B$4,People!$A$4, IF(Orders1[[#This Row],[Region]]=People!$B$5,People!$A$5))))</f>
        <v>Kelly Williams</v>
      </c>
      <c r="W7596" s="3" t="str">
        <f>IFERROR(INDEX(Returns!A7596:A8395, MATCH(Orders1[[#This Row],[Order ID]],Returns!B7596:B8395)), "No")</f>
        <v>No</v>
      </c>
      <c r="X7596" s="3">
        <f>IF(Orders1[[#This Row],[Return]]="Yes", 1, 0)</f>
        <v>0</v>
      </c>
    </row>
    <row r="7597" spans="1:24" x14ac:dyDescent="0.2">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7">
        <v>36.56</v>
      </c>
      <c r="S7597" s="1">
        <v>4</v>
      </c>
      <c r="T7597" s="1">
        <v>0</v>
      </c>
      <c r="U7597" s="7">
        <v>18.28</v>
      </c>
      <c r="V7597" s="3" t="str">
        <f>IF(Orders1[[#This Row],[Region]]=People!$B$2, People!$A$2, IF(Orders1[[#This Row],[Region]]=People!$B$3,People!$A$3, IF(Orders1[[#This Row],[Region]]=People!$B$4,People!$A$4, IF(Orders1[[#This Row],[Region]]=People!$B$5,People!$A$5))))</f>
        <v>Kelly Williams</v>
      </c>
      <c r="W7597" s="3" t="str">
        <f>IFERROR(INDEX(Returns!A7597:A8396, MATCH(Orders1[[#This Row],[Order ID]],Returns!B7597:B8396)), "No")</f>
        <v>No</v>
      </c>
      <c r="X7597" s="3">
        <f>IF(Orders1[[#This Row],[Return]]="Yes", 1, 0)</f>
        <v>0</v>
      </c>
    </row>
    <row r="7598" spans="1:24" x14ac:dyDescent="0.2">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7">
        <v>225.57599999999996</v>
      </c>
      <c r="S7598" s="1">
        <v>3</v>
      </c>
      <c r="T7598" s="1">
        <v>0.2</v>
      </c>
      <c r="U7598" s="7">
        <v>22.557600000000008</v>
      </c>
      <c r="V7598" s="3" t="str">
        <f>IF(Orders1[[#This Row],[Region]]=People!$B$2, People!$A$2, IF(Orders1[[#This Row],[Region]]=People!$B$3,People!$A$3, IF(Orders1[[#This Row],[Region]]=People!$B$4,People!$A$4, IF(Orders1[[#This Row],[Region]]=People!$B$5,People!$A$5))))</f>
        <v>Anna Andreadi</v>
      </c>
      <c r="W7598" s="3" t="str">
        <f>IFERROR(INDEX(Returns!A7598:A8397, MATCH(Orders1[[#This Row],[Order ID]],Returns!B7598:B8397)), "No")</f>
        <v>No</v>
      </c>
      <c r="X7598" s="3">
        <f>IF(Orders1[[#This Row],[Return]]="Yes", 1, 0)</f>
        <v>0</v>
      </c>
    </row>
    <row r="7599" spans="1:24" x14ac:dyDescent="0.2">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7">
        <v>5.2480000000000002</v>
      </c>
      <c r="S7599" s="1">
        <v>2</v>
      </c>
      <c r="T7599" s="1">
        <v>0.2</v>
      </c>
      <c r="U7599" s="7">
        <v>0.45920000000000027</v>
      </c>
      <c r="V7599" s="3" t="str">
        <f>IF(Orders1[[#This Row],[Region]]=People!$B$2, People!$A$2, IF(Orders1[[#This Row],[Region]]=People!$B$3,People!$A$3, IF(Orders1[[#This Row],[Region]]=People!$B$4,People!$A$4, IF(Orders1[[#This Row],[Region]]=People!$B$5,People!$A$5))))</f>
        <v>Anna Andreadi</v>
      </c>
      <c r="W7599" s="3" t="str">
        <f>IFERROR(INDEX(Returns!A7599:A8398, MATCH(Orders1[[#This Row],[Order ID]],Returns!B7599:B8398)), "No")</f>
        <v>No</v>
      </c>
      <c r="X7599" s="3">
        <f>IF(Orders1[[#This Row],[Return]]="Yes", 1, 0)</f>
        <v>0</v>
      </c>
    </row>
    <row r="7600" spans="1:24" x14ac:dyDescent="0.2">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7">
        <v>38.256</v>
      </c>
      <c r="S7600" s="1">
        <v>3</v>
      </c>
      <c r="T7600" s="1">
        <v>0.2</v>
      </c>
      <c r="U7600" s="7">
        <v>4.7819999999999947</v>
      </c>
      <c r="V7600" s="3" t="str">
        <f>IF(Orders1[[#This Row],[Region]]=People!$B$2, People!$A$2, IF(Orders1[[#This Row],[Region]]=People!$B$3,People!$A$3, IF(Orders1[[#This Row],[Region]]=People!$B$4,People!$A$4, IF(Orders1[[#This Row],[Region]]=People!$B$5,People!$A$5))))</f>
        <v>Anna Andreadi</v>
      </c>
      <c r="W7600" s="3" t="str">
        <f>IFERROR(INDEX(Returns!A7600:A8399, MATCH(Orders1[[#This Row],[Order ID]],Returns!B7600:B8399)), "No")</f>
        <v>No</v>
      </c>
      <c r="X7600" s="3">
        <f>IF(Orders1[[#This Row],[Return]]="Yes", 1, 0)</f>
        <v>0</v>
      </c>
    </row>
    <row r="7601" spans="1:24" x14ac:dyDescent="0.2">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7">
        <v>40.24</v>
      </c>
      <c r="S7601" s="1">
        <v>5</v>
      </c>
      <c r="T7601" s="1">
        <v>0.2</v>
      </c>
      <c r="U7601" s="7">
        <v>13.078000000000001</v>
      </c>
      <c r="V7601" s="3" t="str">
        <f>IF(Orders1[[#This Row],[Region]]=People!$B$2, People!$A$2, IF(Orders1[[#This Row],[Region]]=People!$B$3,People!$A$3, IF(Orders1[[#This Row],[Region]]=People!$B$4,People!$A$4, IF(Orders1[[#This Row],[Region]]=People!$B$5,People!$A$5))))</f>
        <v>Anna Andreadi</v>
      </c>
      <c r="W7601" s="3" t="str">
        <f>IFERROR(INDEX(Returns!A7601:A8400, MATCH(Orders1[[#This Row],[Order ID]],Returns!B7601:B8400)), "No")</f>
        <v>No</v>
      </c>
      <c r="X7601" s="3">
        <f>IF(Orders1[[#This Row],[Return]]="Yes", 1, 0)</f>
        <v>0</v>
      </c>
    </row>
    <row r="7602" spans="1:24" x14ac:dyDescent="0.2">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7">
        <v>29.925000000000001</v>
      </c>
      <c r="S7602" s="1">
        <v>5</v>
      </c>
      <c r="T7602" s="1">
        <v>0.7</v>
      </c>
      <c r="U7602" s="7">
        <v>-21.944999999999993</v>
      </c>
      <c r="V7602" s="3" t="str">
        <f>IF(Orders1[[#This Row],[Region]]=People!$B$2, People!$A$2, IF(Orders1[[#This Row],[Region]]=People!$B$3,People!$A$3, IF(Orders1[[#This Row],[Region]]=People!$B$4,People!$A$4, IF(Orders1[[#This Row],[Region]]=People!$B$5,People!$A$5))))</f>
        <v>Anna Andreadi</v>
      </c>
      <c r="W7602" s="3" t="str">
        <f>IFERROR(INDEX(Returns!A7602:A8401, MATCH(Orders1[[#This Row],[Order ID]],Returns!B7602:B8401)), "No")</f>
        <v>No</v>
      </c>
      <c r="X7602" s="3">
        <f>IF(Orders1[[#This Row],[Return]]="Yes", 1, 0)</f>
        <v>0</v>
      </c>
    </row>
    <row r="7603" spans="1:24" x14ac:dyDescent="0.2">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7">
        <v>148.70400000000001</v>
      </c>
      <c r="S7603" s="1">
        <v>6</v>
      </c>
      <c r="T7603" s="1">
        <v>0.2</v>
      </c>
      <c r="U7603" s="7">
        <v>46.469999999999985</v>
      </c>
      <c r="V7603" s="3" t="str">
        <f>IF(Orders1[[#This Row],[Region]]=People!$B$2, People!$A$2, IF(Orders1[[#This Row],[Region]]=People!$B$3,People!$A$3, IF(Orders1[[#This Row],[Region]]=People!$B$4,People!$A$4, IF(Orders1[[#This Row],[Region]]=People!$B$5,People!$A$5))))</f>
        <v>Anna Andreadi</v>
      </c>
      <c r="W7603" s="3" t="str">
        <f>IFERROR(INDEX(Returns!A7603:A8402, MATCH(Orders1[[#This Row],[Order ID]],Returns!B7603:B8402)), "No")</f>
        <v>No</v>
      </c>
      <c r="X7603" s="3">
        <f>IF(Orders1[[#This Row],[Return]]="Yes", 1, 0)</f>
        <v>0</v>
      </c>
    </row>
    <row r="7604" spans="1:24" x14ac:dyDescent="0.2">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7">
        <v>55.92</v>
      </c>
      <c r="S7604" s="1">
        <v>10</v>
      </c>
      <c r="T7604" s="1">
        <v>0.2</v>
      </c>
      <c r="U7604" s="7">
        <v>16.776000000000007</v>
      </c>
      <c r="V7604" s="3" t="str">
        <f>IF(Orders1[[#This Row],[Region]]=People!$B$2, People!$A$2, IF(Orders1[[#This Row],[Region]]=People!$B$3,People!$A$3, IF(Orders1[[#This Row],[Region]]=People!$B$4,People!$A$4, IF(Orders1[[#This Row],[Region]]=People!$B$5,People!$A$5))))</f>
        <v>Anna Andreadi</v>
      </c>
      <c r="W7604" s="3" t="str">
        <f>IFERROR(INDEX(Returns!A7604:A8403, MATCH(Orders1[[#This Row],[Order ID]],Returns!B7604:B8403)), "No")</f>
        <v>No</v>
      </c>
      <c r="X7604" s="3">
        <f>IF(Orders1[[#This Row],[Return]]="Yes", 1, 0)</f>
        <v>0</v>
      </c>
    </row>
    <row r="7605" spans="1:24" x14ac:dyDescent="0.2">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7">
        <v>12.96</v>
      </c>
      <c r="S7605" s="1">
        <v>2</v>
      </c>
      <c r="T7605" s="1">
        <v>0</v>
      </c>
      <c r="U7605" s="7">
        <v>6.2208000000000006</v>
      </c>
      <c r="V7605" s="3" t="str">
        <f>IF(Orders1[[#This Row],[Region]]=People!$B$2, People!$A$2, IF(Orders1[[#This Row],[Region]]=People!$B$3,People!$A$3, IF(Orders1[[#This Row],[Region]]=People!$B$4,People!$A$4, IF(Orders1[[#This Row],[Region]]=People!$B$5,People!$A$5))))</f>
        <v>Chuck Magee</v>
      </c>
      <c r="W7605" s="3" t="str">
        <f>IFERROR(INDEX(Returns!A7605:A8404, MATCH(Orders1[[#This Row],[Order ID]],Returns!B7605:B8404)), "No")</f>
        <v>No</v>
      </c>
      <c r="X7605" s="3">
        <f>IF(Orders1[[#This Row],[Return]]="Yes", 1, 0)</f>
        <v>0</v>
      </c>
    </row>
    <row r="7606" spans="1:24" x14ac:dyDescent="0.2">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7">
        <v>25.176000000000002</v>
      </c>
      <c r="S7606" s="1">
        <v>3</v>
      </c>
      <c r="T7606" s="1">
        <v>0.6</v>
      </c>
      <c r="U7606" s="7">
        <v>-33.358199999999997</v>
      </c>
      <c r="V7606" s="3" t="str">
        <f>IF(Orders1[[#This Row],[Region]]=People!$B$2, People!$A$2, IF(Orders1[[#This Row],[Region]]=People!$B$3,People!$A$3, IF(Orders1[[#This Row],[Region]]=People!$B$4,People!$A$4, IF(Orders1[[#This Row],[Region]]=People!$B$5,People!$A$5))))</f>
        <v>Kelly Williams</v>
      </c>
      <c r="W7606" s="3" t="str">
        <f>IFERROR(INDEX(Returns!A7606:A8405, MATCH(Orders1[[#This Row],[Order ID]],Returns!B7606:B8405)), "No")</f>
        <v>No</v>
      </c>
      <c r="X7606" s="3">
        <f>IF(Orders1[[#This Row],[Return]]="Yes", 1, 0)</f>
        <v>0</v>
      </c>
    </row>
    <row r="7607" spans="1:24" x14ac:dyDescent="0.2">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7">
        <v>5.5840000000000005</v>
      </c>
      <c r="S7607" s="1">
        <v>2</v>
      </c>
      <c r="T7607" s="1">
        <v>0.6</v>
      </c>
      <c r="U7607" s="7">
        <v>-1.6751999999999994</v>
      </c>
      <c r="V7607" s="3" t="str">
        <f>IF(Orders1[[#This Row],[Region]]=People!$B$2, People!$A$2, IF(Orders1[[#This Row],[Region]]=People!$B$3,People!$A$3, IF(Orders1[[#This Row],[Region]]=People!$B$4,People!$A$4, IF(Orders1[[#This Row],[Region]]=People!$B$5,People!$A$5))))</f>
        <v>Kelly Williams</v>
      </c>
      <c r="W7607" s="3" t="str">
        <f>IFERROR(INDEX(Returns!A7607:A8406, MATCH(Orders1[[#This Row],[Order ID]],Returns!B7607:B8406)), "No")</f>
        <v>No</v>
      </c>
      <c r="X7607" s="3">
        <f>IF(Orders1[[#This Row],[Return]]="Yes", 1, 0)</f>
        <v>0</v>
      </c>
    </row>
    <row r="7608" spans="1:24" x14ac:dyDescent="0.2">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7">
        <v>1297.3680000000002</v>
      </c>
      <c r="S7608" s="1">
        <v>9</v>
      </c>
      <c r="T7608" s="1">
        <v>0.2</v>
      </c>
      <c r="U7608" s="7">
        <v>97.302599999999984</v>
      </c>
      <c r="V7608" s="3" t="str">
        <f>IF(Orders1[[#This Row],[Region]]=People!$B$2, People!$A$2, IF(Orders1[[#This Row],[Region]]=People!$B$3,People!$A$3, IF(Orders1[[#This Row],[Region]]=People!$B$4,People!$A$4, IF(Orders1[[#This Row],[Region]]=People!$B$5,People!$A$5))))</f>
        <v>Kelly Williams</v>
      </c>
      <c r="W7608" s="3" t="str">
        <f>IFERROR(INDEX(Returns!A7608:A8407, MATCH(Orders1[[#This Row],[Order ID]],Returns!B7608:B8407)), "No")</f>
        <v>No</v>
      </c>
      <c r="X7608" s="3">
        <f>IF(Orders1[[#This Row],[Return]]="Yes", 1, 0)</f>
        <v>0</v>
      </c>
    </row>
    <row r="7609" spans="1:24" x14ac:dyDescent="0.2">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7">
        <v>264.32</v>
      </c>
      <c r="S7609" s="1">
        <v>2</v>
      </c>
      <c r="T7609" s="1">
        <v>0.2</v>
      </c>
      <c r="U7609" s="7">
        <v>19.823999999999998</v>
      </c>
      <c r="V7609" s="3" t="str">
        <f>IF(Orders1[[#This Row],[Region]]=People!$B$2, People!$A$2, IF(Orders1[[#This Row],[Region]]=People!$B$3,People!$A$3, IF(Orders1[[#This Row],[Region]]=People!$B$4,People!$A$4, IF(Orders1[[#This Row],[Region]]=People!$B$5,People!$A$5))))</f>
        <v>Kelly Williams</v>
      </c>
      <c r="W7609" s="3" t="str">
        <f>IFERROR(INDEX(Returns!A7609:A8408, MATCH(Orders1[[#This Row],[Order ID]],Returns!B7609:B8408)), "No")</f>
        <v>No</v>
      </c>
      <c r="X7609" s="3">
        <f>IF(Orders1[[#This Row],[Return]]="Yes", 1, 0)</f>
        <v>0</v>
      </c>
    </row>
    <row r="7610" spans="1:24" x14ac:dyDescent="0.2">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7">
        <v>25.92</v>
      </c>
      <c r="S7610" s="1">
        <v>4</v>
      </c>
      <c r="T7610" s="1">
        <v>0</v>
      </c>
      <c r="U7610" s="7">
        <v>12.441600000000001</v>
      </c>
      <c r="V7610" s="3" t="str">
        <f>IF(Orders1[[#This Row],[Region]]=People!$B$2, People!$A$2, IF(Orders1[[#This Row],[Region]]=People!$B$3,People!$A$3, IF(Orders1[[#This Row],[Region]]=People!$B$4,People!$A$4, IF(Orders1[[#This Row],[Region]]=People!$B$5,People!$A$5))))</f>
        <v>Anna Andreadi</v>
      </c>
      <c r="W7610" s="3" t="str">
        <f>IFERROR(INDEX(Returns!A7610:A8409, MATCH(Orders1[[#This Row],[Order ID]],Returns!B7610:B8409)), "No")</f>
        <v>No</v>
      </c>
      <c r="X7610" s="3">
        <f>IF(Orders1[[#This Row],[Return]]="Yes", 1, 0)</f>
        <v>0</v>
      </c>
    </row>
    <row r="7611" spans="1:24" x14ac:dyDescent="0.2">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7">
        <v>22.959999999999997</v>
      </c>
      <c r="S7611" s="1">
        <v>7</v>
      </c>
      <c r="T7611" s="1">
        <v>0</v>
      </c>
      <c r="U7611" s="7">
        <v>6.6583999999999968</v>
      </c>
      <c r="V7611" s="3" t="str">
        <f>IF(Orders1[[#This Row],[Region]]=People!$B$2, People!$A$2, IF(Orders1[[#This Row],[Region]]=People!$B$3,People!$A$3, IF(Orders1[[#This Row],[Region]]=People!$B$4,People!$A$4, IF(Orders1[[#This Row],[Region]]=People!$B$5,People!$A$5))))</f>
        <v>Anna Andreadi</v>
      </c>
      <c r="W7611" s="3" t="str">
        <f>IFERROR(INDEX(Returns!A7611:A8410, MATCH(Orders1[[#This Row],[Order ID]],Returns!B7611:B8410)), "No")</f>
        <v>No</v>
      </c>
      <c r="X7611" s="3">
        <f>IF(Orders1[[#This Row],[Return]]="Yes", 1, 0)</f>
        <v>0</v>
      </c>
    </row>
    <row r="7612" spans="1:24" x14ac:dyDescent="0.2">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7">
        <v>19.440000000000001</v>
      </c>
      <c r="S7612" s="1">
        <v>3</v>
      </c>
      <c r="T7612" s="1">
        <v>0</v>
      </c>
      <c r="U7612" s="7">
        <v>9.3312000000000008</v>
      </c>
      <c r="V7612" s="3" t="str">
        <f>IF(Orders1[[#This Row],[Region]]=People!$B$2, People!$A$2, IF(Orders1[[#This Row],[Region]]=People!$B$3,People!$A$3, IF(Orders1[[#This Row],[Region]]=People!$B$4,People!$A$4, IF(Orders1[[#This Row],[Region]]=People!$B$5,People!$A$5))))</f>
        <v>Anna Andreadi</v>
      </c>
      <c r="W7612" s="3" t="str">
        <f>IFERROR(INDEX(Returns!A7612:A8411, MATCH(Orders1[[#This Row],[Order ID]],Returns!B7612:B8411)), "No")</f>
        <v>No</v>
      </c>
      <c r="X7612" s="3">
        <f>IF(Orders1[[#This Row],[Return]]="Yes", 1, 0)</f>
        <v>0</v>
      </c>
    </row>
    <row r="7613" spans="1:24" x14ac:dyDescent="0.2">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7">
        <v>9.5399999999999991</v>
      </c>
      <c r="S7613" s="1">
        <v>2</v>
      </c>
      <c r="T7613" s="1">
        <v>0</v>
      </c>
      <c r="U7613" s="7">
        <v>4.2929999999999993</v>
      </c>
      <c r="V7613" s="3" t="str">
        <f>IF(Orders1[[#This Row],[Region]]=People!$B$2, People!$A$2, IF(Orders1[[#This Row],[Region]]=People!$B$3,People!$A$3, IF(Orders1[[#This Row],[Region]]=People!$B$4,People!$A$4, IF(Orders1[[#This Row],[Region]]=People!$B$5,People!$A$5))))</f>
        <v>Kelly Williams</v>
      </c>
      <c r="W7613" s="3" t="str">
        <f>IFERROR(INDEX(Returns!A7613:A8412, MATCH(Orders1[[#This Row],[Order ID]],Returns!B7613:B8412)), "No")</f>
        <v>No</v>
      </c>
      <c r="X7613" s="3">
        <f>IF(Orders1[[#This Row],[Return]]="Yes", 1, 0)</f>
        <v>0</v>
      </c>
    </row>
    <row r="7614" spans="1:24" x14ac:dyDescent="0.2">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7">
        <v>5.81</v>
      </c>
      <c r="S7614" s="1">
        <v>1</v>
      </c>
      <c r="T7614" s="1">
        <v>0</v>
      </c>
      <c r="U7614" s="7">
        <v>1.8010999999999999</v>
      </c>
      <c r="V7614" s="3" t="str">
        <f>IF(Orders1[[#This Row],[Region]]=People!$B$2, People!$A$2, IF(Orders1[[#This Row],[Region]]=People!$B$3,People!$A$3, IF(Orders1[[#This Row],[Region]]=People!$B$4,People!$A$4, IF(Orders1[[#This Row],[Region]]=People!$B$5,People!$A$5))))</f>
        <v>Kelly Williams</v>
      </c>
      <c r="W7614" s="3" t="str">
        <f>IFERROR(INDEX(Returns!A7614:A8413, MATCH(Orders1[[#This Row],[Order ID]],Returns!B7614:B8413)), "No")</f>
        <v>No</v>
      </c>
      <c r="X7614" s="3">
        <f>IF(Orders1[[#This Row],[Return]]="Yes", 1, 0)</f>
        <v>0</v>
      </c>
    </row>
    <row r="7615" spans="1:24" x14ac:dyDescent="0.2">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7">
        <v>5.76</v>
      </c>
      <c r="S7615" s="1">
        <v>2</v>
      </c>
      <c r="T7615" s="1">
        <v>0</v>
      </c>
      <c r="U7615" s="7">
        <v>1.7279999999999998</v>
      </c>
      <c r="V7615" s="3" t="str">
        <f>IF(Orders1[[#This Row],[Region]]=People!$B$2, People!$A$2, IF(Orders1[[#This Row],[Region]]=People!$B$3,People!$A$3, IF(Orders1[[#This Row],[Region]]=People!$B$4,People!$A$4, IF(Orders1[[#This Row],[Region]]=People!$B$5,People!$A$5))))</f>
        <v>Kelly Williams</v>
      </c>
      <c r="W7615" s="3" t="str">
        <f>IFERROR(INDEX(Returns!A7615:A8414, MATCH(Orders1[[#This Row],[Order ID]],Returns!B7615:B8414)), "No")</f>
        <v>No</v>
      </c>
      <c r="X7615" s="3">
        <f>IF(Orders1[[#This Row],[Return]]="Yes", 1, 0)</f>
        <v>0</v>
      </c>
    </row>
    <row r="7616" spans="1:24" x14ac:dyDescent="0.2">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7">
        <v>14.91</v>
      </c>
      <c r="S7616" s="1">
        <v>3</v>
      </c>
      <c r="T7616" s="1">
        <v>0</v>
      </c>
      <c r="U7616" s="7">
        <v>4.6220999999999997</v>
      </c>
      <c r="V7616" s="3" t="str">
        <f>IF(Orders1[[#This Row],[Region]]=People!$B$2, People!$A$2, IF(Orders1[[#This Row],[Region]]=People!$B$3,People!$A$3, IF(Orders1[[#This Row],[Region]]=People!$B$4,People!$A$4, IF(Orders1[[#This Row],[Region]]=People!$B$5,People!$A$5))))</f>
        <v>Chuck Magee</v>
      </c>
      <c r="W7616" s="3" t="str">
        <f>IFERROR(INDEX(Returns!A7616:A8415, MATCH(Orders1[[#This Row],[Order ID]],Returns!B7616:B8415)), "No")</f>
        <v>No</v>
      </c>
      <c r="X7616" s="3">
        <f>IF(Orders1[[#This Row],[Return]]="Yes", 1, 0)</f>
        <v>0</v>
      </c>
    </row>
    <row r="7617" spans="1:24" x14ac:dyDescent="0.2">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7">
        <v>6.6420000000000012</v>
      </c>
      <c r="S7617" s="1">
        <v>9</v>
      </c>
      <c r="T7617" s="1">
        <v>0.7</v>
      </c>
      <c r="U7617" s="7">
        <v>-4.427999999999999</v>
      </c>
      <c r="V7617" s="3" t="str">
        <f>IF(Orders1[[#This Row],[Region]]=People!$B$2, People!$A$2, IF(Orders1[[#This Row],[Region]]=People!$B$3,People!$A$3, IF(Orders1[[#This Row],[Region]]=People!$B$4,People!$A$4, IF(Orders1[[#This Row],[Region]]=People!$B$5,People!$A$5))))</f>
        <v>Cassandra Brandow</v>
      </c>
      <c r="W7617" s="3" t="str">
        <f>IFERROR(INDEX(Returns!A7617:A8416, MATCH(Orders1[[#This Row],[Order ID]],Returns!B7617:B8416)), "No")</f>
        <v>No</v>
      </c>
      <c r="X7617" s="3">
        <f>IF(Orders1[[#This Row],[Return]]="Yes", 1, 0)</f>
        <v>0</v>
      </c>
    </row>
    <row r="7618" spans="1:24" x14ac:dyDescent="0.2">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7">
        <v>18.54</v>
      </c>
      <c r="S7618" s="1">
        <v>2</v>
      </c>
      <c r="T7618" s="1">
        <v>0</v>
      </c>
      <c r="U7618" s="7">
        <v>8.7137999999999991</v>
      </c>
      <c r="V7618" s="3" t="str">
        <f>IF(Orders1[[#This Row],[Region]]=People!$B$2, People!$A$2, IF(Orders1[[#This Row],[Region]]=People!$B$3,People!$A$3, IF(Orders1[[#This Row],[Region]]=People!$B$4,People!$A$4, IF(Orders1[[#This Row],[Region]]=People!$B$5,People!$A$5))))</f>
        <v>Chuck Magee</v>
      </c>
      <c r="W7618" s="3" t="str">
        <f>IFERROR(INDEX(Returns!A7618:A8417, MATCH(Orders1[[#This Row],[Order ID]],Returns!B7618:B8417)), "No")</f>
        <v>No</v>
      </c>
      <c r="X7618" s="3">
        <f>IF(Orders1[[#This Row],[Return]]="Yes", 1, 0)</f>
        <v>0</v>
      </c>
    </row>
    <row r="7619" spans="1:24" x14ac:dyDescent="0.2">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7">
        <v>679.96</v>
      </c>
      <c r="S7619" s="1">
        <v>5</v>
      </c>
      <c r="T7619" s="1">
        <v>0.2</v>
      </c>
      <c r="U7619" s="7">
        <v>220.98699999999997</v>
      </c>
      <c r="V7619" s="3" t="str">
        <f>IF(Orders1[[#This Row],[Region]]=People!$B$2, People!$A$2, IF(Orders1[[#This Row],[Region]]=People!$B$3,People!$A$3, IF(Orders1[[#This Row],[Region]]=People!$B$4,People!$A$4, IF(Orders1[[#This Row],[Region]]=People!$B$5,People!$A$5))))</f>
        <v>Chuck Magee</v>
      </c>
      <c r="W7619" s="3" t="str">
        <f>IFERROR(INDEX(Returns!A7619:A8418, MATCH(Orders1[[#This Row],[Order ID]],Returns!B7619:B8418)), "No")</f>
        <v>No</v>
      </c>
      <c r="X7619" s="3">
        <f>IF(Orders1[[#This Row],[Return]]="Yes", 1, 0)</f>
        <v>0</v>
      </c>
    </row>
    <row r="7620" spans="1:24" x14ac:dyDescent="0.2">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7">
        <v>189.57600000000002</v>
      </c>
      <c r="S7620" s="1">
        <v>1</v>
      </c>
      <c r="T7620" s="1">
        <v>0.2</v>
      </c>
      <c r="U7620" s="7">
        <v>9.4787999999999784</v>
      </c>
      <c r="V7620" s="3" t="str">
        <f>IF(Orders1[[#This Row],[Region]]=People!$B$2, People!$A$2, IF(Orders1[[#This Row],[Region]]=People!$B$3,People!$A$3, IF(Orders1[[#This Row],[Region]]=People!$B$4,People!$A$4, IF(Orders1[[#This Row],[Region]]=People!$B$5,People!$A$5))))</f>
        <v>Anna Andreadi</v>
      </c>
      <c r="W7620" s="3" t="str">
        <f>IFERROR(INDEX(Returns!A7620:A8419, MATCH(Orders1[[#This Row],[Order ID]],Returns!B7620:B8419)), "No")</f>
        <v>No</v>
      </c>
      <c r="X7620" s="3">
        <f>IF(Orders1[[#This Row],[Return]]="Yes", 1, 0)</f>
        <v>0</v>
      </c>
    </row>
    <row r="7621" spans="1:24" x14ac:dyDescent="0.2">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7">
        <v>71.959999999999994</v>
      </c>
      <c r="S7621" s="1">
        <v>5</v>
      </c>
      <c r="T7621" s="1">
        <v>0.2</v>
      </c>
      <c r="U7621" s="7">
        <v>7.1960000000000015</v>
      </c>
      <c r="V7621" s="3" t="str">
        <f>IF(Orders1[[#This Row],[Region]]=People!$B$2, People!$A$2, IF(Orders1[[#This Row],[Region]]=People!$B$3,People!$A$3, IF(Orders1[[#This Row],[Region]]=People!$B$4,People!$A$4, IF(Orders1[[#This Row],[Region]]=People!$B$5,People!$A$5))))</f>
        <v>Anna Andreadi</v>
      </c>
      <c r="W7621" s="3" t="str">
        <f>IFERROR(INDEX(Returns!A7621:A8420, MATCH(Orders1[[#This Row],[Order ID]],Returns!B7621:B8420)), "No")</f>
        <v>No</v>
      </c>
      <c r="X7621" s="3">
        <f>IF(Orders1[[#This Row],[Return]]="Yes", 1, 0)</f>
        <v>0</v>
      </c>
    </row>
    <row r="7622" spans="1:24" x14ac:dyDescent="0.2">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7">
        <v>539.91999999999996</v>
      </c>
      <c r="S7622" s="1">
        <v>5</v>
      </c>
      <c r="T7622" s="1">
        <v>0.2</v>
      </c>
      <c r="U7622" s="7">
        <v>47.242999999999967</v>
      </c>
      <c r="V7622" s="3" t="str">
        <f>IF(Orders1[[#This Row],[Region]]=People!$B$2, People!$A$2, IF(Orders1[[#This Row],[Region]]=People!$B$3,People!$A$3, IF(Orders1[[#This Row],[Region]]=People!$B$4,People!$A$4, IF(Orders1[[#This Row],[Region]]=People!$B$5,People!$A$5))))</f>
        <v>Anna Andreadi</v>
      </c>
      <c r="W7622" s="3" t="str">
        <f>IFERROR(INDEX(Returns!A7622:A8421, MATCH(Orders1[[#This Row],[Order ID]],Returns!B7622:B8421)), "No")</f>
        <v>No</v>
      </c>
      <c r="X7622" s="3">
        <f>IF(Orders1[[#This Row],[Return]]="Yes", 1, 0)</f>
        <v>0</v>
      </c>
    </row>
    <row r="7623" spans="1:24" x14ac:dyDescent="0.2">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7">
        <v>725.34400000000005</v>
      </c>
      <c r="S7623" s="1">
        <v>4</v>
      </c>
      <c r="T7623" s="1">
        <v>0.2</v>
      </c>
      <c r="U7623" s="7">
        <v>54.400800000000004</v>
      </c>
      <c r="V7623" s="3" t="str">
        <f>IF(Orders1[[#This Row],[Region]]=People!$B$2, People!$A$2, IF(Orders1[[#This Row],[Region]]=People!$B$3,People!$A$3, IF(Orders1[[#This Row],[Region]]=People!$B$4,People!$A$4, IF(Orders1[[#This Row],[Region]]=People!$B$5,People!$A$5))))</f>
        <v>Anna Andreadi</v>
      </c>
      <c r="W7623" s="3" t="str">
        <f>IFERROR(INDEX(Returns!A7623:A8422, MATCH(Orders1[[#This Row],[Order ID]],Returns!B7623:B8422)), "No")</f>
        <v>No</v>
      </c>
      <c r="X7623" s="3">
        <f>IF(Orders1[[#This Row],[Return]]="Yes", 1, 0)</f>
        <v>0</v>
      </c>
    </row>
    <row r="7624" spans="1:24" x14ac:dyDescent="0.2">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7">
        <v>7.4399999999999995</v>
      </c>
      <c r="S7624" s="1">
        <v>3</v>
      </c>
      <c r="T7624" s="1">
        <v>0</v>
      </c>
      <c r="U7624" s="7">
        <v>2.6039999999999996</v>
      </c>
      <c r="V7624" s="3" t="str">
        <f>IF(Orders1[[#This Row],[Region]]=People!$B$2, People!$A$2, IF(Orders1[[#This Row],[Region]]=People!$B$3,People!$A$3, IF(Orders1[[#This Row],[Region]]=People!$B$4,People!$A$4, IF(Orders1[[#This Row],[Region]]=People!$B$5,People!$A$5))))</f>
        <v>Anna Andreadi</v>
      </c>
      <c r="W7624" s="3" t="str">
        <f>IFERROR(INDEX(Returns!A7624:A8423, MATCH(Orders1[[#This Row],[Order ID]],Returns!B7624:B8423)), "No")</f>
        <v>No</v>
      </c>
      <c r="X7624" s="3">
        <f>IF(Orders1[[#This Row],[Return]]="Yes", 1, 0)</f>
        <v>0</v>
      </c>
    </row>
    <row r="7625" spans="1:24" x14ac:dyDescent="0.2">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7">
        <v>39.479999999999997</v>
      </c>
      <c r="S7625" s="1">
        <v>1</v>
      </c>
      <c r="T7625" s="1">
        <v>0</v>
      </c>
      <c r="U7625" s="7">
        <v>11.054400000000001</v>
      </c>
      <c r="V7625" s="3" t="str">
        <f>IF(Orders1[[#This Row],[Region]]=People!$B$2, People!$A$2, IF(Orders1[[#This Row],[Region]]=People!$B$3,People!$A$3, IF(Orders1[[#This Row],[Region]]=People!$B$4,People!$A$4, IF(Orders1[[#This Row],[Region]]=People!$B$5,People!$A$5))))</f>
        <v>Chuck Magee</v>
      </c>
      <c r="W7625" s="3" t="str">
        <f>IFERROR(INDEX(Returns!A7625:A8424, MATCH(Orders1[[#This Row],[Order ID]],Returns!B7625:B8424)), "No")</f>
        <v>No</v>
      </c>
      <c r="X7625" s="3">
        <f>IF(Orders1[[#This Row],[Return]]="Yes", 1, 0)</f>
        <v>0</v>
      </c>
    </row>
    <row r="7626" spans="1:24" x14ac:dyDescent="0.2">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7">
        <v>850.5</v>
      </c>
      <c r="S7626" s="1">
        <v>5</v>
      </c>
      <c r="T7626" s="1">
        <v>0.1</v>
      </c>
      <c r="U7626" s="7">
        <v>245.69999999999993</v>
      </c>
      <c r="V7626" s="3" t="str">
        <f>IF(Orders1[[#This Row],[Region]]=People!$B$2, People!$A$2, IF(Orders1[[#This Row],[Region]]=People!$B$3,People!$A$3, IF(Orders1[[#This Row],[Region]]=People!$B$4,People!$A$4, IF(Orders1[[#This Row],[Region]]=People!$B$5,People!$A$5))))</f>
        <v>Kelly Williams</v>
      </c>
      <c r="W7626" s="3" t="str">
        <f>IFERROR(INDEX(Returns!A7626:A8425, MATCH(Orders1[[#This Row],[Order ID]],Returns!B7626:B8425)), "No")</f>
        <v>No</v>
      </c>
      <c r="X7626" s="3">
        <f>IF(Orders1[[#This Row],[Return]]="Yes", 1, 0)</f>
        <v>0</v>
      </c>
    </row>
    <row r="7627" spans="1:24" x14ac:dyDescent="0.2">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7">
        <v>75.33</v>
      </c>
      <c r="S7627" s="1">
        <v>9</v>
      </c>
      <c r="T7627" s="1">
        <v>0</v>
      </c>
      <c r="U7627" s="7">
        <v>19.585799999999999</v>
      </c>
      <c r="V7627" s="3" t="str">
        <f>IF(Orders1[[#This Row],[Region]]=People!$B$2, People!$A$2, IF(Orders1[[#This Row],[Region]]=People!$B$3,People!$A$3, IF(Orders1[[#This Row],[Region]]=People!$B$4,People!$A$4, IF(Orders1[[#This Row],[Region]]=People!$B$5,People!$A$5))))</f>
        <v>Kelly Williams</v>
      </c>
      <c r="W7627" s="3" t="str">
        <f>IFERROR(INDEX(Returns!A7627:A8426, MATCH(Orders1[[#This Row],[Order ID]],Returns!B7627:B8426)), "No")</f>
        <v>No</v>
      </c>
      <c r="X7627" s="3">
        <f>IF(Orders1[[#This Row],[Return]]="Yes", 1, 0)</f>
        <v>0</v>
      </c>
    </row>
    <row r="7628" spans="1:24" x14ac:dyDescent="0.2">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7">
        <v>325.63200000000006</v>
      </c>
      <c r="S7628" s="1">
        <v>6</v>
      </c>
      <c r="T7628" s="1">
        <v>0.2</v>
      </c>
      <c r="U7628" s="7">
        <v>28.492799999999988</v>
      </c>
      <c r="V7628" s="3" t="str">
        <f>IF(Orders1[[#This Row],[Region]]=People!$B$2, People!$A$2, IF(Orders1[[#This Row],[Region]]=People!$B$3,People!$A$3, IF(Orders1[[#This Row],[Region]]=People!$B$4,People!$A$4, IF(Orders1[[#This Row],[Region]]=People!$B$5,People!$A$5))))</f>
        <v>Anna Andreadi</v>
      </c>
      <c r="W7628" s="3" t="str">
        <f>IFERROR(INDEX(Returns!A7628:A8427, MATCH(Orders1[[#This Row],[Order ID]],Returns!B7628:B8427)), "No")</f>
        <v>No</v>
      </c>
      <c r="X7628" s="3">
        <f>IF(Orders1[[#This Row],[Return]]="Yes", 1, 0)</f>
        <v>0</v>
      </c>
    </row>
    <row r="7629" spans="1:24" x14ac:dyDescent="0.2">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7">
        <v>23.344000000000001</v>
      </c>
      <c r="S7629" s="1">
        <v>2</v>
      </c>
      <c r="T7629" s="1">
        <v>0.2</v>
      </c>
      <c r="U7629" s="7">
        <v>-1.4590000000000014</v>
      </c>
      <c r="V7629" s="3" t="str">
        <f>IF(Orders1[[#This Row],[Region]]=People!$B$2, People!$A$2, IF(Orders1[[#This Row],[Region]]=People!$B$3,People!$A$3, IF(Orders1[[#This Row],[Region]]=People!$B$4,People!$A$4, IF(Orders1[[#This Row],[Region]]=People!$B$5,People!$A$5))))</f>
        <v>Anna Andreadi</v>
      </c>
      <c r="W7629" s="3" t="str">
        <f>IFERROR(INDEX(Returns!A7629:A8428, MATCH(Orders1[[#This Row],[Order ID]],Returns!B7629:B8428)), "No")</f>
        <v>No</v>
      </c>
      <c r="X7629" s="3">
        <f>IF(Orders1[[#This Row],[Return]]="Yes", 1, 0)</f>
        <v>0</v>
      </c>
    </row>
    <row r="7630" spans="1:24" x14ac:dyDescent="0.2">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7">
        <v>16.520000000000003</v>
      </c>
      <c r="S7630" s="1">
        <v>5</v>
      </c>
      <c r="T7630" s="1">
        <v>0.2</v>
      </c>
      <c r="U7630" s="7">
        <v>5.368999999999998</v>
      </c>
      <c r="V7630" s="3" t="str">
        <f>IF(Orders1[[#This Row],[Region]]=People!$B$2, People!$A$2, IF(Orders1[[#This Row],[Region]]=People!$B$3,People!$A$3, IF(Orders1[[#This Row],[Region]]=People!$B$4,People!$A$4, IF(Orders1[[#This Row],[Region]]=People!$B$5,People!$A$5))))</f>
        <v>Anna Andreadi</v>
      </c>
      <c r="W7630" s="3" t="str">
        <f>IFERROR(INDEX(Returns!A7630:A8429, MATCH(Orders1[[#This Row],[Order ID]],Returns!B7630:B8429)), "No")</f>
        <v>No</v>
      </c>
      <c r="X7630" s="3">
        <f>IF(Orders1[[#This Row],[Return]]="Yes", 1, 0)</f>
        <v>0</v>
      </c>
    </row>
    <row r="7631" spans="1:24" x14ac:dyDescent="0.2">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7">
        <v>335.72</v>
      </c>
      <c r="S7631" s="1">
        <v>5</v>
      </c>
      <c r="T7631" s="1">
        <v>0.2</v>
      </c>
      <c r="U7631" s="7">
        <v>113.30549999999999</v>
      </c>
      <c r="V7631" s="3" t="str">
        <f>IF(Orders1[[#This Row],[Region]]=People!$B$2, People!$A$2, IF(Orders1[[#This Row],[Region]]=People!$B$3,People!$A$3, IF(Orders1[[#This Row],[Region]]=People!$B$4,People!$A$4, IF(Orders1[[#This Row],[Region]]=People!$B$5,People!$A$5))))</f>
        <v>Kelly Williams</v>
      </c>
      <c r="W7631" s="3" t="str">
        <f>IFERROR(INDEX(Returns!A7631:A8430, MATCH(Orders1[[#This Row],[Order ID]],Returns!B7631:B8430)), "No")</f>
        <v>No</v>
      </c>
      <c r="X7631" s="3">
        <f>IF(Orders1[[#This Row],[Return]]="Yes", 1, 0)</f>
        <v>0</v>
      </c>
    </row>
    <row r="7632" spans="1:24" x14ac:dyDescent="0.2">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7">
        <v>251.94400000000002</v>
      </c>
      <c r="S7632" s="1">
        <v>7</v>
      </c>
      <c r="T7632" s="1">
        <v>0.2</v>
      </c>
      <c r="U7632" s="7">
        <v>88.180399999999977</v>
      </c>
      <c r="V7632" s="3" t="str">
        <f>IF(Orders1[[#This Row],[Region]]=People!$B$2, People!$A$2, IF(Orders1[[#This Row],[Region]]=People!$B$3,People!$A$3, IF(Orders1[[#This Row],[Region]]=People!$B$4,People!$A$4, IF(Orders1[[#This Row],[Region]]=People!$B$5,People!$A$5))))</f>
        <v>Kelly Williams</v>
      </c>
      <c r="W7632" s="3" t="str">
        <f>IFERROR(INDEX(Returns!A7632:A8431, MATCH(Orders1[[#This Row],[Order ID]],Returns!B7632:B8431)), "No")</f>
        <v>No</v>
      </c>
      <c r="X7632" s="3">
        <f>IF(Orders1[[#This Row],[Return]]="Yes", 1, 0)</f>
        <v>0</v>
      </c>
    </row>
    <row r="7633" spans="1:24" x14ac:dyDescent="0.2">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7">
        <v>127.30199999999999</v>
      </c>
      <c r="S7633" s="1">
        <v>7</v>
      </c>
      <c r="T7633" s="1">
        <v>0.3</v>
      </c>
      <c r="U7633" s="7">
        <v>-9.0929999999999964</v>
      </c>
      <c r="V7633" s="3" t="str">
        <f>IF(Orders1[[#This Row],[Region]]=People!$B$2, People!$A$2, IF(Orders1[[#This Row],[Region]]=People!$B$3,People!$A$3, IF(Orders1[[#This Row],[Region]]=People!$B$4,People!$A$4, IF(Orders1[[#This Row],[Region]]=People!$B$5,People!$A$5))))</f>
        <v>Kelly Williams</v>
      </c>
      <c r="W7633" s="3" t="str">
        <f>IFERROR(INDEX(Returns!A7633:A8432, MATCH(Orders1[[#This Row],[Order ID]],Returns!B7633:B8432)), "No")</f>
        <v>No</v>
      </c>
      <c r="X7633" s="3">
        <f>IF(Orders1[[#This Row],[Return]]="Yes", 1, 0)</f>
        <v>0</v>
      </c>
    </row>
    <row r="7634" spans="1:24" x14ac:dyDescent="0.2">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7">
        <v>1207.8399999999999</v>
      </c>
      <c r="S7634" s="1">
        <v>8</v>
      </c>
      <c r="T7634" s="1">
        <v>0</v>
      </c>
      <c r="U7634" s="7">
        <v>314.03840000000002</v>
      </c>
      <c r="V7634" s="3" t="str">
        <f>IF(Orders1[[#This Row],[Region]]=People!$B$2, People!$A$2, IF(Orders1[[#This Row],[Region]]=People!$B$3,People!$A$3, IF(Orders1[[#This Row],[Region]]=People!$B$4,People!$A$4, IF(Orders1[[#This Row],[Region]]=People!$B$5,People!$A$5))))</f>
        <v>Cassandra Brandow</v>
      </c>
      <c r="W7634" s="3" t="str">
        <f>IFERROR(INDEX(Returns!A7634:A8433, MATCH(Orders1[[#This Row],[Order ID]],Returns!B7634:B8433)), "No")</f>
        <v>No</v>
      </c>
      <c r="X7634" s="3">
        <f>IF(Orders1[[#This Row],[Return]]="Yes", 1, 0)</f>
        <v>0</v>
      </c>
    </row>
    <row r="7635" spans="1:24" x14ac:dyDescent="0.2">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7">
        <v>12.53</v>
      </c>
      <c r="S7635" s="1">
        <v>1</v>
      </c>
      <c r="T7635" s="1">
        <v>0</v>
      </c>
      <c r="U7635" s="7">
        <v>5.8890999999999991</v>
      </c>
      <c r="V7635" s="3" t="str">
        <f>IF(Orders1[[#This Row],[Region]]=People!$B$2, People!$A$2, IF(Orders1[[#This Row],[Region]]=People!$B$3,People!$A$3, IF(Orders1[[#This Row],[Region]]=People!$B$4,People!$A$4, IF(Orders1[[#This Row],[Region]]=People!$B$5,People!$A$5))))</f>
        <v>Cassandra Brandow</v>
      </c>
      <c r="W7635" s="3" t="str">
        <f>IFERROR(INDEX(Returns!A7635:A8434, MATCH(Orders1[[#This Row],[Order ID]],Returns!B7635:B8434)), "No")</f>
        <v>No</v>
      </c>
      <c r="X7635" s="3">
        <f>IF(Orders1[[#This Row],[Return]]="Yes", 1, 0)</f>
        <v>0</v>
      </c>
    </row>
    <row r="7636" spans="1:24" x14ac:dyDescent="0.2">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7">
        <v>34.58</v>
      </c>
      <c r="S7636" s="1">
        <v>1</v>
      </c>
      <c r="T7636" s="1">
        <v>0</v>
      </c>
      <c r="U7636" s="7">
        <v>10.028199999999998</v>
      </c>
      <c r="V7636" s="3" t="str">
        <f>IF(Orders1[[#This Row],[Region]]=People!$B$2, People!$A$2, IF(Orders1[[#This Row],[Region]]=People!$B$3,People!$A$3, IF(Orders1[[#This Row],[Region]]=People!$B$4,People!$A$4, IF(Orders1[[#This Row],[Region]]=People!$B$5,People!$A$5))))</f>
        <v>Cassandra Brandow</v>
      </c>
      <c r="W7636" s="3" t="str">
        <f>IFERROR(INDEX(Returns!A7636:A8435, MATCH(Orders1[[#This Row],[Order ID]],Returns!B7636:B8435)), "No")</f>
        <v>No</v>
      </c>
      <c r="X7636" s="3">
        <f>IF(Orders1[[#This Row],[Return]]="Yes", 1, 0)</f>
        <v>0</v>
      </c>
    </row>
    <row r="7637" spans="1:24" x14ac:dyDescent="0.2">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7">
        <v>300.98</v>
      </c>
      <c r="S7637" s="1">
        <v>1</v>
      </c>
      <c r="T7637" s="1">
        <v>0</v>
      </c>
      <c r="U7637" s="7">
        <v>87.28419999999997</v>
      </c>
      <c r="V7637" s="3" t="str">
        <f>IF(Orders1[[#This Row],[Region]]=People!$B$2, People!$A$2, IF(Orders1[[#This Row],[Region]]=People!$B$3,People!$A$3, IF(Orders1[[#This Row],[Region]]=People!$B$4,People!$A$4, IF(Orders1[[#This Row],[Region]]=People!$B$5,People!$A$5))))</f>
        <v>Cassandra Brandow</v>
      </c>
      <c r="W7637" s="3" t="str">
        <f>IFERROR(INDEX(Returns!A7637:A8436, MATCH(Orders1[[#This Row],[Order ID]],Returns!B7637:B8436)), "No")</f>
        <v>No</v>
      </c>
      <c r="X7637" s="3">
        <f>IF(Orders1[[#This Row],[Return]]="Yes", 1, 0)</f>
        <v>0</v>
      </c>
    </row>
    <row r="7638" spans="1:24" x14ac:dyDescent="0.2">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7">
        <v>258.75</v>
      </c>
      <c r="S7638" s="1">
        <v>3</v>
      </c>
      <c r="T7638" s="1">
        <v>0</v>
      </c>
      <c r="U7638" s="7">
        <v>77.624999999999972</v>
      </c>
      <c r="V7638" s="3" t="str">
        <f>IF(Orders1[[#This Row],[Region]]=People!$B$2, People!$A$2, IF(Orders1[[#This Row],[Region]]=People!$B$3,People!$A$3, IF(Orders1[[#This Row],[Region]]=People!$B$4,People!$A$4, IF(Orders1[[#This Row],[Region]]=People!$B$5,People!$A$5))))</f>
        <v>Cassandra Brandow</v>
      </c>
      <c r="W7638" s="3" t="str">
        <f>IFERROR(INDEX(Returns!A7638:A8437, MATCH(Orders1[[#This Row],[Order ID]],Returns!B7638:B8437)), "No")</f>
        <v>No</v>
      </c>
      <c r="X7638" s="3">
        <f>IF(Orders1[[#This Row],[Return]]="Yes", 1, 0)</f>
        <v>0</v>
      </c>
    </row>
    <row r="7639" spans="1:24" x14ac:dyDescent="0.2">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7">
        <v>59.519999999999996</v>
      </c>
      <c r="S7639" s="1">
        <v>3</v>
      </c>
      <c r="T7639" s="1">
        <v>0</v>
      </c>
      <c r="U7639" s="7">
        <v>15.475200000000001</v>
      </c>
      <c r="V7639" s="3" t="str">
        <f>IF(Orders1[[#This Row],[Region]]=People!$B$2, People!$A$2, IF(Orders1[[#This Row],[Region]]=People!$B$3,People!$A$3, IF(Orders1[[#This Row],[Region]]=People!$B$4,People!$A$4, IF(Orders1[[#This Row],[Region]]=People!$B$5,People!$A$5))))</f>
        <v>Chuck Magee</v>
      </c>
      <c r="W7639" s="3" t="str">
        <f>IFERROR(INDEX(Returns!A7639:A8438, MATCH(Orders1[[#This Row],[Order ID]],Returns!B7639:B8438)), "No")</f>
        <v>No</v>
      </c>
      <c r="X7639" s="3">
        <f>IF(Orders1[[#This Row],[Return]]="Yes", 1, 0)</f>
        <v>0</v>
      </c>
    </row>
    <row r="7640" spans="1:24" x14ac:dyDescent="0.2">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7">
        <v>57.959999999999994</v>
      </c>
      <c r="S7640" s="1">
        <v>7</v>
      </c>
      <c r="T7640" s="1">
        <v>0</v>
      </c>
      <c r="U7640" s="7">
        <v>27.241199999999996</v>
      </c>
      <c r="V7640" s="3" t="str">
        <f>IF(Orders1[[#This Row],[Region]]=People!$B$2, People!$A$2, IF(Orders1[[#This Row],[Region]]=People!$B$3,People!$A$3, IF(Orders1[[#This Row],[Region]]=People!$B$4,People!$A$4, IF(Orders1[[#This Row],[Region]]=People!$B$5,People!$A$5))))</f>
        <v>Chuck Magee</v>
      </c>
      <c r="W7640" s="3" t="str">
        <f>IFERROR(INDEX(Returns!A7640:A8439, MATCH(Orders1[[#This Row],[Order ID]],Returns!B7640:B8439)), "No")</f>
        <v>No</v>
      </c>
      <c r="X7640" s="3">
        <f>IF(Orders1[[#This Row],[Return]]="Yes", 1, 0)</f>
        <v>0</v>
      </c>
    </row>
    <row r="7641" spans="1:24" x14ac:dyDescent="0.2">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7">
        <v>441.96</v>
      </c>
      <c r="S7641" s="1">
        <v>2</v>
      </c>
      <c r="T7641" s="1">
        <v>0</v>
      </c>
      <c r="U7641" s="7">
        <v>101.6508</v>
      </c>
      <c r="V7641" s="3" t="str">
        <f>IF(Orders1[[#This Row],[Region]]=People!$B$2, People!$A$2, IF(Orders1[[#This Row],[Region]]=People!$B$3,People!$A$3, IF(Orders1[[#This Row],[Region]]=People!$B$4,People!$A$4, IF(Orders1[[#This Row],[Region]]=People!$B$5,People!$A$5))))</f>
        <v>Chuck Magee</v>
      </c>
      <c r="W7641" s="3" t="str">
        <f>IFERROR(INDEX(Returns!A7641:A8440, MATCH(Orders1[[#This Row],[Order ID]],Returns!B7641:B8440)), "No")</f>
        <v>No</v>
      </c>
      <c r="X7641" s="3">
        <f>IF(Orders1[[#This Row],[Return]]="Yes", 1, 0)</f>
        <v>0</v>
      </c>
    </row>
    <row r="7642" spans="1:24" x14ac:dyDescent="0.2">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7">
        <v>68.039999999999992</v>
      </c>
      <c r="S7642" s="1">
        <v>6</v>
      </c>
      <c r="T7642" s="1">
        <v>0</v>
      </c>
      <c r="U7642" s="7">
        <v>33.339599999999997</v>
      </c>
      <c r="V7642" s="3" t="str">
        <f>IF(Orders1[[#This Row],[Region]]=People!$B$2, People!$A$2, IF(Orders1[[#This Row],[Region]]=People!$B$3,People!$A$3, IF(Orders1[[#This Row],[Region]]=People!$B$4,People!$A$4, IF(Orders1[[#This Row],[Region]]=People!$B$5,People!$A$5))))</f>
        <v>Chuck Magee</v>
      </c>
      <c r="W7642" s="3" t="str">
        <f>IFERROR(INDEX(Returns!A7642:A8441, MATCH(Orders1[[#This Row],[Order ID]],Returns!B7642:B8441)), "No")</f>
        <v>No</v>
      </c>
      <c r="X7642" s="3">
        <f>IF(Orders1[[#This Row],[Return]]="Yes", 1, 0)</f>
        <v>0</v>
      </c>
    </row>
    <row r="7643" spans="1:24" x14ac:dyDescent="0.2">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7">
        <v>703.71</v>
      </c>
      <c r="S7643" s="1">
        <v>6</v>
      </c>
      <c r="T7643" s="1">
        <v>0.7</v>
      </c>
      <c r="U7643" s="7">
        <v>-938.28</v>
      </c>
      <c r="V7643" s="3" t="str">
        <f>IF(Orders1[[#This Row],[Region]]=People!$B$2, People!$A$2, IF(Orders1[[#This Row],[Region]]=People!$B$3,People!$A$3, IF(Orders1[[#This Row],[Region]]=People!$B$4,People!$A$4, IF(Orders1[[#This Row],[Region]]=People!$B$5,People!$A$5))))</f>
        <v>Anna Andreadi</v>
      </c>
      <c r="W7643" s="3" t="str">
        <f>IFERROR(INDEX(Returns!A7643:A8442, MATCH(Orders1[[#This Row],[Order ID]],Returns!B7643:B8442)), "No")</f>
        <v>No</v>
      </c>
      <c r="X7643" s="3">
        <f>IF(Orders1[[#This Row],[Return]]="Yes", 1, 0)</f>
        <v>0</v>
      </c>
    </row>
    <row r="7644" spans="1:24" x14ac:dyDescent="0.2">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7">
        <v>17.904000000000003</v>
      </c>
      <c r="S7644" s="1">
        <v>4</v>
      </c>
      <c r="T7644" s="1">
        <v>0.7</v>
      </c>
      <c r="U7644" s="7">
        <v>-14.920000000000002</v>
      </c>
      <c r="V7644" s="3" t="str">
        <f>IF(Orders1[[#This Row],[Region]]=People!$B$2, People!$A$2, IF(Orders1[[#This Row],[Region]]=People!$B$3,People!$A$3, IF(Orders1[[#This Row],[Region]]=People!$B$4,People!$A$4, IF(Orders1[[#This Row],[Region]]=People!$B$5,People!$A$5))))</f>
        <v>Anna Andreadi</v>
      </c>
      <c r="W7644" s="3" t="str">
        <f>IFERROR(INDEX(Returns!A7644:A8443, MATCH(Orders1[[#This Row],[Order ID]],Returns!B7644:B8443)), "No")</f>
        <v>No</v>
      </c>
      <c r="X7644" s="3">
        <f>IF(Orders1[[#This Row],[Return]]="Yes", 1, 0)</f>
        <v>0</v>
      </c>
    </row>
    <row r="7645" spans="1:24" x14ac:dyDescent="0.2">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7">
        <v>11.976000000000003</v>
      </c>
      <c r="S7645" s="1">
        <v>4</v>
      </c>
      <c r="T7645" s="1">
        <v>0.7</v>
      </c>
      <c r="U7645" s="7">
        <v>-9.1815999999999995</v>
      </c>
      <c r="V7645" s="3" t="str">
        <f>IF(Orders1[[#This Row],[Region]]=People!$B$2, People!$A$2, IF(Orders1[[#This Row],[Region]]=People!$B$3,People!$A$3, IF(Orders1[[#This Row],[Region]]=People!$B$4,People!$A$4, IF(Orders1[[#This Row],[Region]]=People!$B$5,People!$A$5))))</f>
        <v>Anna Andreadi</v>
      </c>
      <c r="W7645" s="3" t="str">
        <f>IFERROR(INDEX(Returns!A7645:A8444, MATCH(Orders1[[#This Row],[Order ID]],Returns!B7645:B8444)), "No")</f>
        <v>No</v>
      </c>
      <c r="X7645" s="3">
        <f>IF(Orders1[[#This Row],[Return]]="Yes", 1, 0)</f>
        <v>0</v>
      </c>
    </row>
    <row r="7646" spans="1:24" x14ac:dyDescent="0.2">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7">
        <v>67.959999999999994</v>
      </c>
      <c r="S7646" s="1">
        <v>5</v>
      </c>
      <c r="T7646" s="1">
        <v>0.2</v>
      </c>
      <c r="U7646" s="7">
        <v>0.84950000000000259</v>
      </c>
      <c r="V7646" s="3" t="str">
        <f>IF(Orders1[[#This Row],[Region]]=People!$B$2, People!$A$2, IF(Orders1[[#This Row],[Region]]=People!$B$3,People!$A$3, IF(Orders1[[#This Row],[Region]]=People!$B$4,People!$A$4, IF(Orders1[[#This Row],[Region]]=People!$B$5,People!$A$5))))</f>
        <v>Anna Andreadi</v>
      </c>
      <c r="W7646" s="3" t="str">
        <f>IFERROR(INDEX(Returns!A7646:A8445, MATCH(Orders1[[#This Row],[Order ID]],Returns!B7646:B8445)), "No")</f>
        <v>No</v>
      </c>
      <c r="X7646" s="3">
        <f>IF(Orders1[[#This Row],[Return]]="Yes", 1, 0)</f>
        <v>0</v>
      </c>
    </row>
    <row r="7647" spans="1:24" x14ac:dyDescent="0.2">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7">
        <v>892.22400000000005</v>
      </c>
      <c r="S7647" s="1">
        <v>3</v>
      </c>
      <c r="T7647" s="1">
        <v>0.2</v>
      </c>
      <c r="U7647" s="7">
        <v>89.222400000000022</v>
      </c>
      <c r="V7647" s="3" t="str">
        <f>IF(Orders1[[#This Row],[Region]]=People!$B$2, People!$A$2, IF(Orders1[[#This Row],[Region]]=People!$B$3,People!$A$3, IF(Orders1[[#This Row],[Region]]=People!$B$4,People!$A$4, IF(Orders1[[#This Row],[Region]]=People!$B$5,People!$A$5))))</f>
        <v>Anna Andreadi</v>
      </c>
      <c r="W7647" s="3" t="str">
        <f>IFERROR(INDEX(Returns!A7647:A8446, MATCH(Orders1[[#This Row],[Order ID]],Returns!B7647:B8446)), "No")</f>
        <v>No</v>
      </c>
      <c r="X7647" s="3">
        <f>IF(Orders1[[#This Row],[Return]]="Yes", 1, 0)</f>
        <v>0</v>
      </c>
    </row>
    <row r="7648" spans="1:24" x14ac:dyDescent="0.2">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7">
        <v>1299.99</v>
      </c>
      <c r="S7648" s="1">
        <v>2</v>
      </c>
      <c r="T7648" s="1">
        <v>0.5</v>
      </c>
      <c r="U7648" s="7">
        <v>-571.99559999999997</v>
      </c>
      <c r="V7648" s="3" t="str">
        <f>IF(Orders1[[#This Row],[Region]]=People!$B$2, People!$A$2, IF(Orders1[[#This Row],[Region]]=People!$B$3,People!$A$3, IF(Orders1[[#This Row],[Region]]=People!$B$4,People!$A$4, IF(Orders1[[#This Row],[Region]]=People!$B$5,People!$A$5))))</f>
        <v>Cassandra Brandow</v>
      </c>
      <c r="W7648" s="3" t="str">
        <f>IFERROR(INDEX(Returns!A7648:A8447, MATCH(Orders1[[#This Row],[Order ID]],Returns!B7648:B8447)), "No")</f>
        <v>No</v>
      </c>
      <c r="X7648" s="3">
        <f>IF(Orders1[[#This Row],[Return]]="Yes", 1, 0)</f>
        <v>0</v>
      </c>
    </row>
    <row r="7649" spans="1:24" x14ac:dyDescent="0.2">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7">
        <v>4.5439999999999996</v>
      </c>
      <c r="S7649" s="1">
        <v>2</v>
      </c>
      <c r="T7649" s="1">
        <v>0.2</v>
      </c>
      <c r="U7649" s="7">
        <v>1.6472</v>
      </c>
      <c r="V7649" s="3" t="str">
        <f>IF(Orders1[[#This Row],[Region]]=People!$B$2, People!$A$2, IF(Orders1[[#This Row],[Region]]=People!$B$3,People!$A$3, IF(Orders1[[#This Row],[Region]]=People!$B$4,People!$A$4, IF(Orders1[[#This Row],[Region]]=People!$B$5,People!$A$5))))</f>
        <v>Anna Andreadi</v>
      </c>
      <c r="W7649" s="3" t="str">
        <f>IFERROR(INDEX(Returns!A7649:A8448, MATCH(Orders1[[#This Row],[Order ID]],Returns!B7649:B8448)), "No")</f>
        <v>No</v>
      </c>
      <c r="X7649" s="3">
        <f>IF(Orders1[[#This Row],[Return]]="Yes", 1, 0)</f>
        <v>0</v>
      </c>
    </row>
    <row r="7650" spans="1:24" x14ac:dyDescent="0.2">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7">
        <v>1352.0320000000002</v>
      </c>
      <c r="S7650" s="1">
        <v>4</v>
      </c>
      <c r="T7650" s="1">
        <v>0.2</v>
      </c>
      <c r="U7650" s="7">
        <v>84.501999999999953</v>
      </c>
      <c r="V7650" s="3" t="str">
        <f>IF(Orders1[[#This Row],[Region]]=People!$B$2, People!$A$2, IF(Orders1[[#This Row],[Region]]=People!$B$3,People!$A$3, IF(Orders1[[#This Row],[Region]]=People!$B$4,People!$A$4, IF(Orders1[[#This Row],[Region]]=People!$B$5,People!$A$5))))</f>
        <v>Anna Andreadi</v>
      </c>
      <c r="W7650" s="3" t="str">
        <f>IFERROR(INDEX(Returns!A7650:A8449, MATCH(Orders1[[#This Row],[Order ID]],Returns!B7650:B8449)), "No")</f>
        <v>No</v>
      </c>
      <c r="X7650" s="3">
        <f>IF(Orders1[[#This Row],[Return]]="Yes", 1, 0)</f>
        <v>0</v>
      </c>
    </row>
    <row r="7651" spans="1:24" x14ac:dyDescent="0.2">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7">
        <v>1548.9900000000002</v>
      </c>
      <c r="S7651" s="1">
        <v>9</v>
      </c>
      <c r="T7651" s="1">
        <v>0.4</v>
      </c>
      <c r="U7651" s="7">
        <v>-464.69700000000012</v>
      </c>
      <c r="V7651" s="3" t="str">
        <f>IF(Orders1[[#This Row],[Region]]=People!$B$2, People!$A$2, IF(Orders1[[#This Row],[Region]]=People!$B$3,People!$A$3, IF(Orders1[[#This Row],[Region]]=People!$B$4,People!$A$4, IF(Orders1[[#This Row],[Region]]=People!$B$5,People!$A$5))))</f>
        <v>Chuck Magee</v>
      </c>
      <c r="W7651" s="3" t="str">
        <f>IFERROR(INDEX(Returns!A7651:A8450, MATCH(Orders1[[#This Row],[Order ID]],Returns!B7651:B8450)), "No")</f>
        <v>No</v>
      </c>
      <c r="X7651" s="3">
        <f>IF(Orders1[[#This Row],[Return]]="Yes", 1, 0)</f>
        <v>0</v>
      </c>
    </row>
    <row r="7652" spans="1:24" x14ac:dyDescent="0.2">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7">
        <v>19.872</v>
      </c>
      <c r="S7652" s="1">
        <v>3</v>
      </c>
      <c r="T7652" s="1">
        <v>0.2</v>
      </c>
      <c r="U7652" s="7">
        <v>6.7067999999999977</v>
      </c>
      <c r="V7652" s="3" t="str">
        <f>IF(Orders1[[#This Row],[Region]]=People!$B$2, People!$A$2, IF(Orders1[[#This Row],[Region]]=People!$B$3,People!$A$3, IF(Orders1[[#This Row],[Region]]=People!$B$4,People!$A$4, IF(Orders1[[#This Row],[Region]]=People!$B$5,People!$A$5))))</f>
        <v>Chuck Magee</v>
      </c>
      <c r="W7652" s="3" t="str">
        <f>IFERROR(INDEX(Returns!A7652:A8451, MATCH(Orders1[[#This Row],[Order ID]],Returns!B7652:B8451)), "No")</f>
        <v>No</v>
      </c>
      <c r="X7652" s="3">
        <f>IF(Orders1[[#This Row],[Return]]="Yes", 1, 0)</f>
        <v>0</v>
      </c>
    </row>
    <row r="7653" spans="1:24" x14ac:dyDescent="0.2">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7">
        <v>119.44800000000001</v>
      </c>
      <c r="S7653" s="1">
        <v>3</v>
      </c>
      <c r="T7653" s="1">
        <v>0.2</v>
      </c>
      <c r="U7653" s="7">
        <v>-13.437900000000006</v>
      </c>
      <c r="V7653" s="3" t="str">
        <f>IF(Orders1[[#This Row],[Region]]=People!$B$2, People!$A$2, IF(Orders1[[#This Row],[Region]]=People!$B$3,People!$A$3, IF(Orders1[[#This Row],[Region]]=People!$B$4,People!$A$4, IF(Orders1[[#This Row],[Region]]=People!$B$5,People!$A$5))))</f>
        <v>Kelly Williams</v>
      </c>
      <c r="W7653" s="3" t="str">
        <f>IFERROR(INDEX(Returns!A7653:A8452, MATCH(Orders1[[#This Row],[Order ID]],Returns!B7653:B8452)), "No")</f>
        <v>No</v>
      </c>
      <c r="X7653" s="3">
        <f>IF(Orders1[[#This Row],[Return]]="Yes", 1, 0)</f>
        <v>0</v>
      </c>
    </row>
    <row r="7654" spans="1:24" x14ac:dyDescent="0.2">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7">
        <v>118.16</v>
      </c>
      <c r="S7654" s="1">
        <v>2</v>
      </c>
      <c r="T7654" s="1">
        <v>0.2</v>
      </c>
      <c r="U7654" s="7">
        <v>-25.108999999999988</v>
      </c>
      <c r="V7654" s="3" t="str">
        <f>IF(Orders1[[#This Row],[Region]]=People!$B$2, People!$A$2, IF(Orders1[[#This Row],[Region]]=People!$B$3,People!$A$3, IF(Orders1[[#This Row],[Region]]=People!$B$4,People!$A$4, IF(Orders1[[#This Row],[Region]]=People!$B$5,People!$A$5))))</f>
        <v>Kelly Williams</v>
      </c>
      <c r="W7654" s="3" t="str">
        <f>IFERROR(INDEX(Returns!A7654:A8453, MATCH(Orders1[[#This Row],[Order ID]],Returns!B7654:B8453)), "No")</f>
        <v>No</v>
      </c>
      <c r="X7654" s="3">
        <f>IF(Orders1[[#This Row],[Return]]="Yes", 1, 0)</f>
        <v>0</v>
      </c>
    </row>
    <row r="7655" spans="1:24" x14ac:dyDescent="0.2">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7">
        <v>19.559999999999999</v>
      </c>
      <c r="S7655" s="1">
        <v>4</v>
      </c>
      <c r="T7655" s="1">
        <v>0</v>
      </c>
      <c r="U7655" s="7">
        <v>5.4768000000000008</v>
      </c>
      <c r="V7655" s="3" t="str">
        <f>IF(Orders1[[#This Row],[Region]]=People!$B$2, People!$A$2, IF(Orders1[[#This Row],[Region]]=People!$B$3,People!$A$3, IF(Orders1[[#This Row],[Region]]=People!$B$4,People!$A$4, IF(Orders1[[#This Row],[Region]]=People!$B$5,People!$A$5))))</f>
        <v>Cassandra Brandow</v>
      </c>
      <c r="W7655" s="3" t="str">
        <f>IFERROR(INDEX(Returns!A7655:A8454, MATCH(Orders1[[#This Row],[Order ID]],Returns!B7655:B8454)), "No")</f>
        <v>No</v>
      </c>
      <c r="X7655" s="3">
        <f>IF(Orders1[[#This Row],[Return]]="Yes", 1, 0)</f>
        <v>0</v>
      </c>
    </row>
    <row r="7656" spans="1:24" x14ac:dyDescent="0.2">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7">
        <v>80.959999999999994</v>
      </c>
      <c r="S7656" s="1">
        <v>4</v>
      </c>
      <c r="T7656" s="1">
        <v>0</v>
      </c>
      <c r="U7656" s="7">
        <v>29.145599999999995</v>
      </c>
      <c r="V7656" s="3" t="str">
        <f>IF(Orders1[[#This Row],[Region]]=People!$B$2, People!$A$2, IF(Orders1[[#This Row],[Region]]=People!$B$3,People!$A$3, IF(Orders1[[#This Row],[Region]]=People!$B$4,People!$A$4, IF(Orders1[[#This Row],[Region]]=People!$B$5,People!$A$5))))</f>
        <v>Anna Andreadi</v>
      </c>
      <c r="W7656" s="3" t="str">
        <f>IFERROR(INDEX(Returns!A7656:A8455, MATCH(Orders1[[#This Row],[Order ID]],Returns!B7656:B8455)), "No")</f>
        <v>No</v>
      </c>
      <c r="X7656" s="3">
        <f>IF(Orders1[[#This Row],[Return]]="Yes", 1, 0)</f>
        <v>0</v>
      </c>
    </row>
    <row r="7657" spans="1:24" x14ac:dyDescent="0.2">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7">
        <v>25.92</v>
      </c>
      <c r="S7657" s="1">
        <v>4</v>
      </c>
      <c r="T7657" s="1">
        <v>0</v>
      </c>
      <c r="U7657" s="7">
        <v>12.441600000000001</v>
      </c>
      <c r="V7657" s="3" t="str">
        <f>IF(Orders1[[#This Row],[Region]]=People!$B$2, People!$A$2, IF(Orders1[[#This Row],[Region]]=People!$B$3,People!$A$3, IF(Orders1[[#This Row],[Region]]=People!$B$4,People!$A$4, IF(Orders1[[#This Row],[Region]]=People!$B$5,People!$A$5))))</f>
        <v>Anna Andreadi</v>
      </c>
      <c r="W7657" s="3" t="str">
        <f>IFERROR(INDEX(Returns!A7657:A8456, MATCH(Orders1[[#This Row],[Order ID]],Returns!B7657:B8456)), "No")</f>
        <v>No</v>
      </c>
      <c r="X7657" s="3">
        <f>IF(Orders1[[#This Row],[Return]]="Yes", 1, 0)</f>
        <v>0</v>
      </c>
    </row>
    <row r="7658" spans="1:24" x14ac:dyDescent="0.2">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7">
        <v>106.96</v>
      </c>
      <c r="S7658" s="1">
        <v>2</v>
      </c>
      <c r="T7658" s="1">
        <v>0</v>
      </c>
      <c r="U7658" s="7">
        <v>31.018399999999986</v>
      </c>
      <c r="V7658" s="3" t="str">
        <f>IF(Orders1[[#This Row],[Region]]=People!$B$2, People!$A$2, IF(Orders1[[#This Row],[Region]]=People!$B$3,People!$A$3, IF(Orders1[[#This Row],[Region]]=People!$B$4,People!$A$4, IF(Orders1[[#This Row],[Region]]=People!$B$5,People!$A$5))))</f>
        <v>Anna Andreadi</v>
      </c>
      <c r="W7658" s="3" t="str">
        <f>IFERROR(INDEX(Returns!A7658:A8457, MATCH(Orders1[[#This Row],[Order ID]],Returns!B7658:B8457)), "No")</f>
        <v>No</v>
      </c>
      <c r="X7658" s="3">
        <f>IF(Orders1[[#This Row],[Return]]="Yes", 1, 0)</f>
        <v>0</v>
      </c>
    </row>
    <row r="7659" spans="1:24" x14ac:dyDescent="0.2">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7">
        <v>187.76</v>
      </c>
      <c r="S7659" s="1">
        <v>4</v>
      </c>
      <c r="T7659" s="1">
        <v>0</v>
      </c>
      <c r="U7659" s="7">
        <v>76.9816</v>
      </c>
      <c r="V7659" s="3" t="str">
        <f>IF(Orders1[[#This Row],[Region]]=People!$B$2, People!$A$2, IF(Orders1[[#This Row],[Region]]=People!$B$3,People!$A$3, IF(Orders1[[#This Row],[Region]]=People!$B$4,People!$A$4, IF(Orders1[[#This Row],[Region]]=People!$B$5,People!$A$5))))</f>
        <v>Anna Andreadi</v>
      </c>
      <c r="W7659" s="3" t="str">
        <f>IFERROR(INDEX(Returns!A7659:A8458, MATCH(Orders1[[#This Row],[Order ID]],Returns!B7659:B8458)), "No")</f>
        <v>No</v>
      </c>
      <c r="X7659" s="3">
        <f>IF(Orders1[[#This Row],[Return]]="Yes", 1, 0)</f>
        <v>0</v>
      </c>
    </row>
    <row r="7660" spans="1:24" x14ac:dyDescent="0.2">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7">
        <v>76.77600000000001</v>
      </c>
      <c r="S7660" s="1">
        <v>4</v>
      </c>
      <c r="T7660" s="1">
        <v>0.7</v>
      </c>
      <c r="U7660" s="7">
        <v>-53.743199999999973</v>
      </c>
      <c r="V7660" s="3" t="str">
        <f>IF(Orders1[[#This Row],[Region]]=People!$B$2, People!$A$2, IF(Orders1[[#This Row],[Region]]=People!$B$3,People!$A$3, IF(Orders1[[#This Row],[Region]]=People!$B$4,People!$A$4, IF(Orders1[[#This Row],[Region]]=People!$B$5,People!$A$5))))</f>
        <v>Chuck Magee</v>
      </c>
      <c r="W7660" s="3" t="str">
        <f>IFERROR(INDEX(Returns!A7660:A8459, MATCH(Orders1[[#This Row],[Order ID]],Returns!B7660:B8459)), "No")</f>
        <v>No</v>
      </c>
      <c r="X7660" s="3">
        <f>IF(Orders1[[#This Row],[Return]]="Yes", 1, 0)</f>
        <v>0</v>
      </c>
    </row>
    <row r="7661" spans="1:24" x14ac:dyDescent="0.2">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7">
        <v>53.9</v>
      </c>
      <c r="S7661" s="1">
        <v>5</v>
      </c>
      <c r="T7661" s="1">
        <v>0</v>
      </c>
      <c r="U7661" s="7">
        <v>25.871999999999996</v>
      </c>
      <c r="V7661" s="3" t="str">
        <f>IF(Orders1[[#This Row],[Region]]=People!$B$2, People!$A$2, IF(Orders1[[#This Row],[Region]]=People!$B$3,People!$A$3, IF(Orders1[[#This Row],[Region]]=People!$B$4,People!$A$4, IF(Orders1[[#This Row],[Region]]=People!$B$5,People!$A$5))))</f>
        <v>Kelly Williams</v>
      </c>
      <c r="W7661" s="3" t="str">
        <f>IFERROR(INDEX(Returns!A7661:A8460, MATCH(Orders1[[#This Row],[Order ID]],Returns!B7661:B8460)), "No")</f>
        <v>No</v>
      </c>
      <c r="X7661" s="3">
        <f>IF(Orders1[[#This Row],[Return]]="Yes", 1, 0)</f>
        <v>0</v>
      </c>
    </row>
    <row r="7662" spans="1:24" x14ac:dyDescent="0.2">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7">
        <v>76.728000000000009</v>
      </c>
      <c r="S7662" s="1">
        <v>3</v>
      </c>
      <c r="T7662" s="1">
        <v>0.6</v>
      </c>
      <c r="U7662" s="7">
        <v>-53.709599999999988</v>
      </c>
      <c r="V7662" s="3" t="str">
        <f>IF(Orders1[[#This Row],[Region]]=People!$B$2, People!$A$2, IF(Orders1[[#This Row],[Region]]=People!$B$3,People!$A$3, IF(Orders1[[#This Row],[Region]]=People!$B$4,People!$A$4, IF(Orders1[[#This Row],[Region]]=People!$B$5,People!$A$5))))</f>
        <v>Kelly Williams</v>
      </c>
      <c r="W7662" s="3" t="str">
        <f>IFERROR(INDEX(Returns!A7662:A8461, MATCH(Orders1[[#This Row],[Order ID]],Returns!B7662:B8461)), "No")</f>
        <v>No</v>
      </c>
      <c r="X7662" s="3">
        <f>IF(Orders1[[#This Row],[Return]]="Yes", 1, 0)</f>
        <v>0</v>
      </c>
    </row>
    <row r="7663" spans="1:24" x14ac:dyDescent="0.2">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7">
        <v>10.429999999999998</v>
      </c>
      <c r="S7663" s="1">
        <v>7</v>
      </c>
      <c r="T7663" s="1">
        <v>0.8</v>
      </c>
      <c r="U7663" s="7">
        <v>-18.252500000000005</v>
      </c>
      <c r="V7663" s="3" t="str">
        <f>IF(Orders1[[#This Row],[Region]]=People!$B$2, People!$A$2, IF(Orders1[[#This Row],[Region]]=People!$B$3,People!$A$3, IF(Orders1[[#This Row],[Region]]=People!$B$4,People!$A$4, IF(Orders1[[#This Row],[Region]]=People!$B$5,People!$A$5))))</f>
        <v>Kelly Williams</v>
      </c>
      <c r="W7663" s="3" t="str">
        <f>IFERROR(INDEX(Returns!A7663:A8462, MATCH(Orders1[[#This Row],[Order ID]],Returns!B7663:B8462)), "No")</f>
        <v>No</v>
      </c>
      <c r="X7663" s="3">
        <f>IF(Orders1[[#This Row],[Return]]="Yes", 1, 0)</f>
        <v>0</v>
      </c>
    </row>
    <row r="7664" spans="1:24" x14ac:dyDescent="0.2">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7">
        <v>99.2</v>
      </c>
      <c r="S7664" s="1">
        <v>5</v>
      </c>
      <c r="T7664" s="1">
        <v>0</v>
      </c>
      <c r="U7664" s="7">
        <v>25.792000000000002</v>
      </c>
      <c r="V7664" s="3" t="str">
        <f>IF(Orders1[[#This Row],[Region]]=People!$B$2, People!$A$2, IF(Orders1[[#This Row],[Region]]=People!$B$3,People!$A$3, IF(Orders1[[#This Row],[Region]]=People!$B$4,People!$A$4, IF(Orders1[[#This Row],[Region]]=People!$B$5,People!$A$5))))</f>
        <v>Anna Andreadi</v>
      </c>
      <c r="W7664" s="3" t="str">
        <f>IFERROR(INDEX(Returns!A7664:A8463, MATCH(Orders1[[#This Row],[Order ID]],Returns!B7664:B8463)), "No")</f>
        <v>No</v>
      </c>
      <c r="X7664" s="3">
        <f>IF(Orders1[[#This Row],[Return]]="Yes", 1, 0)</f>
        <v>0</v>
      </c>
    </row>
    <row r="7665" spans="1:24" x14ac:dyDescent="0.2">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7">
        <v>15.920000000000002</v>
      </c>
      <c r="S7665" s="1">
        <v>5</v>
      </c>
      <c r="T7665" s="1">
        <v>0.2</v>
      </c>
      <c r="U7665" s="7">
        <v>2.7859999999999978</v>
      </c>
      <c r="V7665" s="3" t="str">
        <f>IF(Orders1[[#This Row],[Region]]=People!$B$2, People!$A$2, IF(Orders1[[#This Row],[Region]]=People!$B$3,People!$A$3, IF(Orders1[[#This Row],[Region]]=People!$B$4,People!$A$4, IF(Orders1[[#This Row],[Region]]=People!$B$5,People!$A$5))))</f>
        <v>Cassandra Brandow</v>
      </c>
      <c r="W7665" s="3" t="str">
        <f>IFERROR(INDEX(Returns!A7665:A8464, MATCH(Orders1[[#This Row],[Order ID]],Returns!B7665:B8464)), "No")</f>
        <v>No</v>
      </c>
      <c r="X7665" s="3">
        <f>IF(Orders1[[#This Row],[Return]]="Yes", 1, 0)</f>
        <v>0</v>
      </c>
    </row>
    <row r="7666" spans="1:24" x14ac:dyDescent="0.2">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7">
        <v>129.91999999999999</v>
      </c>
      <c r="S7666" s="1">
        <v>4</v>
      </c>
      <c r="T7666" s="1">
        <v>0</v>
      </c>
      <c r="U7666" s="7">
        <v>10.393599999999992</v>
      </c>
      <c r="V7666" s="3" t="str">
        <f>IF(Orders1[[#This Row],[Region]]=People!$B$2, People!$A$2, IF(Orders1[[#This Row],[Region]]=People!$B$3,People!$A$3, IF(Orders1[[#This Row],[Region]]=People!$B$4,People!$A$4, IF(Orders1[[#This Row],[Region]]=People!$B$5,People!$A$5))))</f>
        <v>Cassandra Brandow</v>
      </c>
      <c r="W7666" s="3" t="str">
        <f>IFERROR(INDEX(Returns!A7666:A8465, MATCH(Orders1[[#This Row],[Order ID]],Returns!B7666:B8465)), "No")</f>
        <v>No</v>
      </c>
      <c r="X7666" s="3">
        <f>IF(Orders1[[#This Row],[Return]]="Yes", 1, 0)</f>
        <v>0</v>
      </c>
    </row>
    <row r="7667" spans="1:24" x14ac:dyDescent="0.2">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7">
        <v>30.4</v>
      </c>
      <c r="S7667" s="1">
        <v>1</v>
      </c>
      <c r="T7667" s="1">
        <v>0</v>
      </c>
      <c r="U7667" s="7">
        <v>13.983999999999998</v>
      </c>
      <c r="V7667" s="3" t="str">
        <f>IF(Orders1[[#This Row],[Region]]=People!$B$2, People!$A$2, IF(Orders1[[#This Row],[Region]]=People!$B$3,People!$A$3, IF(Orders1[[#This Row],[Region]]=People!$B$4,People!$A$4, IF(Orders1[[#This Row],[Region]]=People!$B$5,People!$A$5))))</f>
        <v>Chuck Magee</v>
      </c>
      <c r="W7667" s="3" t="str">
        <f>IFERROR(INDEX(Returns!A7667:A8466, MATCH(Orders1[[#This Row],[Order ID]],Returns!B7667:B8466)), "No")</f>
        <v>No</v>
      </c>
      <c r="X7667" s="3">
        <f>IF(Orders1[[#This Row],[Return]]="Yes", 1, 0)</f>
        <v>0</v>
      </c>
    </row>
    <row r="7668" spans="1:24" x14ac:dyDescent="0.2">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7">
        <v>5399.91</v>
      </c>
      <c r="S7668" s="1">
        <v>9</v>
      </c>
      <c r="T7668" s="1">
        <v>0</v>
      </c>
      <c r="U7668" s="7">
        <v>2591.9567999999999</v>
      </c>
      <c r="V7668" s="3" t="str">
        <f>IF(Orders1[[#This Row],[Region]]=People!$B$2, People!$A$2, IF(Orders1[[#This Row],[Region]]=People!$B$3,People!$A$3, IF(Orders1[[#This Row],[Region]]=People!$B$4,People!$A$4, IF(Orders1[[#This Row],[Region]]=People!$B$5,People!$A$5))))</f>
        <v>Chuck Magee</v>
      </c>
      <c r="W7668" s="3" t="str">
        <f>IFERROR(INDEX(Returns!A7668:A8467, MATCH(Orders1[[#This Row],[Order ID]],Returns!B7668:B8467)), "No")</f>
        <v>No</v>
      </c>
      <c r="X7668" s="3">
        <f>IF(Orders1[[#This Row],[Return]]="Yes", 1, 0)</f>
        <v>0</v>
      </c>
    </row>
    <row r="7669" spans="1:24" x14ac:dyDescent="0.2">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7">
        <v>119.10000000000001</v>
      </c>
      <c r="S7669" s="1">
        <v>3</v>
      </c>
      <c r="T7669" s="1">
        <v>0</v>
      </c>
      <c r="U7669" s="7">
        <v>34.538999999999994</v>
      </c>
      <c r="V7669" s="3" t="str">
        <f>IF(Orders1[[#This Row],[Region]]=People!$B$2, People!$A$2, IF(Orders1[[#This Row],[Region]]=People!$B$3,People!$A$3, IF(Orders1[[#This Row],[Region]]=People!$B$4,People!$A$4, IF(Orders1[[#This Row],[Region]]=People!$B$5,People!$A$5))))</f>
        <v>Chuck Magee</v>
      </c>
      <c r="W7669" s="3" t="str">
        <f>IFERROR(INDEX(Returns!A7669:A8468, MATCH(Orders1[[#This Row],[Order ID]],Returns!B7669:B8468)), "No")</f>
        <v>No</v>
      </c>
      <c r="X7669" s="3">
        <f>IF(Orders1[[#This Row],[Return]]="Yes", 1, 0)</f>
        <v>0</v>
      </c>
    </row>
    <row r="7670" spans="1:24" x14ac:dyDescent="0.2">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7">
        <v>40.08</v>
      </c>
      <c r="S7670" s="1">
        <v>6</v>
      </c>
      <c r="T7670" s="1">
        <v>0</v>
      </c>
      <c r="U7670" s="7">
        <v>19.238399999999999</v>
      </c>
      <c r="V7670" s="3" t="str">
        <f>IF(Orders1[[#This Row],[Region]]=People!$B$2, People!$A$2, IF(Orders1[[#This Row],[Region]]=People!$B$3,People!$A$3, IF(Orders1[[#This Row],[Region]]=People!$B$4,People!$A$4, IF(Orders1[[#This Row],[Region]]=People!$B$5,People!$A$5))))</f>
        <v>Chuck Magee</v>
      </c>
      <c r="W7670" s="3" t="str">
        <f>IFERROR(INDEX(Returns!A7670:A8469, MATCH(Orders1[[#This Row],[Order ID]],Returns!B7670:B8469)), "No")</f>
        <v>No</v>
      </c>
      <c r="X7670" s="3">
        <f>IF(Orders1[[#This Row],[Return]]="Yes", 1, 0)</f>
        <v>0</v>
      </c>
    </row>
    <row r="7671" spans="1:24" x14ac:dyDescent="0.2">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7">
        <v>59.94</v>
      </c>
      <c r="S7671" s="1">
        <v>3</v>
      </c>
      <c r="T7671" s="1">
        <v>0</v>
      </c>
      <c r="U7671" s="7">
        <v>28.171799999999998</v>
      </c>
      <c r="V7671" s="3" t="str">
        <f>IF(Orders1[[#This Row],[Region]]=People!$B$2, People!$A$2, IF(Orders1[[#This Row],[Region]]=People!$B$3,People!$A$3, IF(Orders1[[#This Row],[Region]]=People!$B$4,People!$A$4, IF(Orders1[[#This Row],[Region]]=People!$B$5,People!$A$5))))</f>
        <v>Chuck Magee</v>
      </c>
      <c r="W7671" s="3" t="str">
        <f>IFERROR(INDEX(Returns!A7671:A8470, MATCH(Orders1[[#This Row],[Order ID]],Returns!B7671:B8470)), "No")</f>
        <v>No</v>
      </c>
      <c r="X7671" s="3">
        <f>IF(Orders1[[#This Row],[Return]]="Yes", 1, 0)</f>
        <v>0</v>
      </c>
    </row>
    <row r="7672" spans="1:24" x14ac:dyDescent="0.2">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7">
        <v>259.98</v>
      </c>
      <c r="S7672" s="1">
        <v>2</v>
      </c>
      <c r="T7672" s="1">
        <v>0</v>
      </c>
      <c r="U7672" s="7">
        <v>88.393200000000007</v>
      </c>
      <c r="V7672" s="3" t="str">
        <f>IF(Orders1[[#This Row],[Region]]=People!$B$2, People!$A$2, IF(Orders1[[#This Row],[Region]]=People!$B$3,People!$A$3, IF(Orders1[[#This Row],[Region]]=People!$B$4,People!$A$4, IF(Orders1[[#This Row],[Region]]=People!$B$5,People!$A$5))))</f>
        <v>Chuck Magee</v>
      </c>
      <c r="W7672" s="3" t="str">
        <f>IFERROR(INDEX(Returns!A7672:A8471, MATCH(Orders1[[#This Row],[Order ID]],Returns!B7672:B8471)), "No")</f>
        <v>No</v>
      </c>
      <c r="X7672" s="3">
        <f>IF(Orders1[[#This Row],[Return]]="Yes", 1, 0)</f>
        <v>0</v>
      </c>
    </row>
    <row r="7673" spans="1:24" x14ac:dyDescent="0.2">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7">
        <v>170.98</v>
      </c>
      <c r="S7673" s="1">
        <v>1</v>
      </c>
      <c r="T7673" s="1">
        <v>0</v>
      </c>
      <c r="U7673" s="7">
        <v>32.486199999999997</v>
      </c>
      <c r="V7673" s="3" t="str">
        <f>IF(Orders1[[#This Row],[Region]]=People!$B$2, People!$A$2, IF(Orders1[[#This Row],[Region]]=People!$B$3,People!$A$3, IF(Orders1[[#This Row],[Region]]=People!$B$4,People!$A$4, IF(Orders1[[#This Row],[Region]]=People!$B$5,People!$A$5))))</f>
        <v>Chuck Magee</v>
      </c>
      <c r="W7673" s="3" t="str">
        <f>IFERROR(INDEX(Returns!A7673:A8472, MATCH(Orders1[[#This Row],[Order ID]],Returns!B7673:B8472)), "No")</f>
        <v>No</v>
      </c>
      <c r="X7673" s="3">
        <f>IF(Orders1[[#This Row],[Return]]="Yes", 1, 0)</f>
        <v>0</v>
      </c>
    </row>
    <row r="7674" spans="1:24" x14ac:dyDescent="0.2">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7">
        <v>38.97</v>
      </c>
      <c r="S7674" s="1">
        <v>3</v>
      </c>
      <c r="T7674" s="1">
        <v>0</v>
      </c>
      <c r="U7674" s="7">
        <v>4.6763999999999992</v>
      </c>
      <c r="V7674" s="3" t="str">
        <f>IF(Orders1[[#This Row],[Region]]=People!$B$2, People!$A$2, IF(Orders1[[#This Row],[Region]]=People!$B$3,People!$A$3, IF(Orders1[[#This Row],[Region]]=People!$B$4,People!$A$4, IF(Orders1[[#This Row],[Region]]=People!$B$5,People!$A$5))))</f>
        <v>Chuck Magee</v>
      </c>
      <c r="W7674" s="3" t="str">
        <f>IFERROR(INDEX(Returns!A7674:A8473, MATCH(Orders1[[#This Row],[Order ID]],Returns!B7674:B8473)), "No")</f>
        <v>No</v>
      </c>
      <c r="X7674" s="3">
        <f>IF(Orders1[[#This Row],[Return]]="Yes", 1, 0)</f>
        <v>0</v>
      </c>
    </row>
    <row r="7675" spans="1:24" x14ac:dyDescent="0.2">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7">
        <v>154.9</v>
      </c>
      <c r="S7675" s="1">
        <v>5</v>
      </c>
      <c r="T7675" s="1">
        <v>0</v>
      </c>
      <c r="U7675" s="7">
        <v>69.704999999999998</v>
      </c>
      <c r="V7675" s="3" t="str">
        <f>IF(Orders1[[#This Row],[Region]]=People!$B$2, People!$A$2, IF(Orders1[[#This Row],[Region]]=People!$B$3,People!$A$3, IF(Orders1[[#This Row],[Region]]=People!$B$4,People!$A$4, IF(Orders1[[#This Row],[Region]]=People!$B$5,People!$A$5))))</f>
        <v>Chuck Magee</v>
      </c>
      <c r="W7675" s="3" t="str">
        <f>IFERROR(INDEX(Returns!A7675:A8474, MATCH(Orders1[[#This Row],[Order ID]],Returns!B7675:B8474)), "No")</f>
        <v>No</v>
      </c>
      <c r="X7675" s="3">
        <f>IF(Orders1[[#This Row],[Return]]="Yes", 1, 0)</f>
        <v>0</v>
      </c>
    </row>
    <row r="7676" spans="1:24" x14ac:dyDescent="0.2">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7">
        <v>446.06799999999998</v>
      </c>
      <c r="S7676" s="1">
        <v>4</v>
      </c>
      <c r="T7676" s="1">
        <v>0.3</v>
      </c>
      <c r="U7676" s="7">
        <v>0</v>
      </c>
      <c r="V7676" s="3" t="str">
        <f>IF(Orders1[[#This Row],[Region]]=People!$B$2, People!$A$2, IF(Orders1[[#This Row],[Region]]=People!$B$3,People!$A$3, IF(Orders1[[#This Row],[Region]]=People!$B$4,People!$A$4, IF(Orders1[[#This Row],[Region]]=People!$B$5,People!$A$5))))</f>
        <v>Chuck Magee</v>
      </c>
      <c r="W7676" s="3" t="str">
        <f>IFERROR(INDEX(Returns!A7676:A8475, MATCH(Orders1[[#This Row],[Order ID]],Returns!B7676:B8475)), "No")</f>
        <v>No</v>
      </c>
      <c r="X7676" s="3">
        <f>IF(Orders1[[#This Row],[Return]]="Yes", 1, 0)</f>
        <v>0</v>
      </c>
    </row>
    <row r="7677" spans="1:24" x14ac:dyDescent="0.2">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7">
        <v>152.94</v>
      </c>
      <c r="S7677" s="1">
        <v>3</v>
      </c>
      <c r="T7677" s="1">
        <v>0</v>
      </c>
      <c r="U7677" s="7">
        <v>41.293800000000005</v>
      </c>
      <c r="V7677" s="3" t="str">
        <f>IF(Orders1[[#This Row],[Region]]=People!$B$2, People!$A$2, IF(Orders1[[#This Row],[Region]]=People!$B$3,People!$A$3, IF(Orders1[[#This Row],[Region]]=People!$B$4,People!$A$4, IF(Orders1[[#This Row],[Region]]=People!$B$5,People!$A$5))))</f>
        <v>Anna Andreadi</v>
      </c>
      <c r="W7677" s="3" t="str">
        <f>IFERROR(INDEX(Returns!A7677:A8476, MATCH(Orders1[[#This Row],[Order ID]],Returns!B7677:B8476)), "No")</f>
        <v>No</v>
      </c>
      <c r="X7677" s="3">
        <f>IF(Orders1[[#This Row],[Return]]="Yes", 1, 0)</f>
        <v>0</v>
      </c>
    </row>
    <row r="7678" spans="1:24" x14ac:dyDescent="0.2">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7">
        <v>23.472000000000001</v>
      </c>
      <c r="S7678" s="1">
        <v>3</v>
      </c>
      <c r="T7678" s="1">
        <v>0.2</v>
      </c>
      <c r="U7678" s="7">
        <v>4.9877999999999982</v>
      </c>
      <c r="V7678" s="3" t="str">
        <f>IF(Orders1[[#This Row],[Region]]=People!$B$2, People!$A$2, IF(Orders1[[#This Row],[Region]]=People!$B$3,People!$A$3, IF(Orders1[[#This Row],[Region]]=People!$B$4,People!$A$4, IF(Orders1[[#This Row],[Region]]=People!$B$5,People!$A$5))))</f>
        <v>Cassandra Brandow</v>
      </c>
      <c r="W7678" s="3" t="str">
        <f>IFERROR(INDEX(Returns!A7678:A8477, MATCH(Orders1[[#This Row],[Order ID]],Returns!B7678:B8477)), "No")</f>
        <v>No</v>
      </c>
      <c r="X7678" s="3">
        <f>IF(Orders1[[#This Row],[Return]]="Yes", 1, 0)</f>
        <v>0</v>
      </c>
    </row>
    <row r="7679" spans="1:24" x14ac:dyDescent="0.2">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7">
        <v>195.64</v>
      </c>
      <c r="S7679" s="1">
        <v>4</v>
      </c>
      <c r="T7679" s="1">
        <v>0</v>
      </c>
      <c r="U7679" s="7">
        <v>91.950799999999987</v>
      </c>
      <c r="V7679" s="3" t="str">
        <f>IF(Orders1[[#This Row],[Region]]=People!$B$2, People!$A$2, IF(Orders1[[#This Row],[Region]]=People!$B$3,People!$A$3, IF(Orders1[[#This Row],[Region]]=People!$B$4,People!$A$4, IF(Orders1[[#This Row],[Region]]=People!$B$5,People!$A$5))))</f>
        <v>Chuck Magee</v>
      </c>
      <c r="W7679" s="3" t="str">
        <f>IFERROR(INDEX(Returns!A7679:A8478, MATCH(Orders1[[#This Row],[Order ID]],Returns!B7679:B8478)), "No")</f>
        <v>No</v>
      </c>
      <c r="X7679" s="3">
        <f>IF(Orders1[[#This Row],[Return]]="Yes", 1, 0)</f>
        <v>0</v>
      </c>
    </row>
    <row r="7680" spans="1:24" x14ac:dyDescent="0.2">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7">
        <v>14.940000000000001</v>
      </c>
      <c r="S7680" s="1">
        <v>3</v>
      </c>
      <c r="T7680" s="1">
        <v>0</v>
      </c>
      <c r="U7680" s="7">
        <v>7.0218000000000007</v>
      </c>
      <c r="V7680" s="3" t="str">
        <f>IF(Orders1[[#This Row],[Region]]=People!$B$2, People!$A$2, IF(Orders1[[#This Row],[Region]]=People!$B$3,People!$A$3, IF(Orders1[[#This Row],[Region]]=People!$B$4,People!$A$4, IF(Orders1[[#This Row],[Region]]=People!$B$5,People!$A$5))))</f>
        <v>Chuck Magee</v>
      </c>
      <c r="W7680" s="3" t="str">
        <f>IFERROR(INDEX(Returns!A7680:A8479, MATCH(Orders1[[#This Row],[Order ID]],Returns!B7680:B8479)), "No")</f>
        <v>No</v>
      </c>
      <c r="X7680" s="3">
        <f>IF(Orders1[[#This Row],[Return]]="Yes", 1, 0)</f>
        <v>0</v>
      </c>
    </row>
    <row r="7681" spans="1:24" x14ac:dyDescent="0.2">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7">
        <v>1687.8</v>
      </c>
      <c r="S7681" s="1">
        <v>4</v>
      </c>
      <c r="T7681" s="1">
        <v>0</v>
      </c>
      <c r="U7681" s="7">
        <v>742.63200000000006</v>
      </c>
      <c r="V7681" s="3" t="str">
        <f>IF(Orders1[[#This Row],[Region]]=People!$B$2, People!$A$2, IF(Orders1[[#This Row],[Region]]=People!$B$3,People!$A$3, IF(Orders1[[#This Row],[Region]]=People!$B$4,People!$A$4, IF(Orders1[[#This Row],[Region]]=People!$B$5,People!$A$5))))</f>
        <v>Chuck Magee</v>
      </c>
      <c r="W7681" s="3" t="str">
        <f>IFERROR(INDEX(Returns!A7681:A8480, MATCH(Orders1[[#This Row],[Order ID]],Returns!B7681:B8480)), "No")</f>
        <v>No</v>
      </c>
      <c r="X7681" s="3">
        <f>IF(Orders1[[#This Row],[Return]]="Yes", 1, 0)</f>
        <v>0</v>
      </c>
    </row>
    <row r="7682" spans="1:24" x14ac:dyDescent="0.2">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7">
        <v>341.96</v>
      </c>
      <c r="S7682" s="1">
        <v>2</v>
      </c>
      <c r="T7682" s="1">
        <v>0</v>
      </c>
      <c r="U7682" s="7">
        <v>78.650800000000004</v>
      </c>
      <c r="V7682" s="3" t="str">
        <f>IF(Orders1[[#This Row],[Region]]=People!$B$2, People!$A$2, IF(Orders1[[#This Row],[Region]]=People!$B$3,People!$A$3, IF(Orders1[[#This Row],[Region]]=People!$B$4,People!$A$4, IF(Orders1[[#This Row],[Region]]=People!$B$5,People!$A$5))))</f>
        <v>Chuck Magee</v>
      </c>
      <c r="W7682" s="3" t="str">
        <f>IFERROR(INDEX(Returns!A7682:A8481, MATCH(Orders1[[#This Row],[Order ID]],Returns!B7682:B8481)), "No")</f>
        <v>No</v>
      </c>
      <c r="X7682" s="3">
        <f>IF(Orders1[[#This Row],[Return]]="Yes", 1, 0)</f>
        <v>0</v>
      </c>
    </row>
    <row r="7683" spans="1:24" x14ac:dyDescent="0.2">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7">
        <v>605.88</v>
      </c>
      <c r="S7683" s="1">
        <v>6</v>
      </c>
      <c r="T7683" s="1">
        <v>0</v>
      </c>
      <c r="U7683" s="7">
        <v>151.47000000000003</v>
      </c>
      <c r="V7683" s="3" t="str">
        <f>IF(Orders1[[#This Row],[Region]]=People!$B$2, People!$A$2, IF(Orders1[[#This Row],[Region]]=People!$B$3,People!$A$3, IF(Orders1[[#This Row],[Region]]=People!$B$4,People!$A$4, IF(Orders1[[#This Row],[Region]]=People!$B$5,People!$A$5))))</f>
        <v>Chuck Magee</v>
      </c>
      <c r="W7683" s="3" t="str">
        <f>IFERROR(INDEX(Returns!A7683:A8482, MATCH(Orders1[[#This Row],[Order ID]],Returns!B7683:B8482)), "No")</f>
        <v>No</v>
      </c>
      <c r="X7683" s="3">
        <f>IF(Orders1[[#This Row],[Return]]="Yes", 1, 0)</f>
        <v>0</v>
      </c>
    </row>
    <row r="7684" spans="1:24" x14ac:dyDescent="0.2">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7">
        <v>186.732</v>
      </c>
      <c r="S7684" s="1">
        <v>1</v>
      </c>
      <c r="T7684" s="1">
        <v>0.1</v>
      </c>
      <c r="U7684" s="7">
        <v>41.495999999999967</v>
      </c>
      <c r="V7684" s="3" t="str">
        <f>IF(Orders1[[#This Row],[Region]]=People!$B$2, People!$A$2, IF(Orders1[[#This Row],[Region]]=People!$B$3,People!$A$3, IF(Orders1[[#This Row],[Region]]=People!$B$4,People!$A$4, IF(Orders1[[#This Row],[Region]]=People!$B$5,People!$A$5))))</f>
        <v>Kelly Williams</v>
      </c>
      <c r="W7684" s="3" t="str">
        <f>IFERROR(INDEX(Returns!A7684:A8483, MATCH(Orders1[[#This Row],[Order ID]],Returns!B7684:B8483)), "No")</f>
        <v>No</v>
      </c>
      <c r="X7684" s="3">
        <f>IF(Orders1[[#This Row],[Return]]="Yes", 1, 0)</f>
        <v>0</v>
      </c>
    </row>
    <row r="7685" spans="1:24" x14ac:dyDescent="0.2">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7">
        <v>3812.9700000000003</v>
      </c>
      <c r="S7685" s="1">
        <v>3</v>
      </c>
      <c r="T7685" s="1">
        <v>0</v>
      </c>
      <c r="U7685" s="7">
        <v>1906.4850000000001</v>
      </c>
      <c r="V7685" s="3" t="str">
        <f>IF(Orders1[[#This Row],[Region]]=People!$B$2, People!$A$2, IF(Orders1[[#This Row],[Region]]=People!$B$3,People!$A$3, IF(Orders1[[#This Row],[Region]]=People!$B$4,People!$A$4, IF(Orders1[[#This Row],[Region]]=People!$B$5,People!$A$5))))</f>
        <v>Kelly Williams</v>
      </c>
      <c r="W7685" s="3" t="str">
        <f>IFERROR(INDEX(Returns!A7685:A8484, MATCH(Orders1[[#This Row],[Order ID]],Returns!B7685:B8484)), "No")</f>
        <v>No</v>
      </c>
      <c r="X7685" s="3">
        <f>IF(Orders1[[#This Row],[Return]]="Yes", 1, 0)</f>
        <v>0</v>
      </c>
    </row>
    <row r="7686" spans="1:24" x14ac:dyDescent="0.2">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7">
        <v>26.423999999999999</v>
      </c>
      <c r="S7686" s="1">
        <v>9</v>
      </c>
      <c r="T7686" s="1">
        <v>0.2</v>
      </c>
      <c r="U7686" s="7">
        <v>9.5786999999999995</v>
      </c>
      <c r="V7686" s="3" t="str">
        <f>IF(Orders1[[#This Row],[Region]]=People!$B$2, People!$A$2, IF(Orders1[[#This Row],[Region]]=People!$B$3,People!$A$3, IF(Orders1[[#This Row],[Region]]=People!$B$4,People!$A$4, IF(Orders1[[#This Row],[Region]]=People!$B$5,People!$A$5))))</f>
        <v>Chuck Magee</v>
      </c>
      <c r="W7686" s="3" t="str">
        <f>IFERROR(INDEX(Returns!A7686:A8485, MATCH(Orders1[[#This Row],[Order ID]],Returns!B7686:B8485)), "No")</f>
        <v>No</v>
      </c>
      <c r="X7686" s="3">
        <f>IF(Orders1[[#This Row],[Return]]="Yes", 1, 0)</f>
        <v>0</v>
      </c>
    </row>
    <row r="7687" spans="1:24" x14ac:dyDescent="0.2">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7">
        <v>625.99</v>
      </c>
      <c r="S7687" s="1">
        <v>1</v>
      </c>
      <c r="T7687" s="1">
        <v>0</v>
      </c>
      <c r="U7687" s="7">
        <v>187.79699999999997</v>
      </c>
      <c r="V7687" s="3" t="str">
        <f>IF(Orders1[[#This Row],[Region]]=People!$B$2, People!$A$2, IF(Orders1[[#This Row],[Region]]=People!$B$3,People!$A$3, IF(Orders1[[#This Row],[Region]]=People!$B$4,People!$A$4, IF(Orders1[[#This Row],[Region]]=People!$B$5,People!$A$5))))</f>
        <v>Chuck Magee</v>
      </c>
      <c r="W7687" s="3" t="str">
        <f>IFERROR(INDEX(Returns!A7687:A8486, MATCH(Orders1[[#This Row],[Order ID]],Returns!B7687:B8486)), "No")</f>
        <v>No</v>
      </c>
      <c r="X7687" s="3">
        <f>IF(Orders1[[#This Row],[Return]]="Yes", 1, 0)</f>
        <v>0</v>
      </c>
    </row>
    <row r="7688" spans="1:24" x14ac:dyDescent="0.2">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7">
        <v>1568.61</v>
      </c>
      <c r="S7688" s="1">
        <v>9</v>
      </c>
      <c r="T7688" s="1">
        <v>0</v>
      </c>
      <c r="U7688" s="7">
        <v>329.40809999999999</v>
      </c>
      <c r="V7688" s="3" t="str">
        <f>IF(Orders1[[#This Row],[Region]]=People!$B$2, People!$A$2, IF(Orders1[[#This Row],[Region]]=People!$B$3,People!$A$3, IF(Orders1[[#This Row],[Region]]=People!$B$4,People!$A$4, IF(Orders1[[#This Row],[Region]]=People!$B$5,People!$A$5))))</f>
        <v>Kelly Williams</v>
      </c>
      <c r="W7688" s="3" t="str">
        <f>IFERROR(INDEX(Returns!A7688:A8487, MATCH(Orders1[[#This Row],[Order ID]],Returns!B7688:B8487)), "No")</f>
        <v>No</v>
      </c>
      <c r="X7688" s="3">
        <f>IF(Orders1[[#This Row],[Return]]="Yes", 1, 0)</f>
        <v>0</v>
      </c>
    </row>
    <row r="7689" spans="1:24" x14ac:dyDescent="0.2">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7">
        <v>17.3</v>
      </c>
      <c r="S7689" s="1">
        <v>1</v>
      </c>
      <c r="T7689" s="1">
        <v>0</v>
      </c>
      <c r="U7689" s="7">
        <v>8.3040000000000003</v>
      </c>
      <c r="V7689" s="3" t="str">
        <f>IF(Orders1[[#This Row],[Region]]=People!$B$2, People!$A$2, IF(Orders1[[#This Row],[Region]]=People!$B$3,People!$A$3, IF(Orders1[[#This Row],[Region]]=People!$B$4,People!$A$4, IF(Orders1[[#This Row],[Region]]=People!$B$5,People!$A$5))))</f>
        <v>Kelly Williams</v>
      </c>
      <c r="W7689" s="3" t="str">
        <f>IFERROR(INDEX(Returns!A7689:A8488, MATCH(Orders1[[#This Row],[Order ID]],Returns!B7689:B8488)), "No")</f>
        <v>No</v>
      </c>
      <c r="X7689" s="3">
        <f>IF(Orders1[[#This Row],[Return]]="Yes", 1, 0)</f>
        <v>0</v>
      </c>
    </row>
    <row r="7690" spans="1:24" x14ac:dyDescent="0.2">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7">
        <v>160</v>
      </c>
      <c r="S7690" s="1">
        <v>8</v>
      </c>
      <c r="T7690" s="1">
        <v>0</v>
      </c>
      <c r="U7690" s="7">
        <v>62.400000000000006</v>
      </c>
      <c r="V7690" s="3" t="str">
        <f>IF(Orders1[[#This Row],[Region]]=People!$B$2, People!$A$2, IF(Orders1[[#This Row],[Region]]=People!$B$3,People!$A$3, IF(Orders1[[#This Row],[Region]]=People!$B$4,People!$A$4, IF(Orders1[[#This Row],[Region]]=People!$B$5,People!$A$5))))</f>
        <v>Kelly Williams</v>
      </c>
      <c r="W7690" s="3" t="str">
        <f>IFERROR(INDEX(Returns!A7690:A8489, MATCH(Orders1[[#This Row],[Order ID]],Returns!B7690:B8489)), "No")</f>
        <v>No</v>
      </c>
      <c r="X7690" s="3">
        <f>IF(Orders1[[#This Row],[Return]]="Yes", 1, 0)</f>
        <v>0</v>
      </c>
    </row>
    <row r="7691" spans="1:24" x14ac:dyDescent="0.2">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7">
        <v>179.94</v>
      </c>
      <c r="S7691" s="1">
        <v>3</v>
      </c>
      <c r="T7691" s="1">
        <v>0</v>
      </c>
      <c r="U7691" s="7">
        <v>50.383200000000009</v>
      </c>
      <c r="V7691" s="3" t="str">
        <f>IF(Orders1[[#This Row],[Region]]=People!$B$2, People!$A$2, IF(Orders1[[#This Row],[Region]]=People!$B$3,People!$A$3, IF(Orders1[[#This Row],[Region]]=People!$B$4,People!$A$4, IF(Orders1[[#This Row],[Region]]=People!$B$5,People!$A$5))))</f>
        <v>Cassandra Brandow</v>
      </c>
      <c r="W7691" s="3" t="str">
        <f>IFERROR(INDEX(Returns!A7691:A8490, MATCH(Orders1[[#This Row],[Order ID]],Returns!B7691:B8490)), "No")</f>
        <v>No</v>
      </c>
      <c r="X7691" s="3">
        <f>IF(Orders1[[#This Row],[Return]]="Yes", 1, 0)</f>
        <v>0</v>
      </c>
    </row>
    <row r="7692" spans="1:24" x14ac:dyDescent="0.2">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7">
        <v>872.94</v>
      </c>
      <c r="S7692" s="1">
        <v>3</v>
      </c>
      <c r="T7692" s="1">
        <v>0</v>
      </c>
      <c r="U7692" s="7">
        <v>157.12919999999997</v>
      </c>
      <c r="V7692" s="3" t="str">
        <f>IF(Orders1[[#This Row],[Region]]=People!$B$2, People!$A$2, IF(Orders1[[#This Row],[Region]]=People!$B$3,People!$A$3, IF(Orders1[[#This Row],[Region]]=People!$B$4,People!$A$4, IF(Orders1[[#This Row],[Region]]=People!$B$5,People!$A$5))))</f>
        <v>Cassandra Brandow</v>
      </c>
      <c r="W7692" s="3" t="str">
        <f>IFERROR(INDEX(Returns!A7692:A8491, MATCH(Orders1[[#This Row],[Order ID]],Returns!B7692:B8491)), "No")</f>
        <v>No</v>
      </c>
      <c r="X7692" s="3">
        <f>IF(Orders1[[#This Row],[Return]]="Yes", 1, 0)</f>
        <v>0</v>
      </c>
    </row>
    <row r="7693" spans="1:24" x14ac:dyDescent="0.2">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7">
        <v>12.96</v>
      </c>
      <c r="S7693" s="1">
        <v>2</v>
      </c>
      <c r="T7693" s="1">
        <v>0</v>
      </c>
      <c r="U7693" s="7">
        <v>6.2208000000000006</v>
      </c>
      <c r="V7693" s="3" t="str">
        <f>IF(Orders1[[#This Row],[Region]]=People!$B$2, People!$A$2, IF(Orders1[[#This Row],[Region]]=People!$B$3,People!$A$3, IF(Orders1[[#This Row],[Region]]=People!$B$4,People!$A$4, IF(Orders1[[#This Row],[Region]]=People!$B$5,People!$A$5))))</f>
        <v>Cassandra Brandow</v>
      </c>
      <c r="W7693" s="3" t="str">
        <f>IFERROR(INDEX(Returns!A7693:A8492, MATCH(Orders1[[#This Row],[Order ID]],Returns!B7693:B8492)), "No")</f>
        <v>No</v>
      </c>
      <c r="X7693" s="3">
        <f>IF(Orders1[[#This Row],[Return]]="Yes", 1, 0)</f>
        <v>0</v>
      </c>
    </row>
    <row r="7694" spans="1:24" x14ac:dyDescent="0.2">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7">
        <v>88.800000000000011</v>
      </c>
      <c r="S7694" s="1">
        <v>6</v>
      </c>
      <c r="T7694" s="1">
        <v>0</v>
      </c>
      <c r="U7694" s="7">
        <v>44.400000000000006</v>
      </c>
      <c r="V7694" s="3" t="str">
        <f>IF(Orders1[[#This Row],[Region]]=People!$B$2, People!$A$2, IF(Orders1[[#This Row],[Region]]=People!$B$3,People!$A$3, IF(Orders1[[#This Row],[Region]]=People!$B$4,People!$A$4, IF(Orders1[[#This Row],[Region]]=People!$B$5,People!$A$5))))</f>
        <v>Anna Andreadi</v>
      </c>
      <c r="W7694" s="3" t="str">
        <f>IFERROR(INDEX(Returns!A7694:A8493, MATCH(Orders1[[#This Row],[Order ID]],Returns!B7694:B8493)), "No")</f>
        <v>No</v>
      </c>
      <c r="X7694" s="3">
        <f>IF(Orders1[[#This Row],[Return]]="Yes", 1, 0)</f>
        <v>0</v>
      </c>
    </row>
    <row r="7695" spans="1:24" x14ac:dyDescent="0.2">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7">
        <v>319.96800000000002</v>
      </c>
      <c r="S7695" s="1">
        <v>4</v>
      </c>
      <c r="T7695" s="1">
        <v>0.2</v>
      </c>
      <c r="U7695" s="7">
        <v>35.996399999999952</v>
      </c>
      <c r="V7695" s="3" t="str">
        <f>IF(Orders1[[#This Row],[Region]]=People!$B$2, People!$A$2, IF(Orders1[[#This Row],[Region]]=People!$B$3,People!$A$3, IF(Orders1[[#This Row],[Region]]=People!$B$4,People!$A$4, IF(Orders1[[#This Row],[Region]]=People!$B$5,People!$A$5))))</f>
        <v>Anna Andreadi</v>
      </c>
      <c r="W7695" s="3" t="str">
        <f>IFERROR(INDEX(Returns!A7695:A8494, MATCH(Orders1[[#This Row],[Order ID]],Returns!B7695:B8494)), "No")</f>
        <v>No</v>
      </c>
      <c r="X7695" s="3">
        <f>IF(Orders1[[#This Row],[Return]]="Yes", 1, 0)</f>
        <v>0</v>
      </c>
    </row>
    <row r="7696" spans="1:24" x14ac:dyDescent="0.2">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7">
        <v>167.88800000000001</v>
      </c>
      <c r="S7696" s="1">
        <v>7</v>
      </c>
      <c r="T7696" s="1">
        <v>0.2</v>
      </c>
      <c r="U7696" s="7">
        <v>14.690199999999997</v>
      </c>
      <c r="V7696" s="3" t="str">
        <f>IF(Orders1[[#This Row],[Region]]=People!$B$2, People!$A$2, IF(Orders1[[#This Row],[Region]]=People!$B$3,People!$A$3, IF(Orders1[[#This Row],[Region]]=People!$B$4,People!$A$4, IF(Orders1[[#This Row],[Region]]=People!$B$5,People!$A$5))))</f>
        <v>Anna Andreadi</v>
      </c>
      <c r="W7696" s="3" t="str">
        <f>IFERROR(INDEX(Returns!A7696:A8495, MATCH(Orders1[[#This Row],[Order ID]],Returns!B7696:B8495)), "No")</f>
        <v>No</v>
      </c>
      <c r="X7696" s="3">
        <f>IF(Orders1[[#This Row],[Return]]="Yes", 1, 0)</f>
        <v>0</v>
      </c>
    </row>
    <row r="7697" spans="1:24" x14ac:dyDescent="0.2">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7">
        <v>163.96</v>
      </c>
      <c r="S7697" s="1">
        <v>5</v>
      </c>
      <c r="T7697" s="1">
        <v>0.2</v>
      </c>
      <c r="U7697" s="7">
        <v>59.435499999999998</v>
      </c>
      <c r="V7697" s="3" t="str">
        <f>IF(Orders1[[#This Row],[Region]]=People!$B$2, People!$A$2, IF(Orders1[[#This Row],[Region]]=People!$B$3,People!$A$3, IF(Orders1[[#This Row],[Region]]=People!$B$4,People!$A$4, IF(Orders1[[#This Row],[Region]]=People!$B$5,People!$A$5))))</f>
        <v>Kelly Williams</v>
      </c>
      <c r="W7697" s="3" t="str">
        <f>IFERROR(INDEX(Returns!A7697:A8496, MATCH(Orders1[[#This Row],[Order ID]],Returns!B7697:B8496)), "No")</f>
        <v>No</v>
      </c>
      <c r="X7697" s="3">
        <f>IF(Orders1[[#This Row],[Return]]="Yes", 1, 0)</f>
        <v>0</v>
      </c>
    </row>
    <row r="7698" spans="1:24" x14ac:dyDescent="0.2">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7">
        <v>5.2319999999999984</v>
      </c>
      <c r="S7698" s="1">
        <v>4</v>
      </c>
      <c r="T7698" s="1">
        <v>0.8</v>
      </c>
      <c r="U7698" s="7">
        <v>-8.1096000000000004</v>
      </c>
      <c r="V7698" s="3" t="str">
        <f>IF(Orders1[[#This Row],[Region]]=People!$B$2, People!$A$2, IF(Orders1[[#This Row],[Region]]=People!$B$3,People!$A$3, IF(Orders1[[#This Row],[Region]]=People!$B$4,People!$A$4, IF(Orders1[[#This Row],[Region]]=People!$B$5,People!$A$5))))</f>
        <v>Kelly Williams</v>
      </c>
      <c r="W7698" s="3" t="str">
        <f>IFERROR(INDEX(Returns!A7698:A8497, MATCH(Orders1[[#This Row],[Order ID]],Returns!B7698:B8497)), "No")</f>
        <v>No</v>
      </c>
      <c r="X7698" s="3">
        <f>IF(Orders1[[#This Row],[Return]]="Yes", 1, 0)</f>
        <v>0</v>
      </c>
    </row>
    <row r="7699" spans="1:24" x14ac:dyDescent="0.2">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7">
        <v>1199.98</v>
      </c>
      <c r="S7699" s="1">
        <v>2</v>
      </c>
      <c r="T7699" s="1">
        <v>0</v>
      </c>
      <c r="U7699" s="7">
        <v>467.99220000000003</v>
      </c>
      <c r="V7699" s="3" t="str">
        <f>IF(Orders1[[#This Row],[Region]]=People!$B$2, People!$A$2, IF(Orders1[[#This Row],[Region]]=People!$B$3,People!$A$3, IF(Orders1[[#This Row],[Region]]=People!$B$4,People!$A$4, IF(Orders1[[#This Row],[Region]]=People!$B$5,People!$A$5))))</f>
        <v>Chuck Magee</v>
      </c>
      <c r="W7699" s="3" t="str">
        <f>IFERROR(INDEX(Returns!A7699:A8498, MATCH(Orders1[[#This Row],[Order ID]],Returns!B7699:B8498)), "No")</f>
        <v>No</v>
      </c>
      <c r="X7699" s="3">
        <f>IF(Orders1[[#This Row],[Return]]="Yes", 1, 0)</f>
        <v>0</v>
      </c>
    </row>
    <row r="7700" spans="1:24" x14ac:dyDescent="0.2">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7">
        <v>73.849999999999994</v>
      </c>
      <c r="S7700" s="1">
        <v>1</v>
      </c>
      <c r="T7700" s="1">
        <v>0</v>
      </c>
      <c r="U7700" s="7">
        <v>2.2155000000000058</v>
      </c>
      <c r="V7700" s="3" t="str">
        <f>IF(Orders1[[#This Row],[Region]]=People!$B$2, People!$A$2, IF(Orders1[[#This Row],[Region]]=People!$B$3,People!$A$3, IF(Orders1[[#This Row],[Region]]=People!$B$4,People!$A$4, IF(Orders1[[#This Row],[Region]]=People!$B$5,People!$A$5))))</f>
        <v>Chuck Magee</v>
      </c>
      <c r="W7700" s="3" t="str">
        <f>IFERROR(INDEX(Returns!A7700:A8499, MATCH(Orders1[[#This Row],[Order ID]],Returns!B7700:B8499)), "No")</f>
        <v>No</v>
      </c>
      <c r="X7700" s="3">
        <f>IF(Orders1[[#This Row],[Return]]="Yes", 1, 0)</f>
        <v>0</v>
      </c>
    </row>
    <row r="7701" spans="1:24" x14ac:dyDescent="0.2">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7">
        <v>25.71</v>
      </c>
      <c r="S7701" s="1">
        <v>3</v>
      </c>
      <c r="T7701" s="1">
        <v>0</v>
      </c>
      <c r="U7701" s="7">
        <v>6.6846000000000005</v>
      </c>
      <c r="V7701" s="3" t="str">
        <f>IF(Orders1[[#This Row],[Region]]=People!$B$2, People!$A$2, IF(Orders1[[#This Row],[Region]]=People!$B$3,People!$A$3, IF(Orders1[[#This Row],[Region]]=People!$B$4,People!$A$4, IF(Orders1[[#This Row],[Region]]=People!$B$5,People!$A$5))))</f>
        <v>Chuck Magee</v>
      </c>
      <c r="W7701" s="3" t="str">
        <f>IFERROR(INDEX(Returns!A7701:A8500, MATCH(Orders1[[#This Row],[Order ID]],Returns!B7701:B8500)), "No")</f>
        <v>No</v>
      </c>
      <c r="X7701" s="3">
        <f>IF(Orders1[[#This Row],[Return]]="Yes", 1, 0)</f>
        <v>0</v>
      </c>
    </row>
    <row r="7702" spans="1:24" x14ac:dyDescent="0.2">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7">
        <v>17.28</v>
      </c>
      <c r="S7702" s="1">
        <v>6</v>
      </c>
      <c r="T7702" s="1">
        <v>0</v>
      </c>
      <c r="U7702" s="7">
        <v>8.121599999999999</v>
      </c>
      <c r="V7702" s="3" t="str">
        <f>IF(Orders1[[#This Row],[Region]]=People!$B$2, People!$A$2, IF(Orders1[[#This Row],[Region]]=People!$B$3,People!$A$3, IF(Orders1[[#This Row],[Region]]=People!$B$4,People!$A$4, IF(Orders1[[#This Row],[Region]]=People!$B$5,People!$A$5))))</f>
        <v>Chuck Magee</v>
      </c>
      <c r="W7702" s="3" t="str">
        <f>IFERROR(INDEX(Returns!A7702:A8501, MATCH(Orders1[[#This Row],[Order ID]],Returns!B7702:B8501)), "No")</f>
        <v>No</v>
      </c>
      <c r="X7702" s="3">
        <f>IF(Orders1[[#This Row],[Return]]="Yes", 1, 0)</f>
        <v>0</v>
      </c>
    </row>
    <row r="7703" spans="1:24" x14ac:dyDescent="0.2">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7">
        <v>526.58199999999999</v>
      </c>
      <c r="S7703" s="1">
        <v>2</v>
      </c>
      <c r="T7703" s="1">
        <v>0.3</v>
      </c>
      <c r="U7703" s="7">
        <v>-52.658199999999965</v>
      </c>
      <c r="V7703" s="3" t="str">
        <f>IF(Orders1[[#This Row],[Region]]=People!$B$2, People!$A$2, IF(Orders1[[#This Row],[Region]]=People!$B$3,People!$A$3, IF(Orders1[[#This Row],[Region]]=People!$B$4,People!$A$4, IF(Orders1[[#This Row],[Region]]=People!$B$5,People!$A$5))))</f>
        <v>Chuck Magee</v>
      </c>
      <c r="W7703" s="3" t="str">
        <f>IFERROR(INDEX(Returns!A7703:A8502, MATCH(Orders1[[#This Row],[Order ID]],Returns!B7703:B8502)), "No")</f>
        <v>No</v>
      </c>
      <c r="X7703" s="3">
        <f>IF(Orders1[[#This Row],[Return]]="Yes", 1, 0)</f>
        <v>0</v>
      </c>
    </row>
    <row r="7704" spans="1:24" x14ac:dyDescent="0.2">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7">
        <v>11.56</v>
      </c>
      <c r="S7704" s="1">
        <v>2</v>
      </c>
      <c r="T7704" s="1">
        <v>0</v>
      </c>
      <c r="U7704" s="7">
        <v>5.6644000000000005</v>
      </c>
      <c r="V7704" s="3" t="str">
        <f>IF(Orders1[[#This Row],[Region]]=People!$B$2, People!$A$2, IF(Orders1[[#This Row],[Region]]=People!$B$3,People!$A$3, IF(Orders1[[#This Row],[Region]]=People!$B$4,People!$A$4, IF(Orders1[[#This Row],[Region]]=People!$B$5,People!$A$5))))</f>
        <v>Kelly Williams</v>
      </c>
      <c r="W7704" s="3" t="str">
        <f>IFERROR(INDEX(Returns!A7704:A8503, MATCH(Orders1[[#This Row],[Order ID]],Returns!B7704:B8503)), "No")</f>
        <v>No</v>
      </c>
      <c r="X7704" s="3">
        <f>IF(Orders1[[#This Row],[Return]]="Yes", 1, 0)</f>
        <v>0</v>
      </c>
    </row>
    <row r="7705" spans="1:24" x14ac:dyDescent="0.2">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7">
        <v>209.96999999999997</v>
      </c>
      <c r="S7705" s="1">
        <v>3</v>
      </c>
      <c r="T7705" s="1">
        <v>0</v>
      </c>
      <c r="U7705" s="7">
        <v>58.791600000000003</v>
      </c>
      <c r="V7705" s="3" t="str">
        <f>IF(Orders1[[#This Row],[Region]]=People!$B$2, People!$A$2, IF(Orders1[[#This Row],[Region]]=People!$B$3,People!$A$3, IF(Orders1[[#This Row],[Region]]=People!$B$4,People!$A$4, IF(Orders1[[#This Row],[Region]]=People!$B$5,People!$A$5))))</f>
        <v>Kelly Williams</v>
      </c>
      <c r="W7705" s="3" t="str">
        <f>IFERROR(INDEX(Returns!A7705:A8504, MATCH(Orders1[[#This Row],[Order ID]],Returns!B7705:B8504)), "No")</f>
        <v>No</v>
      </c>
      <c r="X7705" s="3">
        <f>IF(Orders1[[#This Row],[Return]]="Yes", 1, 0)</f>
        <v>0</v>
      </c>
    </row>
    <row r="7706" spans="1:24" x14ac:dyDescent="0.2">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7">
        <v>447.84</v>
      </c>
      <c r="S7706" s="1">
        <v>4</v>
      </c>
      <c r="T7706" s="1">
        <v>0</v>
      </c>
      <c r="U7706" s="7">
        <v>98.524799999999971</v>
      </c>
      <c r="V7706" s="3" t="str">
        <f>IF(Orders1[[#This Row],[Region]]=People!$B$2, People!$A$2, IF(Orders1[[#This Row],[Region]]=People!$B$3,People!$A$3, IF(Orders1[[#This Row],[Region]]=People!$B$4,People!$A$4, IF(Orders1[[#This Row],[Region]]=People!$B$5,People!$A$5))))</f>
        <v>Kelly Williams</v>
      </c>
      <c r="W7706" s="3" t="str">
        <f>IFERROR(INDEX(Returns!A7706:A8505, MATCH(Orders1[[#This Row],[Order ID]],Returns!B7706:B8505)), "No")</f>
        <v>No</v>
      </c>
      <c r="X7706" s="3">
        <f>IF(Orders1[[#This Row],[Return]]="Yes", 1, 0)</f>
        <v>0</v>
      </c>
    </row>
    <row r="7707" spans="1:24" x14ac:dyDescent="0.2">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7">
        <v>479.97</v>
      </c>
      <c r="S7707" s="1">
        <v>3</v>
      </c>
      <c r="T7707" s="1">
        <v>0</v>
      </c>
      <c r="U7707" s="7">
        <v>163.18979999999999</v>
      </c>
      <c r="V7707" s="3" t="str">
        <f>IF(Orders1[[#This Row],[Region]]=People!$B$2, People!$A$2, IF(Orders1[[#This Row],[Region]]=People!$B$3,People!$A$3, IF(Orders1[[#This Row],[Region]]=People!$B$4,People!$A$4, IF(Orders1[[#This Row],[Region]]=People!$B$5,People!$A$5))))</f>
        <v>Kelly Williams</v>
      </c>
      <c r="W7707" s="3" t="str">
        <f>IFERROR(INDEX(Returns!A7707:A8506, MATCH(Orders1[[#This Row],[Order ID]],Returns!B7707:B8506)), "No")</f>
        <v>No</v>
      </c>
      <c r="X7707" s="3">
        <f>IF(Orders1[[#This Row],[Return]]="Yes", 1, 0)</f>
        <v>0</v>
      </c>
    </row>
    <row r="7708" spans="1:24" x14ac:dyDescent="0.2">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7">
        <v>8.64</v>
      </c>
      <c r="S7708" s="1">
        <v>3</v>
      </c>
      <c r="T7708" s="1">
        <v>0</v>
      </c>
      <c r="U7708" s="7">
        <v>2.5055999999999998</v>
      </c>
      <c r="V7708" s="3" t="str">
        <f>IF(Orders1[[#This Row],[Region]]=People!$B$2, People!$A$2, IF(Orders1[[#This Row],[Region]]=People!$B$3,People!$A$3, IF(Orders1[[#This Row],[Region]]=People!$B$4,People!$A$4, IF(Orders1[[#This Row],[Region]]=People!$B$5,People!$A$5))))</f>
        <v>Kelly Williams</v>
      </c>
      <c r="W7708" s="3" t="str">
        <f>IFERROR(INDEX(Returns!A7708:A8507, MATCH(Orders1[[#This Row],[Order ID]],Returns!B7708:B8507)), "No")</f>
        <v>No</v>
      </c>
      <c r="X7708" s="3">
        <f>IF(Orders1[[#This Row],[Return]]="Yes", 1, 0)</f>
        <v>0</v>
      </c>
    </row>
    <row r="7709" spans="1:24" x14ac:dyDescent="0.2">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7">
        <v>11.68</v>
      </c>
      <c r="S7709" s="1">
        <v>2</v>
      </c>
      <c r="T7709" s="1">
        <v>0</v>
      </c>
      <c r="U7709" s="7">
        <v>4.2047999999999996</v>
      </c>
      <c r="V7709" s="3" t="str">
        <f>IF(Orders1[[#This Row],[Region]]=People!$B$2, People!$A$2, IF(Orders1[[#This Row],[Region]]=People!$B$3,People!$A$3, IF(Orders1[[#This Row],[Region]]=People!$B$4,People!$A$4, IF(Orders1[[#This Row],[Region]]=People!$B$5,People!$A$5))))</f>
        <v>Anna Andreadi</v>
      </c>
      <c r="W7709" s="3" t="str">
        <f>IFERROR(INDEX(Returns!A7709:A8508, MATCH(Orders1[[#This Row],[Order ID]],Returns!B7709:B8508)), "No")</f>
        <v>No</v>
      </c>
      <c r="X7709" s="3">
        <f>IF(Orders1[[#This Row],[Return]]="Yes", 1, 0)</f>
        <v>0</v>
      </c>
    </row>
    <row r="7710" spans="1:24" x14ac:dyDescent="0.2">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7">
        <v>40.775999999999996</v>
      </c>
      <c r="S7710" s="1">
        <v>3</v>
      </c>
      <c r="T7710" s="1">
        <v>0.2</v>
      </c>
      <c r="U7710" s="7">
        <v>0.50970000000000049</v>
      </c>
      <c r="V7710" s="3" t="str">
        <f>IF(Orders1[[#This Row],[Region]]=People!$B$2, People!$A$2, IF(Orders1[[#This Row],[Region]]=People!$B$3,People!$A$3, IF(Orders1[[#This Row],[Region]]=People!$B$4,People!$A$4, IF(Orders1[[#This Row],[Region]]=People!$B$5,People!$A$5))))</f>
        <v>Chuck Magee</v>
      </c>
      <c r="W7710" s="3" t="str">
        <f>IFERROR(INDEX(Returns!A7710:A8509, MATCH(Orders1[[#This Row],[Order ID]],Returns!B7710:B8509)), "No")</f>
        <v>No</v>
      </c>
      <c r="X7710" s="3">
        <f>IF(Orders1[[#This Row],[Return]]="Yes", 1, 0)</f>
        <v>0</v>
      </c>
    </row>
    <row r="7711" spans="1:24" x14ac:dyDescent="0.2">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7">
        <v>13.698000000000002</v>
      </c>
      <c r="S7711" s="1">
        <v>3</v>
      </c>
      <c r="T7711" s="1">
        <v>0.7</v>
      </c>
      <c r="U7711" s="7">
        <v>-9.5885999999999996</v>
      </c>
      <c r="V7711" s="3" t="str">
        <f>IF(Orders1[[#This Row],[Region]]=People!$B$2, People!$A$2, IF(Orders1[[#This Row],[Region]]=People!$B$3,People!$A$3, IF(Orders1[[#This Row],[Region]]=People!$B$4,People!$A$4, IF(Orders1[[#This Row],[Region]]=People!$B$5,People!$A$5))))</f>
        <v>Chuck Magee</v>
      </c>
      <c r="W7711" s="3" t="str">
        <f>IFERROR(INDEX(Returns!A7711:A8510, MATCH(Orders1[[#This Row],[Order ID]],Returns!B7711:B8510)), "No")</f>
        <v>No</v>
      </c>
      <c r="X7711" s="3">
        <f>IF(Orders1[[#This Row],[Return]]="Yes", 1, 0)</f>
        <v>0</v>
      </c>
    </row>
    <row r="7712" spans="1:24" x14ac:dyDescent="0.2">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7">
        <v>87.8</v>
      </c>
      <c r="S7712" s="1">
        <v>5</v>
      </c>
      <c r="T7712" s="1">
        <v>0.2</v>
      </c>
      <c r="U7712" s="7">
        <v>32.924999999999997</v>
      </c>
      <c r="V7712" s="3" t="str">
        <f>IF(Orders1[[#This Row],[Region]]=People!$B$2, People!$A$2, IF(Orders1[[#This Row],[Region]]=People!$B$3,People!$A$3, IF(Orders1[[#This Row],[Region]]=People!$B$4,People!$A$4, IF(Orders1[[#This Row],[Region]]=People!$B$5,People!$A$5))))</f>
        <v>Anna Andreadi</v>
      </c>
      <c r="W7712" s="3" t="str">
        <f>IFERROR(INDEX(Returns!A7712:A8511, MATCH(Orders1[[#This Row],[Order ID]],Returns!B7712:B8511)), "No")</f>
        <v>No</v>
      </c>
      <c r="X7712" s="3">
        <f>IF(Orders1[[#This Row],[Return]]="Yes", 1, 0)</f>
        <v>0</v>
      </c>
    </row>
    <row r="7713" spans="1:24" x14ac:dyDescent="0.2">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7">
        <v>77.951999999999998</v>
      </c>
      <c r="S7713" s="1">
        <v>3</v>
      </c>
      <c r="T7713" s="1">
        <v>0.2</v>
      </c>
      <c r="U7713" s="7">
        <v>15.590399999999995</v>
      </c>
      <c r="V7713" s="3" t="str">
        <f>IF(Orders1[[#This Row],[Region]]=People!$B$2, People!$A$2, IF(Orders1[[#This Row],[Region]]=People!$B$3,People!$A$3, IF(Orders1[[#This Row],[Region]]=People!$B$4,People!$A$4, IF(Orders1[[#This Row],[Region]]=People!$B$5,People!$A$5))))</f>
        <v>Cassandra Brandow</v>
      </c>
      <c r="W7713" s="3" t="str">
        <f>IFERROR(INDEX(Returns!A7713:A8512, MATCH(Orders1[[#This Row],[Order ID]],Returns!B7713:B8512)), "No")</f>
        <v>No</v>
      </c>
      <c r="X7713" s="3">
        <f>IF(Orders1[[#This Row],[Return]]="Yes", 1, 0)</f>
        <v>0</v>
      </c>
    </row>
    <row r="7714" spans="1:24" x14ac:dyDescent="0.2">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7">
        <v>147.184</v>
      </c>
      <c r="S7714" s="1">
        <v>2</v>
      </c>
      <c r="T7714" s="1">
        <v>0.2</v>
      </c>
      <c r="U7714" s="7">
        <v>-29.436800000000012</v>
      </c>
      <c r="V7714" s="3" t="str">
        <f>IF(Orders1[[#This Row],[Region]]=People!$B$2, People!$A$2, IF(Orders1[[#This Row],[Region]]=People!$B$3,People!$A$3, IF(Orders1[[#This Row],[Region]]=People!$B$4,People!$A$4, IF(Orders1[[#This Row],[Region]]=People!$B$5,People!$A$5))))</f>
        <v>Cassandra Brandow</v>
      </c>
      <c r="W7714" s="3" t="str">
        <f>IFERROR(INDEX(Returns!A7714:A8513, MATCH(Orders1[[#This Row],[Order ID]],Returns!B7714:B8513)), "No")</f>
        <v>No</v>
      </c>
      <c r="X7714" s="3">
        <f>IF(Orders1[[#This Row],[Return]]="Yes", 1, 0)</f>
        <v>0</v>
      </c>
    </row>
    <row r="7715" spans="1:24" x14ac:dyDescent="0.2">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7">
        <v>47.952000000000005</v>
      </c>
      <c r="S7715" s="1">
        <v>3</v>
      </c>
      <c r="T7715" s="1">
        <v>0.2</v>
      </c>
      <c r="U7715" s="7">
        <v>16.183799999999998</v>
      </c>
      <c r="V7715" s="3" t="str">
        <f>IF(Orders1[[#This Row],[Region]]=People!$B$2, People!$A$2, IF(Orders1[[#This Row],[Region]]=People!$B$3,People!$A$3, IF(Orders1[[#This Row],[Region]]=People!$B$4,People!$A$4, IF(Orders1[[#This Row],[Region]]=People!$B$5,People!$A$5))))</f>
        <v>Cassandra Brandow</v>
      </c>
      <c r="W7715" s="3" t="str">
        <f>IFERROR(INDEX(Returns!A7715:A8514, MATCH(Orders1[[#This Row],[Order ID]],Returns!B7715:B8514)), "No")</f>
        <v>No</v>
      </c>
      <c r="X7715" s="3">
        <f>IF(Orders1[[#This Row],[Return]]="Yes", 1, 0)</f>
        <v>0</v>
      </c>
    </row>
    <row r="7716" spans="1:24" x14ac:dyDescent="0.2">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7">
        <v>250.26</v>
      </c>
      <c r="S7716" s="1">
        <v>6</v>
      </c>
      <c r="T7716" s="1">
        <v>0</v>
      </c>
      <c r="U7716" s="7">
        <v>72.575399999999973</v>
      </c>
      <c r="V7716" s="3" t="str">
        <f>IF(Orders1[[#This Row],[Region]]=People!$B$2, People!$A$2, IF(Orders1[[#This Row],[Region]]=People!$B$3,People!$A$3, IF(Orders1[[#This Row],[Region]]=People!$B$4,People!$A$4, IF(Orders1[[#This Row],[Region]]=People!$B$5,People!$A$5))))</f>
        <v>Anna Andreadi</v>
      </c>
      <c r="W7716" s="3" t="str">
        <f>IFERROR(INDEX(Returns!A7716:A8515, MATCH(Orders1[[#This Row],[Order ID]],Returns!B7716:B8515)), "No")</f>
        <v>No</v>
      </c>
      <c r="X7716" s="3">
        <f>IF(Orders1[[#This Row],[Return]]="Yes", 1, 0)</f>
        <v>0</v>
      </c>
    </row>
    <row r="7717" spans="1:24" x14ac:dyDescent="0.2">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7">
        <v>40.775999999999996</v>
      </c>
      <c r="S7717" s="1">
        <v>3</v>
      </c>
      <c r="T7717" s="1">
        <v>0.2</v>
      </c>
      <c r="U7717" s="7">
        <v>0.50970000000000049</v>
      </c>
      <c r="V7717" s="3" t="str">
        <f>IF(Orders1[[#This Row],[Region]]=People!$B$2, People!$A$2, IF(Orders1[[#This Row],[Region]]=People!$B$3,People!$A$3, IF(Orders1[[#This Row],[Region]]=People!$B$4,People!$A$4, IF(Orders1[[#This Row],[Region]]=People!$B$5,People!$A$5))))</f>
        <v>Chuck Magee</v>
      </c>
      <c r="W7717" s="3" t="str">
        <f>IFERROR(INDEX(Returns!A7717:A8516, MATCH(Orders1[[#This Row],[Order ID]],Returns!B7717:B8516)), "No")</f>
        <v>No</v>
      </c>
      <c r="X7717" s="3">
        <f>IF(Orders1[[#This Row],[Return]]="Yes", 1, 0)</f>
        <v>0</v>
      </c>
    </row>
    <row r="7718" spans="1:24" x14ac:dyDescent="0.2">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7">
        <v>29.600000000000005</v>
      </c>
      <c r="S7718" s="1">
        <v>5</v>
      </c>
      <c r="T7718" s="1">
        <v>0.2</v>
      </c>
      <c r="U7718" s="7">
        <v>9.2499999999999964</v>
      </c>
      <c r="V7718" s="3" t="str">
        <f>IF(Orders1[[#This Row],[Region]]=People!$B$2, People!$A$2, IF(Orders1[[#This Row],[Region]]=People!$B$3,People!$A$3, IF(Orders1[[#This Row],[Region]]=People!$B$4,People!$A$4, IF(Orders1[[#This Row],[Region]]=People!$B$5,People!$A$5))))</f>
        <v>Anna Andreadi</v>
      </c>
      <c r="W7718" s="3" t="str">
        <f>IFERROR(INDEX(Returns!A7718:A8517, MATCH(Orders1[[#This Row],[Order ID]],Returns!B7718:B8517)), "No")</f>
        <v>No</v>
      </c>
      <c r="X7718" s="3">
        <f>IF(Orders1[[#This Row],[Return]]="Yes", 1, 0)</f>
        <v>0</v>
      </c>
    </row>
    <row r="7719" spans="1:24" x14ac:dyDescent="0.2">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7">
        <v>1.9380000000000002</v>
      </c>
      <c r="S7719" s="1">
        <v>2</v>
      </c>
      <c r="T7719" s="1">
        <v>0.7</v>
      </c>
      <c r="U7719" s="7">
        <v>-1.3565999999999994</v>
      </c>
      <c r="V7719" s="3" t="str">
        <f>IF(Orders1[[#This Row],[Region]]=People!$B$2, People!$A$2, IF(Orders1[[#This Row],[Region]]=People!$B$3,People!$A$3, IF(Orders1[[#This Row],[Region]]=People!$B$4,People!$A$4, IF(Orders1[[#This Row],[Region]]=People!$B$5,People!$A$5))))</f>
        <v>Anna Andreadi</v>
      </c>
      <c r="W7719" s="3" t="str">
        <f>IFERROR(INDEX(Returns!A7719:A8518, MATCH(Orders1[[#This Row],[Order ID]],Returns!B7719:B8518)), "No")</f>
        <v>No</v>
      </c>
      <c r="X7719" s="3">
        <f>IF(Orders1[[#This Row],[Return]]="Yes", 1, 0)</f>
        <v>0</v>
      </c>
    </row>
    <row r="7720" spans="1:24" x14ac:dyDescent="0.2">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7">
        <v>159.96</v>
      </c>
      <c r="S7720" s="1">
        <v>4</v>
      </c>
      <c r="T7720" s="1">
        <v>0</v>
      </c>
      <c r="U7720" s="7">
        <v>51.18719999999999</v>
      </c>
      <c r="V7720" s="3" t="str">
        <f>IF(Orders1[[#This Row],[Region]]=People!$B$2, People!$A$2, IF(Orders1[[#This Row],[Region]]=People!$B$3,People!$A$3, IF(Orders1[[#This Row],[Region]]=People!$B$4,People!$A$4, IF(Orders1[[#This Row],[Region]]=People!$B$5,People!$A$5))))</f>
        <v>Anna Andreadi</v>
      </c>
      <c r="W7720" s="3" t="str">
        <f>IFERROR(INDEX(Returns!A7720:A8519, MATCH(Orders1[[#This Row],[Order ID]],Returns!B7720:B8519)), "No")</f>
        <v>No</v>
      </c>
      <c r="X7720" s="3">
        <f>IF(Orders1[[#This Row],[Return]]="Yes", 1, 0)</f>
        <v>0</v>
      </c>
    </row>
    <row r="7721" spans="1:24" x14ac:dyDescent="0.2">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7">
        <v>59.519999999999996</v>
      </c>
      <c r="S7721" s="1">
        <v>3</v>
      </c>
      <c r="T7721" s="1">
        <v>0</v>
      </c>
      <c r="U7721" s="7">
        <v>15.475200000000001</v>
      </c>
      <c r="V7721" s="3" t="str">
        <f>IF(Orders1[[#This Row],[Region]]=People!$B$2, People!$A$2, IF(Orders1[[#This Row],[Region]]=People!$B$3,People!$A$3, IF(Orders1[[#This Row],[Region]]=People!$B$4,People!$A$4, IF(Orders1[[#This Row],[Region]]=People!$B$5,People!$A$5))))</f>
        <v>Chuck Magee</v>
      </c>
      <c r="W7721" s="3" t="str">
        <f>IFERROR(INDEX(Returns!A7721:A8520, MATCH(Orders1[[#This Row],[Order ID]],Returns!B7721:B8520)), "No")</f>
        <v>No</v>
      </c>
      <c r="X7721" s="3">
        <f>IF(Orders1[[#This Row],[Return]]="Yes", 1, 0)</f>
        <v>0</v>
      </c>
    </row>
    <row r="7722" spans="1:24" x14ac:dyDescent="0.2">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7">
        <v>17.48</v>
      </c>
      <c r="S7722" s="1">
        <v>2</v>
      </c>
      <c r="T7722" s="1">
        <v>0</v>
      </c>
      <c r="U7722" s="7">
        <v>8.2156000000000002</v>
      </c>
      <c r="V7722" s="3" t="str">
        <f>IF(Orders1[[#This Row],[Region]]=People!$B$2, People!$A$2, IF(Orders1[[#This Row],[Region]]=People!$B$3,People!$A$3, IF(Orders1[[#This Row],[Region]]=People!$B$4,People!$A$4, IF(Orders1[[#This Row],[Region]]=People!$B$5,People!$A$5))))</f>
        <v>Chuck Magee</v>
      </c>
      <c r="W7722" s="3" t="str">
        <f>IFERROR(INDEX(Returns!A7722:A8521, MATCH(Orders1[[#This Row],[Order ID]],Returns!B7722:B8521)), "No")</f>
        <v>No</v>
      </c>
      <c r="X7722" s="3">
        <f>IF(Orders1[[#This Row],[Return]]="Yes", 1, 0)</f>
        <v>0</v>
      </c>
    </row>
    <row r="7723" spans="1:24" x14ac:dyDescent="0.2">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7">
        <v>13.168000000000001</v>
      </c>
      <c r="S7723" s="1">
        <v>2</v>
      </c>
      <c r="T7723" s="1">
        <v>0.2</v>
      </c>
      <c r="U7723" s="7">
        <v>4.6088000000000005</v>
      </c>
      <c r="V7723" s="3" t="str">
        <f>IF(Orders1[[#This Row],[Region]]=People!$B$2, People!$A$2, IF(Orders1[[#This Row],[Region]]=People!$B$3,People!$A$3, IF(Orders1[[#This Row],[Region]]=People!$B$4,People!$A$4, IF(Orders1[[#This Row],[Region]]=People!$B$5,People!$A$5))))</f>
        <v>Chuck Magee</v>
      </c>
      <c r="W7723" s="3" t="str">
        <f>IFERROR(INDEX(Returns!A7723:A8522, MATCH(Orders1[[#This Row],[Order ID]],Returns!B7723:B8522)), "No")</f>
        <v>No</v>
      </c>
      <c r="X7723" s="3">
        <f>IF(Orders1[[#This Row],[Return]]="Yes", 1, 0)</f>
        <v>0</v>
      </c>
    </row>
    <row r="7724" spans="1:24" x14ac:dyDescent="0.2">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7">
        <v>40.74</v>
      </c>
      <c r="S7724" s="1">
        <v>3</v>
      </c>
      <c r="T7724" s="1">
        <v>0</v>
      </c>
      <c r="U7724" s="7">
        <v>12.222</v>
      </c>
      <c r="V7724" s="3" t="str">
        <f>IF(Orders1[[#This Row],[Region]]=People!$B$2, People!$A$2, IF(Orders1[[#This Row],[Region]]=People!$B$3,People!$A$3, IF(Orders1[[#This Row],[Region]]=People!$B$4,People!$A$4, IF(Orders1[[#This Row],[Region]]=People!$B$5,People!$A$5))))</f>
        <v>Anna Andreadi</v>
      </c>
      <c r="W7724" s="3" t="str">
        <f>IFERROR(INDEX(Returns!A7724:A8523, MATCH(Orders1[[#This Row],[Order ID]],Returns!B7724:B8523)), "No")</f>
        <v>No</v>
      </c>
      <c r="X7724" s="3">
        <f>IF(Orders1[[#This Row],[Return]]="Yes", 1, 0)</f>
        <v>0</v>
      </c>
    </row>
    <row r="7725" spans="1:24" x14ac:dyDescent="0.2">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7">
        <v>179.886</v>
      </c>
      <c r="S7725" s="1">
        <v>1</v>
      </c>
      <c r="T7725" s="1">
        <v>0.3</v>
      </c>
      <c r="U7725" s="7">
        <v>-2.5698000000000292</v>
      </c>
      <c r="V7725" s="3" t="str">
        <f>IF(Orders1[[#This Row],[Region]]=People!$B$2, People!$A$2, IF(Orders1[[#This Row],[Region]]=People!$B$3,People!$A$3, IF(Orders1[[#This Row],[Region]]=People!$B$4,People!$A$4, IF(Orders1[[#This Row],[Region]]=People!$B$5,People!$A$5))))</f>
        <v>Kelly Williams</v>
      </c>
      <c r="W7725" s="3" t="str">
        <f>IFERROR(INDEX(Returns!A7725:A8524, MATCH(Orders1[[#This Row],[Order ID]],Returns!B7725:B8524)), "No")</f>
        <v>No</v>
      </c>
      <c r="X7725" s="3">
        <f>IF(Orders1[[#This Row],[Return]]="Yes", 1, 0)</f>
        <v>0</v>
      </c>
    </row>
    <row r="7726" spans="1:24" x14ac:dyDescent="0.2">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7">
        <v>286.25600000000003</v>
      </c>
      <c r="S7726" s="1">
        <v>1</v>
      </c>
      <c r="T7726" s="1">
        <v>0.2</v>
      </c>
      <c r="U7726" s="7">
        <v>17.890999999999977</v>
      </c>
      <c r="V7726" s="3" t="str">
        <f>IF(Orders1[[#This Row],[Region]]=People!$B$2, People!$A$2, IF(Orders1[[#This Row],[Region]]=People!$B$3,People!$A$3, IF(Orders1[[#This Row],[Region]]=People!$B$4,People!$A$4, IF(Orders1[[#This Row],[Region]]=People!$B$5,People!$A$5))))</f>
        <v>Chuck Magee</v>
      </c>
      <c r="W7726" s="3" t="str">
        <f>IFERROR(INDEX(Returns!A7726:A8525, MATCH(Orders1[[#This Row],[Order ID]],Returns!B7726:B8525)), "No")</f>
        <v>No</v>
      </c>
      <c r="X7726" s="3">
        <f>IF(Orders1[[#This Row],[Return]]="Yes", 1, 0)</f>
        <v>0</v>
      </c>
    </row>
    <row r="7727" spans="1:24" x14ac:dyDescent="0.2">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7">
        <v>24.224000000000004</v>
      </c>
      <c r="S7727" s="1">
        <v>2</v>
      </c>
      <c r="T7727" s="1">
        <v>0.2</v>
      </c>
      <c r="U7727" s="7">
        <v>-4.8448000000000029</v>
      </c>
      <c r="V7727" s="3" t="str">
        <f>IF(Orders1[[#This Row],[Region]]=People!$B$2, People!$A$2, IF(Orders1[[#This Row],[Region]]=People!$B$3,People!$A$3, IF(Orders1[[#This Row],[Region]]=People!$B$4,People!$A$4, IF(Orders1[[#This Row],[Region]]=People!$B$5,People!$A$5))))</f>
        <v>Chuck Magee</v>
      </c>
      <c r="W7727" s="3" t="str">
        <f>IFERROR(INDEX(Returns!A7727:A8526, MATCH(Orders1[[#This Row],[Order ID]],Returns!B7727:B8526)), "No")</f>
        <v>No</v>
      </c>
      <c r="X7727" s="3">
        <f>IF(Orders1[[#This Row],[Return]]="Yes", 1, 0)</f>
        <v>0</v>
      </c>
    </row>
    <row r="7728" spans="1:24" x14ac:dyDescent="0.2">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7">
        <v>331.536</v>
      </c>
      <c r="S7728" s="1">
        <v>3</v>
      </c>
      <c r="T7728" s="1">
        <v>0.2</v>
      </c>
      <c r="U7728" s="7">
        <v>-82.884</v>
      </c>
      <c r="V7728" s="3" t="str">
        <f>IF(Orders1[[#This Row],[Region]]=People!$B$2, People!$A$2, IF(Orders1[[#This Row],[Region]]=People!$B$3,People!$A$3, IF(Orders1[[#This Row],[Region]]=People!$B$4,People!$A$4, IF(Orders1[[#This Row],[Region]]=People!$B$5,People!$A$5))))</f>
        <v>Chuck Magee</v>
      </c>
      <c r="W7728" s="3" t="str">
        <f>IFERROR(INDEX(Returns!A7728:A8527, MATCH(Orders1[[#This Row],[Order ID]],Returns!B7728:B8527)), "No")</f>
        <v>No</v>
      </c>
      <c r="X7728" s="3">
        <f>IF(Orders1[[#This Row],[Return]]="Yes", 1, 0)</f>
        <v>0</v>
      </c>
    </row>
    <row r="7729" spans="1:24" x14ac:dyDescent="0.2">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7">
        <v>17.52</v>
      </c>
      <c r="S7729" s="1">
        <v>3</v>
      </c>
      <c r="T7729" s="1">
        <v>0</v>
      </c>
      <c r="U7729" s="7">
        <v>6.3071999999999999</v>
      </c>
      <c r="V7729" s="3" t="str">
        <f>IF(Orders1[[#This Row],[Region]]=People!$B$2, People!$A$2, IF(Orders1[[#This Row],[Region]]=People!$B$3,People!$A$3, IF(Orders1[[#This Row],[Region]]=People!$B$4,People!$A$4, IF(Orders1[[#This Row],[Region]]=People!$B$5,People!$A$5))))</f>
        <v>Chuck Magee</v>
      </c>
      <c r="W7729" s="3" t="str">
        <f>IFERROR(INDEX(Returns!A7729:A8528, MATCH(Orders1[[#This Row],[Order ID]],Returns!B7729:B8528)), "No")</f>
        <v>No</v>
      </c>
      <c r="X7729" s="3">
        <f>IF(Orders1[[#This Row],[Return]]="Yes", 1, 0)</f>
        <v>0</v>
      </c>
    </row>
    <row r="7730" spans="1:24" x14ac:dyDescent="0.2">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7">
        <v>17.856000000000002</v>
      </c>
      <c r="S7730" s="1">
        <v>4</v>
      </c>
      <c r="T7730" s="1">
        <v>0.2</v>
      </c>
      <c r="U7730" s="7">
        <v>4.2408000000000001</v>
      </c>
      <c r="V7730" s="3" t="str">
        <f>IF(Orders1[[#This Row],[Region]]=People!$B$2, People!$A$2, IF(Orders1[[#This Row],[Region]]=People!$B$3,People!$A$3, IF(Orders1[[#This Row],[Region]]=People!$B$4,People!$A$4, IF(Orders1[[#This Row],[Region]]=People!$B$5,People!$A$5))))</f>
        <v>Kelly Williams</v>
      </c>
      <c r="W7730" s="3" t="str">
        <f>IFERROR(INDEX(Returns!A7730:A8529, MATCH(Orders1[[#This Row],[Order ID]],Returns!B7730:B8529)), "No")</f>
        <v>No</v>
      </c>
      <c r="X7730" s="3">
        <f>IF(Orders1[[#This Row],[Return]]="Yes", 1, 0)</f>
        <v>0</v>
      </c>
    </row>
    <row r="7731" spans="1:24" x14ac:dyDescent="0.2">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7">
        <v>431.97600000000006</v>
      </c>
      <c r="S7731" s="1">
        <v>3</v>
      </c>
      <c r="T7731" s="1">
        <v>0.2</v>
      </c>
      <c r="U7731" s="7">
        <v>-75.59580000000004</v>
      </c>
      <c r="V7731" s="3" t="str">
        <f>IF(Orders1[[#This Row],[Region]]=People!$B$2, People!$A$2, IF(Orders1[[#This Row],[Region]]=People!$B$3,People!$A$3, IF(Orders1[[#This Row],[Region]]=People!$B$4,People!$A$4, IF(Orders1[[#This Row],[Region]]=People!$B$5,People!$A$5))))</f>
        <v>Cassandra Brandow</v>
      </c>
      <c r="W7731" s="3" t="str">
        <f>IFERROR(INDEX(Returns!A7731:A8530, MATCH(Orders1[[#This Row],[Order ID]],Returns!B7731:B8530)), "No")</f>
        <v>No</v>
      </c>
      <c r="X7731" s="3">
        <f>IF(Orders1[[#This Row],[Return]]="Yes", 1, 0)</f>
        <v>0</v>
      </c>
    </row>
    <row r="7732" spans="1:24" x14ac:dyDescent="0.2">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7">
        <v>291.13600000000002</v>
      </c>
      <c r="S7732" s="1">
        <v>4</v>
      </c>
      <c r="T7732" s="1">
        <v>0.2</v>
      </c>
      <c r="U7732" s="7">
        <v>-25.474400000000017</v>
      </c>
      <c r="V7732" s="3" t="str">
        <f>IF(Orders1[[#This Row],[Region]]=People!$B$2, People!$A$2, IF(Orders1[[#This Row],[Region]]=People!$B$3,People!$A$3, IF(Orders1[[#This Row],[Region]]=People!$B$4,People!$A$4, IF(Orders1[[#This Row],[Region]]=People!$B$5,People!$A$5))))</f>
        <v>Anna Andreadi</v>
      </c>
      <c r="W7732" s="3" t="str">
        <f>IFERROR(INDEX(Returns!A7732:A8531, MATCH(Orders1[[#This Row],[Order ID]],Returns!B7732:B8531)), "No")</f>
        <v>No</v>
      </c>
      <c r="X7732" s="3">
        <f>IF(Orders1[[#This Row],[Return]]="Yes", 1, 0)</f>
        <v>0</v>
      </c>
    </row>
    <row r="7733" spans="1:24" x14ac:dyDescent="0.2">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7">
        <v>114.84800000000001</v>
      </c>
      <c r="S7733" s="1">
        <v>4</v>
      </c>
      <c r="T7733" s="1">
        <v>0.2</v>
      </c>
      <c r="U7733" s="7">
        <v>35.889999999999986</v>
      </c>
      <c r="V7733" s="3" t="str">
        <f>IF(Orders1[[#This Row],[Region]]=People!$B$2, People!$A$2, IF(Orders1[[#This Row],[Region]]=People!$B$3,People!$A$3, IF(Orders1[[#This Row],[Region]]=People!$B$4,People!$A$4, IF(Orders1[[#This Row],[Region]]=People!$B$5,People!$A$5))))</f>
        <v>Kelly Williams</v>
      </c>
      <c r="W7733" s="3" t="str">
        <f>IFERROR(INDEX(Returns!A7733:A8532, MATCH(Orders1[[#This Row],[Order ID]],Returns!B7733:B8532)), "No")</f>
        <v>No</v>
      </c>
      <c r="X7733" s="3">
        <f>IF(Orders1[[#This Row],[Return]]="Yes", 1, 0)</f>
        <v>0</v>
      </c>
    </row>
    <row r="7734" spans="1:24" x14ac:dyDescent="0.2">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7">
        <v>10.688000000000001</v>
      </c>
      <c r="S7734" s="1">
        <v>2</v>
      </c>
      <c r="T7734" s="1">
        <v>0.2</v>
      </c>
      <c r="U7734" s="7">
        <v>3.7407999999999997</v>
      </c>
      <c r="V7734" s="3" t="str">
        <f>IF(Orders1[[#This Row],[Region]]=People!$B$2, People!$A$2, IF(Orders1[[#This Row],[Region]]=People!$B$3,People!$A$3, IF(Orders1[[#This Row],[Region]]=People!$B$4,People!$A$4, IF(Orders1[[#This Row],[Region]]=People!$B$5,People!$A$5))))</f>
        <v>Kelly Williams</v>
      </c>
      <c r="W7734" s="3" t="str">
        <f>IFERROR(INDEX(Returns!A7734:A8533, MATCH(Orders1[[#This Row],[Order ID]],Returns!B7734:B8533)), "No")</f>
        <v>No</v>
      </c>
      <c r="X7734" s="3">
        <f>IF(Orders1[[#This Row],[Return]]="Yes", 1, 0)</f>
        <v>0</v>
      </c>
    </row>
    <row r="7735" spans="1:24" x14ac:dyDescent="0.2">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7">
        <v>15.231999999999999</v>
      </c>
      <c r="S7735" s="1">
        <v>4</v>
      </c>
      <c r="T7735" s="1">
        <v>0.2</v>
      </c>
      <c r="U7735" s="7">
        <v>5.5215999999999994</v>
      </c>
      <c r="V7735" s="3" t="str">
        <f>IF(Orders1[[#This Row],[Region]]=People!$B$2, People!$A$2, IF(Orders1[[#This Row],[Region]]=People!$B$3,People!$A$3, IF(Orders1[[#This Row],[Region]]=People!$B$4,People!$A$4, IF(Orders1[[#This Row],[Region]]=People!$B$5,People!$A$5))))</f>
        <v>Chuck Magee</v>
      </c>
      <c r="W7735" s="3" t="str">
        <f>IFERROR(INDEX(Returns!A7735:A8534, MATCH(Orders1[[#This Row],[Order ID]],Returns!B7735:B8534)), "No")</f>
        <v>No</v>
      </c>
      <c r="X7735" s="3">
        <f>IF(Orders1[[#This Row],[Return]]="Yes", 1, 0)</f>
        <v>0</v>
      </c>
    </row>
    <row r="7736" spans="1:24" x14ac:dyDescent="0.2">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7">
        <v>12.419999999999998</v>
      </c>
      <c r="S7736" s="1">
        <v>3</v>
      </c>
      <c r="T7736" s="1">
        <v>0</v>
      </c>
      <c r="U7736" s="7">
        <v>5.2164000000000001</v>
      </c>
      <c r="V7736" s="3" t="str">
        <f>IF(Orders1[[#This Row],[Region]]=People!$B$2, People!$A$2, IF(Orders1[[#This Row],[Region]]=People!$B$3,People!$A$3, IF(Orders1[[#This Row],[Region]]=People!$B$4,People!$A$4, IF(Orders1[[#This Row],[Region]]=People!$B$5,People!$A$5))))</f>
        <v>Anna Andreadi</v>
      </c>
      <c r="W7736" s="3" t="str">
        <f>IFERROR(INDEX(Returns!A7736:A8535, MATCH(Orders1[[#This Row],[Order ID]],Returns!B7736:B8535)), "No")</f>
        <v>No</v>
      </c>
      <c r="X7736" s="3">
        <f>IF(Orders1[[#This Row],[Return]]="Yes", 1, 0)</f>
        <v>0</v>
      </c>
    </row>
    <row r="7737" spans="1:24" x14ac:dyDescent="0.2">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7">
        <v>19.440000000000001</v>
      </c>
      <c r="S7737" s="1">
        <v>3</v>
      </c>
      <c r="T7737" s="1">
        <v>0</v>
      </c>
      <c r="U7737" s="7">
        <v>9.3312000000000008</v>
      </c>
      <c r="V7737" s="3" t="str">
        <f>IF(Orders1[[#This Row],[Region]]=People!$B$2, People!$A$2, IF(Orders1[[#This Row],[Region]]=People!$B$3,People!$A$3, IF(Orders1[[#This Row],[Region]]=People!$B$4,People!$A$4, IF(Orders1[[#This Row],[Region]]=People!$B$5,People!$A$5))))</f>
        <v>Anna Andreadi</v>
      </c>
      <c r="W7737" s="3" t="str">
        <f>IFERROR(INDEX(Returns!A7737:A8536, MATCH(Orders1[[#This Row],[Order ID]],Returns!B7737:B8536)), "No")</f>
        <v>No</v>
      </c>
      <c r="X7737" s="3">
        <f>IF(Orders1[[#This Row],[Return]]="Yes", 1, 0)</f>
        <v>0</v>
      </c>
    </row>
    <row r="7738" spans="1:24" x14ac:dyDescent="0.2">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7">
        <v>70.367999999999995</v>
      </c>
      <c r="S7738" s="1">
        <v>4</v>
      </c>
      <c r="T7738" s="1">
        <v>0.2</v>
      </c>
      <c r="U7738" s="7">
        <v>26.387999999999998</v>
      </c>
      <c r="V7738" s="3" t="str">
        <f>IF(Orders1[[#This Row],[Region]]=People!$B$2, People!$A$2, IF(Orders1[[#This Row],[Region]]=People!$B$3,People!$A$3, IF(Orders1[[#This Row],[Region]]=People!$B$4,People!$A$4, IF(Orders1[[#This Row],[Region]]=People!$B$5,People!$A$5))))</f>
        <v>Chuck Magee</v>
      </c>
      <c r="W7738" s="3" t="str">
        <f>IFERROR(INDEX(Returns!A7738:A8537, MATCH(Orders1[[#This Row],[Order ID]],Returns!B7738:B8537)), "No")</f>
        <v>No</v>
      </c>
      <c r="X7738" s="3">
        <f>IF(Orders1[[#This Row],[Return]]="Yes", 1, 0)</f>
        <v>0</v>
      </c>
    </row>
    <row r="7739" spans="1:24" x14ac:dyDescent="0.2">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7">
        <v>12.672000000000001</v>
      </c>
      <c r="S7739" s="1">
        <v>9</v>
      </c>
      <c r="T7739" s="1">
        <v>0.2</v>
      </c>
      <c r="U7739" s="7">
        <v>1.4255999999999993</v>
      </c>
      <c r="V7739" s="3" t="str">
        <f>IF(Orders1[[#This Row],[Region]]=People!$B$2, People!$A$2, IF(Orders1[[#This Row],[Region]]=People!$B$3,People!$A$3, IF(Orders1[[#This Row],[Region]]=People!$B$4,People!$A$4, IF(Orders1[[#This Row],[Region]]=People!$B$5,People!$A$5))))</f>
        <v>Cassandra Brandow</v>
      </c>
      <c r="W7739" s="3" t="str">
        <f>IFERROR(INDEX(Returns!A7739:A8538, MATCH(Orders1[[#This Row],[Order ID]],Returns!B7739:B8538)), "No")</f>
        <v>No</v>
      </c>
      <c r="X7739" s="3">
        <f>IF(Orders1[[#This Row],[Return]]="Yes", 1, 0)</f>
        <v>0</v>
      </c>
    </row>
    <row r="7740" spans="1:24" x14ac:dyDescent="0.2">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7">
        <v>89.949999999999989</v>
      </c>
      <c r="S7740" s="1">
        <v>5</v>
      </c>
      <c r="T7740" s="1">
        <v>0</v>
      </c>
      <c r="U7740" s="7">
        <v>43.175999999999995</v>
      </c>
      <c r="V7740" s="3" t="str">
        <f>IF(Orders1[[#This Row],[Region]]=People!$B$2, People!$A$2, IF(Orders1[[#This Row],[Region]]=People!$B$3,People!$A$3, IF(Orders1[[#This Row],[Region]]=People!$B$4,People!$A$4, IF(Orders1[[#This Row],[Region]]=People!$B$5,People!$A$5))))</f>
        <v>Chuck Magee</v>
      </c>
      <c r="W7740" s="3" t="str">
        <f>IFERROR(INDEX(Returns!A7740:A8539, MATCH(Orders1[[#This Row],[Order ID]],Returns!B7740:B8539)), "No")</f>
        <v>No</v>
      </c>
      <c r="X7740" s="3">
        <f>IF(Orders1[[#This Row],[Return]]="Yes", 1, 0)</f>
        <v>0</v>
      </c>
    </row>
    <row r="7741" spans="1:24" x14ac:dyDescent="0.2">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7">
        <v>6.58</v>
      </c>
      <c r="S7741" s="1">
        <v>2</v>
      </c>
      <c r="T7741" s="1">
        <v>0</v>
      </c>
      <c r="U7741" s="7">
        <v>3.0267999999999997</v>
      </c>
      <c r="V7741" s="3" t="str">
        <f>IF(Orders1[[#This Row],[Region]]=People!$B$2, People!$A$2, IF(Orders1[[#This Row],[Region]]=People!$B$3,People!$A$3, IF(Orders1[[#This Row],[Region]]=People!$B$4,People!$A$4, IF(Orders1[[#This Row],[Region]]=People!$B$5,People!$A$5))))</f>
        <v>Anna Andreadi</v>
      </c>
      <c r="W7741" s="3" t="str">
        <f>IFERROR(INDEX(Returns!A7741:A8540, MATCH(Orders1[[#This Row],[Order ID]],Returns!B7741:B8540)), "No")</f>
        <v>No</v>
      </c>
      <c r="X7741" s="3">
        <f>IF(Orders1[[#This Row],[Return]]="Yes", 1, 0)</f>
        <v>0</v>
      </c>
    </row>
    <row r="7742" spans="1:24" x14ac:dyDescent="0.2">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7">
        <v>94.99</v>
      </c>
      <c r="S7742" s="1">
        <v>1</v>
      </c>
      <c r="T7742" s="1">
        <v>0</v>
      </c>
      <c r="U7742" s="7">
        <v>28.496999999999986</v>
      </c>
      <c r="V7742" s="3" t="str">
        <f>IF(Orders1[[#This Row],[Region]]=People!$B$2, People!$A$2, IF(Orders1[[#This Row],[Region]]=People!$B$3,People!$A$3, IF(Orders1[[#This Row],[Region]]=People!$B$4,People!$A$4, IF(Orders1[[#This Row],[Region]]=People!$B$5,People!$A$5))))</f>
        <v>Anna Andreadi</v>
      </c>
      <c r="W7742" s="3" t="str">
        <f>IFERROR(INDEX(Returns!A7742:A8541, MATCH(Orders1[[#This Row],[Order ID]],Returns!B7742:B8541)), "No")</f>
        <v>No</v>
      </c>
      <c r="X7742" s="3">
        <f>IF(Orders1[[#This Row],[Return]]="Yes", 1, 0)</f>
        <v>0</v>
      </c>
    </row>
    <row r="7743" spans="1:24" x14ac:dyDescent="0.2">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7">
        <v>35.119999999999997</v>
      </c>
      <c r="S7743" s="1">
        <v>2</v>
      </c>
      <c r="T7743" s="1">
        <v>0.2</v>
      </c>
      <c r="U7743" s="7">
        <v>13.17</v>
      </c>
      <c r="V7743" s="3" t="str">
        <f>IF(Orders1[[#This Row],[Region]]=People!$B$2, People!$A$2, IF(Orders1[[#This Row],[Region]]=People!$B$3,People!$A$3, IF(Orders1[[#This Row],[Region]]=People!$B$4,People!$A$4, IF(Orders1[[#This Row],[Region]]=People!$B$5,People!$A$5))))</f>
        <v>Anna Andreadi</v>
      </c>
      <c r="W7743" s="3" t="str">
        <f>IFERROR(INDEX(Returns!A7743:A8542, MATCH(Orders1[[#This Row],[Order ID]],Returns!B7743:B8542)), "No")</f>
        <v>No</v>
      </c>
      <c r="X7743" s="3">
        <f>IF(Orders1[[#This Row],[Return]]="Yes", 1, 0)</f>
        <v>0</v>
      </c>
    </row>
    <row r="7744" spans="1:24" x14ac:dyDescent="0.2">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7">
        <v>25.92</v>
      </c>
      <c r="S7744" s="1">
        <v>4</v>
      </c>
      <c r="T7744" s="1">
        <v>0</v>
      </c>
      <c r="U7744" s="7">
        <v>12.441600000000001</v>
      </c>
      <c r="V7744" s="3" t="str">
        <f>IF(Orders1[[#This Row],[Region]]=People!$B$2, People!$A$2, IF(Orders1[[#This Row],[Region]]=People!$B$3,People!$A$3, IF(Orders1[[#This Row],[Region]]=People!$B$4,People!$A$4, IF(Orders1[[#This Row],[Region]]=People!$B$5,People!$A$5))))</f>
        <v>Anna Andreadi</v>
      </c>
      <c r="W7744" s="3" t="str">
        <f>IFERROR(INDEX(Returns!A7744:A8543, MATCH(Orders1[[#This Row],[Order ID]],Returns!B7744:B8543)), "No")</f>
        <v>No</v>
      </c>
      <c r="X7744" s="3">
        <f>IF(Orders1[[#This Row],[Return]]="Yes", 1, 0)</f>
        <v>0</v>
      </c>
    </row>
    <row r="7745" spans="1:24" x14ac:dyDescent="0.2">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7">
        <v>7.96</v>
      </c>
      <c r="S7745" s="1">
        <v>2</v>
      </c>
      <c r="T7745" s="1">
        <v>0</v>
      </c>
      <c r="U7745" s="7">
        <v>3.7412000000000001</v>
      </c>
      <c r="V7745" s="3" t="str">
        <f>IF(Orders1[[#This Row],[Region]]=People!$B$2, People!$A$2, IF(Orders1[[#This Row],[Region]]=People!$B$3,People!$A$3, IF(Orders1[[#This Row],[Region]]=People!$B$4,People!$A$4, IF(Orders1[[#This Row],[Region]]=People!$B$5,People!$A$5))))</f>
        <v>Chuck Magee</v>
      </c>
      <c r="W7745" s="3" t="str">
        <f>IFERROR(INDEX(Returns!A7745:A8544, MATCH(Orders1[[#This Row],[Order ID]],Returns!B7745:B8544)), "No")</f>
        <v>No</v>
      </c>
      <c r="X7745" s="3">
        <f>IF(Orders1[[#This Row],[Return]]="Yes", 1, 0)</f>
        <v>0</v>
      </c>
    </row>
    <row r="7746" spans="1:24" x14ac:dyDescent="0.2">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7">
        <v>566.97</v>
      </c>
      <c r="S7746" s="1">
        <v>3</v>
      </c>
      <c r="T7746" s="1">
        <v>0</v>
      </c>
      <c r="U7746" s="7">
        <v>153.08189999999999</v>
      </c>
      <c r="V7746" s="3" t="str">
        <f>IF(Orders1[[#This Row],[Region]]=People!$B$2, People!$A$2, IF(Orders1[[#This Row],[Region]]=People!$B$3,People!$A$3, IF(Orders1[[#This Row],[Region]]=People!$B$4,People!$A$4, IF(Orders1[[#This Row],[Region]]=People!$B$5,People!$A$5))))</f>
        <v>Chuck Magee</v>
      </c>
      <c r="W7746" s="3" t="str">
        <f>IFERROR(INDEX(Returns!A7746:A8545, MATCH(Orders1[[#This Row],[Order ID]],Returns!B7746:B8545)), "No")</f>
        <v>No</v>
      </c>
      <c r="X7746" s="3">
        <f>IF(Orders1[[#This Row],[Return]]="Yes", 1, 0)</f>
        <v>0</v>
      </c>
    </row>
    <row r="7747" spans="1:24" x14ac:dyDescent="0.2">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7">
        <v>9.84</v>
      </c>
      <c r="S7747" s="1">
        <v>3</v>
      </c>
      <c r="T7747" s="1">
        <v>0</v>
      </c>
      <c r="U7747" s="7">
        <v>2.8535999999999988</v>
      </c>
      <c r="V7747" s="3" t="str">
        <f>IF(Orders1[[#This Row],[Region]]=People!$B$2, People!$A$2, IF(Orders1[[#This Row],[Region]]=People!$B$3,People!$A$3, IF(Orders1[[#This Row],[Region]]=People!$B$4,People!$A$4, IF(Orders1[[#This Row],[Region]]=People!$B$5,People!$A$5))))</f>
        <v>Chuck Magee</v>
      </c>
      <c r="W7747" s="3" t="str">
        <f>IFERROR(INDEX(Returns!A7747:A8546, MATCH(Orders1[[#This Row],[Order ID]],Returns!B7747:B8546)), "No")</f>
        <v>No</v>
      </c>
      <c r="X7747" s="3">
        <f>IF(Orders1[[#This Row],[Return]]="Yes", 1, 0)</f>
        <v>0</v>
      </c>
    </row>
    <row r="7748" spans="1:24" x14ac:dyDescent="0.2">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7">
        <v>25.488</v>
      </c>
      <c r="S7748" s="1">
        <v>2</v>
      </c>
      <c r="T7748" s="1">
        <v>0.2</v>
      </c>
      <c r="U7748" s="7">
        <v>4.7789999999999999</v>
      </c>
      <c r="V7748" s="3" t="str">
        <f>IF(Orders1[[#This Row],[Region]]=People!$B$2, People!$A$2, IF(Orders1[[#This Row],[Region]]=People!$B$3,People!$A$3, IF(Orders1[[#This Row],[Region]]=People!$B$4,People!$A$4, IF(Orders1[[#This Row],[Region]]=People!$B$5,People!$A$5))))</f>
        <v>Kelly Williams</v>
      </c>
      <c r="W7748" s="3" t="str">
        <f>IFERROR(INDEX(Returns!A7748:A8547, MATCH(Orders1[[#This Row],[Order ID]],Returns!B7748:B8547)), "No")</f>
        <v>No</v>
      </c>
      <c r="X7748" s="3">
        <f>IF(Orders1[[#This Row],[Return]]="Yes", 1, 0)</f>
        <v>0</v>
      </c>
    </row>
    <row r="7749" spans="1:24" x14ac:dyDescent="0.2">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7">
        <v>7.5600000000000005</v>
      </c>
      <c r="S7749" s="1">
        <v>6</v>
      </c>
      <c r="T7749" s="1">
        <v>0</v>
      </c>
      <c r="U7749" s="7">
        <v>0.3024</v>
      </c>
      <c r="V7749" s="3" t="str">
        <f>IF(Orders1[[#This Row],[Region]]=People!$B$2, People!$A$2, IF(Orders1[[#This Row],[Region]]=People!$B$3,People!$A$3, IF(Orders1[[#This Row],[Region]]=People!$B$4,People!$A$4, IF(Orders1[[#This Row],[Region]]=People!$B$5,People!$A$5))))</f>
        <v>Chuck Magee</v>
      </c>
      <c r="W7749" s="3" t="str">
        <f>IFERROR(INDEX(Returns!A7749:A8548, MATCH(Orders1[[#This Row],[Order ID]],Returns!B7749:B8548)), "No")</f>
        <v>No</v>
      </c>
      <c r="X7749" s="3">
        <f>IF(Orders1[[#This Row],[Return]]="Yes", 1, 0)</f>
        <v>0</v>
      </c>
    </row>
    <row r="7750" spans="1:24" x14ac:dyDescent="0.2">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7">
        <v>60.84</v>
      </c>
      <c r="S7750" s="1">
        <v>3</v>
      </c>
      <c r="T7750" s="1">
        <v>0</v>
      </c>
      <c r="U7750" s="7">
        <v>19.468799999999998</v>
      </c>
      <c r="V7750" s="3" t="str">
        <f>IF(Orders1[[#This Row],[Region]]=People!$B$2, People!$A$2, IF(Orders1[[#This Row],[Region]]=People!$B$3,People!$A$3, IF(Orders1[[#This Row],[Region]]=People!$B$4,People!$A$4, IF(Orders1[[#This Row],[Region]]=People!$B$5,People!$A$5))))</f>
        <v>Cassandra Brandow</v>
      </c>
      <c r="W7750" s="3" t="str">
        <f>IFERROR(INDEX(Returns!A7750:A8549, MATCH(Orders1[[#This Row],[Order ID]],Returns!B7750:B8549)), "No")</f>
        <v>No</v>
      </c>
      <c r="X7750" s="3">
        <f>IF(Orders1[[#This Row],[Return]]="Yes", 1, 0)</f>
        <v>0</v>
      </c>
    </row>
    <row r="7751" spans="1:24" x14ac:dyDescent="0.2">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7">
        <v>450.04</v>
      </c>
      <c r="S7751" s="1">
        <v>2</v>
      </c>
      <c r="T7751" s="1">
        <v>0</v>
      </c>
      <c r="U7751" s="7">
        <v>58.505200000000002</v>
      </c>
      <c r="V7751" s="3" t="str">
        <f>IF(Orders1[[#This Row],[Region]]=People!$B$2, People!$A$2, IF(Orders1[[#This Row],[Region]]=People!$B$3,People!$A$3, IF(Orders1[[#This Row],[Region]]=People!$B$4,People!$A$4, IF(Orders1[[#This Row],[Region]]=People!$B$5,People!$A$5))))</f>
        <v>Cassandra Brandow</v>
      </c>
      <c r="W7751" s="3" t="str">
        <f>IFERROR(INDEX(Returns!A7751:A8550, MATCH(Orders1[[#This Row],[Order ID]],Returns!B7751:B8550)), "No")</f>
        <v>No</v>
      </c>
      <c r="X7751" s="3">
        <f>IF(Orders1[[#This Row],[Return]]="Yes", 1, 0)</f>
        <v>0</v>
      </c>
    </row>
    <row r="7752" spans="1:24" x14ac:dyDescent="0.2">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7">
        <v>34.6</v>
      </c>
      <c r="S7752" s="1">
        <v>2</v>
      </c>
      <c r="T7752" s="1">
        <v>0</v>
      </c>
      <c r="U7752" s="7">
        <v>16.608000000000001</v>
      </c>
      <c r="V7752" s="3" t="str">
        <f>IF(Orders1[[#This Row],[Region]]=People!$B$2, People!$A$2, IF(Orders1[[#This Row],[Region]]=People!$B$3,People!$A$3, IF(Orders1[[#This Row],[Region]]=People!$B$4,People!$A$4, IF(Orders1[[#This Row],[Region]]=People!$B$5,People!$A$5))))</f>
        <v>Cassandra Brandow</v>
      </c>
      <c r="W7752" s="3" t="str">
        <f>IFERROR(INDEX(Returns!A7752:A8551, MATCH(Orders1[[#This Row],[Order ID]],Returns!B7752:B8551)), "No")</f>
        <v>No</v>
      </c>
      <c r="X7752" s="3">
        <f>IF(Orders1[[#This Row],[Return]]="Yes", 1, 0)</f>
        <v>0</v>
      </c>
    </row>
    <row r="7753" spans="1:24" x14ac:dyDescent="0.2">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7">
        <v>467.97</v>
      </c>
      <c r="S7753" s="1">
        <v>3</v>
      </c>
      <c r="T7753" s="1">
        <v>0</v>
      </c>
      <c r="U7753" s="7">
        <v>140.39099999999999</v>
      </c>
      <c r="V7753" s="3" t="str">
        <f>IF(Orders1[[#This Row],[Region]]=People!$B$2, People!$A$2, IF(Orders1[[#This Row],[Region]]=People!$B$3,People!$A$3, IF(Orders1[[#This Row],[Region]]=People!$B$4,People!$A$4, IF(Orders1[[#This Row],[Region]]=People!$B$5,People!$A$5))))</f>
        <v>Cassandra Brandow</v>
      </c>
      <c r="W7753" s="3" t="str">
        <f>IFERROR(INDEX(Returns!A7753:A8552, MATCH(Orders1[[#This Row],[Order ID]],Returns!B7753:B8552)), "No")</f>
        <v>No</v>
      </c>
      <c r="X7753" s="3">
        <f>IF(Orders1[[#This Row],[Return]]="Yes", 1, 0)</f>
        <v>0</v>
      </c>
    </row>
    <row r="7754" spans="1:24" x14ac:dyDescent="0.2">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7">
        <v>33.020000000000003</v>
      </c>
      <c r="S7754" s="1">
        <v>2</v>
      </c>
      <c r="T7754" s="1">
        <v>0</v>
      </c>
      <c r="U7754" s="7">
        <v>15.849600000000002</v>
      </c>
      <c r="V7754" s="3" t="str">
        <f>IF(Orders1[[#This Row],[Region]]=People!$B$2, People!$A$2, IF(Orders1[[#This Row],[Region]]=People!$B$3,People!$A$3, IF(Orders1[[#This Row],[Region]]=People!$B$4,People!$A$4, IF(Orders1[[#This Row],[Region]]=People!$B$5,People!$A$5))))</f>
        <v>Cassandra Brandow</v>
      </c>
      <c r="W7754" s="3" t="str">
        <f>IFERROR(INDEX(Returns!A7754:A8553, MATCH(Orders1[[#This Row],[Order ID]],Returns!B7754:B8553)), "No")</f>
        <v>No</v>
      </c>
      <c r="X7754" s="3">
        <f>IF(Orders1[[#This Row],[Return]]="Yes", 1, 0)</f>
        <v>0</v>
      </c>
    </row>
    <row r="7755" spans="1:24" x14ac:dyDescent="0.2">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7">
        <v>17.088000000000001</v>
      </c>
      <c r="S7755" s="1">
        <v>2</v>
      </c>
      <c r="T7755" s="1">
        <v>0.2</v>
      </c>
      <c r="U7755" s="7">
        <v>1.0679999999999996</v>
      </c>
      <c r="V7755" s="3" t="str">
        <f>IF(Orders1[[#This Row],[Region]]=People!$B$2, People!$A$2, IF(Orders1[[#This Row],[Region]]=People!$B$3,People!$A$3, IF(Orders1[[#This Row],[Region]]=People!$B$4,People!$A$4, IF(Orders1[[#This Row],[Region]]=People!$B$5,People!$A$5))))</f>
        <v>Cassandra Brandow</v>
      </c>
      <c r="W7755" s="3" t="str">
        <f>IFERROR(INDEX(Returns!A7755:A8554, MATCH(Orders1[[#This Row],[Order ID]],Returns!B7755:B8554)), "No")</f>
        <v>No</v>
      </c>
      <c r="X7755" s="3">
        <f>IF(Orders1[[#This Row],[Return]]="Yes", 1, 0)</f>
        <v>0</v>
      </c>
    </row>
    <row r="7756" spans="1:24" x14ac:dyDescent="0.2">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7">
        <v>3.008</v>
      </c>
      <c r="S7756" s="1">
        <v>2</v>
      </c>
      <c r="T7756" s="1">
        <v>0.2</v>
      </c>
      <c r="U7756" s="7">
        <v>0.33839999999999981</v>
      </c>
      <c r="V7756" s="3" t="str">
        <f>IF(Orders1[[#This Row],[Region]]=People!$B$2, People!$A$2, IF(Orders1[[#This Row],[Region]]=People!$B$3,People!$A$3, IF(Orders1[[#This Row],[Region]]=People!$B$4,People!$A$4, IF(Orders1[[#This Row],[Region]]=People!$B$5,People!$A$5))))</f>
        <v>Chuck Magee</v>
      </c>
      <c r="W7756" s="3" t="str">
        <f>IFERROR(INDEX(Returns!A7756:A8555, MATCH(Orders1[[#This Row],[Order ID]],Returns!B7756:B8555)), "No")</f>
        <v>No</v>
      </c>
      <c r="X7756" s="3">
        <f>IF(Orders1[[#This Row],[Return]]="Yes", 1, 0)</f>
        <v>0</v>
      </c>
    </row>
    <row r="7757" spans="1:24" x14ac:dyDescent="0.2">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7">
        <v>268.24</v>
      </c>
      <c r="S7757" s="1">
        <v>7</v>
      </c>
      <c r="T7757" s="1">
        <v>0.2</v>
      </c>
      <c r="U7757" s="7">
        <v>93.883999999999986</v>
      </c>
      <c r="V7757" s="3" t="str">
        <f>IF(Orders1[[#This Row],[Region]]=People!$B$2, People!$A$2, IF(Orders1[[#This Row],[Region]]=People!$B$3,People!$A$3, IF(Orders1[[#This Row],[Region]]=People!$B$4,People!$A$4, IF(Orders1[[#This Row],[Region]]=People!$B$5,People!$A$5))))</f>
        <v>Cassandra Brandow</v>
      </c>
      <c r="W7757" s="3" t="str">
        <f>IFERROR(INDEX(Returns!A7757:A8556, MATCH(Orders1[[#This Row],[Order ID]],Returns!B7757:B8556)), "No")</f>
        <v>No</v>
      </c>
      <c r="X7757" s="3">
        <f>IF(Orders1[[#This Row],[Return]]="Yes", 1, 0)</f>
        <v>0</v>
      </c>
    </row>
    <row r="7758" spans="1:24" x14ac:dyDescent="0.2">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7">
        <v>431.16000000000008</v>
      </c>
      <c r="S7758" s="1">
        <v>5</v>
      </c>
      <c r="T7758" s="1">
        <v>0.2</v>
      </c>
      <c r="U7758" s="7">
        <v>107.78999999999996</v>
      </c>
      <c r="V7758" s="3" t="str">
        <f>IF(Orders1[[#This Row],[Region]]=People!$B$2, People!$A$2, IF(Orders1[[#This Row],[Region]]=People!$B$3,People!$A$3, IF(Orders1[[#This Row],[Region]]=People!$B$4,People!$A$4, IF(Orders1[[#This Row],[Region]]=People!$B$5,People!$A$5))))</f>
        <v>Cassandra Brandow</v>
      </c>
      <c r="W7758" s="3" t="str">
        <f>IFERROR(INDEX(Returns!A7758:A8557, MATCH(Orders1[[#This Row],[Order ID]],Returns!B7758:B8557)), "No")</f>
        <v>No</v>
      </c>
      <c r="X7758" s="3">
        <f>IF(Orders1[[#This Row],[Return]]="Yes", 1, 0)</f>
        <v>0</v>
      </c>
    </row>
    <row r="7759" spans="1:24" x14ac:dyDescent="0.2">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7">
        <v>43.6</v>
      </c>
      <c r="S7759" s="1">
        <v>4</v>
      </c>
      <c r="T7759" s="1">
        <v>0</v>
      </c>
      <c r="U7759" s="7">
        <v>12.208000000000002</v>
      </c>
      <c r="V7759" s="3" t="str">
        <f>IF(Orders1[[#This Row],[Region]]=People!$B$2, People!$A$2, IF(Orders1[[#This Row],[Region]]=People!$B$3,People!$A$3, IF(Orders1[[#This Row],[Region]]=People!$B$4,People!$A$4, IF(Orders1[[#This Row],[Region]]=People!$B$5,People!$A$5))))</f>
        <v>Chuck Magee</v>
      </c>
      <c r="W7759" s="3" t="str">
        <f>IFERROR(INDEX(Returns!A7759:A8558, MATCH(Orders1[[#This Row],[Order ID]],Returns!B7759:B8558)), "No")</f>
        <v>No</v>
      </c>
      <c r="X7759" s="3">
        <f>IF(Orders1[[#This Row],[Return]]="Yes", 1, 0)</f>
        <v>0</v>
      </c>
    </row>
    <row r="7760" spans="1:24" x14ac:dyDescent="0.2">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7">
        <v>154.94999999999999</v>
      </c>
      <c r="S7760" s="1">
        <v>3</v>
      </c>
      <c r="T7760" s="1">
        <v>0</v>
      </c>
      <c r="U7760" s="7">
        <v>30.989999999999995</v>
      </c>
      <c r="V7760" s="3" t="str">
        <f>IF(Orders1[[#This Row],[Region]]=People!$B$2, People!$A$2, IF(Orders1[[#This Row],[Region]]=People!$B$3,People!$A$3, IF(Orders1[[#This Row],[Region]]=People!$B$4,People!$A$4, IF(Orders1[[#This Row],[Region]]=People!$B$5,People!$A$5))))</f>
        <v>Chuck Magee</v>
      </c>
      <c r="W7760" s="3" t="str">
        <f>IFERROR(INDEX(Returns!A7760:A8559, MATCH(Orders1[[#This Row],[Order ID]],Returns!B7760:B8559)), "No")</f>
        <v>No</v>
      </c>
      <c r="X7760" s="3">
        <f>IF(Orders1[[#This Row],[Return]]="Yes", 1, 0)</f>
        <v>0</v>
      </c>
    </row>
    <row r="7761" spans="1:24" x14ac:dyDescent="0.2">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7">
        <v>15.552000000000003</v>
      </c>
      <c r="S7761" s="1">
        <v>3</v>
      </c>
      <c r="T7761" s="1">
        <v>0.2</v>
      </c>
      <c r="U7761" s="7">
        <v>5.4432</v>
      </c>
      <c r="V7761" s="3" t="str">
        <f>IF(Orders1[[#This Row],[Region]]=People!$B$2, People!$A$2, IF(Orders1[[#This Row],[Region]]=People!$B$3,People!$A$3, IF(Orders1[[#This Row],[Region]]=People!$B$4,People!$A$4, IF(Orders1[[#This Row],[Region]]=People!$B$5,People!$A$5))))</f>
        <v>Kelly Williams</v>
      </c>
      <c r="W7761" s="3" t="str">
        <f>IFERROR(INDEX(Returns!A7761:A8560, MATCH(Orders1[[#This Row],[Order ID]],Returns!B7761:B8560)), "No")</f>
        <v>No</v>
      </c>
      <c r="X7761" s="3">
        <f>IF(Orders1[[#This Row],[Return]]="Yes", 1, 0)</f>
        <v>0</v>
      </c>
    </row>
    <row r="7762" spans="1:24" x14ac:dyDescent="0.2">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7">
        <v>42.207999999999998</v>
      </c>
      <c r="S7762" s="1">
        <v>2</v>
      </c>
      <c r="T7762" s="1">
        <v>0.2</v>
      </c>
      <c r="U7762" s="7">
        <v>13.717599999999997</v>
      </c>
      <c r="V7762" s="3" t="str">
        <f>IF(Orders1[[#This Row],[Region]]=People!$B$2, People!$A$2, IF(Orders1[[#This Row],[Region]]=People!$B$3,People!$A$3, IF(Orders1[[#This Row],[Region]]=People!$B$4,People!$A$4, IF(Orders1[[#This Row],[Region]]=People!$B$5,People!$A$5))))</f>
        <v>Cassandra Brandow</v>
      </c>
      <c r="W7762" s="3" t="str">
        <f>IFERROR(INDEX(Returns!A7762:A8561, MATCH(Orders1[[#This Row],[Order ID]],Returns!B7762:B8561)), "No")</f>
        <v>No</v>
      </c>
      <c r="X7762" s="3">
        <f>IF(Orders1[[#This Row],[Return]]="Yes", 1, 0)</f>
        <v>0</v>
      </c>
    </row>
    <row r="7763" spans="1:24" x14ac:dyDescent="0.2">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7">
        <v>10.368000000000002</v>
      </c>
      <c r="S7763" s="1">
        <v>2</v>
      </c>
      <c r="T7763" s="1">
        <v>0.2</v>
      </c>
      <c r="U7763" s="7">
        <v>3.6288</v>
      </c>
      <c r="V7763" s="3" t="str">
        <f>IF(Orders1[[#This Row],[Region]]=People!$B$2, People!$A$2, IF(Orders1[[#This Row],[Region]]=People!$B$3,People!$A$3, IF(Orders1[[#This Row],[Region]]=People!$B$4,People!$A$4, IF(Orders1[[#This Row],[Region]]=People!$B$5,People!$A$5))))</f>
        <v>Kelly Williams</v>
      </c>
      <c r="W7763" s="3" t="str">
        <f>IFERROR(INDEX(Returns!A7763:A8562, MATCH(Orders1[[#This Row],[Order ID]],Returns!B7763:B8562)), "No")</f>
        <v>No</v>
      </c>
      <c r="X7763" s="3">
        <f>IF(Orders1[[#This Row],[Return]]="Yes", 1, 0)</f>
        <v>0</v>
      </c>
    </row>
    <row r="7764" spans="1:24" x14ac:dyDescent="0.2">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7">
        <v>2.2239999999999998</v>
      </c>
      <c r="S7764" s="1">
        <v>1</v>
      </c>
      <c r="T7764" s="1">
        <v>0.2</v>
      </c>
      <c r="U7764" s="7">
        <v>0.55599999999999994</v>
      </c>
      <c r="V7764" s="3" t="str">
        <f>IF(Orders1[[#This Row],[Region]]=People!$B$2, People!$A$2, IF(Orders1[[#This Row],[Region]]=People!$B$3,People!$A$3, IF(Orders1[[#This Row],[Region]]=People!$B$4,People!$A$4, IF(Orders1[[#This Row],[Region]]=People!$B$5,People!$A$5))))</f>
        <v>Anna Andreadi</v>
      </c>
      <c r="W7764" s="3" t="str">
        <f>IFERROR(INDEX(Returns!A7764:A8563, MATCH(Orders1[[#This Row],[Order ID]],Returns!B7764:B8563)), "No")</f>
        <v>No</v>
      </c>
      <c r="X7764" s="3">
        <f>IF(Orders1[[#This Row],[Return]]="Yes", 1, 0)</f>
        <v>0</v>
      </c>
    </row>
    <row r="7765" spans="1:24" x14ac:dyDescent="0.2">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7">
        <v>74.52</v>
      </c>
      <c r="S7765" s="1">
        <v>9</v>
      </c>
      <c r="T7765" s="1">
        <v>0</v>
      </c>
      <c r="U7765" s="7">
        <v>35.024399999999993</v>
      </c>
      <c r="V7765" s="3" t="str">
        <f>IF(Orders1[[#This Row],[Region]]=People!$B$2, People!$A$2, IF(Orders1[[#This Row],[Region]]=People!$B$3,People!$A$3, IF(Orders1[[#This Row],[Region]]=People!$B$4,People!$A$4, IF(Orders1[[#This Row],[Region]]=People!$B$5,People!$A$5))))</f>
        <v>Cassandra Brandow</v>
      </c>
      <c r="W7765" s="3" t="str">
        <f>IFERROR(INDEX(Returns!A7765:A8564, MATCH(Orders1[[#This Row],[Order ID]],Returns!B7765:B8564)), "No")</f>
        <v>No</v>
      </c>
      <c r="X7765" s="3">
        <f>IF(Orders1[[#This Row],[Return]]="Yes", 1, 0)</f>
        <v>0</v>
      </c>
    </row>
    <row r="7766" spans="1:24" x14ac:dyDescent="0.2">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7">
        <v>17.52</v>
      </c>
      <c r="S7766" s="1">
        <v>3</v>
      </c>
      <c r="T7766" s="1">
        <v>0</v>
      </c>
      <c r="U7766" s="7">
        <v>5.2559999999999993</v>
      </c>
      <c r="V7766" s="3" t="str">
        <f>IF(Orders1[[#This Row],[Region]]=People!$B$2, People!$A$2, IF(Orders1[[#This Row],[Region]]=People!$B$3,People!$A$3, IF(Orders1[[#This Row],[Region]]=People!$B$4,People!$A$4, IF(Orders1[[#This Row],[Region]]=People!$B$5,People!$A$5))))</f>
        <v>Chuck Magee</v>
      </c>
      <c r="W7766" s="3" t="str">
        <f>IFERROR(INDEX(Returns!A7766:A8565, MATCH(Orders1[[#This Row],[Order ID]],Returns!B7766:B8565)), "No")</f>
        <v>No</v>
      </c>
      <c r="X7766" s="3">
        <f>IF(Orders1[[#This Row],[Return]]="Yes", 1, 0)</f>
        <v>0</v>
      </c>
    </row>
    <row r="7767" spans="1:24" x14ac:dyDescent="0.2">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7">
        <v>1779.9</v>
      </c>
      <c r="S7767" s="1">
        <v>5</v>
      </c>
      <c r="T7767" s="1">
        <v>0</v>
      </c>
      <c r="U7767" s="7">
        <v>373.77899999999983</v>
      </c>
      <c r="V7767" s="3" t="str">
        <f>IF(Orders1[[#This Row],[Region]]=People!$B$2, People!$A$2, IF(Orders1[[#This Row],[Region]]=People!$B$3,People!$A$3, IF(Orders1[[#This Row],[Region]]=People!$B$4,People!$A$4, IF(Orders1[[#This Row],[Region]]=People!$B$5,People!$A$5))))</f>
        <v>Chuck Magee</v>
      </c>
      <c r="W7767" s="3" t="str">
        <f>IFERROR(INDEX(Returns!A7767:A8566, MATCH(Orders1[[#This Row],[Order ID]],Returns!B7767:B8566)), "No")</f>
        <v>No</v>
      </c>
      <c r="X7767" s="3">
        <f>IF(Orders1[[#This Row],[Return]]="Yes", 1, 0)</f>
        <v>0</v>
      </c>
    </row>
    <row r="7768" spans="1:24" x14ac:dyDescent="0.2">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7">
        <v>219.89999999999998</v>
      </c>
      <c r="S7768" s="1">
        <v>5</v>
      </c>
      <c r="T7768" s="1">
        <v>0</v>
      </c>
      <c r="U7768" s="7">
        <v>59.373000000000005</v>
      </c>
      <c r="V7768" s="3" t="str">
        <f>IF(Orders1[[#This Row],[Region]]=People!$B$2, People!$A$2, IF(Orders1[[#This Row],[Region]]=People!$B$3,People!$A$3, IF(Orders1[[#This Row],[Region]]=People!$B$4,People!$A$4, IF(Orders1[[#This Row],[Region]]=People!$B$5,People!$A$5))))</f>
        <v>Chuck Magee</v>
      </c>
      <c r="W7768" s="3" t="str">
        <f>IFERROR(INDEX(Returns!A7768:A8567, MATCH(Orders1[[#This Row],[Order ID]],Returns!B7768:B8567)), "No")</f>
        <v>No</v>
      </c>
      <c r="X7768" s="3">
        <f>IF(Orders1[[#This Row],[Return]]="Yes", 1, 0)</f>
        <v>0</v>
      </c>
    </row>
    <row r="7769" spans="1:24" x14ac:dyDescent="0.2">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7">
        <v>7.1519999999999992</v>
      </c>
      <c r="S7769" s="1">
        <v>3</v>
      </c>
      <c r="T7769" s="1">
        <v>0.2</v>
      </c>
      <c r="U7769" s="7">
        <v>0.71520000000000028</v>
      </c>
      <c r="V7769" s="3" t="str">
        <f>IF(Orders1[[#This Row],[Region]]=People!$B$2, People!$A$2, IF(Orders1[[#This Row],[Region]]=People!$B$3,People!$A$3, IF(Orders1[[#This Row],[Region]]=People!$B$4,People!$A$4, IF(Orders1[[#This Row],[Region]]=People!$B$5,People!$A$5))))</f>
        <v>Anna Andreadi</v>
      </c>
      <c r="W7769" s="3" t="str">
        <f>IFERROR(INDEX(Returns!A7769:A8568, MATCH(Orders1[[#This Row],[Order ID]],Returns!B7769:B8568)), "No")</f>
        <v>No</v>
      </c>
      <c r="X7769" s="3">
        <f>IF(Orders1[[#This Row],[Return]]="Yes", 1, 0)</f>
        <v>0</v>
      </c>
    </row>
    <row r="7770" spans="1:24" x14ac:dyDescent="0.2">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7">
        <v>26.720000000000002</v>
      </c>
      <c r="S7770" s="1">
        <v>5</v>
      </c>
      <c r="T7770" s="1">
        <v>0.2</v>
      </c>
      <c r="U7770" s="7">
        <v>9.3520000000000003</v>
      </c>
      <c r="V7770" s="3" t="str">
        <f>IF(Orders1[[#This Row],[Region]]=People!$B$2, People!$A$2, IF(Orders1[[#This Row],[Region]]=People!$B$3,People!$A$3, IF(Orders1[[#This Row],[Region]]=People!$B$4,People!$A$4, IF(Orders1[[#This Row],[Region]]=People!$B$5,People!$A$5))))</f>
        <v>Cassandra Brandow</v>
      </c>
      <c r="W7770" s="3" t="str">
        <f>IFERROR(INDEX(Returns!A7770:A8569, MATCH(Orders1[[#This Row],[Order ID]],Returns!B7770:B8569)), "No")</f>
        <v>No</v>
      </c>
      <c r="X7770" s="3">
        <f>IF(Orders1[[#This Row],[Return]]="Yes", 1, 0)</f>
        <v>0</v>
      </c>
    </row>
    <row r="7771" spans="1:24" x14ac:dyDescent="0.2">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7">
        <v>1039.7280000000001</v>
      </c>
      <c r="S7771" s="1">
        <v>2</v>
      </c>
      <c r="T7771" s="1">
        <v>0.2</v>
      </c>
      <c r="U7771" s="7">
        <v>90.976200000000063</v>
      </c>
      <c r="V7771" s="3" t="str">
        <f>IF(Orders1[[#This Row],[Region]]=People!$B$2, People!$A$2, IF(Orders1[[#This Row],[Region]]=People!$B$3,People!$A$3, IF(Orders1[[#This Row],[Region]]=People!$B$4,People!$A$4, IF(Orders1[[#This Row],[Region]]=People!$B$5,People!$A$5))))</f>
        <v>Anna Andreadi</v>
      </c>
      <c r="W7771" s="3" t="str">
        <f>IFERROR(INDEX(Returns!A7771:A8570, MATCH(Orders1[[#This Row],[Order ID]],Returns!B7771:B8570)), "No")</f>
        <v>No</v>
      </c>
      <c r="X7771" s="3">
        <f>IF(Orders1[[#This Row],[Return]]="Yes", 1, 0)</f>
        <v>0</v>
      </c>
    </row>
    <row r="7772" spans="1:24" x14ac:dyDescent="0.2">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7">
        <v>45.96</v>
      </c>
      <c r="S7772" s="1">
        <v>2</v>
      </c>
      <c r="T7772" s="1">
        <v>0</v>
      </c>
      <c r="U7772" s="7">
        <v>13.787999999999997</v>
      </c>
      <c r="V7772" s="3" t="str">
        <f>IF(Orders1[[#This Row],[Region]]=People!$B$2, People!$A$2, IF(Orders1[[#This Row],[Region]]=People!$B$3,People!$A$3, IF(Orders1[[#This Row],[Region]]=People!$B$4,People!$A$4, IF(Orders1[[#This Row],[Region]]=People!$B$5,People!$A$5))))</f>
        <v>Anna Andreadi</v>
      </c>
      <c r="W7772" s="3" t="str">
        <f>IFERROR(INDEX(Returns!A7772:A8571, MATCH(Orders1[[#This Row],[Order ID]],Returns!B7772:B8571)), "No")</f>
        <v>No</v>
      </c>
      <c r="X7772" s="3">
        <f>IF(Orders1[[#This Row],[Return]]="Yes", 1, 0)</f>
        <v>0</v>
      </c>
    </row>
    <row r="7773" spans="1:24" x14ac:dyDescent="0.2">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7">
        <v>456.58800000000008</v>
      </c>
      <c r="S7773" s="1">
        <v>2</v>
      </c>
      <c r="T7773" s="1">
        <v>0.7</v>
      </c>
      <c r="U7773" s="7">
        <v>-304.39200000000005</v>
      </c>
      <c r="V7773" s="3" t="str">
        <f>IF(Orders1[[#This Row],[Region]]=People!$B$2, People!$A$2, IF(Orders1[[#This Row],[Region]]=People!$B$3,People!$A$3, IF(Orders1[[#This Row],[Region]]=People!$B$4,People!$A$4, IF(Orders1[[#This Row],[Region]]=People!$B$5,People!$A$5))))</f>
        <v>Chuck Magee</v>
      </c>
      <c r="W7773" s="3" t="str">
        <f>IFERROR(INDEX(Returns!A7773:A8572, MATCH(Orders1[[#This Row],[Order ID]],Returns!B7773:B8572)), "No")</f>
        <v>No</v>
      </c>
      <c r="X7773" s="3">
        <f>IF(Orders1[[#This Row],[Return]]="Yes", 1, 0)</f>
        <v>0</v>
      </c>
    </row>
    <row r="7774" spans="1:24" x14ac:dyDescent="0.2">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7">
        <v>4499.9850000000006</v>
      </c>
      <c r="S7774" s="1">
        <v>5</v>
      </c>
      <c r="T7774" s="1">
        <v>0.7</v>
      </c>
      <c r="U7774" s="7">
        <v>-6599.978000000001</v>
      </c>
      <c r="V7774" s="3" t="str">
        <f>IF(Orders1[[#This Row],[Region]]=People!$B$2, People!$A$2, IF(Orders1[[#This Row],[Region]]=People!$B$3,People!$A$3, IF(Orders1[[#This Row],[Region]]=People!$B$4,People!$A$4, IF(Orders1[[#This Row],[Region]]=People!$B$5,People!$A$5))))</f>
        <v>Chuck Magee</v>
      </c>
      <c r="W7774" s="3" t="str">
        <f>IFERROR(INDEX(Returns!A7774:A8573, MATCH(Orders1[[#This Row],[Order ID]],Returns!B7774:B8573)), "No")</f>
        <v>No</v>
      </c>
      <c r="X7774" s="3">
        <f>IF(Orders1[[#This Row],[Return]]="Yes", 1, 0)</f>
        <v>0</v>
      </c>
    </row>
    <row r="7775" spans="1:24" x14ac:dyDescent="0.2">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7">
        <v>59.975999999999999</v>
      </c>
      <c r="S7775" s="1">
        <v>3</v>
      </c>
      <c r="T7775" s="1">
        <v>0.2</v>
      </c>
      <c r="U7775" s="7">
        <v>11.995199999999997</v>
      </c>
      <c r="V7775" s="3" t="str">
        <f>IF(Orders1[[#This Row],[Region]]=People!$B$2, People!$A$2, IF(Orders1[[#This Row],[Region]]=People!$B$3,People!$A$3, IF(Orders1[[#This Row],[Region]]=People!$B$4,People!$A$4, IF(Orders1[[#This Row],[Region]]=People!$B$5,People!$A$5))))</f>
        <v>Chuck Magee</v>
      </c>
      <c r="W7775" s="3" t="str">
        <f>IFERROR(INDEX(Returns!A7775:A8574, MATCH(Orders1[[#This Row],[Order ID]],Returns!B7775:B8574)), "No")</f>
        <v>No</v>
      </c>
      <c r="X7775" s="3">
        <f>IF(Orders1[[#This Row],[Return]]="Yes", 1, 0)</f>
        <v>0</v>
      </c>
    </row>
    <row r="7776" spans="1:24" x14ac:dyDescent="0.2">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7">
        <v>6.12</v>
      </c>
      <c r="S7776" s="1">
        <v>3</v>
      </c>
      <c r="T7776" s="1">
        <v>0</v>
      </c>
      <c r="U7776" s="7">
        <v>2.8763999999999994</v>
      </c>
      <c r="V7776" s="3" t="str">
        <f>IF(Orders1[[#This Row],[Region]]=People!$B$2, People!$A$2, IF(Orders1[[#This Row],[Region]]=People!$B$3,People!$A$3, IF(Orders1[[#This Row],[Region]]=People!$B$4,People!$A$4, IF(Orders1[[#This Row],[Region]]=People!$B$5,People!$A$5))))</f>
        <v>Anna Andreadi</v>
      </c>
      <c r="W7776" s="3" t="str">
        <f>IFERROR(INDEX(Returns!A7776:A8575, MATCH(Orders1[[#This Row],[Order ID]],Returns!B7776:B8575)), "No")</f>
        <v>No</v>
      </c>
      <c r="X7776" s="3">
        <f>IF(Orders1[[#This Row],[Return]]="Yes", 1, 0)</f>
        <v>0</v>
      </c>
    </row>
    <row r="7777" spans="1:24" x14ac:dyDescent="0.2">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7">
        <v>10.98</v>
      </c>
      <c r="S7777" s="1">
        <v>1</v>
      </c>
      <c r="T7777" s="1">
        <v>0</v>
      </c>
      <c r="U7777" s="7">
        <v>2.9646000000000008</v>
      </c>
      <c r="V7777" s="3" t="str">
        <f>IF(Orders1[[#This Row],[Region]]=People!$B$2, People!$A$2, IF(Orders1[[#This Row],[Region]]=People!$B$3,People!$A$3, IF(Orders1[[#This Row],[Region]]=People!$B$4,People!$A$4, IF(Orders1[[#This Row],[Region]]=People!$B$5,People!$A$5))))</f>
        <v>Anna Andreadi</v>
      </c>
      <c r="W7777" s="3" t="str">
        <f>IFERROR(INDEX(Returns!A7777:A8576, MATCH(Orders1[[#This Row],[Order ID]],Returns!B7777:B8576)), "No")</f>
        <v>No</v>
      </c>
      <c r="X7777" s="3">
        <f>IF(Orders1[[#This Row],[Return]]="Yes", 1, 0)</f>
        <v>0</v>
      </c>
    </row>
    <row r="7778" spans="1:24" x14ac:dyDescent="0.2">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7">
        <v>7.86</v>
      </c>
      <c r="S7778" s="1">
        <v>3</v>
      </c>
      <c r="T7778" s="1">
        <v>0</v>
      </c>
      <c r="U7778" s="7">
        <v>3.6156000000000001</v>
      </c>
      <c r="V7778" s="3" t="str">
        <f>IF(Orders1[[#This Row],[Region]]=People!$B$2, People!$A$2, IF(Orders1[[#This Row],[Region]]=People!$B$3,People!$A$3, IF(Orders1[[#This Row],[Region]]=People!$B$4,People!$A$4, IF(Orders1[[#This Row],[Region]]=People!$B$5,People!$A$5))))</f>
        <v>Anna Andreadi</v>
      </c>
      <c r="W7778" s="3" t="str">
        <f>IFERROR(INDEX(Returns!A7778:A8577, MATCH(Orders1[[#This Row],[Order ID]],Returns!B7778:B8577)), "No")</f>
        <v>No</v>
      </c>
      <c r="X7778" s="3">
        <f>IF(Orders1[[#This Row],[Return]]="Yes", 1, 0)</f>
        <v>0</v>
      </c>
    </row>
    <row r="7779" spans="1:24" x14ac:dyDescent="0.2">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7">
        <v>51.449999999999996</v>
      </c>
      <c r="S7779" s="1">
        <v>3</v>
      </c>
      <c r="T7779" s="1">
        <v>0</v>
      </c>
      <c r="U7779" s="7">
        <v>13.891499999999999</v>
      </c>
      <c r="V7779" s="3" t="str">
        <f>IF(Orders1[[#This Row],[Region]]=People!$B$2, People!$A$2, IF(Orders1[[#This Row],[Region]]=People!$B$3,People!$A$3, IF(Orders1[[#This Row],[Region]]=People!$B$4,People!$A$4, IF(Orders1[[#This Row],[Region]]=People!$B$5,People!$A$5))))</f>
        <v>Anna Andreadi</v>
      </c>
      <c r="W7779" s="3" t="str">
        <f>IFERROR(INDEX(Returns!A7779:A8578, MATCH(Orders1[[#This Row],[Order ID]],Returns!B7779:B8578)), "No")</f>
        <v>No</v>
      </c>
      <c r="X7779" s="3">
        <f>IF(Orders1[[#This Row],[Return]]="Yes", 1, 0)</f>
        <v>0</v>
      </c>
    </row>
    <row r="7780" spans="1:24" x14ac:dyDescent="0.2">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7">
        <v>37.055999999999997</v>
      </c>
      <c r="S7780" s="1">
        <v>3</v>
      </c>
      <c r="T7780" s="1">
        <v>0.2</v>
      </c>
      <c r="U7780" s="7">
        <v>13.896000000000001</v>
      </c>
      <c r="V7780" s="3" t="str">
        <f>IF(Orders1[[#This Row],[Region]]=People!$B$2, People!$A$2, IF(Orders1[[#This Row],[Region]]=People!$B$3,People!$A$3, IF(Orders1[[#This Row],[Region]]=People!$B$4,People!$A$4, IF(Orders1[[#This Row],[Region]]=People!$B$5,People!$A$5))))</f>
        <v>Anna Andreadi</v>
      </c>
      <c r="W7780" s="3" t="str">
        <f>IFERROR(INDEX(Returns!A7780:A8579, MATCH(Orders1[[#This Row],[Order ID]],Returns!B7780:B8579)), "No")</f>
        <v>No</v>
      </c>
      <c r="X7780" s="3">
        <f>IF(Orders1[[#This Row],[Return]]="Yes", 1, 0)</f>
        <v>0</v>
      </c>
    </row>
    <row r="7781" spans="1:24" x14ac:dyDescent="0.2">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7">
        <v>203.92</v>
      </c>
      <c r="S7781" s="1">
        <v>4</v>
      </c>
      <c r="T7781" s="1">
        <v>0</v>
      </c>
      <c r="U7781" s="7">
        <v>55.058400000000006</v>
      </c>
      <c r="V7781" s="3" t="str">
        <f>IF(Orders1[[#This Row],[Region]]=People!$B$2, People!$A$2, IF(Orders1[[#This Row],[Region]]=People!$B$3,People!$A$3, IF(Orders1[[#This Row],[Region]]=People!$B$4,People!$A$4, IF(Orders1[[#This Row],[Region]]=People!$B$5,People!$A$5))))</f>
        <v>Cassandra Brandow</v>
      </c>
      <c r="W7781" s="3" t="str">
        <f>IFERROR(INDEX(Returns!A7781:A8580, MATCH(Orders1[[#This Row],[Order ID]],Returns!B7781:B8580)), "No")</f>
        <v>No</v>
      </c>
      <c r="X7781" s="3">
        <f>IF(Orders1[[#This Row],[Return]]="Yes", 1, 0)</f>
        <v>0</v>
      </c>
    </row>
    <row r="7782" spans="1:24" x14ac:dyDescent="0.2">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7">
        <v>29.56</v>
      </c>
      <c r="S7782" s="1">
        <v>4</v>
      </c>
      <c r="T7782" s="1">
        <v>0</v>
      </c>
      <c r="U7782" s="7">
        <v>7.9812000000000012</v>
      </c>
      <c r="V7782" s="3" t="str">
        <f>IF(Orders1[[#This Row],[Region]]=People!$B$2, People!$A$2, IF(Orders1[[#This Row],[Region]]=People!$B$3,People!$A$3, IF(Orders1[[#This Row],[Region]]=People!$B$4,People!$A$4, IF(Orders1[[#This Row],[Region]]=People!$B$5,People!$A$5))))</f>
        <v>Cassandra Brandow</v>
      </c>
      <c r="W7782" s="3" t="str">
        <f>IFERROR(INDEX(Returns!A7782:A8581, MATCH(Orders1[[#This Row],[Order ID]],Returns!B7782:B8581)), "No")</f>
        <v>No</v>
      </c>
      <c r="X7782" s="3">
        <f>IF(Orders1[[#This Row],[Return]]="Yes", 1, 0)</f>
        <v>0</v>
      </c>
    </row>
    <row r="7783" spans="1:24" x14ac:dyDescent="0.2">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7">
        <v>8.5679999999999978</v>
      </c>
      <c r="S7783" s="1">
        <v>3</v>
      </c>
      <c r="T7783" s="1">
        <v>0.8</v>
      </c>
      <c r="U7783" s="7">
        <v>-14.5656</v>
      </c>
      <c r="V7783" s="3" t="str">
        <f>IF(Orders1[[#This Row],[Region]]=People!$B$2, People!$A$2, IF(Orders1[[#This Row],[Region]]=People!$B$3,People!$A$3, IF(Orders1[[#This Row],[Region]]=People!$B$4,People!$A$4, IF(Orders1[[#This Row],[Region]]=People!$B$5,People!$A$5))))</f>
        <v>Kelly Williams</v>
      </c>
      <c r="W7783" s="3" t="str">
        <f>IFERROR(INDEX(Returns!A7783:A8582, MATCH(Orders1[[#This Row],[Order ID]],Returns!B7783:B8582)), "No")</f>
        <v>No</v>
      </c>
      <c r="X7783" s="3">
        <f>IF(Orders1[[#This Row],[Return]]="Yes", 1, 0)</f>
        <v>0</v>
      </c>
    </row>
    <row r="7784" spans="1:24" x14ac:dyDescent="0.2">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7">
        <v>45.248000000000005</v>
      </c>
      <c r="S7784" s="1">
        <v>2</v>
      </c>
      <c r="T7784" s="1">
        <v>0.2</v>
      </c>
      <c r="U7784" s="7">
        <v>3.9591999999999992</v>
      </c>
      <c r="V7784" s="3" t="str">
        <f>IF(Orders1[[#This Row],[Region]]=People!$B$2, People!$A$2, IF(Orders1[[#This Row],[Region]]=People!$B$3,People!$A$3, IF(Orders1[[#This Row],[Region]]=People!$B$4,People!$A$4, IF(Orders1[[#This Row],[Region]]=People!$B$5,People!$A$5))))</f>
        <v>Cassandra Brandow</v>
      </c>
      <c r="W7784" s="3" t="str">
        <f>IFERROR(INDEX(Returns!A7784:A8583, MATCH(Orders1[[#This Row],[Order ID]],Returns!B7784:B8583)), "No")</f>
        <v>No</v>
      </c>
      <c r="X7784" s="3">
        <f>IF(Orders1[[#This Row],[Return]]="Yes", 1, 0)</f>
        <v>0</v>
      </c>
    </row>
    <row r="7785" spans="1:24" x14ac:dyDescent="0.2">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7">
        <v>876.30000000000007</v>
      </c>
      <c r="S7785" s="1">
        <v>10</v>
      </c>
      <c r="T7785" s="1">
        <v>0.4</v>
      </c>
      <c r="U7785" s="7">
        <v>-292.10000000000014</v>
      </c>
      <c r="V7785" s="3" t="str">
        <f>IF(Orders1[[#This Row],[Region]]=People!$B$2, People!$A$2, IF(Orders1[[#This Row],[Region]]=People!$B$3,People!$A$3, IF(Orders1[[#This Row],[Region]]=People!$B$4,People!$A$4, IF(Orders1[[#This Row],[Region]]=People!$B$5,People!$A$5))))</f>
        <v>Cassandra Brandow</v>
      </c>
      <c r="W7785" s="3" t="str">
        <f>IFERROR(INDEX(Returns!A7785:A8584, MATCH(Orders1[[#This Row],[Order ID]],Returns!B7785:B8584)), "No")</f>
        <v>No</v>
      </c>
      <c r="X7785" s="3">
        <f>IF(Orders1[[#This Row],[Return]]="Yes", 1, 0)</f>
        <v>0</v>
      </c>
    </row>
    <row r="7786" spans="1:24" x14ac:dyDescent="0.2">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7">
        <v>185.376</v>
      </c>
      <c r="S7786" s="1">
        <v>2</v>
      </c>
      <c r="T7786" s="1">
        <v>0.2</v>
      </c>
      <c r="U7786" s="7">
        <v>-34.758000000000017</v>
      </c>
      <c r="V7786" s="3" t="str">
        <f>IF(Orders1[[#This Row],[Region]]=People!$B$2, People!$A$2, IF(Orders1[[#This Row],[Region]]=People!$B$3,People!$A$3, IF(Orders1[[#This Row],[Region]]=People!$B$4,People!$A$4, IF(Orders1[[#This Row],[Region]]=People!$B$5,People!$A$5))))</f>
        <v>Cassandra Brandow</v>
      </c>
      <c r="W7786" s="3" t="str">
        <f>IFERROR(INDEX(Returns!A7786:A8585, MATCH(Orders1[[#This Row],[Order ID]],Returns!B7786:B8585)), "No")</f>
        <v>No</v>
      </c>
      <c r="X7786" s="3">
        <f>IF(Orders1[[#This Row],[Return]]="Yes", 1, 0)</f>
        <v>0</v>
      </c>
    </row>
    <row r="7787" spans="1:24" x14ac:dyDescent="0.2">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7">
        <v>25.06</v>
      </c>
      <c r="S7787" s="1">
        <v>2</v>
      </c>
      <c r="T7787" s="1">
        <v>0</v>
      </c>
      <c r="U7787" s="7">
        <v>11.778199999999998</v>
      </c>
      <c r="V7787" s="3" t="str">
        <f>IF(Orders1[[#This Row],[Region]]=People!$B$2, People!$A$2, IF(Orders1[[#This Row],[Region]]=People!$B$3,People!$A$3, IF(Orders1[[#This Row],[Region]]=People!$B$4,People!$A$4, IF(Orders1[[#This Row],[Region]]=People!$B$5,People!$A$5))))</f>
        <v>Chuck Magee</v>
      </c>
      <c r="W7787" s="3" t="str">
        <f>IFERROR(INDEX(Returns!A7787:A8586, MATCH(Orders1[[#This Row],[Order ID]],Returns!B7787:B8586)), "No")</f>
        <v>No</v>
      </c>
      <c r="X7787" s="3">
        <f>IF(Orders1[[#This Row],[Return]]="Yes", 1, 0)</f>
        <v>0</v>
      </c>
    </row>
    <row r="7788" spans="1:24" x14ac:dyDescent="0.2">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7">
        <v>2.8899999999999992</v>
      </c>
      <c r="S7788" s="1">
        <v>1</v>
      </c>
      <c r="T7788" s="1">
        <v>0.8</v>
      </c>
      <c r="U7788" s="7">
        <v>-4.7685000000000013</v>
      </c>
      <c r="V7788" s="3" t="str">
        <f>IF(Orders1[[#This Row],[Region]]=People!$B$2, People!$A$2, IF(Orders1[[#This Row],[Region]]=People!$B$3,People!$A$3, IF(Orders1[[#This Row],[Region]]=People!$B$4,People!$A$4, IF(Orders1[[#This Row],[Region]]=People!$B$5,People!$A$5))))</f>
        <v>Kelly Williams</v>
      </c>
      <c r="W7788" s="3" t="str">
        <f>IFERROR(INDEX(Returns!A7788:A8587, MATCH(Orders1[[#This Row],[Order ID]],Returns!B7788:B8587)), "No")</f>
        <v>No</v>
      </c>
      <c r="X7788" s="3">
        <f>IF(Orders1[[#This Row],[Return]]="Yes", 1, 0)</f>
        <v>0</v>
      </c>
    </row>
    <row r="7789" spans="1:24" x14ac:dyDescent="0.2">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7">
        <v>7.8960000000000008</v>
      </c>
      <c r="S7789" s="1">
        <v>3</v>
      </c>
      <c r="T7789" s="1">
        <v>0.2</v>
      </c>
      <c r="U7789" s="7">
        <v>2.4674999999999994</v>
      </c>
      <c r="V7789" s="3" t="str">
        <f>IF(Orders1[[#This Row],[Region]]=People!$B$2, People!$A$2, IF(Orders1[[#This Row],[Region]]=People!$B$3,People!$A$3, IF(Orders1[[#This Row],[Region]]=People!$B$4,People!$A$4, IF(Orders1[[#This Row],[Region]]=People!$B$5,People!$A$5))))</f>
        <v>Kelly Williams</v>
      </c>
      <c r="W7789" s="3" t="str">
        <f>IFERROR(INDEX(Returns!A7789:A8588, MATCH(Orders1[[#This Row],[Order ID]],Returns!B7789:B8588)), "No")</f>
        <v>No</v>
      </c>
      <c r="X7789" s="3">
        <f>IF(Orders1[[#This Row],[Return]]="Yes", 1, 0)</f>
        <v>0</v>
      </c>
    </row>
    <row r="7790" spans="1:24" x14ac:dyDescent="0.2">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7">
        <v>22.608000000000001</v>
      </c>
      <c r="S7790" s="1">
        <v>3</v>
      </c>
      <c r="T7790" s="1">
        <v>0.6</v>
      </c>
      <c r="U7790" s="7">
        <v>-10.173599999999997</v>
      </c>
      <c r="V7790" s="3" t="str">
        <f>IF(Orders1[[#This Row],[Region]]=People!$B$2, People!$A$2, IF(Orders1[[#This Row],[Region]]=People!$B$3,People!$A$3, IF(Orders1[[#This Row],[Region]]=People!$B$4,People!$A$4, IF(Orders1[[#This Row],[Region]]=People!$B$5,People!$A$5))))</f>
        <v>Kelly Williams</v>
      </c>
      <c r="W7790" s="3" t="str">
        <f>IFERROR(INDEX(Returns!A7790:A8589, MATCH(Orders1[[#This Row],[Order ID]],Returns!B7790:B8589)), "No")</f>
        <v>No</v>
      </c>
      <c r="X7790" s="3">
        <f>IF(Orders1[[#This Row],[Return]]="Yes", 1, 0)</f>
        <v>0</v>
      </c>
    </row>
    <row r="7791" spans="1:24" x14ac:dyDescent="0.2">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7">
        <v>30.527999999999999</v>
      </c>
      <c r="S7791" s="1">
        <v>8</v>
      </c>
      <c r="T7791" s="1">
        <v>0.2</v>
      </c>
      <c r="U7791" s="7">
        <v>9.5399999999999974</v>
      </c>
      <c r="V7791" s="3" t="str">
        <f>IF(Orders1[[#This Row],[Region]]=People!$B$2, People!$A$2, IF(Orders1[[#This Row],[Region]]=People!$B$3,People!$A$3, IF(Orders1[[#This Row],[Region]]=People!$B$4,People!$A$4, IF(Orders1[[#This Row],[Region]]=People!$B$5,People!$A$5))))</f>
        <v>Kelly Williams</v>
      </c>
      <c r="W7791" s="3" t="str">
        <f>IFERROR(INDEX(Returns!A7791:A8590, MATCH(Orders1[[#This Row],[Order ID]],Returns!B7791:B8590)), "No")</f>
        <v>No</v>
      </c>
      <c r="X7791" s="3">
        <f>IF(Orders1[[#This Row],[Return]]="Yes", 1, 0)</f>
        <v>0</v>
      </c>
    </row>
    <row r="7792" spans="1:24" x14ac:dyDescent="0.2">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7">
        <v>4.8420000000000005</v>
      </c>
      <c r="S7792" s="1">
        <v>3</v>
      </c>
      <c r="T7792" s="1">
        <v>0.7</v>
      </c>
      <c r="U7792" s="7">
        <v>-3.3893999999999984</v>
      </c>
      <c r="V7792" s="3" t="str">
        <f>IF(Orders1[[#This Row],[Region]]=People!$B$2, People!$A$2, IF(Orders1[[#This Row],[Region]]=People!$B$3,People!$A$3, IF(Orders1[[#This Row],[Region]]=People!$B$4,People!$A$4, IF(Orders1[[#This Row],[Region]]=People!$B$5,People!$A$5))))</f>
        <v>Chuck Magee</v>
      </c>
      <c r="W7792" s="3" t="str">
        <f>IFERROR(INDEX(Returns!A7792:A8591, MATCH(Orders1[[#This Row],[Order ID]],Returns!B7792:B8591)), "No")</f>
        <v>No</v>
      </c>
      <c r="X7792" s="3">
        <f>IF(Orders1[[#This Row],[Return]]="Yes", 1, 0)</f>
        <v>0</v>
      </c>
    </row>
    <row r="7793" spans="1:24" x14ac:dyDescent="0.2">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7">
        <v>1.7999999999999996</v>
      </c>
      <c r="S7793" s="1">
        <v>5</v>
      </c>
      <c r="T7793" s="1">
        <v>0.8</v>
      </c>
      <c r="U7793" s="7">
        <v>-2.8800000000000008</v>
      </c>
      <c r="V7793" s="3" t="str">
        <f>IF(Orders1[[#This Row],[Region]]=People!$B$2, People!$A$2, IF(Orders1[[#This Row],[Region]]=People!$B$3,People!$A$3, IF(Orders1[[#This Row],[Region]]=People!$B$4,People!$A$4, IF(Orders1[[#This Row],[Region]]=People!$B$5,People!$A$5))))</f>
        <v>Kelly Williams</v>
      </c>
      <c r="W7793" s="3" t="str">
        <f>IFERROR(INDEX(Returns!A7793:A8592, MATCH(Orders1[[#This Row],[Order ID]],Returns!B7793:B8592)), "No")</f>
        <v>No</v>
      </c>
      <c r="X7793" s="3">
        <f>IF(Orders1[[#This Row],[Return]]="Yes", 1, 0)</f>
        <v>0</v>
      </c>
    </row>
    <row r="7794" spans="1:24" x14ac:dyDescent="0.2">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7">
        <v>39.984000000000002</v>
      </c>
      <c r="S7794" s="1">
        <v>2</v>
      </c>
      <c r="T7794" s="1">
        <v>0.2</v>
      </c>
      <c r="U7794" s="7">
        <v>-1.4994000000000067</v>
      </c>
      <c r="V7794" s="3" t="str">
        <f>IF(Orders1[[#This Row],[Region]]=People!$B$2, People!$A$2, IF(Orders1[[#This Row],[Region]]=People!$B$3,People!$A$3, IF(Orders1[[#This Row],[Region]]=People!$B$4,People!$A$4, IF(Orders1[[#This Row],[Region]]=People!$B$5,People!$A$5))))</f>
        <v>Kelly Williams</v>
      </c>
      <c r="W7794" s="3" t="str">
        <f>IFERROR(INDEX(Returns!A7794:A8593, MATCH(Orders1[[#This Row],[Order ID]],Returns!B7794:B8593)), "No")</f>
        <v>No</v>
      </c>
      <c r="X7794" s="3">
        <f>IF(Orders1[[#This Row],[Return]]="Yes", 1, 0)</f>
        <v>0</v>
      </c>
    </row>
    <row r="7795" spans="1:24" x14ac:dyDescent="0.2">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7">
        <v>32.400000000000006</v>
      </c>
      <c r="S7795" s="1">
        <v>5</v>
      </c>
      <c r="T7795" s="1">
        <v>0</v>
      </c>
      <c r="U7795" s="7">
        <v>15.876000000000001</v>
      </c>
      <c r="V7795" s="3" t="str">
        <f>IF(Orders1[[#This Row],[Region]]=People!$B$2, People!$A$2, IF(Orders1[[#This Row],[Region]]=People!$B$3,People!$A$3, IF(Orders1[[#This Row],[Region]]=People!$B$4,People!$A$4, IF(Orders1[[#This Row],[Region]]=People!$B$5,People!$A$5))))</f>
        <v>Anna Andreadi</v>
      </c>
      <c r="W7795" s="3" t="str">
        <f>IFERROR(INDEX(Returns!A7795:A8594, MATCH(Orders1[[#This Row],[Order ID]],Returns!B7795:B8594)), "No")</f>
        <v>No</v>
      </c>
      <c r="X7795" s="3">
        <f>IF(Orders1[[#This Row],[Return]]="Yes", 1, 0)</f>
        <v>0</v>
      </c>
    </row>
    <row r="7796" spans="1:24" x14ac:dyDescent="0.2">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7">
        <v>97.88</v>
      </c>
      <c r="S7796" s="1">
        <v>2</v>
      </c>
      <c r="T7796" s="1">
        <v>0</v>
      </c>
      <c r="U7796" s="7">
        <v>48.94</v>
      </c>
      <c r="V7796" s="3" t="str">
        <f>IF(Orders1[[#This Row],[Region]]=People!$B$2, People!$A$2, IF(Orders1[[#This Row],[Region]]=People!$B$3,People!$A$3, IF(Orders1[[#This Row],[Region]]=People!$B$4,People!$A$4, IF(Orders1[[#This Row],[Region]]=People!$B$5,People!$A$5))))</f>
        <v>Anna Andreadi</v>
      </c>
      <c r="W7796" s="3" t="str">
        <f>IFERROR(INDEX(Returns!A7796:A8595, MATCH(Orders1[[#This Row],[Order ID]],Returns!B7796:B8595)), "No")</f>
        <v>No</v>
      </c>
      <c r="X7796" s="3">
        <f>IF(Orders1[[#This Row],[Return]]="Yes", 1, 0)</f>
        <v>0</v>
      </c>
    </row>
    <row r="7797" spans="1:24" x14ac:dyDescent="0.2">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7">
        <v>307.16800000000001</v>
      </c>
      <c r="S7797" s="1">
        <v>4</v>
      </c>
      <c r="T7797" s="1">
        <v>0.2</v>
      </c>
      <c r="U7797" s="7">
        <v>30.716800000000006</v>
      </c>
      <c r="V7797" s="3" t="str">
        <f>IF(Orders1[[#This Row],[Region]]=People!$B$2, People!$A$2, IF(Orders1[[#This Row],[Region]]=People!$B$3,People!$A$3, IF(Orders1[[#This Row],[Region]]=People!$B$4,People!$A$4, IF(Orders1[[#This Row],[Region]]=People!$B$5,People!$A$5))))</f>
        <v>Kelly Williams</v>
      </c>
      <c r="W7797" s="3" t="str">
        <f>IFERROR(INDEX(Returns!A7797:A8596, MATCH(Orders1[[#This Row],[Order ID]],Returns!B7797:B8596)), "No")</f>
        <v>No</v>
      </c>
      <c r="X7797" s="3">
        <f>IF(Orders1[[#This Row],[Return]]="Yes", 1, 0)</f>
        <v>0</v>
      </c>
    </row>
    <row r="7798" spans="1:24" x14ac:dyDescent="0.2">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7">
        <v>26.9</v>
      </c>
      <c r="S7798" s="1">
        <v>5</v>
      </c>
      <c r="T7798" s="1">
        <v>0</v>
      </c>
      <c r="U7798" s="7">
        <v>13.181000000000001</v>
      </c>
      <c r="V7798" s="3" t="str">
        <f>IF(Orders1[[#This Row],[Region]]=People!$B$2, People!$A$2, IF(Orders1[[#This Row],[Region]]=People!$B$3,People!$A$3, IF(Orders1[[#This Row],[Region]]=People!$B$4,People!$A$4, IF(Orders1[[#This Row],[Region]]=People!$B$5,People!$A$5))))</f>
        <v>Chuck Magee</v>
      </c>
      <c r="W7798" s="3" t="str">
        <f>IFERROR(INDEX(Returns!A7798:A8597, MATCH(Orders1[[#This Row],[Order ID]],Returns!B7798:B8597)), "No")</f>
        <v>No</v>
      </c>
      <c r="X7798" s="3">
        <f>IF(Orders1[[#This Row],[Return]]="Yes", 1, 0)</f>
        <v>0</v>
      </c>
    </row>
    <row r="7799" spans="1:24" x14ac:dyDescent="0.2">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7">
        <v>47.01</v>
      </c>
      <c r="S7799" s="1">
        <v>3</v>
      </c>
      <c r="T7799" s="1">
        <v>0</v>
      </c>
      <c r="U7799" s="7">
        <v>22.094699999999996</v>
      </c>
      <c r="V7799" s="3" t="str">
        <f>IF(Orders1[[#This Row],[Region]]=People!$B$2, People!$A$2, IF(Orders1[[#This Row],[Region]]=People!$B$3,People!$A$3, IF(Orders1[[#This Row],[Region]]=People!$B$4,People!$A$4, IF(Orders1[[#This Row],[Region]]=People!$B$5,People!$A$5))))</f>
        <v>Chuck Magee</v>
      </c>
      <c r="W7799" s="3" t="str">
        <f>IFERROR(INDEX(Returns!A7799:A8598, MATCH(Orders1[[#This Row],[Order ID]],Returns!B7799:B8598)), "No")</f>
        <v>No</v>
      </c>
      <c r="X7799" s="3">
        <f>IF(Orders1[[#This Row],[Return]]="Yes", 1, 0)</f>
        <v>0</v>
      </c>
    </row>
    <row r="7800" spans="1:24" x14ac:dyDescent="0.2">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7">
        <v>469.99</v>
      </c>
      <c r="S7800" s="1">
        <v>1</v>
      </c>
      <c r="T7800" s="1">
        <v>0</v>
      </c>
      <c r="U7800" s="7">
        <v>136.29709999999994</v>
      </c>
      <c r="V7800" s="3" t="str">
        <f>IF(Orders1[[#This Row],[Region]]=People!$B$2, People!$A$2, IF(Orders1[[#This Row],[Region]]=People!$B$3,People!$A$3, IF(Orders1[[#This Row],[Region]]=People!$B$4,People!$A$4, IF(Orders1[[#This Row],[Region]]=People!$B$5,People!$A$5))))</f>
        <v>Chuck Magee</v>
      </c>
      <c r="W7800" s="3" t="str">
        <f>IFERROR(INDEX(Returns!A7800:A8599, MATCH(Orders1[[#This Row],[Order ID]],Returns!B7800:B8599)), "No")</f>
        <v>No</v>
      </c>
      <c r="X7800" s="3">
        <f>IF(Orders1[[#This Row],[Return]]="Yes", 1, 0)</f>
        <v>0</v>
      </c>
    </row>
    <row r="7801" spans="1:24" x14ac:dyDescent="0.2">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7">
        <v>207.84600000000003</v>
      </c>
      <c r="S7801" s="1">
        <v>3</v>
      </c>
      <c r="T7801" s="1">
        <v>0.1</v>
      </c>
      <c r="U7801" s="7">
        <v>2.3093999999999895</v>
      </c>
      <c r="V7801" s="3" t="str">
        <f>IF(Orders1[[#This Row],[Region]]=People!$B$2, People!$A$2, IF(Orders1[[#This Row],[Region]]=People!$B$3,People!$A$3, IF(Orders1[[#This Row],[Region]]=People!$B$4,People!$A$4, IF(Orders1[[#This Row],[Region]]=People!$B$5,People!$A$5))))</f>
        <v>Chuck Magee</v>
      </c>
      <c r="W7801" s="3" t="str">
        <f>IFERROR(INDEX(Returns!A7801:A8600, MATCH(Orders1[[#This Row],[Order ID]],Returns!B7801:B8600)), "No")</f>
        <v>No</v>
      </c>
      <c r="X7801" s="3">
        <f>IF(Orders1[[#This Row],[Return]]="Yes", 1, 0)</f>
        <v>0</v>
      </c>
    </row>
    <row r="7802" spans="1:24" x14ac:dyDescent="0.2">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7">
        <v>324.74400000000003</v>
      </c>
      <c r="S7802" s="1">
        <v>3</v>
      </c>
      <c r="T7802" s="1">
        <v>0.2</v>
      </c>
      <c r="U7802" s="7">
        <v>-77.126699999999971</v>
      </c>
      <c r="V7802" s="3" t="str">
        <f>IF(Orders1[[#This Row],[Region]]=People!$B$2, People!$A$2, IF(Orders1[[#This Row],[Region]]=People!$B$3,People!$A$3, IF(Orders1[[#This Row],[Region]]=People!$B$4,People!$A$4, IF(Orders1[[#This Row],[Region]]=People!$B$5,People!$A$5))))</f>
        <v>Chuck Magee</v>
      </c>
      <c r="W7802" s="3" t="str">
        <f>IFERROR(INDEX(Returns!A7802:A8601, MATCH(Orders1[[#This Row],[Order ID]],Returns!B7802:B8601)), "No")</f>
        <v>No</v>
      </c>
      <c r="X7802" s="3">
        <f>IF(Orders1[[#This Row],[Return]]="Yes", 1, 0)</f>
        <v>0</v>
      </c>
    </row>
    <row r="7803" spans="1:24" x14ac:dyDescent="0.2">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7">
        <v>40.479999999999997</v>
      </c>
      <c r="S7803" s="1">
        <v>2</v>
      </c>
      <c r="T7803" s="1">
        <v>0</v>
      </c>
      <c r="U7803" s="7">
        <v>14.572799999999997</v>
      </c>
      <c r="V7803" s="3" t="str">
        <f>IF(Orders1[[#This Row],[Region]]=People!$B$2, People!$A$2, IF(Orders1[[#This Row],[Region]]=People!$B$3,People!$A$3, IF(Orders1[[#This Row],[Region]]=People!$B$4,People!$A$4, IF(Orders1[[#This Row],[Region]]=People!$B$5,People!$A$5))))</f>
        <v>Anna Andreadi</v>
      </c>
      <c r="W7803" s="3" t="str">
        <f>IFERROR(INDEX(Returns!A7803:A8602, MATCH(Orders1[[#This Row],[Order ID]],Returns!B7803:B8602)), "No")</f>
        <v>No</v>
      </c>
      <c r="X7803" s="3">
        <f>IF(Orders1[[#This Row],[Return]]="Yes", 1, 0)</f>
        <v>0</v>
      </c>
    </row>
    <row r="7804" spans="1:24" x14ac:dyDescent="0.2">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7">
        <v>12</v>
      </c>
      <c r="S7804" s="1">
        <v>4</v>
      </c>
      <c r="T7804" s="1">
        <v>0.2</v>
      </c>
      <c r="U7804" s="7">
        <v>4.1999999999999993</v>
      </c>
      <c r="V7804" s="3" t="str">
        <f>IF(Orders1[[#This Row],[Region]]=People!$B$2, People!$A$2, IF(Orders1[[#This Row],[Region]]=People!$B$3,People!$A$3, IF(Orders1[[#This Row],[Region]]=People!$B$4,People!$A$4, IF(Orders1[[#This Row],[Region]]=People!$B$5,People!$A$5))))</f>
        <v>Cassandra Brandow</v>
      </c>
      <c r="W7804" s="3" t="str">
        <f>IFERROR(INDEX(Returns!A7804:A8603, MATCH(Orders1[[#This Row],[Order ID]],Returns!B7804:B8603)), "No")</f>
        <v>No</v>
      </c>
      <c r="X7804" s="3">
        <f>IF(Orders1[[#This Row],[Return]]="Yes", 1, 0)</f>
        <v>0</v>
      </c>
    </row>
    <row r="7805" spans="1:24" x14ac:dyDescent="0.2">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7">
        <v>720.06400000000008</v>
      </c>
      <c r="S7805" s="1">
        <v>4</v>
      </c>
      <c r="T7805" s="1">
        <v>0.2</v>
      </c>
      <c r="U7805" s="7">
        <v>-63.005600000000015</v>
      </c>
      <c r="V7805" s="3" t="str">
        <f>IF(Orders1[[#This Row],[Region]]=People!$B$2, People!$A$2, IF(Orders1[[#This Row],[Region]]=People!$B$3,People!$A$3, IF(Orders1[[#This Row],[Region]]=People!$B$4,People!$A$4, IF(Orders1[[#This Row],[Region]]=People!$B$5,People!$A$5))))</f>
        <v>Cassandra Brandow</v>
      </c>
      <c r="W7805" s="3" t="str">
        <f>IFERROR(INDEX(Returns!A7805:A8604, MATCH(Orders1[[#This Row],[Order ID]],Returns!B7805:B8604)), "No")</f>
        <v>No</v>
      </c>
      <c r="X7805" s="3">
        <f>IF(Orders1[[#This Row],[Return]]="Yes", 1, 0)</f>
        <v>0</v>
      </c>
    </row>
    <row r="7806" spans="1:24" x14ac:dyDescent="0.2">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7">
        <v>25.424000000000003</v>
      </c>
      <c r="S7806" s="1">
        <v>1</v>
      </c>
      <c r="T7806" s="1">
        <v>0.2</v>
      </c>
      <c r="U7806" s="7">
        <v>-4.7670000000000021</v>
      </c>
      <c r="V7806" s="3" t="str">
        <f>IF(Orders1[[#This Row],[Region]]=People!$B$2, People!$A$2, IF(Orders1[[#This Row],[Region]]=People!$B$3,People!$A$3, IF(Orders1[[#This Row],[Region]]=People!$B$4,People!$A$4, IF(Orders1[[#This Row],[Region]]=People!$B$5,People!$A$5))))</f>
        <v>Cassandra Brandow</v>
      </c>
      <c r="W7806" s="3" t="str">
        <f>IFERROR(INDEX(Returns!A7806:A8605, MATCH(Orders1[[#This Row],[Order ID]],Returns!B7806:B8605)), "No")</f>
        <v>No</v>
      </c>
      <c r="X7806" s="3">
        <f>IF(Orders1[[#This Row],[Return]]="Yes", 1, 0)</f>
        <v>0</v>
      </c>
    </row>
    <row r="7807" spans="1:24" x14ac:dyDescent="0.2">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7">
        <v>2.8160000000000003</v>
      </c>
      <c r="S7807" s="1">
        <v>2</v>
      </c>
      <c r="T7807" s="1">
        <v>0.2</v>
      </c>
      <c r="U7807" s="7">
        <v>0.31679999999999986</v>
      </c>
      <c r="V7807" s="3" t="str">
        <f>IF(Orders1[[#This Row],[Region]]=People!$B$2, People!$A$2, IF(Orders1[[#This Row],[Region]]=People!$B$3,People!$A$3, IF(Orders1[[#This Row],[Region]]=People!$B$4,People!$A$4, IF(Orders1[[#This Row],[Region]]=People!$B$5,People!$A$5))))</f>
        <v>Cassandra Brandow</v>
      </c>
      <c r="W7807" s="3" t="str">
        <f>IFERROR(INDEX(Returns!A7807:A8606, MATCH(Orders1[[#This Row],[Order ID]],Returns!B7807:B8606)), "No")</f>
        <v>No</v>
      </c>
      <c r="X7807" s="3">
        <f>IF(Orders1[[#This Row],[Return]]="Yes", 1, 0)</f>
        <v>0</v>
      </c>
    </row>
    <row r="7808" spans="1:24" x14ac:dyDescent="0.2">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7">
        <v>3.2040000000000002</v>
      </c>
      <c r="S7808" s="1">
        <v>2</v>
      </c>
      <c r="T7808" s="1">
        <v>0.7</v>
      </c>
      <c r="U7808" s="7">
        <v>-2.5631999999999993</v>
      </c>
      <c r="V7808" s="3" t="str">
        <f>IF(Orders1[[#This Row],[Region]]=People!$B$2, People!$A$2, IF(Orders1[[#This Row],[Region]]=People!$B$3,People!$A$3, IF(Orders1[[#This Row],[Region]]=People!$B$4,People!$A$4, IF(Orders1[[#This Row],[Region]]=People!$B$5,People!$A$5))))</f>
        <v>Cassandra Brandow</v>
      </c>
      <c r="W7808" s="3" t="str">
        <f>IFERROR(INDEX(Returns!A7808:A8607, MATCH(Orders1[[#This Row],[Order ID]],Returns!B7808:B8607)), "No")</f>
        <v>No</v>
      </c>
      <c r="X7808" s="3">
        <f>IF(Orders1[[#This Row],[Return]]="Yes", 1, 0)</f>
        <v>0</v>
      </c>
    </row>
    <row r="7809" spans="1:24" x14ac:dyDescent="0.2">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7">
        <v>30.828000000000007</v>
      </c>
      <c r="S7809" s="1">
        <v>7</v>
      </c>
      <c r="T7809" s="1">
        <v>0.7</v>
      </c>
      <c r="U7809" s="7">
        <v>-24.662400000000005</v>
      </c>
      <c r="V7809" s="3" t="str">
        <f>IF(Orders1[[#This Row],[Region]]=People!$B$2, People!$A$2, IF(Orders1[[#This Row],[Region]]=People!$B$3,People!$A$3, IF(Orders1[[#This Row],[Region]]=People!$B$4,People!$A$4, IF(Orders1[[#This Row],[Region]]=People!$B$5,People!$A$5))))</f>
        <v>Cassandra Brandow</v>
      </c>
      <c r="W7809" s="3" t="str">
        <f>IFERROR(INDEX(Returns!A7809:A8608, MATCH(Orders1[[#This Row],[Order ID]],Returns!B7809:B8608)), "No")</f>
        <v>No</v>
      </c>
      <c r="X7809" s="3">
        <f>IF(Orders1[[#This Row],[Return]]="Yes", 1, 0)</f>
        <v>0</v>
      </c>
    </row>
    <row r="7810" spans="1:24" x14ac:dyDescent="0.2">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7">
        <v>47.616</v>
      </c>
      <c r="S7810" s="1">
        <v>3</v>
      </c>
      <c r="T7810" s="1">
        <v>0.2</v>
      </c>
      <c r="U7810" s="7">
        <v>5.9519999999999946</v>
      </c>
      <c r="V7810" s="3" t="str">
        <f>IF(Orders1[[#This Row],[Region]]=People!$B$2, People!$A$2, IF(Orders1[[#This Row],[Region]]=People!$B$3,People!$A$3, IF(Orders1[[#This Row],[Region]]=People!$B$4,People!$A$4, IF(Orders1[[#This Row],[Region]]=People!$B$5,People!$A$5))))</f>
        <v>Cassandra Brandow</v>
      </c>
      <c r="W7810" s="3" t="str">
        <f>IFERROR(INDEX(Returns!A7810:A8609, MATCH(Orders1[[#This Row],[Order ID]],Returns!B7810:B8609)), "No")</f>
        <v>No</v>
      </c>
      <c r="X7810" s="3">
        <f>IF(Orders1[[#This Row],[Return]]="Yes", 1, 0)</f>
        <v>0</v>
      </c>
    </row>
    <row r="7811" spans="1:24" x14ac:dyDescent="0.2">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7">
        <v>108.78399999999999</v>
      </c>
      <c r="S7811" s="1">
        <v>2</v>
      </c>
      <c r="T7811" s="1">
        <v>0.2</v>
      </c>
      <c r="U7811" s="7">
        <v>10.878399999999999</v>
      </c>
      <c r="V7811" s="3" t="str">
        <f>IF(Orders1[[#This Row],[Region]]=People!$B$2, People!$A$2, IF(Orders1[[#This Row],[Region]]=People!$B$3,People!$A$3, IF(Orders1[[#This Row],[Region]]=People!$B$4,People!$A$4, IF(Orders1[[#This Row],[Region]]=People!$B$5,People!$A$5))))</f>
        <v>Cassandra Brandow</v>
      </c>
      <c r="W7811" s="3" t="str">
        <f>IFERROR(INDEX(Returns!A7811:A8610, MATCH(Orders1[[#This Row],[Order ID]],Returns!B7811:B8610)), "No")</f>
        <v>No</v>
      </c>
      <c r="X7811" s="3">
        <f>IF(Orders1[[#This Row],[Return]]="Yes", 1, 0)</f>
        <v>0</v>
      </c>
    </row>
    <row r="7812" spans="1:24" x14ac:dyDescent="0.2">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7">
        <v>4.7699999999999996</v>
      </c>
      <c r="S7812" s="1">
        <v>1</v>
      </c>
      <c r="T7812" s="1">
        <v>0</v>
      </c>
      <c r="U7812" s="7">
        <v>2.1464999999999996</v>
      </c>
      <c r="V7812" s="3" t="str">
        <f>IF(Orders1[[#This Row],[Region]]=People!$B$2, People!$A$2, IF(Orders1[[#This Row],[Region]]=People!$B$3,People!$A$3, IF(Orders1[[#This Row],[Region]]=People!$B$4,People!$A$4, IF(Orders1[[#This Row],[Region]]=People!$B$5,People!$A$5))))</f>
        <v>Chuck Magee</v>
      </c>
      <c r="W7812" s="3" t="str">
        <f>IFERROR(INDEX(Returns!A7812:A8611, MATCH(Orders1[[#This Row],[Order ID]],Returns!B7812:B8611)), "No")</f>
        <v>No</v>
      </c>
      <c r="X7812" s="3">
        <f>IF(Orders1[[#This Row],[Return]]="Yes", 1, 0)</f>
        <v>0</v>
      </c>
    </row>
    <row r="7813" spans="1:24" x14ac:dyDescent="0.2">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7">
        <v>7.98</v>
      </c>
      <c r="S7813" s="1">
        <v>3</v>
      </c>
      <c r="T7813" s="1">
        <v>0</v>
      </c>
      <c r="U7813" s="7">
        <v>2.0747999999999998</v>
      </c>
      <c r="V7813" s="3" t="str">
        <f>IF(Orders1[[#This Row],[Region]]=People!$B$2, People!$A$2, IF(Orders1[[#This Row],[Region]]=People!$B$3,People!$A$3, IF(Orders1[[#This Row],[Region]]=People!$B$4,People!$A$4, IF(Orders1[[#This Row],[Region]]=People!$B$5,People!$A$5))))</f>
        <v>Chuck Magee</v>
      </c>
      <c r="W7813" s="3" t="str">
        <f>IFERROR(INDEX(Returns!A7813:A8612, MATCH(Orders1[[#This Row],[Order ID]],Returns!B7813:B8612)), "No")</f>
        <v>No</v>
      </c>
      <c r="X7813" s="3">
        <f>IF(Orders1[[#This Row],[Return]]="Yes", 1, 0)</f>
        <v>0</v>
      </c>
    </row>
    <row r="7814" spans="1:24" x14ac:dyDescent="0.2">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7">
        <v>550.43100000000004</v>
      </c>
      <c r="S7814" s="1">
        <v>3</v>
      </c>
      <c r="T7814" s="1">
        <v>0.3</v>
      </c>
      <c r="U7814" s="7">
        <v>-47.179800000000029</v>
      </c>
      <c r="V7814" s="3" t="str">
        <f>IF(Orders1[[#This Row],[Region]]=People!$B$2, People!$A$2, IF(Orders1[[#This Row],[Region]]=People!$B$3,People!$A$3, IF(Orders1[[#This Row],[Region]]=People!$B$4,People!$A$4, IF(Orders1[[#This Row],[Region]]=People!$B$5,People!$A$5))))</f>
        <v>Chuck Magee</v>
      </c>
      <c r="W7814" s="3" t="str">
        <f>IFERROR(INDEX(Returns!A7814:A8613, MATCH(Orders1[[#This Row],[Order ID]],Returns!B7814:B8613)), "No")</f>
        <v>No</v>
      </c>
      <c r="X7814" s="3">
        <f>IF(Orders1[[#This Row],[Return]]="Yes", 1, 0)</f>
        <v>0</v>
      </c>
    </row>
    <row r="7815" spans="1:24" x14ac:dyDescent="0.2">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7">
        <v>10.56</v>
      </c>
      <c r="S7815" s="1">
        <v>6</v>
      </c>
      <c r="T7815" s="1">
        <v>0</v>
      </c>
      <c r="U7815" s="7">
        <v>4.6464000000000008</v>
      </c>
      <c r="V7815" s="3" t="str">
        <f>IF(Orders1[[#This Row],[Region]]=People!$B$2, People!$A$2, IF(Orders1[[#This Row],[Region]]=People!$B$3,People!$A$3, IF(Orders1[[#This Row],[Region]]=People!$B$4,People!$A$4, IF(Orders1[[#This Row],[Region]]=People!$B$5,People!$A$5))))</f>
        <v>Chuck Magee</v>
      </c>
      <c r="W7815" s="3" t="str">
        <f>IFERROR(INDEX(Returns!A7815:A8614, MATCH(Orders1[[#This Row],[Order ID]],Returns!B7815:B8614)), "No")</f>
        <v>No</v>
      </c>
      <c r="X7815" s="3">
        <f>IF(Orders1[[#This Row],[Return]]="Yes", 1, 0)</f>
        <v>0</v>
      </c>
    </row>
    <row r="7816" spans="1:24" x14ac:dyDescent="0.2">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7">
        <v>1497.6659999999999</v>
      </c>
      <c r="S7816" s="1">
        <v>2</v>
      </c>
      <c r="T7816" s="1">
        <v>0.15</v>
      </c>
      <c r="U7816" s="7">
        <v>140.95680000000004</v>
      </c>
      <c r="V7816" s="3" t="str">
        <f>IF(Orders1[[#This Row],[Region]]=People!$B$2, People!$A$2, IF(Orders1[[#This Row],[Region]]=People!$B$3,People!$A$3, IF(Orders1[[#This Row],[Region]]=People!$B$4,People!$A$4, IF(Orders1[[#This Row],[Region]]=People!$B$5,People!$A$5))))</f>
        <v>Anna Andreadi</v>
      </c>
      <c r="W7816" s="3" t="str">
        <f>IFERROR(INDEX(Returns!A7816:A8615, MATCH(Orders1[[#This Row],[Order ID]],Returns!B7816:B8615)), "No")</f>
        <v>No</v>
      </c>
      <c r="X7816" s="3">
        <f>IF(Orders1[[#This Row],[Return]]="Yes", 1, 0)</f>
        <v>0</v>
      </c>
    </row>
    <row r="7817" spans="1:24" x14ac:dyDescent="0.2">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7">
        <v>17.52</v>
      </c>
      <c r="S7817" s="1">
        <v>2</v>
      </c>
      <c r="T7817" s="1">
        <v>0.2</v>
      </c>
      <c r="U7817" s="7">
        <v>-3.5040000000000022</v>
      </c>
      <c r="V7817" s="3" t="str">
        <f>IF(Orders1[[#This Row],[Region]]=People!$B$2, People!$A$2, IF(Orders1[[#This Row],[Region]]=People!$B$3,People!$A$3, IF(Orders1[[#This Row],[Region]]=People!$B$4,People!$A$4, IF(Orders1[[#This Row],[Region]]=People!$B$5,People!$A$5))))</f>
        <v>Anna Andreadi</v>
      </c>
      <c r="W7817" s="3" t="str">
        <f>IFERROR(INDEX(Returns!A7817:A8616, MATCH(Orders1[[#This Row],[Order ID]],Returns!B7817:B8616)), "No")</f>
        <v>No</v>
      </c>
      <c r="X7817" s="3">
        <f>IF(Orders1[[#This Row],[Return]]="Yes", 1, 0)</f>
        <v>0</v>
      </c>
    </row>
    <row r="7818" spans="1:24" x14ac:dyDescent="0.2">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7">
        <v>113.22</v>
      </c>
      <c r="S7818" s="1">
        <v>3</v>
      </c>
      <c r="T7818" s="1">
        <v>0</v>
      </c>
      <c r="U7818" s="7">
        <v>29.437200000000001</v>
      </c>
      <c r="V7818" s="3" t="str">
        <f>IF(Orders1[[#This Row],[Region]]=People!$B$2, People!$A$2, IF(Orders1[[#This Row],[Region]]=People!$B$3,People!$A$3, IF(Orders1[[#This Row],[Region]]=People!$B$4,People!$A$4, IF(Orders1[[#This Row],[Region]]=People!$B$5,People!$A$5))))</f>
        <v>Anna Andreadi</v>
      </c>
      <c r="W7818" s="3" t="str">
        <f>IFERROR(INDEX(Returns!A7818:A8617, MATCH(Orders1[[#This Row],[Order ID]],Returns!B7818:B8617)), "No")</f>
        <v>No</v>
      </c>
      <c r="X7818" s="3">
        <f>IF(Orders1[[#This Row],[Return]]="Yes", 1, 0)</f>
        <v>0</v>
      </c>
    </row>
    <row r="7819" spans="1:24" x14ac:dyDescent="0.2">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7">
        <v>35.880000000000003</v>
      </c>
      <c r="S7819" s="1">
        <v>6</v>
      </c>
      <c r="T7819" s="1">
        <v>0</v>
      </c>
      <c r="U7819" s="7">
        <v>17.581200000000003</v>
      </c>
      <c r="V7819" s="3" t="str">
        <f>IF(Orders1[[#This Row],[Region]]=People!$B$2, People!$A$2, IF(Orders1[[#This Row],[Region]]=People!$B$3,People!$A$3, IF(Orders1[[#This Row],[Region]]=People!$B$4,People!$A$4, IF(Orders1[[#This Row],[Region]]=People!$B$5,People!$A$5))))</f>
        <v>Anna Andreadi</v>
      </c>
      <c r="W7819" s="3" t="str">
        <f>IFERROR(INDEX(Returns!A7819:A8618, MATCH(Orders1[[#This Row],[Order ID]],Returns!B7819:B8618)), "No")</f>
        <v>No</v>
      </c>
      <c r="X7819" s="3">
        <f>IF(Orders1[[#This Row],[Return]]="Yes", 1, 0)</f>
        <v>0</v>
      </c>
    </row>
    <row r="7820" spans="1:24" x14ac:dyDescent="0.2">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7">
        <v>4535.9760000000006</v>
      </c>
      <c r="S7820" s="1">
        <v>3</v>
      </c>
      <c r="T7820" s="1">
        <v>0.2</v>
      </c>
      <c r="U7820" s="7">
        <v>1644.2912999999999</v>
      </c>
      <c r="V7820" s="3" t="str">
        <f>IF(Orders1[[#This Row],[Region]]=People!$B$2, People!$A$2, IF(Orders1[[#This Row],[Region]]=People!$B$3,People!$A$3, IF(Orders1[[#This Row],[Region]]=People!$B$4,People!$A$4, IF(Orders1[[#This Row],[Region]]=People!$B$5,People!$A$5))))</f>
        <v>Anna Andreadi</v>
      </c>
      <c r="W7820" s="3" t="str">
        <f>IFERROR(INDEX(Returns!A7820:A8619, MATCH(Orders1[[#This Row],[Order ID]],Returns!B7820:B8619)), "No")</f>
        <v>No</v>
      </c>
      <c r="X7820" s="3">
        <f>IF(Orders1[[#This Row],[Return]]="Yes", 1, 0)</f>
        <v>0</v>
      </c>
    </row>
    <row r="7821" spans="1:24" x14ac:dyDescent="0.2">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7">
        <v>11.84</v>
      </c>
      <c r="S7821" s="1">
        <v>8</v>
      </c>
      <c r="T7821" s="1">
        <v>0</v>
      </c>
      <c r="U7821" s="7">
        <v>5.6831999999999994</v>
      </c>
      <c r="V7821" s="3" t="str">
        <f>IF(Orders1[[#This Row],[Region]]=People!$B$2, People!$A$2, IF(Orders1[[#This Row],[Region]]=People!$B$3,People!$A$3, IF(Orders1[[#This Row],[Region]]=People!$B$4,People!$A$4, IF(Orders1[[#This Row],[Region]]=People!$B$5,People!$A$5))))</f>
        <v>Anna Andreadi</v>
      </c>
      <c r="W7821" s="3" t="str">
        <f>IFERROR(INDEX(Returns!A7821:A8620, MATCH(Orders1[[#This Row],[Order ID]],Returns!B7821:B8620)), "No")</f>
        <v>No</v>
      </c>
      <c r="X7821" s="3">
        <f>IF(Orders1[[#This Row],[Return]]="Yes", 1, 0)</f>
        <v>0</v>
      </c>
    </row>
    <row r="7822" spans="1:24" x14ac:dyDescent="0.2">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7">
        <v>592.74</v>
      </c>
      <c r="S7822" s="1">
        <v>6</v>
      </c>
      <c r="T7822" s="1">
        <v>0</v>
      </c>
      <c r="U7822" s="7">
        <v>160.03979999999999</v>
      </c>
      <c r="V7822" s="3" t="str">
        <f>IF(Orders1[[#This Row],[Region]]=People!$B$2, People!$A$2, IF(Orders1[[#This Row],[Region]]=People!$B$3,People!$A$3, IF(Orders1[[#This Row],[Region]]=People!$B$4,People!$A$4, IF(Orders1[[#This Row],[Region]]=People!$B$5,People!$A$5))))</f>
        <v>Chuck Magee</v>
      </c>
      <c r="W7822" s="3" t="str">
        <f>IFERROR(INDEX(Returns!A7822:A8621, MATCH(Orders1[[#This Row],[Order ID]],Returns!B7822:B8621)), "No")</f>
        <v>No</v>
      </c>
      <c r="X7822" s="3">
        <f>IF(Orders1[[#This Row],[Return]]="Yes", 1, 0)</f>
        <v>0</v>
      </c>
    </row>
    <row r="7823" spans="1:24" x14ac:dyDescent="0.2">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7">
        <v>111.67200000000001</v>
      </c>
      <c r="S7823" s="1">
        <v>9</v>
      </c>
      <c r="T7823" s="1">
        <v>0.2</v>
      </c>
      <c r="U7823" s="7">
        <v>6.9794999999999909</v>
      </c>
      <c r="V7823" s="3" t="str">
        <f>IF(Orders1[[#This Row],[Region]]=People!$B$2, People!$A$2, IF(Orders1[[#This Row],[Region]]=People!$B$3,People!$A$3, IF(Orders1[[#This Row],[Region]]=People!$B$4,People!$A$4, IF(Orders1[[#This Row],[Region]]=People!$B$5,People!$A$5))))</f>
        <v>Cassandra Brandow</v>
      </c>
      <c r="W7823" s="3" t="str">
        <f>IFERROR(INDEX(Returns!A7823:A8622, MATCH(Orders1[[#This Row],[Order ID]],Returns!B7823:B8622)), "No")</f>
        <v>No</v>
      </c>
      <c r="X7823" s="3">
        <f>IF(Orders1[[#This Row],[Return]]="Yes", 1, 0)</f>
        <v>0</v>
      </c>
    </row>
    <row r="7824" spans="1:24" x14ac:dyDescent="0.2">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7">
        <v>8.64</v>
      </c>
      <c r="S7824" s="1">
        <v>3</v>
      </c>
      <c r="T7824" s="1">
        <v>0</v>
      </c>
      <c r="U7824" s="7">
        <v>2.5055999999999998</v>
      </c>
      <c r="V7824" s="3" t="str">
        <f>IF(Orders1[[#This Row],[Region]]=People!$B$2, People!$A$2, IF(Orders1[[#This Row],[Region]]=People!$B$3,People!$A$3, IF(Orders1[[#This Row],[Region]]=People!$B$4,People!$A$4, IF(Orders1[[#This Row],[Region]]=People!$B$5,People!$A$5))))</f>
        <v>Chuck Magee</v>
      </c>
      <c r="W7824" s="3" t="str">
        <f>IFERROR(INDEX(Returns!A7824:A8623, MATCH(Orders1[[#This Row],[Order ID]],Returns!B7824:B8623)), "No")</f>
        <v>No</v>
      </c>
      <c r="X7824" s="3">
        <f>IF(Orders1[[#This Row],[Return]]="Yes", 1, 0)</f>
        <v>0</v>
      </c>
    </row>
    <row r="7825" spans="1:24" x14ac:dyDescent="0.2">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7">
        <v>149.97</v>
      </c>
      <c r="S7825" s="1">
        <v>3</v>
      </c>
      <c r="T7825" s="1">
        <v>0</v>
      </c>
      <c r="U7825" s="7">
        <v>52.489499999999992</v>
      </c>
      <c r="V7825" s="3" t="str">
        <f>IF(Orders1[[#This Row],[Region]]=People!$B$2, People!$A$2, IF(Orders1[[#This Row],[Region]]=People!$B$3,People!$A$3, IF(Orders1[[#This Row],[Region]]=People!$B$4,People!$A$4, IF(Orders1[[#This Row],[Region]]=People!$B$5,People!$A$5))))</f>
        <v>Chuck Magee</v>
      </c>
      <c r="W7825" s="3" t="str">
        <f>IFERROR(INDEX(Returns!A7825:A8624, MATCH(Orders1[[#This Row],[Order ID]],Returns!B7825:B8624)), "No")</f>
        <v>No</v>
      </c>
      <c r="X7825" s="3">
        <f>IF(Orders1[[#This Row],[Return]]="Yes", 1, 0)</f>
        <v>0</v>
      </c>
    </row>
    <row r="7826" spans="1:24" x14ac:dyDescent="0.2">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7">
        <v>232.88</v>
      </c>
      <c r="S7826" s="1">
        <v>5</v>
      </c>
      <c r="T7826" s="1">
        <v>0.2</v>
      </c>
      <c r="U7826" s="7">
        <v>17.466000000000008</v>
      </c>
      <c r="V7826" s="3" t="str">
        <f>IF(Orders1[[#This Row],[Region]]=People!$B$2, People!$A$2, IF(Orders1[[#This Row],[Region]]=People!$B$3,People!$A$3, IF(Orders1[[#This Row],[Region]]=People!$B$4,People!$A$4, IF(Orders1[[#This Row],[Region]]=People!$B$5,People!$A$5))))</f>
        <v>Anna Andreadi</v>
      </c>
      <c r="W7826" s="3" t="str">
        <f>IFERROR(INDEX(Returns!A7826:A8625, MATCH(Orders1[[#This Row],[Order ID]],Returns!B7826:B8625)), "No")</f>
        <v>No</v>
      </c>
      <c r="X7826" s="3">
        <f>IF(Orders1[[#This Row],[Return]]="Yes", 1, 0)</f>
        <v>0</v>
      </c>
    </row>
    <row r="7827" spans="1:24" x14ac:dyDescent="0.2">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7">
        <v>90.882000000000005</v>
      </c>
      <c r="S7827" s="1">
        <v>1</v>
      </c>
      <c r="T7827" s="1">
        <v>0.1</v>
      </c>
      <c r="U7827" s="7">
        <v>15.147000000000004</v>
      </c>
      <c r="V7827" s="3" t="str">
        <f>IF(Orders1[[#This Row],[Region]]=People!$B$2, People!$A$2, IF(Orders1[[#This Row],[Region]]=People!$B$3,People!$A$3, IF(Orders1[[#This Row],[Region]]=People!$B$4,People!$A$4, IF(Orders1[[#This Row],[Region]]=People!$B$5,People!$A$5))))</f>
        <v>Chuck Magee</v>
      </c>
      <c r="W7827" s="3" t="str">
        <f>IFERROR(INDEX(Returns!A7827:A8626, MATCH(Orders1[[#This Row],[Order ID]],Returns!B7827:B8626)), "No")</f>
        <v>No</v>
      </c>
      <c r="X7827" s="3">
        <f>IF(Orders1[[#This Row],[Return]]="Yes", 1, 0)</f>
        <v>0</v>
      </c>
    </row>
    <row r="7828" spans="1:24" x14ac:dyDescent="0.2">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7">
        <v>508.76800000000003</v>
      </c>
      <c r="S7828" s="1">
        <v>4</v>
      </c>
      <c r="T7828" s="1">
        <v>0.2</v>
      </c>
      <c r="U7828" s="7">
        <v>38.157600000000002</v>
      </c>
      <c r="V7828" s="3" t="str">
        <f>IF(Orders1[[#This Row],[Region]]=People!$B$2, People!$A$2, IF(Orders1[[#This Row],[Region]]=People!$B$3,People!$A$3, IF(Orders1[[#This Row],[Region]]=People!$B$4,People!$A$4, IF(Orders1[[#This Row],[Region]]=People!$B$5,People!$A$5))))</f>
        <v>Kelly Williams</v>
      </c>
      <c r="W7828" s="3" t="str">
        <f>IFERROR(INDEX(Returns!A7828:A8627, MATCH(Orders1[[#This Row],[Order ID]],Returns!B7828:B8627)), "No")</f>
        <v>No</v>
      </c>
      <c r="X7828" s="3">
        <f>IF(Orders1[[#This Row],[Return]]="Yes", 1, 0)</f>
        <v>0</v>
      </c>
    </row>
    <row r="7829" spans="1:24" x14ac:dyDescent="0.2">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7">
        <v>9.9120000000000008</v>
      </c>
      <c r="S7829" s="1">
        <v>3</v>
      </c>
      <c r="T7829" s="1">
        <v>0.2</v>
      </c>
      <c r="U7829" s="7">
        <v>3.2213999999999996</v>
      </c>
      <c r="V7829" s="3" t="str">
        <f>IF(Orders1[[#This Row],[Region]]=People!$B$2, People!$A$2, IF(Orders1[[#This Row],[Region]]=People!$B$3,People!$A$3, IF(Orders1[[#This Row],[Region]]=People!$B$4,People!$A$4, IF(Orders1[[#This Row],[Region]]=People!$B$5,People!$A$5))))</f>
        <v>Kelly Williams</v>
      </c>
      <c r="W7829" s="3" t="str">
        <f>IFERROR(INDEX(Returns!A7829:A8628, MATCH(Orders1[[#This Row],[Order ID]],Returns!B7829:B8628)), "No")</f>
        <v>No</v>
      </c>
      <c r="X7829" s="3">
        <f>IF(Orders1[[#This Row],[Return]]="Yes", 1, 0)</f>
        <v>0</v>
      </c>
    </row>
    <row r="7830" spans="1:24" x14ac:dyDescent="0.2">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7">
        <v>63.936000000000007</v>
      </c>
      <c r="S7830" s="1">
        <v>3</v>
      </c>
      <c r="T7830" s="1">
        <v>0.2</v>
      </c>
      <c r="U7830" s="7">
        <v>6.3935999999999957</v>
      </c>
      <c r="V7830" s="3" t="str">
        <f>IF(Orders1[[#This Row],[Region]]=People!$B$2, People!$A$2, IF(Orders1[[#This Row],[Region]]=People!$B$3,People!$A$3, IF(Orders1[[#This Row],[Region]]=People!$B$4,People!$A$4, IF(Orders1[[#This Row],[Region]]=People!$B$5,People!$A$5))))</f>
        <v>Anna Andreadi</v>
      </c>
      <c r="W7830" s="3" t="str">
        <f>IFERROR(INDEX(Returns!A7830:A8629, MATCH(Orders1[[#This Row],[Order ID]],Returns!B7830:B8629)), "No")</f>
        <v>No</v>
      </c>
      <c r="X7830" s="3">
        <f>IF(Orders1[[#This Row],[Return]]="Yes", 1, 0)</f>
        <v>0</v>
      </c>
    </row>
    <row r="7831" spans="1:24" x14ac:dyDescent="0.2">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7">
        <v>59.519999999999996</v>
      </c>
      <c r="S7831" s="1">
        <v>3</v>
      </c>
      <c r="T7831" s="1">
        <v>0</v>
      </c>
      <c r="U7831" s="7">
        <v>15.475200000000001</v>
      </c>
      <c r="V7831" s="3" t="str">
        <f>IF(Orders1[[#This Row],[Region]]=People!$B$2, People!$A$2, IF(Orders1[[#This Row],[Region]]=People!$B$3,People!$A$3, IF(Orders1[[#This Row],[Region]]=People!$B$4,People!$A$4, IF(Orders1[[#This Row],[Region]]=People!$B$5,People!$A$5))))</f>
        <v>Anna Andreadi</v>
      </c>
      <c r="W7831" s="3" t="str">
        <f>IFERROR(INDEX(Returns!A7831:A8630, MATCH(Orders1[[#This Row],[Order ID]],Returns!B7831:B8630)), "No")</f>
        <v>No</v>
      </c>
      <c r="X7831" s="3">
        <f>IF(Orders1[[#This Row],[Return]]="Yes", 1, 0)</f>
        <v>0</v>
      </c>
    </row>
    <row r="7832" spans="1:24" x14ac:dyDescent="0.2">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7">
        <v>311.97600000000006</v>
      </c>
      <c r="S7832" s="1">
        <v>3</v>
      </c>
      <c r="T7832" s="1">
        <v>0.2</v>
      </c>
      <c r="U7832" s="7">
        <v>38.996999999999986</v>
      </c>
      <c r="V7832" s="3" t="str">
        <f>IF(Orders1[[#This Row],[Region]]=People!$B$2, People!$A$2, IF(Orders1[[#This Row],[Region]]=People!$B$3,People!$A$3, IF(Orders1[[#This Row],[Region]]=People!$B$4,People!$A$4, IF(Orders1[[#This Row],[Region]]=People!$B$5,People!$A$5))))</f>
        <v>Anna Andreadi</v>
      </c>
      <c r="W7832" s="3" t="str">
        <f>IFERROR(INDEX(Returns!A7832:A8631, MATCH(Orders1[[#This Row],[Order ID]],Returns!B7832:B8631)), "No")</f>
        <v>No</v>
      </c>
      <c r="X7832" s="3">
        <f>IF(Orders1[[#This Row],[Return]]="Yes", 1, 0)</f>
        <v>0</v>
      </c>
    </row>
    <row r="7833" spans="1:24" x14ac:dyDescent="0.2">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7">
        <v>50.352000000000004</v>
      </c>
      <c r="S7833" s="1">
        <v>3</v>
      </c>
      <c r="T7833" s="1">
        <v>0.2</v>
      </c>
      <c r="U7833" s="7">
        <v>17.623199999999997</v>
      </c>
      <c r="V7833" s="3" t="str">
        <f>IF(Orders1[[#This Row],[Region]]=People!$B$2, People!$A$2, IF(Orders1[[#This Row],[Region]]=People!$B$3,People!$A$3, IF(Orders1[[#This Row],[Region]]=People!$B$4,People!$A$4, IF(Orders1[[#This Row],[Region]]=People!$B$5,People!$A$5))))</f>
        <v>Anna Andreadi</v>
      </c>
      <c r="W7833" s="3" t="str">
        <f>IFERROR(INDEX(Returns!A7833:A8632, MATCH(Orders1[[#This Row],[Order ID]],Returns!B7833:B8632)), "No")</f>
        <v>No</v>
      </c>
      <c r="X7833" s="3">
        <f>IF(Orders1[[#This Row],[Return]]="Yes", 1, 0)</f>
        <v>0</v>
      </c>
    </row>
    <row r="7834" spans="1:24" x14ac:dyDescent="0.2">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7">
        <v>19.136000000000003</v>
      </c>
      <c r="S7834" s="1">
        <v>2</v>
      </c>
      <c r="T7834" s="1">
        <v>0.2</v>
      </c>
      <c r="U7834" s="7">
        <v>1.9136000000000006</v>
      </c>
      <c r="V7834" s="3" t="str">
        <f>IF(Orders1[[#This Row],[Region]]=People!$B$2, People!$A$2, IF(Orders1[[#This Row],[Region]]=People!$B$3,People!$A$3, IF(Orders1[[#This Row],[Region]]=People!$B$4,People!$A$4, IF(Orders1[[#This Row],[Region]]=People!$B$5,People!$A$5))))</f>
        <v>Kelly Williams</v>
      </c>
      <c r="W7834" s="3" t="str">
        <f>IFERROR(INDEX(Returns!A7834:A8633, MATCH(Orders1[[#This Row],[Order ID]],Returns!B7834:B8633)), "No")</f>
        <v>No</v>
      </c>
      <c r="X7834" s="3">
        <f>IF(Orders1[[#This Row],[Return]]="Yes", 1, 0)</f>
        <v>0</v>
      </c>
    </row>
    <row r="7835" spans="1:24" x14ac:dyDescent="0.2">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7">
        <v>13.120000000000001</v>
      </c>
      <c r="S7835" s="1">
        <v>5</v>
      </c>
      <c r="T7835" s="1">
        <v>0.2</v>
      </c>
      <c r="U7835" s="7">
        <v>2.1319999999999988</v>
      </c>
      <c r="V7835" s="3" t="str">
        <f>IF(Orders1[[#This Row],[Region]]=People!$B$2, People!$A$2, IF(Orders1[[#This Row],[Region]]=People!$B$3,People!$A$3, IF(Orders1[[#This Row],[Region]]=People!$B$4,People!$A$4, IF(Orders1[[#This Row],[Region]]=People!$B$5,People!$A$5))))</f>
        <v>Cassandra Brandow</v>
      </c>
      <c r="W7835" s="3" t="str">
        <f>IFERROR(INDEX(Returns!A7835:A8634, MATCH(Orders1[[#This Row],[Order ID]],Returns!B7835:B8634)), "No")</f>
        <v>No</v>
      </c>
      <c r="X7835" s="3">
        <f>IF(Orders1[[#This Row],[Return]]="Yes", 1, 0)</f>
        <v>0</v>
      </c>
    </row>
    <row r="7836" spans="1:24" x14ac:dyDescent="0.2">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7">
        <v>241.56799999999998</v>
      </c>
      <c r="S7836" s="1">
        <v>2</v>
      </c>
      <c r="T7836" s="1">
        <v>0.2</v>
      </c>
      <c r="U7836" s="7">
        <v>-15.098000000000013</v>
      </c>
      <c r="V7836" s="3" t="str">
        <f>IF(Orders1[[#This Row],[Region]]=People!$B$2, People!$A$2, IF(Orders1[[#This Row],[Region]]=People!$B$3,People!$A$3, IF(Orders1[[#This Row],[Region]]=People!$B$4,People!$A$4, IF(Orders1[[#This Row],[Region]]=People!$B$5,People!$A$5))))</f>
        <v>Anna Andreadi</v>
      </c>
      <c r="W7836" s="3" t="str">
        <f>IFERROR(INDEX(Returns!A7836:A8635, MATCH(Orders1[[#This Row],[Order ID]],Returns!B7836:B8635)), "No")</f>
        <v>No</v>
      </c>
      <c r="X7836" s="3">
        <f>IF(Orders1[[#This Row],[Return]]="Yes", 1, 0)</f>
        <v>0</v>
      </c>
    </row>
    <row r="7837" spans="1:24" x14ac:dyDescent="0.2">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7">
        <v>479.92</v>
      </c>
      <c r="S7837" s="1">
        <v>2</v>
      </c>
      <c r="T7837" s="1">
        <v>0.2</v>
      </c>
      <c r="U7837" s="7">
        <v>41.993000000000009</v>
      </c>
      <c r="V7837" s="3" t="str">
        <f>IF(Orders1[[#This Row],[Region]]=People!$B$2, People!$A$2, IF(Orders1[[#This Row],[Region]]=People!$B$3,People!$A$3, IF(Orders1[[#This Row],[Region]]=People!$B$4,People!$A$4, IF(Orders1[[#This Row],[Region]]=People!$B$5,People!$A$5))))</f>
        <v>Anna Andreadi</v>
      </c>
      <c r="W7837" s="3" t="str">
        <f>IFERROR(INDEX(Returns!A7837:A8636, MATCH(Orders1[[#This Row],[Order ID]],Returns!B7837:B8636)), "No")</f>
        <v>No</v>
      </c>
      <c r="X7837" s="3">
        <f>IF(Orders1[[#This Row],[Return]]="Yes", 1, 0)</f>
        <v>0</v>
      </c>
    </row>
    <row r="7838" spans="1:24" x14ac:dyDescent="0.2">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7">
        <v>307.13600000000002</v>
      </c>
      <c r="S7838" s="1">
        <v>4</v>
      </c>
      <c r="T7838" s="1">
        <v>0.2</v>
      </c>
      <c r="U7838" s="7">
        <v>-11.51760000000003</v>
      </c>
      <c r="V7838" s="3" t="str">
        <f>IF(Orders1[[#This Row],[Region]]=People!$B$2, People!$A$2, IF(Orders1[[#This Row],[Region]]=People!$B$3,People!$A$3, IF(Orders1[[#This Row],[Region]]=People!$B$4,People!$A$4, IF(Orders1[[#This Row],[Region]]=People!$B$5,People!$A$5))))</f>
        <v>Anna Andreadi</v>
      </c>
      <c r="W7838" s="3" t="str">
        <f>IFERROR(INDEX(Returns!A7838:A8637, MATCH(Orders1[[#This Row],[Order ID]],Returns!B7838:B8637)), "No")</f>
        <v>No</v>
      </c>
      <c r="X7838" s="3">
        <f>IF(Orders1[[#This Row],[Return]]="Yes", 1, 0)</f>
        <v>0</v>
      </c>
    </row>
    <row r="7839" spans="1:24" x14ac:dyDescent="0.2">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7">
        <v>12.6</v>
      </c>
      <c r="S7839" s="1">
        <v>2</v>
      </c>
      <c r="T7839" s="1">
        <v>0</v>
      </c>
      <c r="U7839" s="7">
        <v>5.7959999999999994</v>
      </c>
      <c r="V7839" s="3" t="str">
        <f>IF(Orders1[[#This Row],[Region]]=People!$B$2, People!$A$2, IF(Orders1[[#This Row],[Region]]=People!$B$3,People!$A$3, IF(Orders1[[#This Row],[Region]]=People!$B$4,People!$A$4, IF(Orders1[[#This Row],[Region]]=People!$B$5,People!$A$5))))</f>
        <v>Anna Andreadi</v>
      </c>
      <c r="W7839" s="3" t="str">
        <f>IFERROR(INDEX(Returns!A7839:A8638, MATCH(Orders1[[#This Row],[Order ID]],Returns!B7839:B8638)), "No")</f>
        <v>No</v>
      </c>
      <c r="X7839" s="3">
        <f>IF(Orders1[[#This Row],[Return]]="Yes", 1, 0)</f>
        <v>0</v>
      </c>
    </row>
    <row r="7840" spans="1:24" x14ac:dyDescent="0.2">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7">
        <v>159.97999999999999</v>
      </c>
      <c r="S7840" s="1">
        <v>2</v>
      </c>
      <c r="T7840" s="1">
        <v>0</v>
      </c>
      <c r="U7840" s="7">
        <v>57.592799999999997</v>
      </c>
      <c r="V7840" s="3" t="str">
        <f>IF(Orders1[[#This Row],[Region]]=People!$B$2, People!$A$2, IF(Orders1[[#This Row],[Region]]=People!$B$3,People!$A$3, IF(Orders1[[#This Row],[Region]]=People!$B$4,People!$A$4, IF(Orders1[[#This Row],[Region]]=People!$B$5,People!$A$5))))</f>
        <v>Anna Andreadi</v>
      </c>
      <c r="W7840" s="3" t="str">
        <f>IFERROR(INDEX(Returns!A7840:A8639, MATCH(Orders1[[#This Row],[Order ID]],Returns!B7840:B8639)), "No")</f>
        <v>No</v>
      </c>
      <c r="X7840" s="3">
        <f>IF(Orders1[[#This Row],[Return]]="Yes", 1, 0)</f>
        <v>0</v>
      </c>
    </row>
    <row r="7841" spans="1:24" x14ac:dyDescent="0.2">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7">
        <v>6.12</v>
      </c>
      <c r="S7841" s="1">
        <v>3</v>
      </c>
      <c r="T7841" s="1">
        <v>0</v>
      </c>
      <c r="U7841" s="7">
        <v>2.8763999999999994</v>
      </c>
      <c r="V7841" s="3" t="str">
        <f>IF(Orders1[[#This Row],[Region]]=People!$B$2, People!$A$2, IF(Orders1[[#This Row],[Region]]=People!$B$3,People!$A$3, IF(Orders1[[#This Row],[Region]]=People!$B$4,People!$A$4, IF(Orders1[[#This Row],[Region]]=People!$B$5,People!$A$5))))</f>
        <v>Kelly Williams</v>
      </c>
      <c r="W7841" s="3" t="str">
        <f>IFERROR(INDEX(Returns!A7841:A8640, MATCH(Orders1[[#This Row],[Order ID]],Returns!B7841:B8640)), "No")</f>
        <v>No</v>
      </c>
      <c r="X7841" s="3">
        <f>IF(Orders1[[#This Row],[Return]]="Yes", 1, 0)</f>
        <v>0</v>
      </c>
    </row>
    <row r="7842" spans="1:24" x14ac:dyDescent="0.2">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7">
        <v>1184.72</v>
      </c>
      <c r="S7842" s="1">
        <v>4</v>
      </c>
      <c r="T7842" s="1">
        <v>0</v>
      </c>
      <c r="U7842" s="7">
        <v>106.62480000000005</v>
      </c>
      <c r="V7842" s="3" t="str">
        <f>IF(Orders1[[#This Row],[Region]]=People!$B$2, People!$A$2, IF(Orders1[[#This Row],[Region]]=People!$B$3,People!$A$3, IF(Orders1[[#This Row],[Region]]=People!$B$4,People!$A$4, IF(Orders1[[#This Row],[Region]]=People!$B$5,People!$A$5))))</f>
        <v>Kelly Williams</v>
      </c>
      <c r="W7842" s="3" t="str">
        <f>IFERROR(INDEX(Returns!A7842:A8641, MATCH(Orders1[[#This Row],[Order ID]],Returns!B7842:B8641)), "No")</f>
        <v>No</v>
      </c>
      <c r="X7842" s="3">
        <f>IF(Orders1[[#This Row],[Return]]="Yes", 1, 0)</f>
        <v>0</v>
      </c>
    </row>
    <row r="7843" spans="1:24" x14ac:dyDescent="0.2">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7">
        <v>45.96</v>
      </c>
      <c r="S7843" s="1">
        <v>2</v>
      </c>
      <c r="T7843" s="1">
        <v>0</v>
      </c>
      <c r="U7843" s="7">
        <v>13.787999999999997</v>
      </c>
      <c r="V7843" s="3" t="str">
        <f>IF(Orders1[[#This Row],[Region]]=People!$B$2, People!$A$2, IF(Orders1[[#This Row],[Region]]=People!$B$3,People!$A$3, IF(Orders1[[#This Row],[Region]]=People!$B$4,People!$A$4, IF(Orders1[[#This Row],[Region]]=People!$B$5,People!$A$5))))</f>
        <v>Chuck Magee</v>
      </c>
      <c r="W7843" s="3" t="str">
        <f>IFERROR(INDEX(Returns!A7843:A8642, MATCH(Orders1[[#This Row],[Order ID]],Returns!B7843:B8642)), "No")</f>
        <v>No</v>
      </c>
      <c r="X7843" s="3">
        <f>IF(Orders1[[#This Row],[Return]]="Yes", 1, 0)</f>
        <v>0</v>
      </c>
    </row>
    <row r="7844" spans="1:24" x14ac:dyDescent="0.2">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7">
        <v>58.050000000000004</v>
      </c>
      <c r="S7844" s="1">
        <v>3</v>
      </c>
      <c r="T7844" s="1">
        <v>0</v>
      </c>
      <c r="U7844" s="7">
        <v>26.702999999999999</v>
      </c>
      <c r="V7844" s="3" t="str">
        <f>IF(Orders1[[#This Row],[Region]]=People!$B$2, People!$A$2, IF(Orders1[[#This Row],[Region]]=People!$B$3,People!$A$3, IF(Orders1[[#This Row],[Region]]=People!$B$4,People!$A$4, IF(Orders1[[#This Row],[Region]]=People!$B$5,People!$A$5))))</f>
        <v>Cassandra Brandow</v>
      </c>
      <c r="W7844" s="3" t="str">
        <f>IFERROR(INDEX(Returns!A7844:A8643, MATCH(Orders1[[#This Row],[Order ID]],Returns!B7844:B8643)), "No")</f>
        <v>No</v>
      </c>
      <c r="X7844" s="3">
        <f>IF(Orders1[[#This Row],[Return]]="Yes", 1, 0)</f>
        <v>0</v>
      </c>
    </row>
    <row r="7845" spans="1:24" x14ac:dyDescent="0.2">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7">
        <v>71.28</v>
      </c>
      <c r="S7845" s="1">
        <v>11</v>
      </c>
      <c r="T7845" s="1">
        <v>0</v>
      </c>
      <c r="U7845" s="7">
        <v>34.214400000000005</v>
      </c>
      <c r="V7845" s="3" t="str">
        <f>IF(Orders1[[#This Row],[Region]]=People!$B$2, People!$A$2, IF(Orders1[[#This Row],[Region]]=People!$B$3,People!$A$3, IF(Orders1[[#This Row],[Region]]=People!$B$4,People!$A$4, IF(Orders1[[#This Row],[Region]]=People!$B$5,People!$A$5))))</f>
        <v>Cassandra Brandow</v>
      </c>
      <c r="W7845" s="3" t="str">
        <f>IFERROR(INDEX(Returns!A7845:A8644, MATCH(Orders1[[#This Row],[Order ID]],Returns!B7845:B8644)), "No")</f>
        <v>No</v>
      </c>
      <c r="X7845" s="3">
        <f>IF(Orders1[[#This Row],[Return]]="Yes", 1, 0)</f>
        <v>0</v>
      </c>
    </row>
    <row r="7846" spans="1:24" x14ac:dyDescent="0.2">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7">
        <v>124.404</v>
      </c>
      <c r="S7846" s="1">
        <v>4</v>
      </c>
      <c r="T7846" s="1">
        <v>0.3</v>
      </c>
      <c r="U7846" s="7">
        <v>-21.3264</v>
      </c>
      <c r="V7846" s="3" t="str">
        <f>IF(Orders1[[#This Row],[Region]]=People!$B$2, People!$A$2, IF(Orders1[[#This Row],[Region]]=People!$B$3,People!$A$3, IF(Orders1[[#This Row],[Region]]=People!$B$4,People!$A$4, IF(Orders1[[#This Row],[Region]]=People!$B$5,People!$A$5))))</f>
        <v>Kelly Williams</v>
      </c>
      <c r="W7846" s="3" t="str">
        <f>IFERROR(INDEX(Returns!A7846:A8645, MATCH(Orders1[[#This Row],[Order ID]],Returns!B7846:B8645)), "No")</f>
        <v>No</v>
      </c>
      <c r="X7846" s="3">
        <f>IF(Orders1[[#This Row],[Return]]="Yes", 1, 0)</f>
        <v>0</v>
      </c>
    </row>
    <row r="7847" spans="1:24" x14ac:dyDescent="0.2">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7">
        <v>154.9</v>
      </c>
      <c r="S7847" s="1">
        <v>5</v>
      </c>
      <c r="T7847" s="1">
        <v>0</v>
      </c>
      <c r="U7847" s="7">
        <v>69.704999999999998</v>
      </c>
      <c r="V7847" s="3" t="str">
        <f>IF(Orders1[[#This Row],[Region]]=People!$B$2, People!$A$2, IF(Orders1[[#This Row],[Region]]=People!$B$3,People!$A$3, IF(Orders1[[#This Row],[Region]]=People!$B$4,People!$A$4, IF(Orders1[[#This Row],[Region]]=People!$B$5,People!$A$5))))</f>
        <v>Cassandra Brandow</v>
      </c>
      <c r="W7847" s="3" t="str">
        <f>IFERROR(INDEX(Returns!A7847:A8646, MATCH(Orders1[[#This Row],[Order ID]],Returns!B7847:B8646)), "No")</f>
        <v>No</v>
      </c>
      <c r="X7847" s="3">
        <f>IF(Orders1[[#This Row],[Return]]="Yes", 1, 0)</f>
        <v>0</v>
      </c>
    </row>
    <row r="7848" spans="1:24" x14ac:dyDescent="0.2">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7">
        <v>1871.88</v>
      </c>
      <c r="S7848" s="1">
        <v>12</v>
      </c>
      <c r="T7848" s="1">
        <v>0</v>
      </c>
      <c r="U7848" s="7">
        <v>561.56399999999996</v>
      </c>
      <c r="V7848" s="3" t="str">
        <f>IF(Orders1[[#This Row],[Region]]=People!$B$2, People!$A$2, IF(Orders1[[#This Row],[Region]]=People!$B$3,People!$A$3, IF(Orders1[[#This Row],[Region]]=People!$B$4,People!$A$4, IF(Orders1[[#This Row],[Region]]=People!$B$5,People!$A$5))))</f>
        <v>Cassandra Brandow</v>
      </c>
      <c r="W7848" s="3" t="str">
        <f>IFERROR(INDEX(Returns!A7848:A8647, MATCH(Orders1[[#This Row],[Order ID]],Returns!B7848:B8647)), "No")</f>
        <v>No</v>
      </c>
      <c r="X7848" s="3">
        <f>IF(Orders1[[#This Row],[Return]]="Yes", 1, 0)</f>
        <v>0</v>
      </c>
    </row>
    <row r="7849" spans="1:24" x14ac:dyDescent="0.2">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7">
        <v>16.192</v>
      </c>
      <c r="S7849" s="1">
        <v>2</v>
      </c>
      <c r="T7849" s="1">
        <v>0.6</v>
      </c>
      <c r="U7849" s="7">
        <v>-6.8815999999999953</v>
      </c>
      <c r="V7849" s="3" t="str">
        <f>IF(Orders1[[#This Row],[Region]]=People!$B$2, People!$A$2, IF(Orders1[[#This Row],[Region]]=People!$B$3,People!$A$3, IF(Orders1[[#This Row],[Region]]=People!$B$4,People!$A$4, IF(Orders1[[#This Row],[Region]]=People!$B$5,People!$A$5))))</f>
        <v>Kelly Williams</v>
      </c>
      <c r="W7849" s="3" t="str">
        <f>IFERROR(INDEX(Returns!A7849:A8648, MATCH(Orders1[[#This Row],[Order ID]],Returns!B7849:B8648)), "No")</f>
        <v>No</v>
      </c>
      <c r="X7849" s="3">
        <f>IF(Orders1[[#This Row],[Return]]="Yes", 1, 0)</f>
        <v>0</v>
      </c>
    </row>
    <row r="7850" spans="1:24" x14ac:dyDescent="0.2">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7">
        <v>18.936</v>
      </c>
      <c r="S7850" s="1">
        <v>3</v>
      </c>
      <c r="T7850" s="1">
        <v>0.2</v>
      </c>
      <c r="U7850" s="7">
        <v>-3.787200000000003</v>
      </c>
      <c r="V7850" s="3" t="str">
        <f>IF(Orders1[[#This Row],[Region]]=People!$B$2, People!$A$2, IF(Orders1[[#This Row],[Region]]=People!$B$3,People!$A$3, IF(Orders1[[#This Row],[Region]]=People!$B$4,People!$A$4, IF(Orders1[[#This Row],[Region]]=People!$B$5,People!$A$5))))</f>
        <v>Kelly Williams</v>
      </c>
      <c r="W7850" s="3" t="str">
        <f>IFERROR(INDEX(Returns!A7850:A8649, MATCH(Orders1[[#This Row],[Order ID]],Returns!B7850:B8649)), "No")</f>
        <v>No</v>
      </c>
      <c r="X7850" s="3">
        <f>IF(Orders1[[#This Row],[Return]]="Yes", 1, 0)</f>
        <v>0</v>
      </c>
    </row>
    <row r="7851" spans="1:24" x14ac:dyDescent="0.2">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7">
        <v>12.672000000000001</v>
      </c>
      <c r="S7851" s="1">
        <v>3</v>
      </c>
      <c r="T7851" s="1">
        <v>0.2</v>
      </c>
      <c r="U7851" s="7">
        <v>-3.1680000000000001</v>
      </c>
      <c r="V7851" s="3" t="str">
        <f>IF(Orders1[[#This Row],[Region]]=People!$B$2, People!$A$2, IF(Orders1[[#This Row],[Region]]=People!$B$3,People!$A$3, IF(Orders1[[#This Row],[Region]]=People!$B$4,People!$A$4, IF(Orders1[[#This Row],[Region]]=People!$B$5,People!$A$5))))</f>
        <v>Kelly Williams</v>
      </c>
      <c r="W7851" s="3" t="str">
        <f>IFERROR(INDEX(Returns!A7851:A8650, MATCH(Orders1[[#This Row],[Order ID]],Returns!B7851:B8650)), "No")</f>
        <v>No</v>
      </c>
      <c r="X7851" s="3">
        <f>IF(Orders1[[#This Row],[Return]]="Yes", 1, 0)</f>
        <v>0</v>
      </c>
    </row>
    <row r="7852" spans="1:24" x14ac:dyDescent="0.2">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7">
        <v>5.04</v>
      </c>
      <c r="S7852" s="1">
        <v>2</v>
      </c>
      <c r="T7852" s="1">
        <v>0.2</v>
      </c>
      <c r="U7852" s="7">
        <v>1.764</v>
      </c>
      <c r="V7852" s="3" t="str">
        <f>IF(Orders1[[#This Row],[Region]]=People!$B$2, People!$A$2, IF(Orders1[[#This Row],[Region]]=People!$B$3,People!$A$3, IF(Orders1[[#This Row],[Region]]=People!$B$4,People!$A$4, IF(Orders1[[#This Row],[Region]]=People!$B$5,People!$A$5))))</f>
        <v>Kelly Williams</v>
      </c>
      <c r="W7852" s="3" t="str">
        <f>IFERROR(INDEX(Returns!A7852:A8651, MATCH(Orders1[[#This Row],[Order ID]],Returns!B7852:B8651)), "No")</f>
        <v>No</v>
      </c>
      <c r="X7852" s="3">
        <f>IF(Orders1[[#This Row],[Return]]="Yes", 1, 0)</f>
        <v>0</v>
      </c>
    </row>
    <row r="7853" spans="1:24" x14ac:dyDescent="0.2">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7">
        <v>8.4480000000000004</v>
      </c>
      <c r="S7853" s="1">
        <v>2</v>
      </c>
      <c r="T7853" s="1">
        <v>0.2</v>
      </c>
      <c r="U7853" s="7">
        <v>2.9568000000000003</v>
      </c>
      <c r="V7853" s="3" t="str">
        <f>IF(Orders1[[#This Row],[Region]]=People!$B$2, People!$A$2, IF(Orders1[[#This Row],[Region]]=People!$B$3,People!$A$3, IF(Orders1[[#This Row],[Region]]=People!$B$4,People!$A$4, IF(Orders1[[#This Row],[Region]]=People!$B$5,People!$A$5))))</f>
        <v>Kelly Williams</v>
      </c>
      <c r="W7853" s="3" t="str">
        <f>IFERROR(INDEX(Returns!A7853:A8652, MATCH(Orders1[[#This Row],[Order ID]],Returns!B7853:B8652)), "No")</f>
        <v>No</v>
      </c>
      <c r="X7853" s="3">
        <f>IF(Orders1[[#This Row],[Return]]="Yes", 1, 0)</f>
        <v>0</v>
      </c>
    </row>
    <row r="7854" spans="1:24" x14ac:dyDescent="0.2">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7">
        <v>20.387999999999995</v>
      </c>
      <c r="S7854" s="1">
        <v>2</v>
      </c>
      <c r="T7854" s="1">
        <v>0.8</v>
      </c>
      <c r="U7854" s="7">
        <v>-53.008800000000008</v>
      </c>
      <c r="V7854" s="3" t="str">
        <f>IF(Orders1[[#This Row],[Region]]=People!$B$2, People!$A$2, IF(Orders1[[#This Row],[Region]]=People!$B$3,People!$A$3, IF(Orders1[[#This Row],[Region]]=People!$B$4,People!$A$4, IF(Orders1[[#This Row],[Region]]=People!$B$5,People!$A$5))))</f>
        <v>Kelly Williams</v>
      </c>
      <c r="W7854" s="3" t="str">
        <f>IFERROR(INDEX(Returns!A7854:A8653, MATCH(Orders1[[#This Row],[Order ID]],Returns!B7854:B8653)), "No")</f>
        <v>No</v>
      </c>
      <c r="X7854" s="3">
        <f>IF(Orders1[[#This Row],[Return]]="Yes", 1, 0)</f>
        <v>0</v>
      </c>
    </row>
    <row r="7855" spans="1:24" x14ac:dyDescent="0.2">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7">
        <v>9.9600000000000009</v>
      </c>
      <c r="S7855" s="1">
        <v>2</v>
      </c>
      <c r="T7855" s="1">
        <v>0</v>
      </c>
      <c r="U7855" s="7">
        <v>4.8804000000000007</v>
      </c>
      <c r="V7855" s="3" t="str">
        <f>IF(Orders1[[#This Row],[Region]]=People!$B$2, People!$A$2, IF(Orders1[[#This Row],[Region]]=People!$B$3,People!$A$3, IF(Orders1[[#This Row],[Region]]=People!$B$4,People!$A$4, IF(Orders1[[#This Row],[Region]]=People!$B$5,People!$A$5))))</f>
        <v>Anna Andreadi</v>
      </c>
      <c r="W7855" s="3" t="str">
        <f>IFERROR(INDEX(Returns!A7855:A8654, MATCH(Orders1[[#This Row],[Order ID]],Returns!B7855:B8654)), "No")</f>
        <v>No</v>
      </c>
      <c r="X7855" s="3">
        <f>IF(Orders1[[#This Row],[Return]]="Yes", 1, 0)</f>
        <v>0</v>
      </c>
    </row>
    <row r="7856" spans="1:24" x14ac:dyDescent="0.2">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7">
        <v>320.64</v>
      </c>
      <c r="S7856" s="1">
        <v>4</v>
      </c>
      <c r="T7856" s="1">
        <v>0</v>
      </c>
      <c r="U7856" s="7">
        <v>89.779200000000003</v>
      </c>
      <c r="V7856" s="3" t="str">
        <f>IF(Orders1[[#This Row],[Region]]=People!$B$2, People!$A$2, IF(Orders1[[#This Row],[Region]]=People!$B$3,People!$A$3, IF(Orders1[[#This Row],[Region]]=People!$B$4,People!$A$4, IF(Orders1[[#This Row],[Region]]=People!$B$5,People!$A$5))))</f>
        <v>Cassandra Brandow</v>
      </c>
      <c r="W7856" s="3" t="str">
        <f>IFERROR(INDEX(Returns!A7856:A8655, MATCH(Orders1[[#This Row],[Order ID]],Returns!B7856:B8655)), "No")</f>
        <v>No</v>
      </c>
      <c r="X7856" s="3">
        <f>IF(Orders1[[#This Row],[Return]]="Yes", 1, 0)</f>
        <v>0</v>
      </c>
    </row>
    <row r="7857" spans="1:24" x14ac:dyDescent="0.2">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7">
        <v>52</v>
      </c>
      <c r="S7857" s="1">
        <v>4</v>
      </c>
      <c r="T7857" s="1">
        <v>0</v>
      </c>
      <c r="U7857" s="7">
        <v>23.4</v>
      </c>
      <c r="V7857" s="3" t="str">
        <f>IF(Orders1[[#This Row],[Region]]=People!$B$2, People!$A$2, IF(Orders1[[#This Row],[Region]]=People!$B$3,People!$A$3, IF(Orders1[[#This Row],[Region]]=People!$B$4,People!$A$4, IF(Orders1[[#This Row],[Region]]=People!$B$5,People!$A$5))))</f>
        <v>Cassandra Brandow</v>
      </c>
      <c r="W7857" s="3" t="str">
        <f>IFERROR(INDEX(Returns!A7857:A8656, MATCH(Orders1[[#This Row],[Order ID]],Returns!B7857:B8656)), "No")</f>
        <v>No</v>
      </c>
      <c r="X7857" s="3">
        <f>IF(Orders1[[#This Row],[Return]]="Yes", 1, 0)</f>
        <v>0</v>
      </c>
    </row>
    <row r="7858" spans="1:24" x14ac:dyDescent="0.2">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7">
        <v>25.584000000000003</v>
      </c>
      <c r="S7858" s="1">
        <v>2</v>
      </c>
      <c r="T7858" s="1">
        <v>0.2</v>
      </c>
      <c r="U7858" s="7">
        <v>8.9543999999999997</v>
      </c>
      <c r="V7858" s="3" t="str">
        <f>IF(Orders1[[#This Row],[Region]]=People!$B$2, People!$A$2, IF(Orders1[[#This Row],[Region]]=People!$B$3,People!$A$3, IF(Orders1[[#This Row],[Region]]=People!$B$4,People!$A$4, IF(Orders1[[#This Row],[Region]]=People!$B$5,People!$A$5))))</f>
        <v>Chuck Magee</v>
      </c>
      <c r="W7858" s="3" t="str">
        <f>IFERROR(INDEX(Returns!A7858:A8657, MATCH(Orders1[[#This Row],[Order ID]],Returns!B7858:B8657)), "No")</f>
        <v>No</v>
      </c>
      <c r="X7858" s="3">
        <f>IF(Orders1[[#This Row],[Return]]="Yes", 1, 0)</f>
        <v>0</v>
      </c>
    </row>
    <row r="7859" spans="1:24" x14ac:dyDescent="0.2">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7">
        <v>464</v>
      </c>
      <c r="S7859" s="1">
        <v>5</v>
      </c>
      <c r="T7859" s="1">
        <v>0</v>
      </c>
      <c r="U7859" s="7">
        <v>134.55999999999995</v>
      </c>
      <c r="V7859" s="3" t="str">
        <f>IF(Orders1[[#This Row],[Region]]=People!$B$2, People!$A$2, IF(Orders1[[#This Row],[Region]]=People!$B$3,People!$A$3, IF(Orders1[[#This Row],[Region]]=People!$B$4,People!$A$4, IF(Orders1[[#This Row],[Region]]=People!$B$5,People!$A$5))))</f>
        <v>Chuck Magee</v>
      </c>
      <c r="W7859" s="3" t="str">
        <f>IFERROR(INDEX(Returns!A7859:A8658, MATCH(Orders1[[#This Row],[Order ID]],Returns!B7859:B8658)), "No")</f>
        <v>No</v>
      </c>
      <c r="X7859" s="3">
        <f>IF(Orders1[[#This Row],[Return]]="Yes", 1, 0)</f>
        <v>0</v>
      </c>
    </row>
    <row r="7860" spans="1:24" x14ac:dyDescent="0.2">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7">
        <v>235.95000000000002</v>
      </c>
      <c r="S7860" s="1">
        <v>3</v>
      </c>
      <c r="T7860" s="1">
        <v>0</v>
      </c>
      <c r="U7860" s="7">
        <v>77.863499999999988</v>
      </c>
      <c r="V7860" s="3" t="str">
        <f>IF(Orders1[[#This Row],[Region]]=People!$B$2, People!$A$2, IF(Orders1[[#This Row],[Region]]=People!$B$3,People!$A$3, IF(Orders1[[#This Row],[Region]]=People!$B$4,People!$A$4, IF(Orders1[[#This Row],[Region]]=People!$B$5,People!$A$5))))</f>
        <v>Chuck Magee</v>
      </c>
      <c r="W7860" s="3" t="str">
        <f>IFERROR(INDEX(Returns!A7860:A8659, MATCH(Orders1[[#This Row],[Order ID]],Returns!B7860:B8659)), "No")</f>
        <v>No</v>
      </c>
      <c r="X7860" s="3">
        <f>IF(Orders1[[#This Row],[Return]]="Yes", 1, 0)</f>
        <v>0</v>
      </c>
    </row>
    <row r="7861" spans="1:24" x14ac:dyDescent="0.2">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7">
        <v>39.96</v>
      </c>
      <c r="S7861" s="1">
        <v>4</v>
      </c>
      <c r="T7861" s="1">
        <v>0</v>
      </c>
      <c r="U7861" s="7">
        <v>17.981999999999999</v>
      </c>
      <c r="V7861" s="3" t="str">
        <f>IF(Orders1[[#This Row],[Region]]=People!$B$2, People!$A$2, IF(Orders1[[#This Row],[Region]]=People!$B$3,People!$A$3, IF(Orders1[[#This Row],[Region]]=People!$B$4,People!$A$4, IF(Orders1[[#This Row],[Region]]=People!$B$5,People!$A$5))))</f>
        <v>Chuck Magee</v>
      </c>
      <c r="W7861" s="3" t="str">
        <f>IFERROR(INDEX(Returns!A7861:A8660, MATCH(Orders1[[#This Row],[Order ID]],Returns!B7861:B8660)), "No")</f>
        <v>No</v>
      </c>
      <c r="X7861" s="3">
        <f>IF(Orders1[[#This Row],[Return]]="Yes", 1, 0)</f>
        <v>0</v>
      </c>
    </row>
    <row r="7862" spans="1:24" x14ac:dyDescent="0.2">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7">
        <v>18.528000000000002</v>
      </c>
      <c r="S7862" s="1">
        <v>4</v>
      </c>
      <c r="T7862" s="1">
        <v>0.7</v>
      </c>
      <c r="U7862" s="7">
        <v>-12.352</v>
      </c>
      <c r="V7862" s="3" t="str">
        <f>IF(Orders1[[#This Row],[Region]]=People!$B$2, People!$A$2, IF(Orders1[[#This Row],[Region]]=People!$B$3,People!$A$3, IF(Orders1[[#This Row],[Region]]=People!$B$4,People!$A$4, IF(Orders1[[#This Row],[Region]]=People!$B$5,People!$A$5))))</f>
        <v>Chuck Magee</v>
      </c>
      <c r="W7862" s="3" t="str">
        <f>IFERROR(INDEX(Returns!A7862:A8661, MATCH(Orders1[[#This Row],[Order ID]],Returns!B7862:B8661)), "No")</f>
        <v>No</v>
      </c>
      <c r="X7862" s="3">
        <f>IF(Orders1[[#This Row],[Return]]="Yes", 1, 0)</f>
        <v>0</v>
      </c>
    </row>
    <row r="7863" spans="1:24" x14ac:dyDescent="0.2">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7">
        <v>17.899999999999999</v>
      </c>
      <c r="S7863" s="1">
        <v>2</v>
      </c>
      <c r="T7863" s="1">
        <v>0</v>
      </c>
      <c r="U7863" s="7">
        <v>3.400999999999998</v>
      </c>
      <c r="V7863" s="3" t="str">
        <f>IF(Orders1[[#This Row],[Region]]=People!$B$2, People!$A$2, IF(Orders1[[#This Row],[Region]]=People!$B$3,People!$A$3, IF(Orders1[[#This Row],[Region]]=People!$B$4,People!$A$4, IF(Orders1[[#This Row],[Region]]=People!$B$5,People!$A$5))))</f>
        <v>Anna Andreadi</v>
      </c>
      <c r="W7863" s="3" t="str">
        <f>IFERROR(INDEX(Returns!A7863:A8662, MATCH(Orders1[[#This Row],[Order ID]],Returns!B7863:B8662)), "No")</f>
        <v>No</v>
      </c>
      <c r="X7863" s="3">
        <f>IF(Orders1[[#This Row],[Return]]="Yes", 1, 0)</f>
        <v>0</v>
      </c>
    </row>
    <row r="7864" spans="1:24" x14ac:dyDescent="0.2">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7">
        <v>81.96</v>
      </c>
      <c r="S7864" s="1">
        <v>2</v>
      </c>
      <c r="T7864" s="1">
        <v>0</v>
      </c>
      <c r="U7864" s="7">
        <v>0</v>
      </c>
      <c r="V7864" s="3" t="str">
        <f>IF(Orders1[[#This Row],[Region]]=People!$B$2, People!$A$2, IF(Orders1[[#This Row],[Region]]=People!$B$3,People!$A$3, IF(Orders1[[#This Row],[Region]]=People!$B$4,People!$A$4, IF(Orders1[[#This Row],[Region]]=People!$B$5,People!$A$5))))</f>
        <v>Anna Andreadi</v>
      </c>
      <c r="W7864" s="3" t="str">
        <f>IFERROR(INDEX(Returns!A7864:A8663, MATCH(Orders1[[#This Row],[Order ID]],Returns!B7864:B8663)), "No")</f>
        <v>No</v>
      </c>
      <c r="X7864" s="3">
        <f>IF(Orders1[[#This Row],[Return]]="Yes", 1, 0)</f>
        <v>0</v>
      </c>
    </row>
    <row r="7865" spans="1:24" x14ac:dyDescent="0.2">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7">
        <v>272.73599999999999</v>
      </c>
      <c r="S7865" s="1">
        <v>3</v>
      </c>
      <c r="T7865" s="1">
        <v>0.2</v>
      </c>
      <c r="U7865" s="7">
        <v>-64.774800000000013</v>
      </c>
      <c r="V7865" s="3" t="str">
        <f>IF(Orders1[[#This Row],[Region]]=People!$B$2, People!$A$2, IF(Orders1[[#This Row],[Region]]=People!$B$3,People!$A$3, IF(Orders1[[#This Row],[Region]]=People!$B$4,People!$A$4, IF(Orders1[[#This Row],[Region]]=People!$B$5,People!$A$5))))</f>
        <v>Anna Andreadi</v>
      </c>
      <c r="W7865" s="3" t="str">
        <f>IFERROR(INDEX(Returns!A7865:A8664, MATCH(Orders1[[#This Row],[Order ID]],Returns!B7865:B8664)), "No")</f>
        <v>No</v>
      </c>
      <c r="X7865" s="3">
        <f>IF(Orders1[[#This Row],[Return]]="Yes", 1, 0)</f>
        <v>0</v>
      </c>
    </row>
    <row r="7866" spans="1:24" x14ac:dyDescent="0.2">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7">
        <v>18.496000000000002</v>
      </c>
      <c r="S7866" s="1">
        <v>4</v>
      </c>
      <c r="T7866" s="1">
        <v>0.2</v>
      </c>
      <c r="U7866" s="7">
        <v>6.7048000000000005</v>
      </c>
      <c r="V7866" s="3" t="str">
        <f>IF(Orders1[[#This Row],[Region]]=People!$B$2, People!$A$2, IF(Orders1[[#This Row],[Region]]=People!$B$3,People!$A$3, IF(Orders1[[#This Row],[Region]]=People!$B$4,People!$A$4, IF(Orders1[[#This Row],[Region]]=People!$B$5,People!$A$5))))</f>
        <v>Anna Andreadi</v>
      </c>
      <c r="W7866" s="3" t="str">
        <f>IFERROR(INDEX(Returns!A7866:A8665, MATCH(Orders1[[#This Row],[Order ID]],Returns!B7866:B8665)), "No")</f>
        <v>No</v>
      </c>
      <c r="X7866" s="3">
        <f>IF(Orders1[[#This Row],[Return]]="Yes", 1, 0)</f>
        <v>0</v>
      </c>
    </row>
    <row r="7867" spans="1:24" x14ac:dyDescent="0.2">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7">
        <v>441.92</v>
      </c>
      <c r="S7867" s="1">
        <v>2</v>
      </c>
      <c r="T7867" s="1">
        <v>0.2</v>
      </c>
      <c r="U7867" s="7">
        <v>49.715999999999966</v>
      </c>
      <c r="V7867" s="3" t="str">
        <f>IF(Orders1[[#This Row],[Region]]=People!$B$2, People!$A$2, IF(Orders1[[#This Row],[Region]]=People!$B$3,People!$A$3, IF(Orders1[[#This Row],[Region]]=People!$B$4,People!$A$4, IF(Orders1[[#This Row],[Region]]=People!$B$5,People!$A$5))))</f>
        <v>Anna Andreadi</v>
      </c>
      <c r="W7867" s="3" t="str">
        <f>IFERROR(INDEX(Returns!A7867:A8666, MATCH(Orders1[[#This Row],[Order ID]],Returns!B7867:B8666)), "No")</f>
        <v>No</v>
      </c>
      <c r="X7867" s="3">
        <f>IF(Orders1[[#This Row],[Return]]="Yes", 1, 0)</f>
        <v>0</v>
      </c>
    </row>
    <row r="7868" spans="1:24" x14ac:dyDescent="0.2">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7">
        <v>127.76400000000002</v>
      </c>
      <c r="S7868" s="1">
        <v>6</v>
      </c>
      <c r="T7868" s="1">
        <v>0.7</v>
      </c>
      <c r="U7868" s="7">
        <v>-191.64599999999996</v>
      </c>
      <c r="V7868" s="3" t="str">
        <f>IF(Orders1[[#This Row],[Region]]=People!$B$2, People!$A$2, IF(Orders1[[#This Row],[Region]]=People!$B$3,People!$A$3, IF(Orders1[[#This Row],[Region]]=People!$B$4,People!$A$4, IF(Orders1[[#This Row],[Region]]=People!$B$5,People!$A$5))))</f>
        <v>Anna Andreadi</v>
      </c>
      <c r="W7868" s="3" t="str">
        <f>IFERROR(INDEX(Returns!A7868:A8667, MATCH(Orders1[[#This Row],[Order ID]],Returns!B7868:B8667)), "No")</f>
        <v>No</v>
      </c>
      <c r="X7868" s="3">
        <f>IF(Orders1[[#This Row],[Return]]="Yes", 1, 0)</f>
        <v>0</v>
      </c>
    </row>
    <row r="7869" spans="1:24" x14ac:dyDescent="0.2">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7">
        <v>166.44</v>
      </c>
      <c r="S7869" s="1">
        <v>3</v>
      </c>
      <c r="T7869" s="1">
        <v>0</v>
      </c>
      <c r="U7869" s="7">
        <v>79.891199999999998</v>
      </c>
      <c r="V7869" s="3" t="str">
        <f>IF(Orders1[[#This Row],[Region]]=People!$B$2, People!$A$2, IF(Orders1[[#This Row],[Region]]=People!$B$3,People!$A$3, IF(Orders1[[#This Row],[Region]]=People!$B$4,People!$A$4, IF(Orders1[[#This Row],[Region]]=People!$B$5,People!$A$5))))</f>
        <v>Anna Andreadi</v>
      </c>
      <c r="W7869" s="3" t="str">
        <f>IFERROR(INDEX(Returns!A7869:A8668, MATCH(Orders1[[#This Row],[Order ID]],Returns!B7869:B8668)), "No")</f>
        <v>No</v>
      </c>
      <c r="X7869" s="3">
        <f>IF(Orders1[[#This Row],[Return]]="Yes", 1, 0)</f>
        <v>0</v>
      </c>
    </row>
    <row r="7870" spans="1:24" x14ac:dyDescent="0.2">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7">
        <v>13.38</v>
      </c>
      <c r="S7870" s="1">
        <v>2</v>
      </c>
      <c r="T7870" s="1">
        <v>0</v>
      </c>
      <c r="U7870" s="7">
        <v>6.1547999999999998</v>
      </c>
      <c r="V7870" s="3" t="str">
        <f>IF(Orders1[[#This Row],[Region]]=People!$B$2, People!$A$2, IF(Orders1[[#This Row],[Region]]=People!$B$3,People!$A$3, IF(Orders1[[#This Row],[Region]]=People!$B$4,People!$A$4, IF(Orders1[[#This Row],[Region]]=People!$B$5,People!$A$5))))</f>
        <v>Anna Andreadi</v>
      </c>
      <c r="W7870" s="3" t="str">
        <f>IFERROR(INDEX(Returns!A7870:A8669, MATCH(Orders1[[#This Row],[Order ID]],Returns!B7870:B8669)), "No")</f>
        <v>No</v>
      </c>
      <c r="X7870" s="3">
        <f>IF(Orders1[[#This Row],[Return]]="Yes", 1, 0)</f>
        <v>0</v>
      </c>
    </row>
    <row r="7871" spans="1:24" x14ac:dyDescent="0.2">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7">
        <v>24</v>
      </c>
      <c r="S7871" s="1">
        <v>2</v>
      </c>
      <c r="T7871" s="1">
        <v>0.2</v>
      </c>
      <c r="U7871" s="7">
        <v>-2.6999999999999993</v>
      </c>
      <c r="V7871" s="3" t="str">
        <f>IF(Orders1[[#This Row],[Region]]=People!$B$2, People!$A$2, IF(Orders1[[#This Row],[Region]]=People!$B$3,People!$A$3, IF(Orders1[[#This Row],[Region]]=People!$B$4,People!$A$4, IF(Orders1[[#This Row],[Region]]=People!$B$5,People!$A$5))))</f>
        <v>Cassandra Brandow</v>
      </c>
      <c r="W7871" s="3" t="str">
        <f>IFERROR(INDEX(Returns!A7871:A8670, MATCH(Orders1[[#This Row],[Order ID]],Returns!B7871:B8670)), "No")</f>
        <v>No</v>
      </c>
      <c r="X7871" s="3">
        <f>IF(Orders1[[#This Row],[Return]]="Yes", 1, 0)</f>
        <v>0</v>
      </c>
    </row>
    <row r="7872" spans="1:24" x14ac:dyDescent="0.2">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7">
        <v>24.448</v>
      </c>
      <c r="S7872" s="1">
        <v>4</v>
      </c>
      <c r="T7872" s="1">
        <v>0.2</v>
      </c>
      <c r="U7872" s="7">
        <v>8.8623999999999992</v>
      </c>
      <c r="V7872" s="3" t="str">
        <f>IF(Orders1[[#This Row],[Region]]=People!$B$2, People!$A$2, IF(Orders1[[#This Row],[Region]]=People!$B$3,People!$A$3, IF(Orders1[[#This Row],[Region]]=People!$B$4,People!$A$4, IF(Orders1[[#This Row],[Region]]=People!$B$5,People!$A$5))))</f>
        <v>Chuck Magee</v>
      </c>
      <c r="W7872" s="3" t="str">
        <f>IFERROR(INDEX(Returns!A7872:A8671, MATCH(Orders1[[#This Row],[Order ID]],Returns!B7872:B8671)), "No")</f>
        <v>No</v>
      </c>
      <c r="X7872" s="3">
        <f>IF(Orders1[[#This Row],[Return]]="Yes", 1, 0)</f>
        <v>0</v>
      </c>
    </row>
    <row r="7873" spans="1:24" x14ac:dyDescent="0.2">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7">
        <v>6.16</v>
      </c>
      <c r="S7873" s="1">
        <v>2</v>
      </c>
      <c r="T7873" s="1">
        <v>0</v>
      </c>
      <c r="U7873" s="7">
        <v>2.9567999999999999</v>
      </c>
      <c r="V7873" s="3" t="str">
        <f>IF(Orders1[[#This Row],[Region]]=People!$B$2, People!$A$2, IF(Orders1[[#This Row],[Region]]=People!$B$3,People!$A$3, IF(Orders1[[#This Row],[Region]]=People!$B$4,People!$A$4, IF(Orders1[[#This Row],[Region]]=People!$B$5,People!$A$5))))</f>
        <v>Anna Andreadi</v>
      </c>
      <c r="W7873" s="3" t="str">
        <f>IFERROR(INDEX(Returns!A7873:A8672, MATCH(Orders1[[#This Row],[Order ID]],Returns!B7873:B8672)), "No")</f>
        <v>No</v>
      </c>
      <c r="X7873" s="3">
        <f>IF(Orders1[[#This Row],[Return]]="Yes", 1, 0)</f>
        <v>0</v>
      </c>
    </row>
    <row r="7874" spans="1:24" x14ac:dyDescent="0.2">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7">
        <v>915.13600000000008</v>
      </c>
      <c r="S7874" s="1">
        <v>4</v>
      </c>
      <c r="T7874" s="1">
        <v>0.2</v>
      </c>
      <c r="U7874" s="7">
        <v>102.95279999999988</v>
      </c>
      <c r="V7874" s="3" t="str">
        <f>IF(Orders1[[#This Row],[Region]]=People!$B$2, People!$A$2, IF(Orders1[[#This Row],[Region]]=People!$B$3,People!$A$3, IF(Orders1[[#This Row],[Region]]=People!$B$4,People!$A$4, IF(Orders1[[#This Row],[Region]]=People!$B$5,People!$A$5))))</f>
        <v>Anna Andreadi</v>
      </c>
      <c r="W7874" s="3" t="str">
        <f>IFERROR(INDEX(Returns!A7874:A8673, MATCH(Orders1[[#This Row],[Order ID]],Returns!B7874:B8673)), "No")</f>
        <v>No</v>
      </c>
      <c r="X7874" s="3">
        <f>IF(Orders1[[#This Row],[Return]]="Yes", 1, 0)</f>
        <v>0</v>
      </c>
    </row>
    <row r="7875" spans="1:24" x14ac:dyDescent="0.2">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7">
        <v>8.56</v>
      </c>
      <c r="S7875" s="1">
        <v>2</v>
      </c>
      <c r="T7875" s="1">
        <v>0</v>
      </c>
      <c r="U7875" s="7">
        <v>3.8519999999999994</v>
      </c>
      <c r="V7875" s="3" t="str">
        <f>IF(Orders1[[#This Row],[Region]]=People!$B$2, People!$A$2, IF(Orders1[[#This Row],[Region]]=People!$B$3,People!$A$3, IF(Orders1[[#This Row],[Region]]=People!$B$4,People!$A$4, IF(Orders1[[#This Row],[Region]]=People!$B$5,People!$A$5))))</f>
        <v>Anna Andreadi</v>
      </c>
      <c r="W7875" s="3" t="str">
        <f>IFERROR(INDEX(Returns!A7875:A8674, MATCH(Orders1[[#This Row],[Order ID]],Returns!B7875:B8674)), "No")</f>
        <v>No</v>
      </c>
      <c r="X7875" s="3">
        <f>IF(Orders1[[#This Row],[Return]]="Yes", 1, 0)</f>
        <v>0</v>
      </c>
    </row>
    <row r="7876" spans="1:24" x14ac:dyDescent="0.2">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7">
        <v>97.82</v>
      </c>
      <c r="S7876" s="1">
        <v>2</v>
      </c>
      <c r="T7876" s="1">
        <v>0</v>
      </c>
      <c r="U7876" s="7">
        <v>45.975399999999993</v>
      </c>
      <c r="V7876" s="3" t="str">
        <f>IF(Orders1[[#This Row],[Region]]=People!$B$2, People!$A$2, IF(Orders1[[#This Row],[Region]]=People!$B$3,People!$A$3, IF(Orders1[[#This Row],[Region]]=People!$B$4,People!$A$4, IF(Orders1[[#This Row],[Region]]=People!$B$5,People!$A$5))))</f>
        <v>Anna Andreadi</v>
      </c>
      <c r="W7876" s="3" t="str">
        <f>IFERROR(INDEX(Returns!A7876:A8675, MATCH(Orders1[[#This Row],[Order ID]],Returns!B7876:B8675)), "No")</f>
        <v>No</v>
      </c>
      <c r="X7876" s="3">
        <f>IF(Orders1[[#This Row],[Return]]="Yes", 1, 0)</f>
        <v>0</v>
      </c>
    </row>
    <row r="7877" spans="1:24" x14ac:dyDescent="0.2">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7">
        <v>31.104000000000006</v>
      </c>
      <c r="S7877" s="1">
        <v>6</v>
      </c>
      <c r="T7877" s="1">
        <v>0.2</v>
      </c>
      <c r="U7877" s="7">
        <v>11.2752</v>
      </c>
      <c r="V7877" s="3" t="str">
        <f>IF(Orders1[[#This Row],[Region]]=People!$B$2, People!$A$2, IF(Orders1[[#This Row],[Region]]=People!$B$3,People!$A$3, IF(Orders1[[#This Row],[Region]]=People!$B$4,People!$A$4, IF(Orders1[[#This Row],[Region]]=People!$B$5,People!$A$5))))</f>
        <v>Anna Andreadi</v>
      </c>
      <c r="W7877" s="3" t="str">
        <f>IFERROR(INDEX(Returns!A7877:A8676, MATCH(Orders1[[#This Row],[Order ID]],Returns!B7877:B8676)), "No")</f>
        <v>No</v>
      </c>
      <c r="X7877" s="3">
        <f>IF(Orders1[[#This Row],[Return]]="Yes", 1, 0)</f>
        <v>0</v>
      </c>
    </row>
    <row r="7878" spans="1:24" x14ac:dyDescent="0.2">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7">
        <v>11.176000000000002</v>
      </c>
      <c r="S7878" s="1">
        <v>1</v>
      </c>
      <c r="T7878" s="1">
        <v>0.2</v>
      </c>
      <c r="U7878" s="7">
        <v>0.8382000000000005</v>
      </c>
      <c r="V7878" s="3" t="str">
        <f>IF(Orders1[[#This Row],[Region]]=People!$B$2, People!$A$2, IF(Orders1[[#This Row],[Region]]=People!$B$3,People!$A$3, IF(Orders1[[#This Row],[Region]]=People!$B$4,People!$A$4, IF(Orders1[[#This Row],[Region]]=People!$B$5,People!$A$5))))</f>
        <v>Anna Andreadi</v>
      </c>
      <c r="W7878" s="3" t="str">
        <f>IFERROR(INDEX(Returns!A7878:A8677, MATCH(Orders1[[#This Row],[Order ID]],Returns!B7878:B8677)), "No")</f>
        <v>No</v>
      </c>
      <c r="X7878" s="3">
        <f>IF(Orders1[[#This Row],[Return]]="Yes", 1, 0)</f>
        <v>0</v>
      </c>
    </row>
    <row r="7879" spans="1:24" x14ac:dyDescent="0.2">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7">
        <v>5.04</v>
      </c>
      <c r="S7879" s="1">
        <v>2</v>
      </c>
      <c r="T7879" s="1">
        <v>0.2</v>
      </c>
      <c r="U7879" s="7">
        <v>1.764</v>
      </c>
      <c r="V7879" s="3" t="str">
        <f>IF(Orders1[[#This Row],[Region]]=People!$B$2, People!$A$2, IF(Orders1[[#This Row],[Region]]=People!$B$3,People!$A$3, IF(Orders1[[#This Row],[Region]]=People!$B$4,People!$A$4, IF(Orders1[[#This Row],[Region]]=People!$B$5,People!$A$5))))</f>
        <v>Cassandra Brandow</v>
      </c>
      <c r="W7879" s="3" t="str">
        <f>IFERROR(INDEX(Returns!A7879:A8678, MATCH(Orders1[[#This Row],[Order ID]],Returns!B7879:B8678)), "No")</f>
        <v>No</v>
      </c>
      <c r="X7879" s="3">
        <f>IF(Orders1[[#This Row],[Return]]="Yes", 1, 0)</f>
        <v>0</v>
      </c>
    </row>
    <row r="7880" spans="1:24" x14ac:dyDescent="0.2">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7">
        <v>242.17600000000004</v>
      </c>
      <c r="S7880" s="1">
        <v>4</v>
      </c>
      <c r="T7880" s="1">
        <v>0.6</v>
      </c>
      <c r="U7880" s="7">
        <v>-302.72000000000003</v>
      </c>
      <c r="V7880" s="3" t="str">
        <f>IF(Orders1[[#This Row],[Region]]=People!$B$2, People!$A$2, IF(Orders1[[#This Row],[Region]]=People!$B$3,People!$A$3, IF(Orders1[[#This Row],[Region]]=People!$B$4,People!$A$4, IF(Orders1[[#This Row],[Region]]=People!$B$5,People!$A$5))))</f>
        <v>Kelly Williams</v>
      </c>
      <c r="W7880" s="3" t="str">
        <f>IFERROR(INDEX(Returns!A7880:A8679, MATCH(Orders1[[#This Row],[Order ID]],Returns!B7880:B8679)), "No")</f>
        <v>No</v>
      </c>
      <c r="X7880" s="3">
        <f>IF(Orders1[[#This Row],[Return]]="Yes", 1, 0)</f>
        <v>0</v>
      </c>
    </row>
    <row r="7881" spans="1:24" x14ac:dyDescent="0.2">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7">
        <v>337.17599999999999</v>
      </c>
      <c r="S7881" s="1">
        <v>2</v>
      </c>
      <c r="T7881" s="1">
        <v>0.4</v>
      </c>
      <c r="U7881" s="7">
        <v>-118.01160000000002</v>
      </c>
      <c r="V7881" s="3" t="str">
        <f>IF(Orders1[[#This Row],[Region]]=People!$B$2, People!$A$2, IF(Orders1[[#This Row],[Region]]=People!$B$3,People!$A$3, IF(Orders1[[#This Row],[Region]]=People!$B$4,People!$A$4, IF(Orders1[[#This Row],[Region]]=People!$B$5,People!$A$5))))</f>
        <v>Chuck Magee</v>
      </c>
      <c r="W7881" s="3" t="str">
        <f>IFERROR(INDEX(Returns!A7881:A8680, MATCH(Orders1[[#This Row],[Order ID]],Returns!B7881:B8680)), "No")</f>
        <v>No</v>
      </c>
      <c r="X7881" s="3">
        <f>IF(Orders1[[#This Row],[Return]]="Yes", 1, 0)</f>
        <v>0</v>
      </c>
    </row>
    <row r="7882" spans="1:24" x14ac:dyDescent="0.2">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7">
        <v>13.343999999999998</v>
      </c>
      <c r="S7882" s="1">
        <v>6</v>
      </c>
      <c r="T7882" s="1">
        <v>0.2</v>
      </c>
      <c r="U7882" s="7">
        <v>1.0007999999999999</v>
      </c>
      <c r="V7882" s="3" t="str">
        <f>IF(Orders1[[#This Row],[Region]]=People!$B$2, People!$A$2, IF(Orders1[[#This Row],[Region]]=People!$B$3,People!$A$3, IF(Orders1[[#This Row],[Region]]=People!$B$4,People!$A$4, IF(Orders1[[#This Row],[Region]]=People!$B$5,People!$A$5))))</f>
        <v>Anna Andreadi</v>
      </c>
      <c r="W7882" s="3" t="str">
        <f>IFERROR(INDEX(Returns!A7882:A8681, MATCH(Orders1[[#This Row],[Order ID]],Returns!B7882:B8681)), "No")</f>
        <v>No</v>
      </c>
      <c r="X7882" s="3">
        <f>IF(Orders1[[#This Row],[Return]]="Yes", 1, 0)</f>
        <v>0</v>
      </c>
    </row>
    <row r="7883" spans="1:24" x14ac:dyDescent="0.2">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7">
        <v>76.75200000000001</v>
      </c>
      <c r="S7883" s="1">
        <v>6</v>
      </c>
      <c r="T7883" s="1">
        <v>0.2</v>
      </c>
      <c r="U7883" s="7">
        <v>10.553399999999993</v>
      </c>
      <c r="V7883" s="3" t="str">
        <f>IF(Orders1[[#This Row],[Region]]=People!$B$2, People!$A$2, IF(Orders1[[#This Row],[Region]]=People!$B$3,People!$A$3, IF(Orders1[[#This Row],[Region]]=People!$B$4,People!$A$4, IF(Orders1[[#This Row],[Region]]=People!$B$5,People!$A$5))))</f>
        <v>Anna Andreadi</v>
      </c>
      <c r="W7883" s="3" t="str">
        <f>IFERROR(INDEX(Returns!A7883:A8682, MATCH(Orders1[[#This Row],[Order ID]],Returns!B7883:B8682)), "No")</f>
        <v>No</v>
      </c>
      <c r="X7883" s="3">
        <f>IF(Orders1[[#This Row],[Return]]="Yes", 1, 0)</f>
        <v>0</v>
      </c>
    </row>
    <row r="7884" spans="1:24" x14ac:dyDescent="0.2">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7">
        <v>102.33600000000001</v>
      </c>
      <c r="S7884" s="1">
        <v>8</v>
      </c>
      <c r="T7884" s="1">
        <v>0.2</v>
      </c>
      <c r="U7884" s="7">
        <v>14.07119999999999</v>
      </c>
      <c r="V7884" s="3" t="str">
        <f>IF(Orders1[[#This Row],[Region]]=People!$B$2, People!$A$2, IF(Orders1[[#This Row],[Region]]=People!$B$3,People!$A$3, IF(Orders1[[#This Row],[Region]]=People!$B$4,People!$A$4, IF(Orders1[[#This Row],[Region]]=People!$B$5,People!$A$5))))</f>
        <v>Anna Andreadi</v>
      </c>
      <c r="W7884" s="3" t="str">
        <f>IFERROR(INDEX(Returns!A7884:A8683, MATCH(Orders1[[#This Row],[Order ID]],Returns!B7884:B8683)), "No")</f>
        <v>No</v>
      </c>
      <c r="X7884" s="3">
        <f>IF(Orders1[[#This Row],[Return]]="Yes", 1, 0)</f>
        <v>0</v>
      </c>
    </row>
    <row r="7885" spans="1:24" x14ac:dyDescent="0.2">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7">
        <v>10.32</v>
      </c>
      <c r="S7885" s="1">
        <v>2</v>
      </c>
      <c r="T7885" s="1">
        <v>0.2</v>
      </c>
      <c r="U7885" s="7">
        <v>3.7409999999999997</v>
      </c>
      <c r="V7885" s="3" t="str">
        <f>IF(Orders1[[#This Row],[Region]]=People!$B$2, People!$A$2, IF(Orders1[[#This Row],[Region]]=People!$B$3,People!$A$3, IF(Orders1[[#This Row],[Region]]=People!$B$4,People!$A$4, IF(Orders1[[#This Row],[Region]]=People!$B$5,People!$A$5))))</f>
        <v>Anna Andreadi</v>
      </c>
      <c r="W7885" s="3" t="str">
        <f>IFERROR(INDEX(Returns!A7885:A8684, MATCH(Orders1[[#This Row],[Order ID]],Returns!B7885:B8684)), "No")</f>
        <v>No</v>
      </c>
      <c r="X7885" s="3">
        <f>IF(Orders1[[#This Row],[Return]]="Yes", 1, 0)</f>
        <v>0</v>
      </c>
    </row>
    <row r="7886" spans="1:24" x14ac:dyDescent="0.2">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7">
        <v>47.32</v>
      </c>
      <c r="S7886" s="1">
        <v>7</v>
      </c>
      <c r="T7886" s="1">
        <v>0.2</v>
      </c>
      <c r="U7886" s="7">
        <v>5.9149999999999938</v>
      </c>
      <c r="V7886" s="3" t="str">
        <f>IF(Orders1[[#This Row],[Region]]=People!$B$2, People!$A$2, IF(Orders1[[#This Row],[Region]]=People!$B$3,People!$A$3, IF(Orders1[[#This Row],[Region]]=People!$B$4,People!$A$4, IF(Orders1[[#This Row],[Region]]=People!$B$5,People!$A$5))))</f>
        <v>Anna Andreadi</v>
      </c>
      <c r="W7886" s="3" t="str">
        <f>IFERROR(INDEX(Returns!A7886:A8685, MATCH(Orders1[[#This Row],[Order ID]],Returns!B7886:B8685)), "No")</f>
        <v>No</v>
      </c>
      <c r="X7886" s="3">
        <f>IF(Orders1[[#This Row],[Return]]="Yes", 1, 0)</f>
        <v>0</v>
      </c>
    </row>
    <row r="7887" spans="1:24" x14ac:dyDescent="0.2">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7">
        <v>23.376000000000001</v>
      </c>
      <c r="S7887" s="1">
        <v>3</v>
      </c>
      <c r="T7887" s="1">
        <v>0.2</v>
      </c>
      <c r="U7887" s="7">
        <v>7.0128000000000013</v>
      </c>
      <c r="V7887" s="3" t="str">
        <f>IF(Orders1[[#This Row],[Region]]=People!$B$2, People!$A$2, IF(Orders1[[#This Row],[Region]]=People!$B$3,People!$A$3, IF(Orders1[[#This Row],[Region]]=People!$B$4,People!$A$4, IF(Orders1[[#This Row],[Region]]=People!$B$5,People!$A$5))))</f>
        <v>Anna Andreadi</v>
      </c>
      <c r="W7887" s="3" t="str">
        <f>IFERROR(INDEX(Returns!A7887:A8686, MATCH(Orders1[[#This Row],[Order ID]],Returns!B7887:B8686)), "No")</f>
        <v>No</v>
      </c>
      <c r="X7887" s="3">
        <f>IF(Orders1[[#This Row],[Return]]="Yes", 1, 0)</f>
        <v>0</v>
      </c>
    </row>
    <row r="7888" spans="1:24" x14ac:dyDescent="0.2">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7">
        <v>16.72</v>
      </c>
      <c r="S7888" s="1">
        <v>5</v>
      </c>
      <c r="T7888" s="1">
        <v>0.2</v>
      </c>
      <c r="U7888" s="7">
        <v>3.3439999999999994</v>
      </c>
      <c r="V7888" s="3" t="str">
        <f>IF(Orders1[[#This Row],[Region]]=People!$B$2, People!$A$2, IF(Orders1[[#This Row],[Region]]=People!$B$3,People!$A$3, IF(Orders1[[#This Row],[Region]]=People!$B$4,People!$A$4, IF(Orders1[[#This Row],[Region]]=People!$B$5,People!$A$5))))</f>
        <v>Anna Andreadi</v>
      </c>
      <c r="W7888" s="3" t="str">
        <f>IFERROR(INDEX(Returns!A7888:A8687, MATCH(Orders1[[#This Row],[Order ID]],Returns!B7888:B8687)), "No")</f>
        <v>No</v>
      </c>
      <c r="X7888" s="3">
        <f>IF(Orders1[[#This Row],[Return]]="Yes", 1, 0)</f>
        <v>0</v>
      </c>
    </row>
    <row r="7889" spans="1:24" x14ac:dyDescent="0.2">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7">
        <v>16.192</v>
      </c>
      <c r="S7889" s="1">
        <v>1</v>
      </c>
      <c r="T7889" s="1">
        <v>0.2</v>
      </c>
      <c r="U7889" s="7">
        <v>4.6552000000000007</v>
      </c>
      <c r="V7889" s="3" t="str">
        <f>IF(Orders1[[#This Row],[Region]]=People!$B$2, People!$A$2, IF(Orders1[[#This Row],[Region]]=People!$B$3,People!$A$3, IF(Orders1[[#This Row],[Region]]=People!$B$4,People!$A$4, IF(Orders1[[#This Row],[Region]]=People!$B$5,People!$A$5))))</f>
        <v>Anna Andreadi</v>
      </c>
      <c r="W7889" s="3" t="str">
        <f>IFERROR(INDEX(Returns!A7889:A8688, MATCH(Orders1[[#This Row],[Order ID]],Returns!B7889:B8688)), "No")</f>
        <v>No</v>
      </c>
      <c r="X7889" s="3">
        <f>IF(Orders1[[#This Row],[Return]]="Yes", 1, 0)</f>
        <v>0</v>
      </c>
    </row>
    <row r="7890" spans="1:24" x14ac:dyDescent="0.2">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7">
        <v>32.400000000000006</v>
      </c>
      <c r="S7890" s="1">
        <v>5</v>
      </c>
      <c r="T7890" s="1">
        <v>0</v>
      </c>
      <c r="U7890" s="7">
        <v>15.552000000000001</v>
      </c>
      <c r="V7890" s="3" t="str">
        <f>IF(Orders1[[#This Row],[Region]]=People!$B$2, People!$A$2, IF(Orders1[[#This Row],[Region]]=People!$B$3,People!$A$3, IF(Orders1[[#This Row],[Region]]=People!$B$4,People!$A$4, IF(Orders1[[#This Row],[Region]]=People!$B$5,People!$A$5))))</f>
        <v>Anna Andreadi</v>
      </c>
      <c r="W7890" s="3" t="str">
        <f>IFERROR(INDEX(Returns!A7890:A8689, MATCH(Orders1[[#This Row],[Order ID]],Returns!B7890:B8689)), "No")</f>
        <v>No</v>
      </c>
      <c r="X7890" s="3">
        <f>IF(Orders1[[#This Row],[Return]]="Yes", 1, 0)</f>
        <v>0</v>
      </c>
    </row>
    <row r="7891" spans="1:24" x14ac:dyDescent="0.2">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7">
        <v>19.89</v>
      </c>
      <c r="S7891" s="1">
        <v>9</v>
      </c>
      <c r="T7891" s="1">
        <v>0</v>
      </c>
      <c r="U7891" s="7">
        <v>5.3703000000000003</v>
      </c>
      <c r="V7891" s="3" t="str">
        <f>IF(Orders1[[#This Row],[Region]]=People!$B$2, People!$A$2, IF(Orders1[[#This Row],[Region]]=People!$B$3,People!$A$3, IF(Orders1[[#This Row],[Region]]=People!$B$4,People!$A$4, IF(Orders1[[#This Row],[Region]]=People!$B$5,People!$A$5))))</f>
        <v>Cassandra Brandow</v>
      </c>
      <c r="W7891" s="3" t="str">
        <f>IFERROR(INDEX(Returns!A7891:A8690, MATCH(Orders1[[#This Row],[Order ID]],Returns!B7891:B8690)), "No")</f>
        <v>No</v>
      </c>
      <c r="X7891" s="3">
        <f>IF(Orders1[[#This Row],[Return]]="Yes", 1, 0)</f>
        <v>0</v>
      </c>
    </row>
    <row r="7892" spans="1:24" x14ac:dyDescent="0.2">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7">
        <v>399.98</v>
      </c>
      <c r="S7892" s="1">
        <v>2</v>
      </c>
      <c r="T7892" s="1">
        <v>0</v>
      </c>
      <c r="U7892" s="7">
        <v>171.99140000000003</v>
      </c>
      <c r="V7892" s="3" t="str">
        <f>IF(Orders1[[#This Row],[Region]]=People!$B$2, People!$A$2, IF(Orders1[[#This Row],[Region]]=People!$B$3,People!$A$3, IF(Orders1[[#This Row],[Region]]=People!$B$4,People!$A$4, IF(Orders1[[#This Row],[Region]]=People!$B$5,People!$A$5))))</f>
        <v>Cassandra Brandow</v>
      </c>
      <c r="W7892" s="3" t="str">
        <f>IFERROR(INDEX(Returns!A7892:A8691, MATCH(Orders1[[#This Row],[Order ID]],Returns!B7892:B8691)), "No")</f>
        <v>No</v>
      </c>
      <c r="X7892" s="3">
        <f>IF(Orders1[[#This Row],[Return]]="Yes", 1, 0)</f>
        <v>0</v>
      </c>
    </row>
    <row r="7893" spans="1:24" x14ac:dyDescent="0.2">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7">
        <v>343.84999999999997</v>
      </c>
      <c r="S7893" s="1">
        <v>5</v>
      </c>
      <c r="T7893" s="1">
        <v>0</v>
      </c>
      <c r="U7893" s="7">
        <v>137.54000000000002</v>
      </c>
      <c r="V7893" s="3" t="str">
        <f>IF(Orders1[[#This Row],[Region]]=People!$B$2, People!$A$2, IF(Orders1[[#This Row],[Region]]=People!$B$3,People!$A$3, IF(Orders1[[#This Row],[Region]]=People!$B$4,People!$A$4, IF(Orders1[[#This Row],[Region]]=People!$B$5,People!$A$5))))</f>
        <v>Cassandra Brandow</v>
      </c>
      <c r="W7893" s="3" t="str">
        <f>IFERROR(INDEX(Returns!A7893:A8692, MATCH(Orders1[[#This Row],[Order ID]],Returns!B7893:B8692)), "No")</f>
        <v>No</v>
      </c>
      <c r="X7893" s="3">
        <f>IF(Orders1[[#This Row],[Return]]="Yes", 1, 0)</f>
        <v>0</v>
      </c>
    </row>
    <row r="7894" spans="1:24" x14ac:dyDescent="0.2">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7">
        <v>106.32</v>
      </c>
      <c r="S7894" s="1">
        <v>3</v>
      </c>
      <c r="T7894" s="1">
        <v>0</v>
      </c>
      <c r="U7894" s="7">
        <v>49.970399999999991</v>
      </c>
      <c r="V7894" s="3" t="str">
        <f>IF(Orders1[[#This Row],[Region]]=People!$B$2, People!$A$2, IF(Orders1[[#This Row],[Region]]=People!$B$3,People!$A$3, IF(Orders1[[#This Row],[Region]]=People!$B$4,People!$A$4, IF(Orders1[[#This Row],[Region]]=People!$B$5,People!$A$5))))</f>
        <v>Cassandra Brandow</v>
      </c>
      <c r="W7894" s="3" t="str">
        <f>IFERROR(INDEX(Returns!A7894:A8693, MATCH(Orders1[[#This Row],[Order ID]],Returns!B7894:B8693)), "No")</f>
        <v>No</v>
      </c>
      <c r="X7894" s="3">
        <f>IF(Orders1[[#This Row],[Return]]="Yes", 1, 0)</f>
        <v>0</v>
      </c>
    </row>
    <row r="7895" spans="1:24" x14ac:dyDescent="0.2">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7">
        <v>13.919999999999998</v>
      </c>
      <c r="S7895" s="1">
        <v>3</v>
      </c>
      <c r="T7895" s="1">
        <v>0.2</v>
      </c>
      <c r="U7895" s="7">
        <v>4.3500000000000005</v>
      </c>
      <c r="V7895" s="3" t="str">
        <f>IF(Orders1[[#This Row],[Region]]=People!$B$2, People!$A$2, IF(Orders1[[#This Row],[Region]]=People!$B$3,People!$A$3, IF(Orders1[[#This Row],[Region]]=People!$B$4,People!$A$4, IF(Orders1[[#This Row],[Region]]=People!$B$5,People!$A$5))))</f>
        <v>Chuck Magee</v>
      </c>
      <c r="W7895" s="3" t="str">
        <f>IFERROR(INDEX(Returns!A7895:A8694, MATCH(Orders1[[#This Row],[Order ID]],Returns!B7895:B8694)), "No")</f>
        <v>No</v>
      </c>
      <c r="X7895" s="3">
        <f>IF(Orders1[[#This Row],[Return]]="Yes", 1, 0)</f>
        <v>0</v>
      </c>
    </row>
    <row r="7896" spans="1:24" x14ac:dyDescent="0.2">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7">
        <v>82.4</v>
      </c>
      <c r="S7896" s="1">
        <v>5</v>
      </c>
      <c r="T7896" s="1">
        <v>0</v>
      </c>
      <c r="U7896" s="7">
        <v>40.376000000000005</v>
      </c>
      <c r="V7896" s="3" t="str">
        <f>IF(Orders1[[#This Row],[Region]]=People!$B$2, People!$A$2, IF(Orders1[[#This Row],[Region]]=People!$B$3,People!$A$3, IF(Orders1[[#This Row],[Region]]=People!$B$4,People!$A$4, IF(Orders1[[#This Row],[Region]]=People!$B$5,People!$A$5))))</f>
        <v>Chuck Magee</v>
      </c>
      <c r="W7896" s="3" t="str">
        <f>IFERROR(INDEX(Returns!A7896:A8695, MATCH(Orders1[[#This Row],[Order ID]],Returns!B7896:B8695)), "No")</f>
        <v>No</v>
      </c>
      <c r="X7896" s="3">
        <f>IF(Orders1[[#This Row],[Return]]="Yes", 1, 0)</f>
        <v>0</v>
      </c>
    </row>
    <row r="7897" spans="1:24" x14ac:dyDescent="0.2">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7">
        <v>6.24</v>
      </c>
      <c r="S7897" s="1">
        <v>2</v>
      </c>
      <c r="T7897" s="1">
        <v>0</v>
      </c>
      <c r="U7897" s="7">
        <v>3.0575999999999999</v>
      </c>
      <c r="V7897" s="3" t="str">
        <f>IF(Orders1[[#This Row],[Region]]=People!$B$2, People!$A$2, IF(Orders1[[#This Row],[Region]]=People!$B$3,People!$A$3, IF(Orders1[[#This Row],[Region]]=People!$B$4,People!$A$4, IF(Orders1[[#This Row],[Region]]=People!$B$5,People!$A$5))))</f>
        <v>Chuck Magee</v>
      </c>
      <c r="W7897" s="3" t="str">
        <f>IFERROR(INDEX(Returns!A7897:A8696, MATCH(Orders1[[#This Row],[Order ID]],Returns!B7897:B8696)), "No")</f>
        <v>No</v>
      </c>
      <c r="X7897" s="3">
        <f>IF(Orders1[[#This Row],[Return]]="Yes", 1, 0)</f>
        <v>0</v>
      </c>
    </row>
    <row r="7898" spans="1:24" x14ac:dyDescent="0.2">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7">
        <v>447.84</v>
      </c>
      <c r="S7898" s="1">
        <v>8</v>
      </c>
      <c r="T7898" s="1">
        <v>0</v>
      </c>
      <c r="U7898" s="7">
        <v>219.44159999999999</v>
      </c>
      <c r="V7898" s="3" t="str">
        <f>IF(Orders1[[#This Row],[Region]]=People!$B$2, People!$A$2, IF(Orders1[[#This Row],[Region]]=People!$B$3,People!$A$3, IF(Orders1[[#This Row],[Region]]=People!$B$4,People!$A$4, IF(Orders1[[#This Row],[Region]]=People!$B$5,People!$A$5))))</f>
        <v>Chuck Magee</v>
      </c>
      <c r="W7898" s="3" t="str">
        <f>IFERROR(INDEX(Returns!A7898:A8697, MATCH(Orders1[[#This Row],[Order ID]],Returns!B7898:B8697)), "No")</f>
        <v>No</v>
      </c>
      <c r="X7898" s="3">
        <f>IF(Orders1[[#This Row],[Return]]="Yes", 1, 0)</f>
        <v>0</v>
      </c>
    </row>
    <row r="7899" spans="1:24" x14ac:dyDescent="0.2">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7">
        <v>272.048</v>
      </c>
      <c r="S7899" s="1">
        <v>7</v>
      </c>
      <c r="T7899" s="1">
        <v>0.2</v>
      </c>
      <c r="U7899" s="7">
        <v>30.605399999999946</v>
      </c>
      <c r="V7899" s="3" t="str">
        <f>IF(Orders1[[#This Row],[Region]]=People!$B$2, People!$A$2, IF(Orders1[[#This Row],[Region]]=People!$B$3,People!$A$3, IF(Orders1[[#This Row],[Region]]=People!$B$4,People!$A$4, IF(Orders1[[#This Row],[Region]]=People!$B$5,People!$A$5))))</f>
        <v>Cassandra Brandow</v>
      </c>
      <c r="W7899" s="3" t="str">
        <f>IFERROR(INDEX(Returns!A7899:A8698, MATCH(Orders1[[#This Row],[Order ID]],Returns!B7899:B8698)), "No")</f>
        <v>No</v>
      </c>
      <c r="X7899" s="3">
        <f>IF(Orders1[[#This Row],[Return]]="Yes", 1, 0)</f>
        <v>0</v>
      </c>
    </row>
    <row r="7900" spans="1:24" x14ac:dyDescent="0.2">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7">
        <v>1614.5820000000003</v>
      </c>
      <c r="S7900" s="1">
        <v>6</v>
      </c>
      <c r="T7900" s="1">
        <v>0.7</v>
      </c>
      <c r="U7900" s="7">
        <v>-1237.8461999999995</v>
      </c>
      <c r="V7900" s="3" t="str">
        <f>IF(Orders1[[#This Row],[Region]]=People!$B$2, People!$A$2, IF(Orders1[[#This Row],[Region]]=People!$B$3,People!$A$3, IF(Orders1[[#This Row],[Region]]=People!$B$4,People!$A$4, IF(Orders1[[#This Row],[Region]]=People!$B$5,People!$A$5))))</f>
        <v>Cassandra Brandow</v>
      </c>
      <c r="W7900" s="3" t="str">
        <f>IFERROR(INDEX(Returns!A7900:A8699, MATCH(Orders1[[#This Row],[Order ID]],Returns!B7900:B8699)), "No")</f>
        <v>No</v>
      </c>
      <c r="X7900" s="3">
        <f>IF(Orders1[[#This Row],[Return]]="Yes", 1, 0)</f>
        <v>0</v>
      </c>
    </row>
    <row r="7901" spans="1:24" x14ac:dyDescent="0.2">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7">
        <v>24.320000000000004</v>
      </c>
      <c r="S7901" s="1">
        <v>5</v>
      </c>
      <c r="T7901" s="1">
        <v>0.2</v>
      </c>
      <c r="U7901" s="7">
        <v>9.1199999999999974</v>
      </c>
      <c r="V7901" s="3" t="str">
        <f>IF(Orders1[[#This Row],[Region]]=People!$B$2, People!$A$2, IF(Orders1[[#This Row],[Region]]=People!$B$3,People!$A$3, IF(Orders1[[#This Row],[Region]]=People!$B$4,People!$A$4, IF(Orders1[[#This Row],[Region]]=People!$B$5,People!$A$5))))</f>
        <v>Cassandra Brandow</v>
      </c>
      <c r="W7901" s="3" t="str">
        <f>IFERROR(INDEX(Returns!A7901:A8700, MATCH(Orders1[[#This Row],[Order ID]],Returns!B7901:B8700)), "No")</f>
        <v>No</v>
      </c>
      <c r="X7901" s="3">
        <f>IF(Orders1[[#This Row],[Return]]="Yes", 1, 0)</f>
        <v>0</v>
      </c>
    </row>
    <row r="7902" spans="1:24" x14ac:dyDescent="0.2">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7">
        <v>1.5840000000000001</v>
      </c>
      <c r="S7902" s="1">
        <v>2</v>
      </c>
      <c r="T7902" s="1">
        <v>0.2</v>
      </c>
      <c r="U7902" s="7">
        <v>0.47520000000000018</v>
      </c>
      <c r="V7902" s="3" t="str">
        <f>IF(Orders1[[#This Row],[Region]]=People!$B$2, People!$A$2, IF(Orders1[[#This Row],[Region]]=People!$B$3,People!$A$3, IF(Orders1[[#This Row],[Region]]=People!$B$4,People!$A$4, IF(Orders1[[#This Row],[Region]]=People!$B$5,People!$A$5))))</f>
        <v>Cassandra Brandow</v>
      </c>
      <c r="W7902" s="3" t="str">
        <f>IFERROR(INDEX(Returns!A7902:A8701, MATCH(Orders1[[#This Row],[Order ID]],Returns!B7902:B8701)), "No")</f>
        <v>No</v>
      </c>
      <c r="X7902" s="3">
        <f>IF(Orders1[[#This Row],[Return]]="Yes", 1, 0)</f>
        <v>0</v>
      </c>
    </row>
    <row r="7903" spans="1:24" x14ac:dyDescent="0.2">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7">
        <v>31.983999999999998</v>
      </c>
      <c r="S7903" s="1">
        <v>1</v>
      </c>
      <c r="T7903" s="1">
        <v>0.2</v>
      </c>
      <c r="U7903" s="7">
        <v>0</v>
      </c>
      <c r="V7903" s="3" t="str">
        <f>IF(Orders1[[#This Row],[Region]]=People!$B$2, People!$A$2, IF(Orders1[[#This Row],[Region]]=People!$B$3,People!$A$3, IF(Orders1[[#This Row],[Region]]=People!$B$4,People!$A$4, IF(Orders1[[#This Row],[Region]]=People!$B$5,People!$A$5))))</f>
        <v>Cassandra Brandow</v>
      </c>
      <c r="W7903" s="3" t="str">
        <f>IFERROR(INDEX(Returns!A7903:A8702, MATCH(Orders1[[#This Row],[Order ID]],Returns!B7903:B8702)), "No")</f>
        <v>No</v>
      </c>
      <c r="X7903" s="3">
        <f>IF(Orders1[[#This Row],[Return]]="Yes", 1, 0)</f>
        <v>0</v>
      </c>
    </row>
    <row r="7904" spans="1:24" x14ac:dyDescent="0.2">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7">
        <v>14.76</v>
      </c>
      <c r="S7904" s="1">
        <v>5</v>
      </c>
      <c r="T7904" s="1">
        <v>0.2</v>
      </c>
      <c r="U7904" s="7">
        <v>4.7969999999999988</v>
      </c>
      <c r="V7904" s="3" t="str">
        <f>IF(Orders1[[#This Row],[Region]]=People!$B$2, People!$A$2, IF(Orders1[[#This Row],[Region]]=People!$B$3,People!$A$3, IF(Orders1[[#This Row],[Region]]=People!$B$4,People!$A$4, IF(Orders1[[#This Row],[Region]]=People!$B$5,People!$A$5))))</f>
        <v>Cassandra Brandow</v>
      </c>
      <c r="W7904" s="3" t="str">
        <f>IFERROR(INDEX(Returns!A7904:A8703, MATCH(Orders1[[#This Row],[Order ID]],Returns!B7904:B8703)), "No")</f>
        <v>No</v>
      </c>
      <c r="X7904" s="3">
        <f>IF(Orders1[[#This Row],[Return]]="Yes", 1, 0)</f>
        <v>0</v>
      </c>
    </row>
    <row r="7905" spans="1:24" x14ac:dyDescent="0.2">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7">
        <v>423.64799999999997</v>
      </c>
      <c r="S7905" s="1">
        <v>2</v>
      </c>
      <c r="T7905" s="1">
        <v>0.2</v>
      </c>
      <c r="U7905" s="7">
        <v>47.660399999999967</v>
      </c>
      <c r="V7905" s="3" t="str">
        <f>IF(Orders1[[#This Row],[Region]]=People!$B$2, People!$A$2, IF(Orders1[[#This Row],[Region]]=People!$B$3,People!$A$3, IF(Orders1[[#This Row],[Region]]=People!$B$4,People!$A$4, IF(Orders1[[#This Row],[Region]]=People!$B$5,People!$A$5))))</f>
        <v>Cassandra Brandow</v>
      </c>
      <c r="W7905" s="3" t="str">
        <f>IFERROR(INDEX(Returns!A7905:A8704, MATCH(Orders1[[#This Row],[Order ID]],Returns!B7905:B8704)), "No")</f>
        <v>No</v>
      </c>
      <c r="X7905" s="3">
        <f>IF(Orders1[[#This Row],[Return]]="Yes", 1, 0)</f>
        <v>0</v>
      </c>
    </row>
    <row r="7906" spans="1:24" x14ac:dyDescent="0.2">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7">
        <v>76.64</v>
      </c>
      <c r="S7906" s="1">
        <v>2</v>
      </c>
      <c r="T7906" s="1">
        <v>0.2</v>
      </c>
      <c r="U7906" s="7">
        <v>26.823999999999995</v>
      </c>
      <c r="V7906" s="3" t="str">
        <f>IF(Orders1[[#This Row],[Region]]=People!$B$2, People!$A$2, IF(Orders1[[#This Row],[Region]]=People!$B$3,People!$A$3, IF(Orders1[[#This Row],[Region]]=People!$B$4,People!$A$4, IF(Orders1[[#This Row],[Region]]=People!$B$5,People!$A$5))))</f>
        <v>Kelly Williams</v>
      </c>
      <c r="W7906" s="3" t="str">
        <f>IFERROR(INDEX(Returns!A7906:A8705, MATCH(Orders1[[#This Row],[Order ID]],Returns!B7906:B8705)), "No")</f>
        <v>No</v>
      </c>
      <c r="X7906" s="3">
        <f>IF(Orders1[[#This Row],[Return]]="Yes", 1, 0)</f>
        <v>0</v>
      </c>
    </row>
    <row r="7907" spans="1:24" x14ac:dyDescent="0.2">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7">
        <v>4.4640000000000004</v>
      </c>
      <c r="S7907" s="1">
        <v>1</v>
      </c>
      <c r="T7907" s="1">
        <v>0.2</v>
      </c>
      <c r="U7907" s="7">
        <v>1.6739999999999999</v>
      </c>
      <c r="V7907" s="3" t="str">
        <f>IF(Orders1[[#This Row],[Region]]=People!$B$2, People!$A$2, IF(Orders1[[#This Row],[Region]]=People!$B$3,People!$A$3, IF(Orders1[[#This Row],[Region]]=People!$B$4,People!$A$4, IF(Orders1[[#This Row],[Region]]=People!$B$5,People!$A$5))))</f>
        <v>Kelly Williams</v>
      </c>
      <c r="W7907" s="3" t="str">
        <f>IFERROR(INDEX(Returns!A7907:A8706, MATCH(Orders1[[#This Row],[Order ID]],Returns!B7907:B8706)), "No")</f>
        <v>No</v>
      </c>
      <c r="X7907" s="3">
        <f>IF(Orders1[[#This Row],[Return]]="Yes", 1, 0)</f>
        <v>0</v>
      </c>
    </row>
    <row r="7908" spans="1:24" x14ac:dyDescent="0.2">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7">
        <v>3.9599999999999991</v>
      </c>
      <c r="S7908" s="1">
        <v>10</v>
      </c>
      <c r="T7908" s="1">
        <v>0.8</v>
      </c>
      <c r="U7908" s="7">
        <v>-6.93</v>
      </c>
      <c r="V7908" s="3" t="str">
        <f>IF(Orders1[[#This Row],[Region]]=People!$B$2, People!$A$2, IF(Orders1[[#This Row],[Region]]=People!$B$3,People!$A$3, IF(Orders1[[#This Row],[Region]]=People!$B$4,People!$A$4, IF(Orders1[[#This Row],[Region]]=People!$B$5,People!$A$5))))</f>
        <v>Kelly Williams</v>
      </c>
      <c r="W7908" s="3" t="str">
        <f>IFERROR(INDEX(Returns!A7908:A8707, MATCH(Orders1[[#This Row],[Order ID]],Returns!B7908:B8707)), "No")</f>
        <v>No</v>
      </c>
      <c r="X7908" s="3">
        <f>IF(Orders1[[#This Row],[Return]]="Yes", 1, 0)</f>
        <v>0</v>
      </c>
    </row>
    <row r="7909" spans="1:24" x14ac:dyDescent="0.2">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7">
        <v>715.64</v>
      </c>
      <c r="S7909" s="1">
        <v>2</v>
      </c>
      <c r="T7909" s="1">
        <v>0</v>
      </c>
      <c r="U7909" s="7">
        <v>178.90999999999997</v>
      </c>
      <c r="V7909" s="3" t="str">
        <f>IF(Orders1[[#This Row],[Region]]=People!$B$2, People!$A$2, IF(Orders1[[#This Row],[Region]]=People!$B$3,People!$A$3, IF(Orders1[[#This Row],[Region]]=People!$B$4,People!$A$4, IF(Orders1[[#This Row],[Region]]=People!$B$5,People!$A$5))))</f>
        <v>Anna Andreadi</v>
      </c>
      <c r="W7909" s="3" t="str">
        <f>IFERROR(INDEX(Returns!A7909:A8708, MATCH(Orders1[[#This Row],[Order ID]],Returns!B7909:B8708)), "No")</f>
        <v>No</v>
      </c>
      <c r="X7909" s="3">
        <f>IF(Orders1[[#This Row],[Return]]="Yes", 1, 0)</f>
        <v>0</v>
      </c>
    </row>
    <row r="7910" spans="1:24" x14ac:dyDescent="0.2">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7">
        <v>268.70400000000001</v>
      </c>
      <c r="S7910" s="1">
        <v>3</v>
      </c>
      <c r="T7910" s="1">
        <v>0.2</v>
      </c>
      <c r="U7910" s="7">
        <v>6.717599999999976</v>
      </c>
      <c r="V7910" s="3" t="str">
        <f>IF(Orders1[[#This Row],[Region]]=People!$B$2, People!$A$2, IF(Orders1[[#This Row],[Region]]=People!$B$3,People!$A$3, IF(Orders1[[#This Row],[Region]]=People!$B$4,People!$A$4, IF(Orders1[[#This Row],[Region]]=People!$B$5,People!$A$5))))</f>
        <v>Anna Andreadi</v>
      </c>
      <c r="W7910" s="3" t="str">
        <f>IFERROR(INDEX(Returns!A7910:A8709, MATCH(Orders1[[#This Row],[Order ID]],Returns!B7910:B8709)), "No")</f>
        <v>No</v>
      </c>
      <c r="X7910" s="3">
        <f>IF(Orders1[[#This Row],[Return]]="Yes", 1, 0)</f>
        <v>0</v>
      </c>
    </row>
    <row r="7911" spans="1:24" x14ac:dyDescent="0.2">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7">
        <v>21.92</v>
      </c>
      <c r="S7911" s="1">
        <v>8</v>
      </c>
      <c r="T7911" s="1">
        <v>0</v>
      </c>
      <c r="U7911" s="7">
        <v>5.9184000000000019</v>
      </c>
      <c r="V7911" s="3" t="str">
        <f>IF(Orders1[[#This Row],[Region]]=People!$B$2, People!$A$2, IF(Orders1[[#This Row],[Region]]=People!$B$3,People!$A$3, IF(Orders1[[#This Row],[Region]]=People!$B$4,People!$A$4, IF(Orders1[[#This Row],[Region]]=People!$B$5,People!$A$5))))</f>
        <v>Anna Andreadi</v>
      </c>
      <c r="W7911" s="3" t="str">
        <f>IFERROR(INDEX(Returns!A7911:A8710, MATCH(Orders1[[#This Row],[Order ID]],Returns!B7911:B8710)), "No")</f>
        <v>No</v>
      </c>
      <c r="X7911" s="3">
        <f>IF(Orders1[[#This Row],[Return]]="Yes", 1, 0)</f>
        <v>0</v>
      </c>
    </row>
    <row r="7912" spans="1:24" x14ac:dyDescent="0.2">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7">
        <v>48.72</v>
      </c>
      <c r="S7912" s="1">
        <v>3</v>
      </c>
      <c r="T7912" s="1">
        <v>0</v>
      </c>
      <c r="U7912" s="7">
        <v>7.3079999999999998</v>
      </c>
      <c r="V7912" s="3" t="str">
        <f>IF(Orders1[[#This Row],[Region]]=People!$B$2, People!$A$2, IF(Orders1[[#This Row],[Region]]=People!$B$3,People!$A$3, IF(Orders1[[#This Row],[Region]]=People!$B$4,People!$A$4, IF(Orders1[[#This Row],[Region]]=People!$B$5,People!$A$5))))</f>
        <v>Anna Andreadi</v>
      </c>
      <c r="W7912" s="3" t="str">
        <f>IFERROR(INDEX(Returns!A7912:A8711, MATCH(Orders1[[#This Row],[Order ID]],Returns!B7912:B8711)), "No")</f>
        <v>No</v>
      </c>
      <c r="X7912" s="3">
        <f>IF(Orders1[[#This Row],[Return]]="Yes", 1, 0)</f>
        <v>0</v>
      </c>
    </row>
    <row r="7913" spans="1:24" x14ac:dyDescent="0.2">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7">
        <v>205.666</v>
      </c>
      <c r="S7913" s="1">
        <v>2</v>
      </c>
      <c r="T7913" s="1">
        <v>0.15</v>
      </c>
      <c r="U7913" s="7">
        <v>-12.097999999999999</v>
      </c>
      <c r="V7913" s="3" t="str">
        <f>IF(Orders1[[#This Row],[Region]]=People!$B$2, People!$A$2, IF(Orders1[[#This Row],[Region]]=People!$B$3,People!$A$3, IF(Orders1[[#This Row],[Region]]=People!$B$4,People!$A$4, IF(Orders1[[#This Row],[Region]]=People!$B$5,People!$A$5))))</f>
        <v>Anna Andreadi</v>
      </c>
      <c r="W7913" s="3" t="str">
        <f>IFERROR(INDEX(Returns!A7913:A8712, MATCH(Orders1[[#This Row],[Order ID]],Returns!B7913:B8712)), "No")</f>
        <v>No</v>
      </c>
      <c r="X7913" s="3">
        <f>IF(Orders1[[#This Row],[Return]]="Yes", 1, 0)</f>
        <v>0</v>
      </c>
    </row>
    <row r="7914" spans="1:24" x14ac:dyDescent="0.2">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7">
        <v>30.344000000000001</v>
      </c>
      <c r="S7914" s="1">
        <v>2</v>
      </c>
      <c r="T7914" s="1">
        <v>0.6</v>
      </c>
      <c r="U7914" s="7">
        <v>-31.861200000000004</v>
      </c>
      <c r="V7914" s="3" t="str">
        <f>IF(Orders1[[#This Row],[Region]]=People!$B$2, People!$A$2, IF(Orders1[[#This Row],[Region]]=People!$B$3,People!$A$3, IF(Orders1[[#This Row],[Region]]=People!$B$4,People!$A$4, IF(Orders1[[#This Row],[Region]]=People!$B$5,People!$A$5))))</f>
        <v>Kelly Williams</v>
      </c>
      <c r="W7914" s="3" t="str">
        <f>IFERROR(INDEX(Returns!A7914:A8713, MATCH(Orders1[[#This Row],[Order ID]],Returns!B7914:B8713)), "No")</f>
        <v>No</v>
      </c>
      <c r="X7914" s="3">
        <f>IF(Orders1[[#This Row],[Return]]="Yes", 1, 0)</f>
        <v>0</v>
      </c>
    </row>
    <row r="7915" spans="1:24" x14ac:dyDescent="0.2">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7">
        <v>25.695999999999998</v>
      </c>
      <c r="S7915" s="1">
        <v>2</v>
      </c>
      <c r="T7915" s="1">
        <v>0.2</v>
      </c>
      <c r="U7915" s="7">
        <v>1.9271999999999991</v>
      </c>
      <c r="V7915" s="3" t="str">
        <f>IF(Orders1[[#This Row],[Region]]=People!$B$2, People!$A$2, IF(Orders1[[#This Row],[Region]]=People!$B$3,People!$A$3, IF(Orders1[[#This Row],[Region]]=People!$B$4,People!$A$4, IF(Orders1[[#This Row],[Region]]=People!$B$5,People!$A$5))))</f>
        <v>Chuck Magee</v>
      </c>
      <c r="W7915" s="3" t="str">
        <f>IFERROR(INDEX(Returns!A7915:A8714, MATCH(Orders1[[#This Row],[Order ID]],Returns!B7915:B8714)), "No")</f>
        <v>No</v>
      </c>
      <c r="X7915" s="3">
        <f>IF(Orders1[[#This Row],[Return]]="Yes", 1, 0)</f>
        <v>0</v>
      </c>
    </row>
    <row r="7916" spans="1:24" x14ac:dyDescent="0.2">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7">
        <v>3404.5</v>
      </c>
      <c r="S7916" s="1">
        <v>5</v>
      </c>
      <c r="T7916" s="1">
        <v>0</v>
      </c>
      <c r="U7916" s="7">
        <v>1668.2049999999999</v>
      </c>
      <c r="V7916" s="3" t="str">
        <f>IF(Orders1[[#This Row],[Region]]=People!$B$2, People!$A$2, IF(Orders1[[#This Row],[Region]]=People!$B$3,People!$A$3, IF(Orders1[[#This Row],[Region]]=People!$B$4,People!$A$4, IF(Orders1[[#This Row],[Region]]=People!$B$5,People!$A$5))))</f>
        <v>Chuck Magee</v>
      </c>
      <c r="W7916" s="3" t="str">
        <f>IFERROR(INDEX(Returns!A7916:A8715, MATCH(Orders1[[#This Row],[Order ID]],Returns!B7916:B8715)), "No")</f>
        <v>No</v>
      </c>
      <c r="X7916" s="3">
        <f>IF(Orders1[[#This Row],[Return]]="Yes", 1, 0)</f>
        <v>0</v>
      </c>
    </row>
    <row r="7917" spans="1:24" x14ac:dyDescent="0.2">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7">
        <v>101.34</v>
      </c>
      <c r="S7917" s="1">
        <v>3</v>
      </c>
      <c r="T7917" s="1">
        <v>0</v>
      </c>
      <c r="U7917" s="7">
        <v>8.1071999999999917</v>
      </c>
      <c r="V7917" s="3" t="str">
        <f>IF(Orders1[[#This Row],[Region]]=People!$B$2, People!$A$2, IF(Orders1[[#This Row],[Region]]=People!$B$3,People!$A$3, IF(Orders1[[#This Row],[Region]]=People!$B$4,People!$A$4, IF(Orders1[[#This Row],[Region]]=People!$B$5,People!$A$5))))</f>
        <v>Chuck Magee</v>
      </c>
      <c r="W7917" s="3" t="str">
        <f>IFERROR(INDEX(Returns!A7917:A8716, MATCH(Orders1[[#This Row],[Order ID]],Returns!B7917:B8716)), "No")</f>
        <v>No</v>
      </c>
      <c r="X7917" s="3">
        <f>IF(Orders1[[#This Row],[Return]]="Yes", 1, 0)</f>
        <v>0</v>
      </c>
    </row>
    <row r="7918" spans="1:24" x14ac:dyDescent="0.2">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7">
        <v>344.37199999999996</v>
      </c>
      <c r="S7918" s="1">
        <v>4</v>
      </c>
      <c r="T7918" s="1">
        <v>0.3</v>
      </c>
      <c r="U7918" s="7">
        <v>-93.472400000000022</v>
      </c>
      <c r="V7918" s="3" t="str">
        <f>IF(Orders1[[#This Row],[Region]]=People!$B$2, People!$A$2, IF(Orders1[[#This Row],[Region]]=People!$B$3,People!$A$3, IF(Orders1[[#This Row],[Region]]=People!$B$4,People!$A$4, IF(Orders1[[#This Row],[Region]]=People!$B$5,People!$A$5))))</f>
        <v>Chuck Magee</v>
      </c>
      <c r="W7918" s="3" t="str">
        <f>IFERROR(INDEX(Returns!A7918:A8717, MATCH(Orders1[[#This Row],[Order ID]],Returns!B7918:B8717)), "No")</f>
        <v>No</v>
      </c>
      <c r="X7918" s="3">
        <f>IF(Orders1[[#This Row],[Return]]="Yes", 1, 0)</f>
        <v>0</v>
      </c>
    </row>
    <row r="7919" spans="1:24" x14ac:dyDescent="0.2">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7">
        <v>30.384</v>
      </c>
      <c r="S7919" s="1">
        <v>1</v>
      </c>
      <c r="T7919" s="1">
        <v>0.2</v>
      </c>
      <c r="U7919" s="7">
        <v>3.7979999999999947</v>
      </c>
      <c r="V7919" s="3" t="str">
        <f>IF(Orders1[[#This Row],[Region]]=People!$B$2, People!$A$2, IF(Orders1[[#This Row],[Region]]=People!$B$3,People!$A$3, IF(Orders1[[#This Row],[Region]]=People!$B$4,People!$A$4, IF(Orders1[[#This Row],[Region]]=People!$B$5,People!$A$5))))</f>
        <v>Kelly Williams</v>
      </c>
      <c r="W7919" s="3" t="str">
        <f>IFERROR(INDEX(Returns!A7919:A8718, MATCH(Orders1[[#This Row],[Order ID]],Returns!B7919:B8718)), "No")</f>
        <v>No</v>
      </c>
      <c r="X7919" s="3">
        <f>IF(Orders1[[#This Row],[Return]]="Yes", 1, 0)</f>
        <v>0</v>
      </c>
    </row>
    <row r="7920" spans="1:24" x14ac:dyDescent="0.2">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7">
        <v>22.847999999999999</v>
      </c>
      <c r="S7920" s="1">
        <v>2</v>
      </c>
      <c r="T7920" s="1">
        <v>0.2</v>
      </c>
      <c r="U7920" s="7">
        <v>7.4255999999999993</v>
      </c>
      <c r="V7920" s="3" t="str">
        <f>IF(Orders1[[#This Row],[Region]]=People!$B$2, People!$A$2, IF(Orders1[[#This Row],[Region]]=People!$B$3,People!$A$3, IF(Orders1[[#This Row],[Region]]=People!$B$4,People!$A$4, IF(Orders1[[#This Row],[Region]]=People!$B$5,People!$A$5))))</f>
        <v>Anna Andreadi</v>
      </c>
      <c r="W7920" s="3" t="str">
        <f>IFERROR(INDEX(Returns!A7920:A8719, MATCH(Orders1[[#This Row],[Order ID]],Returns!B7920:B8719)), "No")</f>
        <v>No</v>
      </c>
      <c r="X7920" s="3">
        <f>IF(Orders1[[#This Row],[Return]]="Yes", 1, 0)</f>
        <v>0</v>
      </c>
    </row>
    <row r="7921" spans="1:24" x14ac:dyDescent="0.2">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7">
        <v>38.619999999999997</v>
      </c>
      <c r="S7921" s="1">
        <v>2</v>
      </c>
      <c r="T7921" s="1">
        <v>0</v>
      </c>
      <c r="U7921" s="7">
        <v>10.813600000000001</v>
      </c>
      <c r="V7921" s="3" t="str">
        <f>IF(Orders1[[#This Row],[Region]]=People!$B$2, People!$A$2, IF(Orders1[[#This Row],[Region]]=People!$B$3,People!$A$3, IF(Orders1[[#This Row],[Region]]=People!$B$4,People!$A$4, IF(Orders1[[#This Row],[Region]]=People!$B$5,People!$A$5))))</f>
        <v>Chuck Magee</v>
      </c>
      <c r="W7921" s="3" t="str">
        <f>IFERROR(INDEX(Returns!A7921:A8720, MATCH(Orders1[[#This Row],[Order ID]],Returns!B7921:B8720)), "No")</f>
        <v>No</v>
      </c>
      <c r="X7921" s="3">
        <f>IF(Orders1[[#This Row],[Return]]="Yes", 1, 0)</f>
        <v>0</v>
      </c>
    </row>
    <row r="7922" spans="1:24" x14ac:dyDescent="0.2">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7">
        <v>59.98</v>
      </c>
      <c r="S7922" s="1">
        <v>2</v>
      </c>
      <c r="T7922" s="1">
        <v>0</v>
      </c>
      <c r="U7922" s="7">
        <v>10.796399999999998</v>
      </c>
      <c r="V7922" s="3" t="str">
        <f>IF(Orders1[[#This Row],[Region]]=People!$B$2, People!$A$2, IF(Orders1[[#This Row],[Region]]=People!$B$3,People!$A$3, IF(Orders1[[#This Row],[Region]]=People!$B$4,People!$A$4, IF(Orders1[[#This Row],[Region]]=People!$B$5,People!$A$5))))</f>
        <v>Chuck Magee</v>
      </c>
      <c r="W7922" s="3" t="str">
        <f>IFERROR(INDEX(Returns!A7922:A8721, MATCH(Orders1[[#This Row],[Order ID]],Returns!B7922:B8721)), "No")</f>
        <v>No</v>
      </c>
      <c r="X7922" s="3">
        <f>IF(Orders1[[#This Row],[Return]]="Yes", 1, 0)</f>
        <v>0</v>
      </c>
    </row>
    <row r="7923" spans="1:24" x14ac:dyDescent="0.2">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7">
        <v>174.3</v>
      </c>
      <c r="S7923" s="1">
        <v>3</v>
      </c>
      <c r="T7923" s="1">
        <v>0</v>
      </c>
      <c r="U7923" s="7">
        <v>81.920999999999992</v>
      </c>
      <c r="V7923" s="3" t="str">
        <f>IF(Orders1[[#This Row],[Region]]=People!$B$2, People!$A$2, IF(Orders1[[#This Row],[Region]]=People!$B$3,People!$A$3, IF(Orders1[[#This Row],[Region]]=People!$B$4,People!$A$4, IF(Orders1[[#This Row],[Region]]=People!$B$5,People!$A$5))))</f>
        <v>Chuck Magee</v>
      </c>
      <c r="W7923" s="3" t="str">
        <f>IFERROR(INDEX(Returns!A7923:A8722, MATCH(Orders1[[#This Row],[Order ID]],Returns!B7923:B8722)), "No")</f>
        <v>No</v>
      </c>
      <c r="X7923" s="3">
        <f>IF(Orders1[[#This Row],[Return]]="Yes", 1, 0)</f>
        <v>0</v>
      </c>
    </row>
    <row r="7924" spans="1:24" x14ac:dyDescent="0.2">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7">
        <v>383.96000000000004</v>
      </c>
      <c r="S7924" s="1">
        <v>5</v>
      </c>
      <c r="T7924" s="1">
        <v>0.2</v>
      </c>
      <c r="U7924" s="7">
        <v>38.396000000000015</v>
      </c>
      <c r="V7924" s="3" t="str">
        <f>IF(Orders1[[#This Row],[Region]]=People!$B$2, People!$A$2, IF(Orders1[[#This Row],[Region]]=People!$B$3,People!$A$3, IF(Orders1[[#This Row],[Region]]=People!$B$4,People!$A$4, IF(Orders1[[#This Row],[Region]]=People!$B$5,People!$A$5))))</f>
        <v>Cassandra Brandow</v>
      </c>
      <c r="W7924" s="3" t="str">
        <f>IFERROR(INDEX(Returns!A7924:A8723, MATCH(Orders1[[#This Row],[Order ID]],Returns!B7924:B8723)), "No")</f>
        <v>No</v>
      </c>
      <c r="X7924" s="3">
        <f>IF(Orders1[[#This Row],[Return]]="Yes", 1, 0)</f>
        <v>0</v>
      </c>
    </row>
    <row r="7925" spans="1:24" x14ac:dyDescent="0.2">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7">
        <v>15.570000000000004</v>
      </c>
      <c r="S7925" s="1">
        <v>3</v>
      </c>
      <c r="T7925" s="1">
        <v>0.7</v>
      </c>
      <c r="U7925" s="7">
        <v>-11.417999999999999</v>
      </c>
      <c r="V7925" s="3" t="str">
        <f>IF(Orders1[[#This Row],[Region]]=People!$B$2, People!$A$2, IF(Orders1[[#This Row],[Region]]=People!$B$3,People!$A$3, IF(Orders1[[#This Row],[Region]]=People!$B$4,People!$A$4, IF(Orders1[[#This Row],[Region]]=People!$B$5,People!$A$5))))</f>
        <v>Cassandra Brandow</v>
      </c>
      <c r="W7925" s="3" t="str">
        <f>IFERROR(INDEX(Returns!A7925:A8724, MATCH(Orders1[[#This Row],[Order ID]],Returns!B7925:B8724)), "No")</f>
        <v>No</v>
      </c>
      <c r="X7925" s="3">
        <f>IF(Orders1[[#This Row],[Return]]="Yes", 1, 0)</f>
        <v>0</v>
      </c>
    </row>
    <row r="7926" spans="1:24" x14ac:dyDescent="0.2">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7">
        <v>22.32</v>
      </c>
      <c r="S7926" s="1">
        <v>4</v>
      </c>
      <c r="T7926" s="1">
        <v>0</v>
      </c>
      <c r="U7926" s="7">
        <v>10.7136</v>
      </c>
      <c r="V7926" s="3" t="str">
        <f>IF(Orders1[[#This Row],[Region]]=People!$B$2, People!$A$2, IF(Orders1[[#This Row],[Region]]=People!$B$3,People!$A$3, IF(Orders1[[#This Row],[Region]]=People!$B$4,People!$A$4, IF(Orders1[[#This Row],[Region]]=People!$B$5,People!$A$5))))</f>
        <v>Cassandra Brandow</v>
      </c>
      <c r="W7926" s="3" t="str">
        <f>IFERROR(INDEX(Returns!A7926:A8725, MATCH(Orders1[[#This Row],[Order ID]],Returns!B7926:B8725)), "No")</f>
        <v>No</v>
      </c>
      <c r="X7926" s="3">
        <f>IF(Orders1[[#This Row],[Return]]="Yes", 1, 0)</f>
        <v>0</v>
      </c>
    </row>
    <row r="7927" spans="1:24" x14ac:dyDescent="0.2">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7">
        <v>103.60000000000001</v>
      </c>
      <c r="S7927" s="1">
        <v>7</v>
      </c>
      <c r="T7927" s="1">
        <v>0</v>
      </c>
      <c r="U7927" s="7">
        <v>51.800000000000004</v>
      </c>
      <c r="V7927" s="3" t="str">
        <f>IF(Orders1[[#This Row],[Region]]=People!$B$2, People!$A$2, IF(Orders1[[#This Row],[Region]]=People!$B$3,People!$A$3, IF(Orders1[[#This Row],[Region]]=People!$B$4,People!$A$4, IF(Orders1[[#This Row],[Region]]=People!$B$5,People!$A$5))))</f>
        <v>Cassandra Brandow</v>
      </c>
      <c r="W7927" s="3" t="str">
        <f>IFERROR(INDEX(Returns!A7927:A8726, MATCH(Orders1[[#This Row],[Order ID]],Returns!B7927:B8726)), "No")</f>
        <v>No</v>
      </c>
      <c r="X7927" s="3">
        <f>IF(Orders1[[#This Row],[Return]]="Yes", 1, 0)</f>
        <v>0</v>
      </c>
    </row>
    <row r="7928" spans="1:24" x14ac:dyDescent="0.2">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7">
        <v>2.9699999999999998</v>
      </c>
      <c r="S7928" s="1">
        <v>3</v>
      </c>
      <c r="T7928" s="1">
        <v>0</v>
      </c>
      <c r="U7928" s="7">
        <v>1.3365</v>
      </c>
      <c r="V7928" s="3" t="str">
        <f>IF(Orders1[[#This Row],[Region]]=People!$B$2, People!$A$2, IF(Orders1[[#This Row],[Region]]=People!$B$3,People!$A$3, IF(Orders1[[#This Row],[Region]]=People!$B$4,People!$A$4, IF(Orders1[[#This Row],[Region]]=People!$B$5,People!$A$5))))</f>
        <v>Chuck Magee</v>
      </c>
      <c r="W7928" s="3" t="str">
        <f>IFERROR(INDEX(Returns!A7928:A8727, MATCH(Orders1[[#This Row],[Order ID]],Returns!B7928:B8727)), "No")</f>
        <v>No</v>
      </c>
      <c r="X7928" s="3">
        <f>IF(Orders1[[#This Row],[Return]]="Yes", 1, 0)</f>
        <v>0</v>
      </c>
    </row>
    <row r="7929" spans="1:24" x14ac:dyDescent="0.2">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7">
        <v>569.99</v>
      </c>
      <c r="S7929" s="1">
        <v>1</v>
      </c>
      <c r="T7929" s="1">
        <v>0</v>
      </c>
      <c r="U7929" s="7">
        <v>170.99699999999996</v>
      </c>
      <c r="V7929" s="3" t="str">
        <f>IF(Orders1[[#This Row],[Region]]=People!$B$2, People!$A$2, IF(Orders1[[#This Row],[Region]]=People!$B$3,People!$A$3, IF(Orders1[[#This Row],[Region]]=People!$B$4,People!$A$4, IF(Orders1[[#This Row],[Region]]=People!$B$5,People!$A$5))))</f>
        <v>Chuck Magee</v>
      </c>
      <c r="W7929" s="3" t="str">
        <f>IFERROR(INDEX(Returns!A7929:A8728, MATCH(Orders1[[#This Row],[Order ID]],Returns!B7929:B8728)), "No")</f>
        <v>No</v>
      </c>
      <c r="X7929" s="3">
        <f>IF(Orders1[[#This Row],[Return]]="Yes", 1, 0)</f>
        <v>0</v>
      </c>
    </row>
    <row r="7930" spans="1:24" x14ac:dyDescent="0.2">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7">
        <v>50.97</v>
      </c>
      <c r="S7930" s="1">
        <v>3</v>
      </c>
      <c r="T7930" s="1">
        <v>0</v>
      </c>
      <c r="U7930" s="7">
        <v>9.1745999999999981</v>
      </c>
      <c r="V7930" s="3" t="str">
        <f>IF(Orders1[[#This Row],[Region]]=People!$B$2, People!$A$2, IF(Orders1[[#This Row],[Region]]=People!$B$3,People!$A$3, IF(Orders1[[#This Row],[Region]]=People!$B$4,People!$A$4, IF(Orders1[[#This Row],[Region]]=People!$B$5,People!$A$5))))</f>
        <v>Chuck Magee</v>
      </c>
      <c r="W7930" s="3" t="str">
        <f>IFERROR(INDEX(Returns!A7930:A8729, MATCH(Orders1[[#This Row],[Order ID]],Returns!B7930:B8729)), "No")</f>
        <v>No</v>
      </c>
      <c r="X7930" s="3">
        <f>IF(Orders1[[#This Row],[Return]]="Yes", 1, 0)</f>
        <v>0</v>
      </c>
    </row>
    <row r="7931" spans="1:24" x14ac:dyDescent="0.2">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7">
        <v>298.11599999999999</v>
      </c>
      <c r="S7931" s="1">
        <v>6</v>
      </c>
      <c r="T7931" s="1">
        <v>0.3</v>
      </c>
      <c r="U7931" s="7">
        <v>-4.2588000000000363</v>
      </c>
      <c r="V7931" s="3" t="str">
        <f>IF(Orders1[[#This Row],[Region]]=People!$B$2, People!$A$2, IF(Orders1[[#This Row],[Region]]=People!$B$3,People!$A$3, IF(Orders1[[#This Row],[Region]]=People!$B$4,People!$A$4, IF(Orders1[[#This Row],[Region]]=People!$B$5,People!$A$5))))</f>
        <v>Kelly Williams</v>
      </c>
      <c r="W7931" s="3" t="str">
        <f>IFERROR(INDEX(Returns!A7931:A8730, MATCH(Orders1[[#This Row],[Order ID]],Returns!B7931:B8730)), "No")</f>
        <v>No</v>
      </c>
      <c r="X7931" s="3">
        <f>IF(Orders1[[#This Row],[Return]]="Yes", 1, 0)</f>
        <v>0</v>
      </c>
    </row>
    <row r="7932" spans="1:24" x14ac:dyDescent="0.2">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7">
        <v>59.519999999999996</v>
      </c>
      <c r="S7932" s="1">
        <v>3</v>
      </c>
      <c r="T7932" s="1">
        <v>0</v>
      </c>
      <c r="U7932" s="7">
        <v>17.855999999999995</v>
      </c>
      <c r="V7932" s="3" t="str">
        <f>IF(Orders1[[#This Row],[Region]]=People!$B$2, People!$A$2, IF(Orders1[[#This Row],[Region]]=People!$B$3,People!$A$3, IF(Orders1[[#This Row],[Region]]=People!$B$4,People!$A$4, IF(Orders1[[#This Row],[Region]]=People!$B$5,People!$A$5))))</f>
        <v>Chuck Magee</v>
      </c>
      <c r="W7932" s="3" t="str">
        <f>IFERROR(INDEX(Returns!A7932:A8731, MATCH(Orders1[[#This Row],[Order ID]],Returns!B7932:B8731)), "No")</f>
        <v>No</v>
      </c>
      <c r="X7932" s="3">
        <f>IF(Orders1[[#This Row],[Return]]="Yes", 1, 0)</f>
        <v>0</v>
      </c>
    </row>
    <row r="7933" spans="1:24" x14ac:dyDescent="0.2">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7">
        <v>230.28000000000003</v>
      </c>
      <c r="S7933" s="1">
        <v>3</v>
      </c>
      <c r="T7933" s="1">
        <v>0.2</v>
      </c>
      <c r="U7933" s="7">
        <v>23.027999999999992</v>
      </c>
      <c r="V7933" s="3" t="str">
        <f>IF(Orders1[[#This Row],[Region]]=People!$B$2, People!$A$2, IF(Orders1[[#This Row],[Region]]=People!$B$3,People!$A$3, IF(Orders1[[#This Row],[Region]]=People!$B$4,People!$A$4, IF(Orders1[[#This Row],[Region]]=People!$B$5,People!$A$5))))</f>
        <v>Anna Andreadi</v>
      </c>
      <c r="W7933" s="3" t="str">
        <f>IFERROR(INDEX(Returns!A7933:A8732, MATCH(Orders1[[#This Row],[Order ID]],Returns!B7933:B8732)), "No")</f>
        <v>No</v>
      </c>
      <c r="X7933" s="3">
        <f>IF(Orders1[[#This Row],[Return]]="Yes", 1, 0)</f>
        <v>0</v>
      </c>
    </row>
    <row r="7934" spans="1:24" x14ac:dyDescent="0.2">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7">
        <v>105.52</v>
      </c>
      <c r="S7934" s="1">
        <v>5</v>
      </c>
      <c r="T7934" s="1">
        <v>0.2</v>
      </c>
      <c r="U7934" s="7">
        <v>34.293999999999997</v>
      </c>
      <c r="V7934" s="3" t="str">
        <f>IF(Orders1[[#This Row],[Region]]=People!$B$2, People!$A$2, IF(Orders1[[#This Row],[Region]]=People!$B$3,People!$A$3, IF(Orders1[[#This Row],[Region]]=People!$B$4,People!$A$4, IF(Orders1[[#This Row],[Region]]=People!$B$5,People!$A$5))))</f>
        <v>Anna Andreadi</v>
      </c>
      <c r="W7934" s="3" t="str">
        <f>IFERROR(INDEX(Returns!A7934:A8733, MATCH(Orders1[[#This Row],[Order ID]],Returns!B7934:B8733)), "No")</f>
        <v>No</v>
      </c>
      <c r="X7934" s="3">
        <f>IF(Orders1[[#This Row],[Return]]="Yes", 1, 0)</f>
        <v>0</v>
      </c>
    </row>
    <row r="7935" spans="1:24" x14ac:dyDescent="0.2">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7">
        <v>23.36</v>
      </c>
      <c r="S7935" s="1">
        <v>2</v>
      </c>
      <c r="T7935" s="1">
        <v>0</v>
      </c>
      <c r="U7935" s="7">
        <v>11.68</v>
      </c>
      <c r="V7935" s="3" t="str">
        <f>IF(Orders1[[#This Row],[Region]]=People!$B$2, People!$A$2, IF(Orders1[[#This Row],[Region]]=People!$B$3,People!$A$3, IF(Orders1[[#This Row],[Region]]=People!$B$4,People!$A$4, IF(Orders1[[#This Row],[Region]]=People!$B$5,People!$A$5))))</f>
        <v>Anna Andreadi</v>
      </c>
      <c r="W7935" s="3" t="str">
        <f>IFERROR(INDEX(Returns!A7935:A8734, MATCH(Orders1[[#This Row],[Order ID]],Returns!B7935:B8734)), "No")</f>
        <v>No</v>
      </c>
      <c r="X7935" s="3">
        <f>IF(Orders1[[#This Row],[Return]]="Yes", 1, 0)</f>
        <v>0</v>
      </c>
    </row>
    <row r="7936" spans="1:24" x14ac:dyDescent="0.2">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7">
        <v>71.975999999999999</v>
      </c>
      <c r="S7936" s="1">
        <v>3</v>
      </c>
      <c r="T7936" s="1">
        <v>0.2</v>
      </c>
      <c r="U7936" s="7">
        <v>8.9969999999999892</v>
      </c>
      <c r="V7936" s="3" t="str">
        <f>IF(Orders1[[#This Row],[Region]]=People!$B$2, People!$A$2, IF(Orders1[[#This Row],[Region]]=People!$B$3,People!$A$3, IF(Orders1[[#This Row],[Region]]=People!$B$4,People!$A$4, IF(Orders1[[#This Row],[Region]]=People!$B$5,People!$A$5))))</f>
        <v>Anna Andreadi</v>
      </c>
      <c r="W7936" s="3" t="str">
        <f>IFERROR(INDEX(Returns!A7936:A8735, MATCH(Orders1[[#This Row],[Order ID]],Returns!B7936:B8735)), "No")</f>
        <v>No</v>
      </c>
      <c r="X7936" s="3">
        <f>IF(Orders1[[#This Row],[Return]]="Yes", 1, 0)</f>
        <v>0</v>
      </c>
    </row>
    <row r="7937" spans="1:24" x14ac:dyDescent="0.2">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7">
        <v>8.56</v>
      </c>
      <c r="S7937" s="1">
        <v>2</v>
      </c>
      <c r="T7937" s="1">
        <v>0</v>
      </c>
      <c r="U7937" s="7">
        <v>3.8519999999999994</v>
      </c>
      <c r="V7937" s="3" t="str">
        <f>IF(Orders1[[#This Row],[Region]]=People!$B$2, People!$A$2, IF(Orders1[[#This Row],[Region]]=People!$B$3,People!$A$3, IF(Orders1[[#This Row],[Region]]=People!$B$4,People!$A$4, IF(Orders1[[#This Row],[Region]]=People!$B$5,People!$A$5))))</f>
        <v>Anna Andreadi</v>
      </c>
      <c r="W7937" s="3" t="str">
        <f>IFERROR(INDEX(Returns!A7937:A8736, MATCH(Orders1[[#This Row],[Order ID]],Returns!B7937:B8736)), "No")</f>
        <v>No</v>
      </c>
      <c r="X7937" s="3">
        <f>IF(Orders1[[#This Row],[Return]]="Yes", 1, 0)</f>
        <v>0</v>
      </c>
    </row>
    <row r="7938" spans="1:24" x14ac:dyDescent="0.2">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7">
        <v>13.919999999999998</v>
      </c>
      <c r="S7938" s="1">
        <v>3</v>
      </c>
      <c r="T7938" s="1">
        <v>0.2</v>
      </c>
      <c r="U7938" s="7">
        <v>4.8720000000000008</v>
      </c>
      <c r="V7938" s="3" t="str">
        <f>IF(Orders1[[#This Row],[Region]]=People!$B$2, People!$A$2, IF(Orders1[[#This Row],[Region]]=People!$B$3,People!$A$3, IF(Orders1[[#This Row],[Region]]=People!$B$4,People!$A$4, IF(Orders1[[#This Row],[Region]]=People!$B$5,People!$A$5))))</f>
        <v>Anna Andreadi</v>
      </c>
      <c r="W7938" s="3" t="str">
        <f>IFERROR(INDEX(Returns!A7938:A8737, MATCH(Orders1[[#This Row],[Order ID]],Returns!B7938:B8737)), "No")</f>
        <v>No</v>
      </c>
      <c r="X7938" s="3">
        <f>IF(Orders1[[#This Row],[Return]]="Yes", 1, 0)</f>
        <v>0</v>
      </c>
    </row>
    <row r="7939" spans="1:24" x14ac:dyDescent="0.2">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7">
        <v>2518.29</v>
      </c>
      <c r="S7939" s="1">
        <v>9</v>
      </c>
      <c r="T7939" s="1">
        <v>0</v>
      </c>
      <c r="U7939" s="7">
        <v>654.7553999999999</v>
      </c>
      <c r="V7939" s="3" t="str">
        <f>IF(Orders1[[#This Row],[Region]]=People!$B$2, People!$A$2, IF(Orders1[[#This Row],[Region]]=People!$B$3,People!$A$3, IF(Orders1[[#This Row],[Region]]=People!$B$4,People!$A$4, IF(Orders1[[#This Row],[Region]]=People!$B$5,People!$A$5))))</f>
        <v>Anna Andreadi</v>
      </c>
      <c r="W7939" s="3" t="str">
        <f>IFERROR(INDEX(Returns!A7939:A8738, MATCH(Orders1[[#This Row],[Order ID]],Returns!B7939:B8738)), "No")</f>
        <v>No</v>
      </c>
      <c r="X7939" s="3">
        <f>IF(Orders1[[#This Row],[Return]]="Yes", 1, 0)</f>
        <v>0</v>
      </c>
    </row>
    <row r="7940" spans="1:24" x14ac:dyDescent="0.2">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7">
        <v>540.56999999999994</v>
      </c>
      <c r="S7940" s="1">
        <v>3</v>
      </c>
      <c r="T7940" s="1">
        <v>0</v>
      </c>
      <c r="U7940" s="7">
        <v>140.54820000000001</v>
      </c>
      <c r="V7940" s="3" t="str">
        <f>IF(Orders1[[#This Row],[Region]]=People!$B$2, People!$A$2, IF(Orders1[[#This Row],[Region]]=People!$B$3,People!$A$3, IF(Orders1[[#This Row],[Region]]=People!$B$4,People!$A$4, IF(Orders1[[#This Row],[Region]]=People!$B$5,People!$A$5))))</f>
        <v>Anna Andreadi</v>
      </c>
      <c r="W7940" s="3" t="str">
        <f>IFERROR(INDEX(Returns!A7940:A8739, MATCH(Orders1[[#This Row],[Order ID]],Returns!B7940:B8739)), "No")</f>
        <v>No</v>
      </c>
      <c r="X7940" s="3">
        <f>IF(Orders1[[#This Row],[Return]]="Yes", 1, 0)</f>
        <v>0</v>
      </c>
    </row>
    <row r="7941" spans="1:24" x14ac:dyDescent="0.2">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7">
        <v>221.05600000000001</v>
      </c>
      <c r="S7941" s="1">
        <v>8</v>
      </c>
      <c r="T7941" s="1">
        <v>0.2</v>
      </c>
      <c r="U7941" s="7">
        <v>77.369599999999991</v>
      </c>
      <c r="V7941" s="3" t="str">
        <f>IF(Orders1[[#This Row],[Region]]=People!$B$2, People!$A$2, IF(Orders1[[#This Row],[Region]]=People!$B$3,People!$A$3, IF(Orders1[[#This Row],[Region]]=People!$B$4,People!$A$4, IF(Orders1[[#This Row],[Region]]=People!$B$5,People!$A$5))))</f>
        <v>Anna Andreadi</v>
      </c>
      <c r="W7941" s="3" t="str">
        <f>IFERROR(INDEX(Returns!A7941:A8740, MATCH(Orders1[[#This Row],[Order ID]],Returns!B7941:B8740)), "No")</f>
        <v>No</v>
      </c>
      <c r="X7941" s="3">
        <f>IF(Orders1[[#This Row],[Return]]="Yes", 1, 0)</f>
        <v>0</v>
      </c>
    </row>
    <row r="7942" spans="1:24" x14ac:dyDescent="0.2">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7">
        <v>81.424000000000007</v>
      </c>
      <c r="S7942" s="1">
        <v>2</v>
      </c>
      <c r="T7942" s="1">
        <v>0.2</v>
      </c>
      <c r="U7942" s="7">
        <v>-9.1601999999999961</v>
      </c>
      <c r="V7942" s="3" t="str">
        <f>IF(Orders1[[#This Row],[Region]]=People!$B$2, People!$A$2, IF(Orders1[[#This Row],[Region]]=People!$B$3,People!$A$3, IF(Orders1[[#This Row],[Region]]=People!$B$4,People!$A$4, IF(Orders1[[#This Row],[Region]]=People!$B$5,People!$A$5))))</f>
        <v>Anna Andreadi</v>
      </c>
      <c r="W7942" s="3" t="str">
        <f>IFERROR(INDEX(Returns!A7942:A8741, MATCH(Orders1[[#This Row],[Order ID]],Returns!B7942:B8741)), "No")</f>
        <v>No</v>
      </c>
      <c r="X7942" s="3">
        <f>IF(Orders1[[#This Row],[Return]]="Yes", 1, 0)</f>
        <v>0</v>
      </c>
    </row>
    <row r="7943" spans="1:24" x14ac:dyDescent="0.2">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7">
        <v>134.80000000000001</v>
      </c>
      <c r="S7943" s="1">
        <v>10</v>
      </c>
      <c r="T7943" s="1">
        <v>0</v>
      </c>
      <c r="U7943" s="7">
        <v>35.047999999999995</v>
      </c>
      <c r="V7943" s="3" t="str">
        <f>IF(Orders1[[#This Row],[Region]]=People!$B$2, People!$A$2, IF(Orders1[[#This Row],[Region]]=People!$B$3,People!$A$3, IF(Orders1[[#This Row],[Region]]=People!$B$4,People!$A$4, IF(Orders1[[#This Row],[Region]]=People!$B$5,People!$A$5))))</f>
        <v>Anna Andreadi</v>
      </c>
      <c r="W7943" s="3" t="str">
        <f>IFERROR(INDEX(Returns!A7943:A8742, MATCH(Orders1[[#This Row],[Order ID]],Returns!B7943:B8742)), "No")</f>
        <v>No</v>
      </c>
      <c r="X7943" s="3">
        <f>IF(Orders1[[#This Row],[Return]]="Yes", 1, 0)</f>
        <v>0</v>
      </c>
    </row>
    <row r="7944" spans="1:24" x14ac:dyDescent="0.2">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7">
        <v>39.581999999999987</v>
      </c>
      <c r="S7944" s="1">
        <v>9</v>
      </c>
      <c r="T7944" s="1">
        <v>0.8</v>
      </c>
      <c r="U7944" s="7">
        <v>-59.372999999999976</v>
      </c>
      <c r="V7944" s="3" t="str">
        <f>IF(Orders1[[#This Row],[Region]]=People!$B$2, People!$A$2, IF(Orders1[[#This Row],[Region]]=People!$B$3,People!$A$3, IF(Orders1[[#This Row],[Region]]=People!$B$4,People!$A$4, IF(Orders1[[#This Row],[Region]]=People!$B$5,People!$A$5))))</f>
        <v>Kelly Williams</v>
      </c>
      <c r="W7944" s="3" t="str">
        <f>IFERROR(INDEX(Returns!A7944:A8743, MATCH(Orders1[[#This Row],[Order ID]],Returns!B7944:B8743)), "No")</f>
        <v>No</v>
      </c>
      <c r="X7944" s="3">
        <f>IF(Orders1[[#This Row],[Return]]="Yes", 1, 0)</f>
        <v>0</v>
      </c>
    </row>
    <row r="7945" spans="1:24" x14ac:dyDescent="0.2">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7">
        <v>44.688000000000002</v>
      </c>
      <c r="S7945" s="1">
        <v>7</v>
      </c>
      <c r="T7945" s="1">
        <v>0.2</v>
      </c>
      <c r="U7945" s="7">
        <v>5.0273999999999965</v>
      </c>
      <c r="V7945" s="3" t="str">
        <f>IF(Orders1[[#This Row],[Region]]=People!$B$2, People!$A$2, IF(Orders1[[#This Row],[Region]]=People!$B$3,People!$A$3, IF(Orders1[[#This Row],[Region]]=People!$B$4,People!$A$4, IF(Orders1[[#This Row],[Region]]=People!$B$5,People!$A$5))))</f>
        <v>Kelly Williams</v>
      </c>
      <c r="W7945" s="3" t="str">
        <f>IFERROR(INDEX(Returns!A7945:A8744, MATCH(Orders1[[#This Row],[Order ID]],Returns!B7945:B8744)), "No")</f>
        <v>No</v>
      </c>
      <c r="X7945" s="3">
        <f>IF(Orders1[[#This Row],[Return]]="Yes", 1, 0)</f>
        <v>0</v>
      </c>
    </row>
    <row r="7946" spans="1:24" x14ac:dyDescent="0.2">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7">
        <v>31.744</v>
      </c>
      <c r="S7946" s="1">
        <v>2</v>
      </c>
      <c r="T7946" s="1">
        <v>0.2</v>
      </c>
      <c r="U7946" s="7">
        <v>2.3808000000000007</v>
      </c>
      <c r="V7946" s="3" t="str">
        <f>IF(Orders1[[#This Row],[Region]]=People!$B$2, People!$A$2, IF(Orders1[[#This Row],[Region]]=People!$B$3,People!$A$3, IF(Orders1[[#This Row],[Region]]=People!$B$4,People!$A$4, IF(Orders1[[#This Row],[Region]]=People!$B$5,People!$A$5))))</f>
        <v>Kelly Williams</v>
      </c>
      <c r="W7946" s="3" t="str">
        <f>IFERROR(INDEX(Returns!A7946:A8745, MATCH(Orders1[[#This Row],[Order ID]],Returns!B7946:B8745)), "No")</f>
        <v>No</v>
      </c>
      <c r="X7946" s="3">
        <f>IF(Orders1[[#This Row],[Return]]="Yes", 1, 0)</f>
        <v>0</v>
      </c>
    </row>
    <row r="7947" spans="1:24" x14ac:dyDescent="0.2">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7">
        <v>40.97999999999999</v>
      </c>
      <c r="S7947" s="1">
        <v>5</v>
      </c>
      <c r="T7947" s="1">
        <v>0.8</v>
      </c>
      <c r="U7947" s="7">
        <v>-65.567999999999998</v>
      </c>
      <c r="V7947" s="3" t="str">
        <f>IF(Orders1[[#This Row],[Region]]=People!$B$2, People!$A$2, IF(Orders1[[#This Row],[Region]]=People!$B$3,People!$A$3, IF(Orders1[[#This Row],[Region]]=People!$B$4,People!$A$4, IF(Orders1[[#This Row],[Region]]=People!$B$5,People!$A$5))))</f>
        <v>Kelly Williams</v>
      </c>
      <c r="W7947" s="3" t="str">
        <f>IFERROR(INDEX(Returns!A7947:A8746, MATCH(Orders1[[#This Row],[Order ID]],Returns!B7947:B8746)), "No")</f>
        <v>No</v>
      </c>
      <c r="X7947" s="3">
        <f>IF(Orders1[[#This Row],[Return]]="Yes", 1, 0)</f>
        <v>0</v>
      </c>
    </row>
    <row r="7948" spans="1:24" x14ac:dyDescent="0.2">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7">
        <v>3.1679999999999993</v>
      </c>
      <c r="S7948" s="1">
        <v>3</v>
      </c>
      <c r="T7948" s="1">
        <v>0.8</v>
      </c>
      <c r="U7948" s="7">
        <v>-5.0687999999999995</v>
      </c>
      <c r="V7948" s="3" t="str">
        <f>IF(Orders1[[#This Row],[Region]]=People!$B$2, People!$A$2, IF(Orders1[[#This Row],[Region]]=People!$B$3,People!$A$3, IF(Orders1[[#This Row],[Region]]=People!$B$4,People!$A$4, IF(Orders1[[#This Row],[Region]]=People!$B$5,People!$A$5))))</f>
        <v>Kelly Williams</v>
      </c>
      <c r="W7948" s="3" t="str">
        <f>IFERROR(INDEX(Returns!A7948:A8747, MATCH(Orders1[[#This Row],[Order ID]],Returns!B7948:B8747)), "No")</f>
        <v>No</v>
      </c>
      <c r="X7948" s="3">
        <f>IF(Orders1[[#This Row],[Return]]="Yes", 1, 0)</f>
        <v>0</v>
      </c>
    </row>
    <row r="7949" spans="1:24" x14ac:dyDescent="0.2">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7">
        <v>18.84</v>
      </c>
      <c r="S7949" s="1">
        <v>5</v>
      </c>
      <c r="T7949" s="1">
        <v>0.2</v>
      </c>
      <c r="U7949" s="7">
        <v>-3.5324999999999998</v>
      </c>
      <c r="V7949" s="3" t="str">
        <f>IF(Orders1[[#This Row],[Region]]=People!$B$2, People!$A$2, IF(Orders1[[#This Row],[Region]]=People!$B$3,People!$A$3, IF(Orders1[[#This Row],[Region]]=People!$B$4,People!$A$4, IF(Orders1[[#This Row],[Region]]=People!$B$5,People!$A$5))))</f>
        <v>Kelly Williams</v>
      </c>
      <c r="W7949" s="3" t="str">
        <f>IFERROR(INDEX(Returns!A7949:A8748, MATCH(Orders1[[#This Row],[Order ID]],Returns!B7949:B8748)), "No")</f>
        <v>No</v>
      </c>
      <c r="X7949" s="3">
        <f>IF(Orders1[[#This Row],[Return]]="Yes", 1, 0)</f>
        <v>0</v>
      </c>
    </row>
    <row r="7950" spans="1:24" x14ac:dyDescent="0.2">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7">
        <v>362.24999999999994</v>
      </c>
      <c r="S7950" s="1">
        <v>6</v>
      </c>
      <c r="T7950" s="1">
        <v>0.3</v>
      </c>
      <c r="U7950" s="7">
        <v>0</v>
      </c>
      <c r="V7950" s="3" t="str">
        <f>IF(Orders1[[#This Row],[Region]]=People!$B$2, People!$A$2, IF(Orders1[[#This Row],[Region]]=People!$B$3,People!$A$3, IF(Orders1[[#This Row],[Region]]=People!$B$4,People!$A$4, IF(Orders1[[#This Row],[Region]]=People!$B$5,People!$A$5))))</f>
        <v>Kelly Williams</v>
      </c>
      <c r="W7950" s="3" t="str">
        <f>IFERROR(INDEX(Returns!A7950:A8749, MATCH(Orders1[[#This Row],[Order ID]],Returns!B7950:B8749)), "No")</f>
        <v>No</v>
      </c>
      <c r="X7950" s="3">
        <f>IF(Orders1[[#This Row],[Return]]="Yes", 1, 0)</f>
        <v>0</v>
      </c>
    </row>
    <row r="7951" spans="1:24" x14ac:dyDescent="0.2">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7">
        <v>63.552000000000007</v>
      </c>
      <c r="S7951" s="1">
        <v>6</v>
      </c>
      <c r="T7951" s="1">
        <v>0.6</v>
      </c>
      <c r="U7951" s="7">
        <v>-34.953600000000002</v>
      </c>
      <c r="V7951" s="3" t="str">
        <f>IF(Orders1[[#This Row],[Region]]=People!$B$2, People!$A$2, IF(Orders1[[#This Row],[Region]]=People!$B$3,People!$A$3, IF(Orders1[[#This Row],[Region]]=People!$B$4,People!$A$4, IF(Orders1[[#This Row],[Region]]=People!$B$5,People!$A$5))))</f>
        <v>Kelly Williams</v>
      </c>
      <c r="W7951" s="3" t="str">
        <f>IFERROR(INDEX(Returns!A7951:A8750, MATCH(Orders1[[#This Row],[Order ID]],Returns!B7951:B8750)), "No")</f>
        <v>No</v>
      </c>
      <c r="X7951" s="3">
        <f>IF(Orders1[[#This Row],[Return]]="Yes", 1, 0)</f>
        <v>0</v>
      </c>
    </row>
    <row r="7952" spans="1:24" x14ac:dyDescent="0.2">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7">
        <v>129.55199999999999</v>
      </c>
      <c r="S7952" s="1">
        <v>3</v>
      </c>
      <c r="T7952" s="1">
        <v>0.2</v>
      </c>
      <c r="U7952" s="7">
        <v>-22.671600000000005</v>
      </c>
      <c r="V7952" s="3" t="str">
        <f>IF(Orders1[[#This Row],[Region]]=People!$B$2, People!$A$2, IF(Orders1[[#This Row],[Region]]=People!$B$3,People!$A$3, IF(Orders1[[#This Row],[Region]]=People!$B$4,People!$A$4, IF(Orders1[[#This Row],[Region]]=People!$B$5,People!$A$5))))</f>
        <v>Kelly Williams</v>
      </c>
      <c r="W7952" s="3" t="str">
        <f>IFERROR(INDEX(Returns!A7952:A8751, MATCH(Orders1[[#This Row],[Order ID]],Returns!B7952:B8751)), "No")</f>
        <v>No</v>
      </c>
      <c r="X7952" s="3">
        <f>IF(Orders1[[#This Row],[Return]]="Yes", 1, 0)</f>
        <v>0</v>
      </c>
    </row>
    <row r="7953" spans="1:24" x14ac:dyDescent="0.2">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7">
        <v>5.9840000000000009</v>
      </c>
      <c r="S7953" s="1">
        <v>2</v>
      </c>
      <c r="T7953" s="1">
        <v>0.2</v>
      </c>
      <c r="U7953" s="7">
        <v>2.2439999999999998</v>
      </c>
      <c r="V7953" s="3" t="str">
        <f>IF(Orders1[[#This Row],[Region]]=People!$B$2, People!$A$2, IF(Orders1[[#This Row],[Region]]=People!$B$3,People!$A$3, IF(Orders1[[#This Row],[Region]]=People!$B$4,People!$A$4, IF(Orders1[[#This Row],[Region]]=People!$B$5,People!$A$5))))</f>
        <v>Chuck Magee</v>
      </c>
      <c r="W7953" s="3" t="str">
        <f>IFERROR(INDEX(Returns!A7953:A8752, MATCH(Orders1[[#This Row],[Order ID]],Returns!B7953:B8752)), "No")</f>
        <v>No</v>
      </c>
      <c r="X7953" s="3">
        <f>IF(Orders1[[#This Row],[Return]]="Yes", 1, 0)</f>
        <v>0</v>
      </c>
    </row>
    <row r="7954" spans="1:24" x14ac:dyDescent="0.2">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7">
        <v>861.76</v>
      </c>
      <c r="S7954" s="1">
        <v>4</v>
      </c>
      <c r="T7954" s="1">
        <v>0</v>
      </c>
      <c r="U7954" s="7">
        <v>249.91039999999998</v>
      </c>
      <c r="V7954" s="3" t="str">
        <f>IF(Orders1[[#This Row],[Region]]=People!$B$2, People!$A$2, IF(Orders1[[#This Row],[Region]]=People!$B$3,People!$A$3, IF(Orders1[[#This Row],[Region]]=People!$B$4,People!$A$4, IF(Orders1[[#This Row],[Region]]=People!$B$5,People!$A$5))))</f>
        <v>Chuck Magee</v>
      </c>
      <c r="W7954" s="3" t="str">
        <f>IFERROR(INDEX(Returns!A7954:A8753, MATCH(Orders1[[#This Row],[Order ID]],Returns!B7954:B8753)), "No")</f>
        <v>No</v>
      </c>
      <c r="X7954" s="3">
        <f>IF(Orders1[[#This Row],[Return]]="Yes", 1, 0)</f>
        <v>0</v>
      </c>
    </row>
    <row r="7955" spans="1:24" x14ac:dyDescent="0.2">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7">
        <v>66.959999999999994</v>
      </c>
      <c r="S7955" s="1">
        <v>4</v>
      </c>
      <c r="T7955" s="1">
        <v>0</v>
      </c>
      <c r="U7955" s="7">
        <v>2.6783999999999963</v>
      </c>
      <c r="V7955" s="3" t="str">
        <f>IF(Orders1[[#This Row],[Region]]=People!$B$2, People!$A$2, IF(Orders1[[#This Row],[Region]]=People!$B$3,People!$A$3, IF(Orders1[[#This Row],[Region]]=People!$B$4,People!$A$4, IF(Orders1[[#This Row],[Region]]=People!$B$5,People!$A$5))))</f>
        <v>Chuck Magee</v>
      </c>
      <c r="W7955" s="3" t="str">
        <f>IFERROR(INDEX(Returns!A7955:A8754, MATCH(Orders1[[#This Row],[Order ID]],Returns!B7955:B8754)), "No")</f>
        <v>No</v>
      </c>
      <c r="X7955" s="3">
        <f>IF(Orders1[[#This Row],[Return]]="Yes", 1, 0)</f>
        <v>0</v>
      </c>
    </row>
    <row r="7956" spans="1:24" x14ac:dyDescent="0.2">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7">
        <v>6.24</v>
      </c>
      <c r="S7956" s="1">
        <v>2</v>
      </c>
      <c r="T7956" s="1">
        <v>0</v>
      </c>
      <c r="U7956" s="7">
        <v>3.0575999999999999</v>
      </c>
      <c r="V7956" s="3" t="str">
        <f>IF(Orders1[[#This Row],[Region]]=People!$B$2, People!$A$2, IF(Orders1[[#This Row],[Region]]=People!$B$3,People!$A$3, IF(Orders1[[#This Row],[Region]]=People!$B$4,People!$A$4, IF(Orders1[[#This Row],[Region]]=People!$B$5,People!$A$5))))</f>
        <v>Chuck Magee</v>
      </c>
      <c r="W7956" s="3" t="str">
        <f>IFERROR(INDEX(Returns!A7956:A8755, MATCH(Orders1[[#This Row],[Order ID]],Returns!B7956:B8755)), "No")</f>
        <v>No</v>
      </c>
      <c r="X7956" s="3">
        <f>IF(Orders1[[#This Row],[Return]]="Yes", 1, 0)</f>
        <v>0</v>
      </c>
    </row>
    <row r="7957" spans="1:24" x14ac:dyDescent="0.2">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7">
        <v>435.16800000000006</v>
      </c>
      <c r="S7957" s="1">
        <v>4</v>
      </c>
      <c r="T7957" s="1">
        <v>0.2</v>
      </c>
      <c r="U7957" s="7">
        <v>-59.835600000000042</v>
      </c>
      <c r="V7957" s="3" t="str">
        <f>IF(Orders1[[#This Row],[Region]]=People!$B$2, People!$A$2, IF(Orders1[[#This Row],[Region]]=People!$B$3,People!$A$3, IF(Orders1[[#This Row],[Region]]=People!$B$4,People!$A$4, IF(Orders1[[#This Row],[Region]]=People!$B$5,People!$A$5))))</f>
        <v>Anna Andreadi</v>
      </c>
      <c r="W7957" s="3" t="str">
        <f>IFERROR(INDEX(Returns!A7957:A8756, MATCH(Orders1[[#This Row],[Order ID]],Returns!B7957:B8756)), "No")</f>
        <v>No</v>
      </c>
      <c r="X7957" s="3">
        <f>IF(Orders1[[#This Row],[Return]]="Yes", 1, 0)</f>
        <v>0</v>
      </c>
    </row>
    <row r="7958" spans="1:24" x14ac:dyDescent="0.2">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7">
        <v>14.9</v>
      </c>
      <c r="S7958" s="1">
        <v>5</v>
      </c>
      <c r="T7958" s="1">
        <v>0</v>
      </c>
      <c r="U7958" s="7">
        <v>6.8539999999999992</v>
      </c>
      <c r="V7958" s="3" t="str">
        <f>IF(Orders1[[#This Row],[Region]]=People!$B$2, People!$A$2, IF(Orders1[[#This Row],[Region]]=People!$B$3,People!$A$3, IF(Orders1[[#This Row],[Region]]=People!$B$4,People!$A$4, IF(Orders1[[#This Row],[Region]]=People!$B$5,People!$A$5))))</f>
        <v>Anna Andreadi</v>
      </c>
      <c r="W7958" s="3" t="str">
        <f>IFERROR(INDEX(Returns!A7958:A8757, MATCH(Orders1[[#This Row],[Order ID]],Returns!B7958:B8757)), "No")</f>
        <v>No</v>
      </c>
      <c r="X7958" s="3">
        <f>IF(Orders1[[#This Row],[Return]]="Yes", 1, 0)</f>
        <v>0</v>
      </c>
    </row>
    <row r="7959" spans="1:24" x14ac:dyDescent="0.2">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7">
        <v>15.8</v>
      </c>
      <c r="S7959" s="1">
        <v>4</v>
      </c>
      <c r="T7959" s="1">
        <v>0</v>
      </c>
      <c r="U7959" s="7">
        <v>4.1080000000000005</v>
      </c>
      <c r="V7959" s="3" t="str">
        <f>IF(Orders1[[#This Row],[Region]]=People!$B$2, People!$A$2, IF(Orders1[[#This Row],[Region]]=People!$B$3,People!$A$3, IF(Orders1[[#This Row],[Region]]=People!$B$4,People!$A$4, IF(Orders1[[#This Row],[Region]]=People!$B$5,People!$A$5))))</f>
        <v>Anna Andreadi</v>
      </c>
      <c r="W7959" s="3" t="str">
        <f>IFERROR(INDEX(Returns!A7959:A8758, MATCH(Orders1[[#This Row],[Order ID]],Returns!B7959:B8758)), "No")</f>
        <v>No</v>
      </c>
      <c r="X7959" s="3">
        <f>IF(Orders1[[#This Row],[Return]]="Yes", 1, 0)</f>
        <v>0</v>
      </c>
    </row>
    <row r="7960" spans="1:24" x14ac:dyDescent="0.2">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7">
        <v>72.900000000000006</v>
      </c>
      <c r="S7960" s="1">
        <v>5</v>
      </c>
      <c r="T7960" s="1">
        <v>0</v>
      </c>
      <c r="U7960" s="7">
        <v>26.973000000000003</v>
      </c>
      <c r="V7960" s="3" t="str">
        <f>IF(Orders1[[#This Row],[Region]]=People!$B$2, People!$A$2, IF(Orders1[[#This Row],[Region]]=People!$B$3,People!$A$3, IF(Orders1[[#This Row],[Region]]=People!$B$4,People!$A$4, IF(Orders1[[#This Row],[Region]]=People!$B$5,People!$A$5))))</f>
        <v>Anna Andreadi</v>
      </c>
      <c r="W7960" s="3" t="str">
        <f>IFERROR(INDEX(Returns!A7960:A8759, MATCH(Orders1[[#This Row],[Order ID]],Returns!B7960:B8759)), "No")</f>
        <v>No</v>
      </c>
      <c r="X7960" s="3">
        <f>IF(Orders1[[#This Row],[Return]]="Yes", 1, 0)</f>
        <v>0</v>
      </c>
    </row>
    <row r="7961" spans="1:24" x14ac:dyDescent="0.2">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7">
        <v>206.35200000000003</v>
      </c>
      <c r="S7961" s="1">
        <v>3</v>
      </c>
      <c r="T7961" s="1">
        <v>0.2</v>
      </c>
      <c r="U7961" s="7">
        <v>5.1587999999999852</v>
      </c>
      <c r="V7961" s="3" t="str">
        <f>IF(Orders1[[#This Row],[Region]]=People!$B$2, People!$A$2, IF(Orders1[[#This Row],[Region]]=People!$B$3,People!$A$3, IF(Orders1[[#This Row],[Region]]=People!$B$4,People!$A$4, IF(Orders1[[#This Row],[Region]]=People!$B$5,People!$A$5))))</f>
        <v>Anna Andreadi</v>
      </c>
      <c r="W7961" s="3" t="str">
        <f>IFERROR(INDEX(Returns!A7961:A8760, MATCH(Orders1[[#This Row],[Order ID]],Returns!B7961:B8760)), "No")</f>
        <v>No</v>
      </c>
      <c r="X7961" s="3">
        <f>IF(Orders1[[#This Row],[Return]]="Yes", 1, 0)</f>
        <v>0</v>
      </c>
    </row>
    <row r="7962" spans="1:24" x14ac:dyDescent="0.2">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7">
        <v>7.9920000000000009</v>
      </c>
      <c r="S7962" s="1">
        <v>1</v>
      </c>
      <c r="T7962" s="1">
        <v>0.2</v>
      </c>
      <c r="U7962" s="7">
        <v>2.6972999999999994</v>
      </c>
      <c r="V7962" s="3" t="str">
        <f>IF(Orders1[[#This Row],[Region]]=People!$B$2, People!$A$2, IF(Orders1[[#This Row],[Region]]=People!$B$3,People!$A$3, IF(Orders1[[#This Row],[Region]]=People!$B$4,People!$A$4, IF(Orders1[[#This Row],[Region]]=People!$B$5,People!$A$5))))</f>
        <v>Anna Andreadi</v>
      </c>
      <c r="W7962" s="3" t="str">
        <f>IFERROR(INDEX(Returns!A7962:A8761, MATCH(Orders1[[#This Row],[Order ID]],Returns!B7962:B8761)), "No")</f>
        <v>No</v>
      </c>
      <c r="X7962" s="3">
        <f>IF(Orders1[[#This Row],[Return]]="Yes", 1, 0)</f>
        <v>0</v>
      </c>
    </row>
    <row r="7963" spans="1:24" x14ac:dyDescent="0.2">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7">
        <v>81.360000000000014</v>
      </c>
      <c r="S7963" s="1">
        <v>5</v>
      </c>
      <c r="T7963" s="1">
        <v>0.2</v>
      </c>
      <c r="U7963" s="7">
        <v>-19.323000000000011</v>
      </c>
      <c r="V7963" s="3" t="str">
        <f>IF(Orders1[[#This Row],[Region]]=People!$B$2, People!$A$2, IF(Orders1[[#This Row],[Region]]=People!$B$3,People!$A$3, IF(Orders1[[#This Row],[Region]]=People!$B$4,People!$A$4, IF(Orders1[[#This Row],[Region]]=People!$B$5,People!$A$5))))</f>
        <v>Cassandra Brandow</v>
      </c>
      <c r="W7963" s="3" t="str">
        <f>IFERROR(INDEX(Returns!A7963:A8762, MATCH(Orders1[[#This Row],[Order ID]],Returns!B7963:B8762)), "No")</f>
        <v>No</v>
      </c>
      <c r="X7963" s="3">
        <f>IF(Orders1[[#This Row],[Return]]="Yes", 1, 0)</f>
        <v>0</v>
      </c>
    </row>
    <row r="7964" spans="1:24" x14ac:dyDescent="0.2">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7">
        <v>20.232000000000003</v>
      </c>
      <c r="S7964" s="1">
        <v>8</v>
      </c>
      <c r="T7964" s="1">
        <v>0.7</v>
      </c>
      <c r="U7964" s="7">
        <v>-16.185600000000001</v>
      </c>
      <c r="V7964" s="3" t="str">
        <f>IF(Orders1[[#This Row],[Region]]=People!$B$2, People!$A$2, IF(Orders1[[#This Row],[Region]]=People!$B$3,People!$A$3, IF(Orders1[[#This Row],[Region]]=People!$B$4,People!$A$4, IF(Orders1[[#This Row],[Region]]=People!$B$5,People!$A$5))))</f>
        <v>Cassandra Brandow</v>
      </c>
      <c r="W7964" s="3" t="str">
        <f>IFERROR(INDEX(Returns!A7964:A8763, MATCH(Orders1[[#This Row],[Order ID]],Returns!B7964:B8763)), "No")</f>
        <v>No</v>
      </c>
      <c r="X7964" s="3">
        <f>IF(Orders1[[#This Row],[Return]]="Yes", 1, 0)</f>
        <v>0</v>
      </c>
    </row>
    <row r="7965" spans="1:24" x14ac:dyDescent="0.2">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7">
        <v>389.05600000000004</v>
      </c>
      <c r="S7965" s="1">
        <v>4</v>
      </c>
      <c r="T7965" s="1">
        <v>0.2</v>
      </c>
      <c r="U7965" s="7">
        <v>48.631999999999948</v>
      </c>
      <c r="V7965" s="3" t="str">
        <f>IF(Orders1[[#This Row],[Region]]=People!$B$2, People!$A$2, IF(Orders1[[#This Row],[Region]]=People!$B$3,People!$A$3, IF(Orders1[[#This Row],[Region]]=People!$B$4,People!$A$4, IF(Orders1[[#This Row],[Region]]=People!$B$5,People!$A$5))))</f>
        <v>Cassandra Brandow</v>
      </c>
      <c r="W7965" s="3" t="str">
        <f>IFERROR(INDEX(Returns!A7965:A8764, MATCH(Orders1[[#This Row],[Order ID]],Returns!B7965:B8764)), "No")</f>
        <v>No</v>
      </c>
      <c r="X7965" s="3">
        <f>IF(Orders1[[#This Row],[Return]]="Yes", 1, 0)</f>
        <v>0</v>
      </c>
    </row>
    <row r="7966" spans="1:24" x14ac:dyDescent="0.2">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7">
        <v>20.736000000000004</v>
      </c>
      <c r="S7966" s="1">
        <v>4</v>
      </c>
      <c r="T7966" s="1">
        <v>0.2</v>
      </c>
      <c r="U7966" s="7">
        <v>7.2576000000000001</v>
      </c>
      <c r="V7966" s="3" t="str">
        <f>IF(Orders1[[#This Row],[Region]]=People!$B$2, People!$A$2, IF(Orders1[[#This Row],[Region]]=People!$B$3,People!$A$3, IF(Orders1[[#This Row],[Region]]=People!$B$4,People!$A$4, IF(Orders1[[#This Row],[Region]]=People!$B$5,People!$A$5))))</f>
        <v>Cassandra Brandow</v>
      </c>
      <c r="W7966" s="3" t="str">
        <f>IFERROR(INDEX(Returns!A7966:A8765, MATCH(Orders1[[#This Row],[Order ID]],Returns!B7966:B8765)), "No")</f>
        <v>No</v>
      </c>
      <c r="X7966" s="3">
        <f>IF(Orders1[[#This Row],[Return]]="Yes", 1, 0)</f>
        <v>0</v>
      </c>
    </row>
    <row r="7967" spans="1:24" x14ac:dyDescent="0.2">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7">
        <v>41.472000000000008</v>
      </c>
      <c r="S7967" s="1">
        <v>8</v>
      </c>
      <c r="T7967" s="1">
        <v>0.2</v>
      </c>
      <c r="U7967" s="7">
        <v>14.5152</v>
      </c>
      <c r="V7967" s="3" t="str">
        <f>IF(Orders1[[#This Row],[Region]]=People!$B$2, People!$A$2, IF(Orders1[[#This Row],[Region]]=People!$B$3,People!$A$3, IF(Orders1[[#This Row],[Region]]=People!$B$4,People!$A$4, IF(Orders1[[#This Row],[Region]]=People!$B$5,People!$A$5))))</f>
        <v>Cassandra Brandow</v>
      </c>
      <c r="W7967" s="3" t="str">
        <f>IFERROR(INDEX(Returns!A7967:A8766, MATCH(Orders1[[#This Row],[Order ID]],Returns!B7967:B8766)), "No")</f>
        <v>No</v>
      </c>
      <c r="X7967" s="3">
        <f>IF(Orders1[[#This Row],[Return]]="Yes", 1, 0)</f>
        <v>0</v>
      </c>
    </row>
    <row r="7968" spans="1:24" x14ac:dyDescent="0.2">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7">
        <v>33.36</v>
      </c>
      <c r="S7968" s="1">
        <v>4</v>
      </c>
      <c r="T7968" s="1">
        <v>0</v>
      </c>
      <c r="U7968" s="7">
        <v>16.68</v>
      </c>
      <c r="V7968" s="3" t="str">
        <f>IF(Orders1[[#This Row],[Region]]=People!$B$2, People!$A$2, IF(Orders1[[#This Row],[Region]]=People!$B$3,People!$A$3, IF(Orders1[[#This Row],[Region]]=People!$B$4,People!$A$4, IF(Orders1[[#This Row],[Region]]=People!$B$5,People!$A$5))))</f>
        <v>Anna Andreadi</v>
      </c>
      <c r="W7968" s="3" t="str">
        <f>IFERROR(INDEX(Returns!A7968:A8767, MATCH(Orders1[[#This Row],[Order ID]],Returns!B7968:B8767)), "No")</f>
        <v>No</v>
      </c>
      <c r="X7968" s="3">
        <f>IF(Orders1[[#This Row],[Return]]="Yes", 1, 0)</f>
        <v>0</v>
      </c>
    </row>
    <row r="7969" spans="1:24" x14ac:dyDescent="0.2">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7">
        <v>90.882000000000005</v>
      </c>
      <c r="S7969" s="1">
        <v>3</v>
      </c>
      <c r="T7969" s="1">
        <v>0.7</v>
      </c>
      <c r="U7969" s="7">
        <v>-190.85220000000004</v>
      </c>
      <c r="V7969" s="3" t="str">
        <f>IF(Orders1[[#This Row],[Region]]=People!$B$2, People!$A$2, IF(Orders1[[#This Row],[Region]]=People!$B$3,People!$A$3, IF(Orders1[[#This Row],[Region]]=People!$B$4,People!$A$4, IF(Orders1[[#This Row],[Region]]=People!$B$5,People!$A$5))))</f>
        <v>Anna Andreadi</v>
      </c>
      <c r="W7969" s="3" t="str">
        <f>IFERROR(INDEX(Returns!A7969:A8768, MATCH(Orders1[[#This Row],[Order ID]],Returns!B7969:B8768)), "No")</f>
        <v>No</v>
      </c>
      <c r="X7969" s="3">
        <f>IF(Orders1[[#This Row],[Return]]="Yes", 1, 0)</f>
        <v>0</v>
      </c>
    </row>
    <row r="7970" spans="1:24" x14ac:dyDescent="0.2">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7">
        <v>15.991999999999999</v>
      </c>
      <c r="S7970" s="1">
        <v>1</v>
      </c>
      <c r="T7970" s="1">
        <v>0.2</v>
      </c>
      <c r="U7970" s="7">
        <v>-2.9985000000000022</v>
      </c>
      <c r="V7970" s="3" t="str">
        <f>IF(Orders1[[#This Row],[Region]]=People!$B$2, People!$A$2, IF(Orders1[[#This Row],[Region]]=People!$B$3,People!$A$3, IF(Orders1[[#This Row],[Region]]=People!$B$4,People!$A$4, IF(Orders1[[#This Row],[Region]]=People!$B$5,People!$A$5))))</f>
        <v>Anna Andreadi</v>
      </c>
      <c r="W7970" s="3" t="str">
        <f>IFERROR(INDEX(Returns!A7970:A8769, MATCH(Orders1[[#This Row],[Order ID]],Returns!B7970:B8769)), "No")</f>
        <v>No</v>
      </c>
      <c r="X7970" s="3">
        <f>IF(Orders1[[#This Row],[Return]]="Yes", 1, 0)</f>
        <v>0</v>
      </c>
    </row>
    <row r="7971" spans="1:24" x14ac:dyDescent="0.2">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7">
        <v>120.78399999999999</v>
      </c>
      <c r="S7971" s="1">
        <v>1</v>
      </c>
      <c r="T7971" s="1">
        <v>0.2</v>
      </c>
      <c r="U7971" s="7">
        <v>13.588199999999986</v>
      </c>
      <c r="V7971" s="3" t="str">
        <f>IF(Orders1[[#This Row],[Region]]=People!$B$2, People!$A$2, IF(Orders1[[#This Row],[Region]]=People!$B$3,People!$A$3, IF(Orders1[[#This Row],[Region]]=People!$B$4,People!$A$4, IF(Orders1[[#This Row],[Region]]=People!$B$5,People!$A$5))))</f>
        <v>Anna Andreadi</v>
      </c>
      <c r="W7971" s="3" t="str">
        <f>IFERROR(INDEX(Returns!A7971:A8770, MATCH(Orders1[[#This Row],[Order ID]],Returns!B7971:B8770)), "No")</f>
        <v>No</v>
      </c>
      <c r="X7971" s="3">
        <f>IF(Orders1[[#This Row],[Return]]="Yes", 1, 0)</f>
        <v>0</v>
      </c>
    </row>
    <row r="7972" spans="1:24" x14ac:dyDescent="0.2">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7">
        <v>519.79200000000003</v>
      </c>
      <c r="S7972" s="1">
        <v>4</v>
      </c>
      <c r="T7972" s="1">
        <v>0.4</v>
      </c>
      <c r="U7972" s="7">
        <v>-112.62159999999994</v>
      </c>
      <c r="V7972" s="3" t="str">
        <f>IF(Orders1[[#This Row],[Region]]=People!$B$2, People!$A$2, IF(Orders1[[#This Row],[Region]]=People!$B$3,People!$A$3, IF(Orders1[[#This Row],[Region]]=People!$B$4,People!$A$4, IF(Orders1[[#This Row],[Region]]=People!$B$5,People!$A$5))))</f>
        <v>Chuck Magee</v>
      </c>
      <c r="W7972" s="3" t="str">
        <f>IFERROR(INDEX(Returns!A7972:A8771, MATCH(Orders1[[#This Row],[Order ID]],Returns!B7972:B8771)), "No")</f>
        <v>No</v>
      </c>
      <c r="X7972" s="3">
        <f>IF(Orders1[[#This Row],[Return]]="Yes", 1, 0)</f>
        <v>0</v>
      </c>
    </row>
    <row r="7973" spans="1:24" x14ac:dyDescent="0.2">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7">
        <v>31.176000000000002</v>
      </c>
      <c r="S7973" s="1">
        <v>3</v>
      </c>
      <c r="T7973" s="1">
        <v>0.2</v>
      </c>
      <c r="U7973" s="7">
        <v>-5.4558000000000035</v>
      </c>
      <c r="V7973" s="3" t="str">
        <f>IF(Orders1[[#This Row],[Region]]=People!$B$2, People!$A$2, IF(Orders1[[#This Row],[Region]]=People!$B$3,People!$A$3, IF(Orders1[[#This Row],[Region]]=People!$B$4,People!$A$4, IF(Orders1[[#This Row],[Region]]=People!$B$5,People!$A$5))))</f>
        <v>Chuck Magee</v>
      </c>
      <c r="W7973" s="3" t="str">
        <f>IFERROR(INDEX(Returns!A7973:A8772, MATCH(Orders1[[#This Row],[Order ID]],Returns!B7973:B8772)), "No")</f>
        <v>No</v>
      </c>
      <c r="X7973" s="3">
        <f>IF(Orders1[[#This Row],[Return]]="Yes", 1, 0)</f>
        <v>0</v>
      </c>
    </row>
    <row r="7974" spans="1:24" x14ac:dyDescent="0.2">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7">
        <v>10.368000000000002</v>
      </c>
      <c r="S7974" s="1">
        <v>2</v>
      </c>
      <c r="T7974" s="1">
        <v>0.2</v>
      </c>
      <c r="U7974" s="7">
        <v>3.6288</v>
      </c>
      <c r="V7974" s="3" t="str">
        <f>IF(Orders1[[#This Row],[Region]]=People!$B$2, People!$A$2, IF(Orders1[[#This Row],[Region]]=People!$B$3,People!$A$3, IF(Orders1[[#This Row],[Region]]=People!$B$4,People!$A$4, IF(Orders1[[#This Row],[Region]]=People!$B$5,People!$A$5))))</f>
        <v>Chuck Magee</v>
      </c>
      <c r="W7974" s="3" t="str">
        <f>IFERROR(INDEX(Returns!A7974:A8773, MATCH(Orders1[[#This Row],[Order ID]],Returns!B7974:B8773)), "No")</f>
        <v>No</v>
      </c>
      <c r="X7974" s="3">
        <f>IF(Orders1[[#This Row],[Return]]="Yes", 1, 0)</f>
        <v>0</v>
      </c>
    </row>
    <row r="7975" spans="1:24" x14ac:dyDescent="0.2">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7">
        <v>2.7240000000000006</v>
      </c>
      <c r="S7975" s="1">
        <v>2</v>
      </c>
      <c r="T7975" s="1">
        <v>0.7</v>
      </c>
      <c r="U7975" s="7">
        <v>-1.9067999999999996</v>
      </c>
      <c r="V7975" s="3" t="str">
        <f>IF(Orders1[[#This Row],[Region]]=People!$B$2, People!$A$2, IF(Orders1[[#This Row],[Region]]=People!$B$3,People!$A$3, IF(Orders1[[#This Row],[Region]]=People!$B$4,People!$A$4, IF(Orders1[[#This Row],[Region]]=People!$B$5,People!$A$5))))</f>
        <v>Chuck Magee</v>
      </c>
      <c r="W7975" s="3" t="str">
        <f>IFERROR(INDEX(Returns!A7975:A8774, MATCH(Orders1[[#This Row],[Order ID]],Returns!B7975:B8774)), "No")</f>
        <v>No</v>
      </c>
      <c r="X7975" s="3">
        <f>IF(Orders1[[#This Row],[Return]]="Yes", 1, 0)</f>
        <v>0</v>
      </c>
    </row>
    <row r="7976" spans="1:24" x14ac:dyDescent="0.2">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7">
        <v>254.35200000000003</v>
      </c>
      <c r="S7976" s="1">
        <v>3</v>
      </c>
      <c r="T7976" s="1">
        <v>0.2</v>
      </c>
      <c r="U7976" s="7">
        <v>0</v>
      </c>
      <c r="V7976" s="3" t="str">
        <f>IF(Orders1[[#This Row],[Region]]=People!$B$2, People!$A$2, IF(Orders1[[#This Row],[Region]]=People!$B$3,People!$A$3, IF(Orders1[[#This Row],[Region]]=People!$B$4,People!$A$4, IF(Orders1[[#This Row],[Region]]=People!$B$5,People!$A$5))))</f>
        <v>Chuck Magee</v>
      </c>
      <c r="W7976" s="3" t="str">
        <f>IFERROR(INDEX(Returns!A7976:A8775, MATCH(Orders1[[#This Row],[Order ID]],Returns!B7976:B8775)), "No")</f>
        <v>No</v>
      </c>
      <c r="X7976" s="3">
        <f>IF(Orders1[[#This Row],[Return]]="Yes", 1, 0)</f>
        <v>0</v>
      </c>
    </row>
    <row r="7977" spans="1:24" x14ac:dyDescent="0.2">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7">
        <v>3.762</v>
      </c>
      <c r="S7977" s="1">
        <v>3</v>
      </c>
      <c r="T7977" s="1">
        <v>0.7</v>
      </c>
      <c r="U7977" s="7">
        <v>-2.758799999999999</v>
      </c>
      <c r="V7977" s="3" t="str">
        <f>IF(Orders1[[#This Row],[Region]]=People!$B$2, People!$A$2, IF(Orders1[[#This Row],[Region]]=People!$B$3,People!$A$3, IF(Orders1[[#This Row],[Region]]=People!$B$4,People!$A$4, IF(Orders1[[#This Row],[Region]]=People!$B$5,People!$A$5))))</f>
        <v>Chuck Magee</v>
      </c>
      <c r="W7977" s="3" t="str">
        <f>IFERROR(INDEX(Returns!A7977:A8776, MATCH(Orders1[[#This Row],[Order ID]],Returns!B7977:B8776)), "No")</f>
        <v>No</v>
      </c>
      <c r="X7977" s="3">
        <f>IF(Orders1[[#This Row],[Return]]="Yes", 1, 0)</f>
        <v>0</v>
      </c>
    </row>
    <row r="7978" spans="1:24" x14ac:dyDescent="0.2">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7">
        <v>10.272000000000002</v>
      </c>
      <c r="S7978" s="1">
        <v>3</v>
      </c>
      <c r="T7978" s="1">
        <v>0.2</v>
      </c>
      <c r="U7978" s="7">
        <v>3.2099999999999982</v>
      </c>
      <c r="V7978" s="3" t="str">
        <f>IF(Orders1[[#This Row],[Region]]=People!$B$2, People!$A$2, IF(Orders1[[#This Row],[Region]]=People!$B$3,People!$A$3, IF(Orders1[[#This Row],[Region]]=People!$B$4,People!$A$4, IF(Orders1[[#This Row],[Region]]=People!$B$5,People!$A$5))))</f>
        <v>Chuck Magee</v>
      </c>
      <c r="W7978" s="3" t="str">
        <f>IFERROR(INDEX(Returns!A7978:A8777, MATCH(Orders1[[#This Row],[Order ID]],Returns!B7978:B8777)), "No")</f>
        <v>No</v>
      </c>
      <c r="X7978" s="3">
        <f>IF(Orders1[[#This Row],[Return]]="Yes", 1, 0)</f>
        <v>0</v>
      </c>
    </row>
    <row r="7979" spans="1:24" x14ac:dyDescent="0.2">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7">
        <v>659.97</v>
      </c>
      <c r="S7979" s="1">
        <v>3</v>
      </c>
      <c r="T7979" s="1">
        <v>0</v>
      </c>
      <c r="U7979" s="7">
        <v>197.99099999999996</v>
      </c>
      <c r="V7979" s="3" t="str">
        <f>IF(Orders1[[#This Row],[Region]]=People!$B$2, People!$A$2, IF(Orders1[[#This Row],[Region]]=People!$B$3,People!$A$3, IF(Orders1[[#This Row],[Region]]=People!$B$4,People!$A$4, IF(Orders1[[#This Row],[Region]]=People!$B$5,People!$A$5))))</f>
        <v>Cassandra Brandow</v>
      </c>
      <c r="W7979" s="3" t="str">
        <f>IFERROR(INDEX(Returns!A7979:A8778, MATCH(Orders1[[#This Row],[Order ID]],Returns!B7979:B8778)), "No")</f>
        <v>No</v>
      </c>
      <c r="X7979" s="3">
        <f>IF(Orders1[[#This Row],[Return]]="Yes", 1, 0)</f>
        <v>0</v>
      </c>
    </row>
    <row r="7980" spans="1:24" x14ac:dyDescent="0.2">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7">
        <v>113.72999999999999</v>
      </c>
      <c r="S7980" s="1">
        <v>3</v>
      </c>
      <c r="T7980" s="1">
        <v>0</v>
      </c>
      <c r="U7980" s="7">
        <v>32.981699999999989</v>
      </c>
      <c r="V7980" s="3" t="str">
        <f>IF(Orders1[[#This Row],[Region]]=People!$B$2, People!$A$2, IF(Orders1[[#This Row],[Region]]=People!$B$3,People!$A$3, IF(Orders1[[#This Row],[Region]]=People!$B$4,People!$A$4, IF(Orders1[[#This Row],[Region]]=People!$B$5,People!$A$5))))</f>
        <v>Cassandra Brandow</v>
      </c>
      <c r="W7980" s="3" t="str">
        <f>IFERROR(INDEX(Returns!A7980:A8779, MATCH(Orders1[[#This Row],[Order ID]],Returns!B7980:B8779)), "No")</f>
        <v>No</v>
      </c>
      <c r="X7980" s="3">
        <f>IF(Orders1[[#This Row],[Return]]="Yes", 1, 0)</f>
        <v>0</v>
      </c>
    </row>
    <row r="7981" spans="1:24" x14ac:dyDescent="0.2">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7">
        <v>5.1040000000000001</v>
      </c>
      <c r="S7981" s="1">
        <v>1</v>
      </c>
      <c r="T7981" s="1">
        <v>0.2</v>
      </c>
      <c r="U7981" s="7">
        <v>1.6587999999999996</v>
      </c>
      <c r="V7981" s="3" t="str">
        <f>IF(Orders1[[#This Row],[Region]]=People!$B$2, People!$A$2, IF(Orders1[[#This Row],[Region]]=People!$B$3,People!$A$3, IF(Orders1[[#This Row],[Region]]=People!$B$4,People!$A$4, IF(Orders1[[#This Row],[Region]]=People!$B$5,People!$A$5))))</f>
        <v>Anna Andreadi</v>
      </c>
      <c r="W7981" s="3" t="str">
        <f>IFERROR(INDEX(Returns!A7981:A8780, MATCH(Orders1[[#This Row],[Order ID]],Returns!B7981:B8780)), "No")</f>
        <v>No</v>
      </c>
      <c r="X7981" s="3">
        <f>IF(Orders1[[#This Row],[Return]]="Yes", 1, 0)</f>
        <v>0</v>
      </c>
    </row>
    <row r="7982" spans="1:24" x14ac:dyDescent="0.2">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7">
        <v>16.448</v>
      </c>
      <c r="S7982" s="1">
        <v>2</v>
      </c>
      <c r="T7982" s="1">
        <v>0.2</v>
      </c>
      <c r="U7982" s="7">
        <v>5.5511999999999979</v>
      </c>
      <c r="V7982" s="3" t="str">
        <f>IF(Orders1[[#This Row],[Region]]=People!$B$2, People!$A$2, IF(Orders1[[#This Row],[Region]]=People!$B$3,People!$A$3, IF(Orders1[[#This Row],[Region]]=People!$B$4,People!$A$4, IF(Orders1[[#This Row],[Region]]=People!$B$5,People!$A$5))))</f>
        <v>Kelly Williams</v>
      </c>
      <c r="W7982" s="3" t="str">
        <f>IFERROR(INDEX(Returns!A7982:A8781, MATCH(Orders1[[#This Row],[Order ID]],Returns!B7982:B8781)), "No")</f>
        <v>No</v>
      </c>
      <c r="X7982" s="3">
        <f>IF(Orders1[[#This Row],[Return]]="Yes", 1, 0)</f>
        <v>0</v>
      </c>
    </row>
    <row r="7983" spans="1:24" x14ac:dyDescent="0.2">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7">
        <v>81.92</v>
      </c>
      <c r="S7983" s="1">
        <v>4</v>
      </c>
      <c r="T7983" s="1">
        <v>0</v>
      </c>
      <c r="U7983" s="7">
        <v>22.118400000000001</v>
      </c>
      <c r="V7983" s="3" t="str">
        <f>IF(Orders1[[#This Row],[Region]]=People!$B$2, People!$A$2, IF(Orders1[[#This Row],[Region]]=People!$B$3,People!$A$3, IF(Orders1[[#This Row],[Region]]=People!$B$4,People!$A$4, IF(Orders1[[#This Row],[Region]]=People!$B$5,People!$A$5))))</f>
        <v>Chuck Magee</v>
      </c>
      <c r="W7983" s="3" t="str">
        <f>IFERROR(INDEX(Returns!A7983:A8782, MATCH(Orders1[[#This Row],[Order ID]],Returns!B7983:B8782)), "No")</f>
        <v>No</v>
      </c>
      <c r="X7983" s="3">
        <f>IF(Orders1[[#This Row],[Return]]="Yes", 1, 0)</f>
        <v>0</v>
      </c>
    </row>
    <row r="7984" spans="1:24" x14ac:dyDescent="0.2">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7">
        <v>254.89999999999998</v>
      </c>
      <c r="S7984" s="1">
        <v>5</v>
      </c>
      <c r="T7984" s="1">
        <v>0</v>
      </c>
      <c r="U7984" s="7">
        <v>76.469999999999985</v>
      </c>
      <c r="V7984" s="3" t="str">
        <f>IF(Orders1[[#This Row],[Region]]=People!$B$2, People!$A$2, IF(Orders1[[#This Row],[Region]]=People!$B$3,People!$A$3, IF(Orders1[[#This Row],[Region]]=People!$B$4,People!$A$4, IF(Orders1[[#This Row],[Region]]=People!$B$5,People!$A$5))))</f>
        <v>Chuck Magee</v>
      </c>
      <c r="W7984" s="3" t="str">
        <f>IFERROR(INDEX(Returns!A7984:A8783, MATCH(Orders1[[#This Row],[Order ID]],Returns!B7984:B8783)), "No")</f>
        <v>No</v>
      </c>
      <c r="X7984" s="3">
        <f>IF(Orders1[[#This Row],[Return]]="Yes", 1, 0)</f>
        <v>0</v>
      </c>
    </row>
    <row r="7985" spans="1:24" x14ac:dyDescent="0.2">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7">
        <v>15.120000000000001</v>
      </c>
      <c r="S7985" s="1">
        <v>5</v>
      </c>
      <c r="T7985" s="1">
        <v>0.2</v>
      </c>
      <c r="U7985" s="7">
        <v>4.9139999999999988</v>
      </c>
      <c r="V7985" s="3" t="str">
        <f>IF(Orders1[[#This Row],[Region]]=People!$B$2, People!$A$2, IF(Orders1[[#This Row],[Region]]=People!$B$3,People!$A$3, IF(Orders1[[#This Row],[Region]]=People!$B$4,People!$A$4, IF(Orders1[[#This Row],[Region]]=People!$B$5,People!$A$5))))</f>
        <v>Kelly Williams</v>
      </c>
      <c r="W7985" s="3" t="str">
        <f>IFERROR(INDEX(Returns!A7985:A8784, MATCH(Orders1[[#This Row],[Order ID]],Returns!B7985:B8784)), "No")</f>
        <v>No</v>
      </c>
      <c r="X7985" s="3">
        <f>IF(Orders1[[#This Row],[Return]]="Yes", 1, 0)</f>
        <v>0</v>
      </c>
    </row>
    <row r="7986" spans="1:24" x14ac:dyDescent="0.2">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7">
        <v>7.8719999999999999</v>
      </c>
      <c r="S7986" s="1">
        <v>3</v>
      </c>
      <c r="T7986" s="1">
        <v>0.2</v>
      </c>
      <c r="U7986" s="7">
        <v>0.88559999999999883</v>
      </c>
      <c r="V7986" s="3" t="str">
        <f>IF(Orders1[[#This Row],[Region]]=People!$B$2, People!$A$2, IF(Orders1[[#This Row],[Region]]=People!$B$3,People!$A$3, IF(Orders1[[#This Row],[Region]]=People!$B$4,People!$A$4, IF(Orders1[[#This Row],[Region]]=People!$B$5,People!$A$5))))</f>
        <v>Kelly Williams</v>
      </c>
      <c r="W7986" s="3" t="str">
        <f>IFERROR(INDEX(Returns!A7986:A8785, MATCH(Orders1[[#This Row],[Order ID]],Returns!B7986:B8785)), "No")</f>
        <v>No</v>
      </c>
      <c r="X7986" s="3">
        <f>IF(Orders1[[#This Row],[Return]]="Yes", 1, 0)</f>
        <v>0</v>
      </c>
    </row>
    <row r="7987" spans="1:24" x14ac:dyDescent="0.2">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7">
        <v>8.32</v>
      </c>
      <c r="S7987" s="1">
        <v>5</v>
      </c>
      <c r="T7987" s="1">
        <v>0.2</v>
      </c>
      <c r="U7987" s="7">
        <v>2.8079999999999998</v>
      </c>
      <c r="V7987" s="3" t="str">
        <f>IF(Orders1[[#This Row],[Region]]=People!$B$2, People!$A$2, IF(Orders1[[#This Row],[Region]]=People!$B$3,People!$A$3, IF(Orders1[[#This Row],[Region]]=People!$B$4,People!$A$4, IF(Orders1[[#This Row],[Region]]=People!$B$5,People!$A$5))))</f>
        <v>Anna Andreadi</v>
      </c>
      <c r="W7987" s="3" t="str">
        <f>IFERROR(INDEX(Returns!A7987:A8786, MATCH(Orders1[[#This Row],[Order ID]],Returns!B7987:B8786)), "No")</f>
        <v>No</v>
      </c>
      <c r="X7987" s="3">
        <f>IF(Orders1[[#This Row],[Return]]="Yes", 1, 0)</f>
        <v>0</v>
      </c>
    </row>
    <row r="7988" spans="1:24" x14ac:dyDescent="0.2">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7">
        <v>89.949999999999989</v>
      </c>
      <c r="S7988" s="1">
        <v>5</v>
      </c>
      <c r="T7988" s="1">
        <v>0</v>
      </c>
      <c r="U7988" s="7">
        <v>43.175999999999995</v>
      </c>
      <c r="V7988" s="3" t="str">
        <f>IF(Orders1[[#This Row],[Region]]=People!$B$2, People!$A$2, IF(Orders1[[#This Row],[Region]]=People!$B$3,People!$A$3, IF(Orders1[[#This Row],[Region]]=People!$B$4,People!$A$4, IF(Orders1[[#This Row],[Region]]=People!$B$5,People!$A$5))))</f>
        <v>Chuck Magee</v>
      </c>
      <c r="W7988" s="3" t="str">
        <f>IFERROR(INDEX(Returns!A7988:A8787, MATCH(Orders1[[#This Row],[Order ID]],Returns!B7988:B8787)), "No")</f>
        <v>No</v>
      </c>
      <c r="X7988" s="3">
        <f>IF(Orders1[[#This Row],[Return]]="Yes", 1, 0)</f>
        <v>0</v>
      </c>
    </row>
    <row r="7989" spans="1:24" x14ac:dyDescent="0.2">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7">
        <v>25.2</v>
      </c>
      <c r="S7989" s="1">
        <v>4</v>
      </c>
      <c r="T7989" s="1">
        <v>0</v>
      </c>
      <c r="U7989" s="7">
        <v>11.591999999999999</v>
      </c>
      <c r="V7989" s="3" t="str">
        <f>IF(Orders1[[#This Row],[Region]]=People!$B$2, People!$A$2, IF(Orders1[[#This Row],[Region]]=People!$B$3,People!$A$3, IF(Orders1[[#This Row],[Region]]=People!$B$4,People!$A$4, IF(Orders1[[#This Row],[Region]]=People!$B$5,People!$A$5))))</f>
        <v>Kelly Williams</v>
      </c>
      <c r="W7989" s="3" t="str">
        <f>IFERROR(INDEX(Returns!A7989:A8788, MATCH(Orders1[[#This Row],[Order ID]],Returns!B7989:B8788)), "No")</f>
        <v>No</v>
      </c>
      <c r="X7989" s="3">
        <f>IF(Orders1[[#This Row],[Return]]="Yes", 1, 0)</f>
        <v>0</v>
      </c>
    </row>
    <row r="7990" spans="1:24" x14ac:dyDescent="0.2">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7">
        <v>37.589999999999996</v>
      </c>
      <c r="S7990" s="1">
        <v>3</v>
      </c>
      <c r="T7990" s="1">
        <v>0</v>
      </c>
      <c r="U7990" s="7">
        <v>17.667299999999997</v>
      </c>
      <c r="V7990" s="3" t="str">
        <f>IF(Orders1[[#This Row],[Region]]=People!$B$2, People!$A$2, IF(Orders1[[#This Row],[Region]]=People!$B$3,People!$A$3, IF(Orders1[[#This Row],[Region]]=People!$B$4,People!$A$4, IF(Orders1[[#This Row],[Region]]=People!$B$5,People!$A$5))))</f>
        <v>Kelly Williams</v>
      </c>
      <c r="W7990" s="3" t="str">
        <f>IFERROR(INDEX(Returns!A7990:A8789, MATCH(Orders1[[#This Row],[Order ID]],Returns!B7990:B8789)), "No")</f>
        <v>No</v>
      </c>
      <c r="X7990" s="3">
        <f>IF(Orders1[[#This Row],[Return]]="Yes", 1, 0)</f>
        <v>0</v>
      </c>
    </row>
    <row r="7991" spans="1:24" x14ac:dyDescent="0.2">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7">
        <v>14.97</v>
      </c>
      <c r="S7991" s="1">
        <v>1</v>
      </c>
      <c r="T7991" s="1">
        <v>0</v>
      </c>
      <c r="U7991" s="7">
        <v>4.1916000000000011</v>
      </c>
      <c r="V7991" s="3" t="str">
        <f>IF(Orders1[[#This Row],[Region]]=People!$B$2, People!$A$2, IF(Orders1[[#This Row],[Region]]=People!$B$3,People!$A$3, IF(Orders1[[#This Row],[Region]]=People!$B$4,People!$A$4, IF(Orders1[[#This Row],[Region]]=People!$B$5,People!$A$5))))</f>
        <v>Kelly Williams</v>
      </c>
      <c r="W7991" s="3" t="str">
        <f>IFERROR(INDEX(Returns!A7991:A8790, MATCH(Orders1[[#This Row],[Order ID]],Returns!B7991:B8790)), "No")</f>
        <v>No</v>
      </c>
      <c r="X7991" s="3">
        <f>IF(Orders1[[#This Row],[Return]]="Yes", 1, 0)</f>
        <v>0</v>
      </c>
    </row>
    <row r="7992" spans="1:24" x14ac:dyDescent="0.2">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7">
        <v>1.98</v>
      </c>
      <c r="S7992" s="1">
        <v>2</v>
      </c>
      <c r="T7992" s="1">
        <v>0</v>
      </c>
      <c r="U7992" s="7">
        <v>0.89100000000000001</v>
      </c>
      <c r="V7992" s="3" t="str">
        <f>IF(Orders1[[#This Row],[Region]]=People!$B$2, People!$A$2, IF(Orders1[[#This Row],[Region]]=People!$B$3,People!$A$3, IF(Orders1[[#This Row],[Region]]=People!$B$4,People!$A$4, IF(Orders1[[#This Row],[Region]]=People!$B$5,People!$A$5))))</f>
        <v>Kelly Williams</v>
      </c>
      <c r="W7992" s="3" t="str">
        <f>IFERROR(INDEX(Returns!A7992:A8791, MATCH(Orders1[[#This Row],[Order ID]],Returns!B7992:B8791)), "No")</f>
        <v>No</v>
      </c>
      <c r="X7992" s="3">
        <f>IF(Orders1[[#This Row],[Return]]="Yes", 1, 0)</f>
        <v>0</v>
      </c>
    </row>
    <row r="7993" spans="1:24" x14ac:dyDescent="0.2">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7">
        <v>39.936000000000007</v>
      </c>
      <c r="S7993" s="1">
        <v>4</v>
      </c>
      <c r="T7993" s="1">
        <v>0.7</v>
      </c>
      <c r="U7993" s="7">
        <v>-26.623999999999995</v>
      </c>
      <c r="V7993" s="3" t="str">
        <f>IF(Orders1[[#This Row],[Region]]=People!$B$2, People!$A$2, IF(Orders1[[#This Row],[Region]]=People!$B$3,People!$A$3, IF(Orders1[[#This Row],[Region]]=People!$B$4,People!$A$4, IF(Orders1[[#This Row],[Region]]=People!$B$5,People!$A$5))))</f>
        <v>Cassandra Brandow</v>
      </c>
      <c r="W7993" s="3" t="str">
        <f>IFERROR(INDEX(Returns!A7993:A8792, MATCH(Orders1[[#This Row],[Order ID]],Returns!B7993:B8792)), "No")</f>
        <v>No</v>
      </c>
      <c r="X7993" s="3">
        <f>IF(Orders1[[#This Row],[Return]]="Yes", 1, 0)</f>
        <v>0</v>
      </c>
    </row>
    <row r="7994" spans="1:24" x14ac:dyDescent="0.2">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7">
        <v>18.463999999999999</v>
      </c>
      <c r="S7994" s="1">
        <v>2</v>
      </c>
      <c r="T7994" s="1">
        <v>0.2</v>
      </c>
      <c r="U7994" s="7">
        <v>2.3079999999999998</v>
      </c>
      <c r="V7994" s="3" t="str">
        <f>IF(Orders1[[#This Row],[Region]]=People!$B$2, People!$A$2, IF(Orders1[[#This Row],[Region]]=People!$B$3,People!$A$3, IF(Orders1[[#This Row],[Region]]=People!$B$4,People!$A$4, IF(Orders1[[#This Row],[Region]]=People!$B$5,People!$A$5))))</f>
        <v>Cassandra Brandow</v>
      </c>
      <c r="W7994" s="3" t="str">
        <f>IFERROR(INDEX(Returns!A7994:A8793, MATCH(Orders1[[#This Row],[Order ID]],Returns!B7994:B8793)), "No")</f>
        <v>No</v>
      </c>
      <c r="X7994" s="3">
        <f>IF(Orders1[[#This Row],[Return]]="Yes", 1, 0)</f>
        <v>0</v>
      </c>
    </row>
    <row r="7995" spans="1:24" x14ac:dyDescent="0.2">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7">
        <v>4.8960000000000008</v>
      </c>
      <c r="S7995" s="1">
        <v>3</v>
      </c>
      <c r="T7995" s="1">
        <v>0.7</v>
      </c>
      <c r="U7995" s="7">
        <v>-3.4271999999999991</v>
      </c>
      <c r="V7995" s="3" t="str">
        <f>IF(Orders1[[#This Row],[Region]]=People!$B$2, People!$A$2, IF(Orders1[[#This Row],[Region]]=People!$B$3,People!$A$3, IF(Orders1[[#This Row],[Region]]=People!$B$4,People!$A$4, IF(Orders1[[#This Row],[Region]]=People!$B$5,People!$A$5))))</f>
        <v>Anna Andreadi</v>
      </c>
      <c r="W7995" s="3" t="str">
        <f>IFERROR(INDEX(Returns!A7995:A8794, MATCH(Orders1[[#This Row],[Order ID]],Returns!B7995:B8794)), "No")</f>
        <v>No</v>
      </c>
      <c r="X7995" s="3">
        <f>IF(Orders1[[#This Row],[Return]]="Yes", 1, 0)</f>
        <v>0</v>
      </c>
    </row>
    <row r="7996" spans="1:24" x14ac:dyDescent="0.2">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7">
        <v>145.76400000000001</v>
      </c>
      <c r="S7996" s="1">
        <v>6</v>
      </c>
      <c r="T7996" s="1">
        <v>0.7</v>
      </c>
      <c r="U7996" s="7">
        <v>-247.79879999999997</v>
      </c>
      <c r="V7996" s="3" t="str">
        <f>IF(Orders1[[#This Row],[Region]]=People!$B$2, People!$A$2, IF(Orders1[[#This Row],[Region]]=People!$B$3,People!$A$3, IF(Orders1[[#This Row],[Region]]=People!$B$4,People!$A$4, IF(Orders1[[#This Row],[Region]]=People!$B$5,People!$A$5))))</f>
        <v>Anna Andreadi</v>
      </c>
      <c r="W7996" s="3" t="str">
        <f>IFERROR(INDEX(Returns!A7996:A8795, MATCH(Orders1[[#This Row],[Order ID]],Returns!B7996:B8795)), "No")</f>
        <v>No</v>
      </c>
      <c r="X7996" s="3">
        <f>IF(Orders1[[#This Row],[Return]]="Yes", 1, 0)</f>
        <v>0</v>
      </c>
    </row>
    <row r="7997" spans="1:24" x14ac:dyDescent="0.2">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7">
        <v>9.6120000000000001</v>
      </c>
      <c r="S7997" s="1">
        <v>6</v>
      </c>
      <c r="T7997" s="1">
        <v>0.7</v>
      </c>
      <c r="U7997" s="7">
        <v>-7.3691999999999993</v>
      </c>
      <c r="V7997" s="3" t="str">
        <f>IF(Orders1[[#This Row],[Region]]=People!$B$2, People!$A$2, IF(Orders1[[#This Row],[Region]]=People!$B$3,People!$A$3, IF(Orders1[[#This Row],[Region]]=People!$B$4,People!$A$4, IF(Orders1[[#This Row],[Region]]=People!$B$5,People!$A$5))))</f>
        <v>Anna Andreadi</v>
      </c>
      <c r="W7997" s="3" t="str">
        <f>IFERROR(INDEX(Returns!A7997:A8796, MATCH(Orders1[[#This Row],[Order ID]],Returns!B7997:B8796)), "No")</f>
        <v>No</v>
      </c>
      <c r="X7997" s="3">
        <f>IF(Orders1[[#This Row],[Return]]="Yes", 1, 0)</f>
        <v>0</v>
      </c>
    </row>
    <row r="7998" spans="1:24" x14ac:dyDescent="0.2">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7">
        <v>199.75</v>
      </c>
      <c r="S7998" s="1">
        <v>5</v>
      </c>
      <c r="T7998" s="1">
        <v>0</v>
      </c>
      <c r="U7998" s="7">
        <v>87.890000000000015</v>
      </c>
      <c r="V7998" s="3" t="str">
        <f>IF(Orders1[[#This Row],[Region]]=People!$B$2, People!$A$2, IF(Orders1[[#This Row],[Region]]=People!$B$3,People!$A$3, IF(Orders1[[#This Row],[Region]]=People!$B$4,People!$A$4, IF(Orders1[[#This Row],[Region]]=People!$B$5,People!$A$5))))</f>
        <v>Anna Andreadi</v>
      </c>
      <c r="W7998" s="3" t="str">
        <f>IFERROR(INDEX(Returns!A7998:A8797, MATCH(Orders1[[#This Row],[Order ID]],Returns!B7998:B8797)), "No")</f>
        <v>No</v>
      </c>
      <c r="X7998" s="3">
        <f>IF(Orders1[[#This Row],[Return]]="Yes", 1, 0)</f>
        <v>0</v>
      </c>
    </row>
    <row r="7999" spans="1:24" x14ac:dyDescent="0.2">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7">
        <v>1673.1839999999997</v>
      </c>
      <c r="S7999" s="1">
        <v>12</v>
      </c>
      <c r="T7999" s="1">
        <v>0.2</v>
      </c>
      <c r="U7999" s="7">
        <v>20.914800000000014</v>
      </c>
      <c r="V7999" s="3" t="str">
        <f>IF(Orders1[[#This Row],[Region]]=People!$B$2, People!$A$2, IF(Orders1[[#This Row],[Region]]=People!$B$3,People!$A$3, IF(Orders1[[#This Row],[Region]]=People!$B$4,People!$A$4, IF(Orders1[[#This Row],[Region]]=People!$B$5,People!$A$5))))</f>
        <v>Anna Andreadi</v>
      </c>
      <c r="W7999" s="3" t="str">
        <f>IFERROR(INDEX(Returns!A7999:A8798, MATCH(Orders1[[#This Row],[Order ID]],Returns!B7999:B8798)), "No")</f>
        <v>No</v>
      </c>
      <c r="X7999" s="3">
        <f>IF(Orders1[[#This Row],[Return]]="Yes", 1, 0)</f>
        <v>0</v>
      </c>
    </row>
    <row r="8000" spans="1:24" x14ac:dyDescent="0.2">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7">
        <v>12.18</v>
      </c>
      <c r="S8000" s="1">
        <v>7</v>
      </c>
      <c r="T8000" s="1">
        <v>0</v>
      </c>
      <c r="U8000" s="7">
        <v>3.8975999999999997</v>
      </c>
      <c r="V8000" s="3" t="str">
        <f>IF(Orders1[[#This Row],[Region]]=People!$B$2, People!$A$2, IF(Orders1[[#This Row],[Region]]=People!$B$3,People!$A$3, IF(Orders1[[#This Row],[Region]]=People!$B$4,People!$A$4, IF(Orders1[[#This Row],[Region]]=People!$B$5,People!$A$5))))</f>
        <v>Anna Andreadi</v>
      </c>
      <c r="W8000" s="3" t="str">
        <f>IFERROR(INDEX(Returns!A8000:A8799, MATCH(Orders1[[#This Row],[Order ID]],Returns!B8000:B8799)), "No")</f>
        <v>No</v>
      </c>
      <c r="X8000" s="3">
        <f>IF(Orders1[[#This Row],[Return]]="Yes", 1, 0)</f>
        <v>0</v>
      </c>
    </row>
    <row r="8001" spans="1:24" x14ac:dyDescent="0.2">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7">
        <v>57.68</v>
      </c>
      <c r="S8001" s="1">
        <v>4</v>
      </c>
      <c r="T8001" s="1">
        <v>0</v>
      </c>
      <c r="U8001" s="7">
        <v>19.034399999999998</v>
      </c>
      <c r="V8001" s="3" t="str">
        <f>IF(Orders1[[#This Row],[Region]]=People!$B$2, People!$A$2, IF(Orders1[[#This Row],[Region]]=People!$B$3,People!$A$3, IF(Orders1[[#This Row],[Region]]=People!$B$4,People!$A$4, IF(Orders1[[#This Row],[Region]]=People!$B$5,People!$A$5))))</f>
        <v>Anna Andreadi</v>
      </c>
      <c r="W8001" s="3" t="str">
        <f>IFERROR(INDEX(Returns!A8001:A8800, MATCH(Orders1[[#This Row],[Order ID]],Returns!B8001:B8800)), "No")</f>
        <v>No</v>
      </c>
      <c r="X8001" s="3">
        <f>IF(Orders1[[#This Row],[Return]]="Yes", 1, 0)</f>
        <v>0</v>
      </c>
    </row>
    <row r="8002" spans="1:24" x14ac:dyDescent="0.2">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7">
        <v>263.95999999999998</v>
      </c>
      <c r="S8002" s="1">
        <v>4</v>
      </c>
      <c r="T8002" s="1">
        <v>0</v>
      </c>
      <c r="U8002" s="7">
        <v>76.548399999999987</v>
      </c>
      <c r="V8002" s="3" t="str">
        <f>IF(Orders1[[#This Row],[Region]]=People!$B$2, People!$A$2, IF(Orders1[[#This Row],[Region]]=People!$B$3,People!$A$3, IF(Orders1[[#This Row],[Region]]=People!$B$4,People!$A$4, IF(Orders1[[#This Row],[Region]]=People!$B$5,People!$A$5))))</f>
        <v>Kelly Williams</v>
      </c>
      <c r="W8002" s="3" t="str">
        <f>IFERROR(INDEX(Returns!A8002:A8801, MATCH(Orders1[[#This Row],[Order ID]],Returns!B8002:B8801)), "No")</f>
        <v>No</v>
      </c>
      <c r="X8002" s="3">
        <f>IF(Orders1[[#This Row],[Return]]="Yes", 1, 0)</f>
        <v>0</v>
      </c>
    </row>
    <row r="8003" spans="1:24" x14ac:dyDescent="0.2">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7">
        <v>299.94</v>
      </c>
      <c r="S8003" s="1">
        <v>6</v>
      </c>
      <c r="T8003" s="1">
        <v>0</v>
      </c>
      <c r="U8003" s="7">
        <v>128.97420000000002</v>
      </c>
      <c r="V8003" s="3" t="str">
        <f>IF(Orders1[[#This Row],[Region]]=People!$B$2, People!$A$2, IF(Orders1[[#This Row],[Region]]=People!$B$3,People!$A$3, IF(Orders1[[#This Row],[Region]]=People!$B$4,People!$A$4, IF(Orders1[[#This Row],[Region]]=People!$B$5,People!$A$5))))</f>
        <v>Anna Andreadi</v>
      </c>
      <c r="W8003" s="3" t="str">
        <f>IFERROR(INDEX(Returns!A8003:A8802, MATCH(Orders1[[#This Row],[Order ID]],Returns!B8003:B8802)), "No")</f>
        <v>No</v>
      </c>
      <c r="X8003" s="3">
        <f>IF(Orders1[[#This Row],[Return]]="Yes", 1, 0)</f>
        <v>0</v>
      </c>
    </row>
    <row r="8004" spans="1:24" x14ac:dyDescent="0.2">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7">
        <v>25.76</v>
      </c>
      <c r="S8004" s="1">
        <v>7</v>
      </c>
      <c r="T8004" s="1">
        <v>0</v>
      </c>
      <c r="U8004" s="7">
        <v>0.51519999999999921</v>
      </c>
      <c r="V8004" s="3" t="str">
        <f>IF(Orders1[[#This Row],[Region]]=People!$B$2, People!$A$2, IF(Orders1[[#This Row],[Region]]=People!$B$3,People!$A$3, IF(Orders1[[#This Row],[Region]]=People!$B$4,People!$A$4, IF(Orders1[[#This Row],[Region]]=People!$B$5,People!$A$5))))</f>
        <v>Anna Andreadi</v>
      </c>
      <c r="W8004" s="3" t="str">
        <f>IFERROR(INDEX(Returns!A8004:A8803, MATCH(Orders1[[#This Row],[Order ID]],Returns!B8004:B8803)), "No")</f>
        <v>No</v>
      </c>
      <c r="X8004" s="3">
        <f>IF(Orders1[[#This Row],[Return]]="Yes", 1, 0)</f>
        <v>0</v>
      </c>
    </row>
    <row r="8005" spans="1:24" x14ac:dyDescent="0.2">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7">
        <v>271.89999999999998</v>
      </c>
      <c r="S8005" s="1">
        <v>2</v>
      </c>
      <c r="T8005" s="1">
        <v>0</v>
      </c>
      <c r="U8005" s="7">
        <v>78.850999999999971</v>
      </c>
      <c r="V8005" s="3" t="str">
        <f>IF(Orders1[[#This Row],[Region]]=People!$B$2, People!$A$2, IF(Orders1[[#This Row],[Region]]=People!$B$3,People!$A$3, IF(Orders1[[#This Row],[Region]]=People!$B$4,People!$A$4, IF(Orders1[[#This Row],[Region]]=People!$B$5,People!$A$5))))</f>
        <v>Chuck Magee</v>
      </c>
      <c r="W8005" s="3" t="str">
        <f>IFERROR(INDEX(Returns!A8005:A8804, MATCH(Orders1[[#This Row],[Order ID]],Returns!B8005:B8804)), "No")</f>
        <v>No</v>
      </c>
      <c r="X8005" s="3">
        <f>IF(Orders1[[#This Row],[Return]]="Yes", 1, 0)</f>
        <v>0</v>
      </c>
    </row>
    <row r="8006" spans="1:24" x14ac:dyDescent="0.2">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7">
        <v>45.839999999999996</v>
      </c>
      <c r="S8006" s="1">
        <v>3</v>
      </c>
      <c r="T8006" s="1">
        <v>0</v>
      </c>
      <c r="U8006" s="7">
        <v>15.585599999999999</v>
      </c>
      <c r="V8006" s="3" t="str">
        <f>IF(Orders1[[#This Row],[Region]]=People!$B$2, People!$A$2, IF(Orders1[[#This Row],[Region]]=People!$B$3,People!$A$3, IF(Orders1[[#This Row],[Region]]=People!$B$4,People!$A$4, IF(Orders1[[#This Row],[Region]]=People!$B$5,People!$A$5))))</f>
        <v>Chuck Magee</v>
      </c>
      <c r="W8006" s="3" t="str">
        <f>IFERROR(INDEX(Returns!A8006:A8805, MATCH(Orders1[[#This Row],[Order ID]],Returns!B8006:B8805)), "No")</f>
        <v>No</v>
      </c>
      <c r="X8006" s="3">
        <f>IF(Orders1[[#This Row],[Return]]="Yes", 1, 0)</f>
        <v>0</v>
      </c>
    </row>
    <row r="8007" spans="1:24" x14ac:dyDescent="0.2">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7">
        <v>9.82</v>
      </c>
      <c r="S8007" s="1">
        <v>2</v>
      </c>
      <c r="T8007" s="1">
        <v>0</v>
      </c>
      <c r="U8007" s="7">
        <v>3.2405999999999997</v>
      </c>
      <c r="V8007" s="3" t="str">
        <f>IF(Orders1[[#This Row],[Region]]=People!$B$2, People!$A$2, IF(Orders1[[#This Row],[Region]]=People!$B$3,People!$A$3, IF(Orders1[[#This Row],[Region]]=People!$B$4,People!$A$4, IF(Orders1[[#This Row],[Region]]=People!$B$5,People!$A$5))))</f>
        <v>Chuck Magee</v>
      </c>
      <c r="W8007" s="3" t="str">
        <f>IFERROR(INDEX(Returns!A8007:A8806, MATCH(Orders1[[#This Row],[Order ID]],Returns!B8007:B8806)), "No")</f>
        <v>No</v>
      </c>
      <c r="X8007" s="3">
        <f>IF(Orders1[[#This Row],[Return]]="Yes", 1, 0)</f>
        <v>0</v>
      </c>
    </row>
    <row r="8008" spans="1:24" x14ac:dyDescent="0.2">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7">
        <v>93.36</v>
      </c>
      <c r="S8008" s="1">
        <v>12</v>
      </c>
      <c r="T8008" s="1">
        <v>0</v>
      </c>
      <c r="U8008" s="7">
        <v>0.93359999999999843</v>
      </c>
      <c r="V8008" s="3" t="str">
        <f>IF(Orders1[[#This Row],[Region]]=People!$B$2, People!$A$2, IF(Orders1[[#This Row],[Region]]=People!$B$3,People!$A$3, IF(Orders1[[#This Row],[Region]]=People!$B$4,People!$A$4, IF(Orders1[[#This Row],[Region]]=People!$B$5,People!$A$5))))</f>
        <v>Anna Andreadi</v>
      </c>
      <c r="W8008" s="3" t="str">
        <f>IFERROR(INDEX(Returns!A8008:A8807, MATCH(Orders1[[#This Row],[Order ID]],Returns!B8008:B8807)), "No")</f>
        <v>No</v>
      </c>
      <c r="X8008" s="3">
        <f>IF(Orders1[[#This Row],[Return]]="Yes", 1, 0)</f>
        <v>0</v>
      </c>
    </row>
    <row r="8009" spans="1:24" x14ac:dyDescent="0.2">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7">
        <v>541.24</v>
      </c>
      <c r="S8009" s="1">
        <v>4</v>
      </c>
      <c r="T8009" s="1">
        <v>0</v>
      </c>
      <c r="U8009" s="7">
        <v>5.4124000000000478</v>
      </c>
      <c r="V8009" s="3" t="str">
        <f>IF(Orders1[[#This Row],[Region]]=People!$B$2, People!$A$2, IF(Orders1[[#This Row],[Region]]=People!$B$3,People!$A$3, IF(Orders1[[#This Row],[Region]]=People!$B$4,People!$A$4, IF(Orders1[[#This Row],[Region]]=People!$B$5,People!$A$5))))</f>
        <v>Kelly Williams</v>
      </c>
      <c r="W8009" s="3" t="str">
        <f>IFERROR(INDEX(Returns!A8009:A8808, MATCH(Orders1[[#This Row],[Order ID]],Returns!B8009:B8808)), "No")</f>
        <v>No</v>
      </c>
      <c r="X8009" s="3">
        <f>IF(Orders1[[#This Row],[Return]]="Yes", 1, 0)</f>
        <v>0</v>
      </c>
    </row>
    <row r="8010" spans="1:24" x14ac:dyDescent="0.2">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7">
        <v>106.32</v>
      </c>
      <c r="S8010" s="1">
        <v>3</v>
      </c>
      <c r="T8010" s="1">
        <v>0</v>
      </c>
      <c r="U8010" s="7">
        <v>49.970399999999991</v>
      </c>
      <c r="V8010" s="3" t="str">
        <f>IF(Orders1[[#This Row],[Region]]=People!$B$2, People!$A$2, IF(Orders1[[#This Row],[Region]]=People!$B$3,People!$A$3, IF(Orders1[[#This Row],[Region]]=People!$B$4,People!$A$4, IF(Orders1[[#This Row],[Region]]=People!$B$5,People!$A$5))))</f>
        <v>Kelly Williams</v>
      </c>
      <c r="W8010" s="3" t="str">
        <f>IFERROR(INDEX(Returns!A8010:A8809, MATCH(Orders1[[#This Row],[Order ID]],Returns!B8010:B8809)), "No")</f>
        <v>No</v>
      </c>
      <c r="X8010" s="3">
        <f>IF(Orders1[[#This Row],[Return]]="Yes", 1, 0)</f>
        <v>0</v>
      </c>
    </row>
    <row r="8011" spans="1:24" x14ac:dyDescent="0.2">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7">
        <v>1323.8999999999999</v>
      </c>
      <c r="S8011" s="1">
        <v>5</v>
      </c>
      <c r="T8011" s="1">
        <v>0</v>
      </c>
      <c r="U8011" s="7">
        <v>383.93099999999993</v>
      </c>
      <c r="V8011" s="3" t="str">
        <f>IF(Orders1[[#This Row],[Region]]=People!$B$2, People!$A$2, IF(Orders1[[#This Row],[Region]]=People!$B$3,People!$A$3, IF(Orders1[[#This Row],[Region]]=People!$B$4,People!$A$4, IF(Orders1[[#This Row],[Region]]=People!$B$5,People!$A$5))))</f>
        <v>Kelly Williams</v>
      </c>
      <c r="W8011" s="3" t="str">
        <f>IFERROR(INDEX(Returns!A8011:A8810, MATCH(Orders1[[#This Row],[Order ID]],Returns!B8011:B8810)), "No")</f>
        <v>No</v>
      </c>
      <c r="X8011" s="3">
        <f>IF(Orders1[[#This Row],[Return]]="Yes", 1, 0)</f>
        <v>0</v>
      </c>
    </row>
    <row r="8012" spans="1:24" x14ac:dyDescent="0.2">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7">
        <v>126.624</v>
      </c>
      <c r="S8012" s="1">
        <v>6</v>
      </c>
      <c r="T8012" s="1">
        <v>0.2</v>
      </c>
      <c r="U8012" s="7">
        <v>41.152799999999992</v>
      </c>
      <c r="V8012" s="3" t="str">
        <f>IF(Orders1[[#This Row],[Region]]=People!$B$2, People!$A$2, IF(Orders1[[#This Row],[Region]]=People!$B$3,People!$A$3, IF(Orders1[[#This Row],[Region]]=People!$B$4,People!$A$4, IF(Orders1[[#This Row],[Region]]=People!$B$5,People!$A$5))))</f>
        <v>Chuck Magee</v>
      </c>
      <c r="W8012" s="3" t="str">
        <f>IFERROR(INDEX(Returns!A8012:A8811, MATCH(Orders1[[#This Row],[Order ID]],Returns!B8012:B8811)), "No")</f>
        <v>No</v>
      </c>
      <c r="X8012" s="3">
        <f>IF(Orders1[[#This Row],[Return]]="Yes", 1, 0)</f>
        <v>0</v>
      </c>
    </row>
    <row r="8013" spans="1:24" x14ac:dyDescent="0.2">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7">
        <v>125.944</v>
      </c>
      <c r="S8013" s="1">
        <v>7</v>
      </c>
      <c r="T8013" s="1">
        <v>0.2</v>
      </c>
      <c r="U8013" s="7">
        <v>15.742999999999984</v>
      </c>
      <c r="V8013" s="3" t="str">
        <f>IF(Orders1[[#This Row],[Region]]=People!$B$2, People!$A$2, IF(Orders1[[#This Row],[Region]]=People!$B$3,People!$A$3, IF(Orders1[[#This Row],[Region]]=People!$B$4,People!$A$4, IF(Orders1[[#This Row],[Region]]=People!$B$5,People!$A$5))))</f>
        <v>Anna Andreadi</v>
      </c>
      <c r="W8013" s="3" t="str">
        <f>IFERROR(INDEX(Returns!A8013:A8812, MATCH(Orders1[[#This Row],[Order ID]],Returns!B8013:B8812)), "No")</f>
        <v>No</v>
      </c>
      <c r="X8013" s="3">
        <f>IF(Orders1[[#This Row],[Return]]="Yes", 1, 0)</f>
        <v>0</v>
      </c>
    </row>
    <row r="8014" spans="1:24" x14ac:dyDescent="0.2">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7">
        <v>663.92</v>
      </c>
      <c r="S8014" s="1">
        <v>5</v>
      </c>
      <c r="T8014" s="1">
        <v>0.2</v>
      </c>
      <c r="U8014" s="7">
        <v>207.47499999999994</v>
      </c>
      <c r="V8014" s="3" t="str">
        <f>IF(Orders1[[#This Row],[Region]]=People!$B$2, People!$A$2, IF(Orders1[[#This Row],[Region]]=People!$B$3,People!$A$3, IF(Orders1[[#This Row],[Region]]=People!$B$4,People!$A$4, IF(Orders1[[#This Row],[Region]]=People!$B$5,People!$A$5))))</f>
        <v>Chuck Magee</v>
      </c>
      <c r="W8014" s="3" t="str">
        <f>IFERROR(INDEX(Returns!A8014:A8813, MATCH(Orders1[[#This Row],[Order ID]],Returns!B8014:B8813)), "No")</f>
        <v>No</v>
      </c>
      <c r="X8014" s="3">
        <f>IF(Orders1[[#This Row],[Return]]="Yes", 1, 0)</f>
        <v>0</v>
      </c>
    </row>
    <row r="8015" spans="1:24" x14ac:dyDescent="0.2">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7">
        <v>120</v>
      </c>
      <c r="S8015" s="1">
        <v>8</v>
      </c>
      <c r="T8015" s="1">
        <v>0</v>
      </c>
      <c r="U8015" s="7">
        <v>13.200000000000003</v>
      </c>
      <c r="V8015" s="3" t="str">
        <f>IF(Orders1[[#This Row],[Region]]=People!$B$2, People!$A$2, IF(Orders1[[#This Row],[Region]]=People!$B$3,People!$A$3, IF(Orders1[[#This Row],[Region]]=People!$B$4,People!$A$4, IF(Orders1[[#This Row],[Region]]=People!$B$5,People!$A$5))))</f>
        <v>Chuck Magee</v>
      </c>
      <c r="W8015" s="3" t="str">
        <f>IFERROR(INDEX(Returns!A8015:A8814, MATCH(Orders1[[#This Row],[Order ID]],Returns!B8015:B8814)), "No")</f>
        <v>No</v>
      </c>
      <c r="X8015" s="3">
        <f>IF(Orders1[[#This Row],[Return]]="Yes", 1, 0)</f>
        <v>0</v>
      </c>
    </row>
    <row r="8016" spans="1:24" x14ac:dyDescent="0.2">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7">
        <v>3.29</v>
      </c>
      <c r="S8016" s="1">
        <v>1</v>
      </c>
      <c r="T8016" s="1">
        <v>0</v>
      </c>
      <c r="U8016" s="7">
        <v>1.4804999999999999</v>
      </c>
      <c r="V8016" s="3" t="str">
        <f>IF(Orders1[[#This Row],[Region]]=People!$B$2, People!$A$2, IF(Orders1[[#This Row],[Region]]=People!$B$3,People!$A$3, IF(Orders1[[#This Row],[Region]]=People!$B$4,People!$A$4, IF(Orders1[[#This Row],[Region]]=People!$B$5,People!$A$5))))</f>
        <v>Chuck Magee</v>
      </c>
      <c r="W8016" s="3" t="str">
        <f>IFERROR(INDEX(Returns!A8016:A8815, MATCH(Orders1[[#This Row],[Order ID]],Returns!B8016:B8815)), "No")</f>
        <v>No</v>
      </c>
      <c r="X8016" s="3">
        <f>IF(Orders1[[#This Row],[Return]]="Yes", 1, 0)</f>
        <v>0</v>
      </c>
    </row>
    <row r="8017" spans="1:24" x14ac:dyDescent="0.2">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7">
        <v>18.84</v>
      </c>
      <c r="S8017" s="1">
        <v>3</v>
      </c>
      <c r="T8017" s="1">
        <v>0</v>
      </c>
      <c r="U8017" s="7">
        <v>6.0287999999999995</v>
      </c>
      <c r="V8017" s="3" t="str">
        <f>IF(Orders1[[#This Row],[Region]]=People!$B$2, People!$A$2, IF(Orders1[[#This Row],[Region]]=People!$B$3,People!$A$3, IF(Orders1[[#This Row],[Region]]=People!$B$4,People!$A$4, IF(Orders1[[#This Row],[Region]]=People!$B$5,People!$A$5))))</f>
        <v>Chuck Magee</v>
      </c>
      <c r="W8017" s="3" t="str">
        <f>IFERROR(INDEX(Returns!A8017:A8816, MATCH(Orders1[[#This Row],[Order ID]],Returns!B8017:B8816)), "No")</f>
        <v>No</v>
      </c>
      <c r="X8017" s="3">
        <f>IF(Orders1[[#This Row],[Return]]="Yes", 1, 0)</f>
        <v>0</v>
      </c>
    </row>
    <row r="8018" spans="1:24" x14ac:dyDescent="0.2">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7">
        <v>60.672000000000011</v>
      </c>
      <c r="S8018" s="1">
        <v>6</v>
      </c>
      <c r="T8018" s="1">
        <v>0.2</v>
      </c>
      <c r="U8018" s="7">
        <v>12.892799999999998</v>
      </c>
      <c r="V8018" s="3" t="str">
        <f>IF(Orders1[[#This Row],[Region]]=People!$B$2, People!$A$2, IF(Orders1[[#This Row],[Region]]=People!$B$3,People!$A$3, IF(Orders1[[#This Row],[Region]]=People!$B$4,People!$A$4, IF(Orders1[[#This Row],[Region]]=People!$B$5,People!$A$5))))</f>
        <v>Chuck Magee</v>
      </c>
      <c r="W8018" s="3" t="str">
        <f>IFERROR(INDEX(Returns!A8018:A8817, MATCH(Orders1[[#This Row],[Order ID]],Returns!B8018:B8817)), "No")</f>
        <v>No</v>
      </c>
      <c r="X8018" s="3">
        <f>IF(Orders1[[#This Row],[Return]]="Yes", 1, 0)</f>
        <v>0</v>
      </c>
    </row>
    <row r="8019" spans="1:24" x14ac:dyDescent="0.2">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7">
        <v>30.816000000000003</v>
      </c>
      <c r="S8019" s="1">
        <v>9</v>
      </c>
      <c r="T8019" s="1">
        <v>0.2</v>
      </c>
      <c r="U8019" s="7">
        <v>2.6964000000000006</v>
      </c>
      <c r="V8019" s="3" t="str">
        <f>IF(Orders1[[#This Row],[Region]]=People!$B$2, People!$A$2, IF(Orders1[[#This Row],[Region]]=People!$B$3,People!$A$3, IF(Orders1[[#This Row],[Region]]=People!$B$4,People!$A$4, IF(Orders1[[#This Row],[Region]]=People!$B$5,People!$A$5))))</f>
        <v>Chuck Magee</v>
      </c>
      <c r="W8019" s="3" t="str">
        <f>IFERROR(INDEX(Returns!A8019:A8818, MATCH(Orders1[[#This Row],[Order ID]],Returns!B8019:B8818)), "No")</f>
        <v>No</v>
      </c>
      <c r="X8019" s="3">
        <f>IF(Orders1[[#This Row],[Return]]="Yes", 1, 0)</f>
        <v>0</v>
      </c>
    </row>
    <row r="8020" spans="1:24" x14ac:dyDescent="0.2">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7">
        <v>52.792000000000002</v>
      </c>
      <c r="S8020" s="1">
        <v>1</v>
      </c>
      <c r="T8020" s="1">
        <v>0.2</v>
      </c>
      <c r="U8020" s="7">
        <v>4.6193000000000026</v>
      </c>
      <c r="V8020" s="3" t="str">
        <f>IF(Orders1[[#This Row],[Region]]=People!$B$2, People!$A$2, IF(Orders1[[#This Row],[Region]]=People!$B$3,People!$A$3, IF(Orders1[[#This Row],[Region]]=People!$B$4,People!$A$4, IF(Orders1[[#This Row],[Region]]=People!$B$5,People!$A$5))))</f>
        <v>Anna Andreadi</v>
      </c>
      <c r="W8020" s="3" t="str">
        <f>IFERROR(INDEX(Returns!A8020:A8819, MATCH(Orders1[[#This Row],[Order ID]],Returns!B8020:B8819)), "No")</f>
        <v>No</v>
      </c>
      <c r="X8020" s="3">
        <f>IF(Orders1[[#This Row],[Return]]="Yes", 1, 0)</f>
        <v>0</v>
      </c>
    </row>
    <row r="8021" spans="1:24" x14ac:dyDescent="0.2">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7">
        <v>83.9</v>
      </c>
      <c r="S8021" s="1">
        <v>10</v>
      </c>
      <c r="T8021" s="1">
        <v>0</v>
      </c>
      <c r="U8021" s="7">
        <v>20.975000000000001</v>
      </c>
      <c r="V8021" s="3" t="str">
        <f>IF(Orders1[[#This Row],[Region]]=People!$B$2, People!$A$2, IF(Orders1[[#This Row],[Region]]=People!$B$3,People!$A$3, IF(Orders1[[#This Row],[Region]]=People!$B$4,People!$A$4, IF(Orders1[[#This Row],[Region]]=People!$B$5,People!$A$5))))</f>
        <v>Kelly Williams</v>
      </c>
      <c r="W8021" s="3" t="str">
        <f>IFERROR(INDEX(Returns!A8021:A8820, MATCH(Orders1[[#This Row],[Order ID]],Returns!B8021:B8820)), "No")</f>
        <v>No</v>
      </c>
      <c r="X8021" s="3">
        <f>IF(Orders1[[#This Row],[Return]]="Yes", 1, 0)</f>
        <v>0</v>
      </c>
    </row>
    <row r="8022" spans="1:24" x14ac:dyDescent="0.2">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7">
        <v>11.76</v>
      </c>
      <c r="S8022" s="1">
        <v>2</v>
      </c>
      <c r="T8022" s="1">
        <v>0</v>
      </c>
      <c r="U8022" s="7">
        <v>5.7623999999999995</v>
      </c>
      <c r="V8022" s="3" t="str">
        <f>IF(Orders1[[#This Row],[Region]]=People!$B$2, People!$A$2, IF(Orders1[[#This Row],[Region]]=People!$B$3,People!$A$3, IF(Orders1[[#This Row],[Region]]=People!$B$4,People!$A$4, IF(Orders1[[#This Row],[Region]]=People!$B$5,People!$A$5))))</f>
        <v>Kelly Williams</v>
      </c>
      <c r="W8022" s="3" t="str">
        <f>IFERROR(INDEX(Returns!A8022:A8821, MATCH(Orders1[[#This Row],[Order ID]],Returns!B8022:B8821)), "No")</f>
        <v>No</v>
      </c>
      <c r="X8022" s="3">
        <f>IF(Orders1[[#This Row],[Return]]="Yes", 1, 0)</f>
        <v>0</v>
      </c>
    </row>
    <row r="8023" spans="1:24" x14ac:dyDescent="0.2">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7">
        <v>4.9919999999999991</v>
      </c>
      <c r="S8023" s="1">
        <v>3</v>
      </c>
      <c r="T8023" s="1">
        <v>0.8</v>
      </c>
      <c r="U8023" s="7">
        <v>-12.979200000000002</v>
      </c>
      <c r="V8023" s="3" t="str">
        <f>IF(Orders1[[#This Row],[Region]]=People!$B$2, People!$A$2, IF(Orders1[[#This Row],[Region]]=People!$B$3,People!$A$3, IF(Orders1[[#This Row],[Region]]=People!$B$4,People!$A$4, IF(Orders1[[#This Row],[Region]]=People!$B$5,People!$A$5))))</f>
        <v>Kelly Williams</v>
      </c>
      <c r="W8023" s="3" t="str">
        <f>IFERROR(INDEX(Returns!A8023:A8822, MATCH(Orders1[[#This Row],[Order ID]],Returns!B8023:B8822)), "No")</f>
        <v>No</v>
      </c>
      <c r="X8023" s="3">
        <f>IF(Orders1[[#This Row],[Return]]="Yes", 1, 0)</f>
        <v>0</v>
      </c>
    </row>
    <row r="8024" spans="1:24" x14ac:dyDescent="0.2">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7">
        <v>87.92</v>
      </c>
      <c r="S8024" s="1">
        <v>5</v>
      </c>
      <c r="T8024" s="1">
        <v>0.2</v>
      </c>
      <c r="U8024" s="7">
        <v>29.673000000000005</v>
      </c>
      <c r="V8024" s="3" t="str">
        <f>IF(Orders1[[#This Row],[Region]]=People!$B$2, People!$A$2, IF(Orders1[[#This Row],[Region]]=People!$B$3,People!$A$3, IF(Orders1[[#This Row],[Region]]=People!$B$4,People!$A$4, IF(Orders1[[#This Row],[Region]]=People!$B$5,People!$A$5))))</f>
        <v>Kelly Williams</v>
      </c>
      <c r="W8024" s="3" t="str">
        <f>IFERROR(INDEX(Returns!A8024:A8823, MATCH(Orders1[[#This Row],[Order ID]],Returns!B8024:B8823)), "No")</f>
        <v>No</v>
      </c>
      <c r="X8024" s="3">
        <f>IF(Orders1[[#This Row],[Return]]="Yes", 1, 0)</f>
        <v>0</v>
      </c>
    </row>
    <row r="8025" spans="1:24" x14ac:dyDescent="0.2">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7">
        <v>657.93</v>
      </c>
      <c r="S8025" s="1">
        <v>5</v>
      </c>
      <c r="T8025" s="1">
        <v>0.3</v>
      </c>
      <c r="U8025" s="7">
        <v>-93.989999999999952</v>
      </c>
      <c r="V8025" s="3" t="str">
        <f>IF(Orders1[[#This Row],[Region]]=People!$B$2, People!$A$2, IF(Orders1[[#This Row],[Region]]=People!$B$3,People!$A$3, IF(Orders1[[#This Row],[Region]]=People!$B$4,People!$A$4, IF(Orders1[[#This Row],[Region]]=People!$B$5,People!$A$5))))</f>
        <v>Kelly Williams</v>
      </c>
      <c r="W8025" s="3" t="str">
        <f>IFERROR(INDEX(Returns!A8025:A8824, MATCH(Orders1[[#This Row],[Order ID]],Returns!B8025:B8824)), "No")</f>
        <v>No</v>
      </c>
      <c r="X8025" s="3">
        <f>IF(Orders1[[#This Row],[Return]]="Yes", 1, 0)</f>
        <v>0</v>
      </c>
    </row>
    <row r="8026" spans="1:24" x14ac:dyDescent="0.2">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7">
        <v>1.0439999999999998</v>
      </c>
      <c r="S8026" s="1">
        <v>1</v>
      </c>
      <c r="T8026" s="1">
        <v>0.8</v>
      </c>
      <c r="U8026" s="7">
        <v>-1.8270000000000004</v>
      </c>
      <c r="V8026" s="3" t="str">
        <f>IF(Orders1[[#This Row],[Region]]=People!$B$2, People!$A$2, IF(Orders1[[#This Row],[Region]]=People!$B$3,People!$A$3, IF(Orders1[[#This Row],[Region]]=People!$B$4,People!$A$4, IF(Orders1[[#This Row],[Region]]=People!$B$5,People!$A$5))))</f>
        <v>Kelly Williams</v>
      </c>
      <c r="W8026" s="3" t="str">
        <f>IFERROR(INDEX(Returns!A8026:A8825, MATCH(Orders1[[#This Row],[Order ID]],Returns!B8026:B8825)), "No")</f>
        <v>No</v>
      </c>
      <c r="X8026" s="3">
        <f>IF(Orders1[[#This Row],[Return]]="Yes", 1, 0)</f>
        <v>0</v>
      </c>
    </row>
    <row r="8027" spans="1:24" x14ac:dyDescent="0.2">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7">
        <v>210.68</v>
      </c>
      <c r="S8027" s="1">
        <v>2</v>
      </c>
      <c r="T8027" s="1">
        <v>0</v>
      </c>
      <c r="U8027" s="7">
        <v>50.563199999999995</v>
      </c>
      <c r="V8027" s="3" t="str">
        <f>IF(Orders1[[#This Row],[Region]]=People!$B$2, People!$A$2, IF(Orders1[[#This Row],[Region]]=People!$B$3,People!$A$3, IF(Orders1[[#This Row],[Region]]=People!$B$4,People!$A$4, IF(Orders1[[#This Row],[Region]]=People!$B$5,People!$A$5))))</f>
        <v>Chuck Magee</v>
      </c>
      <c r="W8027" s="3" t="str">
        <f>IFERROR(INDEX(Returns!A8027:A8826, MATCH(Orders1[[#This Row],[Order ID]],Returns!B8027:B8826)), "No")</f>
        <v>No</v>
      </c>
      <c r="X8027" s="3">
        <f>IF(Orders1[[#This Row],[Return]]="Yes", 1, 0)</f>
        <v>0</v>
      </c>
    </row>
    <row r="8028" spans="1:24" x14ac:dyDescent="0.2">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7">
        <v>78.8</v>
      </c>
      <c r="S8028" s="1">
        <v>1</v>
      </c>
      <c r="T8028" s="1">
        <v>0</v>
      </c>
      <c r="U8028" s="7">
        <v>1.5760000000000076</v>
      </c>
      <c r="V8028" s="3" t="str">
        <f>IF(Orders1[[#This Row],[Region]]=People!$B$2, People!$A$2, IF(Orders1[[#This Row],[Region]]=People!$B$3,People!$A$3, IF(Orders1[[#This Row],[Region]]=People!$B$4,People!$A$4, IF(Orders1[[#This Row],[Region]]=People!$B$5,People!$A$5))))</f>
        <v>Chuck Magee</v>
      </c>
      <c r="W8028" s="3" t="str">
        <f>IFERROR(INDEX(Returns!A8028:A8827, MATCH(Orders1[[#This Row],[Order ID]],Returns!B8028:B8827)), "No")</f>
        <v>No</v>
      </c>
      <c r="X8028" s="3">
        <f>IF(Orders1[[#This Row],[Return]]="Yes", 1, 0)</f>
        <v>0</v>
      </c>
    </row>
    <row r="8029" spans="1:24" x14ac:dyDescent="0.2">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7">
        <v>19.989999999999998</v>
      </c>
      <c r="S8029" s="1">
        <v>1</v>
      </c>
      <c r="T8029" s="1">
        <v>0</v>
      </c>
      <c r="U8029" s="7">
        <v>6.796599999999998</v>
      </c>
      <c r="V8029" s="3" t="str">
        <f>IF(Orders1[[#This Row],[Region]]=People!$B$2, People!$A$2, IF(Orders1[[#This Row],[Region]]=People!$B$3,People!$A$3, IF(Orders1[[#This Row],[Region]]=People!$B$4,People!$A$4, IF(Orders1[[#This Row],[Region]]=People!$B$5,People!$A$5))))</f>
        <v>Chuck Magee</v>
      </c>
      <c r="W8029" s="3" t="str">
        <f>IFERROR(INDEX(Returns!A8029:A8828, MATCH(Orders1[[#This Row],[Order ID]],Returns!B8029:B8828)), "No")</f>
        <v>No</v>
      </c>
      <c r="X8029" s="3">
        <f>IF(Orders1[[#This Row],[Return]]="Yes", 1, 0)</f>
        <v>0</v>
      </c>
    </row>
    <row r="8030" spans="1:24" x14ac:dyDescent="0.2">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7">
        <v>772.68</v>
      </c>
      <c r="S8030" s="1">
        <v>4</v>
      </c>
      <c r="T8030" s="1">
        <v>0</v>
      </c>
      <c r="U8030" s="7">
        <v>108.17520000000002</v>
      </c>
      <c r="V8030" s="3" t="str">
        <f>IF(Orders1[[#This Row],[Region]]=People!$B$2, People!$A$2, IF(Orders1[[#This Row],[Region]]=People!$B$3,People!$A$3, IF(Orders1[[#This Row],[Region]]=People!$B$4,People!$A$4, IF(Orders1[[#This Row],[Region]]=People!$B$5,People!$A$5))))</f>
        <v>Chuck Magee</v>
      </c>
      <c r="W8030" s="3" t="str">
        <f>IFERROR(INDEX(Returns!A8030:A8829, MATCH(Orders1[[#This Row],[Order ID]],Returns!B8030:B8829)), "No")</f>
        <v>No</v>
      </c>
      <c r="X8030" s="3">
        <f>IF(Orders1[[#This Row],[Return]]="Yes", 1, 0)</f>
        <v>0</v>
      </c>
    </row>
    <row r="8031" spans="1:24" x14ac:dyDescent="0.2">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7">
        <v>106.08000000000001</v>
      </c>
      <c r="S8031" s="1">
        <v>6</v>
      </c>
      <c r="T8031" s="1">
        <v>0.2</v>
      </c>
      <c r="U8031" s="7">
        <v>-9.2819999999999965</v>
      </c>
      <c r="V8031" s="3" t="str">
        <f>IF(Orders1[[#This Row],[Region]]=People!$B$2, People!$A$2, IF(Orders1[[#This Row],[Region]]=People!$B$3,People!$A$3, IF(Orders1[[#This Row],[Region]]=People!$B$4,People!$A$4, IF(Orders1[[#This Row],[Region]]=People!$B$5,People!$A$5))))</f>
        <v>Kelly Williams</v>
      </c>
      <c r="W8031" s="3" t="str">
        <f>IFERROR(INDEX(Returns!A8031:A8830, MATCH(Orders1[[#This Row],[Order ID]],Returns!B8031:B8830)), "No")</f>
        <v>No</v>
      </c>
      <c r="X8031" s="3">
        <f>IF(Orders1[[#This Row],[Return]]="Yes", 1, 0)</f>
        <v>0</v>
      </c>
    </row>
    <row r="8032" spans="1:24" x14ac:dyDescent="0.2">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7">
        <v>23.076000000000001</v>
      </c>
      <c r="S8032" s="1">
        <v>3</v>
      </c>
      <c r="T8032" s="1">
        <v>0.6</v>
      </c>
      <c r="U8032" s="7">
        <v>-10.961100000000002</v>
      </c>
      <c r="V8032" s="3" t="str">
        <f>IF(Orders1[[#This Row],[Region]]=People!$B$2, People!$A$2, IF(Orders1[[#This Row],[Region]]=People!$B$3,People!$A$3, IF(Orders1[[#This Row],[Region]]=People!$B$4,People!$A$4, IF(Orders1[[#This Row],[Region]]=People!$B$5,People!$A$5))))</f>
        <v>Kelly Williams</v>
      </c>
      <c r="W8032" s="3" t="str">
        <f>IFERROR(INDEX(Returns!A8032:A8831, MATCH(Orders1[[#This Row],[Order ID]],Returns!B8032:B8831)), "No")</f>
        <v>No</v>
      </c>
      <c r="X8032" s="3">
        <f>IF(Orders1[[#This Row],[Return]]="Yes", 1, 0)</f>
        <v>0</v>
      </c>
    </row>
    <row r="8033" spans="1:24" x14ac:dyDescent="0.2">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7">
        <v>25.920000000000005</v>
      </c>
      <c r="S8033" s="1">
        <v>5</v>
      </c>
      <c r="T8033" s="1">
        <v>0.2</v>
      </c>
      <c r="U8033" s="7">
        <v>9.0719999999999992</v>
      </c>
      <c r="V8033" s="3" t="str">
        <f>IF(Orders1[[#This Row],[Region]]=People!$B$2, People!$A$2, IF(Orders1[[#This Row],[Region]]=People!$B$3,People!$A$3, IF(Orders1[[#This Row],[Region]]=People!$B$4,People!$A$4, IF(Orders1[[#This Row],[Region]]=People!$B$5,People!$A$5))))</f>
        <v>Kelly Williams</v>
      </c>
      <c r="W8033" s="3" t="str">
        <f>IFERROR(INDEX(Returns!A8033:A8832, MATCH(Orders1[[#This Row],[Order ID]],Returns!B8033:B8832)), "No")</f>
        <v>No</v>
      </c>
      <c r="X8033" s="3">
        <f>IF(Orders1[[#This Row],[Return]]="Yes", 1, 0)</f>
        <v>0</v>
      </c>
    </row>
    <row r="8034" spans="1:24" x14ac:dyDescent="0.2">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7">
        <v>47.952000000000005</v>
      </c>
      <c r="S8034" s="1">
        <v>3</v>
      </c>
      <c r="T8034" s="1">
        <v>0.2</v>
      </c>
      <c r="U8034" s="7">
        <v>16.183799999999998</v>
      </c>
      <c r="V8034" s="3" t="str">
        <f>IF(Orders1[[#This Row],[Region]]=People!$B$2, People!$A$2, IF(Orders1[[#This Row],[Region]]=People!$B$3,People!$A$3, IF(Orders1[[#This Row],[Region]]=People!$B$4,People!$A$4, IF(Orders1[[#This Row],[Region]]=People!$B$5,People!$A$5))))</f>
        <v>Kelly Williams</v>
      </c>
      <c r="W8034" s="3" t="str">
        <f>IFERROR(INDEX(Returns!A8034:A8833, MATCH(Orders1[[#This Row],[Order ID]],Returns!B8034:B8833)), "No")</f>
        <v>No</v>
      </c>
      <c r="X8034" s="3">
        <f>IF(Orders1[[#This Row],[Return]]="Yes", 1, 0)</f>
        <v>0</v>
      </c>
    </row>
    <row r="8035" spans="1:24" x14ac:dyDescent="0.2">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7">
        <v>0.98399999999999976</v>
      </c>
      <c r="S8035" s="1">
        <v>2</v>
      </c>
      <c r="T8035" s="1">
        <v>0.8</v>
      </c>
      <c r="U8035" s="7">
        <v>-1.476</v>
      </c>
      <c r="V8035" s="3" t="str">
        <f>IF(Orders1[[#This Row],[Region]]=People!$B$2, People!$A$2, IF(Orders1[[#This Row],[Region]]=People!$B$3,People!$A$3, IF(Orders1[[#This Row],[Region]]=People!$B$4,People!$A$4, IF(Orders1[[#This Row],[Region]]=People!$B$5,People!$A$5))))</f>
        <v>Kelly Williams</v>
      </c>
      <c r="W8035" s="3" t="str">
        <f>IFERROR(INDEX(Returns!A8035:A8834, MATCH(Orders1[[#This Row],[Order ID]],Returns!B8035:B8834)), "No")</f>
        <v>No</v>
      </c>
      <c r="X8035" s="3">
        <f>IF(Orders1[[#This Row],[Return]]="Yes", 1, 0)</f>
        <v>0</v>
      </c>
    </row>
    <row r="8036" spans="1:24" x14ac:dyDescent="0.2">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7">
        <v>75.384000000000015</v>
      </c>
      <c r="S8036" s="1">
        <v>9</v>
      </c>
      <c r="T8036" s="1">
        <v>0.6</v>
      </c>
      <c r="U8036" s="7">
        <v>-20.730599999999995</v>
      </c>
      <c r="V8036" s="3" t="str">
        <f>IF(Orders1[[#This Row],[Region]]=People!$B$2, People!$A$2, IF(Orders1[[#This Row],[Region]]=People!$B$3,People!$A$3, IF(Orders1[[#This Row],[Region]]=People!$B$4,People!$A$4, IF(Orders1[[#This Row],[Region]]=People!$B$5,People!$A$5))))</f>
        <v>Kelly Williams</v>
      </c>
      <c r="W8036" s="3" t="str">
        <f>IFERROR(INDEX(Returns!A8036:A8835, MATCH(Orders1[[#This Row],[Order ID]],Returns!B8036:B8835)), "No")</f>
        <v>No</v>
      </c>
      <c r="X8036" s="3">
        <f>IF(Orders1[[#This Row],[Return]]="Yes", 1, 0)</f>
        <v>0</v>
      </c>
    </row>
    <row r="8037" spans="1:24" x14ac:dyDescent="0.2">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7">
        <v>4.6079999999999997</v>
      </c>
      <c r="S8037" s="1">
        <v>2</v>
      </c>
      <c r="T8037" s="1">
        <v>0.2</v>
      </c>
      <c r="U8037" s="7">
        <v>1.6704000000000001</v>
      </c>
      <c r="V8037" s="3" t="str">
        <f>IF(Orders1[[#This Row],[Region]]=People!$B$2, People!$A$2, IF(Orders1[[#This Row],[Region]]=People!$B$3,People!$A$3, IF(Orders1[[#This Row],[Region]]=People!$B$4,People!$A$4, IF(Orders1[[#This Row],[Region]]=People!$B$5,People!$A$5))))</f>
        <v>Kelly Williams</v>
      </c>
      <c r="W8037" s="3" t="str">
        <f>IFERROR(INDEX(Returns!A8037:A8836, MATCH(Orders1[[#This Row],[Order ID]],Returns!B8037:B8836)), "No")</f>
        <v>No</v>
      </c>
      <c r="X8037" s="3">
        <f>IF(Orders1[[#This Row],[Return]]="Yes", 1, 0)</f>
        <v>0</v>
      </c>
    </row>
    <row r="8038" spans="1:24" x14ac:dyDescent="0.2">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7">
        <v>37.68</v>
      </c>
      <c r="S8038" s="1">
        <v>6</v>
      </c>
      <c r="T8038" s="1">
        <v>0</v>
      </c>
      <c r="U8038" s="7">
        <v>16.955999999999996</v>
      </c>
      <c r="V8038" s="3" t="str">
        <f>IF(Orders1[[#This Row],[Region]]=People!$B$2, People!$A$2, IF(Orders1[[#This Row],[Region]]=People!$B$3,People!$A$3, IF(Orders1[[#This Row],[Region]]=People!$B$4,People!$A$4, IF(Orders1[[#This Row],[Region]]=People!$B$5,People!$A$5))))</f>
        <v>Chuck Magee</v>
      </c>
      <c r="W8038" s="3" t="str">
        <f>IFERROR(INDEX(Returns!A8038:A8837, MATCH(Orders1[[#This Row],[Order ID]],Returns!B8038:B8837)), "No")</f>
        <v>No</v>
      </c>
      <c r="X8038" s="3">
        <f>IF(Orders1[[#This Row],[Return]]="Yes", 1, 0)</f>
        <v>0</v>
      </c>
    </row>
    <row r="8039" spans="1:24" x14ac:dyDescent="0.2">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7">
        <v>41.910000000000004</v>
      </c>
      <c r="S8039" s="1">
        <v>3</v>
      </c>
      <c r="T8039" s="1">
        <v>0</v>
      </c>
      <c r="U8039" s="7">
        <v>10.896600000000003</v>
      </c>
      <c r="V8039" s="3" t="str">
        <f>IF(Orders1[[#This Row],[Region]]=People!$B$2, People!$A$2, IF(Orders1[[#This Row],[Region]]=People!$B$3,People!$A$3, IF(Orders1[[#This Row],[Region]]=People!$B$4,People!$A$4, IF(Orders1[[#This Row],[Region]]=People!$B$5,People!$A$5))))</f>
        <v>Cassandra Brandow</v>
      </c>
      <c r="W8039" s="3" t="str">
        <f>IFERROR(INDEX(Returns!A8039:A8838, MATCH(Orders1[[#This Row],[Order ID]],Returns!B8039:B8838)), "No")</f>
        <v>No</v>
      </c>
      <c r="X8039" s="3">
        <f>IF(Orders1[[#This Row],[Return]]="Yes", 1, 0)</f>
        <v>0</v>
      </c>
    </row>
    <row r="8040" spans="1:24" x14ac:dyDescent="0.2">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7">
        <v>435.99900000000002</v>
      </c>
      <c r="S8040" s="1">
        <v>3</v>
      </c>
      <c r="T8040" s="1">
        <v>0.15</v>
      </c>
      <c r="U8040" s="7">
        <v>5.1293999999999755</v>
      </c>
      <c r="V8040" s="3" t="str">
        <f>IF(Orders1[[#This Row],[Region]]=People!$B$2, People!$A$2, IF(Orders1[[#This Row],[Region]]=People!$B$3,People!$A$3, IF(Orders1[[#This Row],[Region]]=People!$B$4,People!$A$4, IF(Orders1[[#This Row],[Region]]=People!$B$5,People!$A$5))))</f>
        <v>Anna Andreadi</v>
      </c>
      <c r="W8040" s="3" t="str">
        <f>IFERROR(INDEX(Returns!A8040:A8839, MATCH(Orders1[[#This Row],[Order ID]],Returns!B8040:B8839)), "No")</f>
        <v>No</v>
      </c>
      <c r="X8040" s="3">
        <f>IF(Orders1[[#This Row],[Return]]="Yes", 1, 0)</f>
        <v>0</v>
      </c>
    </row>
    <row r="8041" spans="1:24" x14ac:dyDescent="0.2">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7">
        <v>388.70400000000006</v>
      </c>
      <c r="S8041" s="1">
        <v>6</v>
      </c>
      <c r="T8041" s="1">
        <v>0.2</v>
      </c>
      <c r="U8041" s="7">
        <v>38.870400000000018</v>
      </c>
      <c r="V8041" s="3" t="str">
        <f>IF(Orders1[[#This Row],[Region]]=People!$B$2, People!$A$2, IF(Orders1[[#This Row],[Region]]=People!$B$3,People!$A$3, IF(Orders1[[#This Row],[Region]]=People!$B$4,People!$A$4, IF(Orders1[[#This Row],[Region]]=People!$B$5,People!$A$5))))</f>
        <v>Anna Andreadi</v>
      </c>
      <c r="W8041" s="3" t="str">
        <f>IFERROR(INDEX(Returns!A8041:A8840, MATCH(Orders1[[#This Row],[Order ID]],Returns!B8041:B8840)), "No")</f>
        <v>No</v>
      </c>
      <c r="X8041" s="3">
        <f>IF(Orders1[[#This Row],[Return]]="Yes", 1, 0)</f>
        <v>0</v>
      </c>
    </row>
    <row r="8042" spans="1:24" x14ac:dyDescent="0.2">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7">
        <v>572.58000000000004</v>
      </c>
      <c r="S8042" s="1">
        <v>6</v>
      </c>
      <c r="T8042" s="1">
        <v>0</v>
      </c>
      <c r="U8042" s="7">
        <v>34.354799999999955</v>
      </c>
      <c r="V8042" s="3" t="str">
        <f>IF(Orders1[[#This Row],[Region]]=People!$B$2, People!$A$2, IF(Orders1[[#This Row],[Region]]=People!$B$3,People!$A$3, IF(Orders1[[#This Row],[Region]]=People!$B$4,People!$A$4, IF(Orders1[[#This Row],[Region]]=People!$B$5,People!$A$5))))</f>
        <v>Anna Andreadi</v>
      </c>
      <c r="W8042" s="3" t="str">
        <f>IFERROR(INDEX(Returns!A8042:A8841, MATCH(Orders1[[#This Row],[Order ID]],Returns!B8042:B8841)), "No")</f>
        <v>No</v>
      </c>
      <c r="X8042" s="3">
        <f>IF(Orders1[[#This Row],[Return]]="Yes", 1, 0)</f>
        <v>0</v>
      </c>
    </row>
    <row r="8043" spans="1:24" x14ac:dyDescent="0.2">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7">
        <v>33.18</v>
      </c>
      <c r="S8043" s="1">
        <v>2</v>
      </c>
      <c r="T8043" s="1">
        <v>0</v>
      </c>
      <c r="U8043" s="7">
        <v>11.613</v>
      </c>
      <c r="V8043" s="3" t="str">
        <f>IF(Orders1[[#This Row],[Region]]=People!$B$2, People!$A$2, IF(Orders1[[#This Row],[Region]]=People!$B$3,People!$A$3, IF(Orders1[[#This Row],[Region]]=People!$B$4,People!$A$4, IF(Orders1[[#This Row],[Region]]=People!$B$5,People!$A$5))))</f>
        <v>Anna Andreadi</v>
      </c>
      <c r="W8043" s="3" t="str">
        <f>IFERROR(INDEX(Returns!A8043:A8842, MATCH(Orders1[[#This Row],[Order ID]],Returns!B8043:B8842)), "No")</f>
        <v>No</v>
      </c>
      <c r="X8043" s="3">
        <f>IF(Orders1[[#This Row],[Return]]="Yes", 1, 0)</f>
        <v>0</v>
      </c>
    </row>
    <row r="8044" spans="1:24" x14ac:dyDescent="0.2">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7">
        <v>63.88</v>
      </c>
      <c r="S8044" s="1">
        <v>4</v>
      </c>
      <c r="T8044" s="1">
        <v>0</v>
      </c>
      <c r="U8044" s="7">
        <v>24.913200000000003</v>
      </c>
      <c r="V8044" s="3" t="str">
        <f>IF(Orders1[[#This Row],[Region]]=People!$B$2, People!$A$2, IF(Orders1[[#This Row],[Region]]=People!$B$3,People!$A$3, IF(Orders1[[#This Row],[Region]]=People!$B$4,People!$A$4, IF(Orders1[[#This Row],[Region]]=People!$B$5,People!$A$5))))</f>
        <v>Chuck Magee</v>
      </c>
      <c r="W8044" s="3" t="str">
        <f>IFERROR(INDEX(Returns!A8044:A8843, MATCH(Orders1[[#This Row],[Order ID]],Returns!B8044:B8843)), "No")</f>
        <v>No</v>
      </c>
      <c r="X8044" s="3">
        <f>IF(Orders1[[#This Row],[Return]]="Yes", 1, 0)</f>
        <v>0</v>
      </c>
    </row>
    <row r="8045" spans="1:24" x14ac:dyDescent="0.2">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7">
        <v>26.72</v>
      </c>
      <c r="S8045" s="1">
        <v>1</v>
      </c>
      <c r="T8045" s="1">
        <v>0</v>
      </c>
      <c r="U8045" s="7">
        <v>11.756800000000002</v>
      </c>
      <c r="V8045" s="3" t="str">
        <f>IF(Orders1[[#This Row],[Region]]=People!$B$2, People!$A$2, IF(Orders1[[#This Row],[Region]]=People!$B$3,People!$A$3, IF(Orders1[[#This Row],[Region]]=People!$B$4,People!$A$4, IF(Orders1[[#This Row],[Region]]=People!$B$5,People!$A$5))))</f>
        <v>Chuck Magee</v>
      </c>
      <c r="W8045" s="3" t="str">
        <f>IFERROR(INDEX(Returns!A8045:A8844, MATCH(Orders1[[#This Row],[Order ID]],Returns!B8045:B8844)), "No")</f>
        <v>No</v>
      </c>
      <c r="X8045" s="3">
        <f>IF(Orders1[[#This Row],[Return]]="Yes", 1, 0)</f>
        <v>0</v>
      </c>
    </row>
    <row r="8046" spans="1:24" x14ac:dyDescent="0.2">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7">
        <v>295.05599999999998</v>
      </c>
      <c r="S8046" s="1">
        <v>9</v>
      </c>
      <c r="T8046" s="1">
        <v>0.2</v>
      </c>
      <c r="U8046" s="7">
        <v>106.95779999999998</v>
      </c>
      <c r="V8046" s="3" t="str">
        <f>IF(Orders1[[#This Row],[Region]]=People!$B$2, People!$A$2, IF(Orders1[[#This Row],[Region]]=People!$B$3,People!$A$3, IF(Orders1[[#This Row],[Region]]=People!$B$4,People!$A$4, IF(Orders1[[#This Row],[Region]]=People!$B$5,People!$A$5))))</f>
        <v>Anna Andreadi</v>
      </c>
      <c r="W8046" s="3" t="str">
        <f>IFERROR(INDEX(Returns!A8046:A8845, MATCH(Orders1[[#This Row],[Order ID]],Returns!B8046:B8845)), "No")</f>
        <v>No</v>
      </c>
      <c r="X8046" s="3">
        <f>IF(Orders1[[#This Row],[Return]]="Yes", 1, 0)</f>
        <v>0</v>
      </c>
    </row>
    <row r="8047" spans="1:24" x14ac:dyDescent="0.2">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7">
        <v>393.25</v>
      </c>
      <c r="S8047" s="1">
        <v>5</v>
      </c>
      <c r="T8047" s="1">
        <v>0</v>
      </c>
      <c r="U8047" s="7">
        <v>129.77249999999998</v>
      </c>
      <c r="V8047" s="3" t="str">
        <f>IF(Orders1[[#This Row],[Region]]=People!$B$2, People!$A$2, IF(Orders1[[#This Row],[Region]]=People!$B$3,People!$A$3, IF(Orders1[[#This Row],[Region]]=People!$B$4,People!$A$4, IF(Orders1[[#This Row],[Region]]=People!$B$5,People!$A$5))))</f>
        <v>Chuck Magee</v>
      </c>
      <c r="W8047" s="3" t="str">
        <f>IFERROR(INDEX(Returns!A8047:A8846, MATCH(Orders1[[#This Row],[Order ID]],Returns!B8047:B8846)), "No")</f>
        <v>No</v>
      </c>
      <c r="X8047" s="3">
        <f>IF(Orders1[[#This Row],[Return]]="Yes", 1, 0)</f>
        <v>0</v>
      </c>
    </row>
    <row r="8048" spans="1:24" x14ac:dyDescent="0.2">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7">
        <v>2.2140000000000004</v>
      </c>
      <c r="S8048" s="1">
        <v>3</v>
      </c>
      <c r="T8048" s="1">
        <v>0.7</v>
      </c>
      <c r="U8048" s="7">
        <v>-1.4760000000000004</v>
      </c>
      <c r="V8048" s="3" t="str">
        <f>IF(Orders1[[#This Row],[Region]]=People!$B$2, People!$A$2, IF(Orders1[[#This Row],[Region]]=People!$B$3,People!$A$3, IF(Orders1[[#This Row],[Region]]=People!$B$4,People!$A$4, IF(Orders1[[#This Row],[Region]]=People!$B$5,People!$A$5))))</f>
        <v>Chuck Magee</v>
      </c>
      <c r="W8048" s="3" t="str">
        <f>IFERROR(INDEX(Returns!A8048:A8847, MATCH(Orders1[[#This Row],[Order ID]],Returns!B8048:B8847)), "No")</f>
        <v>No</v>
      </c>
      <c r="X8048" s="3">
        <f>IF(Orders1[[#This Row],[Return]]="Yes", 1, 0)</f>
        <v>0</v>
      </c>
    </row>
    <row r="8049" spans="1:24" x14ac:dyDescent="0.2">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7">
        <v>16.272000000000002</v>
      </c>
      <c r="S8049" s="1">
        <v>3</v>
      </c>
      <c r="T8049" s="1">
        <v>0.2</v>
      </c>
      <c r="U8049" s="7">
        <v>5.2883999999999984</v>
      </c>
      <c r="V8049" s="3" t="str">
        <f>IF(Orders1[[#This Row],[Region]]=People!$B$2, People!$A$2, IF(Orders1[[#This Row],[Region]]=People!$B$3,People!$A$3, IF(Orders1[[#This Row],[Region]]=People!$B$4,People!$A$4, IF(Orders1[[#This Row],[Region]]=People!$B$5,People!$A$5))))</f>
        <v>Cassandra Brandow</v>
      </c>
      <c r="W8049" s="3" t="str">
        <f>IFERROR(INDEX(Returns!A8049:A8848, MATCH(Orders1[[#This Row],[Order ID]],Returns!B8049:B8848)), "No")</f>
        <v>No</v>
      </c>
      <c r="X8049" s="3">
        <f>IF(Orders1[[#This Row],[Return]]="Yes", 1, 0)</f>
        <v>0</v>
      </c>
    </row>
    <row r="8050" spans="1:24" x14ac:dyDescent="0.2">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7">
        <v>706.86</v>
      </c>
      <c r="S8050" s="1">
        <v>7</v>
      </c>
      <c r="T8050" s="1">
        <v>0</v>
      </c>
      <c r="U8050" s="7">
        <v>197.92079999999999</v>
      </c>
      <c r="V8050" s="3" t="str">
        <f>IF(Orders1[[#This Row],[Region]]=People!$B$2, People!$A$2, IF(Orders1[[#This Row],[Region]]=People!$B$3,People!$A$3, IF(Orders1[[#This Row],[Region]]=People!$B$4,People!$A$4, IF(Orders1[[#This Row],[Region]]=People!$B$5,People!$A$5))))</f>
        <v>Chuck Magee</v>
      </c>
      <c r="W8050" s="3" t="str">
        <f>IFERROR(INDEX(Returns!A8050:A8849, MATCH(Orders1[[#This Row],[Order ID]],Returns!B8050:B8849)), "No")</f>
        <v>No</v>
      </c>
      <c r="X8050" s="3">
        <f>IF(Orders1[[#This Row],[Return]]="Yes", 1, 0)</f>
        <v>0</v>
      </c>
    </row>
    <row r="8051" spans="1:24" x14ac:dyDescent="0.2">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7">
        <v>5.9700000000000006</v>
      </c>
      <c r="S8051" s="1">
        <v>5</v>
      </c>
      <c r="T8051" s="1">
        <v>0.7</v>
      </c>
      <c r="U8051" s="7">
        <v>-4.577</v>
      </c>
      <c r="V8051" s="3" t="str">
        <f>IF(Orders1[[#This Row],[Region]]=People!$B$2, People!$A$2, IF(Orders1[[#This Row],[Region]]=People!$B$3,People!$A$3, IF(Orders1[[#This Row],[Region]]=People!$B$4,People!$A$4, IF(Orders1[[#This Row],[Region]]=People!$B$5,People!$A$5))))</f>
        <v>Chuck Magee</v>
      </c>
      <c r="W8051" s="3" t="str">
        <f>IFERROR(INDEX(Returns!A8051:A8850, MATCH(Orders1[[#This Row],[Order ID]],Returns!B8051:B8850)), "No")</f>
        <v>No</v>
      </c>
      <c r="X8051" s="3">
        <f>IF(Orders1[[#This Row],[Return]]="Yes", 1, 0)</f>
        <v>0</v>
      </c>
    </row>
    <row r="8052" spans="1:24" x14ac:dyDescent="0.2">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7">
        <v>21.184000000000001</v>
      </c>
      <c r="S8052" s="1">
        <v>1</v>
      </c>
      <c r="T8052" s="1">
        <v>0.2</v>
      </c>
      <c r="U8052" s="7">
        <v>4.7664</v>
      </c>
      <c r="V8052" s="3" t="str">
        <f>IF(Orders1[[#This Row],[Region]]=People!$B$2, People!$A$2, IF(Orders1[[#This Row],[Region]]=People!$B$3,People!$A$3, IF(Orders1[[#This Row],[Region]]=People!$B$4,People!$A$4, IF(Orders1[[#This Row],[Region]]=People!$B$5,People!$A$5))))</f>
        <v>Chuck Magee</v>
      </c>
      <c r="W8052" s="3" t="str">
        <f>IFERROR(INDEX(Returns!A8052:A8851, MATCH(Orders1[[#This Row],[Order ID]],Returns!B8052:B8851)), "No")</f>
        <v>No</v>
      </c>
      <c r="X8052" s="3">
        <f>IF(Orders1[[#This Row],[Return]]="Yes", 1, 0)</f>
        <v>0</v>
      </c>
    </row>
    <row r="8053" spans="1:24" x14ac:dyDescent="0.2">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7">
        <v>41.375999999999998</v>
      </c>
      <c r="S8053" s="1">
        <v>6</v>
      </c>
      <c r="T8053" s="1">
        <v>0.2</v>
      </c>
      <c r="U8053" s="7">
        <v>3.1032000000000011</v>
      </c>
      <c r="V8053" s="3" t="str">
        <f>IF(Orders1[[#This Row],[Region]]=People!$B$2, People!$A$2, IF(Orders1[[#This Row],[Region]]=People!$B$3,People!$A$3, IF(Orders1[[#This Row],[Region]]=People!$B$4,People!$A$4, IF(Orders1[[#This Row],[Region]]=People!$B$5,People!$A$5))))</f>
        <v>Chuck Magee</v>
      </c>
      <c r="W8053" s="3" t="str">
        <f>IFERROR(INDEX(Returns!A8053:A8852, MATCH(Orders1[[#This Row],[Order ID]],Returns!B8053:B8852)), "No")</f>
        <v>No</v>
      </c>
      <c r="X8053" s="3">
        <f>IF(Orders1[[#This Row],[Return]]="Yes", 1, 0)</f>
        <v>0</v>
      </c>
    </row>
    <row r="8054" spans="1:24" x14ac:dyDescent="0.2">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7">
        <v>17.940000000000001</v>
      </c>
      <c r="S8054" s="1">
        <v>3</v>
      </c>
      <c r="T8054" s="1">
        <v>0</v>
      </c>
      <c r="U8054" s="7">
        <v>4.4850000000000003</v>
      </c>
      <c r="V8054" s="3" t="str">
        <f>IF(Orders1[[#This Row],[Region]]=People!$B$2, People!$A$2, IF(Orders1[[#This Row],[Region]]=People!$B$3,People!$A$3, IF(Orders1[[#This Row],[Region]]=People!$B$4,People!$A$4, IF(Orders1[[#This Row],[Region]]=People!$B$5,People!$A$5))))</f>
        <v>Chuck Magee</v>
      </c>
      <c r="W8054" s="3" t="str">
        <f>IFERROR(INDEX(Returns!A8054:A8853, MATCH(Orders1[[#This Row],[Order ID]],Returns!B8054:B8853)), "No")</f>
        <v>No</v>
      </c>
      <c r="X8054" s="3">
        <f>IF(Orders1[[#This Row],[Return]]="Yes", 1, 0)</f>
        <v>0</v>
      </c>
    </row>
    <row r="8055" spans="1:24" x14ac:dyDescent="0.2">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7">
        <v>2.6550000000000002</v>
      </c>
      <c r="S8055" s="1">
        <v>1</v>
      </c>
      <c r="T8055" s="1">
        <v>0.7</v>
      </c>
      <c r="U8055" s="7">
        <v>-1.8584999999999994</v>
      </c>
      <c r="V8055" s="3" t="str">
        <f>IF(Orders1[[#This Row],[Region]]=People!$B$2, People!$A$2, IF(Orders1[[#This Row],[Region]]=People!$B$3,People!$A$3, IF(Orders1[[#This Row],[Region]]=People!$B$4,People!$A$4, IF(Orders1[[#This Row],[Region]]=People!$B$5,People!$A$5))))</f>
        <v>Chuck Magee</v>
      </c>
      <c r="W8055" s="3" t="str">
        <f>IFERROR(INDEX(Returns!A8055:A8854, MATCH(Orders1[[#This Row],[Order ID]],Returns!B8055:B8854)), "No")</f>
        <v>No</v>
      </c>
      <c r="X8055" s="3">
        <f>IF(Orders1[[#This Row],[Return]]="Yes", 1, 0)</f>
        <v>0</v>
      </c>
    </row>
    <row r="8056" spans="1:24" x14ac:dyDescent="0.2">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7">
        <v>892.35</v>
      </c>
      <c r="S8056" s="1">
        <v>5</v>
      </c>
      <c r="T8056" s="1">
        <v>0</v>
      </c>
      <c r="U8056" s="7">
        <v>267.70499999999993</v>
      </c>
      <c r="V8056" s="3" t="str">
        <f>IF(Orders1[[#This Row],[Region]]=People!$B$2, People!$A$2, IF(Orders1[[#This Row],[Region]]=People!$B$3,People!$A$3, IF(Orders1[[#This Row],[Region]]=People!$B$4,People!$A$4, IF(Orders1[[#This Row],[Region]]=People!$B$5,People!$A$5))))</f>
        <v>Anna Andreadi</v>
      </c>
      <c r="W8056" s="3" t="str">
        <f>IFERROR(INDEX(Returns!A8056:A8855, MATCH(Orders1[[#This Row],[Order ID]],Returns!B8056:B8855)), "No")</f>
        <v>No</v>
      </c>
      <c r="X8056" s="3">
        <f>IF(Orders1[[#This Row],[Return]]="Yes", 1, 0)</f>
        <v>0</v>
      </c>
    </row>
    <row r="8057" spans="1:24" x14ac:dyDescent="0.2">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7">
        <v>307.666</v>
      </c>
      <c r="S8057" s="1">
        <v>2</v>
      </c>
      <c r="T8057" s="1">
        <v>0.15</v>
      </c>
      <c r="U8057" s="7">
        <v>28.956799999999973</v>
      </c>
      <c r="V8057" s="3" t="str">
        <f>IF(Orders1[[#This Row],[Region]]=People!$B$2, People!$A$2, IF(Orders1[[#This Row],[Region]]=People!$B$3,People!$A$3, IF(Orders1[[#This Row],[Region]]=People!$B$4,People!$A$4, IF(Orders1[[#This Row],[Region]]=People!$B$5,People!$A$5))))</f>
        <v>Anna Andreadi</v>
      </c>
      <c r="W8057" s="3" t="str">
        <f>IFERROR(INDEX(Returns!A8057:A8856, MATCH(Orders1[[#This Row],[Order ID]],Returns!B8057:B8856)), "No")</f>
        <v>No</v>
      </c>
      <c r="X8057" s="3">
        <f>IF(Orders1[[#This Row],[Return]]="Yes", 1, 0)</f>
        <v>0</v>
      </c>
    </row>
    <row r="8058" spans="1:24" x14ac:dyDescent="0.2">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7">
        <v>728.82</v>
      </c>
      <c r="S8058" s="1">
        <v>9</v>
      </c>
      <c r="T8058" s="1">
        <v>0</v>
      </c>
      <c r="U8058" s="7">
        <v>29.152799999999971</v>
      </c>
      <c r="V8058" s="3" t="str">
        <f>IF(Orders1[[#This Row],[Region]]=People!$B$2, People!$A$2, IF(Orders1[[#This Row],[Region]]=People!$B$3,People!$A$3, IF(Orders1[[#This Row],[Region]]=People!$B$4,People!$A$4, IF(Orders1[[#This Row],[Region]]=People!$B$5,People!$A$5))))</f>
        <v>Anna Andreadi</v>
      </c>
      <c r="W8058" s="3" t="str">
        <f>IFERROR(INDEX(Returns!A8058:A8857, MATCH(Orders1[[#This Row],[Order ID]],Returns!B8058:B8857)), "No")</f>
        <v>No</v>
      </c>
      <c r="X8058" s="3">
        <f>IF(Orders1[[#This Row],[Return]]="Yes", 1, 0)</f>
        <v>0</v>
      </c>
    </row>
    <row r="8059" spans="1:24" x14ac:dyDescent="0.2">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7">
        <v>41.36</v>
      </c>
      <c r="S8059" s="1">
        <v>5</v>
      </c>
      <c r="T8059" s="1">
        <v>0.2</v>
      </c>
      <c r="U8059" s="7">
        <v>13.959</v>
      </c>
      <c r="V8059" s="3" t="str">
        <f>IF(Orders1[[#This Row],[Region]]=People!$B$2, People!$A$2, IF(Orders1[[#This Row],[Region]]=People!$B$3,People!$A$3, IF(Orders1[[#This Row],[Region]]=People!$B$4,People!$A$4, IF(Orders1[[#This Row],[Region]]=People!$B$5,People!$A$5))))</f>
        <v>Anna Andreadi</v>
      </c>
      <c r="W8059" s="3" t="str">
        <f>IFERROR(INDEX(Returns!A8059:A8858, MATCH(Orders1[[#This Row],[Order ID]],Returns!B8059:B8858)), "No")</f>
        <v>No</v>
      </c>
      <c r="X8059" s="3">
        <f>IF(Orders1[[#This Row],[Return]]="Yes", 1, 0)</f>
        <v>0</v>
      </c>
    </row>
    <row r="8060" spans="1:24" x14ac:dyDescent="0.2">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7">
        <v>43.176000000000002</v>
      </c>
      <c r="S8060" s="1">
        <v>3</v>
      </c>
      <c r="T8060" s="1">
        <v>0.2</v>
      </c>
      <c r="U8060" s="7">
        <v>15.111599999999999</v>
      </c>
      <c r="V8060" s="3" t="str">
        <f>IF(Orders1[[#This Row],[Region]]=People!$B$2, People!$A$2, IF(Orders1[[#This Row],[Region]]=People!$B$3,People!$A$3, IF(Orders1[[#This Row],[Region]]=People!$B$4,People!$A$4, IF(Orders1[[#This Row],[Region]]=People!$B$5,People!$A$5))))</f>
        <v>Anna Andreadi</v>
      </c>
      <c r="W8060" s="3" t="str">
        <f>IFERROR(INDEX(Returns!A8060:A8859, MATCH(Orders1[[#This Row],[Order ID]],Returns!B8060:B8859)), "No")</f>
        <v>No</v>
      </c>
      <c r="X8060" s="3">
        <f>IF(Orders1[[#This Row],[Return]]="Yes", 1, 0)</f>
        <v>0</v>
      </c>
    </row>
    <row r="8061" spans="1:24" x14ac:dyDescent="0.2">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7">
        <v>4.16</v>
      </c>
      <c r="S8061" s="1">
        <v>2</v>
      </c>
      <c r="T8061" s="1">
        <v>0</v>
      </c>
      <c r="U8061" s="7">
        <v>1.7472000000000003</v>
      </c>
      <c r="V8061" s="3" t="str">
        <f>IF(Orders1[[#This Row],[Region]]=People!$B$2, People!$A$2, IF(Orders1[[#This Row],[Region]]=People!$B$3,People!$A$3, IF(Orders1[[#This Row],[Region]]=People!$B$4,People!$A$4, IF(Orders1[[#This Row],[Region]]=People!$B$5,People!$A$5))))</f>
        <v>Anna Andreadi</v>
      </c>
      <c r="W8061" s="3" t="str">
        <f>IFERROR(INDEX(Returns!A8061:A8860, MATCH(Orders1[[#This Row],[Order ID]],Returns!B8061:B8860)), "No")</f>
        <v>No</v>
      </c>
      <c r="X8061" s="3">
        <f>IF(Orders1[[#This Row],[Return]]="Yes", 1, 0)</f>
        <v>0</v>
      </c>
    </row>
    <row r="8062" spans="1:24" x14ac:dyDescent="0.2">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7">
        <v>61.4</v>
      </c>
      <c r="S8062" s="1">
        <v>5</v>
      </c>
      <c r="T8062" s="1">
        <v>0</v>
      </c>
      <c r="U8062" s="7">
        <v>28.857999999999997</v>
      </c>
      <c r="V8062" s="3" t="str">
        <f>IF(Orders1[[#This Row],[Region]]=People!$B$2, People!$A$2, IF(Orders1[[#This Row],[Region]]=People!$B$3,People!$A$3, IF(Orders1[[#This Row],[Region]]=People!$B$4,People!$A$4, IF(Orders1[[#This Row],[Region]]=People!$B$5,People!$A$5))))</f>
        <v>Chuck Magee</v>
      </c>
      <c r="W8062" s="3" t="str">
        <f>IFERROR(INDEX(Returns!A8062:A8861, MATCH(Orders1[[#This Row],[Order ID]],Returns!B8062:B8861)), "No")</f>
        <v>No</v>
      </c>
      <c r="X8062" s="3">
        <f>IF(Orders1[[#This Row],[Return]]="Yes", 1, 0)</f>
        <v>0</v>
      </c>
    </row>
    <row r="8063" spans="1:24" x14ac:dyDescent="0.2">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7">
        <v>24.448</v>
      </c>
      <c r="S8063" s="1">
        <v>2</v>
      </c>
      <c r="T8063" s="1">
        <v>0.2</v>
      </c>
      <c r="U8063" s="7">
        <v>8.8623999999999992</v>
      </c>
      <c r="V8063" s="3" t="str">
        <f>IF(Orders1[[#This Row],[Region]]=People!$B$2, People!$A$2, IF(Orders1[[#This Row],[Region]]=People!$B$3,People!$A$3, IF(Orders1[[#This Row],[Region]]=People!$B$4,People!$A$4, IF(Orders1[[#This Row],[Region]]=People!$B$5,People!$A$5))))</f>
        <v>Chuck Magee</v>
      </c>
      <c r="W8063" s="3" t="str">
        <f>IFERROR(INDEX(Returns!A8063:A8862, MATCH(Orders1[[#This Row],[Order ID]],Returns!B8063:B8862)), "No")</f>
        <v>No</v>
      </c>
      <c r="X8063" s="3">
        <f>IF(Orders1[[#This Row],[Return]]="Yes", 1, 0)</f>
        <v>0</v>
      </c>
    </row>
    <row r="8064" spans="1:24" x14ac:dyDescent="0.2">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7">
        <v>263.95999999999998</v>
      </c>
      <c r="S8064" s="1">
        <v>4</v>
      </c>
      <c r="T8064" s="1">
        <v>0</v>
      </c>
      <c r="U8064" s="7">
        <v>71.269200000000012</v>
      </c>
      <c r="V8064" s="3" t="str">
        <f>IF(Orders1[[#This Row],[Region]]=People!$B$2, People!$A$2, IF(Orders1[[#This Row],[Region]]=People!$B$3,People!$A$3, IF(Orders1[[#This Row],[Region]]=People!$B$4,People!$A$4, IF(Orders1[[#This Row],[Region]]=People!$B$5,People!$A$5))))</f>
        <v>Chuck Magee</v>
      </c>
      <c r="W8064" s="3" t="str">
        <f>IFERROR(INDEX(Returns!A8064:A8863, MATCH(Orders1[[#This Row],[Order ID]],Returns!B8064:B8863)), "No")</f>
        <v>No</v>
      </c>
      <c r="X8064" s="3">
        <f>IF(Orders1[[#This Row],[Return]]="Yes", 1, 0)</f>
        <v>0</v>
      </c>
    </row>
    <row r="8065" spans="1:24" x14ac:dyDescent="0.2">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7">
        <v>359.96999999999997</v>
      </c>
      <c r="S8065" s="1">
        <v>3</v>
      </c>
      <c r="T8065" s="1">
        <v>0</v>
      </c>
      <c r="U8065" s="7">
        <v>100.7916</v>
      </c>
      <c r="V8065" s="3" t="str">
        <f>IF(Orders1[[#This Row],[Region]]=People!$B$2, People!$A$2, IF(Orders1[[#This Row],[Region]]=People!$B$3,People!$A$3, IF(Orders1[[#This Row],[Region]]=People!$B$4,People!$A$4, IF(Orders1[[#This Row],[Region]]=People!$B$5,People!$A$5))))</f>
        <v>Chuck Magee</v>
      </c>
      <c r="W8065" s="3" t="str">
        <f>IFERROR(INDEX(Returns!A8065:A8864, MATCH(Orders1[[#This Row],[Order ID]],Returns!B8065:B8864)), "No")</f>
        <v>No</v>
      </c>
      <c r="X8065" s="3">
        <f>IF(Orders1[[#This Row],[Return]]="Yes", 1, 0)</f>
        <v>0</v>
      </c>
    </row>
    <row r="8066" spans="1:24" x14ac:dyDescent="0.2">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7">
        <v>12.96</v>
      </c>
      <c r="S8066" s="1">
        <v>2</v>
      </c>
      <c r="T8066" s="1">
        <v>0</v>
      </c>
      <c r="U8066" s="7">
        <v>6.2208000000000006</v>
      </c>
      <c r="V8066" s="3" t="str">
        <f>IF(Orders1[[#This Row],[Region]]=People!$B$2, People!$A$2, IF(Orders1[[#This Row],[Region]]=People!$B$3,People!$A$3, IF(Orders1[[#This Row],[Region]]=People!$B$4,People!$A$4, IF(Orders1[[#This Row],[Region]]=People!$B$5,People!$A$5))))</f>
        <v>Chuck Magee</v>
      </c>
      <c r="W8066" s="3" t="str">
        <f>IFERROR(INDEX(Returns!A8066:A8865, MATCH(Orders1[[#This Row],[Order ID]],Returns!B8066:B8865)), "No")</f>
        <v>No</v>
      </c>
      <c r="X8066" s="3">
        <f>IF(Orders1[[#This Row],[Return]]="Yes", 1, 0)</f>
        <v>0</v>
      </c>
    </row>
    <row r="8067" spans="1:24" x14ac:dyDescent="0.2">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7">
        <v>116.82</v>
      </c>
      <c r="S8067" s="1">
        <v>3</v>
      </c>
      <c r="T8067" s="1">
        <v>0</v>
      </c>
      <c r="U8067" s="7">
        <v>5.8409999999999869</v>
      </c>
      <c r="V8067" s="3" t="str">
        <f>IF(Orders1[[#This Row],[Region]]=People!$B$2, People!$A$2, IF(Orders1[[#This Row],[Region]]=People!$B$3,People!$A$3, IF(Orders1[[#This Row],[Region]]=People!$B$4,People!$A$4, IF(Orders1[[#This Row],[Region]]=People!$B$5,People!$A$5))))</f>
        <v>Chuck Magee</v>
      </c>
      <c r="W8067" s="3" t="str">
        <f>IFERROR(INDEX(Returns!A8067:A8866, MATCH(Orders1[[#This Row],[Order ID]],Returns!B8067:B8866)), "No")</f>
        <v>No</v>
      </c>
      <c r="X8067" s="3">
        <f>IF(Orders1[[#This Row],[Return]]="Yes", 1, 0)</f>
        <v>0</v>
      </c>
    </row>
    <row r="8068" spans="1:24" x14ac:dyDescent="0.2">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7">
        <v>276.78400000000005</v>
      </c>
      <c r="S8068" s="1">
        <v>2</v>
      </c>
      <c r="T8068" s="1">
        <v>0.2</v>
      </c>
      <c r="U8068" s="7">
        <v>89.954799999999992</v>
      </c>
      <c r="V8068" s="3" t="str">
        <f>IF(Orders1[[#This Row],[Region]]=People!$B$2, People!$A$2, IF(Orders1[[#This Row],[Region]]=People!$B$3,People!$A$3, IF(Orders1[[#This Row],[Region]]=People!$B$4,People!$A$4, IF(Orders1[[#This Row],[Region]]=People!$B$5,People!$A$5))))</f>
        <v>Chuck Magee</v>
      </c>
      <c r="W8068" s="3" t="str">
        <f>IFERROR(INDEX(Returns!A8068:A8867, MATCH(Orders1[[#This Row],[Order ID]],Returns!B8068:B8867)), "No")</f>
        <v>No</v>
      </c>
      <c r="X8068" s="3">
        <f>IF(Orders1[[#This Row],[Return]]="Yes", 1, 0)</f>
        <v>0</v>
      </c>
    </row>
    <row r="8069" spans="1:24" x14ac:dyDescent="0.2">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7">
        <v>239.96999999999997</v>
      </c>
      <c r="S8069" s="1">
        <v>3</v>
      </c>
      <c r="T8069" s="1">
        <v>0</v>
      </c>
      <c r="U8069" s="7">
        <v>86.389199999999988</v>
      </c>
      <c r="V8069" s="3" t="str">
        <f>IF(Orders1[[#This Row],[Region]]=People!$B$2, People!$A$2, IF(Orders1[[#This Row],[Region]]=People!$B$3,People!$A$3, IF(Orders1[[#This Row],[Region]]=People!$B$4,People!$A$4, IF(Orders1[[#This Row],[Region]]=People!$B$5,People!$A$5))))</f>
        <v>Anna Andreadi</v>
      </c>
      <c r="W8069" s="3" t="str">
        <f>IFERROR(INDEX(Returns!A8069:A8868, MATCH(Orders1[[#This Row],[Order ID]],Returns!B8069:B8868)), "No")</f>
        <v>No</v>
      </c>
      <c r="X8069" s="3">
        <f>IF(Orders1[[#This Row],[Return]]="Yes", 1, 0)</f>
        <v>0</v>
      </c>
    </row>
    <row r="8070" spans="1:24" x14ac:dyDescent="0.2">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7">
        <v>16.02</v>
      </c>
      <c r="S8070" s="1">
        <v>6</v>
      </c>
      <c r="T8070" s="1">
        <v>0</v>
      </c>
      <c r="U8070" s="7">
        <v>6.0876000000000001</v>
      </c>
      <c r="V8070" s="3" t="str">
        <f>IF(Orders1[[#This Row],[Region]]=People!$B$2, People!$A$2, IF(Orders1[[#This Row],[Region]]=People!$B$3,People!$A$3, IF(Orders1[[#This Row],[Region]]=People!$B$4,People!$A$4, IF(Orders1[[#This Row],[Region]]=People!$B$5,People!$A$5))))</f>
        <v>Anna Andreadi</v>
      </c>
      <c r="W8070" s="3" t="str">
        <f>IFERROR(INDEX(Returns!A8070:A8869, MATCH(Orders1[[#This Row],[Order ID]],Returns!B8070:B8869)), "No")</f>
        <v>No</v>
      </c>
      <c r="X8070" s="3">
        <f>IF(Orders1[[#This Row],[Return]]="Yes", 1, 0)</f>
        <v>0</v>
      </c>
    </row>
    <row r="8071" spans="1:24" x14ac:dyDescent="0.2">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7">
        <v>454.56000000000006</v>
      </c>
      <c r="S8071" s="1">
        <v>5</v>
      </c>
      <c r="T8071" s="1">
        <v>0.2</v>
      </c>
      <c r="U8071" s="7">
        <v>-107.95800000000004</v>
      </c>
      <c r="V8071" s="3" t="str">
        <f>IF(Orders1[[#This Row],[Region]]=People!$B$2, People!$A$2, IF(Orders1[[#This Row],[Region]]=People!$B$3,People!$A$3, IF(Orders1[[#This Row],[Region]]=People!$B$4,People!$A$4, IF(Orders1[[#This Row],[Region]]=People!$B$5,People!$A$5))))</f>
        <v>Kelly Williams</v>
      </c>
      <c r="W8071" s="3" t="str">
        <f>IFERROR(INDEX(Returns!A8071:A8870, MATCH(Orders1[[#This Row],[Order ID]],Returns!B8071:B8870)), "No")</f>
        <v>No</v>
      </c>
      <c r="X8071" s="3">
        <f>IF(Orders1[[#This Row],[Return]]="Yes", 1, 0)</f>
        <v>0</v>
      </c>
    </row>
    <row r="8072" spans="1:24" x14ac:dyDescent="0.2">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7">
        <v>141.41999999999999</v>
      </c>
      <c r="S8072" s="1">
        <v>5</v>
      </c>
      <c r="T8072" s="1">
        <v>0.6</v>
      </c>
      <c r="U8072" s="7">
        <v>-187.38150000000002</v>
      </c>
      <c r="V8072" s="3" t="str">
        <f>IF(Orders1[[#This Row],[Region]]=People!$B$2, People!$A$2, IF(Orders1[[#This Row],[Region]]=People!$B$3,People!$A$3, IF(Orders1[[#This Row],[Region]]=People!$B$4,People!$A$4, IF(Orders1[[#This Row],[Region]]=People!$B$5,People!$A$5))))</f>
        <v>Kelly Williams</v>
      </c>
      <c r="W8072" s="3" t="str">
        <f>IFERROR(INDEX(Returns!A8072:A8871, MATCH(Orders1[[#This Row],[Order ID]],Returns!B8072:B8871)), "No")</f>
        <v>No</v>
      </c>
      <c r="X8072" s="3">
        <f>IF(Orders1[[#This Row],[Return]]="Yes", 1, 0)</f>
        <v>0</v>
      </c>
    </row>
    <row r="8073" spans="1:24" x14ac:dyDescent="0.2">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7">
        <v>310.74399999999997</v>
      </c>
      <c r="S8073" s="1">
        <v>4</v>
      </c>
      <c r="T8073" s="1">
        <v>0.3</v>
      </c>
      <c r="U8073" s="7">
        <v>-26.635199999999998</v>
      </c>
      <c r="V8073" s="3" t="str">
        <f>IF(Orders1[[#This Row],[Region]]=People!$B$2, People!$A$2, IF(Orders1[[#This Row],[Region]]=People!$B$3,People!$A$3, IF(Orders1[[#This Row],[Region]]=People!$B$4,People!$A$4, IF(Orders1[[#This Row],[Region]]=People!$B$5,People!$A$5))))</f>
        <v>Kelly Williams</v>
      </c>
      <c r="W8073" s="3" t="str">
        <f>IFERROR(INDEX(Returns!A8073:A8872, MATCH(Orders1[[#This Row],[Order ID]],Returns!B8073:B8872)), "No")</f>
        <v>No</v>
      </c>
      <c r="X8073" s="3">
        <f>IF(Orders1[[#This Row],[Return]]="Yes", 1, 0)</f>
        <v>0</v>
      </c>
    </row>
    <row r="8074" spans="1:24" x14ac:dyDescent="0.2">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7">
        <v>12.736000000000001</v>
      </c>
      <c r="S8074" s="1">
        <v>4</v>
      </c>
      <c r="T8074" s="1">
        <v>0.2</v>
      </c>
      <c r="U8074" s="7">
        <v>2.2287999999999988</v>
      </c>
      <c r="V8074" s="3" t="str">
        <f>IF(Orders1[[#This Row],[Region]]=People!$B$2, People!$A$2, IF(Orders1[[#This Row],[Region]]=People!$B$3,People!$A$3, IF(Orders1[[#This Row],[Region]]=People!$B$4,People!$A$4, IF(Orders1[[#This Row],[Region]]=People!$B$5,People!$A$5))))</f>
        <v>Kelly Williams</v>
      </c>
      <c r="W8074" s="3" t="str">
        <f>IFERROR(INDEX(Returns!A8074:A8873, MATCH(Orders1[[#This Row],[Order ID]],Returns!B8074:B8873)), "No")</f>
        <v>No</v>
      </c>
      <c r="X8074" s="3">
        <f>IF(Orders1[[#This Row],[Return]]="Yes", 1, 0)</f>
        <v>0</v>
      </c>
    </row>
    <row r="8075" spans="1:24" x14ac:dyDescent="0.2">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7">
        <v>6.469999999999998</v>
      </c>
      <c r="S8075" s="1">
        <v>5</v>
      </c>
      <c r="T8075" s="1">
        <v>0.8</v>
      </c>
      <c r="U8075" s="7">
        <v>-9.7050000000000018</v>
      </c>
      <c r="V8075" s="3" t="str">
        <f>IF(Orders1[[#This Row],[Region]]=People!$B$2, People!$A$2, IF(Orders1[[#This Row],[Region]]=People!$B$3,People!$A$3, IF(Orders1[[#This Row],[Region]]=People!$B$4,People!$A$4, IF(Orders1[[#This Row],[Region]]=People!$B$5,People!$A$5))))</f>
        <v>Kelly Williams</v>
      </c>
      <c r="W8075" s="3" t="str">
        <f>IFERROR(INDEX(Returns!A8075:A8874, MATCH(Orders1[[#This Row],[Order ID]],Returns!B8075:B8874)), "No")</f>
        <v>No</v>
      </c>
      <c r="X8075" s="3">
        <f>IF(Orders1[[#This Row],[Return]]="Yes", 1, 0)</f>
        <v>0</v>
      </c>
    </row>
    <row r="8076" spans="1:24" x14ac:dyDescent="0.2">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7">
        <v>13.747999999999998</v>
      </c>
      <c r="S8076" s="1">
        <v>14</v>
      </c>
      <c r="T8076" s="1">
        <v>0.8</v>
      </c>
      <c r="U8076" s="7">
        <v>-22.684200000000004</v>
      </c>
      <c r="V8076" s="3" t="str">
        <f>IF(Orders1[[#This Row],[Region]]=People!$B$2, People!$A$2, IF(Orders1[[#This Row],[Region]]=People!$B$3,People!$A$3, IF(Orders1[[#This Row],[Region]]=People!$B$4,People!$A$4, IF(Orders1[[#This Row],[Region]]=People!$B$5,People!$A$5))))</f>
        <v>Kelly Williams</v>
      </c>
      <c r="W8076" s="3" t="str">
        <f>IFERROR(INDEX(Returns!A8076:A8875, MATCH(Orders1[[#This Row],[Order ID]],Returns!B8076:B8875)), "No")</f>
        <v>No</v>
      </c>
      <c r="X8076" s="3">
        <f>IF(Orders1[[#This Row],[Return]]="Yes", 1, 0)</f>
        <v>0</v>
      </c>
    </row>
    <row r="8077" spans="1:24" x14ac:dyDescent="0.2">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7">
        <v>15.223999999999997</v>
      </c>
      <c r="S8077" s="1">
        <v>2</v>
      </c>
      <c r="T8077" s="1">
        <v>0.8</v>
      </c>
      <c r="U8077" s="7">
        <v>-38.821200000000012</v>
      </c>
      <c r="V8077" s="3" t="str">
        <f>IF(Orders1[[#This Row],[Region]]=People!$B$2, People!$A$2, IF(Orders1[[#This Row],[Region]]=People!$B$3,People!$A$3, IF(Orders1[[#This Row],[Region]]=People!$B$4,People!$A$4, IF(Orders1[[#This Row],[Region]]=People!$B$5,People!$A$5))))</f>
        <v>Kelly Williams</v>
      </c>
      <c r="W8077" s="3" t="str">
        <f>IFERROR(INDEX(Returns!A8077:A8876, MATCH(Orders1[[#This Row],[Order ID]],Returns!B8077:B8876)), "No")</f>
        <v>No</v>
      </c>
      <c r="X8077" s="3">
        <f>IF(Orders1[[#This Row],[Return]]="Yes", 1, 0)</f>
        <v>0</v>
      </c>
    </row>
    <row r="8078" spans="1:24" x14ac:dyDescent="0.2">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7">
        <v>27.42</v>
      </c>
      <c r="S8078" s="1">
        <v>3</v>
      </c>
      <c r="T8078" s="1">
        <v>0</v>
      </c>
      <c r="U8078" s="7">
        <v>9.3227999999999991</v>
      </c>
      <c r="V8078" s="3" t="str">
        <f>IF(Orders1[[#This Row],[Region]]=People!$B$2, People!$A$2, IF(Orders1[[#This Row],[Region]]=People!$B$3,People!$A$3, IF(Orders1[[#This Row],[Region]]=People!$B$4,People!$A$4, IF(Orders1[[#This Row],[Region]]=People!$B$5,People!$A$5))))</f>
        <v>Cassandra Brandow</v>
      </c>
      <c r="W8078" s="3" t="str">
        <f>IFERROR(INDEX(Returns!A8078:A8877, MATCH(Orders1[[#This Row],[Order ID]],Returns!B8078:B8877)), "No")</f>
        <v>No</v>
      </c>
      <c r="X8078" s="3">
        <f>IF(Orders1[[#This Row],[Return]]="Yes", 1, 0)</f>
        <v>0</v>
      </c>
    </row>
    <row r="8079" spans="1:24" x14ac:dyDescent="0.2">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7">
        <v>165.98</v>
      </c>
      <c r="S8079" s="1">
        <v>1</v>
      </c>
      <c r="T8079" s="1">
        <v>0</v>
      </c>
      <c r="U8079" s="7">
        <v>74.690999999999988</v>
      </c>
      <c r="V8079" s="3" t="str">
        <f>IF(Orders1[[#This Row],[Region]]=People!$B$2, People!$A$2, IF(Orders1[[#This Row],[Region]]=People!$B$3,People!$A$3, IF(Orders1[[#This Row],[Region]]=People!$B$4,People!$A$4, IF(Orders1[[#This Row],[Region]]=People!$B$5,People!$A$5))))</f>
        <v>Cassandra Brandow</v>
      </c>
      <c r="W8079" s="3" t="str">
        <f>IFERROR(INDEX(Returns!A8079:A8878, MATCH(Orders1[[#This Row],[Order ID]],Returns!B8079:B8878)), "No")</f>
        <v>No</v>
      </c>
      <c r="X8079" s="3">
        <f>IF(Orders1[[#This Row],[Return]]="Yes", 1, 0)</f>
        <v>0</v>
      </c>
    </row>
    <row r="8080" spans="1:24" x14ac:dyDescent="0.2">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7">
        <v>75</v>
      </c>
      <c r="S8080" s="1">
        <v>3</v>
      </c>
      <c r="T8080" s="1">
        <v>0</v>
      </c>
      <c r="U8080" s="7">
        <v>18</v>
      </c>
      <c r="V8080" s="3" t="str">
        <f>IF(Orders1[[#This Row],[Region]]=People!$B$2, People!$A$2, IF(Orders1[[#This Row],[Region]]=People!$B$3,People!$A$3, IF(Orders1[[#This Row],[Region]]=People!$B$4,People!$A$4, IF(Orders1[[#This Row],[Region]]=People!$B$5,People!$A$5))))</f>
        <v>Cassandra Brandow</v>
      </c>
      <c r="W8080" s="3" t="str">
        <f>IFERROR(INDEX(Returns!A8080:A8879, MATCH(Orders1[[#This Row],[Order ID]],Returns!B8080:B8879)), "No")</f>
        <v>No</v>
      </c>
      <c r="X8080" s="3">
        <f>IF(Orders1[[#This Row],[Return]]="Yes", 1, 0)</f>
        <v>0</v>
      </c>
    </row>
    <row r="8081" spans="1:24" x14ac:dyDescent="0.2">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7">
        <v>134.27200000000002</v>
      </c>
      <c r="S8081" s="1">
        <v>8</v>
      </c>
      <c r="T8081" s="1">
        <v>0.2</v>
      </c>
      <c r="U8081" s="7">
        <v>46.99519999999999</v>
      </c>
      <c r="V8081" s="3" t="str">
        <f>IF(Orders1[[#This Row],[Region]]=People!$B$2, People!$A$2, IF(Orders1[[#This Row],[Region]]=People!$B$3,People!$A$3, IF(Orders1[[#This Row],[Region]]=People!$B$4,People!$A$4, IF(Orders1[[#This Row],[Region]]=People!$B$5,People!$A$5))))</f>
        <v>Chuck Magee</v>
      </c>
      <c r="W8081" s="3" t="str">
        <f>IFERROR(INDEX(Returns!A8081:A8880, MATCH(Orders1[[#This Row],[Order ID]],Returns!B8081:B8880)), "No")</f>
        <v>No</v>
      </c>
      <c r="X8081" s="3">
        <f>IF(Orders1[[#This Row],[Return]]="Yes", 1, 0)</f>
        <v>0</v>
      </c>
    </row>
    <row r="8082" spans="1:24" x14ac:dyDescent="0.2">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7">
        <v>146.54400000000001</v>
      </c>
      <c r="S8082" s="1">
        <v>6</v>
      </c>
      <c r="T8082" s="1">
        <v>0.2</v>
      </c>
      <c r="U8082" s="7">
        <v>47.626799999999996</v>
      </c>
      <c r="V8082" s="3" t="str">
        <f>IF(Orders1[[#This Row],[Region]]=People!$B$2, People!$A$2, IF(Orders1[[#This Row],[Region]]=People!$B$3,People!$A$3, IF(Orders1[[#This Row],[Region]]=People!$B$4,People!$A$4, IF(Orders1[[#This Row],[Region]]=People!$B$5,People!$A$5))))</f>
        <v>Anna Andreadi</v>
      </c>
      <c r="W8082" s="3" t="str">
        <f>IFERROR(INDEX(Returns!A8082:A8881, MATCH(Orders1[[#This Row],[Order ID]],Returns!B8082:B8881)), "No")</f>
        <v>No</v>
      </c>
      <c r="X8082" s="3">
        <f>IF(Orders1[[#This Row],[Return]]="Yes", 1, 0)</f>
        <v>0</v>
      </c>
    </row>
    <row r="8083" spans="1:24" x14ac:dyDescent="0.2">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7">
        <v>131.904</v>
      </c>
      <c r="S8083" s="1">
        <v>3</v>
      </c>
      <c r="T8083" s="1">
        <v>0.2</v>
      </c>
      <c r="U8083" s="7">
        <v>47.815200000000004</v>
      </c>
      <c r="V8083" s="3" t="str">
        <f>IF(Orders1[[#This Row],[Region]]=People!$B$2, People!$A$2, IF(Orders1[[#This Row],[Region]]=People!$B$3,People!$A$3, IF(Orders1[[#This Row],[Region]]=People!$B$4,People!$A$4, IF(Orders1[[#This Row],[Region]]=People!$B$5,People!$A$5))))</f>
        <v>Anna Andreadi</v>
      </c>
      <c r="W8083" s="3" t="str">
        <f>IFERROR(INDEX(Returns!A8083:A8882, MATCH(Orders1[[#This Row],[Order ID]],Returns!B8083:B8882)), "No")</f>
        <v>No</v>
      </c>
      <c r="X8083" s="3">
        <f>IF(Orders1[[#This Row],[Return]]="Yes", 1, 0)</f>
        <v>0</v>
      </c>
    </row>
    <row r="8084" spans="1:24" x14ac:dyDescent="0.2">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7">
        <v>203.88000000000002</v>
      </c>
      <c r="S8084" s="1">
        <v>5</v>
      </c>
      <c r="T8084" s="1">
        <v>0.2</v>
      </c>
      <c r="U8084" s="7">
        <v>20.387999999999998</v>
      </c>
      <c r="V8084" s="3" t="str">
        <f>IF(Orders1[[#This Row],[Region]]=People!$B$2, People!$A$2, IF(Orders1[[#This Row],[Region]]=People!$B$3,People!$A$3, IF(Orders1[[#This Row],[Region]]=People!$B$4,People!$A$4, IF(Orders1[[#This Row],[Region]]=People!$B$5,People!$A$5))))</f>
        <v>Anna Andreadi</v>
      </c>
      <c r="W8084" s="3" t="str">
        <f>IFERROR(INDEX(Returns!A8084:A8883, MATCH(Orders1[[#This Row],[Order ID]],Returns!B8084:B8883)), "No")</f>
        <v>No</v>
      </c>
      <c r="X8084" s="3">
        <f>IF(Orders1[[#This Row],[Return]]="Yes", 1, 0)</f>
        <v>0</v>
      </c>
    </row>
    <row r="8085" spans="1:24" x14ac:dyDescent="0.2">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7">
        <v>14.301000000000002</v>
      </c>
      <c r="S8085" s="1">
        <v>7</v>
      </c>
      <c r="T8085" s="1">
        <v>0.7</v>
      </c>
      <c r="U8085" s="7">
        <v>-10.487400000000001</v>
      </c>
      <c r="V8085" s="3" t="str">
        <f>IF(Orders1[[#This Row],[Region]]=People!$B$2, People!$A$2, IF(Orders1[[#This Row],[Region]]=People!$B$3,People!$A$3, IF(Orders1[[#This Row],[Region]]=People!$B$4,People!$A$4, IF(Orders1[[#This Row],[Region]]=People!$B$5,People!$A$5))))</f>
        <v>Anna Andreadi</v>
      </c>
      <c r="W8085" s="3" t="str">
        <f>IFERROR(INDEX(Returns!A8085:A8884, MATCH(Orders1[[#This Row],[Order ID]],Returns!B8085:B8884)), "No")</f>
        <v>No</v>
      </c>
      <c r="X8085" s="3">
        <f>IF(Orders1[[#This Row],[Return]]="Yes", 1, 0)</f>
        <v>0</v>
      </c>
    </row>
    <row r="8086" spans="1:24" x14ac:dyDescent="0.2">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7">
        <v>718.6400000000001</v>
      </c>
      <c r="S8086" s="1">
        <v>10</v>
      </c>
      <c r="T8086" s="1">
        <v>0.2</v>
      </c>
      <c r="U8086" s="7">
        <v>-161.69400000000005</v>
      </c>
      <c r="V8086" s="3" t="str">
        <f>IF(Orders1[[#This Row],[Region]]=People!$B$2, People!$A$2, IF(Orders1[[#This Row],[Region]]=People!$B$3,People!$A$3, IF(Orders1[[#This Row],[Region]]=People!$B$4,People!$A$4, IF(Orders1[[#This Row],[Region]]=People!$B$5,People!$A$5))))</f>
        <v>Anna Andreadi</v>
      </c>
      <c r="W8086" s="3" t="str">
        <f>IFERROR(INDEX(Returns!A8086:A8885, MATCH(Orders1[[#This Row],[Order ID]],Returns!B8086:B8885)), "No")</f>
        <v>No</v>
      </c>
      <c r="X8086" s="3">
        <f>IF(Orders1[[#This Row],[Return]]="Yes", 1, 0)</f>
        <v>0</v>
      </c>
    </row>
    <row r="8087" spans="1:24" x14ac:dyDescent="0.2">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7">
        <v>61.1</v>
      </c>
      <c r="S8087" s="1">
        <v>5</v>
      </c>
      <c r="T8087" s="1">
        <v>0</v>
      </c>
      <c r="U8087" s="7">
        <v>18.329999999999991</v>
      </c>
      <c r="V8087" s="3" t="str">
        <f>IF(Orders1[[#This Row],[Region]]=People!$B$2, People!$A$2, IF(Orders1[[#This Row],[Region]]=People!$B$3,People!$A$3, IF(Orders1[[#This Row],[Region]]=People!$B$4,People!$A$4, IF(Orders1[[#This Row],[Region]]=People!$B$5,People!$A$5))))</f>
        <v>Cassandra Brandow</v>
      </c>
      <c r="W8087" s="3" t="str">
        <f>IFERROR(INDEX(Returns!A8087:A8886, MATCH(Orders1[[#This Row],[Order ID]],Returns!B8087:B8886)), "No")</f>
        <v>No</v>
      </c>
      <c r="X8087" s="3">
        <f>IF(Orders1[[#This Row],[Return]]="Yes", 1, 0)</f>
        <v>0</v>
      </c>
    </row>
    <row r="8088" spans="1:24" x14ac:dyDescent="0.2">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7">
        <v>28.08</v>
      </c>
      <c r="S8088" s="1">
        <v>3</v>
      </c>
      <c r="T8088" s="1">
        <v>0.2</v>
      </c>
      <c r="U8088" s="7">
        <v>5.2650000000000006</v>
      </c>
      <c r="V8088" s="3" t="str">
        <f>IF(Orders1[[#This Row],[Region]]=People!$B$2, People!$A$2, IF(Orders1[[#This Row],[Region]]=People!$B$3,People!$A$3, IF(Orders1[[#This Row],[Region]]=People!$B$4,People!$A$4, IF(Orders1[[#This Row],[Region]]=People!$B$5,People!$A$5))))</f>
        <v>Cassandra Brandow</v>
      </c>
      <c r="W8088" s="3" t="str">
        <f>IFERROR(INDEX(Returns!A8088:A8887, MATCH(Orders1[[#This Row],[Order ID]],Returns!B8088:B8887)), "No")</f>
        <v>No</v>
      </c>
      <c r="X8088" s="3">
        <f>IF(Orders1[[#This Row],[Return]]="Yes", 1, 0)</f>
        <v>0</v>
      </c>
    </row>
    <row r="8089" spans="1:24" x14ac:dyDescent="0.2">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7">
        <v>10.496</v>
      </c>
      <c r="S8089" s="1">
        <v>4</v>
      </c>
      <c r="T8089" s="1">
        <v>0.2</v>
      </c>
      <c r="U8089" s="7">
        <v>1.1807999999999983</v>
      </c>
      <c r="V8089" s="3" t="str">
        <f>IF(Orders1[[#This Row],[Region]]=People!$B$2, People!$A$2, IF(Orders1[[#This Row],[Region]]=People!$B$3,People!$A$3, IF(Orders1[[#This Row],[Region]]=People!$B$4,People!$A$4, IF(Orders1[[#This Row],[Region]]=People!$B$5,People!$A$5))))</f>
        <v>Anna Andreadi</v>
      </c>
      <c r="W8089" s="3" t="str">
        <f>IFERROR(INDEX(Returns!A8089:A8888, MATCH(Orders1[[#This Row],[Order ID]],Returns!B8089:B8888)), "No")</f>
        <v>No</v>
      </c>
      <c r="X8089" s="3">
        <f>IF(Orders1[[#This Row],[Return]]="Yes", 1, 0)</f>
        <v>0</v>
      </c>
    </row>
    <row r="8090" spans="1:24" x14ac:dyDescent="0.2">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7">
        <v>39.92</v>
      </c>
      <c r="S8090" s="1">
        <v>2</v>
      </c>
      <c r="T8090" s="1">
        <v>0.2</v>
      </c>
      <c r="U8090" s="7">
        <v>12.973999999999997</v>
      </c>
      <c r="V8090" s="3" t="str">
        <f>IF(Orders1[[#This Row],[Region]]=People!$B$2, People!$A$2, IF(Orders1[[#This Row],[Region]]=People!$B$3,People!$A$3, IF(Orders1[[#This Row],[Region]]=People!$B$4,People!$A$4, IF(Orders1[[#This Row],[Region]]=People!$B$5,People!$A$5))))</f>
        <v>Anna Andreadi</v>
      </c>
      <c r="W8090" s="3" t="str">
        <f>IFERROR(INDEX(Returns!A8090:A8889, MATCH(Orders1[[#This Row],[Order ID]],Returns!B8090:B8889)), "No")</f>
        <v>No</v>
      </c>
      <c r="X8090" s="3">
        <f>IF(Orders1[[#This Row],[Return]]="Yes", 1, 0)</f>
        <v>0</v>
      </c>
    </row>
    <row r="8091" spans="1:24" x14ac:dyDescent="0.2">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7">
        <v>77.58</v>
      </c>
      <c r="S8091" s="1">
        <v>9</v>
      </c>
      <c r="T8091" s="1">
        <v>0</v>
      </c>
      <c r="U8091" s="7">
        <v>20.1708</v>
      </c>
      <c r="V8091" s="3" t="str">
        <f>IF(Orders1[[#This Row],[Region]]=People!$B$2, People!$A$2, IF(Orders1[[#This Row],[Region]]=People!$B$3,People!$A$3, IF(Orders1[[#This Row],[Region]]=People!$B$4,People!$A$4, IF(Orders1[[#This Row],[Region]]=People!$B$5,People!$A$5))))</f>
        <v>Chuck Magee</v>
      </c>
      <c r="W8091" s="3" t="str">
        <f>IFERROR(INDEX(Returns!A8091:A8890, MATCH(Orders1[[#This Row],[Order ID]],Returns!B8091:B8890)), "No")</f>
        <v>No</v>
      </c>
      <c r="X8091" s="3">
        <f>IF(Orders1[[#This Row],[Return]]="Yes", 1, 0)</f>
        <v>0</v>
      </c>
    </row>
    <row r="8092" spans="1:24" x14ac:dyDescent="0.2">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7">
        <v>269.35999999999996</v>
      </c>
      <c r="S8092" s="1">
        <v>7</v>
      </c>
      <c r="T8092" s="1">
        <v>0</v>
      </c>
      <c r="U8092" s="7">
        <v>70.033599999999993</v>
      </c>
      <c r="V8092" s="3" t="str">
        <f>IF(Orders1[[#This Row],[Region]]=People!$B$2, People!$A$2, IF(Orders1[[#This Row],[Region]]=People!$B$3,People!$A$3, IF(Orders1[[#This Row],[Region]]=People!$B$4,People!$A$4, IF(Orders1[[#This Row],[Region]]=People!$B$5,People!$A$5))))</f>
        <v>Anna Andreadi</v>
      </c>
      <c r="W8092" s="3" t="str">
        <f>IFERROR(INDEX(Returns!A8092:A8891, MATCH(Orders1[[#This Row],[Order ID]],Returns!B8092:B8891)), "No")</f>
        <v>No</v>
      </c>
      <c r="X8092" s="3">
        <f>IF(Orders1[[#This Row],[Return]]="Yes", 1, 0)</f>
        <v>0</v>
      </c>
    </row>
    <row r="8093" spans="1:24" x14ac:dyDescent="0.2">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7">
        <v>5.76</v>
      </c>
      <c r="S8093" s="1">
        <v>2</v>
      </c>
      <c r="T8093" s="1">
        <v>0</v>
      </c>
      <c r="U8093" s="7">
        <v>2.8224</v>
      </c>
      <c r="V8093" s="3" t="str">
        <f>IF(Orders1[[#This Row],[Region]]=People!$B$2, People!$A$2, IF(Orders1[[#This Row],[Region]]=People!$B$3,People!$A$3, IF(Orders1[[#This Row],[Region]]=People!$B$4,People!$A$4, IF(Orders1[[#This Row],[Region]]=People!$B$5,People!$A$5))))</f>
        <v>Anna Andreadi</v>
      </c>
      <c r="W8093" s="3" t="str">
        <f>IFERROR(INDEX(Returns!A8093:A8892, MATCH(Orders1[[#This Row],[Order ID]],Returns!B8093:B8892)), "No")</f>
        <v>No</v>
      </c>
      <c r="X8093" s="3">
        <f>IF(Orders1[[#This Row],[Return]]="Yes", 1, 0)</f>
        <v>0</v>
      </c>
    </row>
    <row r="8094" spans="1:24" x14ac:dyDescent="0.2">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7">
        <v>109.9</v>
      </c>
      <c r="S8094" s="1">
        <v>5</v>
      </c>
      <c r="T8094" s="1">
        <v>0</v>
      </c>
      <c r="U8094" s="7">
        <v>32.97</v>
      </c>
      <c r="V8094" s="3" t="str">
        <f>IF(Orders1[[#This Row],[Region]]=People!$B$2, People!$A$2, IF(Orders1[[#This Row],[Region]]=People!$B$3,People!$A$3, IF(Orders1[[#This Row],[Region]]=People!$B$4,People!$A$4, IF(Orders1[[#This Row],[Region]]=People!$B$5,People!$A$5))))</f>
        <v>Chuck Magee</v>
      </c>
      <c r="W8094" s="3" t="str">
        <f>IFERROR(INDEX(Returns!A8094:A8893, MATCH(Orders1[[#This Row],[Order ID]],Returns!B8094:B8893)), "No")</f>
        <v>No</v>
      </c>
      <c r="X8094" s="3">
        <f>IF(Orders1[[#This Row],[Return]]="Yes", 1, 0)</f>
        <v>0</v>
      </c>
    </row>
    <row r="8095" spans="1:24" x14ac:dyDescent="0.2">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7">
        <v>23.88</v>
      </c>
      <c r="S8095" s="1">
        <v>3</v>
      </c>
      <c r="T8095" s="1">
        <v>0</v>
      </c>
      <c r="U8095" s="7">
        <v>10.507200000000001</v>
      </c>
      <c r="V8095" s="3" t="str">
        <f>IF(Orders1[[#This Row],[Region]]=People!$B$2, People!$A$2, IF(Orders1[[#This Row],[Region]]=People!$B$3,People!$A$3, IF(Orders1[[#This Row],[Region]]=People!$B$4,People!$A$4, IF(Orders1[[#This Row],[Region]]=People!$B$5,People!$A$5))))</f>
        <v>Anna Andreadi</v>
      </c>
      <c r="W8095" s="3" t="str">
        <f>IFERROR(INDEX(Returns!A8095:A8894, MATCH(Orders1[[#This Row],[Order ID]],Returns!B8095:B8894)), "No")</f>
        <v>No</v>
      </c>
      <c r="X8095" s="3">
        <f>IF(Orders1[[#This Row],[Return]]="Yes", 1, 0)</f>
        <v>0</v>
      </c>
    </row>
    <row r="8096" spans="1:24" x14ac:dyDescent="0.2">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7">
        <v>26.2</v>
      </c>
      <c r="S8096" s="1">
        <v>4</v>
      </c>
      <c r="T8096" s="1">
        <v>0</v>
      </c>
      <c r="U8096" s="7">
        <v>12.052</v>
      </c>
      <c r="V8096" s="3" t="str">
        <f>IF(Orders1[[#This Row],[Region]]=People!$B$2, People!$A$2, IF(Orders1[[#This Row],[Region]]=People!$B$3,People!$A$3, IF(Orders1[[#This Row],[Region]]=People!$B$4,People!$A$4, IF(Orders1[[#This Row],[Region]]=People!$B$5,People!$A$5))))</f>
        <v>Anna Andreadi</v>
      </c>
      <c r="W8096" s="3" t="str">
        <f>IFERROR(INDEX(Returns!A8096:A8895, MATCH(Orders1[[#This Row],[Order ID]],Returns!B8096:B8895)), "No")</f>
        <v>No</v>
      </c>
      <c r="X8096" s="3">
        <f>IF(Orders1[[#This Row],[Return]]="Yes", 1, 0)</f>
        <v>0</v>
      </c>
    </row>
    <row r="8097" spans="1:24" x14ac:dyDescent="0.2">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7">
        <v>12.96</v>
      </c>
      <c r="S8097" s="1">
        <v>2</v>
      </c>
      <c r="T8097" s="1">
        <v>0</v>
      </c>
      <c r="U8097" s="7">
        <v>6.2208000000000006</v>
      </c>
      <c r="V8097" s="3" t="str">
        <f>IF(Orders1[[#This Row],[Region]]=People!$B$2, People!$A$2, IF(Orders1[[#This Row],[Region]]=People!$B$3,People!$A$3, IF(Orders1[[#This Row],[Region]]=People!$B$4,People!$A$4, IF(Orders1[[#This Row],[Region]]=People!$B$5,People!$A$5))))</f>
        <v>Anna Andreadi</v>
      </c>
      <c r="W8097" s="3" t="str">
        <f>IFERROR(INDEX(Returns!A8097:A8896, MATCH(Orders1[[#This Row],[Order ID]],Returns!B8097:B8896)), "No")</f>
        <v>No</v>
      </c>
      <c r="X8097" s="3">
        <f>IF(Orders1[[#This Row],[Return]]="Yes", 1, 0)</f>
        <v>0</v>
      </c>
    </row>
    <row r="8098" spans="1:24" x14ac:dyDescent="0.2">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7">
        <v>234.95000000000002</v>
      </c>
      <c r="S8098" s="1">
        <v>5</v>
      </c>
      <c r="T8098" s="1">
        <v>0</v>
      </c>
      <c r="U8098" s="7">
        <v>32.893000000000008</v>
      </c>
      <c r="V8098" s="3" t="str">
        <f>IF(Orders1[[#This Row],[Region]]=People!$B$2, People!$A$2, IF(Orders1[[#This Row],[Region]]=People!$B$3,People!$A$3, IF(Orders1[[#This Row],[Region]]=People!$B$4,People!$A$4, IF(Orders1[[#This Row],[Region]]=People!$B$5,People!$A$5))))</f>
        <v>Anna Andreadi</v>
      </c>
      <c r="W8098" s="3" t="str">
        <f>IFERROR(INDEX(Returns!A8098:A8897, MATCH(Orders1[[#This Row],[Order ID]],Returns!B8098:B8897)), "No")</f>
        <v>No</v>
      </c>
      <c r="X8098" s="3">
        <f>IF(Orders1[[#This Row],[Return]]="Yes", 1, 0)</f>
        <v>0</v>
      </c>
    </row>
    <row r="8099" spans="1:24" x14ac:dyDescent="0.2">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7">
        <v>118.25</v>
      </c>
      <c r="S8099" s="1">
        <v>5</v>
      </c>
      <c r="T8099" s="1">
        <v>0</v>
      </c>
      <c r="U8099" s="7">
        <v>34.292499999999997</v>
      </c>
      <c r="V8099" s="3" t="str">
        <f>IF(Orders1[[#This Row],[Region]]=People!$B$2, People!$A$2, IF(Orders1[[#This Row],[Region]]=People!$B$3,People!$A$3, IF(Orders1[[#This Row],[Region]]=People!$B$4,People!$A$4, IF(Orders1[[#This Row],[Region]]=People!$B$5,People!$A$5))))</f>
        <v>Anna Andreadi</v>
      </c>
      <c r="W8099" s="3" t="str">
        <f>IFERROR(INDEX(Returns!A8099:A8898, MATCH(Orders1[[#This Row],[Order ID]],Returns!B8099:B8898)), "No")</f>
        <v>No</v>
      </c>
      <c r="X8099" s="3">
        <f>IF(Orders1[[#This Row],[Return]]="Yes", 1, 0)</f>
        <v>0</v>
      </c>
    </row>
    <row r="8100" spans="1:24" x14ac:dyDescent="0.2">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7">
        <v>4.28</v>
      </c>
      <c r="S8100" s="1">
        <v>1</v>
      </c>
      <c r="T8100" s="1">
        <v>0</v>
      </c>
      <c r="U8100" s="7">
        <v>1.9259999999999997</v>
      </c>
      <c r="V8100" s="3" t="str">
        <f>IF(Orders1[[#This Row],[Region]]=People!$B$2, People!$A$2, IF(Orders1[[#This Row],[Region]]=People!$B$3,People!$A$3, IF(Orders1[[#This Row],[Region]]=People!$B$4,People!$A$4, IF(Orders1[[#This Row],[Region]]=People!$B$5,People!$A$5))))</f>
        <v>Anna Andreadi</v>
      </c>
      <c r="W8100" s="3" t="str">
        <f>IFERROR(INDEX(Returns!A8100:A8899, MATCH(Orders1[[#This Row],[Order ID]],Returns!B8100:B8899)), "No")</f>
        <v>No</v>
      </c>
      <c r="X8100" s="3">
        <f>IF(Orders1[[#This Row],[Return]]="Yes", 1, 0)</f>
        <v>0</v>
      </c>
    </row>
    <row r="8101" spans="1:24" x14ac:dyDescent="0.2">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7">
        <v>26.849999999999998</v>
      </c>
      <c r="S8101" s="1">
        <v>3</v>
      </c>
      <c r="T8101" s="1">
        <v>0</v>
      </c>
      <c r="U8101" s="7">
        <v>5.101499999999997</v>
      </c>
      <c r="V8101" s="3" t="str">
        <f>IF(Orders1[[#This Row],[Region]]=People!$B$2, People!$A$2, IF(Orders1[[#This Row],[Region]]=People!$B$3,People!$A$3, IF(Orders1[[#This Row],[Region]]=People!$B$4,People!$A$4, IF(Orders1[[#This Row],[Region]]=People!$B$5,People!$A$5))))</f>
        <v>Anna Andreadi</v>
      </c>
      <c r="W8101" s="3" t="str">
        <f>IFERROR(INDEX(Returns!A8101:A8900, MATCH(Orders1[[#This Row],[Order ID]],Returns!B8101:B8900)), "No")</f>
        <v>No</v>
      </c>
      <c r="X8101" s="3">
        <f>IF(Orders1[[#This Row],[Return]]="Yes", 1, 0)</f>
        <v>0</v>
      </c>
    </row>
    <row r="8102" spans="1:24" x14ac:dyDescent="0.2">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7">
        <v>3357.6000000000004</v>
      </c>
      <c r="S8102" s="1">
        <v>3</v>
      </c>
      <c r="T8102" s="1">
        <v>0.2</v>
      </c>
      <c r="U8102" s="7">
        <v>377.72999999999956</v>
      </c>
      <c r="V8102" s="3" t="str">
        <f>IF(Orders1[[#This Row],[Region]]=People!$B$2, People!$A$2, IF(Orders1[[#This Row],[Region]]=People!$B$3,People!$A$3, IF(Orders1[[#This Row],[Region]]=People!$B$4,People!$A$4, IF(Orders1[[#This Row],[Region]]=People!$B$5,People!$A$5))))</f>
        <v>Anna Andreadi</v>
      </c>
      <c r="W8102" s="3" t="str">
        <f>IFERROR(INDEX(Returns!A8102:A8901, MATCH(Orders1[[#This Row],[Order ID]],Returns!B8102:B8901)), "No")</f>
        <v>No</v>
      </c>
      <c r="X8102" s="3">
        <f>IF(Orders1[[#This Row],[Return]]="Yes", 1, 0)</f>
        <v>0</v>
      </c>
    </row>
    <row r="8103" spans="1:24" x14ac:dyDescent="0.2">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7">
        <v>8.26</v>
      </c>
      <c r="S8103" s="1">
        <v>2</v>
      </c>
      <c r="T8103" s="1">
        <v>0</v>
      </c>
      <c r="U8103" s="7">
        <v>3.7995999999999999</v>
      </c>
      <c r="V8103" s="3" t="str">
        <f>IF(Orders1[[#This Row],[Region]]=People!$B$2, People!$A$2, IF(Orders1[[#This Row],[Region]]=People!$B$3,People!$A$3, IF(Orders1[[#This Row],[Region]]=People!$B$4,People!$A$4, IF(Orders1[[#This Row],[Region]]=People!$B$5,People!$A$5))))</f>
        <v>Anna Andreadi</v>
      </c>
      <c r="W8103" s="3" t="str">
        <f>IFERROR(INDEX(Returns!A8103:A8902, MATCH(Orders1[[#This Row],[Order ID]],Returns!B8103:B8902)), "No")</f>
        <v>No</v>
      </c>
      <c r="X8103" s="3">
        <f>IF(Orders1[[#This Row],[Return]]="Yes", 1, 0)</f>
        <v>0</v>
      </c>
    </row>
    <row r="8104" spans="1:24" x14ac:dyDescent="0.2">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7">
        <v>2973.32</v>
      </c>
      <c r="S8104" s="1">
        <v>7</v>
      </c>
      <c r="T8104" s="1">
        <v>0.2</v>
      </c>
      <c r="U8104" s="7">
        <v>334.49849999999958</v>
      </c>
      <c r="V8104" s="3" t="str">
        <f>IF(Orders1[[#This Row],[Region]]=People!$B$2, People!$A$2, IF(Orders1[[#This Row],[Region]]=People!$B$3,People!$A$3, IF(Orders1[[#This Row],[Region]]=People!$B$4,People!$A$4, IF(Orders1[[#This Row],[Region]]=People!$B$5,People!$A$5))))</f>
        <v>Anna Andreadi</v>
      </c>
      <c r="W8104" s="3" t="str">
        <f>IFERROR(INDEX(Returns!A8104:A8903, MATCH(Orders1[[#This Row],[Order ID]],Returns!B8104:B8903)), "No")</f>
        <v>No</v>
      </c>
      <c r="X8104" s="3">
        <f>IF(Orders1[[#This Row],[Return]]="Yes", 1, 0)</f>
        <v>0</v>
      </c>
    </row>
    <row r="8105" spans="1:24" x14ac:dyDescent="0.2">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7">
        <v>104.79</v>
      </c>
      <c r="S8105" s="1">
        <v>7</v>
      </c>
      <c r="T8105" s="1">
        <v>0</v>
      </c>
      <c r="U8105" s="7">
        <v>29.341200000000008</v>
      </c>
      <c r="V8105" s="3" t="str">
        <f>IF(Orders1[[#This Row],[Region]]=People!$B$2, People!$A$2, IF(Orders1[[#This Row],[Region]]=People!$B$3,People!$A$3, IF(Orders1[[#This Row],[Region]]=People!$B$4,People!$A$4, IF(Orders1[[#This Row],[Region]]=People!$B$5,People!$A$5))))</f>
        <v>Anna Andreadi</v>
      </c>
      <c r="W8105" s="3" t="str">
        <f>IFERROR(INDEX(Returns!A8105:A8904, MATCH(Orders1[[#This Row],[Order ID]],Returns!B8105:B8904)), "No")</f>
        <v>No</v>
      </c>
      <c r="X8105" s="3">
        <f>IF(Orders1[[#This Row],[Return]]="Yes", 1, 0)</f>
        <v>0</v>
      </c>
    </row>
    <row r="8106" spans="1:24" x14ac:dyDescent="0.2">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7">
        <v>775.72800000000007</v>
      </c>
      <c r="S8106" s="1">
        <v>6</v>
      </c>
      <c r="T8106" s="1">
        <v>0.2</v>
      </c>
      <c r="U8106" s="7">
        <v>58.179600000000022</v>
      </c>
      <c r="V8106" s="3" t="str">
        <f>IF(Orders1[[#This Row],[Region]]=People!$B$2, People!$A$2, IF(Orders1[[#This Row],[Region]]=People!$B$3,People!$A$3, IF(Orders1[[#This Row],[Region]]=People!$B$4,People!$A$4, IF(Orders1[[#This Row],[Region]]=People!$B$5,People!$A$5))))</f>
        <v>Anna Andreadi</v>
      </c>
      <c r="W8106" s="3" t="str">
        <f>IFERROR(INDEX(Returns!A8106:A8905, MATCH(Orders1[[#This Row],[Order ID]],Returns!B8106:B8905)), "No")</f>
        <v>No</v>
      </c>
      <c r="X8106" s="3">
        <f>IF(Orders1[[#This Row],[Return]]="Yes", 1, 0)</f>
        <v>0</v>
      </c>
    </row>
    <row r="8107" spans="1:24" x14ac:dyDescent="0.2">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7">
        <v>89.066399999999987</v>
      </c>
      <c r="S8107" s="1">
        <v>1</v>
      </c>
      <c r="T8107" s="1">
        <v>0.32</v>
      </c>
      <c r="U8107" s="7">
        <v>-17.027400000000007</v>
      </c>
      <c r="V8107" s="3" t="str">
        <f>IF(Orders1[[#This Row],[Region]]=People!$B$2, People!$A$2, IF(Orders1[[#This Row],[Region]]=People!$B$3,People!$A$3, IF(Orders1[[#This Row],[Region]]=People!$B$4,People!$A$4, IF(Orders1[[#This Row],[Region]]=People!$B$5,People!$A$5))))</f>
        <v>Kelly Williams</v>
      </c>
      <c r="W8107" s="3" t="str">
        <f>IFERROR(INDEX(Returns!A8107:A8906, MATCH(Orders1[[#This Row],[Order ID]],Returns!B8107:B8906)), "No")</f>
        <v>No</v>
      </c>
      <c r="X8107" s="3">
        <f>IF(Orders1[[#This Row],[Return]]="Yes", 1, 0)</f>
        <v>0</v>
      </c>
    </row>
    <row r="8108" spans="1:24" x14ac:dyDescent="0.2">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7">
        <v>175.44</v>
      </c>
      <c r="S8108" s="1">
        <v>6</v>
      </c>
      <c r="T8108" s="1">
        <v>0.2</v>
      </c>
      <c r="U8108" s="7">
        <v>52.632000000000005</v>
      </c>
      <c r="V8108" s="3" t="str">
        <f>IF(Orders1[[#This Row],[Region]]=People!$B$2, People!$A$2, IF(Orders1[[#This Row],[Region]]=People!$B$3,People!$A$3, IF(Orders1[[#This Row],[Region]]=People!$B$4,People!$A$4, IF(Orders1[[#This Row],[Region]]=People!$B$5,People!$A$5))))</f>
        <v>Kelly Williams</v>
      </c>
      <c r="W8108" s="3" t="str">
        <f>IFERROR(INDEX(Returns!A8108:A8907, MATCH(Orders1[[#This Row],[Order ID]],Returns!B8108:B8907)), "No")</f>
        <v>No</v>
      </c>
      <c r="X8108" s="3">
        <f>IF(Orders1[[#This Row],[Return]]="Yes", 1, 0)</f>
        <v>0</v>
      </c>
    </row>
    <row r="8109" spans="1:24" x14ac:dyDescent="0.2">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7">
        <v>438.33600000000001</v>
      </c>
      <c r="S8109" s="1">
        <v>4</v>
      </c>
      <c r="T8109" s="1">
        <v>0.2</v>
      </c>
      <c r="U8109" s="7">
        <v>-87.667200000000037</v>
      </c>
      <c r="V8109" s="3" t="str">
        <f>IF(Orders1[[#This Row],[Region]]=People!$B$2, People!$A$2, IF(Orders1[[#This Row],[Region]]=People!$B$3,People!$A$3, IF(Orders1[[#This Row],[Region]]=People!$B$4,People!$A$4, IF(Orders1[[#This Row],[Region]]=People!$B$5,People!$A$5))))</f>
        <v>Kelly Williams</v>
      </c>
      <c r="W8109" s="3" t="str">
        <f>IFERROR(INDEX(Returns!A8109:A8908, MATCH(Orders1[[#This Row],[Order ID]],Returns!B8109:B8908)), "No")</f>
        <v>No</v>
      </c>
      <c r="X8109" s="3">
        <f>IF(Orders1[[#This Row],[Return]]="Yes", 1, 0)</f>
        <v>0</v>
      </c>
    </row>
    <row r="8110" spans="1:24" x14ac:dyDescent="0.2">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7">
        <v>215.54400000000001</v>
      </c>
      <c r="S8110" s="1">
        <v>4</v>
      </c>
      <c r="T8110" s="1">
        <v>0.3</v>
      </c>
      <c r="U8110" s="7">
        <v>-58.504800000000017</v>
      </c>
      <c r="V8110" s="3" t="str">
        <f>IF(Orders1[[#This Row],[Region]]=People!$B$2, People!$A$2, IF(Orders1[[#This Row],[Region]]=People!$B$3,People!$A$3, IF(Orders1[[#This Row],[Region]]=People!$B$4,People!$A$4, IF(Orders1[[#This Row],[Region]]=People!$B$5,People!$A$5))))</f>
        <v>Chuck Magee</v>
      </c>
      <c r="W8110" s="3" t="str">
        <f>IFERROR(INDEX(Returns!A8110:A8909, MATCH(Orders1[[#This Row],[Order ID]],Returns!B8110:B8909)), "No")</f>
        <v>No</v>
      </c>
      <c r="X8110" s="3">
        <f>IF(Orders1[[#This Row],[Return]]="Yes", 1, 0)</f>
        <v>0</v>
      </c>
    </row>
    <row r="8111" spans="1:24" x14ac:dyDescent="0.2">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7">
        <v>55.584000000000003</v>
      </c>
      <c r="S8111" s="1">
        <v>6</v>
      </c>
      <c r="T8111" s="1">
        <v>0.2</v>
      </c>
      <c r="U8111" s="7">
        <v>20.844000000000001</v>
      </c>
      <c r="V8111" s="3" t="str">
        <f>IF(Orders1[[#This Row],[Region]]=People!$B$2, People!$A$2, IF(Orders1[[#This Row],[Region]]=People!$B$3,People!$A$3, IF(Orders1[[#This Row],[Region]]=People!$B$4,People!$A$4, IF(Orders1[[#This Row],[Region]]=People!$B$5,People!$A$5))))</f>
        <v>Kelly Williams</v>
      </c>
      <c r="W8111" s="3" t="str">
        <f>IFERROR(INDEX(Returns!A8111:A8910, MATCH(Orders1[[#This Row],[Order ID]],Returns!B8111:B8910)), "No")</f>
        <v>No</v>
      </c>
      <c r="X8111" s="3">
        <f>IF(Orders1[[#This Row],[Return]]="Yes", 1, 0)</f>
        <v>0</v>
      </c>
    </row>
    <row r="8112" spans="1:24" x14ac:dyDescent="0.2">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7">
        <v>127.38599999999998</v>
      </c>
      <c r="S8112" s="1">
        <v>2</v>
      </c>
      <c r="T8112" s="1">
        <v>0.3</v>
      </c>
      <c r="U8112" s="7">
        <v>-25.477199999999982</v>
      </c>
      <c r="V8112" s="3" t="str">
        <f>IF(Orders1[[#This Row],[Region]]=People!$B$2, People!$A$2, IF(Orders1[[#This Row],[Region]]=People!$B$3,People!$A$3, IF(Orders1[[#This Row],[Region]]=People!$B$4,People!$A$4, IF(Orders1[[#This Row],[Region]]=People!$B$5,People!$A$5))))</f>
        <v>Kelly Williams</v>
      </c>
      <c r="W8112" s="3" t="str">
        <f>IFERROR(INDEX(Returns!A8112:A8911, MATCH(Orders1[[#This Row],[Order ID]],Returns!B8112:B8911)), "No")</f>
        <v>No</v>
      </c>
      <c r="X8112" s="3">
        <f>IF(Orders1[[#This Row],[Return]]="Yes", 1, 0)</f>
        <v>0</v>
      </c>
    </row>
    <row r="8113" spans="1:24" x14ac:dyDescent="0.2">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7">
        <v>248.43</v>
      </c>
      <c r="S8113" s="1">
        <v>5</v>
      </c>
      <c r="T8113" s="1">
        <v>0.3</v>
      </c>
      <c r="U8113" s="7">
        <v>-17.744999999999976</v>
      </c>
      <c r="V8113" s="3" t="str">
        <f>IF(Orders1[[#This Row],[Region]]=People!$B$2, People!$A$2, IF(Orders1[[#This Row],[Region]]=People!$B$3,People!$A$3, IF(Orders1[[#This Row],[Region]]=People!$B$4,People!$A$4, IF(Orders1[[#This Row],[Region]]=People!$B$5,People!$A$5))))</f>
        <v>Kelly Williams</v>
      </c>
      <c r="W8113" s="3" t="str">
        <f>IFERROR(INDEX(Returns!A8113:A8912, MATCH(Orders1[[#This Row],[Order ID]],Returns!B8113:B8912)), "No")</f>
        <v>No</v>
      </c>
      <c r="X8113" s="3">
        <f>IF(Orders1[[#This Row],[Return]]="Yes", 1, 0)</f>
        <v>0</v>
      </c>
    </row>
    <row r="8114" spans="1:24" x14ac:dyDescent="0.2">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7">
        <v>11.647999999999998</v>
      </c>
      <c r="S8114" s="1">
        <v>4</v>
      </c>
      <c r="T8114" s="1">
        <v>0.8</v>
      </c>
      <c r="U8114" s="7">
        <v>-30.867200000000004</v>
      </c>
      <c r="V8114" s="3" t="str">
        <f>IF(Orders1[[#This Row],[Region]]=People!$B$2, People!$A$2, IF(Orders1[[#This Row],[Region]]=People!$B$3,People!$A$3, IF(Orders1[[#This Row],[Region]]=People!$B$4,People!$A$4, IF(Orders1[[#This Row],[Region]]=People!$B$5,People!$A$5))))</f>
        <v>Kelly Williams</v>
      </c>
      <c r="W8114" s="3" t="str">
        <f>IFERROR(INDEX(Returns!A8114:A8913, MATCH(Orders1[[#This Row],[Order ID]],Returns!B8114:B8913)), "No")</f>
        <v>No</v>
      </c>
      <c r="X8114" s="3">
        <f>IF(Orders1[[#This Row],[Return]]="Yes", 1, 0)</f>
        <v>0</v>
      </c>
    </row>
    <row r="8115" spans="1:24" x14ac:dyDescent="0.2">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7">
        <v>85.245999999999995</v>
      </c>
      <c r="S8115" s="1">
        <v>2</v>
      </c>
      <c r="T8115" s="1">
        <v>0.3</v>
      </c>
      <c r="U8115" s="7">
        <v>-1.217800000000004</v>
      </c>
      <c r="V8115" s="3" t="str">
        <f>IF(Orders1[[#This Row],[Region]]=People!$B$2, People!$A$2, IF(Orders1[[#This Row],[Region]]=People!$B$3,People!$A$3, IF(Orders1[[#This Row],[Region]]=People!$B$4,People!$A$4, IF(Orders1[[#This Row],[Region]]=People!$B$5,People!$A$5))))</f>
        <v>Kelly Williams</v>
      </c>
      <c r="W8115" s="3" t="str">
        <f>IFERROR(INDEX(Returns!A8115:A8914, MATCH(Orders1[[#This Row],[Order ID]],Returns!B8115:B8914)), "No")</f>
        <v>No</v>
      </c>
      <c r="X8115" s="3">
        <f>IF(Orders1[[#This Row],[Return]]="Yes", 1, 0)</f>
        <v>0</v>
      </c>
    </row>
    <row r="8116" spans="1:24" x14ac:dyDescent="0.2">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7">
        <v>20.64</v>
      </c>
      <c r="S8116" s="1">
        <v>5</v>
      </c>
      <c r="T8116" s="1">
        <v>0.2</v>
      </c>
      <c r="U8116" s="7">
        <v>2.3219999999999974</v>
      </c>
      <c r="V8116" s="3" t="str">
        <f>IF(Orders1[[#This Row],[Region]]=People!$B$2, People!$A$2, IF(Orders1[[#This Row],[Region]]=People!$B$3,People!$A$3, IF(Orders1[[#This Row],[Region]]=People!$B$4,People!$A$4, IF(Orders1[[#This Row],[Region]]=People!$B$5,People!$A$5))))</f>
        <v>Kelly Williams</v>
      </c>
      <c r="W8116" s="3" t="str">
        <f>IFERROR(INDEX(Returns!A8116:A8915, MATCH(Orders1[[#This Row],[Order ID]],Returns!B8116:B8915)), "No")</f>
        <v>No</v>
      </c>
      <c r="X8116" s="3">
        <f>IF(Orders1[[#This Row],[Return]]="Yes", 1, 0)</f>
        <v>0</v>
      </c>
    </row>
    <row r="8117" spans="1:24" x14ac:dyDescent="0.2">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7">
        <v>148.02000000000001</v>
      </c>
      <c r="S8117" s="1">
        <v>3</v>
      </c>
      <c r="T8117" s="1">
        <v>0</v>
      </c>
      <c r="U8117" s="7">
        <v>41.445600000000013</v>
      </c>
      <c r="V8117" s="3" t="str">
        <f>IF(Orders1[[#This Row],[Region]]=People!$B$2, People!$A$2, IF(Orders1[[#This Row],[Region]]=People!$B$3,People!$A$3, IF(Orders1[[#This Row],[Region]]=People!$B$4,People!$A$4, IF(Orders1[[#This Row],[Region]]=People!$B$5,People!$A$5))))</f>
        <v>Anna Andreadi</v>
      </c>
      <c r="W8117" s="3" t="str">
        <f>IFERROR(INDEX(Returns!A8117:A8916, MATCH(Orders1[[#This Row],[Order ID]],Returns!B8117:B8916)), "No")</f>
        <v>No</v>
      </c>
      <c r="X8117" s="3">
        <f>IF(Orders1[[#This Row],[Return]]="Yes", 1, 0)</f>
        <v>0</v>
      </c>
    </row>
    <row r="8118" spans="1:24" x14ac:dyDescent="0.2">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7">
        <v>33.29</v>
      </c>
      <c r="S8118" s="1">
        <v>1</v>
      </c>
      <c r="T8118" s="1">
        <v>0</v>
      </c>
      <c r="U8118" s="7">
        <v>7.9895999999999994</v>
      </c>
      <c r="V8118" s="3" t="str">
        <f>IF(Orders1[[#This Row],[Region]]=People!$B$2, People!$A$2, IF(Orders1[[#This Row],[Region]]=People!$B$3,People!$A$3, IF(Orders1[[#This Row],[Region]]=People!$B$4,People!$A$4, IF(Orders1[[#This Row],[Region]]=People!$B$5,People!$A$5))))</f>
        <v>Kelly Williams</v>
      </c>
      <c r="W8118" s="3" t="str">
        <f>IFERROR(INDEX(Returns!A8118:A8917, MATCH(Orders1[[#This Row],[Order ID]],Returns!B8118:B8917)), "No")</f>
        <v>No</v>
      </c>
      <c r="X8118" s="3">
        <f>IF(Orders1[[#This Row],[Return]]="Yes", 1, 0)</f>
        <v>0</v>
      </c>
    </row>
    <row r="8119" spans="1:24" x14ac:dyDescent="0.2">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7">
        <v>204.95000000000002</v>
      </c>
      <c r="S8119" s="1">
        <v>5</v>
      </c>
      <c r="T8119" s="1">
        <v>0</v>
      </c>
      <c r="U8119" s="7">
        <v>100.4255</v>
      </c>
      <c r="V8119" s="3" t="str">
        <f>IF(Orders1[[#This Row],[Region]]=People!$B$2, People!$A$2, IF(Orders1[[#This Row],[Region]]=People!$B$3,People!$A$3, IF(Orders1[[#This Row],[Region]]=People!$B$4,People!$A$4, IF(Orders1[[#This Row],[Region]]=People!$B$5,People!$A$5))))</f>
        <v>Anna Andreadi</v>
      </c>
      <c r="W8119" s="3" t="str">
        <f>IFERROR(INDEX(Returns!A8119:A8918, MATCH(Orders1[[#This Row],[Order ID]],Returns!B8119:B8918)), "No")</f>
        <v>No</v>
      </c>
      <c r="X8119" s="3">
        <f>IF(Orders1[[#This Row],[Return]]="Yes", 1, 0)</f>
        <v>0</v>
      </c>
    </row>
    <row r="8120" spans="1:24" x14ac:dyDescent="0.2">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7">
        <v>526.34399999999994</v>
      </c>
      <c r="S8120" s="1">
        <v>4</v>
      </c>
      <c r="T8120" s="1">
        <v>0.3</v>
      </c>
      <c r="U8120" s="7">
        <v>-75.191999999999979</v>
      </c>
      <c r="V8120" s="3" t="str">
        <f>IF(Orders1[[#This Row],[Region]]=People!$B$2, People!$A$2, IF(Orders1[[#This Row],[Region]]=People!$B$3,People!$A$3, IF(Orders1[[#This Row],[Region]]=People!$B$4,People!$A$4, IF(Orders1[[#This Row],[Region]]=People!$B$5,People!$A$5))))</f>
        <v>Kelly Williams</v>
      </c>
      <c r="W8120" s="3" t="str">
        <f>IFERROR(INDEX(Returns!A8120:A8919, MATCH(Orders1[[#This Row],[Order ID]],Returns!B8120:B8919)), "No")</f>
        <v>No</v>
      </c>
      <c r="X8120" s="3">
        <f>IF(Orders1[[#This Row],[Return]]="Yes", 1, 0)</f>
        <v>0</v>
      </c>
    </row>
    <row r="8121" spans="1:24" x14ac:dyDescent="0.2">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7">
        <v>41.96</v>
      </c>
      <c r="S8121" s="1">
        <v>2</v>
      </c>
      <c r="T8121" s="1">
        <v>0</v>
      </c>
      <c r="U8121" s="7">
        <v>10.909600000000001</v>
      </c>
      <c r="V8121" s="3" t="str">
        <f>IF(Orders1[[#This Row],[Region]]=People!$B$2, People!$A$2, IF(Orders1[[#This Row],[Region]]=People!$B$3,People!$A$3, IF(Orders1[[#This Row],[Region]]=People!$B$4,People!$A$4, IF(Orders1[[#This Row],[Region]]=People!$B$5,People!$A$5))))</f>
        <v>Anna Andreadi</v>
      </c>
      <c r="W8121" s="3" t="str">
        <f>IFERROR(INDEX(Returns!A8121:A8920, MATCH(Orders1[[#This Row],[Order ID]],Returns!B8121:B8920)), "No")</f>
        <v>No</v>
      </c>
      <c r="X8121" s="3">
        <f>IF(Orders1[[#This Row],[Return]]="Yes", 1, 0)</f>
        <v>0</v>
      </c>
    </row>
    <row r="8122" spans="1:24" x14ac:dyDescent="0.2">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7">
        <v>451.15199999999993</v>
      </c>
      <c r="S8122" s="1">
        <v>3</v>
      </c>
      <c r="T8122" s="1">
        <v>0.2</v>
      </c>
      <c r="U8122" s="7">
        <v>0</v>
      </c>
      <c r="V8122" s="3" t="str">
        <f>IF(Orders1[[#This Row],[Region]]=People!$B$2, People!$A$2, IF(Orders1[[#This Row],[Region]]=People!$B$3,People!$A$3, IF(Orders1[[#This Row],[Region]]=People!$B$4,People!$A$4, IF(Orders1[[#This Row],[Region]]=People!$B$5,People!$A$5))))</f>
        <v>Anna Andreadi</v>
      </c>
      <c r="W8122" s="3" t="str">
        <f>IFERROR(INDEX(Returns!A8122:A8921, MATCH(Orders1[[#This Row],[Order ID]],Returns!B8122:B8921)), "No")</f>
        <v>No</v>
      </c>
      <c r="X8122" s="3">
        <f>IF(Orders1[[#This Row],[Return]]="Yes", 1, 0)</f>
        <v>0</v>
      </c>
    </row>
    <row r="8123" spans="1:24" x14ac:dyDescent="0.2">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7">
        <v>31.504000000000005</v>
      </c>
      <c r="S8123" s="1">
        <v>11</v>
      </c>
      <c r="T8123" s="1">
        <v>0.2</v>
      </c>
      <c r="U8123" s="7">
        <v>11.026399999999999</v>
      </c>
      <c r="V8123" s="3" t="str">
        <f>IF(Orders1[[#This Row],[Region]]=People!$B$2, People!$A$2, IF(Orders1[[#This Row],[Region]]=People!$B$3,People!$A$3, IF(Orders1[[#This Row],[Region]]=People!$B$4,People!$A$4, IF(Orders1[[#This Row],[Region]]=People!$B$5,People!$A$5))))</f>
        <v>Anna Andreadi</v>
      </c>
      <c r="W8123" s="3" t="str">
        <f>IFERROR(INDEX(Returns!A8123:A8922, MATCH(Orders1[[#This Row],[Order ID]],Returns!B8123:B8922)), "No")</f>
        <v>No</v>
      </c>
      <c r="X8123" s="3">
        <f>IF(Orders1[[#This Row],[Return]]="Yes", 1, 0)</f>
        <v>0</v>
      </c>
    </row>
    <row r="8124" spans="1:24" x14ac:dyDescent="0.2">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7">
        <v>30.672000000000001</v>
      </c>
      <c r="S8124" s="1">
        <v>3</v>
      </c>
      <c r="T8124" s="1">
        <v>0.2</v>
      </c>
      <c r="U8124" s="7">
        <v>9.5850000000000009</v>
      </c>
      <c r="V8124" s="3" t="str">
        <f>IF(Orders1[[#This Row],[Region]]=People!$B$2, People!$A$2, IF(Orders1[[#This Row],[Region]]=People!$B$3,People!$A$3, IF(Orders1[[#This Row],[Region]]=People!$B$4,People!$A$4, IF(Orders1[[#This Row],[Region]]=People!$B$5,People!$A$5))))</f>
        <v>Chuck Magee</v>
      </c>
      <c r="W8124" s="3" t="str">
        <f>IFERROR(INDEX(Returns!A8124:A8923, MATCH(Orders1[[#This Row],[Order ID]],Returns!B8124:B8923)), "No")</f>
        <v>No</v>
      </c>
      <c r="X8124" s="3">
        <f>IF(Orders1[[#This Row],[Return]]="Yes", 1, 0)</f>
        <v>0</v>
      </c>
    </row>
    <row r="8125" spans="1:24" x14ac:dyDescent="0.2">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7">
        <v>1079.9759999999999</v>
      </c>
      <c r="S8125" s="1">
        <v>4</v>
      </c>
      <c r="T8125" s="1">
        <v>0.4</v>
      </c>
      <c r="U8125" s="7">
        <v>125.99719999999991</v>
      </c>
      <c r="V8125" s="3" t="str">
        <f>IF(Orders1[[#This Row],[Region]]=People!$B$2, People!$A$2, IF(Orders1[[#This Row],[Region]]=People!$B$3,People!$A$3, IF(Orders1[[#This Row],[Region]]=People!$B$4,People!$A$4, IF(Orders1[[#This Row],[Region]]=People!$B$5,People!$A$5))))</f>
        <v>Chuck Magee</v>
      </c>
      <c r="W8125" s="3" t="str">
        <f>IFERROR(INDEX(Returns!A8125:A8924, MATCH(Orders1[[#This Row],[Order ID]],Returns!B8125:B8924)), "No")</f>
        <v>No</v>
      </c>
      <c r="X8125" s="3">
        <f>IF(Orders1[[#This Row],[Return]]="Yes", 1, 0)</f>
        <v>0</v>
      </c>
    </row>
    <row r="8126" spans="1:24" x14ac:dyDescent="0.2">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7">
        <v>161.56800000000001</v>
      </c>
      <c r="S8126" s="1">
        <v>2</v>
      </c>
      <c r="T8126" s="1">
        <v>0.2</v>
      </c>
      <c r="U8126" s="7">
        <v>-28.274400000000021</v>
      </c>
      <c r="V8126" s="3" t="str">
        <f>IF(Orders1[[#This Row],[Region]]=People!$B$2, People!$A$2, IF(Orders1[[#This Row],[Region]]=People!$B$3,People!$A$3, IF(Orders1[[#This Row],[Region]]=People!$B$4,People!$A$4, IF(Orders1[[#This Row],[Region]]=People!$B$5,People!$A$5))))</f>
        <v>Anna Andreadi</v>
      </c>
      <c r="W8126" s="3" t="str">
        <f>IFERROR(INDEX(Returns!A8126:A8925, MATCH(Orders1[[#This Row],[Order ID]],Returns!B8126:B8925)), "No")</f>
        <v>No</v>
      </c>
      <c r="X8126" s="3">
        <f>IF(Orders1[[#This Row],[Return]]="Yes", 1, 0)</f>
        <v>0</v>
      </c>
    </row>
    <row r="8127" spans="1:24" x14ac:dyDescent="0.2">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7">
        <v>2.9339999999999993</v>
      </c>
      <c r="S8127" s="1">
        <v>3</v>
      </c>
      <c r="T8127" s="1">
        <v>0.8</v>
      </c>
      <c r="U8127" s="7">
        <v>-4.9878000000000018</v>
      </c>
      <c r="V8127" s="3" t="str">
        <f>IF(Orders1[[#This Row],[Region]]=People!$B$2, People!$A$2, IF(Orders1[[#This Row],[Region]]=People!$B$3,People!$A$3, IF(Orders1[[#This Row],[Region]]=People!$B$4,People!$A$4, IF(Orders1[[#This Row],[Region]]=People!$B$5,People!$A$5))))</f>
        <v>Kelly Williams</v>
      </c>
      <c r="W8127" s="3" t="str">
        <f>IFERROR(INDEX(Returns!A8127:A8926, MATCH(Orders1[[#This Row],[Order ID]],Returns!B8127:B8926)), "No")</f>
        <v>No</v>
      </c>
      <c r="X8127" s="3">
        <f>IF(Orders1[[#This Row],[Return]]="Yes", 1, 0)</f>
        <v>0</v>
      </c>
    </row>
    <row r="8128" spans="1:24" x14ac:dyDescent="0.2">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7">
        <v>18.528000000000002</v>
      </c>
      <c r="S8128" s="1">
        <v>2</v>
      </c>
      <c r="T8128" s="1">
        <v>0.2</v>
      </c>
      <c r="U8128" s="7">
        <v>4.4004000000000003</v>
      </c>
      <c r="V8128" s="3" t="str">
        <f>IF(Orders1[[#This Row],[Region]]=People!$B$2, People!$A$2, IF(Orders1[[#This Row],[Region]]=People!$B$3,People!$A$3, IF(Orders1[[#This Row],[Region]]=People!$B$4,People!$A$4, IF(Orders1[[#This Row],[Region]]=People!$B$5,People!$A$5))))</f>
        <v>Kelly Williams</v>
      </c>
      <c r="W8128" s="3" t="str">
        <f>IFERROR(INDEX(Returns!A8128:A8927, MATCH(Orders1[[#This Row],[Order ID]],Returns!B8128:B8927)), "No")</f>
        <v>No</v>
      </c>
      <c r="X8128" s="3">
        <f>IF(Orders1[[#This Row],[Return]]="Yes", 1, 0)</f>
        <v>0</v>
      </c>
    </row>
    <row r="8129" spans="1:24" x14ac:dyDescent="0.2">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7">
        <v>670.75200000000007</v>
      </c>
      <c r="S8129" s="1">
        <v>3</v>
      </c>
      <c r="T8129" s="1">
        <v>0.2</v>
      </c>
      <c r="U8129" s="7">
        <v>-125.76600000000005</v>
      </c>
      <c r="V8129" s="3" t="str">
        <f>IF(Orders1[[#This Row],[Region]]=People!$B$2, People!$A$2, IF(Orders1[[#This Row],[Region]]=People!$B$3,People!$A$3, IF(Orders1[[#This Row],[Region]]=People!$B$4,People!$A$4, IF(Orders1[[#This Row],[Region]]=People!$B$5,People!$A$5))))</f>
        <v>Kelly Williams</v>
      </c>
      <c r="W8129" s="3" t="str">
        <f>IFERROR(INDEX(Returns!A8129:A8928, MATCH(Orders1[[#This Row],[Order ID]],Returns!B8129:B8928)), "No")</f>
        <v>No</v>
      </c>
      <c r="X8129" s="3">
        <f>IF(Orders1[[#This Row],[Return]]="Yes", 1, 0)</f>
        <v>0</v>
      </c>
    </row>
    <row r="8130" spans="1:24" x14ac:dyDescent="0.2">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7">
        <v>64.959999999999994</v>
      </c>
      <c r="S8130" s="1">
        <v>5</v>
      </c>
      <c r="T8130" s="1">
        <v>0.6</v>
      </c>
      <c r="U8130" s="7">
        <v>-43.847999999999985</v>
      </c>
      <c r="V8130" s="3" t="str">
        <f>IF(Orders1[[#This Row],[Region]]=People!$B$2, People!$A$2, IF(Orders1[[#This Row],[Region]]=People!$B$3,People!$A$3, IF(Orders1[[#This Row],[Region]]=People!$B$4,People!$A$4, IF(Orders1[[#This Row],[Region]]=People!$B$5,People!$A$5))))</f>
        <v>Kelly Williams</v>
      </c>
      <c r="W8130" s="3" t="str">
        <f>IFERROR(INDEX(Returns!A8130:A8929, MATCH(Orders1[[#This Row],[Order ID]],Returns!B8130:B8929)), "No")</f>
        <v>No</v>
      </c>
      <c r="X8130" s="3">
        <f>IF(Orders1[[#This Row],[Return]]="Yes", 1, 0)</f>
        <v>0</v>
      </c>
    </row>
    <row r="8131" spans="1:24" x14ac:dyDescent="0.2">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7">
        <v>41.94</v>
      </c>
      <c r="S8131" s="1">
        <v>2</v>
      </c>
      <c r="T8131" s="1">
        <v>0</v>
      </c>
      <c r="U8131" s="7">
        <v>15.098399999999998</v>
      </c>
      <c r="V8131" s="3" t="str">
        <f>IF(Orders1[[#This Row],[Region]]=People!$B$2, People!$A$2, IF(Orders1[[#This Row],[Region]]=People!$B$3,People!$A$3, IF(Orders1[[#This Row],[Region]]=People!$B$4,People!$A$4, IF(Orders1[[#This Row],[Region]]=People!$B$5,People!$A$5))))</f>
        <v>Anna Andreadi</v>
      </c>
      <c r="W8131" s="3" t="str">
        <f>IFERROR(INDEX(Returns!A8131:A8930, MATCH(Orders1[[#This Row],[Order ID]],Returns!B8131:B8930)), "No")</f>
        <v>No</v>
      </c>
      <c r="X8131" s="3">
        <f>IF(Orders1[[#This Row],[Return]]="Yes", 1, 0)</f>
        <v>0</v>
      </c>
    </row>
    <row r="8132" spans="1:24" x14ac:dyDescent="0.2">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7">
        <v>11.96</v>
      </c>
      <c r="S8132" s="1">
        <v>2</v>
      </c>
      <c r="T8132" s="1">
        <v>0</v>
      </c>
      <c r="U8132" s="7">
        <v>5.8604000000000003</v>
      </c>
      <c r="V8132" s="3" t="str">
        <f>IF(Orders1[[#This Row],[Region]]=People!$B$2, People!$A$2, IF(Orders1[[#This Row],[Region]]=People!$B$3,People!$A$3, IF(Orders1[[#This Row],[Region]]=People!$B$4,People!$A$4, IF(Orders1[[#This Row],[Region]]=People!$B$5,People!$A$5))))</f>
        <v>Anna Andreadi</v>
      </c>
      <c r="W8132" s="3" t="str">
        <f>IFERROR(INDEX(Returns!A8132:A8931, MATCH(Orders1[[#This Row],[Order ID]],Returns!B8132:B8931)), "No")</f>
        <v>No</v>
      </c>
      <c r="X8132" s="3">
        <f>IF(Orders1[[#This Row],[Return]]="Yes", 1, 0)</f>
        <v>0</v>
      </c>
    </row>
    <row r="8133" spans="1:24" x14ac:dyDescent="0.2">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7">
        <v>13.12</v>
      </c>
      <c r="S8133" s="1">
        <v>4</v>
      </c>
      <c r="T8133" s="1">
        <v>0</v>
      </c>
      <c r="U8133" s="7">
        <v>3.8047999999999984</v>
      </c>
      <c r="V8133" s="3" t="str">
        <f>IF(Orders1[[#This Row],[Region]]=People!$B$2, People!$A$2, IF(Orders1[[#This Row],[Region]]=People!$B$3,People!$A$3, IF(Orders1[[#This Row],[Region]]=People!$B$4,People!$A$4, IF(Orders1[[#This Row],[Region]]=People!$B$5,People!$A$5))))</f>
        <v>Anna Andreadi</v>
      </c>
      <c r="W8133" s="3" t="str">
        <f>IFERROR(INDEX(Returns!A8133:A8932, MATCH(Orders1[[#This Row],[Order ID]],Returns!B8133:B8932)), "No")</f>
        <v>No</v>
      </c>
      <c r="X8133" s="3">
        <f>IF(Orders1[[#This Row],[Return]]="Yes", 1, 0)</f>
        <v>0</v>
      </c>
    </row>
    <row r="8134" spans="1:24" x14ac:dyDescent="0.2">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7">
        <v>535.41</v>
      </c>
      <c r="S8134" s="1">
        <v>3</v>
      </c>
      <c r="T8134" s="1">
        <v>0</v>
      </c>
      <c r="U8134" s="7">
        <v>160.62299999999993</v>
      </c>
      <c r="V8134" s="3" t="str">
        <f>IF(Orders1[[#This Row],[Region]]=People!$B$2, People!$A$2, IF(Orders1[[#This Row],[Region]]=People!$B$3,People!$A$3, IF(Orders1[[#This Row],[Region]]=People!$B$4,People!$A$4, IF(Orders1[[#This Row],[Region]]=People!$B$5,People!$A$5))))</f>
        <v>Anna Andreadi</v>
      </c>
      <c r="W8134" s="3" t="str">
        <f>IFERROR(INDEX(Returns!A8134:A8933, MATCH(Orders1[[#This Row],[Order ID]],Returns!B8134:B8933)), "No")</f>
        <v>No</v>
      </c>
      <c r="X8134" s="3">
        <f>IF(Orders1[[#This Row],[Return]]="Yes", 1, 0)</f>
        <v>0</v>
      </c>
    </row>
    <row r="8135" spans="1:24" x14ac:dyDescent="0.2">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7">
        <v>72.78</v>
      </c>
      <c r="S8135" s="1">
        <v>3</v>
      </c>
      <c r="T8135" s="1">
        <v>0.6</v>
      </c>
      <c r="U8135" s="7">
        <v>-70.960499999999996</v>
      </c>
      <c r="V8135" s="3" t="str">
        <f>IF(Orders1[[#This Row],[Region]]=People!$B$2, People!$A$2, IF(Orders1[[#This Row],[Region]]=People!$B$3,People!$A$3, IF(Orders1[[#This Row],[Region]]=People!$B$4,People!$A$4, IF(Orders1[[#This Row],[Region]]=People!$B$5,People!$A$5))))</f>
        <v>Kelly Williams</v>
      </c>
      <c r="W8135" s="3" t="str">
        <f>IFERROR(INDEX(Returns!A8135:A8934, MATCH(Orders1[[#This Row],[Order ID]],Returns!B8135:B8934)), "No")</f>
        <v>No</v>
      </c>
      <c r="X8135" s="3">
        <f>IF(Orders1[[#This Row],[Return]]="Yes", 1, 0)</f>
        <v>0</v>
      </c>
    </row>
    <row r="8136" spans="1:24" x14ac:dyDescent="0.2">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7">
        <v>36.839999999999996</v>
      </c>
      <c r="S8136" s="1">
        <v>3</v>
      </c>
      <c r="T8136" s="1">
        <v>0</v>
      </c>
      <c r="U8136" s="7">
        <v>17.314799999999998</v>
      </c>
      <c r="V8136" s="3" t="str">
        <f>IF(Orders1[[#This Row],[Region]]=People!$B$2, People!$A$2, IF(Orders1[[#This Row],[Region]]=People!$B$3,People!$A$3, IF(Orders1[[#This Row],[Region]]=People!$B$4,People!$A$4, IF(Orders1[[#This Row],[Region]]=People!$B$5,People!$A$5))))</f>
        <v>Anna Andreadi</v>
      </c>
      <c r="W8136" s="3" t="str">
        <f>IFERROR(INDEX(Returns!A8136:A8935, MATCH(Orders1[[#This Row],[Order ID]],Returns!B8136:B8935)), "No")</f>
        <v>No</v>
      </c>
      <c r="X8136" s="3">
        <f>IF(Orders1[[#This Row],[Return]]="Yes", 1, 0)</f>
        <v>0</v>
      </c>
    </row>
    <row r="8137" spans="1:24" x14ac:dyDescent="0.2">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7">
        <v>87.71</v>
      </c>
      <c r="S8137" s="1">
        <v>7</v>
      </c>
      <c r="T8137" s="1">
        <v>0</v>
      </c>
      <c r="U8137" s="7">
        <v>41.223699999999994</v>
      </c>
      <c r="V8137" s="3" t="str">
        <f>IF(Orders1[[#This Row],[Region]]=People!$B$2, People!$A$2, IF(Orders1[[#This Row],[Region]]=People!$B$3,People!$A$3, IF(Orders1[[#This Row],[Region]]=People!$B$4,People!$A$4, IF(Orders1[[#This Row],[Region]]=People!$B$5,People!$A$5))))</f>
        <v>Anna Andreadi</v>
      </c>
      <c r="W8137" s="3" t="str">
        <f>IFERROR(INDEX(Returns!A8137:A8936, MATCH(Orders1[[#This Row],[Order ID]],Returns!B8137:B8936)), "No")</f>
        <v>No</v>
      </c>
      <c r="X8137" s="3">
        <f>IF(Orders1[[#This Row],[Return]]="Yes", 1, 0)</f>
        <v>0</v>
      </c>
    </row>
    <row r="8138" spans="1:24" x14ac:dyDescent="0.2">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7">
        <v>562.29250000000013</v>
      </c>
      <c r="S8138" s="1">
        <v>7</v>
      </c>
      <c r="T8138" s="1">
        <v>0.45</v>
      </c>
      <c r="U8138" s="7">
        <v>-255.58750000000009</v>
      </c>
      <c r="V8138" s="3" t="str">
        <f>IF(Orders1[[#This Row],[Region]]=People!$B$2, People!$A$2, IF(Orders1[[#This Row],[Region]]=People!$B$3,People!$A$3, IF(Orders1[[#This Row],[Region]]=People!$B$4,People!$A$4, IF(Orders1[[#This Row],[Region]]=People!$B$5,People!$A$5))))</f>
        <v>Cassandra Brandow</v>
      </c>
      <c r="W8138" s="3" t="str">
        <f>IFERROR(INDEX(Returns!A8138:A8937, MATCH(Orders1[[#This Row],[Order ID]],Returns!B8138:B8937)), "No")</f>
        <v>No</v>
      </c>
      <c r="X8138" s="3">
        <f>IF(Orders1[[#This Row],[Return]]="Yes", 1, 0)</f>
        <v>0</v>
      </c>
    </row>
    <row r="8139" spans="1:24" x14ac:dyDescent="0.2">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7">
        <v>56.52</v>
      </c>
      <c r="S8139" s="1">
        <v>9</v>
      </c>
      <c r="T8139" s="1">
        <v>0</v>
      </c>
      <c r="U8139" s="7">
        <v>21.477600000000002</v>
      </c>
      <c r="V8139" s="3" t="str">
        <f>IF(Orders1[[#This Row],[Region]]=People!$B$2, People!$A$2, IF(Orders1[[#This Row],[Region]]=People!$B$3,People!$A$3, IF(Orders1[[#This Row],[Region]]=People!$B$4,People!$A$4, IF(Orders1[[#This Row],[Region]]=People!$B$5,People!$A$5))))</f>
        <v>Chuck Magee</v>
      </c>
      <c r="W8139" s="3" t="str">
        <f>IFERROR(INDEX(Returns!A8139:A8938, MATCH(Orders1[[#This Row],[Order ID]],Returns!B8139:B8938)), "No")</f>
        <v>No</v>
      </c>
      <c r="X8139" s="3">
        <f>IF(Orders1[[#This Row],[Return]]="Yes", 1, 0)</f>
        <v>0</v>
      </c>
    </row>
    <row r="8140" spans="1:24" x14ac:dyDescent="0.2">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7">
        <v>11.264000000000001</v>
      </c>
      <c r="S8140" s="1">
        <v>8</v>
      </c>
      <c r="T8140" s="1">
        <v>0.2</v>
      </c>
      <c r="U8140" s="7">
        <v>1.2671999999999994</v>
      </c>
      <c r="V8140" s="3" t="str">
        <f>IF(Orders1[[#This Row],[Region]]=People!$B$2, People!$A$2, IF(Orders1[[#This Row],[Region]]=People!$B$3,People!$A$3, IF(Orders1[[#This Row],[Region]]=People!$B$4,People!$A$4, IF(Orders1[[#This Row],[Region]]=People!$B$5,People!$A$5))))</f>
        <v>Chuck Magee</v>
      </c>
      <c r="W8140" s="3" t="str">
        <f>IFERROR(INDEX(Returns!A8140:A8939, MATCH(Orders1[[#This Row],[Order ID]],Returns!B8140:B8939)), "No")</f>
        <v>No</v>
      </c>
      <c r="X8140" s="3">
        <f>IF(Orders1[[#This Row],[Return]]="Yes", 1, 0)</f>
        <v>0</v>
      </c>
    </row>
    <row r="8141" spans="1:24" x14ac:dyDescent="0.2">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7">
        <v>284.08000000000004</v>
      </c>
      <c r="S8141" s="1">
        <v>10</v>
      </c>
      <c r="T8141" s="1">
        <v>0.2</v>
      </c>
      <c r="U8141" s="7">
        <v>24.856999999999999</v>
      </c>
      <c r="V8141" s="3" t="str">
        <f>IF(Orders1[[#This Row],[Region]]=People!$B$2, People!$A$2, IF(Orders1[[#This Row],[Region]]=People!$B$3,People!$A$3, IF(Orders1[[#This Row],[Region]]=People!$B$4,People!$A$4, IF(Orders1[[#This Row],[Region]]=People!$B$5,People!$A$5))))</f>
        <v>Chuck Magee</v>
      </c>
      <c r="W8141" s="3" t="str">
        <f>IFERROR(INDEX(Returns!A8141:A8940, MATCH(Orders1[[#This Row],[Order ID]],Returns!B8141:B8940)), "No")</f>
        <v>No</v>
      </c>
      <c r="X8141" s="3">
        <f>IF(Orders1[[#This Row],[Return]]="Yes", 1, 0)</f>
        <v>0</v>
      </c>
    </row>
    <row r="8142" spans="1:24" x14ac:dyDescent="0.2">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7">
        <v>18.496000000000002</v>
      </c>
      <c r="S8142" s="1">
        <v>4</v>
      </c>
      <c r="T8142" s="1">
        <v>0.2</v>
      </c>
      <c r="U8142" s="7">
        <v>6.7048000000000005</v>
      </c>
      <c r="V8142" s="3" t="str">
        <f>IF(Orders1[[#This Row],[Region]]=People!$B$2, People!$A$2, IF(Orders1[[#This Row],[Region]]=People!$B$3,People!$A$3, IF(Orders1[[#This Row],[Region]]=People!$B$4,People!$A$4, IF(Orders1[[#This Row],[Region]]=People!$B$5,People!$A$5))))</f>
        <v>Chuck Magee</v>
      </c>
      <c r="W8142" s="3" t="str">
        <f>IFERROR(INDEX(Returns!A8142:A8941, MATCH(Orders1[[#This Row],[Order ID]],Returns!B8142:B8941)), "No")</f>
        <v>No</v>
      </c>
      <c r="X8142" s="3">
        <f>IF(Orders1[[#This Row],[Return]]="Yes", 1, 0)</f>
        <v>0</v>
      </c>
    </row>
    <row r="8143" spans="1:24" x14ac:dyDescent="0.2">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7">
        <v>14.73</v>
      </c>
      <c r="S8143" s="1">
        <v>3</v>
      </c>
      <c r="T8143" s="1">
        <v>0</v>
      </c>
      <c r="U8143" s="7">
        <v>7.2176999999999998</v>
      </c>
      <c r="V8143" s="3" t="str">
        <f>IF(Orders1[[#This Row],[Region]]=People!$B$2, People!$A$2, IF(Orders1[[#This Row],[Region]]=People!$B$3,People!$A$3, IF(Orders1[[#This Row],[Region]]=People!$B$4,People!$A$4, IF(Orders1[[#This Row],[Region]]=People!$B$5,People!$A$5))))</f>
        <v>Anna Andreadi</v>
      </c>
      <c r="W8143" s="3" t="str">
        <f>IFERROR(INDEX(Returns!A8143:A8942, MATCH(Orders1[[#This Row],[Order ID]],Returns!B8143:B8942)), "No")</f>
        <v>No</v>
      </c>
      <c r="X8143" s="3">
        <f>IF(Orders1[[#This Row],[Return]]="Yes", 1, 0)</f>
        <v>0</v>
      </c>
    </row>
    <row r="8144" spans="1:24" x14ac:dyDescent="0.2">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7">
        <v>186.54</v>
      </c>
      <c r="S8144" s="1">
        <v>3</v>
      </c>
      <c r="T8144" s="1">
        <v>0</v>
      </c>
      <c r="U8144" s="7">
        <v>50.365800000000007</v>
      </c>
      <c r="V8144" s="3" t="str">
        <f>IF(Orders1[[#This Row],[Region]]=People!$B$2, People!$A$2, IF(Orders1[[#This Row],[Region]]=People!$B$3,People!$A$3, IF(Orders1[[#This Row],[Region]]=People!$B$4,People!$A$4, IF(Orders1[[#This Row],[Region]]=People!$B$5,People!$A$5))))</f>
        <v>Anna Andreadi</v>
      </c>
      <c r="W8144" s="3" t="str">
        <f>IFERROR(INDEX(Returns!A8144:A8943, MATCH(Orders1[[#This Row],[Order ID]],Returns!B8144:B8943)), "No")</f>
        <v>No</v>
      </c>
      <c r="X8144" s="3">
        <f>IF(Orders1[[#This Row],[Return]]="Yes", 1, 0)</f>
        <v>0</v>
      </c>
    </row>
    <row r="8145" spans="1:24" x14ac:dyDescent="0.2">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7">
        <v>557.72799999999995</v>
      </c>
      <c r="S8145" s="1">
        <v>4</v>
      </c>
      <c r="T8145" s="1">
        <v>0.2</v>
      </c>
      <c r="U8145" s="7">
        <v>6.9715999999999951</v>
      </c>
      <c r="V8145" s="3" t="str">
        <f>IF(Orders1[[#This Row],[Region]]=People!$B$2, People!$A$2, IF(Orders1[[#This Row],[Region]]=People!$B$3,People!$A$3, IF(Orders1[[#This Row],[Region]]=People!$B$4,People!$A$4, IF(Orders1[[#This Row],[Region]]=People!$B$5,People!$A$5))))</f>
        <v>Anna Andreadi</v>
      </c>
      <c r="W8145" s="3" t="str">
        <f>IFERROR(INDEX(Returns!A8145:A8944, MATCH(Orders1[[#This Row],[Order ID]],Returns!B8145:B8944)), "No")</f>
        <v>No</v>
      </c>
      <c r="X8145" s="3">
        <f>IF(Orders1[[#This Row],[Return]]="Yes", 1, 0)</f>
        <v>0</v>
      </c>
    </row>
    <row r="8146" spans="1:24" x14ac:dyDescent="0.2">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7">
        <v>159.96800000000002</v>
      </c>
      <c r="S8146" s="1">
        <v>4</v>
      </c>
      <c r="T8146" s="1">
        <v>0.2</v>
      </c>
      <c r="U8146" s="7">
        <v>-31.993600000000029</v>
      </c>
      <c r="V8146" s="3" t="str">
        <f>IF(Orders1[[#This Row],[Region]]=People!$B$2, People!$A$2, IF(Orders1[[#This Row],[Region]]=People!$B$3,People!$A$3, IF(Orders1[[#This Row],[Region]]=People!$B$4,People!$A$4, IF(Orders1[[#This Row],[Region]]=People!$B$5,People!$A$5))))</f>
        <v>Anna Andreadi</v>
      </c>
      <c r="W8146" s="3" t="str">
        <f>IFERROR(INDEX(Returns!A8146:A8945, MATCH(Orders1[[#This Row],[Order ID]],Returns!B8146:B8945)), "No")</f>
        <v>No</v>
      </c>
      <c r="X8146" s="3">
        <f>IF(Orders1[[#This Row],[Return]]="Yes", 1, 0)</f>
        <v>0</v>
      </c>
    </row>
    <row r="8147" spans="1:24" x14ac:dyDescent="0.2">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7">
        <v>471.90000000000003</v>
      </c>
      <c r="S8147" s="1">
        <v>6</v>
      </c>
      <c r="T8147" s="1">
        <v>0</v>
      </c>
      <c r="U8147" s="7">
        <v>155.72699999999998</v>
      </c>
      <c r="V8147" s="3" t="str">
        <f>IF(Orders1[[#This Row],[Region]]=People!$B$2, People!$A$2, IF(Orders1[[#This Row],[Region]]=People!$B$3,People!$A$3, IF(Orders1[[#This Row],[Region]]=People!$B$4,People!$A$4, IF(Orders1[[#This Row],[Region]]=People!$B$5,People!$A$5))))</f>
        <v>Kelly Williams</v>
      </c>
      <c r="W8147" s="3" t="str">
        <f>IFERROR(INDEX(Returns!A8147:A8946, MATCH(Orders1[[#This Row],[Order ID]],Returns!B8147:B8946)), "No")</f>
        <v>No</v>
      </c>
      <c r="X8147" s="3">
        <f>IF(Orders1[[#This Row],[Return]]="Yes", 1, 0)</f>
        <v>0</v>
      </c>
    </row>
    <row r="8148" spans="1:24" x14ac:dyDescent="0.2">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7">
        <v>3.52</v>
      </c>
      <c r="S8148" s="1">
        <v>2</v>
      </c>
      <c r="T8148" s="1">
        <v>0</v>
      </c>
      <c r="U8148" s="7">
        <v>1.6896</v>
      </c>
      <c r="V8148" s="3" t="str">
        <f>IF(Orders1[[#This Row],[Region]]=People!$B$2, People!$A$2, IF(Orders1[[#This Row],[Region]]=People!$B$3,People!$A$3, IF(Orders1[[#This Row],[Region]]=People!$B$4,People!$A$4, IF(Orders1[[#This Row],[Region]]=People!$B$5,People!$A$5))))</f>
        <v>Kelly Williams</v>
      </c>
      <c r="W8148" s="3" t="str">
        <f>IFERROR(INDEX(Returns!A8148:A8947, MATCH(Orders1[[#This Row],[Order ID]],Returns!B8148:B8947)), "No")</f>
        <v>No</v>
      </c>
      <c r="X8148" s="3">
        <f>IF(Orders1[[#This Row],[Return]]="Yes", 1, 0)</f>
        <v>0</v>
      </c>
    </row>
    <row r="8149" spans="1:24" x14ac:dyDescent="0.2">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7">
        <v>49.12</v>
      </c>
      <c r="S8149" s="1">
        <v>4</v>
      </c>
      <c r="T8149" s="1">
        <v>0</v>
      </c>
      <c r="U8149" s="7">
        <v>23.086399999999998</v>
      </c>
      <c r="V8149" s="3" t="str">
        <f>IF(Orders1[[#This Row],[Region]]=People!$B$2, People!$A$2, IF(Orders1[[#This Row],[Region]]=People!$B$3,People!$A$3, IF(Orders1[[#This Row],[Region]]=People!$B$4,People!$A$4, IF(Orders1[[#This Row],[Region]]=People!$B$5,People!$A$5))))</f>
        <v>Cassandra Brandow</v>
      </c>
      <c r="W8149" s="3" t="str">
        <f>IFERROR(INDEX(Returns!A8149:A8948, MATCH(Orders1[[#This Row],[Order ID]],Returns!B8149:B8948)), "No")</f>
        <v>No</v>
      </c>
      <c r="X8149" s="3">
        <f>IF(Orders1[[#This Row],[Return]]="Yes", 1, 0)</f>
        <v>0</v>
      </c>
    </row>
    <row r="8150" spans="1:24" x14ac:dyDescent="0.2">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7">
        <v>20.16</v>
      </c>
      <c r="S8150" s="1">
        <v>7</v>
      </c>
      <c r="T8150" s="1">
        <v>0</v>
      </c>
      <c r="U8150" s="7">
        <v>9.8783999999999992</v>
      </c>
      <c r="V8150" s="3" t="str">
        <f>IF(Orders1[[#This Row],[Region]]=People!$B$2, People!$A$2, IF(Orders1[[#This Row],[Region]]=People!$B$3,People!$A$3, IF(Orders1[[#This Row],[Region]]=People!$B$4,People!$A$4, IF(Orders1[[#This Row],[Region]]=People!$B$5,People!$A$5))))</f>
        <v>Anna Andreadi</v>
      </c>
      <c r="W8150" s="3" t="str">
        <f>IFERROR(INDEX(Returns!A8150:A8949, MATCH(Orders1[[#This Row],[Order ID]],Returns!B8150:B8949)), "No")</f>
        <v>No</v>
      </c>
      <c r="X8150" s="3">
        <f>IF(Orders1[[#This Row],[Return]]="Yes", 1, 0)</f>
        <v>0</v>
      </c>
    </row>
    <row r="8151" spans="1:24" x14ac:dyDescent="0.2">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7">
        <v>10.68</v>
      </c>
      <c r="S8151" s="1">
        <v>2</v>
      </c>
      <c r="T8151" s="1">
        <v>0</v>
      </c>
      <c r="U8151" s="7">
        <v>5.0195999999999996</v>
      </c>
      <c r="V8151" s="3" t="str">
        <f>IF(Orders1[[#This Row],[Region]]=People!$B$2, People!$A$2, IF(Orders1[[#This Row],[Region]]=People!$B$3,People!$A$3, IF(Orders1[[#This Row],[Region]]=People!$B$4,People!$A$4, IF(Orders1[[#This Row],[Region]]=People!$B$5,People!$A$5))))</f>
        <v>Kelly Williams</v>
      </c>
      <c r="W8151" s="3" t="str">
        <f>IFERROR(INDEX(Returns!A8151:A8950, MATCH(Orders1[[#This Row],[Order ID]],Returns!B8151:B8950)), "No")</f>
        <v>No</v>
      </c>
      <c r="X8151" s="3">
        <f>IF(Orders1[[#This Row],[Return]]="Yes", 1, 0)</f>
        <v>0</v>
      </c>
    </row>
    <row r="8152" spans="1:24" x14ac:dyDescent="0.2">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7">
        <v>141.96</v>
      </c>
      <c r="S8152" s="1">
        <v>2</v>
      </c>
      <c r="T8152" s="1">
        <v>0</v>
      </c>
      <c r="U8152" s="7">
        <v>39.748800000000003</v>
      </c>
      <c r="V8152" s="3" t="str">
        <f>IF(Orders1[[#This Row],[Region]]=People!$B$2, People!$A$2, IF(Orders1[[#This Row],[Region]]=People!$B$3,People!$A$3, IF(Orders1[[#This Row],[Region]]=People!$B$4,People!$A$4, IF(Orders1[[#This Row],[Region]]=People!$B$5,People!$A$5))))</f>
        <v>Kelly Williams</v>
      </c>
      <c r="W8152" s="3" t="str">
        <f>IFERROR(INDEX(Returns!A8152:A8951, MATCH(Orders1[[#This Row],[Order ID]],Returns!B8152:B8951)), "No")</f>
        <v>No</v>
      </c>
      <c r="X8152" s="3">
        <f>IF(Orders1[[#This Row],[Return]]="Yes", 1, 0)</f>
        <v>0</v>
      </c>
    </row>
    <row r="8153" spans="1:24" x14ac:dyDescent="0.2">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7">
        <v>32.479999999999997</v>
      </c>
      <c r="S8153" s="1">
        <v>2</v>
      </c>
      <c r="T8153" s="1">
        <v>0</v>
      </c>
      <c r="U8153" s="7">
        <v>4.8719999999999999</v>
      </c>
      <c r="V8153" s="3" t="str">
        <f>IF(Orders1[[#This Row],[Region]]=People!$B$2, People!$A$2, IF(Orders1[[#This Row],[Region]]=People!$B$3,People!$A$3, IF(Orders1[[#This Row],[Region]]=People!$B$4,People!$A$4, IF(Orders1[[#This Row],[Region]]=People!$B$5,People!$A$5))))</f>
        <v>Anna Andreadi</v>
      </c>
      <c r="W8153" s="3" t="str">
        <f>IFERROR(INDEX(Returns!A8153:A8952, MATCH(Orders1[[#This Row],[Order ID]],Returns!B8153:B8952)), "No")</f>
        <v>No</v>
      </c>
      <c r="X8153" s="3">
        <f>IF(Orders1[[#This Row],[Return]]="Yes", 1, 0)</f>
        <v>0</v>
      </c>
    </row>
    <row r="8154" spans="1:24" x14ac:dyDescent="0.2">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7">
        <v>20.04</v>
      </c>
      <c r="S8154" s="1">
        <v>3</v>
      </c>
      <c r="T8154" s="1">
        <v>0</v>
      </c>
      <c r="U8154" s="7">
        <v>9.6191999999999993</v>
      </c>
      <c r="V8154" s="3" t="str">
        <f>IF(Orders1[[#This Row],[Region]]=People!$B$2, People!$A$2, IF(Orders1[[#This Row],[Region]]=People!$B$3,People!$A$3, IF(Orders1[[#This Row],[Region]]=People!$B$4,People!$A$4, IF(Orders1[[#This Row],[Region]]=People!$B$5,People!$A$5))))</f>
        <v>Anna Andreadi</v>
      </c>
      <c r="W8154" s="3" t="str">
        <f>IFERROR(INDEX(Returns!A8154:A8953, MATCH(Orders1[[#This Row],[Order ID]],Returns!B8154:B8953)), "No")</f>
        <v>No</v>
      </c>
      <c r="X8154" s="3">
        <f>IF(Orders1[[#This Row],[Return]]="Yes", 1, 0)</f>
        <v>0</v>
      </c>
    </row>
    <row r="8155" spans="1:24" x14ac:dyDescent="0.2">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7">
        <v>13999.96</v>
      </c>
      <c r="S8155" s="1">
        <v>4</v>
      </c>
      <c r="T8155" s="1">
        <v>0</v>
      </c>
      <c r="U8155" s="7">
        <v>6719.9807999999994</v>
      </c>
      <c r="V8155" s="3" t="str">
        <f>IF(Orders1[[#This Row],[Region]]=People!$B$2, People!$A$2, IF(Orders1[[#This Row],[Region]]=People!$B$3,People!$A$3, IF(Orders1[[#This Row],[Region]]=People!$B$4,People!$A$4, IF(Orders1[[#This Row],[Region]]=People!$B$5,People!$A$5))))</f>
        <v>Anna Andreadi</v>
      </c>
      <c r="W8155" s="3" t="str">
        <f>IFERROR(INDEX(Returns!A8155:A8954, MATCH(Orders1[[#This Row],[Order ID]],Returns!B8155:B8954)), "No")</f>
        <v>No</v>
      </c>
      <c r="X8155" s="3">
        <f>IF(Orders1[[#This Row],[Return]]="Yes", 1, 0)</f>
        <v>0</v>
      </c>
    </row>
    <row r="8156" spans="1:24" x14ac:dyDescent="0.2">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7">
        <v>238</v>
      </c>
      <c r="S8156" s="1">
        <v>2</v>
      </c>
      <c r="T8156" s="1">
        <v>0</v>
      </c>
      <c r="U8156" s="7">
        <v>38.080000000000013</v>
      </c>
      <c r="V8156" s="3" t="str">
        <f>IF(Orders1[[#This Row],[Region]]=People!$B$2, People!$A$2, IF(Orders1[[#This Row],[Region]]=People!$B$3,People!$A$3, IF(Orders1[[#This Row],[Region]]=People!$B$4,People!$A$4, IF(Orders1[[#This Row],[Region]]=People!$B$5,People!$A$5))))</f>
        <v>Chuck Magee</v>
      </c>
      <c r="W8156" s="3" t="str">
        <f>IFERROR(INDEX(Returns!A8156:A8955, MATCH(Orders1[[#This Row],[Order ID]],Returns!B8156:B8955)), "No")</f>
        <v>No</v>
      </c>
      <c r="X8156" s="3">
        <f>IF(Orders1[[#This Row],[Return]]="Yes", 1, 0)</f>
        <v>0</v>
      </c>
    </row>
    <row r="8157" spans="1:24" x14ac:dyDescent="0.2">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7">
        <v>61.96</v>
      </c>
      <c r="S8157" s="1">
        <v>2</v>
      </c>
      <c r="T8157" s="1">
        <v>0</v>
      </c>
      <c r="U8157" s="7">
        <v>27.881999999999998</v>
      </c>
      <c r="V8157" s="3" t="str">
        <f>IF(Orders1[[#This Row],[Region]]=People!$B$2, People!$A$2, IF(Orders1[[#This Row],[Region]]=People!$B$3,People!$A$3, IF(Orders1[[#This Row],[Region]]=People!$B$4,People!$A$4, IF(Orders1[[#This Row],[Region]]=People!$B$5,People!$A$5))))</f>
        <v>Chuck Magee</v>
      </c>
      <c r="W8157" s="3" t="str">
        <f>IFERROR(INDEX(Returns!A8157:A8956, MATCH(Orders1[[#This Row],[Order ID]],Returns!B8157:B8956)), "No")</f>
        <v>No</v>
      </c>
      <c r="X8157" s="3">
        <f>IF(Orders1[[#This Row],[Return]]="Yes", 1, 0)</f>
        <v>0</v>
      </c>
    </row>
    <row r="8158" spans="1:24" x14ac:dyDescent="0.2">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7">
        <v>239.37199999999996</v>
      </c>
      <c r="S8158" s="1">
        <v>2</v>
      </c>
      <c r="T8158" s="1">
        <v>0.3</v>
      </c>
      <c r="U8158" s="7">
        <v>-23.93719999999999</v>
      </c>
      <c r="V8158" s="3" t="str">
        <f>IF(Orders1[[#This Row],[Region]]=People!$B$2, People!$A$2, IF(Orders1[[#This Row],[Region]]=People!$B$3,People!$A$3, IF(Orders1[[#This Row],[Region]]=People!$B$4,People!$A$4, IF(Orders1[[#This Row],[Region]]=People!$B$5,People!$A$5))))</f>
        <v>Chuck Magee</v>
      </c>
      <c r="W8158" s="3" t="str">
        <f>IFERROR(INDEX(Returns!A8158:A8957, MATCH(Orders1[[#This Row],[Order ID]],Returns!B8158:B8957)), "No")</f>
        <v>No</v>
      </c>
      <c r="X8158" s="3">
        <f>IF(Orders1[[#This Row],[Return]]="Yes", 1, 0)</f>
        <v>0</v>
      </c>
    </row>
    <row r="8159" spans="1:24" x14ac:dyDescent="0.2">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7">
        <v>595</v>
      </c>
      <c r="S8159" s="1">
        <v>5</v>
      </c>
      <c r="T8159" s="1">
        <v>0</v>
      </c>
      <c r="U8159" s="7">
        <v>95.200000000000031</v>
      </c>
      <c r="V8159" s="3" t="str">
        <f>IF(Orders1[[#This Row],[Region]]=People!$B$2, People!$A$2, IF(Orders1[[#This Row],[Region]]=People!$B$3,People!$A$3, IF(Orders1[[#This Row],[Region]]=People!$B$4,People!$A$4, IF(Orders1[[#This Row],[Region]]=People!$B$5,People!$A$5))))</f>
        <v>Anna Andreadi</v>
      </c>
      <c r="W8159" s="3" t="str">
        <f>IFERROR(INDEX(Returns!A8159:A8958, MATCH(Orders1[[#This Row],[Order ID]],Returns!B8159:B8958)), "No")</f>
        <v>No</v>
      </c>
      <c r="X8159" s="3">
        <f>IF(Orders1[[#This Row],[Return]]="Yes", 1, 0)</f>
        <v>0</v>
      </c>
    </row>
    <row r="8160" spans="1:24" x14ac:dyDescent="0.2">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7">
        <v>16.032</v>
      </c>
      <c r="S8160" s="1">
        <v>3</v>
      </c>
      <c r="T8160" s="1">
        <v>0.2</v>
      </c>
      <c r="U8160" s="7">
        <v>5.6111999999999993</v>
      </c>
      <c r="V8160" s="3" t="str">
        <f>IF(Orders1[[#This Row],[Region]]=People!$B$2, People!$A$2, IF(Orders1[[#This Row],[Region]]=People!$B$3,People!$A$3, IF(Orders1[[#This Row],[Region]]=People!$B$4,People!$A$4, IF(Orders1[[#This Row],[Region]]=People!$B$5,People!$A$5))))</f>
        <v>Kelly Williams</v>
      </c>
      <c r="W8160" s="3" t="str">
        <f>IFERROR(INDEX(Returns!A8160:A8959, MATCH(Orders1[[#This Row],[Order ID]],Returns!B8160:B8959)), "No")</f>
        <v>No</v>
      </c>
      <c r="X8160" s="3">
        <f>IF(Orders1[[#This Row],[Return]]="Yes", 1, 0)</f>
        <v>0</v>
      </c>
    </row>
    <row r="8161" spans="1:24" x14ac:dyDescent="0.2">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7">
        <v>199.75</v>
      </c>
      <c r="S8161" s="1">
        <v>5</v>
      </c>
      <c r="T8161" s="1">
        <v>0</v>
      </c>
      <c r="U8161" s="7">
        <v>87.890000000000015</v>
      </c>
      <c r="V8161" s="3" t="str">
        <f>IF(Orders1[[#This Row],[Region]]=People!$B$2, People!$A$2, IF(Orders1[[#This Row],[Region]]=People!$B$3,People!$A$3, IF(Orders1[[#This Row],[Region]]=People!$B$4,People!$A$4, IF(Orders1[[#This Row],[Region]]=People!$B$5,People!$A$5))))</f>
        <v>Chuck Magee</v>
      </c>
      <c r="W8161" s="3" t="str">
        <f>IFERROR(INDEX(Returns!A8161:A8960, MATCH(Orders1[[#This Row],[Order ID]],Returns!B8161:B8960)), "No")</f>
        <v>No</v>
      </c>
      <c r="X8161" s="3">
        <f>IF(Orders1[[#This Row],[Return]]="Yes", 1, 0)</f>
        <v>0</v>
      </c>
    </row>
    <row r="8162" spans="1:24" x14ac:dyDescent="0.2">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7">
        <v>227.96</v>
      </c>
      <c r="S8162" s="1">
        <v>2</v>
      </c>
      <c r="T8162" s="1">
        <v>0</v>
      </c>
      <c r="U8162" s="7">
        <v>36.473600000000005</v>
      </c>
      <c r="V8162" s="3" t="str">
        <f>IF(Orders1[[#This Row],[Region]]=People!$B$2, People!$A$2, IF(Orders1[[#This Row],[Region]]=People!$B$3,People!$A$3, IF(Orders1[[#This Row],[Region]]=People!$B$4,People!$A$4, IF(Orders1[[#This Row],[Region]]=People!$B$5,People!$A$5))))</f>
        <v>Chuck Magee</v>
      </c>
      <c r="W8162" s="3" t="str">
        <f>IFERROR(INDEX(Returns!A8162:A8961, MATCH(Orders1[[#This Row],[Order ID]],Returns!B8162:B8961)), "No")</f>
        <v>No</v>
      </c>
      <c r="X8162" s="3">
        <f>IF(Orders1[[#This Row],[Return]]="Yes", 1, 0)</f>
        <v>0</v>
      </c>
    </row>
    <row r="8163" spans="1:24" x14ac:dyDescent="0.2">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7">
        <v>293.52</v>
      </c>
      <c r="S8163" s="1">
        <v>6</v>
      </c>
      <c r="T8163" s="1">
        <v>0</v>
      </c>
      <c r="U8163" s="7">
        <v>76.315200000000004</v>
      </c>
      <c r="V8163" s="3" t="str">
        <f>IF(Orders1[[#This Row],[Region]]=People!$B$2, People!$A$2, IF(Orders1[[#This Row],[Region]]=People!$B$3,People!$A$3, IF(Orders1[[#This Row],[Region]]=People!$B$4,People!$A$4, IF(Orders1[[#This Row],[Region]]=People!$B$5,People!$A$5))))</f>
        <v>Chuck Magee</v>
      </c>
      <c r="W8163" s="3" t="str">
        <f>IFERROR(INDEX(Returns!A8163:A8962, MATCH(Orders1[[#This Row],[Order ID]],Returns!B8163:B8962)), "No")</f>
        <v>No</v>
      </c>
      <c r="X8163" s="3">
        <f>IF(Orders1[[#This Row],[Return]]="Yes", 1, 0)</f>
        <v>0</v>
      </c>
    </row>
    <row r="8164" spans="1:24" x14ac:dyDescent="0.2">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7">
        <v>307.98</v>
      </c>
      <c r="S8164" s="1">
        <v>2</v>
      </c>
      <c r="T8164" s="1">
        <v>0</v>
      </c>
      <c r="U8164" s="7">
        <v>89.314199999999971</v>
      </c>
      <c r="V8164" s="3" t="str">
        <f>IF(Orders1[[#This Row],[Region]]=People!$B$2, People!$A$2, IF(Orders1[[#This Row],[Region]]=People!$B$3,People!$A$3, IF(Orders1[[#This Row],[Region]]=People!$B$4,People!$A$4, IF(Orders1[[#This Row],[Region]]=People!$B$5,People!$A$5))))</f>
        <v>Chuck Magee</v>
      </c>
      <c r="W8164" s="3" t="str">
        <f>IFERROR(INDEX(Returns!A8164:A8963, MATCH(Orders1[[#This Row],[Order ID]],Returns!B8164:B8963)), "No")</f>
        <v>No</v>
      </c>
      <c r="X8164" s="3">
        <f>IF(Orders1[[#This Row],[Return]]="Yes", 1, 0)</f>
        <v>0</v>
      </c>
    </row>
    <row r="8165" spans="1:24" x14ac:dyDescent="0.2">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7">
        <v>96.960000000000008</v>
      </c>
      <c r="S8165" s="1">
        <v>6</v>
      </c>
      <c r="T8165" s="1">
        <v>0</v>
      </c>
      <c r="U8165" s="7">
        <v>33.935999999999993</v>
      </c>
      <c r="V8165" s="3" t="str">
        <f>IF(Orders1[[#This Row],[Region]]=People!$B$2, People!$A$2, IF(Orders1[[#This Row],[Region]]=People!$B$3,People!$A$3, IF(Orders1[[#This Row],[Region]]=People!$B$4,People!$A$4, IF(Orders1[[#This Row],[Region]]=People!$B$5,People!$A$5))))</f>
        <v>Anna Andreadi</v>
      </c>
      <c r="W8165" s="3" t="str">
        <f>IFERROR(INDEX(Returns!A8165:A8964, MATCH(Orders1[[#This Row],[Order ID]],Returns!B8165:B8964)), "No")</f>
        <v>No</v>
      </c>
      <c r="X8165" s="3">
        <f>IF(Orders1[[#This Row],[Return]]="Yes", 1, 0)</f>
        <v>0</v>
      </c>
    </row>
    <row r="8166" spans="1:24" x14ac:dyDescent="0.2">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7">
        <v>117.48800000000001</v>
      </c>
      <c r="S8166" s="1">
        <v>7</v>
      </c>
      <c r="T8166" s="1">
        <v>0.2</v>
      </c>
      <c r="U8166" s="7">
        <v>41.120799999999988</v>
      </c>
      <c r="V8166" s="3" t="str">
        <f>IF(Orders1[[#This Row],[Region]]=People!$B$2, People!$A$2, IF(Orders1[[#This Row],[Region]]=People!$B$3,People!$A$3, IF(Orders1[[#This Row],[Region]]=People!$B$4,People!$A$4, IF(Orders1[[#This Row],[Region]]=People!$B$5,People!$A$5))))</f>
        <v>Anna Andreadi</v>
      </c>
      <c r="W8166" s="3" t="str">
        <f>IFERROR(INDEX(Returns!A8166:A8965, MATCH(Orders1[[#This Row],[Order ID]],Returns!B8166:B8965)), "No")</f>
        <v>No</v>
      </c>
      <c r="X8166" s="3">
        <f>IF(Orders1[[#This Row],[Return]]="Yes", 1, 0)</f>
        <v>0</v>
      </c>
    </row>
    <row r="8167" spans="1:24" x14ac:dyDescent="0.2">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7">
        <v>11.952000000000002</v>
      </c>
      <c r="S8167" s="1">
        <v>3</v>
      </c>
      <c r="T8167" s="1">
        <v>0.2</v>
      </c>
      <c r="U8167" s="7">
        <v>4.1832000000000003</v>
      </c>
      <c r="V8167" s="3" t="str">
        <f>IF(Orders1[[#This Row],[Region]]=People!$B$2, People!$A$2, IF(Orders1[[#This Row],[Region]]=People!$B$3,People!$A$3, IF(Orders1[[#This Row],[Region]]=People!$B$4,People!$A$4, IF(Orders1[[#This Row],[Region]]=People!$B$5,People!$A$5))))</f>
        <v>Anna Andreadi</v>
      </c>
      <c r="W8167" s="3" t="str">
        <f>IFERROR(INDEX(Returns!A8167:A8966, MATCH(Orders1[[#This Row],[Order ID]],Returns!B8167:B8966)), "No")</f>
        <v>No</v>
      </c>
      <c r="X8167" s="3">
        <f>IF(Orders1[[#This Row],[Return]]="Yes", 1, 0)</f>
        <v>0</v>
      </c>
    </row>
    <row r="8168" spans="1:24" x14ac:dyDescent="0.2">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7">
        <v>512.49900000000002</v>
      </c>
      <c r="S8168" s="1">
        <v>3</v>
      </c>
      <c r="T8168" s="1">
        <v>0.15</v>
      </c>
      <c r="U8168" s="7">
        <v>-30.147000000000048</v>
      </c>
      <c r="V8168" s="3" t="str">
        <f>IF(Orders1[[#This Row],[Region]]=People!$B$2, People!$A$2, IF(Orders1[[#This Row],[Region]]=People!$B$3,People!$A$3, IF(Orders1[[#This Row],[Region]]=People!$B$4,People!$A$4, IF(Orders1[[#This Row],[Region]]=People!$B$5,People!$A$5))))</f>
        <v>Anna Andreadi</v>
      </c>
      <c r="W8168" s="3" t="str">
        <f>IFERROR(INDEX(Returns!A8168:A8967, MATCH(Orders1[[#This Row],[Order ID]],Returns!B8168:B8967)), "No")</f>
        <v>No</v>
      </c>
      <c r="X8168" s="3">
        <f>IF(Orders1[[#This Row],[Return]]="Yes", 1, 0)</f>
        <v>0</v>
      </c>
    </row>
    <row r="8169" spans="1:24" x14ac:dyDescent="0.2">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7">
        <v>863.12800000000004</v>
      </c>
      <c r="S8169" s="1">
        <v>7</v>
      </c>
      <c r="T8169" s="1">
        <v>0.2</v>
      </c>
      <c r="U8169" s="7">
        <v>-32.367300000000085</v>
      </c>
      <c r="V8169" s="3" t="str">
        <f>IF(Orders1[[#This Row],[Region]]=People!$B$2, People!$A$2, IF(Orders1[[#This Row],[Region]]=People!$B$3,People!$A$3, IF(Orders1[[#This Row],[Region]]=People!$B$4,People!$A$4, IF(Orders1[[#This Row],[Region]]=People!$B$5,People!$A$5))))</f>
        <v>Anna Andreadi</v>
      </c>
      <c r="W8169" s="3" t="str">
        <f>IFERROR(INDEX(Returns!A8169:A8968, MATCH(Orders1[[#This Row],[Order ID]],Returns!B8169:B8968)), "No")</f>
        <v>No</v>
      </c>
      <c r="X8169" s="3">
        <f>IF(Orders1[[#This Row],[Return]]="Yes", 1, 0)</f>
        <v>0</v>
      </c>
    </row>
    <row r="8170" spans="1:24" x14ac:dyDescent="0.2">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7">
        <v>2036.8600000000001</v>
      </c>
      <c r="S8170" s="1">
        <v>7</v>
      </c>
      <c r="T8170" s="1">
        <v>0</v>
      </c>
      <c r="U8170" s="7">
        <v>366.63479999999993</v>
      </c>
      <c r="V8170" s="3" t="str">
        <f>IF(Orders1[[#This Row],[Region]]=People!$B$2, People!$A$2, IF(Orders1[[#This Row],[Region]]=People!$B$3,People!$A$3, IF(Orders1[[#This Row],[Region]]=People!$B$4,People!$A$4, IF(Orders1[[#This Row],[Region]]=People!$B$5,People!$A$5))))</f>
        <v>Anna Andreadi</v>
      </c>
      <c r="W8170" s="3" t="str">
        <f>IFERROR(INDEX(Returns!A8170:A8969, MATCH(Orders1[[#This Row],[Order ID]],Returns!B8170:B8969)), "No")</f>
        <v>No</v>
      </c>
      <c r="X8170" s="3">
        <f>IF(Orders1[[#This Row],[Return]]="Yes", 1, 0)</f>
        <v>0</v>
      </c>
    </row>
    <row r="8171" spans="1:24" x14ac:dyDescent="0.2">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7">
        <v>449.56800000000004</v>
      </c>
      <c r="S8171" s="1">
        <v>2</v>
      </c>
      <c r="T8171" s="1">
        <v>0.2</v>
      </c>
      <c r="U8171" s="7">
        <v>-73.054800000000071</v>
      </c>
      <c r="V8171" s="3" t="str">
        <f>IF(Orders1[[#This Row],[Region]]=People!$B$2, People!$A$2, IF(Orders1[[#This Row],[Region]]=People!$B$3,People!$A$3, IF(Orders1[[#This Row],[Region]]=People!$B$4,People!$A$4, IF(Orders1[[#This Row],[Region]]=People!$B$5,People!$A$5))))</f>
        <v>Anna Andreadi</v>
      </c>
      <c r="W8171" s="3" t="str">
        <f>IFERROR(INDEX(Returns!A8171:A8970, MATCH(Orders1[[#This Row],[Order ID]],Returns!B8171:B8970)), "No")</f>
        <v>No</v>
      </c>
      <c r="X8171" s="3">
        <f>IF(Orders1[[#This Row],[Return]]="Yes", 1, 0)</f>
        <v>0</v>
      </c>
    </row>
    <row r="8172" spans="1:24" x14ac:dyDescent="0.2">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7">
        <v>108.96000000000001</v>
      </c>
      <c r="S8172" s="1">
        <v>3</v>
      </c>
      <c r="T8172" s="1">
        <v>0</v>
      </c>
      <c r="U8172" s="7">
        <v>32.687999999999988</v>
      </c>
      <c r="V8172" s="3" t="str">
        <f>IF(Orders1[[#This Row],[Region]]=People!$B$2, People!$A$2, IF(Orders1[[#This Row],[Region]]=People!$B$3,People!$A$3, IF(Orders1[[#This Row],[Region]]=People!$B$4,People!$A$4, IF(Orders1[[#This Row],[Region]]=People!$B$5,People!$A$5))))</f>
        <v>Anna Andreadi</v>
      </c>
      <c r="W8172" s="3" t="str">
        <f>IFERROR(INDEX(Returns!A8172:A8971, MATCH(Orders1[[#This Row],[Order ID]],Returns!B8172:B8971)), "No")</f>
        <v>No</v>
      </c>
      <c r="X8172" s="3">
        <f>IF(Orders1[[#This Row],[Return]]="Yes", 1, 0)</f>
        <v>0</v>
      </c>
    </row>
    <row r="8173" spans="1:24" x14ac:dyDescent="0.2">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7">
        <v>264.18</v>
      </c>
      <c r="S8173" s="1">
        <v>7</v>
      </c>
      <c r="T8173" s="1">
        <v>0</v>
      </c>
      <c r="U8173" s="7">
        <v>68.686800000000005</v>
      </c>
      <c r="V8173" s="3" t="str">
        <f>IF(Orders1[[#This Row],[Region]]=People!$B$2, People!$A$2, IF(Orders1[[#This Row],[Region]]=People!$B$3,People!$A$3, IF(Orders1[[#This Row],[Region]]=People!$B$4,People!$A$4, IF(Orders1[[#This Row],[Region]]=People!$B$5,People!$A$5))))</f>
        <v>Cassandra Brandow</v>
      </c>
      <c r="W8173" s="3" t="str">
        <f>IFERROR(INDEX(Returns!A8173:A8972, MATCH(Orders1[[#This Row],[Order ID]],Returns!B8173:B8972)), "No")</f>
        <v>No</v>
      </c>
      <c r="X8173" s="3">
        <f>IF(Orders1[[#This Row],[Return]]="Yes", 1, 0)</f>
        <v>0</v>
      </c>
    </row>
    <row r="8174" spans="1:24" x14ac:dyDescent="0.2">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7">
        <v>2.88</v>
      </c>
      <c r="S8174" s="1">
        <v>1</v>
      </c>
      <c r="T8174" s="1">
        <v>0</v>
      </c>
      <c r="U8174" s="7">
        <v>1.4112</v>
      </c>
      <c r="V8174" s="3" t="str">
        <f>IF(Orders1[[#This Row],[Region]]=People!$B$2, People!$A$2, IF(Orders1[[#This Row],[Region]]=People!$B$3,People!$A$3, IF(Orders1[[#This Row],[Region]]=People!$B$4,People!$A$4, IF(Orders1[[#This Row],[Region]]=People!$B$5,People!$A$5))))</f>
        <v>Anna Andreadi</v>
      </c>
      <c r="W8174" s="3" t="str">
        <f>IFERROR(INDEX(Returns!A8174:A8973, MATCH(Orders1[[#This Row],[Order ID]],Returns!B8174:B8973)), "No")</f>
        <v>No</v>
      </c>
      <c r="X8174" s="3">
        <f>IF(Orders1[[#This Row],[Return]]="Yes", 1, 0)</f>
        <v>0</v>
      </c>
    </row>
    <row r="8175" spans="1:24" x14ac:dyDescent="0.2">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7">
        <v>41.904000000000003</v>
      </c>
      <c r="S8175" s="1">
        <v>6</v>
      </c>
      <c r="T8175" s="1">
        <v>0.2</v>
      </c>
      <c r="U8175" s="7">
        <v>14.142599999999996</v>
      </c>
      <c r="V8175" s="3" t="str">
        <f>IF(Orders1[[#This Row],[Region]]=People!$B$2, People!$A$2, IF(Orders1[[#This Row],[Region]]=People!$B$3,People!$A$3, IF(Orders1[[#This Row],[Region]]=People!$B$4,People!$A$4, IF(Orders1[[#This Row],[Region]]=People!$B$5,People!$A$5))))</f>
        <v>Anna Andreadi</v>
      </c>
      <c r="W8175" s="3" t="str">
        <f>IFERROR(INDEX(Returns!A8175:A8974, MATCH(Orders1[[#This Row],[Order ID]],Returns!B8175:B8974)), "No")</f>
        <v>No</v>
      </c>
      <c r="X8175" s="3">
        <f>IF(Orders1[[#This Row],[Return]]="Yes", 1, 0)</f>
        <v>0</v>
      </c>
    </row>
    <row r="8176" spans="1:24" x14ac:dyDescent="0.2">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7">
        <v>23.92</v>
      </c>
      <c r="S8176" s="1">
        <v>4</v>
      </c>
      <c r="T8176" s="1">
        <v>0</v>
      </c>
      <c r="U8176" s="7">
        <v>4.066399999999998</v>
      </c>
      <c r="V8176" s="3" t="str">
        <f>IF(Orders1[[#This Row],[Region]]=People!$B$2, People!$A$2, IF(Orders1[[#This Row],[Region]]=People!$B$3,People!$A$3, IF(Orders1[[#This Row],[Region]]=People!$B$4,People!$A$4, IF(Orders1[[#This Row],[Region]]=People!$B$5,People!$A$5))))</f>
        <v>Anna Andreadi</v>
      </c>
      <c r="W8176" s="3" t="str">
        <f>IFERROR(INDEX(Returns!A8176:A8975, MATCH(Orders1[[#This Row],[Order ID]],Returns!B8176:B8975)), "No")</f>
        <v>No</v>
      </c>
      <c r="X8176" s="3">
        <f>IF(Orders1[[#This Row],[Return]]="Yes", 1, 0)</f>
        <v>0</v>
      </c>
    </row>
    <row r="8177" spans="1:24" x14ac:dyDescent="0.2">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7">
        <v>156.512</v>
      </c>
      <c r="S8177" s="1">
        <v>4</v>
      </c>
      <c r="T8177" s="1">
        <v>0.2</v>
      </c>
      <c r="U8177" s="7">
        <v>52.822799999999987</v>
      </c>
      <c r="V8177" s="3" t="str">
        <f>IF(Orders1[[#This Row],[Region]]=People!$B$2, People!$A$2, IF(Orders1[[#This Row],[Region]]=People!$B$3,People!$A$3, IF(Orders1[[#This Row],[Region]]=People!$B$4,People!$A$4, IF(Orders1[[#This Row],[Region]]=People!$B$5,People!$A$5))))</f>
        <v>Kelly Williams</v>
      </c>
      <c r="W8177" s="3" t="str">
        <f>IFERROR(INDEX(Returns!A8177:A8976, MATCH(Orders1[[#This Row],[Order ID]],Returns!B8177:B8976)), "No")</f>
        <v>No</v>
      </c>
      <c r="X8177" s="3">
        <f>IF(Orders1[[#This Row],[Return]]="Yes", 1, 0)</f>
        <v>0</v>
      </c>
    </row>
    <row r="8178" spans="1:24" x14ac:dyDescent="0.2">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7">
        <v>128.34</v>
      </c>
      <c r="S8178" s="1">
        <v>6</v>
      </c>
      <c r="T8178" s="1">
        <v>0</v>
      </c>
      <c r="U8178" s="7">
        <v>37.218599999999995</v>
      </c>
      <c r="V8178" s="3" t="str">
        <f>IF(Orders1[[#This Row],[Region]]=People!$B$2, People!$A$2, IF(Orders1[[#This Row],[Region]]=People!$B$3,People!$A$3, IF(Orders1[[#This Row],[Region]]=People!$B$4,People!$A$4, IF(Orders1[[#This Row],[Region]]=People!$B$5,People!$A$5))))</f>
        <v>Chuck Magee</v>
      </c>
      <c r="W8178" s="3" t="str">
        <f>IFERROR(INDEX(Returns!A8178:A8977, MATCH(Orders1[[#This Row],[Order ID]],Returns!B8178:B8977)), "No")</f>
        <v>No</v>
      </c>
      <c r="X8178" s="3">
        <f>IF(Orders1[[#This Row],[Return]]="Yes", 1, 0)</f>
        <v>0</v>
      </c>
    </row>
    <row r="8179" spans="1:24" x14ac:dyDescent="0.2">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7">
        <v>474.95</v>
      </c>
      <c r="S8179" s="1">
        <v>5</v>
      </c>
      <c r="T8179" s="1">
        <v>0</v>
      </c>
      <c r="U8179" s="7">
        <v>142.48499999999993</v>
      </c>
      <c r="V8179" s="3" t="str">
        <f>IF(Orders1[[#This Row],[Region]]=People!$B$2, People!$A$2, IF(Orders1[[#This Row],[Region]]=People!$B$3,People!$A$3, IF(Orders1[[#This Row],[Region]]=People!$B$4,People!$A$4, IF(Orders1[[#This Row],[Region]]=People!$B$5,People!$A$5))))</f>
        <v>Anna Andreadi</v>
      </c>
      <c r="W8179" s="3" t="str">
        <f>IFERROR(INDEX(Returns!A8179:A8978, MATCH(Orders1[[#This Row],[Order ID]],Returns!B8179:B8978)), "No")</f>
        <v>No</v>
      </c>
      <c r="X8179" s="3">
        <f>IF(Orders1[[#This Row],[Return]]="Yes", 1, 0)</f>
        <v>0</v>
      </c>
    </row>
    <row r="8180" spans="1:24" x14ac:dyDescent="0.2">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7">
        <v>999.98</v>
      </c>
      <c r="S8180" s="1">
        <v>2</v>
      </c>
      <c r="T8180" s="1">
        <v>0</v>
      </c>
      <c r="U8180" s="7">
        <v>449.99099999999999</v>
      </c>
      <c r="V8180" s="3" t="str">
        <f>IF(Orders1[[#This Row],[Region]]=People!$B$2, People!$A$2, IF(Orders1[[#This Row],[Region]]=People!$B$3,People!$A$3, IF(Orders1[[#This Row],[Region]]=People!$B$4,People!$A$4, IF(Orders1[[#This Row],[Region]]=People!$B$5,People!$A$5))))</f>
        <v>Anna Andreadi</v>
      </c>
      <c r="W8180" s="3" t="str">
        <f>IFERROR(INDEX(Returns!A8180:A8979, MATCH(Orders1[[#This Row],[Order ID]],Returns!B8180:B8979)), "No")</f>
        <v>No</v>
      </c>
      <c r="X8180" s="3">
        <f>IF(Orders1[[#This Row],[Return]]="Yes", 1, 0)</f>
        <v>0</v>
      </c>
    </row>
    <row r="8181" spans="1:24" x14ac:dyDescent="0.2">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7">
        <v>277.5</v>
      </c>
      <c r="S8181" s="1">
        <v>4</v>
      </c>
      <c r="T8181" s="1">
        <v>0.5</v>
      </c>
      <c r="U8181" s="7">
        <v>-188.7</v>
      </c>
      <c r="V8181" s="3" t="str">
        <f>IF(Orders1[[#This Row],[Region]]=People!$B$2, People!$A$2, IF(Orders1[[#This Row],[Region]]=People!$B$3,People!$A$3, IF(Orders1[[#This Row],[Region]]=People!$B$4,People!$A$4, IF(Orders1[[#This Row],[Region]]=People!$B$5,People!$A$5))))</f>
        <v>Anna Andreadi</v>
      </c>
      <c r="W8181" s="3" t="str">
        <f>IFERROR(INDEX(Returns!A8181:A8980, MATCH(Orders1[[#This Row],[Order ID]],Returns!B8181:B8980)), "No")</f>
        <v>No</v>
      </c>
      <c r="X8181" s="3">
        <f>IF(Orders1[[#This Row],[Return]]="Yes", 1, 0)</f>
        <v>0</v>
      </c>
    </row>
    <row r="8182" spans="1:24" x14ac:dyDescent="0.2">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7">
        <v>1252.704</v>
      </c>
      <c r="S8182" s="1">
        <v>8</v>
      </c>
      <c r="T8182" s="1">
        <v>0.4</v>
      </c>
      <c r="U8182" s="7">
        <v>-480.20320000000027</v>
      </c>
      <c r="V8182" s="3" t="str">
        <f>IF(Orders1[[#This Row],[Region]]=People!$B$2, People!$A$2, IF(Orders1[[#This Row],[Region]]=People!$B$3,People!$A$3, IF(Orders1[[#This Row],[Region]]=People!$B$4,People!$A$4, IF(Orders1[[#This Row],[Region]]=People!$B$5,People!$A$5))))</f>
        <v>Chuck Magee</v>
      </c>
      <c r="W8182" s="3" t="str">
        <f>IFERROR(INDEX(Returns!A8182:A8981, MATCH(Orders1[[#This Row],[Order ID]],Returns!B8182:B8981)), "No")</f>
        <v>No</v>
      </c>
      <c r="X8182" s="3">
        <f>IF(Orders1[[#This Row],[Return]]="Yes", 1, 0)</f>
        <v>0</v>
      </c>
    </row>
    <row r="8183" spans="1:24" x14ac:dyDescent="0.2">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7">
        <v>110.97</v>
      </c>
      <c r="S8183" s="1">
        <v>5</v>
      </c>
      <c r="T8183" s="1">
        <v>0.4</v>
      </c>
      <c r="U8183" s="7">
        <v>-24.043499999999995</v>
      </c>
      <c r="V8183" s="3" t="str">
        <f>IF(Orders1[[#This Row],[Region]]=People!$B$2, People!$A$2, IF(Orders1[[#This Row],[Region]]=People!$B$3,People!$A$3, IF(Orders1[[#This Row],[Region]]=People!$B$4,People!$A$4, IF(Orders1[[#This Row],[Region]]=People!$B$5,People!$A$5))))</f>
        <v>Chuck Magee</v>
      </c>
      <c r="W8183" s="3" t="str">
        <f>IFERROR(INDEX(Returns!A8183:A8982, MATCH(Orders1[[#This Row],[Order ID]],Returns!B8183:B8982)), "No")</f>
        <v>No</v>
      </c>
      <c r="X8183" s="3">
        <f>IF(Orders1[[#This Row],[Return]]="Yes", 1, 0)</f>
        <v>0</v>
      </c>
    </row>
    <row r="8184" spans="1:24" x14ac:dyDescent="0.2">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7">
        <v>22.608000000000001</v>
      </c>
      <c r="S8184" s="1">
        <v>3</v>
      </c>
      <c r="T8184" s="1">
        <v>0.6</v>
      </c>
      <c r="U8184" s="7">
        <v>-10.173599999999997</v>
      </c>
      <c r="V8184" s="3" t="str">
        <f>IF(Orders1[[#This Row],[Region]]=People!$B$2, People!$A$2, IF(Orders1[[#This Row],[Region]]=People!$B$3,People!$A$3, IF(Orders1[[#This Row],[Region]]=People!$B$4,People!$A$4, IF(Orders1[[#This Row],[Region]]=People!$B$5,People!$A$5))))</f>
        <v>Kelly Williams</v>
      </c>
      <c r="W8184" s="3" t="str">
        <f>IFERROR(INDEX(Returns!A8184:A8983, MATCH(Orders1[[#This Row],[Order ID]],Returns!B8184:B8983)), "No")</f>
        <v>No</v>
      </c>
      <c r="X8184" s="3">
        <f>IF(Orders1[[#This Row],[Return]]="Yes", 1, 0)</f>
        <v>0</v>
      </c>
    </row>
    <row r="8185" spans="1:24" x14ac:dyDescent="0.2">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7">
        <v>1.8920000000000003</v>
      </c>
      <c r="S8185" s="1">
        <v>1</v>
      </c>
      <c r="T8185" s="1">
        <v>0.6</v>
      </c>
      <c r="U8185" s="7">
        <v>-0.99329999999999963</v>
      </c>
      <c r="V8185" s="3" t="str">
        <f>IF(Orders1[[#This Row],[Region]]=People!$B$2, People!$A$2, IF(Orders1[[#This Row],[Region]]=People!$B$3,People!$A$3, IF(Orders1[[#This Row],[Region]]=People!$B$4,People!$A$4, IF(Orders1[[#This Row],[Region]]=People!$B$5,People!$A$5))))</f>
        <v>Kelly Williams</v>
      </c>
      <c r="W8185" s="3" t="str">
        <f>IFERROR(INDEX(Returns!A8185:A8984, MATCH(Orders1[[#This Row],[Order ID]],Returns!B8185:B8984)), "No")</f>
        <v>No</v>
      </c>
      <c r="X8185" s="3">
        <f>IF(Orders1[[#This Row],[Return]]="Yes", 1, 0)</f>
        <v>0</v>
      </c>
    </row>
    <row r="8186" spans="1:24" x14ac:dyDescent="0.2">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7">
        <v>63.311999999999998</v>
      </c>
      <c r="S8186" s="1">
        <v>3</v>
      </c>
      <c r="T8186" s="1">
        <v>0.2</v>
      </c>
      <c r="U8186" s="7">
        <v>20.576399999999996</v>
      </c>
      <c r="V8186" s="3" t="str">
        <f>IF(Orders1[[#This Row],[Region]]=People!$B$2, People!$A$2, IF(Orders1[[#This Row],[Region]]=People!$B$3,People!$A$3, IF(Orders1[[#This Row],[Region]]=People!$B$4,People!$A$4, IF(Orders1[[#This Row],[Region]]=People!$B$5,People!$A$5))))</f>
        <v>Kelly Williams</v>
      </c>
      <c r="W8186" s="3" t="str">
        <f>IFERROR(INDEX(Returns!A8186:A8985, MATCH(Orders1[[#This Row],[Order ID]],Returns!B8186:B8985)), "No")</f>
        <v>No</v>
      </c>
      <c r="X8186" s="3">
        <f>IF(Orders1[[#This Row],[Return]]="Yes", 1, 0)</f>
        <v>0</v>
      </c>
    </row>
    <row r="8187" spans="1:24" x14ac:dyDescent="0.2">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7">
        <v>7.8239999999999998</v>
      </c>
      <c r="S8187" s="1">
        <v>1</v>
      </c>
      <c r="T8187" s="1">
        <v>0.2</v>
      </c>
      <c r="U8187" s="7">
        <v>2.9339999999999997</v>
      </c>
      <c r="V8187" s="3" t="str">
        <f>IF(Orders1[[#This Row],[Region]]=People!$B$2, People!$A$2, IF(Orders1[[#This Row],[Region]]=People!$B$3,People!$A$3, IF(Orders1[[#This Row],[Region]]=People!$B$4,People!$A$4, IF(Orders1[[#This Row],[Region]]=People!$B$5,People!$A$5))))</f>
        <v>Kelly Williams</v>
      </c>
      <c r="W8187" s="3" t="str">
        <f>IFERROR(INDEX(Returns!A8187:A8986, MATCH(Orders1[[#This Row],[Order ID]],Returns!B8187:B8986)), "No")</f>
        <v>No</v>
      </c>
      <c r="X8187" s="3">
        <f>IF(Orders1[[#This Row],[Return]]="Yes", 1, 0)</f>
        <v>0</v>
      </c>
    </row>
    <row r="8188" spans="1:24" x14ac:dyDescent="0.2">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7">
        <v>170.072</v>
      </c>
      <c r="S8188" s="1">
        <v>4</v>
      </c>
      <c r="T8188" s="1">
        <v>0.3</v>
      </c>
      <c r="U8188" s="7">
        <v>-12.147999999999996</v>
      </c>
      <c r="V8188" s="3" t="str">
        <f>IF(Orders1[[#This Row],[Region]]=People!$B$2, People!$A$2, IF(Orders1[[#This Row],[Region]]=People!$B$3,People!$A$3, IF(Orders1[[#This Row],[Region]]=People!$B$4,People!$A$4, IF(Orders1[[#This Row],[Region]]=People!$B$5,People!$A$5))))</f>
        <v>Kelly Williams</v>
      </c>
      <c r="W8188" s="3" t="str">
        <f>IFERROR(INDEX(Returns!A8188:A8987, MATCH(Orders1[[#This Row],[Order ID]],Returns!B8188:B8987)), "No")</f>
        <v>No</v>
      </c>
      <c r="X8188" s="3">
        <f>IF(Orders1[[#This Row],[Return]]="Yes", 1, 0)</f>
        <v>0</v>
      </c>
    </row>
    <row r="8189" spans="1:24" x14ac:dyDescent="0.2">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7">
        <v>62.820000000000007</v>
      </c>
      <c r="S8189" s="1">
        <v>9</v>
      </c>
      <c r="T8189" s="1">
        <v>0</v>
      </c>
      <c r="U8189" s="7">
        <v>29.525400000000001</v>
      </c>
      <c r="V8189" s="3" t="str">
        <f>IF(Orders1[[#This Row],[Region]]=People!$B$2, People!$A$2, IF(Orders1[[#This Row],[Region]]=People!$B$3,People!$A$3, IF(Orders1[[#This Row],[Region]]=People!$B$4,People!$A$4, IF(Orders1[[#This Row],[Region]]=People!$B$5,People!$A$5))))</f>
        <v>Chuck Magee</v>
      </c>
      <c r="W8189" s="3" t="str">
        <f>IFERROR(INDEX(Returns!A8189:A8988, MATCH(Orders1[[#This Row],[Order ID]],Returns!B8189:B8988)), "No")</f>
        <v>No</v>
      </c>
      <c r="X8189" s="3">
        <f>IF(Orders1[[#This Row],[Return]]="Yes", 1, 0)</f>
        <v>0</v>
      </c>
    </row>
    <row r="8190" spans="1:24" x14ac:dyDescent="0.2">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7">
        <v>19.440000000000001</v>
      </c>
      <c r="S8190" s="1">
        <v>3</v>
      </c>
      <c r="T8190" s="1">
        <v>0</v>
      </c>
      <c r="U8190" s="7">
        <v>9.3312000000000008</v>
      </c>
      <c r="V8190" s="3" t="str">
        <f>IF(Orders1[[#This Row],[Region]]=People!$B$2, People!$A$2, IF(Orders1[[#This Row],[Region]]=People!$B$3,People!$A$3, IF(Orders1[[#This Row],[Region]]=People!$B$4,People!$A$4, IF(Orders1[[#This Row],[Region]]=People!$B$5,People!$A$5))))</f>
        <v>Chuck Magee</v>
      </c>
      <c r="W8190" s="3" t="str">
        <f>IFERROR(INDEX(Returns!A8190:A8989, MATCH(Orders1[[#This Row],[Order ID]],Returns!B8190:B8989)), "No")</f>
        <v>No</v>
      </c>
      <c r="X8190" s="3">
        <f>IF(Orders1[[#This Row],[Return]]="Yes", 1, 0)</f>
        <v>0</v>
      </c>
    </row>
    <row r="8191" spans="1:24" x14ac:dyDescent="0.2">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7">
        <v>7.38</v>
      </c>
      <c r="S8191" s="1">
        <v>1</v>
      </c>
      <c r="T8191" s="1">
        <v>0</v>
      </c>
      <c r="U8191" s="7">
        <v>3.6162000000000001</v>
      </c>
      <c r="V8191" s="3" t="str">
        <f>IF(Orders1[[#This Row],[Region]]=People!$B$2, People!$A$2, IF(Orders1[[#This Row],[Region]]=People!$B$3,People!$A$3, IF(Orders1[[#This Row],[Region]]=People!$B$4,People!$A$4, IF(Orders1[[#This Row],[Region]]=People!$B$5,People!$A$5))))</f>
        <v>Chuck Magee</v>
      </c>
      <c r="W8191" s="3" t="str">
        <f>IFERROR(INDEX(Returns!A8191:A8990, MATCH(Orders1[[#This Row],[Order ID]],Returns!B8191:B8990)), "No")</f>
        <v>No</v>
      </c>
      <c r="X8191" s="3">
        <f>IF(Orders1[[#This Row],[Return]]="Yes", 1, 0)</f>
        <v>0</v>
      </c>
    </row>
    <row r="8192" spans="1:24" x14ac:dyDescent="0.2">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7">
        <v>38.880000000000003</v>
      </c>
      <c r="S8192" s="1">
        <v>6</v>
      </c>
      <c r="T8192" s="1">
        <v>0</v>
      </c>
      <c r="U8192" s="7">
        <v>18.662400000000002</v>
      </c>
      <c r="V8192" s="3" t="str">
        <f>IF(Orders1[[#This Row],[Region]]=People!$B$2, People!$A$2, IF(Orders1[[#This Row],[Region]]=People!$B$3,People!$A$3, IF(Orders1[[#This Row],[Region]]=People!$B$4,People!$A$4, IF(Orders1[[#This Row],[Region]]=People!$B$5,People!$A$5))))</f>
        <v>Chuck Magee</v>
      </c>
      <c r="W8192" s="3" t="str">
        <f>IFERROR(INDEX(Returns!A8192:A8991, MATCH(Orders1[[#This Row],[Order ID]],Returns!B8192:B8991)), "No")</f>
        <v>No</v>
      </c>
      <c r="X8192" s="3">
        <f>IF(Orders1[[#This Row],[Return]]="Yes", 1, 0)</f>
        <v>0</v>
      </c>
    </row>
    <row r="8193" spans="1:24" x14ac:dyDescent="0.2">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7">
        <v>187.76</v>
      </c>
      <c r="S8193" s="1">
        <v>4</v>
      </c>
      <c r="T8193" s="1">
        <v>0</v>
      </c>
      <c r="U8193" s="7">
        <v>76.9816</v>
      </c>
      <c r="V8193" s="3" t="str">
        <f>IF(Orders1[[#This Row],[Region]]=People!$B$2, People!$A$2, IF(Orders1[[#This Row],[Region]]=People!$B$3,People!$A$3, IF(Orders1[[#This Row],[Region]]=People!$B$4,People!$A$4, IF(Orders1[[#This Row],[Region]]=People!$B$5,People!$A$5))))</f>
        <v>Chuck Magee</v>
      </c>
      <c r="W8193" s="3" t="str">
        <f>IFERROR(INDEX(Returns!A8193:A8992, MATCH(Orders1[[#This Row],[Order ID]],Returns!B8193:B8992)), "No")</f>
        <v>No</v>
      </c>
      <c r="X8193" s="3">
        <f>IF(Orders1[[#This Row],[Return]]="Yes", 1, 0)</f>
        <v>0</v>
      </c>
    </row>
    <row r="8194" spans="1:24" x14ac:dyDescent="0.2">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7">
        <v>6.0480000000000009</v>
      </c>
      <c r="S8194" s="1">
        <v>7</v>
      </c>
      <c r="T8194" s="1">
        <v>0.7</v>
      </c>
      <c r="U8194" s="7">
        <v>-4.2336000000000009</v>
      </c>
      <c r="V8194" s="3" t="str">
        <f>IF(Orders1[[#This Row],[Region]]=People!$B$2, People!$A$2, IF(Orders1[[#This Row],[Region]]=People!$B$3,People!$A$3, IF(Orders1[[#This Row],[Region]]=People!$B$4,People!$A$4, IF(Orders1[[#This Row],[Region]]=People!$B$5,People!$A$5))))</f>
        <v>Cassandra Brandow</v>
      </c>
      <c r="W8194" s="3" t="str">
        <f>IFERROR(INDEX(Returns!A8194:A8993, MATCH(Orders1[[#This Row],[Order ID]],Returns!B8194:B8993)), "No")</f>
        <v>No</v>
      </c>
      <c r="X8194" s="3">
        <f>IF(Orders1[[#This Row],[Return]]="Yes", 1, 0)</f>
        <v>0</v>
      </c>
    </row>
    <row r="8195" spans="1:24" x14ac:dyDescent="0.2">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7">
        <v>98.352000000000004</v>
      </c>
      <c r="S8195" s="1">
        <v>3</v>
      </c>
      <c r="T8195" s="1">
        <v>0.2</v>
      </c>
      <c r="U8195" s="7">
        <v>9.8351999999999933</v>
      </c>
      <c r="V8195" s="3" t="str">
        <f>IF(Orders1[[#This Row],[Region]]=People!$B$2, People!$A$2, IF(Orders1[[#This Row],[Region]]=People!$B$3,People!$A$3, IF(Orders1[[#This Row],[Region]]=People!$B$4,People!$A$4, IF(Orders1[[#This Row],[Region]]=People!$B$5,People!$A$5))))</f>
        <v>Cassandra Brandow</v>
      </c>
      <c r="W8195" s="3" t="str">
        <f>IFERROR(INDEX(Returns!A8195:A8994, MATCH(Orders1[[#This Row],[Order ID]],Returns!B8195:B8994)), "No")</f>
        <v>No</v>
      </c>
      <c r="X8195" s="3">
        <f>IF(Orders1[[#This Row],[Return]]="Yes", 1, 0)</f>
        <v>0</v>
      </c>
    </row>
    <row r="8196" spans="1:24" x14ac:dyDescent="0.2">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7">
        <v>335.74400000000003</v>
      </c>
      <c r="S8196" s="1">
        <v>2</v>
      </c>
      <c r="T8196" s="1">
        <v>0.2</v>
      </c>
      <c r="U8196" s="7">
        <v>25.180800000000005</v>
      </c>
      <c r="V8196" s="3" t="str">
        <f>IF(Orders1[[#This Row],[Region]]=People!$B$2, People!$A$2, IF(Orders1[[#This Row],[Region]]=People!$B$3,People!$A$3, IF(Orders1[[#This Row],[Region]]=People!$B$4,People!$A$4, IF(Orders1[[#This Row],[Region]]=People!$B$5,People!$A$5))))</f>
        <v>Cassandra Brandow</v>
      </c>
      <c r="W8196" s="3" t="str">
        <f>IFERROR(INDEX(Returns!A8196:A8995, MATCH(Orders1[[#This Row],[Order ID]],Returns!B8196:B8995)), "No")</f>
        <v>No</v>
      </c>
      <c r="X8196" s="3">
        <f>IF(Orders1[[#This Row],[Return]]="Yes", 1, 0)</f>
        <v>0</v>
      </c>
    </row>
    <row r="8197" spans="1:24" x14ac:dyDescent="0.2">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7">
        <v>8.9600000000000009</v>
      </c>
      <c r="S8197" s="1">
        <v>2</v>
      </c>
      <c r="T8197" s="1">
        <v>0</v>
      </c>
      <c r="U8197" s="7">
        <v>4.3904000000000005</v>
      </c>
      <c r="V8197" s="3" t="str">
        <f>IF(Orders1[[#This Row],[Region]]=People!$B$2, People!$A$2, IF(Orders1[[#This Row],[Region]]=People!$B$3,People!$A$3, IF(Orders1[[#This Row],[Region]]=People!$B$4,People!$A$4, IF(Orders1[[#This Row],[Region]]=People!$B$5,People!$A$5))))</f>
        <v>Anna Andreadi</v>
      </c>
      <c r="W8197" s="3" t="str">
        <f>IFERROR(INDEX(Returns!A8197:A8996, MATCH(Orders1[[#This Row],[Order ID]],Returns!B8197:B8996)), "No")</f>
        <v>No</v>
      </c>
      <c r="X8197" s="3">
        <f>IF(Orders1[[#This Row],[Return]]="Yes", 1, 0)</f>
        <v>0</v>
      </c>
    </row>
    <row r="8198" spans="1:24" x14ac:dyDescent="0.2">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7">
        <v>89.567999999999998</v>
      </c>
      <c r="S8198" s="1">
        <v>4</v>
      </c>
      <c r="T8198" s="1">
        <v>0.2</v>
      </c>
      <c r="U8198" s="7">
        <v>-1.119600000000009</v>
      </c>
      <c r="V8198" s="3" t="str">
        <f>IF(Orders1[[#This Row],[Region]]=People!$B$2, People!$A$2, IF(Orders1[[#This Row],[Region]]=People!$B$3,People!$A$3, IF(Orders1[[#This Row],[Region]]=People!$B$4,People!$A$4, IF(Orders1[[#This Row],[Region]]=People!$B$5,People!$A$5))))</f>
        <v>Cassandra Brandow</v>
      </c>
      <c r="W8198" s="3" t="str">
        <f>IFERROR(INDEX(Returns!A8198:A8997, MATCH(Orders1[[#This Row],[Order ID]],Returns!B8198:B8997)), "No")</f>
        <v>No</v>
      </c>
      <c r="X8198" s="3">
        <f>IF(Orders1[[#This Row],[Return]]="Yes", 1, 0)</f>
        <v>0</v>
      </c>
    </row>
    <row r="8199" spans="1:24" x14ac:dyDescent="0.2">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7">
        <v>71.959999999999994</v>
      </c>
      <c r="S8199" s="1">
        <v>5</v>
      </c>
      <c r="T8199" s="1">
        <v>0.2</v>
      </c>
      <c r="U8199" s="7">
        <v>7.1960000000000015</v>
      </c>
      <c r="V8199" s="3" t="str">
        <f>IF(Orders1[[#This Row],[Region]]=People!$B$2, People!$A$2, IF(Orders1[[#This Row],[Region]]=People!$B$3,People!$A$3, IF(Orders1[[#This Row],[Region]]=People!$B$4,People!$A$4, IF(Orders1[[#This Row],[Region]]=People!$B$5,People!$A$5))))</f>
        <v>Cassandra Brandow</v>
      </c>
      <c r="W8199" s="3" t="str">
        <f>IFERROR(INDEX(Returns!A8199:A8998, MATCH(Orders1[[#This Row],[Order ID]],Returns!B8199:B8998)), "No")</f>
        <v>No</v>
      </c>
      <c r="X8199" s="3">
        <f>IF(Orders1[[#This Row],[Return]]="Yes", 1, 0)</f>
        <v>0</v>
      </c>
    </row>
    <row r="8200" spans="1:24" x14ac:dyDescent="0.2">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7">
        <v>15.552000000000003</v>
      </c>
      <c r="S8200" s="1">
        <v>3</v>
      </c>
      <c r="T8200" s="1">
        <v>0.2</v>
      </c>
      <c r="U8200" s="7">
        <v>5.4432</v>
      </c>
      <c r="V8200" s="3" t="str">
        <f>IF(Orders1[[#This Row],[Region]]=People!$B$2, People!$A$2, IF(Orders1[[#This Row],[Region]]=People!$B$3,People!$A$3, IF(Orders1[[#This Row],[Region]]=People!$B$4,People!$A$4, IF(Orders1[[#This Row],[Region]]=People!$B$5,People!$A$5))))</f>
        <v>Cassandra Brandow</v>
      </c>
      <c r="W8200" s="3" t="str">
        <f>IFERROR(INDEX(Returns!A8200:A8999, MATCH(Orders1[[#This Row],[Order ID]],Returns!B8200:B8999)), "No")</f>
        <v>No</v>
      </c>
      <c r="X8200" s="3">
        <f>IF(Orders1[[#This Row],[Return]]="Yes", 1, 0)</f>
        <v>0</v>
      </c>
    </row>
    <row r="8201" spans="1:24" x14ac:dyDescent="0.2">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7">
        <v>10.429999999999996</v>
      </c>
      <c r="S8201" s="1">
        <v>5</v>
      </c>
      <c r="T8201" s="1">
        <v>0.8</v>
      </c>
      <c r="U8201" s="7">
        <v>-18.252500000000001</v>
      </c>
      <c r="V8201" s="3" t="str">
        <f>IF(Orders1[[#This Row],[Region]]=People!$B$2, People!$A$2, IF(Orders1[[#This Row],[Region]]=People!$B$3,People!$A$3, IF(Orders1[[#This Row],[Region]]=People!$B$4,People!$A$4, IF(Orders1[[#This Row],[Region]]=People!$B$5,People!$A$5))))</f>
        <v>Kelly Williams</v>
      </c>
      <c r="W8201" s="3" t="str">
        <f>IFERROR(INDEX(Returns!A8201:A9000, MATCH(Orders1[[#This Row],[Order ID]],Returns!B8201:B9000)), "No")</f>
        <v>No</v>
      </c>
      <c r="X8201" s="3">
        <f>IF(Orders1[[#This Row],[Return]]="Yes", 1, 0)</f>
        <v>0</v>
      </c>
    </row>
    <row r="8202" spans="1:24" x14ac:dyDescent="0.2">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7">
        <v>72.784000000000006</v>
      </c>
      <c r="S8202" s="1">
        <v>1</v>
      </c>
      <c r="T8202" s="1">
        <v>0.2</v>
      </c>
      <c r="U8202" s="7">
        <v>-18.196000000000002</v>
      </c>
      <c r="V8202" s="3" t="str">
        <f>IF(Orders1[[#This Row],[Region]]=People!$B$2, People!$A$2, IF(Orders1[[#This Row],[Region]]=People!$B$3,People!$A$3, IF(Orders1[[#This Row],[Region]]=People!$B$4,People!$A$4, IF(Orders1[[#This Row],[Region]]=People!$B$5,People!$A$5))))</f>
        <v>Kelly Williams</v>
      </c>
      <c r="W8202" s="3" t="str">
        <f>IFERROR(INDEX(Returns!A8202:A9001, MATCH(Orders1[[#This Row],[Order ID]],Returns!B8202:B9001)), "No")</f>
        <v>No</v>
      </c>
      <c r="X8202" s="3">
        <f>IF(Orders1[[#This Row],[Return]]="Yes", 1, 0)</f>
        <v>0</v>
      </c>
    </row>
    <row r="8203" spans="1:24" x14ac:dyDescent="0.2">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7">
        <v>67.150000000000006</v>
      </c>
      <c r="S8203" s="1">
        <v>5</v>
      </c>
      <c r="T8203" s="1">
        <v>0</v>
      </c>
      <c r="U8203" s="7">
        <v>16.787500000000001</v>
      </c>
      <c r="V8203" s="3" t="str">
        <f>IF(Orders1[[#This Row],[Region]]=People!$B$2, People!$A$2, IF(Orders1[[#This Row],[Region]]=People!$B$3,People!$A$3, IF(Orders1[[#This Row],[Region]]=People!$B$4,People!$A$4, IF(Orders1[[#This Row],[Region]]=People!$B$5,People!$A$5))))</f>
        <v>Chuck Magee</v>
      </c>
      <c r="W8203" s="3" t="str">
        <f>IFERROR(INDEX(Returns!A8203:A9002, MATCH(Orders1[[#This Row],[Order ID]],Returns!B8203:B9002)), "No")</f>
        <v>No</v>
      </c>
      <c r="X8203" s="3">
        <f>IF(Orders1[[#This Row],[Return]]="Yes", 1, 0)</f>
        <v>0</v>
      </c>
    </row>
    <row r="8204" spans="1:24" x14ac:dyDescent="0.2">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7">
        <v>549.98</v>
      </c>
      <c r="S8204" s="1">
        <v>2</v>
      </c>
      <c r="T8204" s="1">
        <v>0</v>
      </c>
      <c r="U8204" s="7">
        <v>142.9948</v>
      </c>
      <c r="V8204" s="3" t="str">
        <f>IF(Orders1[[#This Row],[Region]]=People!$B$2, People!$A$2, IF(Orders1[[#This Row],[Region]]=People!$B$3,People!$A$3, IF(Orders1[[#This Row],[Region]]=People!$B$4,People!$A$4, IF(Orders1[[#This Row],[Region]]=People!$B$5,People!$A$5))))</f>
        <v>Chuck Magee</v>
      </c>
      <c r="W8204" s="3" t="str">
        <f>IFERROR(INDEX(Returns!A8204:A9003, MATCH(Orders1[[#This Row],[Order ID]],Returns!B8204:B9003)), "No")</f>
        <v>No</v>
      </c>
      <c r="X8204" s="3">
        <f>IF(Orders1[[#This Row],[Return]]="Yes", 1, 0)</f>
        <v>0</v>
      </c>
    </row>
    <row r="8205" spans="1:24" x14ac:dyDescent="0.2">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7">
        <v>11.82</v>
      </c>
      <c r="S8205" s="1">
        <v>3</v>
      </c>
      <c r="T8205" s="1">
        <v>0</v>
      </c>
      <c r="U8205" s="7">
        <v>4.7279999999999998</v>
      </c>
      <c r="V8205" s="3" t="str">
        <f>IF(Orders1[[#This Row],[Region]]=People!$B$2, People!$A$2, IF(Orders1[[#This Row],[Region]]=People!$B$3,People!$A$3, IF(Orders1[[#This Row],[Region]]=People!$B$4,People!$A$4, IF(Orders1[[#This Row],[Region]]=People!$B$5,People!$A$5))))</f>
        <v>Chuck Magee</v>
      </c>
      <c r="W8205" s="3" t="str">
        <f>IFERROR(INDEX(Returns!A8205:A9004, MATCH(Orders1[[#This Row],[Order ID]],Returns!B8205:B9004)), "No")</f>
        <v>No</v>
      </c>
      <c r="X8205" s="3">
        <f>IF(Orders1[[#This Row],[Return]]="Yes", 1, 0)</f>
        <v>0</v>
      </c>
    </row>
    <row r="8206" spans="1:24" x14ac:dyDescent="0.2">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7">
        <v>4643.8</v>
      </c>
      <c r="S8206" s="1">
        <v>4</v>
      </c>
      <c r="T8206" s="1">
        <v>0</v>
      </c>
      <c r="U8206" s="7">
        <v>2229.0239999999999</v>
      </c>
      <c r="V8206" s="3" t="str">
        <f>IF(Orders1[[#This Row],[Region]]=People!$B$2, People!$A$2, IF(Orders1[[#This Row],[Region]]=People!$B$3,People!$A$3, IF(Orders1[[#This Row],[Region]]=People!$B$4,People!$A$4, IF(Orders1[[#This Row],[Region]]=People!$B$5,People!$A$5))))</f>
        <v>Chuck Magee</v>
      </c>
      <c r="W8206" s="3" t="str">
        <f>IFERROR(INDEX(Returns!A8206:A9005, MATCH(Orders1[[#This Row],[Order ID]],Returns!B8206:B9005)), "No")</f>
        <v>No</v>
      </c>
      <c r="X8206" s="3">
        <f>IF(Orders1[[#This Row],[Return]]="Yes", 1, 0)</f>
        <v>0</v>
      </c>
    </row>
    <row r="8207" spans="1:24" x14ac:dyDescent="0.2">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7">
        <v>577.76400000000001</v>
      </c>
      <c r="S8207" s="1">
        <v>2</v>
      </c>
      <c r="T8207" s="1">
        <v>0.1</v>
      </c>
      <c r="U8207" s="7">
        <v>115.5528</v>
      </c>
      <c r="V8207" s="3" t="str">
        <f>IF(Orders1[[#This Row],[Region]]=People!$B$2, People!$A$2, IF(Orders1[[#This Row],[Region]]=People!$B$3,People!$A$3, IF(Orders1[[#This Row],[Region]]=People!$B$4,People!$A$4, IF(Orders1[[#This Row],[Region]]=People!$B$5,People!$A$5))))</f>
        <v>Chuck Magee</v>
      </c>
      <c r="W8207" s="3" t="str">
        <f>IFERROR(INDEX(Returns!A8207:A9006, MATCH(Orders1[[#This Row],[Order ID]],Returns!B8207:B9006)), "No")</f>
        <v>No</v>
      </c>
      <c r="X8207" s="3">
        <f>IF(Orders1[[#This Row],[Return]]="Yes", 1, 0)</f>
        <v>0</v>
      </c>
    </row>
    <row r="8208" spans="1:24" x14ac:dyDescent="0.2">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7">
        <v>191.5155</v>
      </c>
      <c r="S8208" s="1">
        <v>1</v>
      </c>
      <c r="T8208" s="1">
        <v>0.45</v>
      </c>
      <c r="U8208" s="7">
        <v>-76.606200000000001</v>
      </c>
      <c r="V8208" s="3" t="str">
        <f>IF(Orders1[[#This Row],[Region]]=People!$B$2, People!$A$2, IF(Orders1[[#This Row],[Region]]=People!$B$3,People!$A$3, IF(Orders1[[#This Row],[Region]]=People!$B$4,People!$A$4, IF(Orders1[[#This Row],[Region]]=People!$B$5,People!$A$5))))</f>
        <v>Cassandra Brandow</v>
      </c>
      <c r="W8208" s="3" t="str">
        <f>IFERROR(INDEX(Returns!A8208:A9007, MATCH(Orders1[[#This Row],[Order ID]],Returns!B8208:B9007)), "No")</f>
        <v>No</v>
      </c>
      <c r="X8208" s="3">
        <f>IF(Orders1[[#This Row],[Return]]="Yes", 1, 0)</f>
        <v>0</v>
      </c>
    </row>
    <row r="8209" spans="1:24" x14ac:dyDescent="0.2">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7">
        <v>2.6240000000000001</v>
      </c>
      <c r="S8209" s="1">
        <v>1</v>
      </c>
      <c r="T8209" s="1">
        <v>0.2</v>
      </c>
      <c r="U8209" s="7">
        <v>0.42639999999999978</v>
      </c>
      <c r="V8209" s="3" t="str">
        <f>IF(Orders1[[#This Row],[Region]]=People!$B$2, People!$A$2, IF(Orders1[[#This Row],[Region]]=People!$B$3,People!$A$3, IF(Orders1[[#This Row],[Region]]=People!$B$4,People!$A$4, IF(Orders1[[#This Row],[Region]]=People!$B$5,People!$A$5))))</f>
        <v>Cassandra Brandow</v>
      </c>
      <c r="W8209" s="3" t="str">
        <f>IFERROR(INDEX(Returns!A8209:A9008, MATCH(Orders1[[#This Row],[Order ID]],Returns!B8209:B9008)), "No")</f>
        <v>No</v>
      </c>
      <c r="X8209" s="3">
        <f>IF(Orders1[[#This Row],[Return]]="Yes", 1, 0)</f>
        <v>0</v>
      </c>
    </row>
    <row r="8210" spans="1:24" x14ac:dyDescent="0.2">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7">
        <v>1369.7640000000001</v>
      </c>
      <c r="S8210" s="1">
        <v>6</v>
      </c>
      <c r="T8210" s="1">
        <v>0.7</v>
      </c>
      <c r="U8210" s="7">
        <v>-913.17599999999993</v>
      </c>
      <c r="V8210" s="3" t="str">
        <f>IF(Orders1[[#This Row],[Region]]=People!$B$2, People!$A$2, IF(Orders1[[#This Row],[Region]]=People!$B$3,People!$A$3, IF(Orders1[[#This Row],[Region]]=People!$B$4,People!$A$4, IF(Orders1[[#This Row],[Region]]=People!$B$5,People!$A$5))))</f>
        <v>Cassandra Brandow</v>
      </c>
      <c r="W8210" s="3" t="str">
        <f>IFERROR(INDEX(Returns!A8210:A9009, MATCH(Orders1[[#This Row],[Order ID]],Returns!B8210:B9009)), "No")</f>
        <v>No</v>
      </c>
      <c r="X8210" s="3">
        <f>IF(Orders1[[#This Row],[Return]]="Yes", 1, 0)</f>
        <v>0</v>
      </c>
    </row>
    <row r="8211" spans="1:24" x14ac:dyDescent="0.2">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7">
        <v>294.36799999999999</v>
      </c>
      <c r="S8211" s="1">
        <v>4</v>
      </c>
      <c r="T8211" s="1">
        <v>0.2</v>
      </c>
      <c r="U8211" s="7">
        <v>-58.873600000000025</v>
      </c>
      <c r="V8211" s="3" t="str">
        <f>IF(Orders1[[#This Row],[Region]]=People!$B$2, People!$A$2, IF(Orders1[[#This Row],[Region]]=People!$B$3,People!$A$3, IF(Orders1[[#This Row],[Region]]=People!$B$4,People!$A$4, IF(Orders1[[#This Row],[Region]]=People!$B$5,People!$A$5))))</f>
        <v>Cassandra Brandow</v>
      </c>
      <c r="W8211" s="3" t="str">
        <f>IFERROR(INDEX(Returns!A8211:A9010, MATCH(Orders1[[#This Row],[Order ID]],Returns!B8211:B9010)), "No")</f>
        <v>No</v>
      </c>
      <c r="X8211" s="3">
        <f>IF(Orders1[[#This Row],[Return]]="Yes", 1, 0)</f>
        <v>0</v>
      </c>
    </row>
    <row r="8212" spans="1:24" x14ac:dyDescent="0.2">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7">
        <v>81.567999999999998</v>
      </c>
      <c r="S8212" s="1">
        <v>2</v>
      </c>
      <c r="T8212" s="1">
        <v>0.2</v>
      </c>
      <c r="U8212" s="7">
        <v>7.1372000000000035</v>
      </c>
      <c r="V8212" s="3" t="str">
        <f>IF(Orders1[[#This Row],[Region]]=People!$B$2, People!$A$2, IF(Orders1[[#This Row],[Region]]=People!$B$3,People!$A$3, IF(Orders1[[#This Row],[Region]]=People!$B$4,People!$A$4, IF(Orders1[[#This Row],[Region]]=People!$B$5,People!$A$5))))</f>
        <v>Cassandra Brandow</v>
      </c>
      <c r="W8212" s="3" t="str">
        <f>IFERROR(INDEX(Returns!A8212:A9011, MATCH(Orders1[[#This Row],[Order ID]],Returns!B8212:B9011)), "No")</f>
        <v>No</v>
      </c>
      <c r="X8212" s="3">
        <f>IF(Orders1[[#This Row],[Return]]="Yes", 1, 0)</f>
        <v>0</v>
      </c>
    </row>
    <row r="8213" spans="1:24" x14ac:dyDescent="0.2">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7">
        <v>44.460000000000008</v>
      </c>
      <c r="S8213" s="1">
        <v>5</v>
      </c>
      <c r="T8213" s="1">
        <v>0.6</v>
      </c>
      <c r="U8213" s="7">
        <v>-17.783999999999992</v>
      </c>
      <c r="V8213" s="3" t="str">
        <f>IF(Orders1[[#This Row],[Region]]=People!$B$2, People!$A$2, IF(Orders1[[#This Row],[Region]]=People!$B$3,People!$A$3, IF(Orders1[[#This Row],[Region]]=People!$B$4,People!$A$4, IF(Orders1[[#This Row],[Region]]=People!$B$5,People!$A$5))))</f>
        <v>Kelly Williams</v>
      </c>
      <c r="W8213" s="3" t="str">
        <f>IFERROR(INDEX(Returns!A8213:A9012, MATCH(Orders1[[#This Row],[Order ID]],Returns!B8213:B9012)), "No")</f>
        <v>No</v>
      </c>
      <c r="X8213" s="3">
        <f>IF(Orders1[[#This Row],[Return]]="Yes", 1, 0)</f>
        <v>0</v>
      </c>
    </row>
    <row r="8214" spans="1:24" x14ac:dyDescent="0.2">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7">
        <v>314.08800000000002</v>
      </c>
      <c r="S8214" s="1">
        <v>3</v>
      </c>
      <c r="T8214" s="1">
        <v>0.2</v>
      </c>
      <c r="U8214" s="7">
        <v>19.630499999999998</v>
      </c>
      <c r="V8214" s="3" t="str">
        <f>IF(Orders1[[#This Row],[Region]]=People!$B$2, People!$A$2, IF(Orders1[[#This Row],[Region]]=People!$B$3,People!$A$3, IF(Orders1[[#This Row],[Region]]=People!$B$4,People!$A$4, IF(Orders1[[#This Row],[Region]]=People!$B$5,People!$A$5))))</f>
        <v>Kelly Williams</v>
      </c>
      <c r="W8214" s="3" t="str">
        <f>IFERROR(INDEX(Returns!A8214:A9013, MATCH(Orders1[[#This Row],[Order ID]],Returns!B8214:B9013)), "No")</f>
        <v>No</v>
      </c>
      <c r="X8214" s="3">
        <f>IF(Orders1[[#This Row],[Return]]="Yes", 1, 0)</f>
        <v>0</v>
      </c>
    </row>
    <row r="8215" spans="1:24" x14ac:dyDescent="0.2">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7">
        <v>6.3360000000000012</v>
      </c>
      <c r="S8215" s="1">
        <v>4</v>
      </c>
      <c r="T8215" s="1">
        <v>0.7</v>
      </c>
      <c r="U8215" s="7">
        <v>-4.6463999999999981</v>
      </c>
      <c r="V8215" s="3" t="str">
        <f>IF(Orders1[[#This Row],[Region]]=People!$B$2, People!$A$2, IF(Orders1[[#This Row],[Region]]=People!$B$3,People!$A$3, IF(Orders1[[#This Row],[Region]]=People!$B$4,People!$A$4, IF(Orders1[[#This Row],[Region]]=People!$B$5,People!$A$5))))</f>
        <v>Cassandra Brandow</v>
      </c>
      <c r="W8215" s="3" t="str">
        <f>IFERROR(INDEX(Returns!A8215:A9014, MATCH(Orders1[[#This Row],[Order ID]],Returns!B8215:B9014)), "No")</f>
        <v>No</v>
      </c>
      <c r="X8215" s="3">
        <f>IF(Orders1[[#This Row],[Return]]="Yes", 1, 0)</f>
        <v>0</v>
      </c>
    </row>
    <row r="8216" spans="1:24" x14ac:dyDescent="0.2">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7">
        <v>10.48</v>
      </c>
      <c r="S8216" s="1">
        <v>1</v>
      </c>
      <c r="T8216" s="1">
        <v>0.2</v>
      </c>
      <c r="U8216" s="7">
        <v>3.7989999999999995</v>
      </c>
      <c r="V8216" s="3" t="str">
        <f>IF(Orders1[[#This Row],[Region]]=People!$B$2, People!$A$2, IF(Orders1[[#This Row],[Region]]=People!$B$3,People!$A$3, IF(Orders1[[#This Row],[Region]]=People!$B$4,People!$A$4, IF(Orders1[[#This Row],[Region]]=People!$B$5,People!$A$5))))</f>
        <v>Cassandra Brandow</v>
      </c>
      <c r="W8216" s="3" t="str">
        <f>IFERROR(INDEX(Returns!A8216:A9015, MATCH(Orders1[[#This Row],[Order ID]],Returns!B8216:B9015)), "No")</f>
        <v>No</v>
      </c>
      <c r="X8216" s="3">
        <f>IF(Orders1[[#This Row],[Return]]="Yes", 1, 0)</f>
        <v>0</v>
      </c>
    </row>
    <row r="8217" spans="1:24" x14ac:dyDescent="0.2">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7">
        <v>2.4690000000000003</v>
      </c>
      <c r="S8217" s="1">
        <v>1</v>
      </c>
      <c r="T8217" s="1">
        <v>0.7</v>
      </c>
      <c r="U8217" s="7">
        <v>-1.8106</v>
      </c>
      <c r="V8217" s="3" t="str">
        <f>IF(Orders1[[#This Row],[Region]]=People!$B$2, People!$A$2, IF(Orders1[[#This Row],[Region]]=People!$B$3,People!$A$3, IF(Orders1[[#This Row],[Region]]=People!$B$4,People!$A$4, IF(Orders1[[#This Row],[Region]]=People!$B$5,People!$A$5))))</f>
        <v>Cassandra Brandow</v>
      </c>
      <c r="W8217" s="3" t="str">
        <f>IFERROR(INDEX(Returns!A8217:A9016, MATCH(Orders1[[#This Row],[Order ID]],Returns!B8217:B9016)), "No")</f>
        <v>No</v>
      </c>
      <c r="X8217" s="3">
        <f>IF(Orders1[[#This Row],[Return]]="Yes", 1, 0)</f>
        <v>0</v>
      </c>
    </row>
    <row r="8218" spans="1:24" x14ac:dyDescent="0.2">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7">
        <v>3.2640000000000007</v>
      </c>
      <c r="S8218" s="1">
        <v>2</v>
      </c>
      <c r="T8218" s="1">
        <v>0.7</v>
      </c>
      <c r="U8218" s="7">
        <v>-2.2847999999999997</v>
      </c>
      <c r="V8218" s="3" t="str">
        <f>IF(Orders1[[#This Row],[Region]]=People!$B$2, People!$A$2, IF(Orders1[[#This Row],[Region]]=People!$B$3,People!$A$3, IF(Orders1[[#This Row],[Region]]=People!$B$4,People!$A$4, IF(Orders1[[#This Row],[Region]]=People!$B$5,People!$A$5))))</f>
        <v>Cassandra Brandow</v>
      </c>
      <c r="W8218" s="3" t="str">
        <f>IFERROR(INDEX(Returns!A8218:A9017, MATCH(Orders1[[#This Row],[Order ID]],Returns!B8218:B9017)), "No")</f>
        <v>No</v>
      </c>
      <c r="X8218" s="3">
        <f>IF(Orders1[[#This Row],[Return]]="Yes", 1, 0)</f>
        <v>0</v>
      </c>
    </row>
    <row r="8219" spans="1:24" x14ac:dyDescent="0.2">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7">
        <v>4.3440000000000003</v>
      </c>
      <c r="S8219" s="1">
        <v>3</v>
      </c>
      <c r="T8219" s="1">
        <v>0.2</v>
      </c>
      <c r="U8219" s="7">
        <v>0.86879999999999979</v>
      </c>
      <c r="V8219" s="3" t="str">
        <f>IF(Orders1[[#This Row],[Region]]=People!$B$2, People!$A$2, IF(Orders1[[#This Row],[Region]]=People!$B$3,People!$A$3, IF(Orders1[[#This Row],[Region]]=People!$B$4,People!$A$4, IF(Orders1[[#This Row],[Region]]=People!$B$5,People!$A$5))))</f>
        <v>Kelly Williams</v>
      </c>
      <c r="W8219" s="3" t="str">
        <f>IFERROR(INDEX(Returns!A8219:A9018, MATCH(Orders1[[#This Row],[Order ID]],Returns!B8219:B9018)), "No")</f>
        <v>No</v>
      </c>
      <c r="X8219" s="3">
        <f>IF(Orders1[[#This Row],[Return]]="Yes", 1, 0)</f>
        <v>0</v>
      </c>
    </row>
    <row r="8220" spans="1:24" x14ac:dyDescent="0.2">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7">
        <v>31.776000000000003</v>
      </c>
      <c r="S8220" s="1">
        <v>3</v>
      </c>
      <c r="T8220" s="1">
        <v>0.6</v>
      </c>
      <c r="U8220" s="7">
        <v>-19.065600000000007</v>
      </c>
      <c r="V8220" s="3" t="str">
        <f>IF(Orders1[[#This Row],[Region]]=People!$B$2, People!$A$2, IF(Orders1[[#This Row],[Region]]=People!$B$3,People!$A$3, IF(Orders1[[#This Row],[Region]]=People!$B$4,People!$A$4, IF(Orders1[[#This Row],[Region]]=People!$B$5,People!$A$5))))</f>
        <v>Kelly Williams</v>
      </c>
      <c r="W8220" s="3" t="str">
        <f>IFERROR(INDEX(Returns!A8220:A9019, MATCH(Orders1[[#This Row],[Order ID]],Returns!B8220:B9019)), "No")</f>
        <v>No</v>
      </c>
      <c r="X8220" s="3">
        <f>IF(Orders1[[#This Row],[Return]]="Yes", 1, 0)</f>
        <v>0</v>
      </c>
    </row>
    <row r="8221" spans="1:24" x14ac:dyDescent="0.2">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7">
        <v>4.9280000000000008</v>
      </c>
      <c r="S8221" s="1">
        <v>2</v>
      </c>
      <c r="T8221" s="1">
        <v>0.2</v>
      </c>
      <c r="U8221" s="7">
        <v>1.7247999999999997</v>
      </c>
      <c r="V8221" s="3" t="str">
        <f>IF(Orders1[[#This Row],[Region]]=People!$B$2, People!$A$2, IF(Orders1[[#This Row],[Region]]=People!$B$3,People!$A$3, IF(Orders1[[#This Row],[Region]]=People!$B$4,People!$A$4, IF(Orders1[[#This Row],[Region]]=People!$B$5,People!$A$5))))</f>
        <v>Kelly Williams</v>
      </c>
      <c r="W8221" s="3" t="str">
        <f>IFERROR(INDEX(Returns!A8221:A9020, MATCH(Orders1[[#This Row],[Order ID]],Returns!B8221:B9020)), "No")</f>
        <v>No</v>
      </c>
      <c r="X8221" s="3">
        <f>IF(Orders1[[#This Row],[Return]]="Yes", 1, 0)</f>
        <v>0</v>
      </c>
    </row>
    <row r="8222" spans="1:24" x14ac:dyDescent="0.2">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7">
        <v>1.7879999999999996</v>
      </c>
      <c r="S8222" s="1">
        <v>3</v>
      </c>
      <c r="T8222" s="1">
        <v>0.8</v>
      </c>
      <c r="U8222" s="7">
        <v>-3.0396000000000001</v>
      </c>
      <c r="V8222" s="3" t="str">
        <f>IF(Orders1[[#This Row],[Region]]=People!$B$2, People!$A$2, IF(Orders1[[#This Row],[Region]]=People!$B$3,People!$A$3, IF(Orders1[[#This Row],[Region]]=People!$B$4,People!$A$4, IF(Orders1[[#This Row],[Region]]=People!$B$5,People!$A$5))))</f>
        <v>Kelly Williams</v>
      </c>
      <c r="W8222" s="3" t="str">
        <f>IFERROR(INDEX(Returns!A8222:A9021, MATCH(Orders1[[#This Row],[Order ID]],Returns!B8222:B9021)), "No")</f>
        <v>No</v>
      </c>
      <c r="X8222" s="3">
        <f>IF(Orders1[[#This Row],[Return]]="Yes", 1, 0)</f>
        <v>0</v>
      </c>
    </row>
    <row r="8223" spans="1:24" x14ac:dyDescent="0.2">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7">
        <v>15.072000000000001</v>
      </c>
      <c r="S8223" s="1">
        <v>4</v>
      </c>
      <c r="T8223" s="1">
        <v>0.2</v>
      </c>
      <c r="U8223" s="7">
        <v>-3.7680000000000002</v>
      </c>
      <c r="V8223" s="3" t="str">
        <f>IF(Orders1[[#This Row],[Region]]=People!$B$2, People!$A$2, IF(Orders1[[#This Row],[Region]]=People!$B$3,People!$A$3, IF(Orders1[[#This Row],[Region]]=People!$B$4,People!$A$4, IF(Orders1[[#This Row],[Region]]=People!$B$5,People!$A$5))))</f>
        <v>Kelly Williams</v>
      </c>
      <c r="W8223" s="3" t="str">
        <f>IFERROR(INDEX(Returns!A8223:A9022, MATCH(Orders1[[#This Row],[Order ID]],Returns!B8223:B9022)), "No")</f>
        <v>No</v>
      </c>
      <c r="X8223" s="3">
        <f>IF(Orders1[[#This Row],[Return]]="Yes", 1, 0)</f>
        <v>0</v>
      </c>
    </row>
    <row r="8224" spans="1:24" x14ac:dyDescent="0.2">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7">
        <v>12.624000000000001</v>
      </c>
      <c r="S8224" s="1">
        <v>2</v>
      </c>
      <c r="T8224" s="1">
        <v>0.2</v>
      </c>
      <c r="U8224" s="7">
        <v>-2.5248000000000022</v>
      </c>
      <c r="V8224" s="3" t="str">
        <f>IF(Orders1[[#This Row],[Region]]=People!$B$2, People!$A$2, IF(Orders1[[#This Row],[Region]]=People!$B$3,People!$A$3, IF(Orders1[[#This Row],[Region]]=People!$B$4,People!$A$4, IF(Orders1[[#This Row],[Region]]=People!$B$5,People!$A$5))))</f>
        <v>Kelly Williams</v>
      </c>
      <c r="W8224" s="3" t="str">
        <f>IFERROR(INDEX(Returns!A8224:A9023, MATCH(Orders1[[#This Row],[Order ID]],Returns!B8224:B9023)), "No")</f>
        <v>No</v>
      </c>
      <c r="X8224" s="3">
        <f>IF(Orders1[[#This Row],[Return]]="Yes", 1, 0)</f>
        <v>0</v>
      </c>
    </row>
    <row r="8225" spans="1:24" x14ac:dyDescent="0.2">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7">
        <v>185.88</v>
      </c>
      <c r="S8225" s="1">
        <v>6</v>
      </c>
      <c r="T8225" s="1">
        <v>0</v>
      </c>
      <c r="U8225" s="7">
        <v>83.645999999999987</v>
      </c>
      <c r="V8225" s="3" t="str">
        <f>IF(Orders1[[#This Row],[Region]]=People!$B$2, People!$A$2, IF(Orders1[[#This Row],[Region]]=People!$B$3,People!$A$3, IF(Orders1[[#This Row],[Region]]=People!$B$4,People!$A$4, IF(Orders1[[#This Row],[Region]]=People!$B$5,People!$A$5))))</f>
        <v>Anna Andreadi</v>
      </c>
      <c r="W8225" s="3" t="str">
        <f>IFERROR(INDEX(Returns!A8225:A9024, MATCH(Orders1[[#This Row],[Order ID]],Returns!B8225:B9024)), "No")</f>
        <v>No</v>
      </c>
      <c r="X8225" s="3">
        <f>IF(Orders1[[#This Row],[Return]]="Yes", 1, 0)</f>
        <v>0</v>
      </c>
    </row>
    <row r="8226" spans="1:24" x14ac:dyDescent="0.2">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7">
        <v>12.96</v>
      </c>
      <c r="S8226" s="1">
        <v>2</v>
      </c>
      <c r="T8226" s="1">
        <v>0</v>
      </c>
      <c r="U8226" s="7">
        <v>6.2208000000000006</v>
      </c>
      <c r="V8226" s="3" t="str">
        <f>IF(Orders1[[#This Row],[Region]]=People!$B$2, People!$A$2, IF(Orders1[[#This Row],[Region]]=People!$B$3,People!$A$3, IF(Orders1[[#This Row],[Region]]=People!$B$4,People!$A$4, IF(Orders1[[#This Row],[Region]]=People!$B$5,People!$A$5))))</f>
        <v>Anna Andreadi</v>
      </c>
      <c r="W8226" s="3" t="str">
        <f>IFERROR(INDEX(Returns!A8226:A9025, MATCH(Orders1[[#This Row],[Order ID]],Returns!B8226:B9025)), "No")</f>
        <v>No</v>
      </c>
      <c r="X8226" s="3">
        <f>IF(Orders1[[#This Row],[Return]]="Yes", 1, 0)</f>
        <v>0</v>
      </c>
    </row>
    <row r="8227" spans="1:24" x14ac:dyDescent="0.2">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7">
        <v>189.7</v>
      </c>
      <c r="S8227" s="1">
        <v>10</v>
      </c>
      <c r="T8227" s="1">
        <v>0</v>
      </c>
      <c r="U8227" s="7">
        <v>91.055999999999983</v>
      </c>
      <c r="V8227" s="3" t="str">
        <f>IF(Orders1[[#This Row],[Region]]=People!$B$2, People!$A$2, IF(Orders1[[#This Row],[Region]]=People!$B$3,People!$A$3, IF(Orders1[[#This Row],[Region]]=People!$B$4,People!$A$4, IF(Orders1[[#This Row],[Region]]=People!$B$5,People!$A$5))))</f>
        <v>Chuck Magee</v>
      </c>
      <c r="W8227" s="3" t="str">
        <f>IFERROR(INDEX(Returns!A8227:A9026, MATCH(Orders1[[#This Row],[Order ID]],Returns!B8227:B9026)), "No")</f>
        <v>No</v>
      </c>
      <c r="X8227" s="3">
        <f>IF(Orders1[[#This Row],[Return]]="Yes", 1, 0)</f>
        <v>0</v>
      </c>
    </row>
    <row r="8228" spans="1:24" x14ac:dyDescent="0.2">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7">
        <v>40.99</v>
      </c>
      <c r="S8228" s="1">
        <v>1</v>
      </c>
      <c r="T8228" s="1">
        <v>0</v>
      </c>
      <c r="U8228" s="7">
        <v>20.085100000000001</v>
      </c>
      <c r="V8228" s="3" t="str">
        <f>IF(Orders1[[#This Row],[Region]]=People!$B$2, People!$A$2, IF(Orders1[[#This Row],[Region]]=People!$B$3,People!$A$3, IF(Orders1[[#This Row],[Region]]=People!$B$4,People!$A$4, IF(Orders1[[#This Row],[Region]]=People!$B$5,People!$A$5))))</f>
        <v>Chuck Magee</v>
      </c>
      <c r="W8228" s="3" t="str">
        <f>IFERROR(INDEX(Returns!A8228:A9027, MATCH(Orders1[[#This Row],[Order ID]],Returns!B8228:B9027)), "No")</f>
        <v>No</v>
      </c>
      <c r="X8228" s="3">
        <f>IF(Orders1[[#This Row],[Return]]="Yes", 1, 0)</f>
        <v>0</v>
      </c>
    </row>
    <row r="8229" spans="1:24" x14ac:dyDescent="0.2">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7">
        <v>82.64</v>
      </c>
      <c r="S8229" s="1">
        <v>2</v>
      </c>
      <c r="T8229" s="1">
        <v>0</v>
      </c>
      <c r="U8229" s="7">
        <v>7.4376000000000033</v>
      </c>
      <c r="V8229" s="3" t="str">
        <f>IF(Orders1[[#This Row],[Region]]=People!$B$2, People!$A$2, IF(Orders1[[#This Row],[Region]]=People!$B$3,People!$A$3, IF(Orders1[[#This Row],[Region]]=People!$B$4,People!$A$4, IF(Orders1[[#This Row],[Region]]=People!$B$5,People!$A$5))))</f>
        <v>Chuck Magee</v>
      </c>
      <c r="W8229" s="3" t="str">
        <f>IFERROR(INDEX(Returns!A8229:A9028, MATCH(Orders1[[#This Row],[Order ID]],Returns!B8229:B9028)), "No")</f>
        <v>No</v>
      </c>
      <c r="X8229" s="3">
        <f>IF(Orders1[[#This Row],[Return]]="Yes", 1, 0)</f>
        <v>0</v>
      </c>
    </row>
    <row r="8230" spans="1:24" x14ac:dyDescent="0.2">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7">
        <v>31.02</v>
      </c>
      <c r="S8230" s="1">
        <v>2</v>
      </c>
      <c r="T8230" s="1">
        <v>0</v>
      </c>
      <c r="U8230" s="7">
        <v>8.0652000000000008</v>
      </c>
      <c r="V8230" s="3" t="str">
        <f>IF(Orders1[[#This Row],[Region]]=People!$B$2, People!$A$2, IF(Orders1[[#This Row],[Region]]=People!$B$3,People!$A$3, IF(Orders1[[#This Row],[Region]]=People!$B$4,People!$A$4, IF(Orders1[[#This Row],[Region]]=People!$B$5,People!$A$5))))</f>
        <v>Chuck Magee</v>
      </c>
      <c r="W8230" s="3" t="str">
        <f>IFERROR(INDEX(Returns!A8230:A9029, MATCH(Orders1[[#This Row],[Order ID]],Returns!B8230:B9029)), "No")</f>
        <v>No</v>
      </c>
      <c r="X8230" s="3">
        <f>IF(Orders1[[#This Row],[Return]]="Yes", 1, 0)</f>
        <v>0</v>
      </c>
    </row>
    <row r="8231" spans="1:24" x14ac:dyDescent="0.2">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7">
        <v>89.97</v>
      </c>
      <c r="S8231" s="1">
        <v>3</v>
      </c>
      <c r="T8231" s="1">
        <v>0</v>
      </c>
      <c r="U8231" s="7">
        <v>37.787400000000005</v>
      </c>
      <c r="V8231" s="3" t="str">
        <f>IF(Orders1[[#This Row],[Region]]=People!$B$2, People!$A$2, IF(Orders1[[#This Row],[Region]]=People!$B$3,People!$A$3, IF(Orders1[[#This Row],[Region]]=People!$B$4,People!$A$4, IF(Orders1[[#This Row],[Region]]=People!$B$5,People!$A$5))))</f>
        <v>Chuck Magee</v>
      </c>
      <c r="W8231" s="3" t="str">
        <f>IFERROR(INDEX(Returns!A8231:A9030, MATCH(Orders1[[#This Row],[Order ID]],Returns!B8231:B9030)), "No")</f>
        <v>No</v>
      </c>
      <c r="X8231" s="3">
        <f>IF(Orders1[[#This Row],[Return]]="Yes", 1, 0)</f>
        <v>0</v>
      </c>
    </row>
    <row r="8232" spans="1:24" x14ac:dyDescent="0.2">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7">
        <v>35.97</v>
      </c>
      <c r="S8232" s="1">
        <v>3</v>
      </c>
      <c r="T8232" s="1">
        <v>0</v>
      </c>
      <c r="U8232" s="7">
        <v>9.7118999999999982</v>
      </c>
      <c r="V8232" s="3" t="str">
        <f>IF(Orders1[[#This Row],[Region]]=People!$B$2, People!$A$2, IF(Orders1[[#This Row],[Region]]=People!$B$3,People!$A$3, IF(Orders1[[#This Row],[Region]]=People!$B$4,People!$A$4, IF(Orders1[[#This Row],[Region]]=People!$B$5,People!$A$5))))</f>
        <v>Cassandra Brandow</v>
      </c>
      <c r="W8232" s="3" t="str">
        <f>IFERROR(INDEX(Returns!A8232:A9031, MATCH(Orders1[[#This Row],[Order ID]],Returns!B8232:B9031)), "No")</f>
        <v>No</v>
      </c>
      <c r="X8232" s="3">
        <f>IF(Orders1[[#This Row],[Return]]="Yes", 1, 0)</f>
        <v>0</v>
      </c>
    </row>
    <row r="8233" spans="1:24" x14ac:dyDescent="0.2">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7">
        <v>1266.8599999999999</v>
      </c>
      <c r="S8233" s="1">
        <v>7</v>
      </c>
      <c r="T8233" s="1">
        <v>0</v>
      </c>
      <c r="U8233" s="7">
        <v>291.37779999999987</v>
      </c>
      <c r="V8233" s="3" t="str">
        <f>IF(Orders1[[#This Row],[Region]]=People!$B$2, People!$A$2, IF(Orders1[[#This Row],[Region]]=People!$B$3,People!$A$3, IF(Orders1[[#This Row],[Region]]=People!$B$4,People!$A$4, IF(Orders1[[#This Row],[Region]]=People!$B$5,People!$A$5))))</f>
        <v>Cassandra Brandow</v>
      </c>
      <c r="W8233" s="3" t="str">
        <f>IFERROR(INDEX(Returns!A8233:A9032, MATCH(Orders1[[#This Row],[Order ID]],Returns!B8233:B9032)), "No")</f>
        <v>No</v>
      </c>
      <c r="X8233" s="3">
        <f>IF(Orders1[[#This Row],[Return]]="Yes", 1, 0)</f>
        <v>0</v>
      </c>
    </row>
    <row r="8234" spans="1:24" x14ac:dyDescent="0.2">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7">
        <v>169.45</v>
      </c>
      <c r="S8234" s="1">
        <v>5</v>
      </c>
      <c r="T8234" s="1">
        <v>0</v>
      </c>
      <c r="U8234" s="7">
        <v>42.362499999999997</v>
      </c>
      <c r="V8234" s="3" t="str">
        <f>IF(Orders1[[#This Row],[Region]]=People!$B$2, People!$A$2, IF(Orders1[[#This Row],[Region]]=People!$B$3,People!$A$3, IF(Orders1[[#This Row],[Region]]=People!$B$4,People!$A$4, IF(Orders1[[#This Row],[Region]]=People!$B$5,People!$A$5))))</f>
        <v>Anna Andreadi</v>
      </c>
      <c r="W8234" s="3" t="str">
        <f>IFERROR(INDEX(Returns!A8234:A9033, MATCH(Orders1[[#This Row],[Order ID]],Returns!B8234:B9033)), "No")</f>
        <v>No</v>
      </c>
      <c r="X8234" s="3">
        <f>IF(Orders1[[#This Row],[Return]]="Yes", 1, 0)</f>
        <v>0</v>
      </c>
    </row>
    <row r="8235" spans="1:24" x14ac:dyDescent="0.2">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7">
        <v>40.68</v>
      </c>
      <c r="S8235" s="1">
        <v>2</v>
      </c>
      <c r="T8235" s="1">
        <v>0</v>
      </c>
      <c r="U8235" s="7">
        <v>0.40679999999999694</v>
      </c>
      <c r="V8235" s="3" t="str">
        <f>IF(Orders1[[#This Row],[Region]]=People!$B$2, People!$A$2, IF(Orders1[[#This Row],[Region]]=People!$B$3,People!$A$3, IF(Orders1[[#This Row],[Region]]=People!$B$4,People!$A$4, IF(Orders1[[#This Row],[Region]]=People!$B$5,People!$A$5))))</f>
        <v>Anna Andreadi</v>
      </c>
      <c r="W8235" s="3" t="str">
        <f>IFERROR(INDEX(Returns!A8235:A9034, MATCH(Orders1[[#This Row],[Order ID]],Returns!B8235:B9034)), "No")</f>
        <v>No</v>
      </c>
      <c r="X8235" s="3">
        <f>IF(Orders1[[#This Row],[Return]]="Yes", 1, 0)</f>
        <v>0</v>
      </c>
    </row>
    <row r="8236" spans="1:24" x14ac:dyDescent="0.2">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7">
        <v>3.3280000000000003</v>
      </c>
      <c r="S8236" s="1">
        <v>2</v>
      </c>
      <c r="T8236" s="1">
        <v>0.2</v>
      </c>
      <c r="U8236" s="7">
        <v>0.4159999999999997</v>
      </c>
      <c r="V8236" s="3" t="str">
        <f>IF(Orders1[[#This Row],[Region]]=People!$B$2, People!$A$2, IF(Orders1[[#This Row],[Region]]=People!$B$3,People!$A$3, IF(Orders1[[#This Row],[Region]]=People!$B$4,People!$A$4, IF(Orders1[[#This Row],[Region]]=People!$B$5,People!$A$5))))</f>
        <v>Cassandra Brandow</v>
      </c>
      <c r="W8236" s="3" t="str">
        <f>IFERROR(INDEX(Returns!A8236:A9035, MATCH(Orders1[[#This Row],[Order ID]],Returns!B8236:B9035)), "No")</f>
        <v>No</v>
      </c>
      <c r="X8236" s="3">
        <f>IF(Orders1[[#This Row],[Return]]="Yes", 1, 0)</f>
        <v>0</v>
      </c>
    </row>
    <row r="8237" spans="1:24" x14ac:dyDescent="0.2">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7">
        <v>933.26200000000006</v>
      </c>
      <c r="S8237" s="1">
        <v>4</v>
      </c>
      <c r="T8237" s="1">
        <v>0.45</v>
      </c>
      <c r="U8237" s="7">
        <v>-458.14679999999998</v>
      </c>
      <c r="V8237" s="3" t="str">
        <f>IF(Orders1[[#This Row],[Region]]=People!$B$2, People!$A$2, IF(Orders1[[#This Row],[Region]]=People!$B$3,People!$A$3, IF(Orders1[[#This Row],[Region]]=People!$B$4,People!$A$4, IF(Orders1[[#This Row],[Region]]=People!$B$5,People!$A$5))))</f>
        <v>Cassandra Brandow</v>
      </c>
      <c r="W8237" s="3" t="str">
        <f>IFERROR(INDEX(Returns!A8237:A9036, MATCH(Orders1[[#This Row],[Order ID]],Returns!B8237:B9036)), "No")</f>
        <v>No</v>
      </c>
      <c r="X8237" s="3">
        <f>IF(Orders1[[#This Row],[Return]]="Yes", 1, 0)</f>
        <v>0</v>
      </c>
    </row>
    <row r="8238" spans="1:24" x14ac:dyDescent="0.2">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7">
        <v>2803.92</v>
      </c>
      <c r="S8238" s="1">
        <v>5</v>
      </c>
      <c r="T8238" s="1">
        <v>0.2</v>
      </c>
      <c r="U8238" s="7">
        <v>0</v>
      </c>
      <c r="V8238" s="3" t="str">
        <f>IF(Orders1[[#This Row],[Region]]=People!$B$2, People!$A$2, IF(Orders1[[#This Row],[Region]]=People!$B$3,People!$A$3, IF(Orders1[[#This Row],[Region]]=People!$B$4,People!$A$4, IF(Orders1[[#This Row],[Region]]=People!$B$5,People!$A$5))))</f>
        <v>Cassandra Brandow</v>
      </c>
      <c r="W8238" s="3" t="str">
        <f>IFERROR(INDEX(Returns!A8238:A9037, MATCH(Orders1[[#This Row],[Order ID]],Returns!B8238:B9037)), "No")</f>
        <v>No</v>
      </c>
      <c r="X8238" s="3">
        <f>IF(Orders1[[#This Row],[Return]]="Yes", 1, 0)</f>
        <v>0</v>
      </c>
    </row>
    <row r="8239" spans="1:24" x14ac:dyDescent="0.2">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7">
        <v>4.7679999999999998</v>
      </c>
      <c r="S8239" s="1">
        <v>2</v>
      </c>
      <c r="T8239" s="1">
        <v>0.2</v>
      </c>
      <c r="U8239" s="7">
        <v>-0.7748000000000006</v>
      </c>
      <c r="V8239" s="3" t="str">
        <f>IF(Orders1[[#This Row],[Region]]=People!$B$2, People!$A$2, IF(Orders1[[#This Row],[Region]]=People!$B$3,People!$A$3, IF(Orders1[[#This Row],[Region]]=People!$B$4,People!$A$4, IF(Orders1[[#This Row],[Region]]=People!$B$5,People!$A$5))))</f>
        <v>Cassandra Brandow</v>
      </c>
      <c r="W8239" s="3" t="str">
        <f>IFERROR(INDEX(Returns!A8239:A9038, MATCH(Orders1[[#This Row],[Order ID]],Returns!B8239:B9038)), "No")</f>
        <v>No</v>
      </c>
      <c r="X8239" s="3">
        <f>IF(Orders1[[#This Row],[Return]]="Yes", 1, 0)</f>
        <v>0</v>
      </c>
    </row>
    <row r="8240" spans="1:24" x14ac:dyDescent="0.2">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7">
        <v>6.6720000000000006</v>
      </c>
      <c r="S8240" s="1">
        <v>1</v>
      </c>
      <c r="T8240" s="1">
        <v>0.2</v>
      </c>
      <c r="U8240" s="7">
        <v>2.5019999999999998</v>
      </c>
      <c r="V8240" s="3" t="str">
        <f>IF(Orders1[[#This Row],[Region]]=People!$B$2, People!$A$2, IF(Orders1[[#This Row],[Region]]=People!$B$3,People!$A$3, IF(Orders1[[#This Row],[Region]]=People!$B$4,People!$A$4, IF(Orders1[[#This Row],[Region]]=People!$B$5,People!$A$5))))</f>
        <v>Cassandra Brandow</v>
      </c>
      <c r="W8240" s="3" t="str">
        <f>IFERROR(INDEX(Returns!A8240:A9039, MATCH(Orders1[[#This Row],[Order ID]],Returns!B8240:B9039)), "No")</f>
        <v>No</v>
      </c>
      <c r="X8240" s="3">
        <f>IF(Orders1[[#This Row],[Return]]="Yes", 1, 0)</f>
        <v>0</v>
      </c>
    </row>
    <row r="8241" spans="1:24" x14ac:dyDescent="0.2">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7">
        <v>4.4479999999999995</v>
      </c>
      <c r="S8241" s="1">
        <v>2</v>
      </c>
      <c r="T8241" s="1">
        <v>0.2</v>
      </c>
      <c r="U8241" s="7">
        <v>1.1119999999999999</v>
      </c>
      <c r="V8241" s="3" t="str">
        <f>IF(Orders1[[#This Row],[Region]]=People!$B$2, People!$A$2, IF(Orders1[[#This Row],[Region]]=People!$B$3,People!$A$3, IF(Orders1[[#This Row],[Region]]=People!$B$4,People!$A$4, IF(Orders1[[#This Row],[Region]]=People!$B$5,People!$A$5))))</f>
        <v>Cassandra Brandow</v>
      </c>
      <c r="W8241" s="3" t="str">
        <f>IFERROR(INDEX(Returns!A8241:A9040, MATCH(Orders1[[#This Row],[Order ID]],Returns!B8241:B9040)), "No")</f>
        <v>No</v>
      </c>
      <c r="X8241" s="3">
        <f>IF(Orders1[[#This Row],[Return]]="Yes", 1, 0)</f>
        <v>0</v>
      </c>
    </row>
    <row r="8242" spans="1:24" x14ac:dyDescent="0.2">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7">
        <v>43.936000000000007</v>
      </c>
      <c r="S8242" s="1">
        <v>4</v>
      </c>
      <c r="T8242" s="1">
        <v>0.2</v>
      </c>
      <c r="U8242" s="7">
        <v>6.0411999999999964</v>
      </c>
      <c r="V8242" s="3" t="str">
        <f>IF(Orders1[[#This Row],[Region]]=People!$B$2, People!$A$2, IF(Orders1[[#This Row],[Region]]=People!$B$3,People!$A$3, IF(Orders1[[#This Row],[Region]]=People!$B$4,People!$A$4, IF(Orders1[[#This Row],[Region]]=People!$B$5,People!$A$5))))</f>
        <v>Cassandra Brandow</v>
      </c>
      <c r="W8242" s="3" t="str">
        <f>IFERROR(INDEX(Returns!A8242:A9041, MATCH(Orders1[[#This Row],[Order ID]],Returns!B8242:B9041)), "No")</f>
        <v>No</v>
      </c>
      <c r="X8242" s="3">
        <f>IF(Orders1[[#This Row],[Return]]="Yes", 1, 0)</f>
        <v>0</v>
      </c>
    </row>
    <row r="8243" spans="1:24" x14ac:dyDescent="0.2">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7">
        <v>23.744</v>
      </c>
      <c r="S8243" s="1">
        <v>2</v>
      </c>
      <c r="T8243" s="1">
        <v>0.2</v>
      </c>
      <c r="U8243" s="7">
        <v>8.3103999999999996</v>
      </c>
      <c r="V8243" s="3" t="str">
        <f>IF(Orders1[[#This Row],[Region]]=People!$B$2, People!$A$2, IF(Orders1[[#This Row],[Region]]=People!$B$3,People!$A$3, IF(Orders1[[#This Row],[Region]]=People!$B$4,People!$A$4, IF(Orders1[[#This Row],[Region]]=People!$B$5,People!$A$5))))</f>
        <v>Chuck Magee</v>
      </c>
      <c r="W8243" s="3" t="str">
        <f>IFERROR(INDEX(Returns!A8243:A9042, MATCH(Orders1[[#This Row],[Order ID]],Returns!B8243:B9042)), "No")</f>
        <v>No</v>
      </c>
      <c r="X8243" s="3">
        <f>IF(Orders1[[#This Row],[Return]]="Yes", 1, 0)</f>
        <v>0</v>
      </c>
    </row>
    <row r="8244" spans="1:24" x14ac:dyDescent="0.2">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7">
        <v>357</v>
      </c>
      <c r="S8244" s="1">
        <v>3</v>
      </c>
      <c r="T8244" s="1">
        <v>0</v>
      </c>
      <c r="U8244" s="7">
        <v>57.120000000000019</v>
      </c>
      <c r="V8244" s="3" t="str">
        <f>IF(Orders1[[#This Row],[Region]]=People!$B$2, People!$A$2, IF(Orders1[[#This Row],[Region]]=People!$B$3,People!$A$3, IF(Orders1[[#This Row],[Region]]=People!$B$4,People!$A$4, IF(Orders1[[#This Row],[Region]]=People!$B$5,People!$A$5))))</f>
        <v>Chuck Magee</v>
      </c>
      <c r="W8244" s="3" t="str">
        <f>IFERROR(INDEX(Returns!A8244:A9043, MATCH(Orders1[[#This Row],[Order ID]],Returns!B8244:B9043)), "No")</f>
        <v>No</v>
      </c>
      <c r="X8244" s="3">
        <f>IF(Orders1[[#This Row],[Return]]="Yes", 1, 0)</f>
        <v>0</v>
      </c>
    </row>
    <row r="8245" spans="1:24" x14ac:dyDescent="0.2">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7">
        <v>806.33600000000001</v>
      </c>
      <c r="S8245" s="1">
        <v>8</v>
      </c>
      <c r="T8245" s="1">
        <v>0.2</v>
      </c>
      <c r="U8245" s="7">
        <v>50.396000000000015</v>
      </c>
      <c r="V8245" s="3" t="str">
        <f>IF(Orders1[[#This Row],[Region]]=People!$B$2, People!$A$2, IF(Orders1[[#This Row],[Region]]=People!$B$3,People!$A$3, IF(Orders1[[#This Row],[Region]]=People!$B$4,People!$A$4, IF(Orders1[[#This Row],[Region]]=People!$B$5,People!$A$5))))</f>
        <v>Anna Andreadi</v>
      </c>
      <c r="W8245" s="3" t="str">
        <f>IFERROR(INDEX(Returns!A8245:A9044, MATCH(Orders1[[#This Row],[Order ID]],Returns!B8245:B9044)), "No")</f>
        <v>No</v>
      </c>
      <c r="X8245" s="3">
        <f>IF(Orders1[[#This Row],[Return]]="Yes", 1, 0)</f>
        <v>0</v>
      </c>
    </row>
    <row r="8246" spans="1:24" x14ac:dyDescent="0.2">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7">
        <v>85.44</v>
      </c>
      <c r="S8246" s="1">
        <v>3</v>
      </c>
      <c r="T8246" s="1">
        <v>0</v>
      </c>
      <c r="U8246" s="7">
        <v>31.612800000000004</v>
      </c>
      <c r="V8246" s="3" t="str">
        <f>IF(Orders1[[#This Row],[Region]]=People!$B$2, People!$A$2, IF(Orders1[[#This Row],[Region]]=People!$B$3,People!$A$3, IF(Orders1[[#This Row],[Region]]=People!$B$4,People!$A$4, IF(Orders1[[#This Row],[Region]]=People!$B$5,People!$A$5))))</f>
        <v>Anna Andreadi</v>
      </c>
      <c r="W8246" s="3" t="str">
        <f>IFERROR(INDEX(Returns!A8246:A9045, MATCH(Orders1[[#This Row],[Order ID]],Returns!B8246:B9045)), "No")</f>
        <v>No</v>
      </c>
      <c r="X8246" s="3">
        <f>IF(Orders1[[#This Row],[Return]]="Yes", 1, 0)</f>
        <v>0</v>
      </c>
    </row>
    <row r="8247" spans="1:24" x14ac:dyDescent="0.2">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7">
        <v>344.90999999999997</v>
      </c>
      <c r="S8247" s="1">
        <v>3</v>
      </c>
      <c r="T8247" s="1">
        <v>0</v>
      </c>
      <c r="U8247" s="7">
        <v>10.347300000000004</v>
      </c>
      <c r="V8247" s="3" t="str">
        <f>IF(Orders1[[#This Row],[Region]]=People!$B$2, People!$A$2, IF(Orders1[[#This Row],[Region]]=People!$B$3,People!$A$3, IF(Orders1[[#This Row],[Region]]=People!$B$4,People!$A$4, IF(Orders1[[#This Row],[Region]]=People!$B$5,People!$A$5))))</f>
        <v>Cassandra Brandow</v>
      </c>
      <c r="W8247" s="3" t="str">
        <f>IFERROR(INDEX(Returns!A8247:A9046, MATCH(Orders1[[#This Row],[Order ID]],Returns!B8247:B9046)), "No")</f>
        <v>No</v>
      </c>
      <c r="X8247" s="3">
        <f>IF(Orders1[[#This Row],[Return]]="Yes", 1, 0)</f>
        <v>0</v>
      </c>
    </row>
    <row r="8248" spans="1:24" x14ac:dyDescent="0.2">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7">
        <v>70.969999999999985</v>
      </c>
      <c r="S8248" s="1">
        <v>5</v>
      </c>
      <c r="T8248" s="1">
        <v>0.8</v>
      </c>
      <c r="U8248" s="7">
        <v>-191.619</v>
      </c>
      <c r="V8248" s="3" t="str">
        <f>IF(Orders1[[#This Row],[Region]]=People!$B$2, People!$A$2, IF(Orders1[[#This Row],[Region]]=People!$B$3,People!$A$3, IF(Orders1[[#This Row],[Region]]=People!$B$4,People!$A$4, IF(Orders1[[#This Row],[Region]]=People!$B$5,People!$A$5))))</f>
        <v>Kelly Williams</v>
      </c>
      <c r="W8248" s="3" t="str">
        <f>IFERROR(INDEX(Returns!A8248:A9047, MATCH(Orders1[[#This Row],[Order ID]],Returns!B8248:B9047)), "No")</f>
        <v>No</v>
      </c>
      <c r="X8248" s="3">
        <f>IF(Orders1[[#This Row],[Return]]="Yes", 1, 0)</f>
        <v>0</v>
      </c>
    </row>
    <row r="8249" spans="1:24" x14ac:dyDescent="0.2">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7">
        <v>36.783999999999999</v>
      </c>
      <c r="S8249" s="1">
        <v>2</v>
      </c>
      <c r="T8249" s="1">
        <v>0.2</v>
      </c>
      <c r="U8249" s="7">
        <v>3.6784000000000017</v>
      </c>
      <c r="V8249" s="3" t="str">
        <f>IF(Orders1[[#This Row],[Region]]=People!$B$2, People!$A$2, IF(Orders1[[#This Row],[Region]]=People!$B$3,People!$A$3, IF(Orders1[[#This Row],[Region]]=People!$B$4,People!$A$4, IF(Orders1[[#This Row],[Region]]=People!$B$5,People!$A$5))))</f>
        <v>Kelly Williams</v>
      </c>
      <c r="W8249" s="3" t="str">
        <f>IFERROR(INDEX(Returns!A8249:A9048, MATCH(Orders1[[#This Row],[Order ID]],Returns!B8249:B9048)), "No")</f>
        <v>No</v>
      </c>
      <c r="X8249" s="3">
        <f>IF(Orders1[[#This Row],[Return]]="Yes", 1, 0)</f>
        <v>0</v>
      </c>
    </row>
    <row r="8250" spans="1:24" x14ac:dyDescent="0.2">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7">
        <v>743.98799999999994</v>
      </c>
      <c r="S8250" s="1">
        <v>2</v>
      </c>
      <c r="T8250" s="1">
        <v>0.4</v>
      </c>
      <c r="U8250" s="7">
        <v>-123.9980000000001</v>
      </c>
      <c r="V8250" s="3" t="str">
        <f>IF(Orders1[[#This Row],[Region]]=People!$B$2, People!$A$2, IF(Orders1[[#This Row],[Region]]=People!$B$3,People!$A$3, IF(Orders1[[#This Row],[Region]]=People!$B$4,People!$A$4, IF(Orders1[[#This Row],[Region]]=People!$B$5,People!$A$5))))</f>
        <v>Chuck Magee</v>
      </c>
      <c r="W8250" s="3" t="str">
        <f>IFERROR(INDEX(Returns!A8250:A9049, MATCH(Orders1[[#This Row],[Order ID]],Returns!B8250:B9049)), "No")</f>
        <v>No</v>
      </c>
      <c r="X8250" s="3">
        <f>IF(Orders1[[#This Row],[Return]]="Yes", 1, 0)</f>
        <v>0</v>
      </c>
    </row>
    <row r="8251" spans="1:24" x14ac:dyDescent="0.2">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7">
        <v>11.211999999999998</v>
      </c>
      <c r="S8251" s="1">
        <v>2</v>
      </c>
      <c r="T8251" s="1">
        <v>0.8</v>
      </c>
      <c r="U8251" s="7">
        <v>-16.818000000000005</v>
      </c>
      <c r="V8251" s="3" t="str">
        <f>IF(Orders1[[#This Row],[Region]]=People!$B$2, People!$A$2, IF(Orders1[[#This Row],[Region]]=People!$B$3,People!$A$3, IF(Orders1[[#This Row],[Region]]=People!$B$4,People!$A$4, IF(Orders1[[#This Row],[Region]]=People!$B$5,People!$A$5))))</f>
        <v>Kelly Williams</v>
      </c>
      <c r="W8251" s="3" t="str">
        <f>IFERROR(INDEX(Returns!A8251:A9050, MATCH(Orders1[[#This Row],[Order ID]],Returns!B8251:B9050)), "No")</f>
        <v>No</v>
      </c>
      <c r="X8251" s="3">
        <f>IF(Orders1[[#This Row],[Return]]="Yes", 1, 0)</f>
        <v>0</v>
      </c>
    </row>
    <row r="8252" spans="1:24" x14ac:dyDescent="0.2">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7">
        <v>4.7119999999999997</v>
      </c>
      <c r="S8252" s="1">
        <v>2</v>
      </c>
      <c r="T8252" s="1">
        <v>0.6</v>
      </c>
      <c r="U8252" s="7">
        <v>-1.8847999999999994</v>
      </c>
      <c r="V8252" s="3" t="str">
        <f>IF(Orders1[[#This Row],[Region]]=People!$B$2, People!$A$2, IF(Orders1[[#This Row],[Region]]=People!$B$3,People!$A$3, IF(Orders1[[#This Row],[Region]]=People!$B$4,People!$A$4, IF(Orders1[[#This Row],[Region]]=People!$B$5,People!$A$5))))</f>
        <v>Kelly Williams</v>
      </c>
      <c r="W8252" s="3" t="str">
        <f>IFERROR(INDEX(Returns!A8252:A9051, MATCH(Orders1[[#This Row],[Order ID]],Returns!B8252:B9051)), "No")</f>
        <v>No</v>
      </c>
      <c r="X8252" s="3">
        <f>IF(Orders1[[#This Row],[Return]]="Yes", 1, 0)</f>
        <v>0</v>
      </c>
    </row>
    <row r="8253" spans="1:24" x14ac:dyDescent="0.2">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7">
        <v>180.97999999999996</v>
      </c>
      <c r="S8253" s="1">
        <v>5</v>
      </c>
      <c r="T8253" s="1">
        <v>0.8</v>
      </c>
      <c r="U8253" s="7">
        <v>-470.548</v>
      </c>
      <c r="V8253" s="3" t="str">
        <f>IF(Orders1[[#This Row],[Region]]=People!$B$2, People!$A$2, IF(Orders1[[#This Row],[Region]]=People!$B$3,People!$A$3, IF(Orders1[[#This Row],[Region]]=People!$B$4,People!$A$4, IF(Orders1[[#This Row],[Region]]=People!$B$5,People!$A$5))))</f>
        <v>Kelly Williams</v>
      </c>
      <c r="W8253" s="3" t="str">
        <f>IFERROR(INDEX(Returns!A8253:A9052, MATCH(Orders1[[#This Row],[Order ID]],Returns!B8253:B9052)), "No")</f>
        <v>No</v>
      </c>
      <c r="X8253" s="3">
        <f>IF(Orders1[[#This Row],[Return]]="Yes", 1, 0)</f>
        <v>0</v>
      </c>
    </row>
    <row r="8254" spans="1:24" x14ac:dyDescent="0.2">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7">
        <v>60.415999999999997</v>
      </c>
      <c r="S8254" s="1">
        <v>2</v>
      </c>
      <c r="T8254" s="1">
        <v>0.2</v>
      </c>
      <c r="U8254" s="7">
        <v>6.0416000000000025</v>
      </c>
      <c r="V8254" s="3" t="str">
        <f>IF(Orders1[[#This Row],[Region]]=People!$B$2, People!$A$2, IF(Orders1[[#This Row],[Region]]=People!$B$3,People!$A$3, IF(Orders1[[#This Row],[Region]]=People!$B$4,People!$A$4, IF(Orders1[[#This Row],[Region]]=People!$B$5,People!$A$5))))</f>
        <v>Kelly Williams</v>
      </c>
      <c r="W8254" s="3" t="str">
        <f>IFERROR(INDEX(Returns!A8254:A9053, MATCH(Orders1[[#This Row],[Order ID]],Returns!B8254:B9053)), "No")</f>
        <v>No</v>
      </c>
      <c r="X8254" s="3">
        <f>IF(Orders1[[#This Row],[Return]]="Yes", 1, 0)</f>
        <v>0</v>
      </c>
    </row>
    <row r="8255" spans="1:24" x14ac:dyDescent="0.2">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7">
        <v>299.99</v>
      </c>
      <c r="S8255" s="1">
        <v>1</v>
      </c>
      <c r="T8255" s="1">
        <v>0</v>
      </c>
      <c r="U8255" s="7">
        <v>89.996999999999986</v>
      </c>
      <c r="V8255" s="3" t="str">
        <f>IF(Orders1[[#This Row],[Region]]=People!$B$2, People!$A$2, IF(Orders1[[#This Row],[Region]]=People!$B$3,People!$A$3, IF(Orders1[[#This Row],[Region]]=People!$B$4,People!$A$4, IF(Orders1[[#This Row],[Region]]=People!$B$5,People!$A$5))))</f>
        <v>Anna Andreadi</v>
      </c>
      <c r="W8255" s="3" t="str">
        <f>IFERROR(INDEX(Returns!A8255:A9054, MATCH(Orders1[[#This Row],[Order ID]],Returns!B8255:B9054)), "No")</f>
        <v>No</v>
      </c>
      <c r="X8255" s="3">
        <f>IF(Orders1[[#This Row],[Return]]="Yes", 1, 0)</f>
        <v>0</v>
      </c>
    </row>
    <row r="8256" spans="1:24" x14ac:dyDescent="0.2">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7">
        <v>192.16</v>
      </c>
      <c r="S8256" s="1">
        <v>4</v>
      </c>
      <c r="T8256" s="1">
        <v>0</v>
      </c>
      <c r="U8256" s="7">
        <v>92.236799999999988</v>
      </c>
      <c r="V8256" s="3" t="str">
        <f>IF(Orders1[[#This Row],[Region]]=People!$B$2, People!$A$2, IF(Orders1[[#This Row],[Region]]=People!$B$3,People!$A$3, IF(Orders1[[#This Row],[Region]]=People!$B$4,People!$A$4, IF(Orders1[[#This Row],[Region]]=People!$B$5,People!$A$5))))</f>
        <v>Anna Andreadi</v>
      </c>
      <c r="W8256" s="3" t="str">
        <f>IFERROR(INDEX(Returns!A8256:A9055, MATCH(Orders1[[#This Row],[Order ID]],Returns!B8256:B9055)), "No")</f>
        <v>No</v>
      </c>
      <c r="X8256" s="3">
        <f>IF(Orders1[[#This Row],[Return]]="Yes", 1, 0)</f>
        <v>0</v>
      </c>
    </row>
    <row r="8257" spans="1:24" x14ac:dyDescent="0.2">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7">
        <v>242.624</v>
      </c>
      <c r="S8257" s="1">
        <v>8</v>
      </c>
      <c r="T8257" s="1">
        <v>0.2</v>
      </c>
      <c r="U8257" s="7">
        <v>27.295199999999973</v>
      </c>
      <c r="V8257" s="3" t="str">
        <f>IF(Orders1[[#This Row],[Region]]=People!$B$2, People!$A$2, IF(Orders1[[#This Row],[Region]]=People!$B$3,People!$A$3, IF(Orders1[[#This Row],[Region]]=People!$B$4,People!$A$4, IF(Orders1[[#This Row],[Region]]=People!$B$5,People!$A$5))))</f>
        <v>Anna Andreadi</v>
      </c>
      <c r="W8257" s="3" t="str">
        <f>IFERROR(INDEX(Returns!A8257:A9056, MATCH(Orders1[[#This Row],[Order ID]],Returns!B8257:B9056)), "No")</f>
        <v>No</v>
      </c>
      <c r="X8257" s="3">
        <f>IF(Orders1[[#This Row],[Return]]="Yes", 1, 0)</f>
        <v>0</v>
      </c>
    </row>
    <row r="8258" spans="1:24" x14ac:dyDescent="0.2">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7">
        <v>46.74</v>
      </c>
      <c r="S8258" s="1">
        <v>3</v>
      </c>
      <c r="T8258" s="1">
        <v>0</v>
      </c>
      <c r="U8258" s="7">
        <v>11.684999999999999</v>
      </c>
      <c r="V8258" s="3" t="str">
        <f>IF(Orders1[[#This Row],[Region]]=People!$B$2, People!$A$2, IF(Orders1[[#This Row],[Region]]=People!$B$3,People!$A$3, IF(Orders1[[#This Row],[Region]]=People!$B$4,People!$A$4, IF(Orders1[[#This Row],[Region]]=People!$B$5,People!$A$5))))</f>
        <v>Anna Andreadi</v>
      </c>
      <c r="W8258" s="3" t="str">
        <f>IFERROR(INDEX(Returns!A8258:A9057, MATCH(Orders1[[#This Row],[Order ID]],Returns!B8258:B9057)), "No")</f>
        <v>No</v>
      </c>
      <c r="X8258" s="3">
        <f>IF(Orders1[[#This Row],[Return]]="Yes", 1, 0)</f>
        <v>0</v>
      </c>
    </row>
    <row r="8259" spans="1:24" x14ac:dyDescent="0.2">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7">
        <v>174.95000000000002</v>
      </c>
      <c r="S8259" s="1">
        <v>5</v>
      </c>
      <c r="T8259" s="1">
        <v>0</v>
      </c>
      <c r="U8259" s="7">
        <v>12.246500000000005</v>
      </c>
      <c r="V8259" s="3" t="str">
        <f>IF(Orders1[[#This Row],[Region]]=People!$B$2, People!$A$2, IF(Orders1[[#This Row],[Region]]=People!$B$3,People!$A$3, IF(Orders1[[#This Row],[Region]]=People!$B$4,People!$A$4, IF(Orders1[[#This Row],[Region]]=People!$B$5,People!$A$5))))</f>
        <v>Anna Andreadi</v>
      </c>
      <c r="W8259" s="3" t="str">
        <f>IFERROR(INDEX(Returns!A8259:A9058, MATCH(Orders1[[#This Row],[Order ID]],Returns!B8259:B9058)), "No")</f>
        <v>No</v>
      </c>
      <c r="X8259" s="3">
        <f>IF(Orders1[[#This Row],[Return]]="Yes", 1, 0)</f>
        <v>0</v>
      </c>
    </row>
    <row r="8260" spans="1:24" x14ac:dyDescent="0.2">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7">
        <v>100.70400000000001</v>
      </c>
      <c r="S8260" s="1">
        <v>6</v>
      </c>
      <c r="T8260" s="1">
        <v>0.2</v>
      </c>
      <c r="U8260" s="7">
        <v>37.763999999999996</v>
      </c>
      <c r="V8260" s="3" t="str">
        <f>IF(Orders1[[#This Row],[Region]]=People!$B$2, People!$A$2, IF(Orders1[[#This Row],[Region]]=People!$B$3,People!$A$3, IF(Orders1[[#This Row],[Region]]=People!$B$4,People!$A$4, IF(Orders1[[#This Row],[Region]]=People!$B$5,People!$A$5))))</f>
        <v>Anna Andreadi</v>
      </c>
      <c r="W8260" s="3" t="str">
        <f>IFERROR(INDEX(Returns!A8260:A9059, MATCH(Orders1[[#This Row],[Order ID]],Returns!B8260:B9059)), "No")</f>
        <v>No</v>
      </c>
      <c r="X8260" s="3">
        <f>IF(Orders1[[#This Row],[Return]]="Yes", 1, 0)</f>
        <v>0</v>
      </c>
    </row>
    <row r="8261" spans="1:24" x14ac:dyDescent="0.2">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7">
        <v>368.91</v>
      </c>
      <c r="S8261" s="1">
        <v>9</v>
      </c>
      <c r="T8261" s="1">
        <v>0</v>
      </c>
      <c r="U8261" s="7">
        <v>180.76590000000002</v>
      </c>
      <c r="V8261" s="3" t="str">
        <f>IF(Orders1[[#This Row],[Region]]=People!$B$2, People!$A$2, IF(Orders1[[#This Row],[Region]]=People!$B$3,People!$A$3, IF(Orders1[[#This Row],[Region]]=People!$B$4,People!$A$4, IF(Orders1[[#This Row],[Region]]=People!$B$5,People!$A$5))))</f>
        <v>Kelly Williams</v>
      </c>
      <c r="W8261" s="3" t="str">
        <f>IFERROR(INDEX(Returns!A8261:A9060, MATCH(Orders1[[#This Row],[Order ID]],Returns!B8261:B9060)), "No")</f>
        <v>No</v>
      </c>
      <c r="X8261" s="3">
        <f>IF(Orders1[[#This Row],[Return]]="Yes", 1, 0)</f>
        <v>0</v>
      </c>
    </row>
    <row r="8262" spans="1:24" x14ac:dyDescent="0.2">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7">
        <v>8.02</v>
      </c>
      <c r="S8262" s="1">
        <v>1</v>
      </c>
      <c r="T8262" s="1">
        <v>0</v>
      </c>
      <c r="U8262" s="7">
        <v>3.7693999999999992</v>
      </c>
      <c r="V8262" s="3" t="str">
        <f>IF(Orders1[[#This Row],[Region]]=People!$B$2, People!$A$2, IF(Orders1[[#This Row],[Region]]=People!$B$3,People!$A$3, IF(Orders1[[#This Row],[Region]]=People!$B$4,People!$A$4, IF(Orders1[[#This Row],[Region]]=People!$B$5,People!$A$5))))</f>
        <v>Kelly Williams</v>
      </c>
      <c r="W8262" s="3" t="str">
        <f>IFERROR(INDEX(Returns!A8262:A9061, MATCH(Orders1[[#This Row],[Order ID]],Returns!B8262:B9061)), "No")</f>
        <v>No</v>
      </c>
      <c r="X8262" s="3">
        <f>IF(Orders1[[#This Row],[Return]]="Yes", 1, 0)</f>
        <v>0</v>
      </c>
    </row>
    <row r="8263" spans="1:24" x14ac:dyDescent="0.2">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7">
        <v>171.04</v>
      </c>
      <c r="S8263" s="1">
        <v>4</v>
      </c>
      <c r="T8263" s="1">
        <v>0</v>
      </c>
      <c r="U8263" s="7">
        <v>44.470399999999998</v>
      </c>
      <c r="V8263" s="3" t="str">
        <f>IF(Orders1[[#This Row],[Region]]=People!$B$2, People!$A$2, IF(Orders1[[#This Row],[Region]]=People!$B$3,People!$A$3, IF(Orders1[[#This Row],[Region]]=People!$B$4,People!$A$4, IF(Orders1[[#This Row],[Region]]=People!$B$5,People!$A$5))))</f>
        <v>Kelly Williams</v>
      </c>
      <c r="W8263" s="3" t="str">
        <f>IFERROR(INDEX(Returns!A8263:A9062, MATCH(Orders1[[#This Row],[Order ID]],Returns!B8263:B9062)), "No")</f>
        <v>No</v>
      </c>
      <c r="X8263" s="3">
        <f>IF(Orders1[[#This Row],[Return]]="Yes", 1, 0)</f>
        <v>0</v>
      </c>
    </row>
    <row r="8264" spans="1:24" x14ac:dyDescent="0.2">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7">
        <v>19.440000000000001</v>
      </c>
      <c r="S8264" s="1">
        <v>3</v>
      </c>
      <c r="T8264" s="1">
        <v>0</v>
      </c>
      <c r="U8264" s="7">
        <v>9.3312000000000008</v>
      </c>
      <c r="V8264" s="3" t="str">
        <f>IF(Orders1[[#This Row],[Region]]=People!$B$2, People!$A$2, IF(Orders1[[#This Row],[Region]]=People!$B$3,People!$A$3, IF(Orders1[[#This Row],[Region]]=People!$B$4,People!$A$4, IF(Orders1[[#This Row],[Region]]=People!$B$5,People!$A$5))))</f>
        <v>Cassandra Brandow</v>
      </c>
      <c r="W8264" s="3" t="str">
        <f>IFERROR(INDEX(Returns!A8264:A9063, MATCH(Orders1[[#This Row],[Order ID]],Returns!B8264:B9063)), "No")</f>
        <v>No</v>
      </c>
      <c r="X8264" s="3">
        <f>IF(Orders1[[#This Row],[Return]]="Yes", 1, 0)</f>
        <v>0</v>
      </c>
    </row>
    <row r="8265" spans="1:24" x14ac:dyDescent="0.2">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7">
        <v>13.092000000000002</v>
      </c>
      <c r="S8265" s="1">
        <v>4</v>
      </c>
      <c r="T8265" s="1">
        <v>0.7</v>
      </c>
      <c r="U8265" s="7">
        <v>-10.037199999999999</v>
      </c>
      <c r="V8265" s="3" t="str">
        <f>IF(Orders1[[#This Row],[Region]]=People!$B$2, People!$A$2, IF(Orders1[[#This Row],[Region]]=People!$B$3,People!$A$3, IF(Orders1[[#This Row],[Region]]=People!$B$4,People!$A$4, IF(Orders1[[#This Row],[Region]]=People!$B$5,People!$A$5))))</f>
        <v>Cassandra Brandow</v>
      </c>
      <c r="W8265" s="3" t="str">
        <f>IFERROR(INDEX(Returns!A8265:A9064, MATCH(Orders1[[#This Row],[Order ID]],Returns!B8265:B9064)), "No")</f>
        <v>No</v>
      </c>
      <c r="X8265" s="3">
        <f>IF(Orders1[[#This Row],[Return]]="Yes", 1, 0)</f>
        <v>0</v>
      </c>
    </row>
    <row r="8266" spans="1:24" x14ac:dyDescent="0.2">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7">
        <v>122.94</v>
      </c>
      <c r="S8266" s="1">
        <v>3</v>
      </c>
      <c r="T8266" s="1">
        <v>0</v>
      </c>
      <c r="U8266" s="7">
        <v>30.734999999999992</v>
      </c>
      <c r="V8266" s="3" t="str">
        <f>IF(Orders1[[#This Row],[Region]]=People!$B$2, People!$A$2, IF(Orders1[[#This Row],[Region]]=People!$B$3,People!$A$3, IF(Orders1[[#This Row],[Region]]=People!$B$4,People!$A$4, IF(Orders1[[#This Row],[Region]]=People!$B$5,People!$A$5))))</f>
        <v>Chuck Magee</v>
      </c>
      <c r="W8266" s="3" t="str">
        <f>IFERROR(INDEX(Returns!A8266:A9065, MATCH(Orders1[[#This Row],[Order ID]],Returns!B8266:B9065)), "No")</f>
        <v>No</v>
      </c>
      <c r="X8266" s="3">
        <f>IF(Orders1[[#This Row],[Return]]="Yes", 1, 0)</f>
        <v>0</v>
      </c>
    </row>
    <row r="8267" spans="1:24" x14ac:dyDescent="0.2">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7">
        <v>35.448</v>
      </c>
      <c r="S8267" s="1">
        <v>7</v>
      </c>
      <c r="T8267" s="1">
        <v>0.2</v>
      </c>
      <c r="U8267" s="7">
        <v>12.8499</v>
      </c>
      <c r="V8267" s="3" t="str">
        <f>IF(Orders1[[#This Row],[Region]]=People!$B$2, People!$A$2, IF(Orders1[[#This Row],[Region]]=People!$B$3,People!$A$3, IF(Orders1[[#This Row],[Region]]=People!$B$4,People!$A$4, IF(Orders1[[#This Row],[Region]]=People!$B$5,People!$A$5))))</f>
        <v>Chuck Magee</v>
      </c>
      <c r="W8267" s="3" t="str">
        <f>IFERROR(INDEX(Returns!A8267:A9066, MATCH(Orders1[[#This Row],[Order ID]],Returns!B8267:B9066)), "No")</f>
        <v>No</v>
      </c>
      <c r="X8267" s="3">
        <f>IF(Orders1[[#This Row],[Return]]="Yes", 1, 0)</f>
        <v>0</v>
      </c>
    </row>
    <row r="8268" spans="1:24" x14ac:dyDescent="0.2">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7">
        <v>19.98</v>
      </c>
      <c r="S8268" s="1">
        <v>2</v>
      </c>
      <c r="T8268" s="1">
        <v>0</v>
      </c>
      <c r="U8268" s="7">
        <v>5.1948000000000008</v>
      </c>
      <c r="V8268" s="3" t="str">
        <f>IF(Orders1[[#This Row],[Region]]=People!$B$2, People!$A$2, IF(Orders1[[#This Row],[Region]]=People!$B$3,People!$A$3, IF(Orders1[[#This Row],[Region]]=People!$B$4,People!$A$4, IF(Orders1[[#This Row],[Region]]=People!$B$5,People!$A$5))))</f>
        <v>Chuck Magee</v>
      </c>
      <c r="W8268" s="3" t="str">
        <f>IFERROR(INDEX(Returns!A8268:A9067, MATCH(Orders1[[#This Row],[Order ID]],Returns!B8268:B9067)), "No")</f>
        <v>No</v>
      </c>
      <c r="X8268" s="3">
        <f>IF(Orders1[[#This Row],[Return]]="Yes", 1, 0)</f>
        <v>0</v>
      </c>
    </row>
    <row r="8269" spans="1:24" x14ac:dyDescent="0.2">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7">
        <v>69.375</v>
      </c>
      <c r="S8269" s="1">
        <v>1</v>
      </c>
      <c r="T8269" s="1">
        <v>0.5</v>
      </c>
      <c r="U8269" s="7">
        <v>-47.174999999999997</v>
      </c>
      <c r="V8269" s="3" t="str">
        <f>IF(Orders1[[#This Row],[Region]]=People!$B$2, People!$A$2, IF(Orders1[[#This Row],[Region]]=People!$B$3,People!$A$3, IF(Orders1[[#This Row],[Region]]=People!$B$4,People!$A$4, IF(Orders1[[#This Row],[Region]]=People!$B$5,People!$A$5))))</f>
        <v>Kelly Williams</v>
      </c>
      <c r="W8269" s="3" t="str">
        <f>IFERROR(INDEX(Returns!A8269:A9068, MATCH(Orders1[[#This Row],[Order ID]],Returns!B8269:B9068)), "No")</f>
        <v>No</v>
      </c>
      <c r="X8269" s="3">
        <f>IF(Orders1[[#This Row],[Return]]="Yes", 1, 0)</f>
        <v>0</v>
      </c>
    </row>
    <row r="8270" spans="1:24" x14ac:dyDescent="0.2">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7">
        <v>31.680000000000003</v>
      </c>
      <c r="S8270" s="1">
        <v>4</v>
      </c>
      <c r="T8270" s="1">
        <v>0.2</v>
      </c>
      <c r="U8270" s="7">
        <v>2.7719999999999994</v>
      </c>
      <c r="V8270" s="3" t="str">
        <f>IF(Orders1[[#This Row],[Region]]=People!$B$2, People!$A$2, IF(Orders1[[#This Row],[Region]]=People!$B$3,People!$A$3, IF(Orders1[[#This Row],[Region]]=People!$B$4,People!$A$4, IF(Orders1[[#This Row],[Region]]=People!$B$5,People!$A$5))))</f>
        <v>Kelly Williams</v>
      </c>
      <c r="W8270" s="3" t="str">
        <f>IFERROR(INDEX(Returns!A8270:A9069, MATCH(Orders1[[#This Row],[Order ID]],Returns!B8270:B9069)), "No")</f>
        <v>No</v>
      </c>
      <c r="X8270" s="3">
        <f>IF(Orders1[[#This Row],[Return]]="Yes", 1, 0)</f>
        <v>0</v>
      </c>
    </row>
    <row r="8271" spans="1:24" x14ac:dyDescent="0.2">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7">
        <v>2003.1680000000001</v>
      </c>
      <c r="S8271" s="1">
        <v>4</v>
      </c>
      <c r="T8271" s="1">
        <v>0.2</v>
      </c>
      <c r="U8271" s="7">
        <v>250.39599999999984</v>
      </c>
      <c r="V8271" s="3" t="str">
        <f>IF(Orders1[[#This Row],[Region]]=People!$B$2, People!$A$2, IF(Orders1[[#This Row],[Region]]=People!$B$3,People!$A$3, IF(Orders1[[#This Row],[Region]]=People!$B$4,People!$A$4, IF(Orders1[[#This Row],[Region]]=People!$B$5,People!$A$5))))</f>
        <v>Kelly Williams</v>
      </c>
      <c r="W8271" s="3" t="str">
        <f>IFERROR(INDEX(Returns!A8271:A9070, MATCH(Orders1[[#This Row],[Order ID]],Returns!B8271:B9070)), "No")</f>
        <v>No</v>
      </c>
      <c r="X8271" s="3">
        <f>IF(Orders1[[#This Row],[Return]]="Yes", 1, 0)</f>
        <v>0</v>
      </c>
    </row>
    <row r="8272" spans="1:24" x14ac:dyDescent="0.2">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7">
        <v>9.3439999999999994</v>
      </c>
      <c r="S8272" s="1">
        <v>2</v>
      </c>
      <c r="T8272" s="1">
        <v>0.2</v>
      </c>
      <c r="U8272" s="7">
        <v>3.1535999999999995</v>
      </c>
      <c r="V8272" s="3" t="str">
        <f>IF(Orders1[[#This Row],[Region]]=People!$B$2, People!$A$2, IF(Orders1[[#This Row],[Region]]=People!$B$3,People!$A$3, IF(Orders1[[#This Row],[Region]]=People!$B$4,People!$A$4, IF(Orders1[[#This Row],[Region]]=People!$B$5,People!$A$5))))</f>
        <v>Kelly Williams</v>
      </c>
      <c r="W8272" s="3" t="str">
        <f>IFERROR(INDEX(Returns!A8272:A9071, MATCH(Orders1[[#This Row],[Order ID]],Returns!B8272:B9071)), "No")</f>
        <v>No</v>
      </c>
      <c r="X8272" s="3">
        <f>IF(Orders1[[#This Row],[Return]]="Yes", 1, 0)</f>
        <v>0</v>
      </c>
    </row>
    <row r="8273" spans="1:24" x14ac:dyDescent="0.2">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7">
        <v>2563.056</v>
      </c>
      <c r="S8273" s="1">
        <v>8</v>
      </c>
      <c r="T8273" s="1">
        <v>0.1</v>
      </c>
      <c r="U8273" s="7">
        <v>313.26239999999967</v>
      </c>
      <c r="V8273" s="3" t="str">
        <f>IF(Orders1[[#This Row],[Region]]=People!$B$2, People!$A$2, IF(Orders1[[#This Row],[Region]]=People!$B$3,People!$A$3, IF(Orders1[[#This Row],[Region]]=People!$B$4,People!$A$4, IF(Orders1[[#This Row],[Region]]=People!$B$5,People!$A$5))))</f>
        <v>Chuck Magee</v>
      </c>
      <c r="W8273" s="3" t="str">
        <f>IFERROR(INDEX(Returns!A8273:A9072, MATCH(Orders1[[#This Row],[Order ID]],Returns!B8273:B9072)), "No")</f>
        <v>No</v>
      </c>
      <c r="X8273" s="3">
        <f>IF(Orders1[[#This Row],[Return]]="Yes", 1, 0)</f>
        <v>0</v>
      </c>
    </row>
    <row r="8274" spans="1:24" x14ac:dyDescent="0.2">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7">
        <v>387.13600000000002</v>
      </c>
      <c r="S8274" s="1">
        <v>4</v>
      </c>
      <c r="T8274" s="1">
        <v>0.2</v>
      </c>
      <c r="U8274" s="7">
        <v>4.8391999999999911</v>
      </c>
      <c r="V8274" s="3" t="str">
        <f>IF(Orders1[[#This Row],[Region]]=People!$B$2, People!$A$2, IF(Orders1[[#This Row],[Region]]=People!$B$3,People!$A$3, IF(Orders1[[#This Row],[Region]]=People!$B$4,People!$A$4, IF(Orders1[[#This Row],[Region]]=People!$B$5,People!$A$5))))</f>
        <v>Anna Andreadi</v>
      </c>
      <c r="W8274" s="3" t="str">
        <f>IFERROR(INDEX(Returns!A8274:A9073, MATCH(Orders1[[#This Row],[Order ID]],Returns!B8274:B9073)), "No")</f>
        <v>No</v>
      </c>
      <c r="X8274" s="3">
        <f>IF(Orders1[[#This Row],[Return]]="Yes", 1, 0)</f>
        <v>0</v>
      </c>
    </row>
    <row r="8275" spans="1:24" x14ac:dyDescent="0.2">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7">
        <v>3.4240000000000004</v>
      </c>
      <c r="S8275" s="1">
        <v>1</v>
      </c>
      <c r="T8275" s="1">
        <v>0.2</v>
      </c>
      <c r="U8275" s="7">
        <v>0.29960000000000009</v>
      </c>
      <c r="V8275" s="3" t="str">
        <f>IF(Orders1[[#This Row],[Region]]=People!$B$2, People!$A$2, IF(Orders1[[#This Row],[Region]]=People!$B$3,People!$A$3, IF(Orders1[[#This Row],[Region]]=People!$B$4,People!$A$4, IF(Orders1[[#This Row],[Region]]=People!$B$5,People!$A$5))))</f>
        <v>Chuck Magee</v>
      </c>
      <c r="W8275" s="3" t="str">
        <f>IFERROR(INDEX(Returns!A8275:A9074, MATCH(Orders1[[#This Row],[Order ID]],Returns!B8275:B9074)), "No")</f>
        <v>No</v>
      </c>
      <c r="X8275" s="3">
        <f>IF(Orders1[[#This Row],[Return]]="Yes", 1, 0)</f>
        <v>0</v>
      </c>
    </row>
    <row r="8276" spans="1:24" x14ac:dyDescent="0.2">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7">
        <v>1085.42</v>
      </c>
      <c r="S8276" s="1">
        <v>7</v>
      </c>
      <c r="T8276" s="1">
        <v>0</v>
      </c>
      <c r="U8276" s="7">
        <v>282.20920000000001</v>
      </c>
      <c r="V8276" s="3" t="str">
        <f>IF(Orders1[[#This Row],[Region]]=People!$B$2, People!$A$2, IF(Orders1[[#This Row],[Region]]=People!$B$3,People!$A$3, IF(Orders1[[#This Row],[Region]]=People!$B$4,People!$A$4, IF(Orders1[[#This Row],[Region]]=People!$B$5,People!$A$5))))</f>
        <v>Chuck Magee</v>
      </c>
      <c r="W8276" s="3" t="str">
        <f>IFERROR(INDEX(Returns!A8276:A9075, MATCH(Orders1[[#This Row],[Order ID]],Returns!B8276:B9075)), "No")</f>
        <v>No</v>
      </c>
      <c r="X8276" s="3">
        <f>IF(Orders1[[#This Row],[Return]]="Yes", 1, 0)</f>
        <v>0</v>
      </c>
    </row>
    <row r="8277" spans="1:24" x14ac:dyDescent="0.2">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7">
        <v>43.056000000000004</v>
      </c>
      <c r="S8277" s="1">
        <v>9</v>
      </c>
      <c r="T8277" s="1">
        <v>0.2</v>
      </c>
      <c r="U8277" s="7">
        <v>15.607799999999999</v>
      </c>
      <c r="V8277" s="3" t="str">
        <f>IF(Orders1[[#This Row],[Region]]=People!$B$2, People!$A$2, IF(Orders1[[#This Row],[Region]]=People!$B$3,People!$A$3, IF(Orders1[[#This Row],[Region]]=People!$B$4,People!$A$4, IF(Orders1[[#This Row],[Region]]=People!$B$5,People!$A$5))))</f>
        <v>Chuck Magee</v>
      </c>
      <c r="W8277" s="3" t="str">
        <f>IFERROR(INDEX(Returns!A8277:A9076, MATCH(Orders1[[#This Row],[Order ID]],Returns!B8277:B9076)), "No")</f>
        <v>No</v>
      </c>
      <c r="X8277" s="3">
        <f>IF(Orders1[[#This Row],[Return]]="Yes", 1, 0)</f>
        <v>0</v>
      </c>
    </row>
    <row r="8278" spans="1:24" x14ac:dyDescent="0.2">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7">
        <v>3.762</v>
      </c>
      <c r="S8278" s="1">
        <v>3</v>
      </c>
      <c r="T8278" s="1">
        <v>0.7</v>
      </c>
      <c r="U8278" s="7">
        <v>-2.758799999999999</v>
      </c>
      <c r="V8278" s="3" t="str">
        <f>IF(Orders1[[#This Row],[Region]]=People!$B$2, People!$A$2, IF(Orders1[[#This Row],[Region]]=People!$B$3,People!$A$3, IF(Orders1[[#This Row],[Region]]=People!$B$4,People!$A$4, IF(Orders1[[#This Row],[Region]]=People!$B$5,People!$A$5))))</f>
        <v>Cassandra Brandow</v>
      </c>
      <c r="W8278" s="3" t="str">
        <f>IFERROR(INDEX(Returns!A8278:A9077, MATCH(Orders1[[#This Row],[Order ID]],Returns!B8278:B9077)), "No")</f>
        <v>No</v>
      </c>
      <c r="X8278" s="3">
        <f>IF(Orders1[[#This Row],[Return]]="Yes", 1, 0)</f>
        <v>0</v>
      </c>
    </row>
    <row r="8279" spans="1:24" x14ac:dyDescent="0.2">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7">
        <v>34.860000000000007</v>
      </c>
      <c r="S8279" s="1">
        <v>2</v>
      </c>
      <c r="T8279" s="1">
        <v>0.7</v>
      </c>
      <c r="U8279" s="7">
        <v>-26.726000000000006</v>
      </c>
      <c r="V8279" s="3" t="str">
        <f>IF(Orders1[[#This Row],[Region]]=People!$B$2, People!$A$2, IF(Orders1[[#This Row],[Region]]=People!$B$3,People!$A$3, IF(Orders1[[#This Row],[Region]]=People!$B$4,People!$A$4, IF(Orders1[[#This Row],[Region]]=People!$B$5,People!$A$5))))</f>
        <v>Cassandra Brandow</v>
      </c>
      <c r="W8279" s="3" t="str">
        <f>IFERROR(INDEX(Returns!A8279:A9078, MATCH(Orders1[[#This Row],[Order ID]],Returns!B8279:B9078)), "No")</f>
        <v>No</v>
      </c>
      <c r="X8279" s="3">
        <f>IF(Orders1[[#This Row],[Return]]="Yes", 1, 0)</f>
        <v>0</v>
      </c>
    </row>
    <row r="8280" spans="1:24" x14ac:dyDescent="0.2">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7">
        <v>432.45600000000002</v>
      </c>
      <c r="S8280" s="1">
        <v>3</v>
      </c>
      <c r="T8280" s="1">
        <v>0.2</v>
      </c>
      <c r="U8280" s="7">
        <v>32.434200000000004</v>
      </c>
      <c r="V8280" s="3" t="str">
        <f>IF(Orders1[[#This Row],[Region]]=People!$B$2, People!$A$2, IF(Orders1[[#This Row],[Region]]=People!$B$3,People!$A$3, IF(Orders1[[#This Row],[Region]]=People!$B$4,People!$A$4, IF(Orders1[[#This Row],[Region]]=People!$B$5,People!$A$5))))</f>
        <v>Cassandra Brandow</v>
      </c>
      <c r="W8280" s="3" t="str">
        <f>IFERROR(INDEX(Returns!A8280:A9079, MATCH(Orders1[[#This Row],[Order ID]],Returns!B8280:B9079)), "No")</f>
        <v>No</v>
      </c>
      <c r="X8280" s="3">
        <f>IF(Orders1[[#This Row],[Return]]="Yes", 1, 0)</f>
        <v>0</v>
      </c>
    </row>
    <row r="8281" spans="1:24" x14ac:dyDescent="0.2">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7">
        <v>675.06000000000006</v>
      </c>
      <c r="S8281" s="1">
        <v>3</v>
      </c>
      <c r="T8281" s="1">
        <v>0</v>
      </c>
      <c r="U8281" s="7">
        <v>87.757800000000003</v>
      </c>
      <c r="V8281" s="3" t="str">
        <f>IF(Orders1[[#This Row],[Region]]=People!$B$2, People!$A$2, IF(Orders1[[#This Row],[Region]]=People!$B$3,People!$A$3, IF(Orders1[[#This Row],[Region]]=People!$B$4,People!$A$4, IF(Orders1[[#This Row],[Region]]=People!$B$5,People!$A$5))))</f>
        <v>Cassandra Brandow</v>
      </c>
      <c r="W8281" s="3" t="str">
        <f>IFERROR(INDEX(Returns!A8281:A9080, MATCH(Orders1[[#This Row],[Order ID]],Returns!B8281:B9080)), "No")</f>
        <v>No</v>
      </c>
      <c r="X8281" s="3">
        <f>IF(Orders1[[#This Row],[Return]]="Yes", 1, 0)</f>
        <v>0</v>
      </c>
    </row>
    <row r="8282" spans="1:24" x14ac:dyDescent="0.2">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7">
        <v>65.231999999999999</v>
      </c>
      <c r="S8282" s="1">
        <v>3</v>
      </c>
      <c r="T8282" s="1">
        <v>0.2</v>
      </c>
      <c r="U8282" s="7">
        <v>22.015799999999999</v>
      </c>
      <c r="V8282" s="3" t="str">
        <f>IF(Orders1[[#This Row],[Region]]=People!$B$2, People!$A$2, IF(Orders1[[#This Row],[Region]]=People!$B$3,People!$A$3, IF(Orders1[[#This Row],[Region]]=People!$B$4,People!$A$4, IF(Orders1[[#This Row],[Region]]=People!$B$5,People!$A$5))))</f>
        <v>Cassandra Brandow</v>
      </c>
      <c r="W8282" s="3" t="str">
        <f>IFERROR(INDEX(Returns!A8282:A9081, MATCH(Orders1[[#This Row],[Order ID]],Returns!B8282:B9081)), "No")</f>
        <v>No</v>
      </c>
      <c r="X8282" s="3">
        <f>IF(Orders1[[#This Row],[Return]]="Yes", 1, 0)</f>
        <v>0</v>
      </c>
    </row>
    <row r="8283" spans="1:24" x14ac:dyDescent="0.2">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7">
        <v>207</v>
      </c>
      <c r="S8283" s="1">
        <v>3</v>
      </c>
      <c r="T8283" s="1">
        <v>0.2</v>
      </c>
      <c r="U8283" s="7">
        <v>25.874999999999972</v>
      </c>
      <c r="V8283" s="3" t="str">
        <f>IF(Orders1[[#This Row],[Region]]=People!$B$2, People!$A$2, IF(Orders1[[#This Row],[Region]]=People!$B$3,People!$A$3, IF(Orders1[[#This Row],[Region]]=People!$B$4,People!$A$4, IF(Orders1[[#This Row],[Region]]=People!$B$5,People!$A$5))))</f>
        <v>Cassandra Brandow</v>
      </c>
      <c r="W8283" s="3" t="str">
        <f>IFERROR(INDEX(Returns!A8283:A9082, MATCH(Orders1[[#This Row],[Order ID]],Returns!B8283:B9082)), "No")</f>
        <v>No</v>
      </c>
      <c r="X8283" s="3">
        <f>IF(Orders1[[#This Row],[Return]]="Yes", 1, 0)</f>
        <v>0</v>
      </c>
    </row>
    <row r="8284" spans="1:24" x14ac:dyDescent="0.2">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7">
        <v>600.53</v>
      </c>
      <c r="S8284" s="1">
        <v>2</v>
      </c>
      <c r="T8284" s="1">
        <v>0.3</v>
      </c>
      <c r="U8284" s="7">
        <v>137.26399999999995</v>
      </c>
      <c r="V8284" s="3" t="str">
        <f>IF(Orders1[[#This Row],[Region]]=People!$B$2, People!$A$2, IF(Orders1[[#This Row],[Region]]=People!$B$3,People!$A$3, IF(Orders1[[#This Row],[Region]]=People!$B$4,People!$A$4, IF(Orders1[[#This Row],[Region]]=People!$B$5,People!$A$5))))</f>
        <v>Kelly Williams</v>
      </c>
      <c r="W8284" s="3" t="str">
        <f>IFERROR(INDEX(Returns!A8284:A9083, MATCH(Orders1[[#This Row],[Order ID]],Returns!B8284:B9083)), "No")</f>
        <v>No</v>
      </c>
      <c r="X8284" s="3">
        <f>IF(Orders1[[#This Row],[Return]]="Yes", 1, 0)</f>
        <v>0</v>
      </c>
    </row>
    <row r="8285" spans="1:24" x14ac:dyDescent="0.2">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7">
        <v>59.903999999999996</v>
      </c>
      <c r="S8285" s="1">
        <v>2</v>
      </c>
      <c r="T8285" s="1">
        <v>0.2</v>
      </c>
      <c r="U8285" s="7">
        <v>14.227200000000003</v>
      </c>
      <c r="V8285" s="3" t="str">
        <f>IF(Orders1[[#This Row],[Region]]=People!$B$2, People!$A$2, IF(Orders1[[#This Row],[Region]]=People!$B$3,People!$A$3, IF(Orders1[[#This Row],[Region]]=People!$B$4,People!$A$4, IF(Orders1[[#This Row],[Region]]=People!$B$5,People!$A$5))))</f>
        <v>Kelly Williams</v>
      </c>
      <c r="W8285" s="3" t="str">
        <f>IFERROR(INDEX(Returns!A8285:A9084, MATCH(Orders1[[#This Row],[Order ID]],Returns!B8285:B9084)), "No")</f>
        <v>No</v>
      </c>
      <c r="X8285" s="3">
        <f>IF(Orders1[[#This Row],[Return]]="Yes", 1, 0)</f>
        <v>0</v>
      </c>
    </row>
    <row r="8286" spans="1:24" x14ac:dyDescent="0.2">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7">
        <v>637.44000000000005</v>
      </c>
      <c r="S8286" s="1">
        <v>8</v>
      </c>
      <c r="T8286" s="1">
        <v>0.2</v>
      </c>
      <c r="U8286" s="7">
        <v>135.45599999999996</v>
      </c>
      <c r="V8286" s="3" t="str">
        <f>IF(Orders1[[#This Row],[Region]]=People!$B$2, People!$A$2, IF(Orders1[[#This Row],[Region]]=People!$B$3,People!$A$3, IF(Orders1[[#This Row],[Region]]=People!$B$4,People!$A$4, IF(Orders1[[#This Row],[Region]]=People!$B$5,People!$A$5))))</f>
        <v>Kelly Williams</v>
      </c>
      <c r="W8286" s="3" t="str">
        <f>IFERROR(INDEX(Returns!A8286:A9085, MATCH(Orders1[[#This Row],[Order ID]],Returns!B8286:B9085)), "No")</f>
        <v>No</v>
      </c>
      <c r="X8286" s="3">
        <f>IF(Orders1[[#This Row],[Return]]="Yes", 1, 0)</f>
        <v>0</v>
      </c>
    </row>
    <row r="8287" spans="1:24" x14ac:dyDescent="0.2">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7">
        <v>51.756000000000007</v>
      </c>
      <c r="S8287" s="1">
        <v>3</v>
      </c>
      <c r="T8287" s="1">
        <v>0.6</v>
      </c>
      <c r="U8287" s="7">
        <v>-33.641399999999997</v>
      </c>
      <c r="V8287" s="3" t="str">
        <f>IF(Orders1[[#This Row],[Region]]=People!$B$2, People!$A$2, IF(Orders1[[#This Row],[Region]]=People!$B$3,People!$A$3, IF(Orders1[[#This Row],[Region]]=People!$B$4,People!$A$4, IF(Orders1[[#This Row],[Region]]=People!$B$5,People!$A$5))))</f>
        <v>Kelly Williams</v>
      </c>
      <c r="W8287" s="3" t="str">
        <f>IFERROR(INDEX(Returns!A8287:A9086, MATCH(Orders1[[#This Row],[Order ID]],Returns!B8287:B9086)), "No")</f>
        <v>No</v>
      </c>
      <c r="X8287" s="3">
        <f>IF(Orders1[[#This Row],[Return]]="Yes", 1, 0)</f>
        <v>0</v>
      </c>
    </row>
    <row r="8288" spans="1:24" x14ac:dyDescent="0.2">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7">
        <v>31.104000000000006</v>
      </c>
      <c r="S8288" s="1">
        <v>6</v>
      </c>
      <c r="T8288" s="1">
        <v>0.2</v>
      </c>
      <c r="U8288" s="7">
        <v>10.8864</v>
      </c>
      <c r="V8288" s="3" t="str">
        <f>IF(Orders1[[#This Row],[Region]]=People!$B$2, People!$A$2, IF(Orders1[[#This Row],[Region]]=People!$B$3,People!$A$3, IF(Orders1[[#This Row],[Region]]=People!$B$4,People!$A$4, IF(Orders1[[#This Row],[Region]]=People!$B$5,People!$A$5))))</f>
        <v>Cassandra Brandow</v>
      </c>
      <c r="W8288" s="3" t="str">
        <f>IFERROR(INDEX(Returns!A8288:A9087, MATCH(Orders1[[#This Row],[Order ID]],Returns!B8288:B9087)), "No")</f>
        <v>No</v>
      </c>
      <c r="X8288" s="3">
        <f>IF(Orders1[[#This Row],[Return]]="Yes", 1, 0)</f>
        <v>0</v>
      </c>
    </row>
    <row r="8289" spans="1:24" x14ac:dyDescent="0.2">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7">
        <v>47.96</v>
      </c>
      <c r="S8289" s="1">
        <v>5</v>
      </c>
      <c r="T8289" s="1">
        <v>0.2</v>
      </c>
      <c r="U8289" s="7">
        <v>4.196499999999995</v>
      </c>
      <c r="V8289" s="3" t="str">
        <f>IF(Orders1[[#This Row],[Region]]=People!$B$2, People!$A$2, IF(Orders1[[#This Row],[Region]]=People!$B$3,People!$A$3, IF(Orders1[[#This Row],[Region]]=People!$B$4,People!$A$4, IF(Orders1[[#This Row],[Region]]=People!$B$5,People!$A$5))))</f>
        <v>Cassandra Brandow</v>
      </c>
      <c r="W8289" s="3" t="str">
        <f>IFERROR(INDEX(Returns!A8289:A9088, MATCH(Orders1[[#This Row],[Order ID]],Returns!B8289:B9088)), "No")</f>
        <v>No</v>
      </c>
      <c r="X8289" s="3">
        <f>IF(Orders1[[#This Row],[Return]]="Yes", 1, 0)</f>
        <v>0</v>
      </c>
    </row>
    <row r="8290" spans="1:24" x14ac:dyDescent="0.2">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7">
        <v>158.928</v>
      </c>
      <c r="S8290" s="1">
        <v>7</v>
      </c>
      <c r="T8290" s="1">
        <v>0.2</v>
      </c>
      <c r="U8290" s="7">
        <v>41.718599999999995</v>
      </c>
      <c r="V8290" s="3" t="str">
        <f>IF(Orders1[[#This Row],[Region]]=People!$B$2, People!$A$2, IF(Orders1[[#This Row],[Region]]=People!$B$3,People!$A$3, IF(Orders1[[#This Row],[Region]]=People!$B$4,People!$A$4, IF(Orders1[[#This Row],[Region]]=People!$B$5,People!$A$5))))</f>
        <v>Cassandra Brandow</v>
      </c>
      <c r="W8290" s="3" t="str">
        <f>IFERROR(INDEX(Returns!A8290:A9089, MATCH(Orders1[[#This Row],[Order ID]],Returns!B8290:B9089)), "No")</f>
        <v>No</v>
      </c>
      <c r="X8290" s="3">
        <f>IF(Orders1[[#This Row],[Return]]="Yes", 1, 0)</f>
        <v>0</v>
      </c>
    </row>
    <row r="8291" spans="1:24" x14ac:dyDescent="0.2">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7">
        <v>211.24799999999999</v>
      </c>
      <c r="S8291" s="1">
        <v>6</v>
      </c>
      <c r="T8291" s="1">
        <v>0.2</v>
      </c>
      <c r="U8291" s="7">
        <v>15.843599999999995</v>
      </c>
      <c r="V8291" s="3" t="str">
        <f>IF(Orders1[[#This Row],[Region]]=People!$B$2, People!$A$2, IF(Orders1[[#This Row],[Region]]=People!$B$3,People!$A$3, IF(Orders1[[#This Row],[Region]]=People!$B$4,People!$A$4, IF(Orders1[[#This Row],[Region]]=People!$B$5,People!$A$5))))</f>
        <v>Cassandra Brandow</v>
      </c>
      <c r="W8291" s="3" t="str">
        <f>IFERROR(INDEX(Returns!A8291:A9090, MATCH(Orders1[[#This Row],[Order ID]],Returns!B8291:B9090)), "No")</f>
        <v>No</v>
      </c>
      <c r="X8291" s="3">
        <f>IF(Orders1[[#This Row],[Return]]="Yes", 1, 0)</f>
        <v>0</v>
      </c>
    </row>
    <row r="8292" spans="1:24" x14ac:dyDescent="0.2">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7">
        <v>5.5520000000000005</v>
      </c>
      <c r="S8292" s="1">
        <v>2</v>
      </c>
      <c r="T8292" s="1">
        <v>0.2</v>
      </c>
      <c r="U8292" s="7">
        <v>-1.0410000000000006</v>
      </c>
      <c r="V8292" s="3" t="str">
        <f>IF(Orders1[[#This Row],[Region]]=People!$B$2, People!$A$2, IF(Orders1[[#This Row],[Region]]=People!$B$3,People!$A$3, IF(Orders1[[#This Row],[Region]]=People!$B$4,People!$A$4, IF(Orders1[[#This Row],[Region]]=People!$B$5,People!$A$5))))</f>
        <v>Cassandra Brandow</v>
      </c>
      <c r="W8292" s="3" t="str">
        <f>IFERROR(INDEX(Returns!A8292:A9091, MATCH(Orders1[[#This Row],[Order ID]],Returns!B8292:B9091)), "No")</f>
        <v>No</v>
      </c>
      <c r="X8292" s="3">
        <f>IF(Orders1[[#This Row],[Return]]="Yes", 1, 0)</f>
        <v>0</v>
      </c>
    </row>
    <row r="8293" spans="1:24" x14ac:dyDescent="0.2">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7">
        <v>2.952</v>
      </c>
      <c r="S8293" s="1">
        <v>1</v>
      </c>
      <c r="T8293" s="1">
        <v>0.2</v>
      </c>
      <c r="U8293" s="7">
        <v>0.99629999999999996</v>
      </c>
      <c r="V8293" s="3" t="str">
        <f>IF(Orders1[[#This Row],[Region]]=People!$B$2, People!$A$2, IF(Orders1[[#This Row],[Region]]=People!$B$3,People!$A$3, IF(Orders1[[#This Row],[Region]]=People!$B$4,People!$A$4, IF(Orders1[[#This Row],[Region]]=People!$B$5,People!$A$5))))</f>
        <v>Cassandra Brandow</v>
      </c>
      <c r="W8293" s="3" t="str">
        <f>IFERROR(INDEX(Returns!A8293:A9092, MATCH(Orders1[[#This Row],[Order ID]],Returns!B8293:B9092)), "No")</f>
        <v>No</v>
      </c>
      <c r="X8293" s="3">
        <f>IF(Orders1[[#This Row],[Return]]="Yes", 1, 0)</f>
        <v>0</v>
      </c>
    </row>
    <row r="8294" spans="1:24" x14ac:dyDescent="0.2">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7">
        <v>10.332000000000003</v>
      </c>
      <c r="S8294" s="1">
        <v>3</v>
      </c>
      <c r="T8294" s="1">
        <v>0.7</v>
      </c>
      <c r="U8294" s="7">
        <v>-7.5767999999999986</v>
      </c>
      <c r="V8294" s="3" t="str">
        <f>IF(Orders1[[#This Row],[Region]]=People!$B$2, People!$A$2, IF(Orders1[[#This Row],[Region]]=People!$B$3,People!$A$3, IF(Orders1[[#This Row],[Region]]=People!$B$4,People!$A$4, IF(Orders1[[#This Row],[Region]]=People!$B$5,People!$A$5))))</f>
        <v>Chuck Magee</v>
      </c>
      <c r="W8294" s="3" t="str">
        <f>IFERROR(INDEX(Returns!A8294:A9093, MATCH(Orders1[[#This Row],[Order ID]],Returns!B8294:B9093)), "No")</f>
        <v>No</v>
      </c>
      <c r="X8294" s="3">
        <f>IF(Orders1[[#This Row],[Return]]="Yes", 1, 0)</f>
        <v>0</v>
      </c>
    </row>
    <row r="8295" spans="1:24" x14ac:dyDescent="0.2">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7">
        <v>18.368000000000002</v>
      </c>
      <c r="S8295" s="1">
        <v>4</v>
      </c>
      <c r="T8295" s="1">
        <v>0.2</v>
      </c>
      <c r="U8295" s="7">
        <v>5.9695999999999998</v>
      </c>
      <c r="V8295" s="3" t="str">
        <f>IF(Orders1[[#This Row],[Region]]=People!$B$2, People!$A$2, IF(Orders1[[#This Row],[Region]]=People!$B$3,People!$A$3, IF(Orders1[[#This Row],[Region]]=People!$B$4,People!$A$4, IF(Orders1[[#This Row],[Region]]=People!$B$5,People!$A$5))))</f>
        <v>Anna Andreadi</v>
      </c>
      <c r="W8295" s="3" t="str">
        <f>IFERROR(INDEX(Returns!A8295:A9094, MATCH(Orders1[[#This Row],[Order ID]],Returns!B8295:B9094)), "No")</f>
        <v>No</v>
      </c>
      <c r="X8295" s="3">
        <f>IF(Orders1[[#This Row],[Return]]="Yes", 1, 0)</f>
        <v>0</v>
      </c>
    </row>
    <row r="8296" spans="1:24" x14ac:dyDescent="0.2">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7">
        <v>299.89999999999998</v>
      </c>
      <c r="S8296" s="1">
        <v>2</v>
      </c>
      <c r="T8296" s="1">
        <v>0</v>
      </c>
      <c r="U8296" s="7">
        <v>74.974999999999994</v>
      </c>
      <c r="V8296" s="3" t="str">
        <f>IF(Orders1[[#This Row],[Region]]=People!$B$2, People!$A$2, IF(Orders1[[#This Row],[Region]]=People!$B$3,People!$A$3, IF(Orders1[[#This Row],[Region]]=People!$B$4,People!$A$4, IF(Orders1[[#This Row],[Region]]=People!$B$5,People!$A$5))))</f>
        <v>Chuck Magee</v>
      </c>
      <c r="W8296" s="3" t="str">
        <f>IFERROR(INDEX(Returns!A8296:A9095, MATCH(Orders1[[#This Row],[Order ID]],Returns!B8296:B9095)), "No")</f>
        <v>No</v>
      </c>
      <c r="X8296" s="3">
        <f>IF(Orders1[[#This Row],[Return]]="Yes", 1, 0)</f>
        <v>0</v>
      </c>
    </row>
    <row r="8297" spans="1:24" x14ac:dyDescent="0.2">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7">
        <v>26.55</v>
      </c>
      <c r="S8297" s="1">
        <v>9</v>
      </c>
      <c r="T8297" s="1">
        <v>0</v>
      </c>
      <c r="U8297" s="7">
        <v>12.744</v>
      </c>
      <c r="V8297" s="3" t="str">
        <f>IF(Orders1[[#This Row],[Region]]=People!$B$2, People!$A$2, IF(Orders1[[#This Row],[Region]]=People!$B$3,People!$A$3, IF(Orders1[[#This Row],[Region]]=People!$B$4,People!$A$4, IF(Orders1[[#This Row],[Region]]=People!$B$5,People!$A$5))))</f>
        <v>Cassandra Brandow</v>
      </c>
      <c r="W8297" s="3" t="str">
        <f>IFERROR(INDEX(Returns!A8297:A9096, MATCH(Orders1[[#This Row],[Order ID]],Returns!B8297:B9096)), "No")</f>
        <v>No</v>
      </c>
      <c r="X8297" s="3">
        <f>IF(Orders1[[#This Row],[Return]]="Yes", 1, 0)</f>
        <v>0</v>
      </c>
    </row>
    <row r="8298" spans="1:24" x14ac:dyDescent="0.2">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7">
        <v>111.98</v>
      </c>
      <c r="S8298" s="1">
        <v>2</v>
      </c>
      <c r="T8298" s="1">
        <v>0</v>
      </c>
      <c r="U8298" s="7">
        <v>26.875200000000007</v>
      </c>
      <c r="V8298" s="3" t="str">
        <f>IF(Orders1[[#This Row],[Region]]=People!$B$2, People!$A$2, IF(Orders1[[#This Row],[Region]]=People!$B$3,People!$A$3, IF(Orders1[[#This Row],[Region]]=People!$B$4,People!$A$4, IF(Orders1[[#This Row],[Region]]=People!$B$5,People!$A$5))))</f>
        <v>Cassandra Brandow</v>
      </c>
      <c r="W8298" s="3" t="str">
        <f>IFERROR(INDEX(Returns!A8298:A9097, MATCH(Orders1[[#This Row],[Order ID]],Returns!B8298:B9097)), "No")</f>
        <v>No</v>
      </c>
      <c r="X8298" s="3">
        <f>IF(Orders1[[#This Row],[Return]]="Yes", 1, 0)</f>
        <v>0</v>
      </c>
    </row>
    <row r="8299" spans="1:24" x14ac:dyDescent="0.2">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7">
        <v>4.9280000000000008</v>
      </c>
      <c r="S8299" s="1">
        <v>2</v>
      </c>
      <c r="T8299" s="1">
        <v>0.2</v>
      </c>
      <c r="U8299" s="7">
        <v>0.73919999999999941</v>
      </c>
      <c r="V8299" s="3" t="str">
        <f>IF(Orders1[[#This Row],[Region]]=People!$B$2, People!$A$2, IF(Orders1[[#This Row],[Region]]=People!$B$3,People!$A$3, IF(Orders1[[#This Row],[Region]]=People!$B$4,People!$A$4, IF(Orders1[[#This Row],[Region]]=People!$B$5,People!$A$5))))</f>
        <v>Cassandra Brandow</v>
      </c>
      <c r="W8299" s="3" t="str">
        <f>IFERROR(INDEX(Returns!A8299:A9098, MATCH(Orders1[[#This Row],[Order ID]],Returns!B8299:B9098)), "No")</f>
        <v>No</v>
      </c>
      <c r="X8299" s="3">
        <f>IF(Orders1[[#This Row],[Return]]="Yes", 1, 0)</f>
        <v>0</v>
      </c>
    </row>
    <row r="8300" spans="1:24" x14ac:dyDescent="0.2">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7">
        <v>11.784000000000001</v>
      </c>
      <c r="S8300" s="1">
        <v>3</v>
      </c>
      <c r="T8300" s="1">
        <v>0.2</v>
      </c>
      <c r="U8300" s="7">
        <v>4.2716999999999992</v>
      </c>
      <c r="V8300" s="3" t="str">
        <f>IF(Orders1[[#This Row],[Region]]=People!$B$2, People!$A$2, IF(Orders1[[#This Row],[Region]]=People!$B$3,People!$A$3, IF(Orders1[[#This Row],[Region]]=People!$B$4,People!$A$4, IF(Orders1[[#This Row],[Region]]=People!$B$5,People!$A$5))))</f>
        <v>Cassandra Brandow</v>
      </c>
      <c r="W8300" s="3" t="str">
        <f>IFERROR(INDEX(Returns!A8300:A9099, MATCH(Orders1[[#This Row],[Order ID]],Returns!B8300:B9099)), "No")</f>
        <v>No</v>
      </c>
      <c r="X8300" s="3">
        <f>IF(Orders1[[#This Row],[Return]]="Yes", 1, 0)</f>
        <v>0</v>
      </c>
    </row>
    <row r="8301" spans="1:24" x14ac:dyDescent="0.2">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7">
        <v>7.98</v>
      </c>
      <c r="S8301" s="1">
        <v>3</v>
      </c>
      <c r="T8301" s="1">
        <v>0</v>
      </c>
      <c r="U8301" s="7">
        <v>2.0747999999999998</v>
      </c>
      <c r="V8301" s="3" t="str">
        <f>IF(Orders1[[#This Row],[Region]]=People!$B$2, People!$A$2, IF(Orders1[[#This Row],[Region]]=People!$B$3,People!$A$3, IF(Orders1[[#This Row],[Region]]=People!$B$4,People!$A$4, IF(Orders1[[#This Row],[Region]]=People!$B$5,People!$A$5))))</f>
        <v>Anna Andreadi</v>
      </c>
      <c r="W8301" s="3" t="str">
        <f>IFERROR(INDEX(Returns!A8301:A9100, MATCH(Orders1[[#This Row],[Order ID]],Returns!B8301:B9100)), "No")</f>
        <v>No</v>
      </c>
      <c r="X8301" s="3">
        <f>IF(Orders1[[#This Row],[Return]]="Yes", 1, 0)</f>
        <v>0</v>
      </c>
    </row>
    <row r="8302" spans="1:24" x14ac:dyDescent="0.2">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7">
        <v>180.96</v>
      </c>
      <c r="S8302" s="1">
        <v>2</v>
      </c>
      <c r="T8302" s="1">
        <v>0</v>
      </c>
      <c r="U8302" s="7">
        <v>81.432000000000002</v>
      </c>
      <c r="V8302" s="3" t="str">
        <f>IF(Orders1[[#This Row],[Region]]=People!$B$2, People!$A$2, IF(Orders1[[#This Row],[Region]]=People!$B$3,People!$A$3, IF(Orders1[[#This Row],[Region]]=People!$B$4,People!$A$4, IF(Orders1[[#This Row],[Region]]=People!$B$5,People!$A$5))))</f>
        <v>Kelly Williams</v>
      </c>
      <c r="W8302" s="3" t="str">
        <f>IFERROR(INDEX(Returns!A8302:A9101, MATCH(Orders1[[#This Row],[Order ID]],Returns!B8302:B9101)), "No")</f>
        <v>No</v>
      </c>
      <c r="X8302" s="3">
        <f>IF(Orders1[[#This Row],[Return]]="Yes", 1, 0)</f>
        <v>0</v>
      </c>
    </row>
    <row r="8303" spans="1:24" x14ac:dyDescent="0.2">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7">
        <v>1649.95</v>
      </c>
      <c r="S8303" s="1">
        <v>5</v>
      </c>
      <c r="T8303" s="1">
        <v>0</v>
      </c>
      <c r="U8303" s="7">
        <v>659.98</v>
      </c>
      <c r="V8303" s="3" t="str">
        <f>IF(Orders1[[#This Row],[Region]]=People!$B$2, People!$A$2, IF(Orders1[[#This Row],[Region]]=People!$B$3,People!$A$3, IF(Orders1[[#This Row],[Region]]=People!$B$4,People!$A$4, IF(Orders1[[#This Row],[Region]]=People!$B$5,People!$A$5))))</f>
        <v>Anna Andreadi</v>
      </c>
      <c r="W8303" s="3" t="str">
        <f>IFERROR(INDEX(Returns!A8303:A9102, MATCH(Orders1[[#This Row],[Order ID]],Returns!B8303:B9102)), "No")</f>
        <v>No</v>
      </c>
      <c r="X8303" s="3">
        <f>IF(Orders1[[#This Row],[Return]]="Yes", 1, 0)</f>
        <v>0</v>
      </c>
    </row>
    <row r="8304" spans="1:24" x14ac:dyDescent="0.2">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7">
        <v>362.35199999999998</v>
      </c>
      <c r="S8304" s="1">
        <v>3</v>
      </c>
      <c r="T8304" s="1">
        <v>0.2</v>
      </c>
      <c r="U8304" s="7">
        <v>45.293999999999954</v>
      </c>
      <c r="V8304" s="3" t="str">
        <f>IF(Orders1[[#This Row],[Region]]=People!$B$2, People!$A$2, IF(Orders1[[#This Row],[Region]]=People!$B$3,People!$A$3, IF(Orders1[[#This Row],[Region]]=People!$B$4,People!$A$4, IF(Orders1[[#This Row],[Region]]=People!$B$5,People!$A$5))))</f>
        <v>Anna Andreadi</v>
      </c>
      <c r="W8304" s="3" t="str">
        <f>IFERROR(INDEX(Returns!A8304:A9103, MATCH(Orders1[[#This Row],[Order ID]],Returns!B8304:B9103)), "No")</f>
        <v>No</v>
      </c>
      <c r="X8304" s="3">
        <f>IF(Orders1[[#This Row],[Return]]="Yes", 1, 0)</f>
        <v>0</v>
      </c>
    </row>
    <row r="8305" spans="1:24" x14ac:dyDescent="0.2">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7">
        <v>73.584000000000003</v>
      </c>
      <c r="S8305" s="1">
        <v>2</v>
      </c>
      <c r="T8305" s="1">
        <v>0.2</v>
      </c>
      <c r="U8305" s="7">
        <v>8.2781999999999982</v>
      </c>
      <c r="V8305" s="3" t="str">
        <f>IF(Orders1[[#This Row],[Region]]=People!$B$2, People!$A$2, IF(Orders1[[#This Row],[Region]]=People!$B$3,People!$A$3, IF(Orders1[[#This Row],[Region]]=People!$B$4,People!$A$4, IF(Orders1[[#This Row],[Region]]=People!$B$5,People!$A$5))))</f>
        <v>Anna Andreadi</v>
      </c>
      <c r="W8305" s="3" t="str">
        <f>IFERROR(INDEX(Returns!A8305:A9104, MATCH(Orders1[[#This Row],[Order ID]],Returns!B8305:B9104)), "No")</f>
        <v>No</v>
      </c>
      <c r="X8305" s="3">
        <f>IF(Orders1[[#This Row],[Return]]="Yes", 1, 0)</f>
        <v>0</v>
      </c>
    </row>
    <row r="8306" spans="1:24" x14ac:dyDescent="0.2">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7">
        <v>486.36800000000005</v>
      </c>
      <c r="S8306" s="1">
        <v>4</v>
      </c>
      <c r="T8306" s="1">
        <v>0.2</v>
      </c>
      <c r="U8306" s="7">
        <v>36.477600000000024</v>
      </c>
      <c r="V8306" s="3" t="str">
        <f>IF(Orders1[[#This Row],[Region]]=People!$B$2, People!$A$2, IF(Orders1[[#This Row],[Region]]=People!$B$3,People!$A$3, IF(Orders1[[#This Row],[Region]]=People!$B$4,People!$A$4, IF(Orders1[[#This Row],[Region]]=People!$B$5,People!$A$5))))</f>
        <v>Anna Andreadi</v>
      </c>
      <c r="W8306" s="3" t="str">
        <f>IFERROR(INDEX(Returns!A8306:A9105, MATCH(Orders1[[#This Row],[Order ID]],Returns!B8306:B9105)), "No")</f>
        <v>No</v>
      </c>
      <c r="X8306" s="3">
        <f>IF(Orders1[[#This Row],[Return]]="Yes", 1, 0)</f>
        <v>0</v>
      </c>
    </row>
    <row r="8307" spans="1:24" x14ac:dyDescent="0.2">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7">
        <v>32.400000000000006</v>
      </c>
      <c r="S8307" s="1">
        <v>5</v>
      </c>
      <c r="T8307" s="1">
        <v>0</v>
      </c>
      <c r="U8307" s="7">
        <v>15.552000000000001</v>
      </c>
      <c r="V8307" s="3" t="str">
        <f>IF(Orders1[[#This Row],[Region]]=People!$B$2, People!$A$2, IF(Orders1[[#This Row],[Region]]=People!$B$3,People!$A$3, IF(Orders1[[#This Row],[Region]]=People!$B$4,People!$A$4, IF(Orders1[[#This Row],[Region]]=People!$B$5,People!$A$5))))</f>
        <v>Kelly Williams</v>
      </c>
      <c r="W8307" s="3" t="str">
        <f>IFERROR(INDEX(Returns!A8307:A9106, MATCH(Orders1[[#This Row],[Order ID]],Returns!B8307:B9106)), "No")</f>
        <v>No</v>
      </c>
      <c r="X8307" s="3">
        <f>IF(Orders1[[#This Row],[Return]]="Yes", 1, 0)</f>
        <v>0</v>
      </c>
    </row>
    <row r="8308" spans="1:24" x14ac:dyDescent="0.2">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7">
        <v>41.86</v>
      </c>
      <c r="S8308" s="1">
        <v>7</v>
      </c>
      <c r="T8308" s="1">
        <v>0</v>
      </c>
      <c r="U8308" s="7">
        <v>19.255600000000001</v>
      </c>
      <c r="V8308" s="3" t="str">
        <f>IF(Orders1[[#This Row],[Region]]=People!$B$2, People!$A$2, IF(Orders1[[#This Row],[Region]]=People!$B$3,People!$A$3, IF(Orders1[[#This Row],[Region]]=People!$B$4,People!$A$4, IF(Orders1[[#This Row],[Region]]=People!$B$5,People!$A$5))))</f>
        <v>Kelly Williams</v>
      </c>
      <c r="W8308" s="3" t="str">
        <f>IFERROR(INDEX(Returns!A8308:A9107, MATCH(Orders1[[#This Row],[Order ID]],Returns!B8308:B9107)), "No")</f>
        <v>No</v>
      </c>
      <c r="X8308" s="3">
        <f>IF(Orders1[[#This Row],[Return]]="Yes", 1, 0)</f>
        <v>0</v>
      </c>
    </row>
    <row r="8309" spans="1:24" x14ac:dyDescent="0.2">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7">
        <v>77.56</v>
      </c>
      <c r="S8309" s="1">
        <v>2</v>
      </c>
      <c r="T8309" s="1">
        <v>0</v>
      </c>
      <c r="U8309" s="7">
        <v>35.677599999999998</v>
      </c>
      <c r="V8309" s="3" t="str">
        <f>IF(Orders1[[#This Row],[Region]]=People!$B$2, People!$A$2, IF(Orders1[[#This Row],[Region]]=People!$B$3,People!$A$3, IF(Orders1[[#This Row],[Region]]=People!$B$4,People!$A$4, IF(Orders1[[#This Row],[Region]]=People!$B$5,People!$A$5))))</f>
        <v>Kelly Williams</v>
      </c>
      <c r="W8309" s="3" t="str">
        <f>IFERROR(INDEX(Returns!A8309:A9108, MATCH(Orders1[[#This Row],[Order ID]],Returns!B8309:B9108)), "No")</f>
        <v>No</v>
      </c>
      <c r="X8309" s="3">
        <f>IF(Orders1[[#This Row],[Return]]="Yes", 1, 0)</f>
        <v>0</v>
      </c>
    </row>
    <row r="8310" spans="1:24" x14ac:dyDescent="0.2">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7">
        <v>37.17</v>
      </c>
      <c r="S8310" s="1">
        <v>9</v>
      </c>
      <c r="T8310" s="1">
        <v>0</v>
      </c>
      <c r="U8310" s="7">
        <v>11.151</v>
      </c>
      <c r="V8310" s="3" t="str">
        <f>IF(Orders1[[#This Row],[Region]]=People!$B$2, People!$A$2, IF(Orders1[[#This Row],[Region]]=People!$B$3,People!$A$3, IF(Orders1[[#This Row],[Region]]=People!$B$4,People!$A$4, IF(Orders1[[#This Row],[Region]]=People!$B$5,People!$A$5))))</f>
        <v>Anna Andreadi</v>
      </c>
      <c r="W8310" s="3" t="str">
        <f>IFERROR(INDEX(Returns!A8310:A9109, MATCH(Orders1[[#This Row],[Order ID]],Returns!B8310:B9109)), "No")</f>
        <v>No</v>
      </c>
      <c r="X8310" s="3">
        <f>IF(Orders1[[#This Row],[Return]]="Yes", 1, 0)</f>
        <v>0</v>
      </c>
    </row>
    <row r="8311" spans="1:24" x14ac:dyDescent="0.2">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7">
        <v>137.352</v>
      </c>
      <c r="S8311" s="1">
        <v>3</v>
      </c>
      <c r="T8311" s="1">
        <v>0.2</v>
      </c>
      <c r="U8311" s="7">
        <v>8.5844999999999914</v>
      </c>
      <c r="V8311" s="3" t="str">
        <f>IF(Orders1[[#This Row],[Region]]=People!$B$2, People!$A$2, IF(Orders1[[#This Row],[Region]]=People!$B$3,People!$A$3, IF(Orders1[[#This Row],[Region]]=People!$B$4,People!$A$4, IF(Orders1[[#This Row],[Region]]=People!$B$5,People!$A$5))))</f>
        <v>Kelly Williams</v>
      </c>
      <c r="W8311" s="3" t="str">
        <f>IFERROR(INDEX(Returns!A8311:A9110, MATCH(Orders1[[#This Row],[Order ID]],Returns!B8311:B9110)), "No")</f>
        <v>No</v>
      </c>
      <c r="X8311" s="3">
        <f>IF(Orders1[[#This Row],[Return]]="Yes", 1, 0)</f>
        <v>0</v>
      </c>
    </row>
    <row r="8312" spans="1:24" x14ac:dyDescent="0.2">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7">
        <v>376.50899999999996</v>
      </c>
      <c r="S8312" s="1">
        <v>3</v>
      </c>
      <c r="T8312" s="1">
        <v>0.3</v>
      </c>
      <c r="U8312" s="7">
        <v>-43.029600000000045</v>
      </c>
      <c r="V8312" s="3" t="str">
        <f>IF(Orders1[[#This Row],[Region]]=People!$B$2, People!$A$2, IF(Orders1[[#This Row],[Region]]=People!$B$3,People!$A$3, IF(Orders1[[#This Row],[Region]]=People!$B$4,People!$A$4, IF(Orders1[[#This Row],[Region]]=People!$B$5,People!$A$5))))</f>
        <v>Kelly Williams</v>
      </c>
      <c r="W8312" s="3" t="str">
        <f>IFERROR(INDEX(Returns!A8312:A9111, MATCH(Orders1[[#This Row],[Order ID]],Returns!B8312:B9111)), "No")</f>
        <v>No</v>
      </c>
      <c r="X8312" s="3">
        <f>IF(Orders1[[#This Row],[Return]]="Yes", 1, 0)</f>
        <v>0</v>
      </c>
    </row>
    <row r="8313" spans="1:24" x14ac:dyDescent="0.2">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7">
        <v>62.72</v>
      </c>
      <c r="S8313" s="1">
        <v>4</v>
      </c>
      <c r="T8313" s="1">
        <v>0</v>
      </c>
      <c r="U8313" s="7">
        <v>24.460799999999999</v>
      </c>
      <c r="V8313" s="3" t="str">
        <f>IF(Orders1[[#This Row],[Region]]=People!$B$2, People!$A$2, IF(Orders1[[#This Row],[Region]]=People!$B$3,People!$A$3, IF(Orders1[[#This Row],[Region]]=People!$B$4,People!$A$4, IF(Orders1[[#This Row],[Region]]=People!$B$5,People!$A$5))))</f>
        <v>Cassandra Brandow</v>
      </c>
      <c r="W8313" s="3" t="str">
        <f>IFERROR(INDEX(Returns!A8313:A9112, MATCH(Orders1[[#This Row],[Order ID]],Returns!B8313:B9112)), "No")</f>
        <v>No</v>
      </c>
      <c r="X8313" s="3">
        <f>IF(Orders1[[#This Row],[Return]]="Yes", 1, 0)</f>
        <v>0</v>
      </c>
    </row>
    <row r="8314" spans="1:24" x14ac:dyDescent="0.2">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7">
        <v>2939.9300000000003</v>
      </c>
      <c r="S8314" s="1">
        <v>7</v>
      </c>
      <c r="T8314" s="1">
        <v>0</v>
      </c>
      <c r="U8314" s="7">
        <v>764.38180000000011</v>
      </c>
      <c r="V8314" s="3" t="str">
        <f>IF(Orders1[[#This Row],[Region]]=People!$B$2, People!$A$2, IF(Orders1[[#This Row],[Region]]=People!$B$3,People!$A$3, IF(Orders1[[#This Row],[Region]]=People!$B$4,People!$A$4, IF(Orders1[[#This Row],[Region]]=People!$B$5,People!$A$5))))</f>
        <v>Cassandra Brandow</v>
      </c>
      <c r="W8314" s="3" t="str">
        <f>IFERROR(INDEX(Returns!A8314:A9113, MATCH(Orders1[[#This Row],[Order ID]],Returns!B8314:B9113)), "No")</f>
        <v>No</v>
      </c>
      <c r="X8314" s="3">
        <f>IF(Orders1[[#This Row],[Return]]="Yes", 1, 0)</f>
        <v>0</v>
      </c>
    </row>
    <row r="8315" spans="1:24" x14ac:dyDescent="0.2">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7">
        <v>512.35799999999995</v>
      </c>
      <c r="S8315" s="1">
        <v>3</v>
      </c>
      <c r="T8315" s="1">
        <v>0.3</v>
      </c>
      <c r="U8315" s="7">
        <v>-14.638799999999947</v>
      </c>
      <c r="V8315" s="3" t="str">
        <f>IF(Orders1[[#This Row],[Region]]=People!$B$2, People!$A$2, IF(Orders1[[#This Row],[Region]]=People!$B$3,People!$A$3, IF(Orders1[[#This Row],[Region]]=People!$B$4,People!$A$4, IF(Orders1[[#This Row],[Region]]=People!$B$5,People!$A$5))))</f>
        <v>Kelly Williams</v>
      </c>
      <c r="W8315" s="3" t="str">
        <f>IFERROR(INDEX(Returns!A8315:A9114, MATCH(Orders1[[#This Row],[Order ID]],Returns!B8315:B9114)), "No")</f>
        <v>No</v>
      </c>
      <c r="X8315" s="3">
        <f>IF(Orders1[[#This Row],[Return]]="Yes", 1, 0)</f>
        <v>0</v>
      </c>
    </row>
    <row r="8316" spans="1:24" x14ac:dyDescent="0.2">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7">
        <v>3.4880000000000004</v>
      </c>
      <c r="S8316" s="1">
        <v>2</v>
      </c>
      <c r="T8316" s="1">
        <v>0.2</v>
      </c>
      <c r="U8316" s="7">
        <v>0.56679999999999997</v>
      </c>
      <c r="V8316" s="3" t="str">
        <f>IF(Orders1[[#This Row],[Region]]=People!$B$2, People!$A$2, IF(Orders1[[#This Row],[Region]]=People!$B$3,People!$A$3, IF(Orders1[[#This Row],[Region]]=People!$B$4,People!$A$4, IF(Orders1[[#This Row],[Region]]=People!$B$5,People!$A$5))))</f>
        <v>Kelly Williams</v>
      </c>
      <c r="W8316" s="3" t="str">
        <f>IFERROR(INDEX(Returns!A8316:A9115, MATCH(Orders1[[#This Row],[Order ID]],Returns!B8316:B9115)), "No")</f>
        <v>No</v>
      </c>
      <c r="X8316" s="3">
        <f>IF(Orders1[[#This Row],[Return]]="Yes", 1, 0)</f>
        <v>0</v>
      </c>
    </row>
    <row r="8317" spans="1:24" x14ac:dyDescent="0.2">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7">
        <v>22.288</v>
      </c>
      <c r="S8317" s="1">
        <v>7</v>
      </c>
      <c r="T8317" s="1">
        <v>0.2</v>
      </c>
      <c r="U8317" s="7">
        <v>3.9003999999999985</v>
      </c>
      <c r="V8317" s="3" t="str">
        <f>IF(Orders1[[#This Row],[Region]]=People!$B$2, People!$A$2, IF(Orders1[[#This Row],[Region]]=People!$B$3,People!$A$3, IF(Orders1[[#This Row],[Region]]=People!$B$4,People!$A$4, IF(Orders1[[#This Row],[Region]]=People!$B$5,People!$A$5))))</f>
        <v>Kelly Williams</v>
      </c>
      <c r="W8317" s="3" t="str">
        <f>IFERROR(INDEX(Returns!A8317:A9116, MATCH(Orders1[[#This Row],[Order ID]],Returns!B8317:B9116)), "No")</f>
        <v>No</v>
      </c>
      <c r="X8317" s="3">
        <f>IF(Orders1[[#This Row],[Return]]="Yes", 1, 0)</f>
        <v>0</v>
      </c>
    </row>
    <row r="8318" spans="1:24" x14ac:dyDescent="0.2">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7">
        <v>16.032</v>
      </c>
      <c r="S8318" s="1">
        <v>3</v>
      </c>
      <c r="T8318" s="1">
        <v>0.2</v>
      </c>
      <c r="U8318" s="7">
        <v>5.6111999999999993</v>
      </c>
      <c r="V8318" s="3" t="str">
        <f>IF(Orders1[[#This Row],[Region]]=People!$B$2, People!$A$2, IF(Orders1[[#This Row],[Region]]=People!$B$3,People!$A$3, IF(Orders1[[#This Row],[Region]]=People!$B$4,People!$A$4, IF(Orders1[[#This Row],[Region]]=People!$B$5,People!$A$5))))</f>
        <v>Kelly Williams</v>
      </c>
      <c r="W8318" s="3" t="str">
        <f>IFERROR(INDEX(Returns!A8318:A9117, MATCH(Orders1[[#This Row],[Order ID]],Returns!B8318:B9117)), "No")</f>
        <v>No</v>
      </c>
      <c r="X8318" s="3">
        <f>IF(Orders1[[#This Row],[Return]]="Yes", 1, 0)</f>
        <v>0</v>
      </c>
    </row>
    <row r="8319" spans="1:24" x14ac:dyDescent="0.2">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7">
        <v>1.752</v>
      </c>
      <c r="S8319" s="1">
        <v>1</v>
      </c>
      <c r="T8319" s="1">
        <v>0.2</v>
      </c>
      <c r="U8319" s="7">
        <v>0.15329999999999994</v>
      </c>
      <c r="V8319" s="3" t="str">
        <f>IF(Orders1[[#This Row],[Region]]=People!$B$2, People!$A$2, IF(Orders1[[#This Row],[Region]]=People!$B$3,People!$A$3, IF(Orders1[[#This Row],[Region]]=People!$B$4,People!$A$4, IF(Orders1[[#This Row],[Region]]=People!$B$5,People!$A$5))))</f>
        <v>Cassandra Brandow</v>
      </c>
      <c r="W8319" s="3" t="str">
        <f>IFERROR(INDEX(Returns!A8319:A9118, MATCH(Orders1[[#This Row],[Order ID]],Returns!B8319:B9118)), "No")</f>
        <v>No</v>
      </c>
      <c r="X8319" s="3">
        <f>IF(Orders1[[#This Row],[Return]]="Yes", 1, 0)</f>
        <v>0</v>
      </c>
    </row>
    <row r="8320" spans="1:24" x14ac:dyDescent="0.2">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7">
        <v>20.992000000000001</v>
      </c>
      <c r="S8320" s="1">
        <v>8</v>
      </c>
      <c r="T8320" s="1">
        <v>0.2</v>
      </c>
      <c r="U8320" s="7">
        <v>2.3615999999999966</v>
      </c>
      <c r="V8320" s="3" t="str">
        <f>IF(Orders1[[#This Row],[Region]]=People!$B$2, People!$A$2, IF(Orders1[[#This Row],[Region]]=People!$B$3,People!$A$3, IF(Orders1[[#This Row],[Region]]=People!$B$4,People!$A$4, IF(Orders1[[#This Row],[Region]]=People!$B$5,People!$A$5))))</f>
        <v>Cassandra Brandow</v>
      </c>
      <c r="W8320" s="3" t="str">
        <f>IFERROR(INDEX(Returns!A8320:A9119, MATCH(Orders1[[#This Row],[Order ID]],Returns!B8320:B9119)), "No")</f>
        <v>No</v>
      </c>
      <c r="X8320" s="3">
        <f>IF(Orders1[[#This Row],[Return]]="Yes", 1, 0)</f>
        <v>0</v>
      </c>
    </row>
    <row r="8321" spans="1:24" x14ac:dyDescent="0.2">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7">
        <v>11.21</v>
      </c>
      <c r="S8321" s="1">
        <v>1</v>
      </c>
      <c r="T8321" s="1">
        <v>0</v>
      </c>
      <c r="U8321" s="7">
        <v>3.3629999999999995</v>
      </c>
      <c r="V8321" s="3" t="str">
        <f>IF(Orders1[[#This Row],[Region]]=People!$B$2, People!$A$2, IF(Orders1[[#This Row],[Region]]=People!$B$3,People!$A$3, IF(Orders1[[#This Row],[Region]]=People!$B$4,People!$A$4, IF(Orders1[[#This Row],[Region]]=People!$B$5,People!$A$5))))</f>
        <v>Chuck Magee</v>
      </c>
      <c r="W8321" s="3" t="str">
        <f>IFERROR(INDEX(Returns!A8321:A9120, MATCH(Orders1[[#This Row],[Order ID]],Returns!B8321:B9120)), "No")</f>
        <v>No</v>
      </c>
      <c r="X8321" s="3">
        <f>IF(Orders1[[#This Row],[Return]]="Yes", 1, 0)</f>
        <v>0</v>
      </c>
    </row>
    <row r="8322" spans="1:24" x14ac:dyDescent="0.2">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7">
        <v>45.04</v>
      </c>
      <c r="S8322" s="1">
        <v>2</v>
      </c>
      <c r="T8322" s="1">
        <v>0.2</v>
      </c>
      <c r="U8322" s="7">
        <v>4.5040000000000031</v>
      </c>
      <c r="V8322" s="3" t="str">
        <f>IF(Orders1[[#This Row],[Region]]=People!$B$2, People!$A$2, IF(Orders1[[#This Row],[Region]]=People!$B$3,People!$A$3, IF(Orders1[[#This Row],[Region]]=People!$B$4,People!$A$4, IF(Orders1[[#This Row],[Region]]=People!$B$5,People!$A$5))))</f>
        <v>Kelly Williams</v>
      </c>
      <c r="W8322" s="3" t="str">
        <f>IFERROR(INDEX(Returns!A8322:A9121, MATCH(Orders1[[#This Row],[Order ID]],Returns!B8322:B9121)), "No")</f>
        <v>No</v>
      </c>
      <c r="X8322" s="3">
        <f>IF(Orders1[[#This Row],[Return]]="Yes", 1, 0)</f>
        <v>0</v>
      </c>
    </row>
    <row r="8323" spans="1:24" x14ac:dyDescent="0.2">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7">
        <v>15.623999999999997</v>
      </c>
      <c r="S8323" s="1">
        <v>2</v>
      </c>
      <c r="T8323" s="1">
        <v>0.8</v>
      </c>
      <c r="U8323" s="7">
        <v>-24.998400000000011</v>
      </c>
      <c r="V8323" s="3" t="str">
        <f>IF(Orders1[[#This Row],[Region]]=People!$B$2, People!$A$2, IF(Orders1[[#This Row],[Region]]=People!$B$3,People!$A$3, IF(Orders1[[#This Row],[Region]]=People!$B$4,People!$A$4, IF(Orders1[[#This Row],[Region]]=People!$B$5,People!$A$5))))</f>
        <v>Kelly Williams</v>
      </c>
      <c r="W8323" s="3" t="str">
        <f>IFERROR(INDEX(Returns!A8323:A9122, MATCH(Orders1[[#This Row],[Order ID]],Returns!B8323:B9122)), "No")</f>
        <v>No</v>
      </c>
      <c r="X8323" s="3">
        <f>IF(Orders1[[#This Row],[Return]]="Yes", 1, 0)</f>
        <v>0</v>
      </c>
    </row>
    <row r="8324" spans="1:24" x14ac:dyDescent="0.2">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7">
        <v>8.74</v>
      </c>
      <c r="S8324" s="1">
        <v>2</v>
      </c>
      <c r="T8324" s="1">
        <v>0</v>
      </c>
      <c r="U8324" s="7">
        <v>2.2724000000000002</v>
      </c>
      <c r="V8324" s="3" t="str">
        <f>IF(Orders1[[#This Row],[Region]]=People!$B$2, People!$A$2, IF(Orders1[[#This Row],[Region]]=People!$B$3,People!$A$3, IF(Orders1[[#This Row],[Region]]=People!$B$4,People!$A$4, IF(Orders1[[#This Row],[Region]]=People!$B$5,People!$A$5))))</f>
        <v>Chuck Magee</v>
      </c>
      <c r="W8324" s="3" t="str">
        <f>IFERROR(INDEX(Returns!A8324:A9123, MATCH(Orders1[[#This Row],[Order ID]],Returns!B8324:B9123)), "No")</f>
        <v>No</v>
      </c>
      <c r="X8324" s="3">
        <f>IF(Orders1[[#This Row],[Return]]="Yes", 1, 0)</f>
        <v>0</v>
      </c>
    </row>
    <row r="8325" spans="1:24" x14ac:dyDescent="0.2">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7">
        <v>44.75</v>
      </c>
      <c r="S8325" s="1">
        <v>5</v>
      </c>
      <c r="T8325" s="1">
        <v>0</v>
      </c>
      <c r="U8325" s="7">
        <v>20.584999999999994</v>
      </c>
      <c r="V8325" s="3" t="str">
        <f>IF(Orders1[[#This Row],[Region]]=People!$B$2, People!$A$2, IF(Orders1[[#This Row],[Region]]=People!$B$3,People!$A$3, IF(Orders1[[#This Row],[Region]]=People!$B$4,People!$A$4, IF(Orders1[[#This Row],[Region]]=People!$B$5,People!$A$5))))</f>
        <v>Chuck Magee</v>
      </c>
      <c r="W8325" s="3" t="str">
        <f>IFERROR(INDEX(Returns!A8325:A9124, MATCH(Orders1[[#This Row],[Order ID]],Returns!B8325:B9124)), "No")</f>
        <v>No</v>
      </c>
      <c r="X8325" s="3">
        <f>IF(Orders1[[#This Row],[Return]]="Yes", 1, 0)</f>
        <v>0</v>
      </c>
    </row>
    <row r="8326" spans="1:24" x14ac:dyDescent="0.2">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7">
        <v>61.68</v>
      </c>
      <c r="S8326" s="1">
        <v>5</v>
      </c>
      <c r="T8326" s="1">
        <v>0.2</v>
      </c>
      <c r="U8326" s="7">
        <v>5.3970000000000073</v>
      </c>
      <c r="V8326" s="3" t="str">
        <f>IF(Orders1[[#This Row],[Region]]=People!$B$2, People!$A$2, IF(Orders1[[#This Row],[Region]]=People!$B$3,People!$A$3, IF(Orders1[[#This Row],[Region]]=People!$B$4,People!$A$4, IF(Orders1[[#This Row],[Region]]=People!$B$5,People!$A$5))))</f>
        <v>Cassandra Brandow</v>
      </c>
      <c r="W8326" s="3" t="str">
        <f>IFERROR(INDEX(Returns!A8326:A9125, MATCH(Orders1[[#This Row],[Order ID]],Returns!B8326:B9125)), "No")</f>
        <v>No</v>
      </c>
      <c r="X8326" s="3">
        <f>IF(Orders1[[#This Row],[Return]]="Yes", 1, 0)</f>
        <v>0</v>
      </c>
    </row>
    <row r="8327" spans="1:24" x14ac:dyDescent="0.2">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7">
        <v>158.376</v>
      </c>
      <c r="S8327" s="1">
        <v>3</v>
      </c>
      <c r="T8327" s="1">
        <v>0.2</v>
      </c>
      <c r="U8327" s="7">
        <v>13.857900000000008</v>
      </c>
      <c r="V8327" s="3" t="str">
        <f>IF(Orders1[[#This Row],[Region]]=People!$B$2, People!$A$2, IF(Orders1[[#This Row],[Region]]=People!$B$3,People!$A$3, IF(Orders1[[#This Row],[Region]]=People!$B$4,People!$A$4, IF(Orders1[[#This Row],[Region]]=People!$B$5,People!$A$5))))</f>
        <v>Cassandra Brandow</v>
      </c>
      <c r="W8327" s="3" t="str">
        <f>IFERROR(INDEX(Returns!A8327:A9126, MATCH(Orders1[[#This Row],[Order ID]],Returns!B8327:B9126)), "No")</f>
        <v>No</v>
      </c>
      <c r="X8327" s="3">
        <f>IF(Orders1[[#This Row],[Return]]="Yes", 1, 0)</f>
        <v>0</v>
      </c>
    </row>
    <row r="8328" spans="1:24" x14ac:dyDescent="0.2">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7">
        <v>2.8639999999999994</v>
      </c>
      <c r="S8328" s="1">
        <v>4</v>
      </c>
      <c r="T8328" s="1">
        <v>0.8</v>
      </c>
      <c r="U8328" s="7">
        <v>-4.5824000000000016</v>
      </c>
      <c r="V8328" s="3" t="str">
        <f>IF(Orders1[[#This Row],[Region]]=People!$B$2, People!$A$2, IF(Orders1[[#This Row],[Region]]=People!$B$3,People!$A$3, IF(Orders1[[#This Row],[Region]]=People!$B$4,People!$A$4, IF(Orders1[[#This Row],[Region]]=People!$B$5,People!$A$5))))</f>
        <v>Kelly Williams</v>
      </c>
      <c r="W8328" s="3" t="str">
        <f>IFERROR(INDEX(Returns!A8328:A9127, MATCH(Orders1[[#This Row],[Order ID]],Returns!B8328:B9127)), "No")</f>
        <v>No</v>
      </c>
      <c r="X8328" s="3">
        <f>IF(Orders1[[#This Row],[Return]]="Yes", 1, 0)</f>
        <v>0</v>
      </c>
    </row>
    <row r="8329" spans="1:24" x14ac:dyDescent="0.2">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7">
        <v>94.191999999999979</v>
      </c>
      <c r="S8329" s="1">
        <v>7</v>
      </c>
      <c r="T8329" s="1">
        <v>0.8</v>
      </c>
      <c r="U8329" s="7">
        <v>-164.83600000000007</v>
      </c>
      <c r="V8329" s="3" t="str">
        <f>IF(Orders1[[#This Row],[Region]]=People!$B$2, People!$A$2, IF(Orders1[[#This Row],[Region]]=People!$B$3,People!$A$3, IF(Orders1[[#This Row],[Region]]=People!$B$4,People!$A$4, IF(Orders1[[#This Row],[Region]]=People!$B$5,People!$A$5))))</f>
        <v>Kelly Williams</v>
      </c>
      <c r="W8329" s="3" t="str">
        <f>IFERROR(INDEX(Returns!A8329:A9128, MATCH(Orders1[[#This Row],[Order ID]],Returns!B8329:B9128)), "No")</f>
        <v>No</v>
      </c>
      <c r="X8329" s="3">
        <f>IF(Orders1[[#This Row],[Return]]="Yes", 1, 0)</f>
        <v>0</v>
      </c>
    </row>
    <row r="8330" spans="1:24" x14ac:dyDescent="0.2">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7">
        <v>143.69999999999999</v>
      </c>
      <c r="S8330" s="1">
        <v>3</v>
      </c>
      <c r="T8330" s="1">
        <v>0</v>
      </c>
      <c r="U8330" s="7">
        <v>68.975999999999999</v>
      </c>
      <c r="V8330" s="3" t="str">
        <f>IF(Orders1[[#This Row],[Region]]=People!$B$2, People!$A$2, IF(Orders1[[#This Row],[Region]]=People!$B$3,People!$A$3, IF(Orders1[[#This Row],[Region]]=People!$B$4,People!$A$4, IF(Orders1[[#This Row],[Region]]=People!$B$5,People!$A$5))))</f>
        <v>Chuck Magee</v>
      </c>
      <c r="W8330" s="3" t="str">
        <f>IFERROR(INDEX(Returns!A8330:A9129, MATCH(Orders1[[#This Row],[Order ID]],Returns!B8330:B9129)), "No")</f>
        <v>No</v>
      </c>
      <c r="X8330" s="3">
        <f>IF(Orders1[[#This Row],[Return]]="Yes", 1, 0)</f>
        <v>0</v>
      </c>
    </row>
    <row r="8331" spans="1:24" x14ac:dyDescent="0.2">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7">
        <v>6.48</v>
      </c>
      <c r="S8331" s="1">
        <v>1</v>
      </c>
      <c r="T8331" s="1">
        <v>0</v>
      </c>
      <c r="U8331" s="7">
        <v>3.1104000000000003</v>
      </c>
      <c r="V8331" s="3" t="str">
        <f>IF(Orders1[[#This Row],[Region]]=People!$B$2, People!$A$2, IF(Orders1[[#This Row],[Region]]=People!$B$3,People!$A$3, IF(Orders1[[#This Row],[Region]]=People!$B$4,People!$A$4, IF(Orders1[[#This Row],[Region]]=People!$B$5,People!$A$5))))</f>
        <v>Chuck Magee</v>
      </c>
      <c r="W8331" s="3" t="str">
        <f>IFERROR(INDEX(Returns!A8331:A9130, MATCH(Orders1[[#This Row],[Order ID]],Returns!B8331:B9130)), "No")</f>
        <v>No</v>
      </c>
      <c r="X8331" s="3">
        <f>IF(Orders1[[#This Row],[Return]]="Yes", 1, 0)</f>
        <v>0</v>
      </c>
    </row>
    <row r="8332" spans="1:24" x14ac:dyDescent="0.2">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7">
        <v>7.88</v>
      </c>
      <c r="S8332" s="1">
        <v>4</v>
      </c>
      <c r="T8332" s="1">
        <v>0</v>
      </c>
      <c r="U8332" s="7">
        <v>2.5215999999999994</v>
      </c>
      <c r="V8332" s="3" t="str">
        <f>IF(Orders1[[#This Row],[Region]]=People!$B$2, People!$A$2, IF(Orders1[[#This Row],[Region]]=People!$B$3,People!$A$3, IF(Orders1[[#This Row],[Region]]=People!$B$4,People!$A$4, IF(Orders1[[#This Row],[Region]]=People!$B$5,People!$A$5))))</f>
        <v>Chuck Magee</v>
      </c>
      <c r="W8332" s="3" t="str">
        <f>IFERROR(INDEX(Returns!A8332:A9131, MATCH(Orders1[[#This Row],[Order ID]],Returns!B8332:B9131)), "No")</f>
        <v>No</v>
      </c>
      <c r="X8332" s="3">
        <f>IF(Orders1[[#This Row],[Return]]="Yes", 1, 0)</f>
        <v>0</v>
      </c>
    </row>
    <row r="8333" spans="1:24" x14ac:dyDescent="0.2">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7">
        <v>11.21</v>
      </c>
      <c r="S8333" s="1">
        <v>1</v>
      </c>
      <c r="T8333" s="1">
        <v>0</v>
      </c>
      <c r="U8333" s="7">
        <v>3.3629999999999995</v>
      </c>
      <c r="V8333" s="3" t="str">
        <f>IF(Orders1[[#This Row],[Region]]=People!$B$2, People!$A$2, IF(Orders1[[#This Row],[Region]]=People!$B$3,People!$A$3, IF(Orders1[[#This Row],[Region]]=People!$B$4,People!$A$4, IF(Orders1[[#This Row],[Region]]=People!$B$5,People!$A$5))))</f>
        <v>Chuck Magee</v>
      </c>
      <c r="W8333" s="3" t="str">
        <f>IFERROR(INDEX(Returns!A8333:A9132, MATCH(Orders1[[#This Row],[Order ID]],Returns!B8333:B9132)), "No")</f>
        <v>No</v>
      </c>
      <c r="X8333" s="3">
        <f>IF(Orders1[[#This Row],[Return]]="Yes", 1, 0)</f>
        <v>0</v>
      </c>
    </row>
    <row r="8334" spans="1:24" x14ac:dyDescent="0.2">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7">
        <v>354.90000000000003</v>
      </c>
      <c r="S8334" s="1">
        <v>5</v>
      </c>
      <c r="T8334" s="1">
        <v>0</v>
      </c>
      <c r="U8334" s="7">
        <v>88.725000000000023</v>
      </c>
      <c r="V8334" s="3" t="str">
        <f>IF(Orders1[[#This Row],[Region]]=People!$B$2, People!$A$2, IF(Orders1[[#This Row],[Region]]=People!$B$3,People!$A$3, IF(Orders1[[#This Row],[Region]]=People!$B$4,People!$A$4, IF(Orders1[[#This Row],[Region]]=People!$B$5,People!$A$5))))</f>
        <v>Chuck Magee</v>
      </c>
      <c r="W8334" s="3" t="str">
        <f>IFERROR(INDEX(Returns!A8334:A9133, MATCH(Orders1[[#This Row],[Order ID]],Returns!B8334:B9133)), "No")</f>
        <v>No</v>
      </c>
      <c r="X8334" s="3">
        <f>IF(Orders1[[#This Row],[Return]]="Yes", 1, 0)</f>
        <v>0</v>
      </c>
    </row>
    <row r="8335" spans="1:24" x14ac:dyDescent="0.2">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7">
        <v>17.940000000000001</v>
      </c>
      <c r="S8335" s="1">
        <v>3</v>
      </c>
      <c r="T8335" s="1">
        <v>0</v>
      </c>
      <c r="U8335" s="7">
        <v>8.7906000000000013</v>
      </c>
      <c r="V8335" s="3" t="str">
        <f>IF(Orders1[[#This Row],[Region]]=People!$B$2, People!$A$2, IF(Orders1[[#This Row],[Region]]=People!$B$3,People!$A$3, IF(Orders1[[#This Row],[Region]]=People!$B$4,People!$A$4, IF(Orders1[[#This Row],[Region]]=People!$B$5,People!$A$5))))</f>
        <v>Chuck Magee</v>
      </c>
      <c r="W8335" s="3" t="str">
        <f>IFERROR(INDEX(Returns!A8335:A9134, MATCH(Orders1[[#This Row],[Order ID]],Returns!B8335:B9134)), "No")</f>
        <v>No</v>
      </c>
      <c r="X8335" s="3">
        <f>IF(Orders1[[#This Row],[Return]]="Yes", 1, 0)</f>
        <v>0</v>
      </c>
    </row>
    <row r="8336" spans="1:24" x14ac:dyDescent="0.2">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7">
        <v>51.8</v>
      </c>
      <c r="S8336" s="1">
        <v>4</v>
      </c>
      <c r="T8336" s="1">
        <v>0</v>
      </c>
      <c r="U8336" s="7">
        <v>23.309999999999995</v>
      </c>
      <c r="V8336" s="3" t="str">
        <f>IF(Orders1[[#This Row],[Region]]=People!$B$2, People!$A$2, IF(Orders1[[#This Row],[Region]]=People!$B$3,People!$A$3, IF(Orders1[[#This Row],[Region]]=People!$B$4,People!$A$4, IF(Orders1[[#This Row],[Region]]=People!$B$5,People!$A$5))))</f>
        <v>Chuck Magee</v>
      </c>
      <c r="W8336" s="3" t="str">
        <f>IFERROR(INDEX(Returns!A8336:A9135, MATCH(Orders1[[#This Row],[Order ID]],Returns!B8336:B9135)), "No")</f>
        <v>No</v>
      </c>
      <c r="X8336" s="3">
        <f>IF(Orders1[[#This Row],[Return]]="Yes", 1, 0)</f>
        <v>0</v>
      </c>
    </row>
    <row r="8337" spans="1:24" x14ac:dyDescent="0.2">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7">
        <v>299.52</v>
      </c>
      <c r="S8337" s="1">
        <v>9</v>
      </c>
      <c r="T8337" s="1">
        <v>0</v>
      </c>
      <c r="U8337" s="7">
        <v>149.76</v>
      </c>
      <c r="V8337" s="3" t="str">
        <f>IF(Orders1[[#This Row],[Region]]=People!$B$2, People!$A$2, IF(Orders1[[#This Row],[Region]]=People!$B$3,People!$A$3, IF(Orders1[[#This Row],[Region]]=People!$B$4,People!$A$4, IF(Orders1[[#This Row],[Region]]=People!$B$5,People!$A$5))))</f>
        <v>Chuck Magee</v>
      </c>
      <c r="W8337" s="3" t="str">
        <f>IFERROR(INDEX(Returns!A8337:A9136, MATCH(Orders1[[#This Row],[Order ID]],Returns!B8337:B9136)), "No")</f>
        <v>No</v>
      </c>
      <c r="X8337" s="3">
        <f>IF(Orders1[[#This Row],[Return]]="Yes", 1, 0)</f>
        <v>0</v>
      </c>
    </row>
    <row r="8338" spans="1:24" x14ac:dyDescent="0.2">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7">
        <v>7.7</v>
      </c>
      <c r="S8338" s="1">
        <v>2</v>
      </c>
      <c r="T8338" s="1">
        <v>0</v>
      </c>
      <c r="U8338" s="7">
        <v>3.157</v>
      </c>
      <c r="V8338" s="3" t="str">
        <f>IF(Orders1[[#This Row],[Region]]=People!$B$2, People!$A$2, IF(Orders1[[#This Row],[Region]]=People!$B$3,People!$A$3, IF(Orders1[[#This Row],[Region]]=People!$B$4,People!$A$4, IF(Orders1[[#This Row],[Region]]=People!$B$5,People!$A$5))))</f>
        <v>Cassandra Brandow</v>
      </c>
      <c r="W8338" s="3" t="str">
        <f>IFERROR(INDEX(Returns!A8338:A9137, MATCH(Orders1[[#This Row],[Order ID]],Returns!B8338:B9137)), "No")</f>
        <v>No</v>
      </c>
      <c r="X8338" s="3">
        <f>IF(Orders1[[#This Row],[Return]]="Yes", 1, 0)</f>
        <v>0</v>
      </c>
    </row>
    <row r="8339" spans="1:24" x14ac:dyDescent="0.2">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7">
        <v>23.92</v>
      </c>
      <c r="S8339" s="1">
        <v>4</v>
      </c>
      <c r="T8339" s="1">
        <v>0</v>
      </c>
      <c r="U8339" s="7">
        <v>11.720800000000001</v>
      </c>
      <c r="V8339" s="3" t="str">
        <f>IF(Orders1[[#This Row],[Region]]=People!$B$2, People!$A$2, IF(Orders1[[#This Row],[Region]]=People!$B$3,People!$A$3, IF(Orders1[[#This Row],[Region]]=People!$B$4,People!$A$4, IF(Orders1[[#This Row],[Region]]=People!$B$5,People!$A$5))))</f>
        <v>Cassandra Brandow</v>
      </c>
      <c r="W8339" s="3" t="str">
        <f>IFERROR(INDEX(Returns!A8339:A9138, MATCH(Orders1[[#This Row],[Order ID]],Returns!B8339:B9138)), "No")</f>
        <v>No</v>
      </c>
      <c r="X8339" s="3">
        <f>IF(Orders1[[#This Row],[Return]]="Yes", 1, 0)</f>
        <v>0</v>
      </c>
    </row>
    <row r="8340" spans="1:24" x14ac:dyDescent="0.2">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7">
        <v>498</v>
      </c>
      <c r="S8340" s="1">
        <v>5</v>
      </c>
      <c r="T8340" s="1">
        <v>0</v>
      </c>
      <c r="U8340" s="7">
        <v>184.26</v>
      </c>
      <c r="V8340" s="3" t="str">
        <f>IF(Orders1[[#This Row],[Region]]=People!$B$2, People!$A$2, IF(Orders1[[#This Row],[Region]]=People!$B$3,People!$A$3, IF(Orders1[[#This Row],[Region]]=People!$B$4,People!$A$4, IF(Orders1[[#This Row],[Region]]=People!$B$5,People!$A$5))))</f>
        <v>Cassandra Brandow</v>
      </c>
      <c r="W8340" s="3" t="str">
        <f>IFERROR(INDEX(Returns!A8340:A9139, MATCH(Orders1[[#This Row],[Order ID]],Returns!B8340:B9139)), "No")</f>
        <v>No</v>
      </c>
      <c r="X8340" s="3">
        <f>IF(Orders1[[#This Row],[Return]]="Yes", 1, 0)</f>
        <v>0</v>
      </c>
    </row>
    <row r="8341" spans="1:24" x14ac:dyDescent="0.2">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7">
        <v>436.70400000000006</v>
      </c>
      <c r="S8341" s="1">
        <v>6</v>
      </c>
      <c r="T8341" s="1">
        <v>0.2</v>
      </c>
      <c r="U8341" s="7">
        <v>-38.211600000000033</v>
      </c>
      <c r="V8341" s="3" t="str">
        <f>IF(Orders1[[#This Row],[Region]]=People!$B$2, People!$A$2, IF(Orders1[[#This Row],[Region]]=People!$B$3,People!$A$3, IF(Orders1[[#This Row],[Region]]=People!$B$4,People!$A$4, IF(Orders1[[#This Row],[Region]]=People!$B$5,People!$A$5))))</f>
        <v>Anna Andreadi</v>
      </c>
      <c r="W8341" s="3" t="str">
        <f>IFERROR(INDEX(Returns!A8341:A9140, MATCH(Orders1[[#This Row],[Order ID]],Returns!B8341:B9140)), "No")</f>
        <v>No</v>
      </c>
      <c r="X8341" s="3">
        <f>IF(Orders1[[#This Row],[Return]]="Yes", 1, 0)</f>
        <v>0</v>
      </c>
    </row>
    <row r="8342" spans="1:24" x14ac:dyDescent="0.2">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7">
        <v>32.400000000000006</v>
      </c>
      <c r="S8342" s="1">
        <v>5</v>
      </c>
      <c r="T8342" s="1">
        <v>0</v>
      </c>
      <c r="U8342" s="7">
        <v>15.552000000000001</v>
      </c>
      <c r="V8342" s="3" t="str">
        <f>IF(Orders1[[#This Row],[Region]]=People!$B$2, People!$A$2, IF(Orders1[[#This Row],[Region]]=People!$B$3,People!$A$3, IF(Orders1[[#This Row],[Region]]=People!$B$4,People!$A$4, IF(Orders1[[#This Row],[Region]]=People!$B$5,People!$A$5))))</f>
        <v>Cassandra Brandow</v>
      </c>
      <c r="W8342" s="3" t="str">
        <f>IFERROR(INDEX(Returns!A8342:A9141, MATCH(Orders1[[#This Row],[Order ID]],Returns!B8342:B9141)), "No")</f>
        <v>No</v>
      </c>
      <c r="X8342" s="3">
        <f>IF(Orders1[[#This Row],[Return]]="Yes", 1, 0)</f>
        <v>0</v>
      </c>
    </row>
    <row r="8343" spans="1:24" x14ac:dyDescent="0.2">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7">
        <v>61.44</v>
      </c>
      <c r="S8343" s="1">
        <v>3</v>
      </c>
      <c r="T8343" s="1">
        <v>0</v>
      </c>
      <c r="U8343" s="7">
        <v>16.588799999999999</v>
      </c>
      <c r="V8343" s="3" t="str">
        <f>IF(Orders1[[#This Row],[Region]]=People!$B$2, People!$A$2, IF(Orders1[[#This Row],[Region]]=People!$B$3,People!$A$3, IF(Orders1[[#This Row],[Region]]=People!$B$4,People!$A$4, IF(Orders1[[#This Row],[Region]]=People!$B$5,People!$A$5))))</f>
        <v>Anna Andreadi</v>
      </c>
      <c r="W8343" s="3" t="str">
        <f>IFERROR(INDEX(Returns!A8343:A9142, MATCH(Orders1[[#This Row],[Order ID]],Returns!B8343:B9142)), "No")</f>
        <v>No</v>
      </c>
      <c r="X8343" s="3">
        <f>IF(Orders1[[#This Row],[Return]]="Yes", 1, 0)</f>
        <v>0</v>
      </c>
    </row>
    <row r="8344" spans="1:24" x14ac:dyDescent="0.2">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7">
        <v>73.36</v>
      </c>
      <c r="S8344" s="1">
        <v>7</v>
      </c>
      <c r="T8344" s="1">
        <v>0</v>
      </c>
      <c r="U8344" s="7">
        <v>19.807200000000002</v>
      </c>
      <c r="V8344" s="3" t="str">
        <f>IF(Orders1[[#This Row],[Region]]=People!$B$2, People!$A$2, IF(Orders1[[#This Row],[Region]]=People!$B$3,People!$A$3, IF(Orders1[[#This Row],[Region]]=People!$B$4,People!$A$4, IF(Orders1[[#This Row],[Region]]=People!$B$5,People!$A$5))))</f>
        <v>Cassandra Brandow</v>
      </c>
      <c r="W8344" s="3" t="str">
        <f>IFERROR(INDEX(Returns!A8344:A9143, MATCH(Orders1[[#This Row],[Order ID]],Returns!B8344:B9143)), "No")</f>
        <v>No</v>
      </c>
      <c r="X8344" s="3">
        <f>IF(Orders1[[#This Row],[Return]]="Yes", 1, 0)</f>
        <v>0</v>
      </c>
    </row>
    <row r="8345" spans="1:24" x14ac:dyDescent="0.2">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7">
        <v>59.20000000000001</v>
      </c>
      <c r="S8345" s="1">
        <v>5</v>
      </c>
      <c r="T8345" s="1">
        <v>0.2</v>
      </c>
      <c r="U8345" s="7">
        <v>22.199999999999996</v>
      </c>
      <c r="V8345" s="3" t="str">
        <f>IF(Orders1[[#This Row],[Region]]=People!$B$2, People!$A$2, IF(Orders1[[#This Row],[Region]]=People!$B$3,People!$A$3, IF(Orders1[[#This Row],[Region]]=People!$B$4,People!$A$4, IF(Orders1[[#This Row],[Region]]=People!$B$5,People!$A$5))))</f>
        <v>Cassandra Brandow</v>
      </c>
      <c r="W8345" s="3" t="str">
        <f>IFERROR(INDEX(Returns!A8345:A9144, MATCH(Orders1[[#This Row],[Order ID]],Returns!B8345:B9144)), "No")</f>
        <v>No</v>
      </c>
      <c r="X8345" s="3">
        <f>IF(Orders1[[#This Row],[Return]]="Yes", 1, 0)</f>
        <v>0</v>
      </c>
    </row>
    <row r="8346" spans="1:24" x14ac:dyDescent="0.2">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7">
        <v>32.952000000000005</v>
      </c>
      <c r="S8346" s="1">
        <v>3</v>
      </c>
      <c r="T8346" s="1">
        <v>0.2</v>
      </c>
      <c r="U8346" s="7">
        <v>6.5903999999999989</v>
      </c>
      <c r="V8346" s="3" t="str">
        <f>IF(Orders1[[#This Row],[Region]]=People!$B$2, People!$A$2, IF(Orders1[[#This Row],[Region]]=People!$B$3,People!$A$3, IF(Orders1[[#This Row],[Region]]=People!$B$4,People!$A$4, IF(Orders1[[#This Row],[Region]]=People!$B$5,People!$A$5))))</f>
        <v>Cassandra Brandow</v>
      </c>
      <c r="W8346" s="3" t="str">
        <f>IFERROR(INDEX(Returns!A8346:A9145, MATCH(Orders1[[#This Row],[Order ID]],Returns!B8346:B9145)), "No")</f>
        <v>No</v>
      </c>
      <c r="X8346" s="3">
        <f>IF(Orders1[[#This Row],[Return]]="Yes", 1, 0)</f>
        <v>0</v>
      </c>
    </row>
    <row r="8347" spans="1:24" x14ac:dyDescent="0.2">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7">
        <v>218.376</v>
      </c>
      <c r="S8347" s="1">
        <v>3</v>
      </c>
      <c r="T8347" s="1">
        <v>0.2</v>
      </c>
      <c r="U8347" s="7">
        <v>-10.918799999999983</v>
      </c>
      <c r="V8347" s="3" t="str">
        <f>IF(Orders1[[#This Row],[Region]]=People!$B$2, People!$A$2, IF(Orders1[[#This Row],[Region]]=People!$B$3,People!$A$3, IF(Orders1[[#This Row],[Region]]=People!$B$4,People!$A$4, IF(Orders1[[#This Row],[Region]]=People!$B$5,People!$A$5))))</f>
        <v>Cassandra Brandow</v>
      </c>
      <c r="W8347" s="3" t="str">
        <f>IFERROR(INDEX(Returns!A8347:A9146, MATCH(Orders1[[#This Row],[Order ID]],Returns!B8347:B9146)), "No")</f>
        <v>No</v>
      </c>
      <c r="X8347" s="3">
        <f>IF(Orders1[[#This Row],[Return]]="Yes", 1, 0)</f>
        <v>0</v>
      </c>
    </row>
    <row r="8348" spans="1:24" x14ac:dyDescent="0.2">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7">
        <v>31.400000000000002</v>
      </c>
      <c r="S8348" s="1">
        <v>5</v>
      </c>
      <c r="T8348" s="1">
        <v>0</v>
      </c>
      <c r="U8348" s="7">
        <v>13.188000000000002</v>
      </c>
      <c r="V8348" s="3" t="str">
        <f>IF(Orders1[[#This Row],[Region]]=People!$B$2, People!$A$2, IF(Orders1[[#This Row],[Region]]=People!$B$3,People!$A$3, IF(Orders1[[#This Row],[Region]]=People!$B$4,People!$A$4, IF(Orders1[[#This Row],[Region]]=People!$B$5,People!$A$5))))</f>
        <v>Chuck Magee</v>
      </c>
      <c r="W8348" s="3" t="str">
        <f>IFERROR(INDEX(Returns!A8348:A9147, MATCH(Orders1[[#This Row],[Order ID]],Returns!B8348:B9147)), "No")</f>
        <v>No</v>
      </c>
      <c r="X8348" s="3">
        <f>IF(Orders1[[#This Row],[Return]]="Yes", 1, 0)</f>
        <v>0</v>
      </c>
    </row>
    <row r="8349" spans="1:24" x14ac:dyDescent="0.2">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7">
        <v>9.48</v>
      </c>
      <c r="S8349" s="1">
        <v>1</v>
      </c>
      <c r="T8349" s="1">
        <v>0</v>
      </c>
      <c r="U8349" s="7">
        <v>3.7920000000000007</v>
      </c>
      <c r="V8349" s="3" t="str">
        <f>IF(Orders1[[#This Row],[Region]]=People!$B$2, People!$A$2, IF(Orders1[[#This Row],[Region]]=People!$B$3,People!$A$3, IF(Orders1[[#This Row],[Region]]=People!$B$4,People!$A$4, IF(Orders1[[#This Row],[Region]]=People!$B$5,People!$A$5))))</f>
        <v>Chuck Magee</v>
      </c>
      <c r="W8349" s="3" t="str">
        <f>IFERROR(INDEX(Returns!A8349:A9148, MATCH(Orders1[[#This Row],[Order ID]],Returns!B8349:B9148)), "No")</f>
        <v>No</v>
      </c>
      <c r="X8349" s="3">
        <f>IF(Orders1[[#This Row],[Return]]="Yes", 1, 0)</f>
        <v>0</v>
      </c>
    </row>
    <row r="8350" spans="1:24" x14ac:dyDescent="0.2">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7">
        <v>209.5</v>
      </c>
      <c r="S8350" s="1">
        <v>10</v>
      </c>
      <c r="T8350" s="1">
        <v>0</v>
      </c>
      <c r="U8350" s="7">
        <v>58.66</v>
      </c>
      <c r="V8350" s="3" t="str">
        <f>IF(Orders1[[#This Row],[Region]]=People!$B$2, People!$A$2, IF(Orders1[[#This Row],[Region]]=People!$B$3,People!$A$3, IF(Orders1[[#This Row],[Region]]=People!$B$4,People!$A$4, IF(Orders1[[#This Row],[Region]]=People!$B$5,People!$A$5))))</f>
        <v>Chuck Magee</v>
      </c>
      <c r="W8350" s="3" t="str">
        <f>IFERROR(INDEX(Returns!A8350:A9149, MATCH(Orders1[[#This Row],[Order ID]],Returns!B8350:B9149)), "No")</f>
        <v>No</v>
      </c>
      <c r="X8350" s="3">
        <f>IF(Orders1[[#This Row],[Return]]="Yes", 1, 0)</f>
        <v>0</v>
      </c>
    </row>
    <row r="8351" spans="1:24" x14ac:dyDescent="0.2">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7">
        <v>24.3</v>
      </c>
      <c r="S8351" s="1">
        <v>5</v>
      </c>
      <c r="T8351" s="1">
        <v>0</v>
      </c>
      <c r="U8351" s="7">
        <v>10.449000000000002</v>
      </c>
      <c r="V8351" s="3" t="str">
        <f>IF(Orders1[[#This Row],[Region]]=People!$B$2, People!$A$2, IF(Orders1[[#This Row],[Region]]=People!$B$3,People!$A$3, IF(Orders1[[#This Row],[Region]]=People!$B$4,People!$A$4, IF(Orders1[[#This Row],[Region]]=People!$B$5,People!$A$5))))</f>
        <v>Chuck Magee</v>
      </c>
      <c r="W8351" s="3" t="str">
        <f>IFERROR(INDEX(Returns!A8351:A9150, MATCH(Orders1[[#This Row],[Order ID]],Returns!B8351:B9150)), "No")</f>
        <v>No</v>
      </c>
      <c r="X8351" s="3">
        <f>IF(Orders1[[#This Row],[Return]]="Yes", 1, 0)</f>
        <v>0</v>
      </c>
    </row>
    <row r="8352" spans="1:24" x14ac:dyDescent="0.2">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7">
        <v>6.48</v>
      </c>
      <c r="S8352" s="1">
        <v>1</v>
      </c>
      <c r="T8352" s="1">
        <v>0</v>
      </c>
      <c r="U8352" s="7">
        <v>3.1104000000000003</v>
      </c>
      <c r="V8352" s="3" t="str">
        <f>IF(Orders1[[#This Row],[Region]]=People!$B$2, People!$A$2, IF(Orders1[[#This Row],[Region]]=People!$B$3,People!$A$3, IF(Orders1[[#This Row],[Region]]=People!$B$4,People!$A$4, IF(Orders1[[#This Row],[Region]]=People!$B$5,People!$A$5))))</f>
        <v>Chuck Magee</v>
      </c>
      <c r="W8352" s="3" t="str">
        <f>IFERROR(INDEX(Returns!A8352:A9151, MATCH(Orders1[[#This Row],[Order ID]],Returns!B8352:B9151)), "No")</f>
        <v>No</v>
      </c>
      <c r="X8352" s="3">
        <f>IF(Orders1[[#This Row],[Return]]="Yes", 1, 0)</f>
        <v>0</v>
      </c>
    </row>
    <row r="8353" spans="1:24" x14ac:dyDescent="0.2">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7">
        <v>32.448</v>
      </c>
      <c r="S8353" s="1">
        <v>2</v>
      </c>
      <c r="T8353" s="1">
        <v>0.2</v>
      </c>
      <c r="U8353" s="7">
        <v>7.3008000000000006</v>
      </c>
      <c r="V8353" s="3" t="str">
        <f>IF(Orders1[[#This Row],[Region]]=People!$B$2, People!$A$2, IF(Orders1[[#This Row],[Region]]=People!$B$3,People!$A$3, IF(Orders1[[#This Row],[Region]]=People!$B$4,People!$A$4, IF(Orders1[[#This Row],[Region]]=People!$B$5,People!$A$5))))</f>
        <v>Chuck Magee</v>
      </c>
      <c r="W8353" s="3" t="str">
        <f>IFERROR(INDEX(Returns!A8353:A9152, MATCH(Orders1[[#This Row],[Order ID]],Returns!B8353:B9152)), "No")</f>
        <v>No</v>
      </c>
      <c r="X8353" s="3">
        <f>IF(Orders1[[#This Row],[Return]]="Yes", 1, 0)</f>
        <v>0</v>
      </c>
    </row>
    <row r="8354" spans="1:24" x14ac:dyDescent="0.2">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7">
        <v>26.388000000000002</v>
      </c>
      <c r="S8354" s="1">
        <v>4</v>
      </c>
      <c r="T8354" s="1">
        <v>0.7</v>
      </c>
      <c r="U8354" s="7">
        <v>-17.591999999999992</v>
      </c>
      <c r="V8354" s="3" t="str">
        <f>IF(Orders1[[#This Row],[Region]]=People!$B$2, People!$A$2, IF(Orders1[[#This Row],[Region]]=People!$B$3,People!$A$3, IF(Orders1[[#This Row],[Region]]=People!$B$4,People!$A$4, IF(Orders1[[#This Row],[Region]]=People!$B$5,People!$A$5))))</f>
        <v>Chuck Magee</v>
      </c>
      <c r="W8354" s="3" t="str">
        <f>IFERROR(INDEX(Returns!A8354:A9153, MATCH(Orders1[[#This Row],[Order ID]],Returns!B8354:B9153)), "No")</f>
        <v>No</v>
      </c>
      <c r="X8354" s="3">
        <f>IF(Orders1[[#This Row],[Return]]="Yes", 1, 0)</f>
        <v>0</v>
      </c>
    </row>
    <row r="8355" spans="1:24" x14ac:dyDescent="0.2">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7">
        <v>373.46999999999991</v>
      </c>
      <c r="S8355" s="1">
        <v>5</v>
      </c>
      <c r="T8355" s="1">
        <v>0.4</v>
      </c>
      <c r="U8355" s="7">
        <v>-112.041</v>
      </c>
      <c r="V8355" s="3" t="str">
        <f>IF(Orders1[[#This Row],[Region]]=People!$B$2, People!$A$2, IF(Orders1[[#This Row],[Region]]=People!$B$3,People!$A$3, IF(Orders1[[#This Row],[Region]]=People!$B$4,People!$A$4, IF(Orders1[[#This Row],[Region]]=People!$B$5,People!$A$5))))</f>
        <v>Chuck Magee</v>
      </c>
      <c r="W8355" s="3" t="str">
        <f>IFERROR(INDEX(Returns!A8355:A9154, MATCH(Orders1[[#This Row],[Order ID]],Returns!B8355:B9154)), "No")</f>
        <v>No</v>
      </c>
      <c r="X8355" s="3">
        <f>IF(Orders1[[#This Row],[Return]]="Yes", 1, 0)</f>
        <v>0</v>
      </c>
    </row>
    <row r="8356" spans="1:24" x14ac:dyDescent="0.2">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7">
        <v>64.2</v>
      </c>
      <c r="S8356" s="1">
        <v>5</v>
      </c>
      <c r="T8356" s="1">
        <v>0.7</v>
      </c>
      <c r="U8356" s="7">
        <v>-44.94</v>
      </c>
      <c r="V8356" s="3" t="str">
        <f>IF(Orders1[[#This Row],[Region]]=People!$B$2, People!$A$2, IF(Orders1[[#This Row],[Region]]=People!$B$3,People!$A$3, IF(Orders1[[#This Row],[Region]]=People!$B$4,People!$A$4, IF(Orders1[[#This Row],[Region]]=People!$B$5,People!$A$5))))</f>
        <v>Chuck Magee</v>
      </c>
      <c r="W8356" s="3" t="str">
        <f>IFERROR(INDEX(Returns!A8356:A9155, MATCH(Orders1[[#This Row],[Order ID]],Returns!B8356:B9155)), "No")</f>
        <v>No</v>
      </c>
      <c r="X8356" s="3">
        <f>IF(Orders1[[#This Row],[Return]]="Yes", 1, 0)</f>
        <v>0</v>
      </c>
    </row>
    <row r="8357" spans="1:24" x14ac:dyDescent="0.2">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7">
        <v>8</v>
      </c>
      <c r="S8357" s="1">
        <v>2</v>
      </c>
      <c r="T8357" s="1">
        <v>0.2</v>
      </c>
      <c r="U8357" s="7">
        <v>2.8</v>
      </c>
      <c r="V8357" s="3" t="str">
        <f>IF(Orders1[[#This Row],[Region]]=People!$B$2, People!$A$2, IF(Orders1[[#This Row],[Region]]=People!$B$3,People!$A$3, IF(Orders1[[#This Row],[Region]]=People!$B$4,People!$A$4, IF(Orders1[[#This Row],[Region]]=People!$B$5,People!$A$5))))</f>
        <v>Chuck Magee</v>
      </c>
      <c r="W8357" s="3" t="str">
        <f>IFERROR(INDEX(Returns!A8357:A9156, MATCH(Orders1[[#This Row],[Order ID]],Returns!B8357:B9156)), "No")</f>
        <v>No</v>
      </c>
      <c r="X8357" s="3">
        <f>IF(Orders1[[#This Row],[Return]]="Yes", 1, 0)</f>
        <v>0</v>
      </c>
    </row>
    <row r="8358" spans="1:24" x14ac:dyDescent="0.2">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7">
        <v>186.54</v>
      </c>
      <c r="S8358" s="1">
        <v>3</v>
      </c>
      <c r="T8358" s="1">
        <v>0</v>
      </c>
      <c r="U8358" s="7">
        <v>41.038800000000002</v>
      </c>
      <c r="V8358" s="3" t="str">
        <f>IF(Orders1[[#This Row],[Region]]=People!$B$2, People!$A$2, IF(Orders1[[#This Row],[Region]]=People!$B$3,People!$A$3, IF(Orders1[[#This Row],[Region]]=People!$B$4,People!$A$4, IF(Orders1[[#This Row],[Region]]=People!$B$5,People!$A$5))))</f>
        <v>Cassandra Brandow</v>
      </c>
      <c r="W8358" s="3" t="str">
        <f>IFERROR(INDEX(Returns!A8358:A9157, MATCH(Orders1[[#This Row],[Order ID]],Returns!B8358:B9157)), "No")</f>
        <v>No</v>
      </c>
      <c r="X8358" s="3">
        <f>IF(Orders1[[#This Row],[Return]]="Yes", 1, 0)</f>
        <v>0</v>
      </c>
    </row>
    <row r="8359" spans="1:24" x14ac:dyDescent="0.2">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7">
        <v>87.08</v>
      </c>
      <c r="S8359" s="1">
        <v>7</v>
      </c>
      <c r="T8359" s="1">
        <v>0</v>
      </c>
      <c r="U8359" s="7">
        <v>24.382400000000001</v>
      </c>
      <c r="V8359" s="3" t="str">
        <f>IF(Orders1[[#This Row],[Region]]=People!$B$2, People!$A$2, IF(Orders1[[#This Row],[Region]]=People!$B$3,People!$A$3, IF(Orders1[[#This Row],[Region]]=People!$B$4,People!$A$4, IF(Orders1[[#This Row],[Region]]=People!$B$5,People!$A$5))))</f>
        <v>Anna Andreadi</v>
      </c>
      <c r="W8359" s="3" t="str">
        <f>IFERROR(INDEX(Returns!A8359:A9158, MATCH(Orders1[[#This Row],[Order ID]],Returns!B8359:B9158)), "No")</f>
        <v>No</v>
      </c>
      <c r="X8359" s="3">
        <f>IF(Orders1[[#This Row],[Return]]="Yes", 1, 0)</f>
        <v>0</v>
      </c>
    </row>
    <row r="8360" spans="1:24" x14ac:dyDescent="0.2">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7">
        <v>105.584</v>
      </c>
      <c r="S8360" s="1">
        <v>2</v>
      </c>
      <c r="T8360" s="1">
        <v>0.2</v>
      </c>
      <c r="U8360" s="7">
        <v>9.2386000000000053</v>
      </c>
      <c r="V8360" s="3" t="str">
        <f>IF(Orders1[[#This Row],[Region]]=People!$B$2, People!$A$2, IF(Orders1[[#This Row],[Region]]=People!$B$3,People!$A$3, IF(Orders1[[#This Row],[Region]]=People!$B$4,People!$A$4, IF(Orders1[[#This Row],[Region]]=People!$B$5,People!$A$5))))</f>
        <v>Anna Andreadi</v>
      </c>
      <c r="W8360" s="3" t="str">
        <f>IFERROR(INDEX(Returns!A8360:A9159, MATCH(Orders1[[#This Row],[Order ID]],Returns!B8360:B9159)), "No")</f>
        <v>No</v>
      </c>
      <c r="X8360" s="3">
        <f>IF(Orders1[[#This Row],[Return]]="Yes", 1, 0)</f>
        <v>0</v>
      </c>
    </row>
    <row r="8361" spans="1:24" x14ac:dyDescent="0.2">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7">
        <v>217.44</v>
      </c>
      <c r="S8361" s="1">
        <v>6</v>
      </c>
      <c r="T8361" s="1">
        <v>0</v>
      </c>
      <c r="U8361" s="7">
        <v>91.32480000000001</v>
      </c>
      <c r="V8361" s="3" t="str">
        <f>IF(Orders1[[#This Row],[Region]]=People!$B$2, People!$A$2, IF(Orders1[[#This Row],[Region]]=People!$B$3,People!$A$3, IF(Orders1[[#This Row],[Region]]=People!$B$4,People!$A$4, IF(Orders1[[#This Row],[Region]]=People!$B$5,People!$A$5))))</f>
        <v>Anna Andreadi</v>
      </c>
      <c r="W8361" s="3" t="str">
        <f>IFERROR(INDEX(Returns!A8361:A9160, MATCH(Orders1[[#This Row],[Order ID]],Returns!B8361:B9160)), "No")</f>
        <v>No</v>
      </c>
      <c r="X8361" s="3">
        <f>IF(Orders1[[#This Row],[Return]]="Yes", 1, 0)</f>
        <v>0</v>
      </c>
    </row>
    <row r="8362" spans="1:24" x14ac:dyDescent="0.2">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7">
        <v>31.744</v>
      </c>
      <c r="S8362" s="1">
        <v>2</v>
      </c>
      <c r="T8362" s="1">
        <v>0.2</v>
      </c>
      <c r="U8362" s="7">
        <v>3.9679999999999964</v>
      </c>
      <c r="V8362" s="3" t="str">
        <f>IF(Orders1[[#This Row],[Region]]=People!$B$2, People!$A$2, IF(Orders1[[#This Row],[Region]]=People!$B$3,People!$A$3, IF(Orders1[[#This Row],[Region]]=People!$B$4,People!$A$4, IF(Orders1[[#This Row],[Region]]=People!$B$5,People!$A$5))))</f>
        <v>Kelly Williams</v>
      </c>
      <c r="W8362" s="3" t="str">
        <f>IFERROR(INDEX(Returns!A8362:A9161, MATCH(Orders1[[#This Row],[Order ID]],Returns!B8362:B9161)), "No")</f>
        <v>No</v>
      </c>
      <c r="X8362" s="3">
        <f>IF(Orders1[[#This Row],[Return]]="Yes", 1, 0)</f>
        <v>0</v>
      </c>
    </row>
    <row r="8363" spans="1:24" x14ac:dyDescent="0.2">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7">
        <v>5.4319999999999986</v>
      </c>
      <c r="S8363" s="1">
        <v>2</v>
      </c>
      <c r="T8363" s="1">
        <v>0.8</v>
      </c>
      <c r="U8363" s="7">
        <v>-13.580000000000002</v>
      </c>
      <c r="V8363" s="3" t="str">
        <f>IF(Orders1[[#This Row],[Region]]=People!$B$2, People!$A$2, IF(Orders1[[#This Row],[Region]]=People!$B$3,People!$A$3, IF(Orders1[[#This Row],[Region]]=People!$B$4,People!$A$4, IF(Orders1[[#This Row],[Region]]=People!$B$5,People!$A$5))))</f>
        <v>Kelly Williams</v>
      </c>
      <c r="W8363" s="3" t="str">
        <f>IFERROR(INDEX(Returns!A8363:A9162, MATCH(Orders1[[#This Row],[Order ID]],Returns!B8363:B9162)), "No")</f>
        <v>No</v>
      </c>
      <c r="X8363" s="3">
        <f>IF(Orders1[[#This Row],[Return]]="Yes", 1, 0)</f>
        <v>0</v>
      </c>
    </row>
    <row r="8364" spans="1:24" x14ac:dyDescent="0.2">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7">
        <v>913.43000000000006</v>
      </c>
      <c r="S8364" s="1">
        <v>5</v>
      </c>
      <c r="T8364" s="1">
        <v>0.3</v>
      </c>
      <c r="U8364" s="7">
        <v>-169.63700000000009</v>
      </c>
      <c r="V8364" s="3" t="str">
        <f>IF(Orders1[[#This Row],[Region]]=People!$B$2, People!$A$2, IF(Orders1[[#This Row],[Region]]=People!$B$3,People!$A$3, IF(Orders1[[#This Row],[Region]]=People!$B$4,People!$A$4, IF(Orders1[[#This Row],[Region]]=People!$B$5,People!$A$5))))</f>
        <v>Kelly Williams</v>
      </c>
      <c r="W8364" s="3" t="str">
        <f>IFERROR(INDEX(Returns!A8364:A9163, MATCH(Orders1[[#This Row],[Order ID]],Returns!B8364:B9163)), "No")</f>
        <v>No</v>
      </c>
      <c r="X8364" s="3">
        <f>IF(Orders1[[#This Row],[Return]]="Yes", 1, 0)</f>
        <v>0</v>
      </c>
    </row>
    <row r="8365" spans="1:24" x14ac:dyDescent="0.2">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7">
        <v>372.14400000000001</v>
      </c>
      <c r="S8365" s="1">
        <v>3</v>
      </c>
      <c r="T8365" s="1">
        <v>0.2</v>
      </c>
      <c r="U8365" s="7">
        <v>27.910800000000009</v>
      </c>
      <c r="V8365" s="3" t="str">
        <f>IF(Orders1[[#This Row],[Region]]=People!$B$2, People!$A$2, IF(Orders1[[#This Row],[Region]]=People!$B$3,People!$A$3, IF(Orders1[[#This Row],[Region]]=People!$B$4,People!$A$4, IF(Orders1[[#This Row],[Region]]=People!$B$5,People!$A$5))))</f>
        <v>Kelly Williams</v>
      </c>
      <c r="W8365" s="3" t="str">
        <f>IFERROR(INDEX(Returns!A8365:A9164, MATCH(Orders1[[#This Row],[Order ID]],Returns!B8365:B9164)), "No")</f>
        <v>No</v>
      </c>
      <c r="X8365" s="3">
        <f>IF(Orders1[[#This Row],[Return]]="Yes", 1, 0)</f>
        <v>0</v>
      </c>
    </row>
    <row r="8366" spans="1:24" x14ac:dyDescent="0.2">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7">
        <v>751.98400000000004</v>
      </c>
      <c r="S8366" s="1">
        <v>2</v>
      </c>
      <c r="T8366" s="1">
        <v>0.2</v>
      </c>
      <c r="U8366" s="7">
        <v>84.598199999999878</v>
      </c>
      <c r="V8366" s="3" t="str">
        <f>IF(Orders1[[#This Row],[Region]]=People!$B$2, People!$A$2, IF(Orders1[[#This Row],[Region]]=People!$B$3,People!$A$3, IF(Orders1[[#This Row],[Region]]=People!$B$4,People!$A$4, IF(Orders1[[#This Row],[Region]]=People!$B$5,People!$A$5))))</f>
        <v>Cassandra Brandow</v>
      </c>
      <c r="W8366" s="3" t="str">
        <f>IFERROR(INDEX(Returns!A8366:A9165, MATCH(Orders1[[#This Row],[Order ID]],Returns!B8366:B9165)), "No")</f>
        <v>No</v>
      </c>
      <c r="X8366" s="3">
        <f>IF(Orders1[[#This Row],[Return]]="Yes", 1, 0)</f>
        <v>0</v>
      </c>
    </row>
    <row r="8367" spans="1:24" x14ac:dyDescent="0.2">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7">
        <v>604.76800000000003</v>
      </c>
      <c r="S8367" s="1">
        <v>4</v>
      </c>
      <c r="T8367" s="1">
        <v>0.2</v>
      </c>
      <c r="U8367" s="7">
        <v>60.476800000000026</v>
      </c>
      <c r="V8367" s="3" t="str">
        <f>IF(Orders1[[#This Row],[Region]]=People!$B$2, People!$A$2, IF(Orders1[[#This Row],[Region]]=People!$B$3,People!$A$3, IF(Orders1[[#This Row],[Region]]=People!$B$4,People!$A$4, IF(Orders1[[#This Row],[Region]]=People!$B$5,People!$A$5))))</f>
        <v>Anna Andreadi</v>
      </c>
      <c r="W8367" s="3" t="str">
        <f>IFERROR(INDEX(Returns!A8367:A9166, MATCH(Orders1[[#This Row],[Order ID]],Returns!B8367:B9166)), "No")</f>
        <v>No</v>
      </c>
      <c r="X8367" s="3">
        <f>IF(Orders1[[#This Row],[Return]]="Yes", 1, 0)</f>
        <v>0</v>
      </c>
    </row>
    <row r="8368" spans="1:24" x14ac:dyDescent="0.2">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7">
        <v>27.36</v>
      </c>
      <c r="S8368" s="1">
        <v>4</v>
      </c>
      <c r="T8368" s="1">
        <v>0</v>
      </c>
      <c r="U8368" s="7">
        <v>7.3872</v>
      </c>
      <c r="V8368" s="3" t="str">
        <f>IF(Orders1[[#This Row],[Region]]=People!$B$2, People!$A$2, IF(Orders1[[#This Row],[Region]]=People!$B$3,People!$A$3, IF(Orders1[[#This Row],[Region]]=People!$B$4,People!$A$4, IF(Orders1[[#This Row],[Region]]=People!$B$5,People!$A$5))))</f>
        <v>Anna Andreadi</v>
      </c>
      <c r="W8368" s="3" t="str">
        <f>IFERROR(INDEX(Returns!A8368:A9167, MATCH(Orders1[[#This Row],[Order ID]],Returns!B8368:B9167)), "No")</f>
        <v>No</v>
      </c>
      <c r="X8368" s="3">
        <f>IF(Orders1[[#This Row],[Return]]="Yes", 1, 0)</f>
        <v>0</v>
      </c>
    </row>
    <row r="8369" spans="1:24" x14ac:dyDescent="0.2">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7">
        <v>20.56</v>
      </c>
      <c r="S8369" s="1">
        <v>2</v>
      </c>
      <c r="T8369" s="1">
        <v>0</v>
      </c>
      <c r="U8369" s="7">
        <v>9.663199999999998</v>
      </c>
      <c r="V8369" s="3" t="str">
        <f>IF(Orders1[[#This Row],[Region]]=People!$B$2, People!$A$2, IF(Orders1[[#This Row],[Region]]=People!$B$3,People!$A$3, IF(Orders1[[#This Row],[Region]]=People!$B$4,People!$A$4, IF(Orders1[[#This Row],[Region]]=People!$B$5,People!$A$5))))</f>
        <v>Anna Andreadi</v>
      </c>
      <c r="W8369" s="3" t="str">
        <f>IFERROR(INDEX(Returns!A8369:A9168, MATCH(Orders1[[#This Row],[Order ID]],Returns!B8369:B9168)), "No")</f>
        <v>No</v>
      </c>
      <c r="X8369" s="3">
        <f>IF(Orders1[[#This Row],[Return]]="Yes", 1, 0)</f>
        <v>0</v>
      </c>
    </row>
    <row r="8370" spans="1:24" x14ac:dyDescent="0.2">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7">
        <v>83.920000000000016</v>
      </c>
      <c r="S8370" s="1">
        <v>5</v>
      </c>
      <c r="T8370" s="1">
        <v>0.2</v>
      </c>
      <c r="U8370" s="7">
        <v>31.47</v>
      </c>
      <c r="V8370" s="3" t="str">
        <f>IF(Orders1[[#This Row],[Region]]=People!$B$2, People!$A$2, IF(Orders1[[#This Row],[Region]]=People!$B$3,People!$A$3, IF(Orders1[[#This Row],[Region]]=People!$B$4,People!$A$4, IF(Orders1[[#This Row],[Region]]=People!$B$5,People!$A$5))))</f>
        <v>Anna Andreadi</v>
      </c>
      <c r="W8370" s="3" t="str">
        <f>IFERROR(INDEX(Returns!A8370:A9169, MATCH(Orders1[[#This Row],[Order ID]],Returns!B8370:B9169)), "No")</f>
        <v>No</v>
      </c>
      <c r="X8370" s="3">
        <f>IF(Orders1[[#This Row],[Return]]="Yes", 1, 0)</f>
        <v>0</v>
      </c>
    </row>
    <row r="8371" spans="1:24" x14ac:dyDescent="0.2">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7">
        <v>902.71199999999999</v>
      </c>
      <c r="S8371" s="1">
        <v>3</v>
      </c>
      <c r="T8371" s="1">
        <v>0.2</v>
      </c>
      <c r="U8371" s="7">
        <v>33.851700000000051</v>
      </c>
      <c r="V8371" s="3" t="str">
        <f>IF(Orders1[[#This Row],[Region]]=People!$B$2, People!$A$2, IF(Orders1[[#This Row],[Region]]=People!$B$3,People!$A$3, IF(Orders1[[#This Row],[Region]]=People!$B$4,People!$A$4, IF(Orders1[[#This Row],[Region]]=People!$B$5,People!$A$5))))</f>
        <v>Anna Andreadi</v>
      </c>
      <c r="W8371" s="3" t="str">
        <f>IFERROR(INDEX(Returns!A8371:A9170, MATCH(Orders1[[#This Row],[Order ID]],Returns!B8371:B9170)), "No")</f>
        <v>No</v>
      </c>
      <c r="X8371" s="3">
        <f>IF(Orders1[[#This Row],[Return]]="Yes", 1, 0)</f>
        <v>0</v>
      </c>
    </row>
    <row r="8372" spans="1:24" x14ac:dyDescent="0.2">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7">
        <v>120.666</v>
      </c>
      <c r="S8372" s="1">
        <v>2</v>
      </c>
      <c r="T8372" s="1">
        <v>0.15</v>
      </c>
      <c r="U8372" s="7">
        <v>21.293999999999993</v>
      </c>
      <c r="V8372" s="3" t="str">
        <f>IF(Orders1[[#This Row],[Region]]=People!$B$2, People!$A$2, IF(Orders1[[#This Row],[Region]]=People!$B$3,People!$A$3, IF(Orders1[[#This Row],[Region]]=People!$B$4,People!$A$4, IF(Orders1[[#This Row],[Region]]=People!$B$5,People!$A$5))))</f>
        <v>Anna Andreadi</v>
      </c>
      <c r="W8372" s="3" t="str">
        <f>IFERROR(INDEX(Returns!A8372:A9171, MATCH(Orders1[[#This Row],[Order ID]],Returns!B8372:B9171)), "No")</f>
        <v>No</v>
      </c>
      <c r="X8372" s="3">
        <f>IF(Orders1[[#This Row],[Return]]="Yes", 1, 0)</f>
        <v>0</v>
      </c>
    </row>
    <row r="8373" spans="1:24" x14ac:dyDescent="0.2">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7">
        <v>4.9839999999999991</v>
      </c>
      <c r="S8373" s="1">
        <v>1</v>
      </c>
      <c r="T8373" s="1">
        <v>0.8</v>
      </c>
      <c r="U8373" s="7">
        <v>-8.472800000000003</v>
      </c>
      <c r="V8373" s="3" t="str">
        <f>IF(Orders1[[#This Row],[Region]]=People!$B$2, People!$A$2, IF(Orders1[[#This Row],[Region]]=People!$B$3,People!$A$3, IF(Orders1[[#This Row],[Region]]=People!$B$4,People!$A$4, IF(Orders1[[#This Row],[Region]]=People!$B$5,People!$A$5))))</f>
        <v>Kelly Williams</v>
      </c>
      <c r="W8373" s="3" t="str">
        <f>IFERROR(INDEX(Returns!A8373:A9172, MATCH(Orders1[[#This Row],[Order ID]],Returns!B8373:B9172)), "No")</f>
        <v>No</v>
      </c>
      <c r="X8373" s="3">
        <f>IF(Orders1[[#This Row],[Return]]="Yes", 1, 0)</f>
        <v>0</v>
      </c>
    </row>
    <row r="8374" spans="1:24" x14ac:dyDescent="0.2">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7">
        <v>82.26</v>
      </c>
      <c r="S8374" s="1">
        <v>3</v>
      </c>
      <c r="T8374" s="1">
        <v>0</v>
      </c>
      <c r="U8374" s="7">
        <v>33.726600000000005</v>
      </c>
      <c r="V8374" s="3" t="str">
        <f>IF(Orders1[[#This Row],[Region]]=People!$B$2, People!$A$2, IF(Orders1[[#This Row],[Region]]=People!$B$3,People!$A$3, IF(Orders1[[#This Row],[Region]]=People!$B$4,People!$A$4, IF(Orders1[[#This Row],[Region]]=People!$B$5,People!$A$5))))</f>
        <v>Anna Andreadi</v>
      </c>
      <c r="W8374" s="3" t="str">
        <f>IFERROR(INDEX(Returns!A8374:A9173, MATCH(Orders1[[#This Row],[Order ID]],Returns!B8374:B9173)), "No")</f>
        <v>No</v>
      </c>
      <c r="X8374" s="3">
        <f>IF(Orders1[[#This Row],[Return]]="Yes", 1, 0)</f>
        <v>0</v>
      </c>
    </row>
    <row r="8375" spans="1:24" x14ac:dyDescent="0.2">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7">
        <v>29.74</v>
      </c>
      <c r="S8375" s="1">
        <v>1</v>
      </c>
      <c r="T8375" s="1">
        <v>0</v>
      </c>
      <c r="U8375" s="7">
        <v>4.4610000000000021</v>
      </c>
      <c r="V8375" s="3" t="str">
        <f>IF(Orders1[[#This Row],[Region]]=People!$B$2, People!$A$2, IF(Orders1[[#This Row],[Region]]=People!$B$3,People!$A$3, IF(Orders1[[#This Row],[Region]]=People!$B$4,People!$A$4, IF(Orders1[[#This Row],[Region]]=People!$B$5,People!$A$5))))</f>
        <v>Anna Andreadi</v>
      </c>
      <c r="W8375" s="3" t="str">
        <f>IFERROR(INDEX(Returns!A8375:A9174, MATCH(Orders1[[#This Row],[Order ID]],Returns!B8375:B9174)), "No")</f>
        <v>No</v>
      </c>
      <c r="X8375" s="3">
        <f>IF(Orders1[[#This Row],[Return]]="Yes", 1, 0)</f>
        <v>0</v>
      </c>
    </row>
    <row r="8376" spans="1:24" x14ac:dyDescent="0.2">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7">
        <v>87.36</v>
      </c>
      <c r="S8376" s="1">
        <v>6</v>
      </c>
      <c r="T8376" s="1">
        <v>0</v>
      </c>
      <c r="U8376" s="7">
        <v>23.587200000000003</v>
      </c>
      <c r="V8376" s="3" t="str">
        <f>IF(Orders1[[#This Row],[Region]]=People!$B$2, People!$A$2, IF(Orders1[[#This Row],[Region]]=People!$B$3,People!$A$3, IF(Orders1[[#This Row],[Region]]=People!$B$4,People!$A$4, IF(Orders1[[#This Row],[Region]]=People!$B$5,People!$A$5))))</f>
        <v>Anna Andreadi</v>
      </c>
      <c r="W8376" s="3" t="str">
        <f>IFERROR(INDEX(Returns!A8376:A9175, MATCH(Orders1[[#This Row],[Order ID]],Returns!B8376:B9175)), "No")</f>
        <v>No</v>
      </c>
      <c r="X8376" s="3">
        <f>IF(Orders1[[#This Row],[Return]]="Yes", 1, 0)</f>
        <v>0</v>
      </c>
    </row>
    <row r="8377" spans="1:24" x14ac:dyDescent="0.2">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7">
        <v>56.16</v>
      </c>
      <c r="S8377" s="1">
        <v>6</v>
      </c>
      <c r="T8377" s="1">
        <v>0.2</v>
      </c>
      <c r="U8377" s="7">
        <v>17.549999999999994</v>
      </c>
      <c r="V8377" s="3" t="str">
        <f>IF(Orders1[[#This Row],[Region]]=People!$B$2, People!$A$2, IF(Orders1[[#This Row],[Region]]=People!$B$3,People!$A$3, IF(Orders1[[#This Row],[Region]]=People!$B$4,People!$A$4, IF(Orders1[[#This Row],[Region]]=People!$B$5,People!$A$5))))</f>
        <v>Anna Andreadi</v>
      </c>
      <c r="W8377" s="3" t="str">
        <f>IFERROR(INDEX(Returns!A8377:A9176, MATCH(Orders1[[#This Row],[Order ID]],Returns!B8377:B9176)), "No")</f>
        <v>No</v>
      </c>
      <c r="X8377" s="3">
        <f>IF(Orders1[[#This Row],[Return]]="Yes", 1, 0)</f>
        <v>0</v>
      </c>
    </row>
    <row r="8378" spans="1:24" x14ac:dyDescent="0.2">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7">
        <v>64.384</v>
      </c>
      <c r="S8378" s="1">
        <v>1</v>
      </c>
      <c r="T8378" s="1">
        <v>0.2</v>
      </c>
      <c r="U8378" s="7">
        <v>8.0479999999999983</v>
      </c>
      <c r="V8378" s="3" t="str">
        <f>IF(Orders1[[#This Row],[Region]]=People!$B$2, People!$A$2, IF(Orders1[[#This Row],[Region]]=People!$B$3,People!$A$3, IF(Orders1[[#This Row],[Region]]=People!$B$4,People!$A$4, IF(Orders1[[#This Row],[Region]]=People!$B$5,People!$A$5))))</f>
        <v>Cassandra Brandow</v>
      </c>
      <c r="W8378" s="3" t="str">
        <f>IFERROR(INDEX(Returns!A8378:A9177, MATCH(Orders1[[#This Row],[Order ID]],Returns!B8378:B9177)), "No")</f>
        <v>No</v>
      </c>
      <c r="X8378" s="3">
        <f>IF(Orders1[[#This Row],[Return]]="Yes", 1, 0)</f>
        <v>0</v>
      </c>
    </row>
    <row r="8379" spans="1:24" x14ac:dyDescent="0.2">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7">
        <v>64.784000000000006</v>
      </c>
      <c r="S8379" s="1">
        <v>1</v>
      </c>
      <c r="T8379" s="1">
        <v>0.2</v>
      </c>
      <c r="U8379" s="7">
        <v>-14.576399999999996</v>
      </c>
      <c r="V8379" s="3" t="str">
        <f>IF(Orders1[[#This Row],[Region]]=People!$B$2, People!$A$2, IF(Orders1[[#This Row],[Region]]=People!$B$3,People!$A$3, IF(Orders1[[#This Row],[Region]]=People!$B$4,People!$A$4, IF(Orders1[[#This Row],[Region]]=People!$B$5,People!$A$5))))</f>
        <v>Kelly Williams</v>
      </c>
      <c r="W8379" s="3" t="str">
        <f>IFERROR(INDEX(Returns!A8379:A9178, MATCH(Orders1[[#This Row],[Order ID]],Returns!B8379:B9178)), "No")</f>
        <v>No</v>
      </c>
      <c r="X8379" s="3">
        <f>IF(Orders1[[#This Row],[Return]]="Yes", 1, 0)</f>
        <v>0</v>
      </c>
    </row>
    <row r="8380" spans="1:24" x14ac:dyDescent="0.2">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7">
        <v>15.552000000000003</v>
      </c>
      <c r="S8380" s="1">
        <v>3</v>
      </c>
      <c r="T8380" s="1">
        <v>0.2</v>
      </c>
      <c r="U8380" s="7">
        <v>5.6375999999999999</v>
      </c>
      <c r="V8380" s="3" t="str">
        <f>IF(Orders1[[#This Row],[Region]]=People!$B$2, People!$A$2, IF(Orders1[[#This Row],[Region]]=People!$B$3,People!$A$3, IF(Orders1[[#This Row],[Region]]=People!$B$4,People!$A$4, IF(Orders1[[#This Row],[Region]]=People!$B$5,People!$A$5))))</f>
        <v>Kelly Williams</v>
      </c>
      <c r="W8380" s="3" t="str">
        <f>IFERROR(INDEX(Returns!A8380:A9179, MATCH(Orders1[[#This Row],[Order ID]],Returns!B8380:B9179)), "No")</f>
        <v>No</v>
      </c>
      <c r="X8380" s="3">
        <f>IF(Orders1[[#This Row],[Return]]="Yes", 1, 0)</f>
        <v>0</v>
      </c>
    </row>
    <row r="8381" spans="1:24" x14ac:dyDescent="0.2">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7">
        <v>223.88799999999998</v>
      </c>
      <c r="S8381" s="1">
        <v>7</v>
      </c>
      <c r="T8381" s="1">
        <v>0.2</v>
      </c>
      <c r="U8381" s="7">
        <v>69.964999999999975</v>
      </c>
      <c r="V8381" s="3" t="str">
        <f>IF(Orders1[[#This Row],[Region]]=People!$B$2, People!$A$2, IF(Orders1[[#This Row],[Region]]=People!$B$3,People!$A$3, IF(Orders1[[#This Row],[Region]]=People!$B$4,People!$A$4, IF(Orders1[[#This Row],[Region]]=People!$B$5,People!$A$5))))</f>
        <v>Kelly Williams</v>
      </c>
      <c r="W8381" s="3" t="str">
        <f>IFERROR(INDEX(Returns!A8381:A9180, MATCH(Orders1[[#This Row],[Order ID]],Returns!B8381:B9180)), "No")</f>
        <v>No</v>
      </c>
      <c r="X8381" s="3">
        <f>IF(Orders1[[#This Row],[Return]]="Yes", 1, 0)</f>
        <v>0</v>
      </c>
    </row>
    <row r="8382" spans="1:24" x14ac:dyDescent="0.2">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7">
        <v>10.896000000000001</v>
      </c>
      <c r="S8382" s="1">
        <v>3</v>
      </c>
      <c r="T8382" s="1">
        <v>0.2</v>
      </c>
      <c r="U8382" s="7">
        <v>3.4049999999999994</v>
      </c>
      <c r="V8382" s="3" t="str">
        <f>IF(Orders1[[#This Row],[Region]]=People!$B$2, People!$A$2, IF(Orders1[[#This Row],[Region]]=People!$B$3,People!$A$3, IF(Orders1[[#This Row],[Region]]=People!$B$4,People!$A$4, IF(Orders1[[#This Row],[Region]]=People!$B$5,People!$A$5))))</f>
        <v>Kelly Williams</v>
      </c>
      <c r="W8382" s="3" t="str">
        <f>IFERROR(INDEX(Returns!A8382:A9181, MATCH(Orders1[[#This Row],[Order ID]],Returns!B8382:B9181)), "No")</f>
        <v>No</v>
      </c>
      <c r="X8382" s="3">
        <f>IF(Orders1[[#This Row],[Return]]="Yes", 1, 0)</f>
        <v>0</v>
      </c>
    </row>
    <row r="8383" spans="1:24" x14ac:dyDescent="0.2">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7">
        <v>84.784000000000006</v>
      </c>
      <c r="S8383" s="1">
        <v>2</v>
      </c>
      <c r="T8383" s="1">
        <v>0.2</v>
      </c>
      <c r="U8383" s="7">
        <v>-20.136200000000006</v>
      </c>
      <c r="V8383" s="3" t="str">
        <f>IF(Orders1[[#This Row],[Region]]=People!$B$2, People!$A$2, IF(Orders1[[#This Row],[Region]]=People!$B$3,People!$A$3, IF(Orders1[[#This Row],[Region]]=People!$B$4,People!$A$4, IF(Orders1[[#This Row],[Region]]=People!$B$5,People!$A$5))))</f>
        <v>Anna Andreadi</v>
      </c>
      <c r="W8383" s="3" t="str">
        <f>IFERROR(INDEX(Returns!A8383:A9182, MATCH(Orders1[[#This Row],[Order ID]],Returns!B8383:B9182)), "No")</f>
        <v>No</v>
      </c>
      <c r="X8383" s="3">
        <f>IF(Orders1[[#This Row],[Return]]="Yes", 1, 0)</f>
        <v>0</v>
      </c>
    </row>
    <row r="8384" spans="1:24" x14ac:dyDescent="0.2">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7">
        <v>241.49999999999997</v>
      </c>
      <c r="S8384" s="1">
        <v>4</v>
      </c>
      <c r="T8384" s="1">
        <v>0.3</v>
      </c>
      <c r="U8384" s="7">
        <v>0</v>
      </c>
      <c r="V8384" s="3" t="str">
        <f>IF(Orders1[[#This Row],[Region]]=People!$B$2, People!$A$2, IF(Orders1[[#This Row],[Region]]=People!$B$3,People!$A$3, IF(Orders1[[#This Row],[Region]]=People!$B$4,People!$A$4, IF(Orders1[[#This Row],[Region]]=People!$B$5,People!$A$5))))</f>
        <v>Kelly Williams</v>
      </c>
      <c r="W8384" s="3" t="str">
        <f>IFERROR(INDEX(Returns!A8384:A9183, MATCH(Orders1[[#This Row],[Order ID]],Returns!B8384:B9183)), "No")</f>
        <v>No</v>
      </c>
      <c r="X8384" s="3">
        <f>IF(Orders1[[#This Row],[Return]]="Yes", 1, 0)</f>
        <v>0</v>
      </c>
    </row>
    <row r="8385" spans="1:24" x14ac:dyDescent="0.2">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7">
        <v>59.97</v>
      </c>
      <c r="S8385" s="1">
        <v>3</v>
      </c>
      <c r="T8385" s="1">
        <v>0</v>
      </c>
      <c r="U8385" s="7">
        <v>14.992499999999996</v>
      </c>
      <c r="V8385" s="3" t="str">
        <f>IF(Orders1[[#This Row],[Region]]=People!$B$2, People!$A$2, IF(Orders1[[#This Row],[Region]]=People!$B$3,People!$A$3, IF(Orders1[[#This Row],[Region]]=People!$B$4,People!$A$4, IF(Orders1[[#This Row],[Region]]=People!$B$5,People!$A$5))))</f>
        <v>Chuck Magee</v>
      </c>
      <c r="W8385" s="3" t="str">
        <f>IFERROR(INDEX(Returns!A8385:A9184, MATCH(Orders1[[#This Row],[Order ID]],Returns!B8385:B9184)), "No")</f>
        <v>No</v>
      </c>
      <c r="X8385" s="3">
        <f>IF(Orders1[[#This Row],[Return]]="Yes", 1, 0)</f>
        <v>0</v>
      </c>
    </row>
    <row r="8386" spans="1:24" x14ac:dyDescent="0.2">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7">
        <v>13.36</v>
      </c>
      <c r="S8386" s="1">
        <v>2</v>
      </c>
      <c r="T8386" s="1">
        <v>0</v>
      </c>
      <c r="U8386" s="7">
        <v>6.4127999999999998</v>
      </c>
      <c r="V8386" s="3" t="str">
        <f>IF(Orders1[[#This Row],[Region]]=People!$B$2, People!$A$2, IF(Orders1[[#This Row],[Region]]=People!$B$3,People!$A$3, IF(Orders1[[#This Row],[Region]]=People!$B$4,People!$A$4, IF(Orders1[[#This Row],[Region]]=People!$B$5,People!$A$5))))</f>
        <v>Chuck Magee</v>
      </c>
      <c r="W8386" s="3" t="str">
        <f>IFERROR(INDEX(Returns!A8386:A9185, MATCH(Orders1[[#This Row],[Order ID]],Returns!B8386:B9185)), "No")</f>
        <v>No</v>
      </c>
      <c r="X8386" s="3">
        <f>IF(Orders1[[#This Row],[Return]]="Yes", 1, 0)</f>
        <v>0</v>
      </c>
    </row>
    <row r="8387" spans="1:24" x14ac:dyDescent="0.2">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7">
        <v>11.808</v>
      </c>
      <c r="S8387" s="1">
        <v>3</v>
      </c>
      <c r="T8387" s="1">
        <v>0.2</v>
      </c>
      <c r="U8387" s="7">
        <v>4.1327999999999996</v>
      </c>
      <c r="V8387" s="3" t="str">
        <f>IF(Orders1[[#This Row],[Region]]=People!$B$2, People!$A$2, IF(Orders1[[#This Row],[Region]]=People!$B$3,People!$A$3, IF(Orders1[[#This Row],[Region]]=People!$B$4,People!$A$4, IF(Orders1[[#This Row],[Region]]=People!$B$5,People!$A$5))))</f>
        <v>Anna Andreadi</v>
      </c>
      <c r="W8387" s="3" t="str">
        <f>IFERROR(INDEX(Returns!A8387:A9186, MATCH(Orders1[[#This Row],[Order ID]],Returns!B8387:B9186)), "No")</f>
        <v>No</v>
      </c>
      <c r="X8387" s="3">
        <f>IF(Orders1[[#This Row],[Return]]="Yes", 1, 0)</f>
        <v>0</v>
      </c>
    </row>
    <row r="8388" spans="1:24" x14ac:dyDescent="0.2">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7">
        <v>16.239999999999998</v>
      </c>
      <c r="S8388" s="1">
        <v>1</v>
      </c>
      <c r="T8388" s="1">
        <v>0</v>
      </c>
      <c r="U8388" s="7">
        <v>2.4359999999999999</v>
      </c>
      <c r="V8388" s="3" t="str">
        <f>IF(Orders1[[#This Row],[Region]]=People!$B$2, People!$A$2, IF(Orders1[[#This Row],[Region]]=People!$B$3,People!$A$3, IF(Orders1[[#This Row],[Region]]=People!$B$4,People!$A$4, IF(Orders1[[#This Row],[Region]]=People!$B$5,People!$A$5))))</f>
        <v>Chuck Magee</v>
      </c>
      <c r="W8388" s="3" t="str">
        <f>IFERROR(INDEX(Returns!A8388:A9187, MATCH(Orders1[[#This Row],[Order ID]],Returns!B8388:B9187)), "No")</f>
        <v>No</v>
      </c>
      <c r="X8388" s="3">
        <f>IF(Orders1[[#This Row],[Return]]="Yes", 1, 0)</f>
        <v>0</v>
      </c>
    </row>
    <row r="8389" spans="1:24" x14ac:dyDescent="0.2">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7">
        <v>77.55</v>
      </c>
      <c r="S8389" s="1">
        <v>5</v>
      </c>
      <c r="T8389" s="1">
        <v>0</v>
      </c>
      <c r="U8389" s="7">
        <v>21.714000000000002</v>
      </c>
      <c r="V8389" s="3" t="str">
        <f>IF(Orders1[[#This Row],[Region]]=People!$B$2, People!$A$2, IF(Orders1[[#This Row],[Region]]=People!$B$3,People!$A$3, IF(Orders1[[#This Row],[Region]]=People!$B$4,People!$A$4, IF(Orders1[[#This Row],[Region]]=People!$B$5,People!$A$5))))</f>
        <v>Chuck Magee</v>
      </c>
      <c r="W8389" s="3" t="str">
        <f>IFERROR(INDEX(Returns!A8389:A9188, MATCH(Orders1[[#This Row],[Order ID]],Returns!B8389:B9188)), "No")</f>
        <v>No</v>
      </c>
      <c r="X8389" s="3">
        <f>IF(Orders1[[#This Row],[Return]]="Yes", 1, 0)</f>
        <v>0</v>
      </c>
    </row>
    <row r="8390" spans="1:24" x14ac:dyDescent="0.2">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7">
        <v>76.12</v>
      </c>
      <c r="S8390" s="1">
        <v>2</v>
      </c>
      <c r="T8390" s="1">
        <v>0</v>
      </c>
      <c r="U8390" s="7">
        <v>22.074799999999996</v>
      </c>
      <c r="V8390" s="3" t="str">
        <f>IF(Orders1[[#This Row],[Region]]=People!$B$2, People!$A$2, IF(Orders1[[#This Row],[Region]]=People!$B$3,People!$A$3, IF(Orders1[[#This Row],[Region]]=People!$B$4,People!$A$4, IF(Orders1[[#This Row],[Region]]=People!$B$5,People!$A$5))))</f>
        <v>Chuck Magee</v>
      </c>
      <c r="W8390" s="3" t="str">
        <f>IFERROR(INDEX(Returns!A8390:A9189, MATCH(Orders1[[#This Row],[Order ID]],Returns!B8390:B9189)), "No")</f>
        <v>No</v>
      </c>
      <c r="X8390" s="3">
        <f>IF(Orders1[[#This Row],[Return]]="Yes", 1, 0)</f>
        <v>0</v>
      </c>
    </row>
    <row r="8391" spans="1:24" x14ac:dyDescent="0.2">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7">
        <v>17.184000000000001</v>
      </c>
      <c r="S8391" s="1">
        <v>6</v>
      </c>
      <c r="T8391" s="1">
        <v>0.2</v>
      </c>
      <c r="U8391" s="7">
        <v>6.2291999999999996</v>
      </c>
      <c r="V8391" s="3" t="str">
        <f>IF(Orders1[[#This Row],[Region]]=People!$B$2, People!$A$2, IF(Orders1[[#This Row],[Region]]=People!$B$3,People!$A$3, IF(Orders1[[#This Row],[Region]]=People!$B$4,People!$A$4, IF(Orders1[[#This Row],[Region]]=People!$B$5,People!$A$5))))</f>
        <v>Chuck Magee</v>
      </c>
      <c r="W8391" s="3" t="str">
        <f>IFERROR(INDEX(Returns!A8391:A9190, MATCH(Orders1[[#This Row],[Order ID]],Returns!B8391:B9190)), "No")</f>
        <v>No</v>
      </c>
      <c r="X8391" s="3">
        <f>IF(Orders1[[#This Row],[Return]]="Yes", 1, 0)</f>
        <v>0</v>
      </c>
    </row>
    <row r="8392" spans="1:24" x14ac:dyDescent="0.2">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7">
        <v>11.76</v>
      </c>
      <c r="S8392" s="1">
        <v>2</v>
      </c>
      <c r="T8392" s="1">
        <v>0</v>
      </c>
      <c r="U8392" s="7">
        <v>5.7623999999999995</v>
      </c>
      <c r="V8392" s="3" t="str">
        <f>IF(Orders1[[#This Row],[Region]]=People!$B$2, People!$A$2, IF(Orders1[[#This Row],[Region]]=People!$B$3,People!$A$3, IF(Orders1[[#This Row],[Region]]=People!$B$4,People!$A$4, IF(Orders1[[#This Row],[Region]]=People!$B$5,People!$A$5))))</f>
        <v>Anna Andreadi</v>
      </c>
      <c r="W8392" s="3" t="str">
        <f>IFERROR(INDEX(Returns!A8392:A9191, MATCH(Orders1[[#This Row],[Order ID]],Returns!B8392:B9191)), "No")</f>
        <v>No</v>
      </c>
      <c r="X8392" s="3">
        <f>IF(Orders1[[#This Row],[Return]]="Yes", 1, 0)</f>
        <v>0</v>
      </c>
    </row>
    <row r="8393" spans="1:24" x14ac:dyDescent="0.2">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7">
        <v>27.46</v>
      </c>
      <c r="S8393" s="1">
        <v>2</v>
      </c>
      <c r="T8393" s="1">
        <v>0</v>
      </c>
      <c r="U8393" s="7">
        <v>9.8856000000000002</v>
      </c>
      <c r="V8393" s="3" t="str">
        <f>IF(Orders1[[#This Row],[Region]]=People!$B$2, People!$A$2, IF(Orders1[[#This Row],[Region]]=People!$B$3,People!$A$3, IF(Orders1[[#This Row],[Region]]=People!$B$4,People!$A$4, IF(Orders1[[#This Row],[Region]]=People!$B$5,People!$A$5))))</f>
        <v>Chuck Magee</v>
      </c>
      <c r="W8393" s="3" t="str">
        <f>IFERROR(INDEX(Returns!A8393:A9192, MATCH(Orders1[[#This Row],[Order ID]],Returns!B8393:B9192)), "No")</f>
        <v>No</v>
      </c>
      <c r="X8393" s="3">
        <f>IF(Orders1[[#This Row],[Return]]="Yes", 1, 0)</f>
        <v>0</v>
      </c>
    </row>
    <row r="8394" spans="1:24" x14ac:dyDescent="0.2">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7">
        <v>137.94</v>
      </c>
      <c r="S8394" s="1">
        <v>3</v>
      </c>
      <c r="T8394" s="1">
        <v>0</v>
      </c>
      <c r="U8394" s="7">
        <v>35.864399999999996</v>
      </c>
      <c r="V8394" s="3" t="str">
        <f>IF(Orders1[[#This Row],[Region]]=People!$B$2, People!$A$2, IF(Orders1[[#This Row],[Region]]=People!$B$3,People!$A$3, IF(Orders1[[#This Row],[Region]]=People!$B$4,People!$A$4, IF(Orders1[[#This Row],[Region]]=People!$B$5,People!$A$5))))</f>
        <v>Chuck Magee</v>
      </c>
      <c r="W8394" s="3" t="str">
        <f>IFERROR(INDEX(Returns!A8394:A9193, MATCH(Orders1[[#This Row],[Order ID]],Returns!B8394:B9193)), "No")</f>
        <v>No</v>
      </c>
      <c r="X8394" s="3">
        <f>IF(Orders1[[#This Row],[Return]]="Yes", 1, 0)</f>
        <v>0</v>
      </c>
    </row>
    <row r="8395" spans="1:24" x14ac:dyDescent="0.2">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7">
        <v>111.15</v>
      </c>
      <c r="S8395" s="1">
        <v>5</v>
      </c>
      <c r="T8395" s="1">
        <v>0</v>
      </c>
      <c r="U8395" s="7">
        <v>48.906000000000006</v>
      </c>
      <c r="V8395" s="3" t="str">
        <f>IF(Orders1[[#This Row],[Region]]=People!$B$2, People!$A$2, IF(Orders1[[#This Row],[Region]]=People!$B$3,People!$A$3, IF(Orders1[[#This Row],[Region]]=People!$B$4,People!$A$4, IF(Orders1[[#This Row],[Region]]=People!$B$5,People!$A$5))))</f>
        <v>Chuck Magee</v>
      </c>
      <c r="W8395" s="3" t="str">
        <f>IFERROR(INDEX(Returns!A8395:A9194, MATCH(Orders1[[#This Row],[Order ID]],Returns!B8395:B9194)), "No")</f>
        <v>No</v>
      </c>
      <c r="X8395" s="3">
        <f>IF(Orders1[[#This Row],[Return]]="Yes", 1, 0)</f>
        <v>0</v>
      </c>
    </row>
    <row r="8396" spans="1:24" x14ac:dyDescent="0.2">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7">
        <v>901.94999999999993</v>
      </c>
      <c r="S8396" s="1">
        <v>3</v>
      </c>
      <c r="T8396" s="1">
        <v>0</v>
      </c>
      <c r="U8396" s="7">
        <v>297.64349999999996</v>
      </c>
      <c r="V8396" s="3" t="str">
        <f>IF(Orders1[[#This Row],[Region]]=People!$B$2, People!$A$2, IF(Orders1[[#This Row],[Region]]=People!$B$3,People!$A$3, IF(Orders1[[#This Row],[Region]]=People!$B$4,People!$A$4, IF(Orders1[[#This Row],[Region]]=People!$B$5,People!$A$5))))</f>
        <v>Chuck Magee</v>
      </c>
      <c r="W8396" s="3" t="str">
        <f>IFERROR(INDEX(Returns!A8396:A9195, MATCH(Orders1[[#This Row],[Order ID]],Returns!B8396:B9195)), "No")</f>
        <v>No</v>
      </c>
      <c r="X8396" s="3">
        <f>IF(Orders1[[#This Row],[Return]]="Yes", 1, 0)</f>
        <v>0</v>
      </c>
    </row>
    <row r="8397" spans="1:24" x14ac:dyDescent="0.2">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7">
        <v>366.00899999999996</v>
      </c>
      <c r="S8397" s="1">
        <v>3</v>
      </c>
      <c r="T8397" s="1">
        <v>0.3</v>
      </c>
      <c r="U8397" s="7">
        <v>-47.058300000000003</v>
      </c>
      <c r="V8397" s="3" t="str">
        <f>IF(Orders1[[#This Row],[Region]]=People!$B$2, People!$A$2, IF(Orders1[[#This Row],[Region]]=People!$B$3,People!$A$3, IF(Orders1[[#This Row],[Region]]=People!$B$4,People!$A$4, IF(Orders1[[#This Row],[Region]]=People!$B$5,People!$A$5))))</f>
        <v>Chuck Magee</v>
      </c>
      <c r="W8397" s="3" t="str">
        <f>IFERROR(INDEX(Returns!A8397:A9196, MATCH(Orders1[[#This Row],[Order ID]],Returns!B8397:B9196)), "No")</f>
        <v>No</v>
      </c>
      <c r="X8397" s="3">
        <f>IF(Orders1[[#This Row],[Return]]="Yes", 1, 0)</f>
        <v>0</v>
      </c>
    </row>
    <row r="8398" spans="1:24" x14ac:dyDescent="0.2">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7">
        <v>310.68799999999999</v>
      </c>
      <c r="S8398" s="1">
        <v>7</v>
      </c>
      <c r="T8398" s="1">
        <v>0.2</v>
      </c>
      <c r="U8398" s="7">
        <v>108.74079999999998</v>
      </c>
      <c r="V8398" s="3" t="str">
        <f>IF(Orders1[[#This Row],[Region]]=People!$B$2, People!$A$2, IF(Orders1[[#This Row],[Region]]=People!$B$3,People!$A$3, IF(Orders1[[#This Row],[Region]]=People!$B$4,People!$A$4, IF(Orders1[[#This Row],[Region]]=People!$B$5,People!$A$5))))</f>
        <v>Cassandra Brandow</v>
      </c>
      <c r="W8398" s="3" t="str">
        <f>IFERROR(INDEX(Returns!A8398:A9197, MATCH(Orders1[[#This Row],[Order ID]],Returns!B8398:B9197)), "No")</f>
        <v>No</v>
      </c>
      <c r="X8398" s="3">
        <f>IF(Orders1[[#This Row],[Return]]="Yes", 1, 0)</f>
        <v>0</v>
      </c>
    </row>
    <row r="8399" spans="1:24" x14ac:dyDescent="0.2">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7">
        <v>7.6799999999999979</v>
      </c>
      <c r="S8399" s="1">
        <v>5</v>
      </c>
      <c r="T8399" s="1">
        <v>0.8</v>
      </c>
      <c r="U8399" s="7">
        <v>-11.52</v>
      </c>
      <c r="V8399" s="3" t="str">
        <f>IF(Orders1[[#This Row],[Region]]=People!$B$2, People!$A$2, IF(Orders1[[#This Row],[Region]]=People!$B$3,People!$A$3, IF(Orders1[[#This Row],[Region]]=People!$B$4,People!$A$4, IF(Orders1[[#This Row],[Region]]=People!$B$5,People!$A$5))))</f>
        <v>Kelly Williams</v>
      </c>
      <c r="W8399" s="3" t="str">
        <f>IFERROR(INDEX(Returns!A8399:A9198, MATCH(Orders1[[#This Row],[Order ID]],Returns!B8399:B9198)), "No")</f>
        <v>No</v>
      </c>
      <c r="X8399" s="3">
        <f>IF(Orders1[[#This Row],[Return]]="Yes", 1, 0)</f>
        <v>0</v>
      </c>
    </row>
    <row r="8400" spans="1:24" x14ac:dyDescent="0.2">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7">
        <v>155.37199999999999</v>
      </c>
      <c r="S8400" s="1">
        <v>2</v>
      </c>
      <c r="T8400" s="1">
        <v>0.3</v>
      </c>
      <c r="U8400" s="7">
        <v>-35.513599999999997</v>
      </c>
      <c r="V8400" s="3" t="str">
        <f>IF(Orders1[[#This Row],[Region]]=People!$B$2, People!$A$2, IF(Orders1[[#This Row],[Region]]=People!$B$3,People!$A$3, IF(Orders1[[#This Row],[Region]]=People!$B$4,People!$A$4, IF(Orders1[[#This Row],[Region]]=People!$B$5,People!$A$5))))</f>
        <v>Chuck Magee</v>
      </c>
      <c r="W8400" s="3" t="str">
        <f>IFERROR(INDEX(Returns!A8400:A9199, MATCH(Orders1[[#This Row],[Order ID]],Returns!B8400:B9199)), "No")</f>
        <v>No</v>
      </c>
      <c r="X8400" s="3">
        <f>IF(Orders1[[#This Row],[Return]]="Yes", 1, 0)</f>
        <v>0</v>
      </c>
    </row>
    <row r="8401" spans="1:24" x14ac:dyDescent="0.2">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7">
        <v>10.744</v>
      </c>
      <c r="S8401" s="1">
        <v>1</v>
      </c>
      <c r="T8401" s="1">
        <v>0.2</v>
      </c>
      <c r="U8401" s="7">
        <v>0.80579999999999963</v>
      </c>
      <c r="V8401" s="3" t="str">
        <f>IF(Orders1[[#This Row],[Region]]=People!$B$2, People!$A$2, IF(Orders1[[#This Row],[Region]]=People!$B$3,People!$A$3, IF(Orders1[[#This Row],[Region]]=People!$B$4,People!$A$4, IF(Orders1[[#This Row],[Region]]=People!$B$5,People!$A$5))))</f>
        <v>Anna Andreadi</v>
      </c>
      <c r="W8401" s="3" t="str">
        <f>IFERROR(INDEX(Returns!A8401:A9200, MATCH(Orders1[[#This Row],[Order ID]],Returns!B8401:B9200)), "No")</f>
        <v>No</v>
      </c>
      <c r="X8401" s="3">
        <f>IF(Orders1[[#This Row],[Return]]="Yes", 1, 0)</f>
        <v>0</v>
      </c>
    </row>
    <row r="8402" spans="1:24" x14ac:dyDescent="0.2">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7">
        <v>232.40000000000003</v>
      </c>
      <c r="S8402" s="1">
        <v>5</v>
      </c>
      <c r="T8402" s="1">
        <v>0.2</v>
      </c>
      <c r="U8402" s="7">
        <v>78.434999999999988</v>
      </c>
      <c r="V8402" s="3" t="str">
        <f>IF(Orders1[[#This Row],[Region]]=People!$B$2, People!$A$2, IF(Orders1[[#This Row],[Region]]=People!$B$3,People!$A$3, IF(Orders1[[#This Row],[Region]]=People!$B$4,People!$A$4, IF(Orders1[[#This Row],[Region]]=People!$B$5,People!$A$5))))</f>
        <v>Chuck Magee</v>
      </c>
      <c r="W8402" s="3" t="str">
        <f>IFERROR(INDEX(Returns!A8402:A9201, MATCH(Orders1[[#This Row],[Order ID]],Returns!B8402:B9201)), "No")</f>
        <v>No</v>
      </c>
      <c r="X8402" s="3">
        <f>IF(Orders1[[#This Row],[Return]]="Yes", 1, 0)</f>
        <v>0</v>
      </c>
    </row>
    <row r="8403" spans="1:24" x14ac:dyDescent="0.2">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7">
        <v>164.64599999999999</v>
      </c>
      <c r="S8403" s="1">
        <v>3</v>
      </c>
      <c r="T8403" s="1">
        <v>0.1</v>
      </c>
      <c r="U8403" s="7">
        <v>12.805799999999994</v>
      </c>
      <c r="V8403" s="3" t="str">
        <f>IF(Orders1[[#This Row],[Region]]=People!$B$2, People!$A$2, IF(Orders1[[#This Row],[Region]]=People!$B$3,People!$A$3, IF(Orders1[[#This Row],[Region]]=People!$B$4,People!$A$4, IF(Orders1[[#This Row],[Region]]=People!$B$5,People!$A$5))))</f>
        <v>Chuck Magee</v>
      </c>
      <c r="W8403" s="3" t="str">
        <f>IFERROR(INDEX(Returns!A8403:A9202, MATCH(Orders1[[#This Row],[Order ID]],Returns!B8403:B9202)), "No")</f>
        <v>No</v>
      </c>
      <c r="X8403" s="3">
        <f>IF(Orders1[[#This Row],[Return]]="Yes", 1, 0)</f>
        <v>0</v>
      </c>
    </row>
    <row r="8404" spans="1:24" x14ac:dyDescent="0.2">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7">
        <v>22.68</v>
      </c>
      <c r="S8404" s="1">
        <v>2</v>
      </c>
      <c r="T8404" s="1">
        <v>0</v>
      </c>
      <c r="U8404" s="7">
        <v>11.113199999999999</v>
      </c>
      <c r="V8404" s="3" t="str">
        <f>IF(Orders1[[#This Row],[Region]]=People!$B$2, People!$A$2, IF(Orders1[[#This Row],[Region]]=People!$B$3,People!$A$3, IF(Orders1[[#This Row],[Region]]=People!$B$4,People!$A$4, IF(Orders1[[#This Row],[Region]]=People!$B$5,People!$A$5))))</f>
        <v>Chuck Magee</v>
      </c>
      <c r="W8404" s="3" t="str">
        <f>IFERROR(INDEX(Returns!A8404:A9203, MATCH(Orders1[[#This Row],[Order ID]],Returns!B8404:B9203)), "No")</f>
        <v>No</v>
      </c>
      <c r="X8404" s="3">
        <f>IF(Orders1[[#This Row],[Return]]="Yes", 1, 0)</f>
        <v>0</v>
      </c>
    </row>
    <row r="8405" spans="1:24" x14ac:dyDescent="0.2">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7">
        <v>105.52</v>
      </c>
      <c r="S8405" s="1">
        <v>4</v>
      </c>
      <c r="T8405" s="1">
        <v>0</v>
      </c>
      <c r="U8405" s="7">
        <v>48.539199999999994</v>
      </c>
      <c r="V8405" s="3" t="str">
        <f>IF(Orders1[[#This Row],[Region]]=People!$B$2, People!$A$2, IF(Orders1[[#This Row],[Region]]=People!$B$3,People!$A$3, IF(Orders1[[#This Row],[Region]]=People!$B$4,People!$A$4, IF(Orders1[[#This Row],[Region]]=People!$B$5,People!$A$5))))</f>
        <v>Anna Andreadi</v>
      </c>
      <c r="W8405" s="3" t="str">
        <f>IFERROR(INDEX(Returns!A8405:A9204, MATCH(Orders1[[#This Row],[Order ID]],Returns!B8405:B9204)), "No")</f>
        <v>No</v>
      </c>
      <c r="X8405" s="3">
        <f>IF(Orders1[[#This Row],[Return]]="Yes", 1, 0)</f>
        <v>0</v>
      </c>
    </row>
    <row r="8406" spans="1:24" x14ac:dyDescent="0.2">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7">
        <v>83.92</v>
      </c>
      <c r="S8406" s="1">
        <v>4</v>
      </c>
      <c r="T8406" s="1">
        <v>0</v>
      </c>
      <c r="U8406" s="7">
        <v>5.8743999999999943</v>
      </c>
      <c r="V8406" s="3" t="str">
        <f>IF(Orders1[[#This Row],[Region]]=People!$B$2, People!$A$2, IF(Orders1[[#This Row],[Region]]=People!$B$3,People!$A$3, IF(Orders1[[#This Row],[Region]]=People!$B$4,People!$A$4, IF(Orders1[[#This Row],[Region]]=People!$B$5,People!$A$5))))</f>
        <v>Chuck Magee</v>
      </c>
      <c r="W8406" s="3" t="str">
        <f>IFERROR(INDEX(Returns!A8406:A9205, MATCH(Orders1[[#This Row],[Order ID]],Returns!B8406:B9205)), "No")</f>
        <v>No</v>
      </c>
      <c r="X8406" s="3">
        <f>IF(Orders1[[#This Row],[Return]]="Yes", 1, 0)</f>
        <v>0</v>
      </c>
    </row>
    <row r="8407" spans="1:24" x14ac:dyDescent="0.2">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7">
        <v>141.9</v>
      </c>
      <c r="S8407" s="1">
        <v>5</v>
      </c>
      <c r="T8407" s="1">
        <v>0</v>
      </c>
      <c r="U8407" s="7">
        <v>58.179000000000002</v>
      </c>
      <c r="V8407" s="3" t="str">
        <f>IF(Orders1[[#This Row],[Region]]=People!$B$2, People!$A$2, IF(Orders1[[#This Row],[Region]]=People!$B$3,People!$A$3, IF(Orders1[[#This Row],[Region]]=People!$B$4,People!$A$4, IF(Orders1[[#This Row],[Region]]=People!$B$5,People!$A$5))))</f>
        <v>Chuck Magee</v>
      </c>
      <c r="W8407" s="3" t="str">
        <f>IFERROR(INDEX(Returns!A8407:A9206, MATCH(Orders1[[#This Row],[Order ID]],Returns!B8407:B9206)), "No")</f>
        <v>No</v>
      </c>
      <c r="X8407" s="3">
        <f>IF(Orders1[[#This Row],[Return]]="Yes", 1, 0)</f>
        <v>0</v>
      </c>
    </row>
    <row r="8408" spans="1:24" x14ac:dyDescent="0.2">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7">
        <v>39.979999999999997</v>
      </c>
      <c r="S8408" s="1">
        <v>2</v>
      </c>
      <c r="T8408" s="1">
        <v>0</v>
      </c>
      <c r="U8408" s="7">
        <v>9.1953999999999994</v>
      </c>
      <c r="V8408" s="3" t="str">
        <f>IF(Orders1[[#This Row],[Region]]=People!$B$2, People!$A$2, IF(Orders1[[#This Row],[Region]]=People!$B$3,People!$A$3, IF(Orders1[[#This Row],[Region]]=People!$B$4,People!$A$4, IF(Orders1[[#This Row],[Region]]=People!$B$5,People!$A$5))))</f>
        <v>Chuck Magee</v>
      </c>
      <c r="W8408" s="3" t="str">
        <f>IFERROR(INDEX(Returns!A8408:A9207, MATCH(Orders1[[#This Row],[Order ID]],Returns!B8408:B9207)), "No")</f>
        <v>No</v>
      </c>
      <c r="X8408" s="3">
        <f>IF(Orders1[[#This Row],[Return]]="Yes", 1, 0)</f>
        <v>0</v>
      </c>
    </row>
    <row r="8409" spans="1:24" x14ac:dyDescent="0.2">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7">
        <v>28.91</v>
      </c>
      <c r="S8409" s="1">
        <v>7</v>
      </c>
      <c r="T8409" s="1">
        <v>0</v>
      </c>
      <c r="U8409" s="7">
        <v>8.6729999999999983</v>
      </c>
      <c r="V8409" s="3" t="str">
        <f>IF(Orders1[[#This Row],[Region]]=People!$B$2, People!$A$2, IF(Orders1[[#This Row],[Region]]=People!$B$3,People!$A$3, IF(Orders1[[#This Row],[Region]]=People!$B$4,People!$A$4, IF(Orders1[[#This Row],[Region]]=People!$B$5,People!$A$5))))</f>
        <v>Chuck Magee</v>
      </c>
      <c r="W8409" s="3" t="str">
        <f>IFERROR(INDEX(Returns!A8409:A9208, MATCH(Orders1[[#This Row],[Order ID]],Returns!B8409:B9208)), "No")</f>
        <v>No</v>
      </c>
      <c r="X8409" s="3">
        <f>IF(Orders1[[#This Row],[Return]]="Yes", 1, 0)</f>
        <v>0</v>
      </c>
    </row>
    <row r="8410" spans="1:24" x14ac:dyDescent="0.2">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7">
        <v>174.95000000000002</v>
      </c>
      <c r="S8410" s="1">
        <v>5</v>
      </c>
      <c r="T8410" s="1">
        <v>0</v>
      </c>
      <c r="U8410" s="7">
        <v>45.487000000000002</v>
      </c>
      <c r="V8410" s="3" t="str">
        <f>IF(Orders1[[#This Row],[Region]]=People!$B$2, People!$A$2, IF(Orders1[[#This Row],[Region]]=People!$B$3,People!$A$3, IF(Orders1[[#This Row],[Region]]=People!$B$4,People!$A$4, IF(Orders1[[#This Row],[Region]]=People!$B$5,People!$A$5))))</f>
        <v>Chuck Magee</v>
      </c>
      <c r="W8410" s="3" t="str">
        <f>IFERROR(INDEX(Returns!A8410:A9209, MATCH(Orders1[[#This Row],[Order ID]],Returns!B8410:B9209)), "No")</f>
        <v>No</v>
      </c>
      <c r="X8410" s="3">
        <f>IF(Orders1[[#This Row],[Return]]="Yes", 1, 0)</f>
        <v>0</v>
      </c>
    </row>
    <row r="8411" spans="1:24" x14ac:dyDescent="0.2">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7">
        <v>110.52800000000001</v>
      </c>
      <c r="S8411" s="1">
        <v>4</v>
      </c>
      <c r="T8411" s="1">
        <v>0.2</v>
      </c>
      <c r="U8411" s="7">
        <v>38.684799999999996</v>
      </c>
      <c r="V8411" s="3" t="str">
        <f>IF(Orders1[[#This Row],[Region]]=People!$B$2, People!$A$2, IF(Orders1[[#This Row],[Region]]=People!$B$3,People!$A$3, IF(Orders1[[#This Row],[Region]]=People!$B$4,People!$A$4, IF(Orders1[[#This Row],[Region]]=People!$B$5,People!$A$5))))</f>
        <v>Anna Andreadi</v>
      </c>
      <c r="W8411" s="3" t="str">
        <f>IFERROR(INDEX(Returns!A8411:A9210, MATCH(Orders1[[#This Row],[Order ID]],Returns!B8411:B9210)), "No")</f>
        <v>No</v>
      </c>
      <c r="X8411" s="3">
        <f>IF(Orders1[[#This Row],[Return]]="Yes", 1, 0)</f>
        <v>0</v>
      </c>
    </row>
    <row r="8412" spans="1:24" x14ac:dyDescent="0.2">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7">
        <v>630.024</v>
      </c>
      <c r="S8412" s="1">
        <v>4</v>
      </c>
      <c r="T8412" s="1">
        <v>0.4</v>
      </c>
      <c r="U8412" s="7">
        <v>-199.50760000000008</v>
      </c>
      <c r="V8412" s="3" t="str">
        <f>IF(Orders1[[#This Row],[Region]]=People!$B$2, People!$A$2, IF(Orders1[[#This Row],[Region]]=People!$B$3,People!$A$3, IF(Orders1[[#This Row],[Region]]=People!$B$4,People!$A$4, IF(Orders1[[#This Row],[Region]]=People!$B$5,People!$A$5))))</f>
        <v>Cassandra Brandow</v>
      </c>
      <c r="W8412" s="3" t="str">
        <f>IFERROR(INDEX(Returns!A8412:A9211, MATCH(Orders1[[#This Row],[Order ID]],Returns!B8412:B9211)), "No")</f>
        <v>No</v>
      </c>
      <c r="X8412" s="3">
        <f>IF(Orders1[[#This Row],[Return]]="Yes", 1, 0)</f>
        <v>0</v>
      </c>
    </row>
    <row r="8413" spans="1:24" x14ac:dyDescent="0.2">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7">
        <v>27.86</v>
      </c>
      <c r="S8413" s="1">
        <v>7</v>
      </c>
      <c r="T8413" s="1">
        <v>0</v>
      </c>
      <c r="U8413" s="7">
        <v>9.1937999999999978</v>
      </c>
      <c r="V8413" s="3" t="str">
        <f>IF(Orders1[[#This Row],[Region]]=People!$B$2, People!$A$2, IF(Orders1[[#This Row],[Region]]=People!$B$3,People!$A$3, IF(Orders1[[#This Row],[Region]]=People!$B$4,People!$A$4, IF(Orders1[[#This Row],[Region]]=People!$B$5,People!$A$5))))</f>
        <v>Cassandra Brandow</v>
      </c>
      <c r="W8413" s="3" t="str">
        <f>IFERROR(INDEX(Returns!A8413:A9212, MATCH(Orders1[[#This Row],[Order ID]],Returns!B8413:B9212)), "No")</f>
        <v>No</v>
      </c>
      <c r="X8413" s="3">
        <f>IF(Orders1[[#This Row],[Return]]="Yes", 1, 0)</f>
        <v>0</v>
      </c>
    </row>
    <row r="8414" spans="1:24" x14ac:dyDescent="0.2">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7">
        <v>933.40800000000002</v>
      </c>
      <c r="S8414" s="1">
        <v>4</v>
      </c>
      <c r="T8414" s="1">
        <v>0.3</v>
      </c>
      <c r="U8414" s="7">
        <v>-173.34719999999999</v>
      </c>
      <c r="V8414" s="3" t="str">
        <f>IF(Orders1[[#This Row],[Region]]=People!$B$2, People!$A$2, IF(Orders1[[#This Row],[Region]]=People!$B$3,People!$A$3, IF(Orders1[[#This Row],[Region]]=People!$B$4,People!$A$4, IF(Orders1[[#This Row],[Region]]=People!$B$5,People!$A$5))))</f>
        <v>Kelly Williams</v>
      </c>
      <c r="W8414" s="3" t="str">
        <f>IFERROR(INDEX(Returns!A8414:A9213, MATCH(Orders1[[#This Row],[Order ID]],Returns!B8414:B9213)), "No")</f>
        <v>No</v>
      </c>
      <c r="X8414" s="3">
        <f>IF(Orders1[[#This Row],[Return]]="Yes", 1, 0)</f>
        <v>0</v>
      </c>
    </row>
    <row r="8415" spans="1:24" x14ac:dyDescent="0.2">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7">
        <v>51.840000000000011</v>
      </c>
      <c r="S8415" s="1">
        <v>10</v>
      </c>
      <c r="T8415" s="1">
        <v>0.2</v>
      </c>
      <c r="U8415" s="7">
        <v>18.143999999999998</v>
      </c>
      <c r="V8415" s="3" t="str">
        <f>IF(Orders1[[#This Row],[Region]]=People!$B$2, People!$A$2, IF(Orders1[[#This Row],[Region]]=People!$B$3,People!$A$3, IF(Orders1[[#This Row],[Region]]=People!$B$4,People!$A$4, IF(Orders1[[#This Row],[Region]]=People!$B$5,People!$A$5))))</f>
        <v>Kelly Williams</v>
      </c>
      <c r="W8415" s="3" t="str">
        <f>IFERROR(INDEX(Returns!A8415:A9214, MATCH(Orders1[[#This Row],[Order ID]],Returns!B8415:B9214)), "No")</f>
        <v>No</v>
      </c>
      <c r="X8415" s="3">
        <f>IF(Orders1[[#This Row],[Return]]="Yes", 1, 0)</f>
        <v>0</v>
      </c>
    </row>
    <row r="8416" spans="1:24" x14ac:dyDescent="0.2">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7">
        <v>165.60000000000002</v>
      </c>
      <c r="S8416" s="1">
        <v>3</v>
      </c>
      <c r="T8416" s="1">
        <v>0.2</v>
      </c>
      <c r="U8416" s="7">
        <v>-6.2100000000000151</v>
      </c>
      <c r="V8416" s="3" t="str">
        <f>IF(Orders1[[#This Row],[Region]]=People!$B$2, People!$A$2, IF(Orders1[[#This Row],[Region]]=People!$B$3,People!$A$3, IF(Orders1[[#This Row],[Region]]=People!$B$4,People!$A$4, IF(Orders1[[#This Row],[Region]]=People!$B$5,People!$A$5))))</f>
        <v>Kelly Williams</v>
      </c>
      <c r="W8416" s="3" t="str">
        <f>IFERROR(INDEX(Returns!A8416:A9215, MATCH(Orders1[[#This Row],[Order ID]],Returns!B8416:B9215)), "No")</f>
        <v>No</v>
      </c>
      <c r="X8416" s="3">
        <f>IF(Orders1[[#This Row],[Return]]="Yes", 1, 0)</f>
        <v>0</v>
      </c>
    </row>
    <row r="8417" spans="1:24" x14ac:dyDescent="0.2">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7">
        <v>106.32</v>
      </c>
      <c r="S8417" s="1">
        <v>3</v>
      </c>
      <c r="T8417" s="1">
        <v>0</v>
      </c>
      <c r="U8417" s="7">
        <v>49.970399999999991</v>
      </c>
      <c r="V8417" s="3" t="str">
        <f>IF(Orders1[[#This Row],[Region]]=People!$B$2, People!$A$2, IF(Orders1[[#This Row],[Region]]=People!$B$3,People!$A$3, IF(Orders1[[#This Row],[Region]]=People!$B$4,People!$A$4, IF(Orders1[[#This Row],[Region]]=People!$B$5,People!$A$5))))</f>
        <v>Kelly Williams</v>
      </c>
      <c r="W8417" s="3" t="str">
        <f>IFERROR(INDEX(Returns!A8417:A9216, MATCH(Orders1[[#This Row],[Order ID]],Returns!B8417:B9216)), "No")</f>
        <v>No</v>
      </c>
      <c r="X8417" s="3">
        <f>IF(Orders1[[#This Row],[Return]]="Yes", 1, 0)</f>
        <v>0</v>
      </c>
    </row>
    <row r="8418" spans="1:24" x14ac:dyDescent="0.2">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7">
        <v>147.91999999999999</v>
      </c>
      <c r="S8418" s="1">
        <v>5</v>
      </c>
      <c r="T8418" s="1">
        <v>0.2</v>
      </c>
      <c r="U8418" s="7">
        <v>46.224999999999987</v>
      </c>
      <c r="V8418" s="3" t="str">
        <f>IF(Orders1[[#This Row],[Region]]=People!$B$2, People!$A$2, IF(Orders1[[#This Row],[Region]]=People!$B$3,People!$A$3, IF(Orders1[[#This Row],[Region]]=People!$B$4,People!$A$4, IF(Orders1[[#This Row],[Region]]=People!$B$5,People!$A$5))))</f>
        <v>Anna Andreadi</v>
      </c>
      <c r="W8418" s="3" t="str">
        <f>IFERROR(INDEX(Returns!A8418:A9217, MATCH(Orders1[[#This Row],[Order ID]],Returns!B8418:B9217)), "No")</f>
        <v>No</v>
      </c>
      <c r="X8418" s="3">
        <f>IF(Orders1[[#This Row],[Return]]="Yes", 1, 0)</f>
        <v>0</v>
      </c>
    </row>
    <row r="8419" spans="1:24" x14ac:dyDescent="0.2">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7">
        <v>104.28</v>
      </c>
      <c r="S8419" s="1">
        <v>3</v>
      </c>
      <c r="T8419" s="1">
        <v>0</v>
      </c>
      <c r="U8419" s="7">
        <v>26.069999999999993</v>
      </c>
      <c r="V8419" s="3" t="str">
        <f>IF(Orders1[[#This Row],[Region]]=People!$B$2, People!$A$2, IF(Orders1[[#This Row],[Region]]=People!$B$3,People!$A$3, IF(Orders1[[#This Row],[Region]]=People!$B$4,People!$A$4, IF(Orders1[[#This Row],[Region]]=People!$B$5,People!$A$5))))</f>
        <v>Anna Andreadi</v>
      </c>
      <c r="W8419" s="3" t="str">
        <f>IFERROR(INDEX(Returns!A8419:A9218, MATCH(Orders1[[#This Row],[Order ID]],Returns!B8419:B9218)), "No")</f>
        <v>No</v>
      </c>
      <c r="X8419" s="3">
        <f>IF(Orders1[[#This Row],[Return]]="Yes", 1, 0)</f>
        <v>0</v>
      </c>
    </row>
    <row r="8420" spans="1:24" x14ac:dyDescent="0.2">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7">
        <v>286.85000000000002</v>
      </c>
      <c r="S8420" s="1">
        <v>1</v>
      </c>
      <c r="T8420" s="1">
        <v>0</v>
      </c>
      <c r="U8420" s="7">
        <v>63.106999999999999</v>
      </c>
      <c r="V8420" s="3" t="str">
        <f>IF(Orders1[[#This Row],[Region]]=People!$B$2, People!$A$2, IF(Orders1[[#This Row],[Region]]=People!$B$3,People!$A$3, IF(Orders1[[#This Row],[Region]]=People!$B$4,People!$A$4, IF(Orders1[[#This Row],[Region]]=People!$B$5,People!$A$5))))</f>
        <v>Anna Andreadi</v>
      </c>
      <c r="W8420" s="3" t="str">
        <f>IFERROR(INDEX(Returns!A8420:A9219, MATCH(Orders1[[#This Row],[Order ID]],Returns!B8420:B9219)), "No")</f>
        <v>No</v>
      </c>
      <c r="X8420" s="3">
        <f>IF(Orders1[[#This Row],[Return]]="Yes", 1, 0)</f>
        <v>0</v>
      </c>
    </row>
    <row r="8421" spans="1:24" x14ac:dyDescent="0.2">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7">
        <v>66.959999999999994</v>
      </c>
      <c r="S8421" s="1">
        <v>4</v>
      </c>
      <c r="T8421" s="1">
        <v>0</v>
      </c>
      <c r="U8421" s="7">
        <v>2.6783999999999963</v>
      </c>
      <c r="V8421" s="3" t="str">
        <f>IF(Orders1[[#This Row],[Region]]=People!$B$2, People!$A$2, IF(Orders1[[#This Row],[Region]]=People!$B$3,People!$A$3, IF(Orders1[[#This Row],[Region]]=People!$B$4,People!$A$4, IF(Orders1[[#This Row],[Region]]=People!$B$5,People!$A$5))))</f>
        <v>Anna Andreadi</v>
      </c>
      <c r="W8421" s="3" t="str">
        <f>IFERROR(INDEX(Returns!A8421:A9220, MATCH(Orders1[[#This Row],[Order ID]],Returns!B8421:B9220)), "No")</f>
        <v>No</v>
      </c>
      <c r="X8421" s="3">
        <f>IF(Orders1[[#This Row],[Return]]="Yes", 1, 0)</f>
        <v>0</v>
      </c>
    </row>
    <row r="8422" spans="1:24" x14ac:dyDescent="0.2">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7">
        <v>199.98</v>
      </c>
      <c r="S8422" s="1">
        <v>2</v>
      </c>
      <c r="T8422" s="1">
        <v>0</v>
      </c>
      <c r="U8422" s="7">
        <v>87.991200000000006</v>
      </c>
      <c r="V8422" s="3" t="str">
        <f>IF(Orders1[[#This Row],[Region]]=People!$B$2, People!$A$2, IF(Orders1[[#This Row],[Region]]=People!$B$3,People!$A$3, IF(Orders1[[#This Row],[Region]]=People!$B$4,People!$A$4, IF(Orders1[[#This Row],[Region]]=People!$B$5,People!$A$5))))</f>
        <v>Anna Andreadi</v>
      </c>
      <c r="W8422" s="3" t="str">
        <f>IFERROR(INDEX(Returns!A8422:A9221, MATCH(Orders1[[#This Row],[Order ID]],Returns!B8422:B9221)), "No")</f>
        <v>No</v>
      </c>
      <c r="X8422" s="3">
        <f>IF(Orders1[[#This Row],[Return]]="Yes", 1, 0)</f>
        <v>0</v>
      </c>
    </row>
    <row r="8423" spans="1:24" x14ac:dyDescent="0.2">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7">
        <v>45</v>
      </c>
      <c r="S8423" s="1">
        <v>3</v>
      </c>
      <c r="T8423" s="1">
        <v>0</v>
      </c>
      <c r="U8423" s="7">
        <v>4.9500000000000011</v>
      </c>
      <c r="V8423" s="3" t="str">
        <f>IF(Orders1[[#This Row],[Region]]=People!$B$2, People!$A$2, IF(Orders1[[#This Row],[Region]]=People!$B$3,People!$A$3, IF(Orders1[[#This Row],[Region]]=People!$B$4,People!$A$4, IF(Orders1[[#This Row],[Region]]=People!$B$5,People!$A$5))))</f>
        <v>Chuck Magee</v>
      </c>
      <c r="W8423" s="3" t="str">
        <f>IFERROR(INDEX(Returns!A8423:A9222, MATCH(Orders1[[#This Row],[Order ID]],Returns!B8423:B9222)), "No")</f>
        <v>No</v>
      </c>
      <c r="X8423" s="3">
        <f>IF(Orders1[[#This Row],[Return]]="Yes", 1, 0)</f>
        <v>0</v>
      </c>
    </row>
    <row r="8424" spans="1:24" x14ac:dyDescent="0.2">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7">
        <v>17.899999999999999</v>
      </c>
      <c r="S8424" s="1">
        <v>5</v>
      </c>
      <c r="T8424" s="1">
        <v>0</v>
      </c>
      <c r="U8424" s="7">
        <v>8.7710000000000008</v>
      </c>
      <c r="V8424" s="3" t="str">
        <f>IF(Orders1[[#This Row],[Region]]=People!$B$2, People!$A$2, IF(Orders1[[#This Row],[Region]]=People!$B$3,People!$A$3, IF(Orders1[[#This Row],[Region]]=People!$B$4,People!$A$4, IF(Orders1[[#This Row],[Region]]=People!$B$5,People!$A$5))))</f>
        <v>Chuck Magee</v>
      </c>
      <c r="W8424" s="3" t="str">
        <f>IFERROR(INDEX(Returns!A8424:A9223, MATCH(Orders1[[#This Row],[Order ID]],Returns!B8424:B9223)), "No")</f>
        <v>No</v>
      </c>
      <c r="X8424" s="3">
        <f>IF(Orders1[[#This Row],[Return]]="Yes", 1, 0)</f>
        <v>0</v>
      </c>
    </row>
    <row r="8425" spans="1:24" x14ac:dyDescent="0.2">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7">
        <v>40.479999999999997</v>
      </c>
      <c r="S8425" s="1">
        <v>2</v>
      </c>
      <c r="T8425" s="1">
        <v>0</v>
      </c>
      <c r="U8425" s="7">
        <v>17.406400000000001</v>
      </c>
      <c r="V8425" s="3" t="str">
        <f>IF(Orders1[[#This Row],[Region]]=People!$B$2, People!$A$2, IF(Orders1[[#This Row],[Region]]=People!$B$3,People!$A$3, IF(Orders1[[#This Row],[Region]]=People!$B$4,People!$A$4, IF(Orders1[[#This Row],[Region]]=People!$B$5,People!$A$5))))</f>
        <v>Chuck Magee</v>
      </c>
      <c r="W8425" s="3" t="str">
        <f>IFERROR(INDEX(Returns!A8425:A9224, MATCH(Orders1[[#This Row],[Order ID]],Returns!B8425:B9224)), "No")</f>
        <v>No</v>
      </c>
      <c r="X8425" s="3">
        <f>IF(Orders1[[#This Row],[Return]]="Yes", 1, 0)</f>
        <v>0</v>
      </c>
    </row>
    <row r="8426" spans="1:24" x14ac:dyDescent="0.2">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7">
        <v>2154.9</v>
      </c>
      <c r="S8426" s="1">
        <v>5</v>
      </c>
      <c r="T8426" s="1">
        <v>0</v>
      </c>
      <c r="U8426" s="7">
        <v>129.29399999999987</v>
      </c>
      <c r="V8426" s="3" t="str">
        <f>IF(Orders1[[#This Row],[Region]]=People!$B$2, People!$A$2, IF(Orders1[[#This Row],[Region]]=People!$B$3,People!$A$3, IF(Orders1[[#This Row],[Region]]=People!$B$4,People!$A$4, IF(Orders1[[#This Row],[Region]]=People!$B$5,People!$A$5))))</f>
        <v>Chuck Magee</v>
      </c>
      <c r="W8426" s="3" t="str">
        <f>IFERROR(INDEX(Returns!A8426:A9225, MATCH(Orders1[[#This Row],[Order ID]],Returns!B8426:B9225)), "No")</f>
        <v>No</v>
      </c>
      <c r="X8426" s="3">
        <f>IF(Orders1[[#This Row],[Return]]="Yes", 1, 0)</f>
        <v>0</v>
      </c>
    </row>
    <row r="8427" spans="1:24" x14ac:dyDescent="0.2">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7">
        <v>18.432000000000002</v>
      </c>
      <c r="S8427" s="1">
        <v>8</v>
      </c>
      <c r="T8427" s="1">
        <v>0.7</v>
      </c>
      <c r="U8427" s="7">
        <v>-12.287999999999997</v>
      </c>
      <c r="V8427" s="3" t="str">
        <f>IF(Orders1[[#This Row],[Region]]=People!$B$2, People!$A$2, IF(Orders1[[#This Row],[Region]]=People!$B$3,People!$A$3, IF(Orders1[[#This Row],[Region]]=People!$B$4,People!$A$4, IF(Orders1[[#This Row],[Region]]=People!$B$5,People!$A$5))))</f>
        <v>Chuck Magee</v>
      </c>
      <c r="W8427" s="3" t="str">
        <f>IFERROR(INDEX(Returns!A8427:A9226, MATCH(Orders1[[#This Row],[Order ID]],Returns!B8427:B9226)), "No")</f>
        <v>No</v>
      </c>
      <c r="X8427" s="3">
        <f>IF(Orders1[[#This Row],[Return]]="Yes", 1, 0)</f>
        <v>0</v>
      </c>
    </row>
    <row r="8428" spans="1:24" x14ac:dyDescent="0.2">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7">
        <v>10.944000000000001</v>
      </c>
      <c r="S8428" s="1">
        <v>2</v>
      </c>
      <c r="T8428" s="1">
        <v>0.2</v>
      </c>
      <c r="U8428" s="7">
        <v>0.95759999999999978</v>
      </c>
      <c r="V8428" s="3" t="str">
        <f>IF(Orders1[[#This Row],[Region]]=People!$B$2, People!$A$2, IF(Orders1[[#This Row],[Region]]=People!$B$3,People!$A$3, IF(Orders1[[#This Row],[Region]]=People!$B$4,People!$A$4, IF(Orders1[[#This Row],[Region]]=People!$B$5,People!$A$5))))</f>
        <v>Anna Andreadi</v>
      </c>
      <c r="W8428" s="3" t="str">
        <f>IFERROR(INDEX(Returns!A8428:A9227, MATCH(Orders1[[#This Row],[Order ID]],Returns!B8428:B9227)), "No")</f>
        <v>No</v>
      </c>
      <c r="X8428" s="3">
        <f>IF(Orders1[[#This Row],[Return]]="Yes", 1, 0)</f>
        <v>0</v>
      </c>
    </row>
    <row r="8429" spans="1:24" x14ac:dyDescent="0.2">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7">
        <v>4.3600000000000003</v>
      </c>
      <c r="S8429" s="1">
        <v>2</v>
      </c>
      <c r="T8429" s="1">
        <v>0</v>
      </c>
      <c r="U8429" s="7">
        <v>0.17439999999999944</v>
      </c>
      <c r="V8429" s="3" t="str">
        <f>IF(Orders1[[#This Row],[Region]]=People!$B$2, People!$A$2, IF(Orders1[[#This Row],[Region]]=People!$B$3,People!$A$3, IF(Orders1[[#This Row],[Region]]=People!$B$4,People!$A$4, IF(Orders1[[#This Row],[Region]]=People!$B$5,People!$A$5))))</f>
        <v>Kelly Williams</v>
      </c>
      <c r="W8429" s="3" t="str">
        <f>IFERROR(INDEX(Returns!A8429:A9228, MATCH(Orders1[[#This Row],[Order ID]],Returns!B8429:B9228)), "No")</f>
        <v>No</v>
      </c>
      <c r="X8429" s="3">
        <f>IF(Orders1[[#This Row],[Return]]="Yes", 1, 0)</f>
        <v>0</v>
      </c>
    </row>
    <row r="8430" spans="1:24" x14ac:dyDescent="0.2">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7">
        <v>62.352000000000004</v>
      </c>
      <c r="S8430" s="1">
        <v>6</v>
      </c>
      <c r="T8430" s="1">
        <v>0.2</v>
      </c>
      <c r="U8430" s="7">
        <v>-10.911600000000007</v>
      </c>
      <c r="V8430" s="3" t="str">
        <f>IF(Orders1[[#This Row],[Region]]=People!$B$2, People!$A$2, IF(Orders1[[#This Row],[Region]]=People!$B$3,People!$A$3, IF(Orders1[[#This Row],[Region]]=People!$B$4,People!$A$4, IF(Orders1[[#This Row],[Region]]=People!$B$5,People!$A$5))))</f>
        <v>Anna Andreadi</v>
      </c>
      <c r="W8430" s="3" t="str">
        <f>IFERROR(INDEX(Returns!A8430:A9229, MATCH(Orders1[[#This Row],[Order ID]],Returns!B8430:B9229)), "No")</f>
        <v>No</v>
      </c>
      <c r="X8430" s="3">
        <f>IF(Orders1[[#This Row],[Return]]="Yes", 1, 0)</f>
        <v>0</v>
      </c>
    </row>
    <row r="8431" spans="1:24" x14ac:dyDescent="0.2">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7">
        <v>303.92</v>
      </c>
      <c r="S8431" s="1">
        <v>5</v>
      </c>
      <c r="T8431" s="1">
        <v>0.2</v>
      </c>
      <c r="U8431" s="7">
        <v>-30.392000000000024</v>
      </c>
      <c r="V8431" s="3" t="str">
        <f>IF(Orders1[[#This Row],[Region]]=People!$B$2, People!$A$2, IF(Orders1[[#This Row],[Region]]=People!$B$3,People!$A$3, IF(Orders1[[#This Row],[Region]]=People!$B$4,People!$A$4, IF(Orders1[[#This Row],[Region]]=People!$B$5,People!$A$5))))</f>
        <v>Chuck Magee</v>
      </c>
      <c r="W8431" s="3" t="str">
        <f>IFERROR(INDEX(Returns!A8431:A9230, MATCH(Orders1[[#This Row],[Order ID]],Returns!B8431:B9230)), "No")</f>
        <v>No</v>
      </c>
      <c r="X8431" s="3">
        <f>IF(Orders1[[#This Row],[Return]]="Yes", 1, 0)</f>
        <v>0</v>
      </c>
    </row>
    <row r="8432" spans="1:24" x14ac:dyDescent="0.2">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7">
        <v>129.30000000000001</v>
      </c>
      <c r="S8432" s="1">
        <v>2</v>
      </c>
      <c r="T8432" s="1">
        <v>0</v>
      </c>
      <c r="U8432" s="7">
        <v>6.4649999999999892</v>
      </c>
      <c r="V8432" s="3" t="str">
        <f>IF(Orders1[[#This Row],[Region]]=People!$B$2, People!$A$2, IF(Orders1[[#This Row],[Region]]=People!$B$3,People!$A$3, IF(Orders1[[#This Row],[Region]]=People!$B$4,People!$A$4, IF(Orders1[[#This Row],[Region]]=People!$B$5,People!$A$5))))</f>
        <v>Kelly Williams</v>
      </c>
      <c r="W8432" s="3" t="str">
        <f>IFERROR(INDEX(Returns!A8432:A9231, MATCH(Orders1[[#This Row],[Order ID]],Returns!B8432:B9231)), "No")</f>
        <v>No</v>
      </c>
      <c r="X8432" s="3">
        <f>IF(Orders1[[#This Row],[Return]]="Yes", 1, 0)</f>
        <v>0</v>
      </c>
    </row>
    <row r="8433" spans="1:24" x14ac:dyDescent="0.2">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7">
        <v>274.20000000000005</v>
      </c>
      <c r="S8433" s="1">
        <v>10</v>
      </c>
      <c r="T8433" s="1">
        <v>0</v>
      </c>
      <c r="U8433" s="7">
        <v>112.422</v>
      </c>
      <c r="V8433" s="3" t="str">
        <f>IF(Orders1[[#This Row],[Region]]=People!$B$2, People!$A$2, IF(Orders1[[#This Row],[Region]]=People!$B$3,People!$A$3, IF(Orders1[[#This Row],[Region]]=People!$B$4,People!$A$4, IF(Orders1[[#This Row],[Region]]=People!$B$5,People!$A$5))))</f>
        <v>Chuck Magee</v>
      </c>
      <c r="W8433" s="3" t="str">
        <f>IFERROR(INDEX(Returns!A8433:A9232, MATCH(Orders1[[#This Row],[Order ID]],Returns!B8433:B9232)), "No")</f>
        <v>No</v>
      </c>
      <c r="X8433" s="3">
        <f>IF(Orders1[[#This Row],[Return]]="Yes", 1, 0)</f>
        <v>0</v>
      </c>
    </row>
    <row r="8434" spans="1:24" x14ac:dyDescent="0.2">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7">
        <v>6.048</v>
      </c>
      <c r="S8434" s="1">
        <v>4</v>
      </c>
      <c r="T8434" s="1">
        <v>0.2</v>
      </c>
      <c r="U8434" s="7">
        <v>-1.3607999999999998</v>
      </c>
      <c r="V8434" s="3" t="str">
        <f>IF(Orders1[[#This Row],[Region]]=People!$B$2, People!$A$2, IF(Orders1[[#This Row],[Region]]=People!$B$3,People!$A$3, IF(Orders1[[#This Row],[Region]]=People!$B$4,People!$A$4, IF(Orders1[[#This Row],[Region]]=People!$B$5,People!$A$5))))</f>
        <v>Kelly Williams</v>
      </c>
      <c r="W8434" s="3" t="str">
        <f>IFERROR(INDEX(Returns!A8434:A9233, MATCH(Orders1[[#This Row],[Order ID]],Returns!B8434:B9233)), "No")</f>
        <v>No</v>
      </c>
      <c r="X8434" s="3">
        <f>IF(Orders1[[#This Row],[Return]]="Yes", 1, 0)</f>
        <v>0</v>
      </c>
    </row>
    <row r="8435" spans="1:24" x14ac:dyDescent="0.2">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7">
        <v>6.8480000000000008</v>
      </c>
      <c r="S8435" s="1">
        <v>2</v>
      </c>
      <c r="T8435" s="1">
        <v>0.2</v>
      </c>
      <c r="U8435" s="7">
        <v>2.1399999999999992</v>
      </c>
      <c r="V8435" s="3" t="str">
        <f>IF(Orders1[[#This Row],[Region]]=People!$B$2, People!$A$2, IF(Orders1[[#This Row],[Region]]=People!$B$3,People!$A$3, IF(Orders1[[#This Row],[Region]]=People!$B$4,People!$A$4, IF(Orders1[[#This Row],[Region]]=People!$B$5,People!$A$5))))</f>
        <v>Kelly Williams</v>
      </c>
      <c r="W8435" s="3" t="str">
        <f>IFERROR(INDEX(Returns!A8435:A9234, MATCH(Orders1[[#This Row],[Order ID]],Returns!B8435:B9234)), "No")</f>
        <v>No</v>
      </c>
      <c r="X8435" s="3">
        <f>IF(Orders1[[#This Row],[Return]]="Yes", 1, 0)</f>
        <v>0</v>
      </c>
    </row>
    <row r="8436" spans="1:24" x14ac:dyDescent="0.2">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7">
        <v>9.9600000000000009</v>
      </c>
      <c r="S8436" s="1">
        <v>5</v>
      </c>
      <c r="T8436" s="1">
        <v>0.6</v>
      </c>
      <c r="U8436" s="7">
        <v>-6.7230000000000008</v>
      </c>
      <c r="V8436" s="3" t="str">
        <f>IF(Orders1[[#This Row],[Region]]=People!$B$2, People!$A$2, IF(Orders1[[#This Row],[Region]]=People!$B$3,People!$A$3, IF(Orders1[[#This Row],[Region]]=People!$B$4,People!$A$4, IF(Orders1[[#This Row],[Region]]=People!$B$5,People!$A$5))))</f>
        <v>Kelly Williams</v>
      </c>
      <c r="W8436" s="3" t="str">
        <f>IFERROR(INDEX(Returns!A8436:A9235, MATCH(Orders1[[#This Row],[Order ID]],Returns!B8436:B9235)), "No")</f>
        <v>No</v>
      </c>
      <c r="X8436" s="3">
        <f>IF(Orders1[[#This Row],[Return]]="Yes", 1, 0)</f>
        <v>0</v>
      </c>
    </row>
    <row r="8437" spans="1:24" x14ac:dyDescent="0.2">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7">
        <v>8.5519999999999978</v>
      </c>
      <c r="S8437" s="1">
        <v>2</v>
      </c>
      <c r="T8437" s="1">
        <v>0.8</v>
      </c>
      <c r="U8437" s="7">
        <v>-13.683199999999999</v>
      </c>
      <c r="V8437" s="3" t="str">
        <f>IF(Orders1[[#This Row],[Region]]=People!$B$2, People!$A$2, IF(Orders1[[#This Row],[Region]]=People!$B$3,People!$A$3, IF(Orders1[[#This Row],[Region]]=People!$B$4,People!$A$4, IF(Orders1[[#This Row],[Region]]=People!$B$5,People!$A$5))))</f>
        <v>Kelly Williams</v>
      </c>
      <c r="W8437" s="3" t="str">
        <f>IFERROR(INDEX(Returns!A8437:A9236, MATCH(Orders1[[#This Row],[Order ID]],Returns!B8437:B9236)), "No")</f>
        <v>No</v>
      </c>
      <c r="X8437" s="3">
        <f>IF(Orders1[[#This Row],[Return]]="Yes", 1, 0)</f>
        <v>0</v>
      </c>
    </row>
    <row r="8438" spans="1:24" x14ac:dyDescent="0.2">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7">
        <v>45.584000000000003</v>
      </c>
      <c r="S8438" s="1">
        <v>11</v>
      </c>
      <c r="T8438" s="1">
        <v>0.2</v>
      </c>
      <c r="U8438" s="7">
        <v>16.524199999999997</v>
      </c>
      <c r="V8438" s="3" t="str">
        <f>IF(Orders1[[#This Row],[Region]]=People!$B$2, People!$A$2, IF(Orders1[[#This Row],[Region]]=People!$B$3,People!$A$3, IF(Orders1[[#This Row],[Region]]=People!$B$4,People!$A$4, IF(Orders1[[#This Row],[Region]]=People!$B$5,People!$A$5))))</f>
        <v>Anna Andreadi</v>
      </c>
      <c r="W8438" s="3" t="str">
        <f>IFERROR(INDEX(Returns!A8438:A9237, MATCH(Orders1[[#This Row],[Order ID]],Returns!B8438:B9237)), "No")</f>
        <v>No</v>
      </c>
      <c r="X8438" s="3">
        <f>IF(Orders1[[#This Row],[Return]]="Yes", 1, 0)</f>
        <v>0</v>
      </c>
    </row>
    <row r="8439" spans="1:24" x14ac:dyDescent="0.2">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7">
        <v>25.488</v>
      </c>
      <c r="S8439" s="1">
        <v>2</v>
      </c>
      <c r="T8439" s="1">
        <v>0.2</v>
      </c>
      <c r="U8439" s="7">
        <v>4.4603999999999999</v>
      </c>
      <c r="V8439" s="3" t="str">
        <f>IF(Orders1[[#This Row],[Region]]=People!$B$2, People!$A$2, IF(Orders1[[#This Row],[Region]]=People!$B$3,People!$A$3, IF(Orders1[[#This Row],[Region]]=People!$B$4,People!$A$4, IF(Orders1[[#This Row],[Region]]=People!$B$5,People!$A$5))))</f>
        <v>Chuck Magee</v>
      </c>
      <c r="W8439" s="3" t="str">
        <f>IFERROR(INDEX(Returns!A8439:A9238, MATCH(Orders1[[#This Row],[Order ID]],Returns!B8439:B9238)), "No")</f>
        <v>No</v>
      </c>
      <c r="X8439" s="3">
        <f>IF(Orders1[[#This Row],[Return]]="Yes", 1, 0)</f>
        <v>0</v>
      </c>
    </row>
    <row r="8440" spans="1:24" x14ac:dyDescent="0.2">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7">
        <v>136.96</v>
      </c>
      <c r="S8440" s="1">
        <v>4</v>
      </c>
      <c r="T8440" s="1">
        <v>0.2</v>
      </c>
      <c r="U8440" s="7">
        <v>51.359999999999992</v>
      </c>
      <c r="V8440" s="3" t="str">
        <f>IF(Orders1[[#This Row],[Region]]=People!$B$2, People!$A$2, IF(Orders1[[#This Row],[Region]]=People!$B$3,People!$A$3, IF(Orders1[[#This Row],[Region]]=People!$B$4,People!$A$4, IF(Orders1[[#This Row],[Region]]=People!$B$5,People!$A$5))))</f>
        <v>Anna Andreadi</v>
      </c>
      <c r="W8440" s="3" t="str">
        <f>IFERROR(INDEX(Returns!A8440:A9239, MATCH(Orders1[[#This Row],[Order ID]],Returns!B8440:B9239)), "No")</f>
        <v>No</v>
      </c>
      <c r="X8440" s="3">
        <f>IF(Orders1[[#This Row],[Return]]="Yes", 1, 0)</f>
        <v>0</v>
      </c>
    </row>
    <row r="8441" spans="1:24" x14ac:dyDescent="0.2">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7">
        <v>49.616000000000007</v>
      </c>
      <c r="S8441" s="1">
        <v>2</v>
      </c>
      <c r="T8441" s="1">
        <v>0.2</v>
      </c>
      <c r="U8441" s="7">
        <v>4.9615999999999989</v>
      </c>
      <c r="V8441" s="3" t="str">
        <f>IF(Orders1[[#This Row],[Region]]=People!$B$2, People!$A$2, IF(Orders1[[#This Row],[Region]]=People!$B$3,People!$A$3, IF(Orders1[[#This Row],[Region]]=People!$B$4,People!$A$4, IF(Orders1[[#This Row],[Region]]=People!$B$5,People!$A$5))))</f>
        <v>Kelly Williams</v>
      </c>
      <c r="W8441" s="3" t="str">
        <f>IFERROR(INDEX(Returns!A8441:A9240, MATCH(Orders1[[#This Row],[Order ID]],Returns!B8441:B9240)), "No")</f>
        <v>No</v>
      </c>
      <c r="X8441" s="3">
        <f>IF(Orders1[[#This Row],[Return]]="Yes", 1, 0)</f>
        <v>0</v>
      </c>
    </row>
    <row r="8442" spans="1:24" x14ac:dyDescent="0.2">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7">
        <v>10.584000000000001</v>
      </c>
      <c r="S8442" s="1">
        <v>3</v>
      </c>
      <c r="T8442" s="1">
        <v>0.2</v>
      </c>
      <c r="U8442" s="7">
        <v>3.4397999999999995</v>
      </c>
      <c r="V8442" s="3" t="str">
        <f>IF(Orders1[[#This Row],[Region]]=People!$B$2, People!$A$2, IF(Orders1[[#This Row],[Region]]=People!$B$3,People!$A$3, IF(Orders1[[#This Row],[Region]]=People!$B$4,People!$A$4, IF(Orders1[[#This Row],[Region]]=People!$B$5,People!$A$5))))</f>
        <v>Chuck Magee</v>
      </c>
      <c r="W8442" s="3" t="str">
        <f>IFERROR(INDEX(Returns!A8442:A9241, MATCH(Orders1[[#This Row],[Order ID]],Returns!B8442:B9241)), "No")</f>
        <v>No</v>
      </c>
      <c r="X8442" s="3">
        <f>IF(Orders1[[#This Row],[Return]]="Yes", 1, 0)</f>
        <v>0</v>
      </c>
    </row>
    <row r="8443" spans="1:24" x14ac:dyDescent="0.2">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7">
        <v>84.415999999999997</v>
      </c>
      <c r="S8443" s="1">
        <v>4</v>
      </c>
      <c r="T8443" s="1">
        <v>0.2</v>
      </c>
      <c r="U8443" s="7">
        <v>27.435199999999995</v>
      </c>
      <c r="V8443" s="3" t="str">
        <f>IF(Orders1[[#This Row],[Region]]=People!$B$2, People!$A$2, IF(Orders1[[#This Row],[Region]]=People!$B$3,People!$A$3, IF(Orders1[[#This Row],[Region]]=People!$B$4,People!$A$4, IF(Orders1[[#This Row],[Region]]=People!$B$5,People!$A$5))))</f>
        <v>Anna Andreadi</v>
      </c>
      <c r="W8443" s="3" t="str">
        <f>IFERROR(INDEX(Returns!A8443:A9242, MATCH(Orders1[[#This Row],[Order ID]],Returns!B8443:B9242)), "No")</f>
        <v>No</v>
      </c>
      <c r="X8443" s="3">
        <f>IF(Orders1[[#This Row],[Return]]="Yes", 1, 0)</f>
        <v>0</v>
      </c>
    </row>
    <row r="8444" spans="1:24" x14ac:dyDescent="0.2">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7">
        <v>431.94</v>
      </c>
      <c r="S8444" s="1">
        <v>2</v>
      </c>
      <c r="T8444" s="1">
        <v>0.4</v>
      </c>
      <c r="U8444" s="7">
        <v>-71.990000000000009</v>
      </c>
      <c r="V8444" s="3" t="str">
        <f>IF(Orders1[[#This Row],[Region]]=People!$B$2, People!$A$2, IF(Orders1[[#This Row],[Region]]=People!$B$3,People!$A$3, IF(Orders1[[#This Row],[Region]]=People!$B$4,People!$A$4, IF(Orders1[[#This Row],[Region]]=People!$B$5,People!$A$5))))</f>
        <v>Chuck Magee</v>
      </c>
      <c r="W8444" s="3" t="str">
        <f>IFERROR(INDEX(Returns!A8444:A9243, MATCH(Orders1[[#This Row],[Order ID]],Returns!B8444:B9243)), "No")</f>
        <v>No</v>
      </c>
      <c r="X8444" s="3">
        <f>IF(Orders1[[#This Row],[Return]]="Yes", 1, 0)</f>
        <v>0</v>
      </c>
    </row>
    <row r="8445" spans="1:24" x14ac:dyDescent="0.2">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7">
        <v>2.0430000000000001</v>
      </c>
      <c r="S8445" s="1">
        <v>1</v>
      </c>
      <c r="T8445" s="1">
        <v>0.7</v>
      </c>
      <c r="U8445" s="7">
        <v>-1.4981999999999998</v>
      </c>
      <c r="V8445" s="3" t="str">
        <f>IF(Orders1[[#This Row],[Region]]=People!$B$2, People!$A$2, IF(Orders1[[#This Row],[Region]]=People!$B$3,People!$A$3, IF(Orders1[[#This Row],[Region]]=People!$B$4,People!$A$4, IF(Orders1[[#This Row],[Region]]=People!$B$5,People!$A$5))))</f>
        <v>Chuck Magee</v>
      </c>
      <c r="W8445" s="3" t="str">
        <f>IFERROR(INDEX(Returns!A8445:A9244, MATCH(Orders1[[#This Row],[Order ID]],Returns!B8445:B9244)), "No")</f>
        <v>No</v>
      </c>
      <c r="X8445" s="3">
        <f>IF(Orders1[[#This Row],[Return]]="Yes", 1, 0)</f>
        <v>0</v>
      </c>
    </row>
    <row r="8446" spans="1:24" x14ac:dyDescent="0.2">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7">
        <v>68.238</v>
      </c>
      <c r="S8446" s="1">
        <v>3</v>
      </c>
      <c r="T8446" s="1">
        <v>0.4</v>
      </c>
      <c r="U8446" s="7">
        <v>-12.510300000000008</v>
      </c>
      <c r="V8446" s="3" t="str">
        <f>IF(Orders1[[#This Row],[Region]]=People!$B$2, People!$A$2, IF(Orders1[[#This Row],[Region]]=People!$B$3,People!$A$3, IF(Orders1[[#This Row],[Region]]=People!$B$4,People!$A$4, IF(Orders1[[#This Row],[Region]]=People!$B$5,People!$A$5))))</f>
        <v>Chuck Magee</v>
      </c>
      <c r="W8446" s="3" t="str">
        <f>IFERROR(INDEX(Returns!A8446:A9245, MATCH(Orders1[[#This Row],[Order ID]],Returns!B8446:B9245)), "No")</f>
        <v>No</v>
      </c>
      <c r="X8446" s="3">
        <f>IF(Orders1[[#This Row],[Return]]="Yes", 1, 0)</f>
        <v>0</v>
      </c>
    </row>
    <row r="8447" spans="1:24" x14ac:dyDescent="0.2">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7">
        <v>240.744</v>
      </c>
      <c r="S8447" s="1">
        <v>4</v>
      </c>
      <c r="T8447" s="1">
        <v>0.3</v>
      </c>
      <c r="U8447" s="7">
        <v>-13.756799999999984</v>
      </c>
      <c r="V8447" s="3" t="str">
        <f>IF(Orders1[[#This Row],[Region]]=People!$B$2, People!$A$2, IF(Orders1[[#This Row],[Region]]=People!$B$3,People!$A$3, IF(Orders1[[#This Row],[Region]]=People!$B$4,People!$A$4, IF(Orders1[[#This Row],[Region]]=People!$B$5,People!$A$5))))</f>
        <v>Chuck Magee</v>
      </c>
      <c r="W8447" s="3" t="str">
        <f>IFERROR(INDEX(Returns!A8447:A9246, MATCH(Orders1[[#This Row],[Order ID]],Returns!B8447:B9246)), "No")</f>
        <v>No</v>
      </c>
      <c r="X8447" s="3">
        <f>IF(Orders1[[#This Row],[Return]]="Yes", 1, 0)</f>
        <v>0</v>
      </c>
    </row>
    <row r="8448" spans="1:24" x14ac:dyDescent="0.2">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7">
        <v>35</v>
      </c>
      <c r="S8448" s="1">
        <v>4</v>
      </c>
      <c r="T8448" s="1">
        <v>0</v>
      </c>
      <c r="U8448" s="7">
        <v>14.700000000000003</v>
      </c>
      <c r="V8448" s="3" t="str">
        <f>IF(Orders1[[#This Row],[Region]]=People!$B$2, People!$A$2, IF(Orders1[[#This Row],[Region]]=People!$B$3,People!$A$3, IF(Orders1[[#This Row],[Region]]=People!$B$4,People!$A$4, IF(Orders1[[#This Row],[Region]]=People!$B$5,People!$A$5))))</f>
        <v>Chuck Magee</v>
      </c>
      <c r="W8448" s="3" t="str">
        <f>IFERROR(INDEX(Returns!A8448:A9247, MATCH(Orders1[[#This Row],[Order ID]],Returns!B8448:B9247)), "No")</f>
        <v>No</v>
      </c>
      <c r="X8448" s="3">
        <f>IF(Orders1[[#This Row],[Return]]="Yes", 1, 0)</f>
        <v>0</v>
      </c>
    </row>
    <row r="8449" spans="1:24" x14ac:dyDescent="0.2">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7">
        <v>210.68</v>
      </c>
      <c r="S8449" s="1">
        <v>2</v>
      </c>
      <c r="T8449" s="1">
        <v>0</v>
      </c>
      <c r="U8449" s="7">
        <v>50.563199999999995</v>
      </c>
      <c r="V8449" s="3" t="str">
        <f>IF(Orders1[[#This Row],[Region]]=People!$B$2, People!$A$2, IF(Orders1[[#This Row],[Region]]=People!$B$3,People!$A$3, IF(Orders1[[#This Row],[Region]]=People!$B$4,People!$A$4, IF(Orders1[[#This Row],[Region]]=People!$B$5,People!$A$5))))</f>
        <v>Chuck Magee</v>
      </c>
      <c r="W8449" s="3" t="str">
        <f>IFERROR(INDEX(Returns!A8449:A9248, MATCH(Orders1[[#This Row],[Order ID]],Returns!B8449:B9248)), "No")</f>
        <v>No</v>
      </c>
      <c r="X8449" s="3">
        <f>IF(Orders1[[#This Row],[Return]]="Yes", 1, 0)</f>
        <v>0</v>
      </c>
    </row>
    <row r="8450" spans="1:24" x14ac:dyDescent="0.2">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7">
        <v>637.89599999999996</v>
      </c>
      <c r="S8450" s="1">
        <v>3</v>
      </c>
      <c r="T8450" s="1">
        <v>0.3</v>
      </c>
      <c r="U8450" s="7">
        <v>-127.57919999999996</v>
      </c>
      <c r="V8450" s="3" t="str">
        <f>IF(Orders1[[#This Row],[Region]]=People!$B$2, People!$A$2, IF(Orders1[[#This Row],[Region]]=People!$B$3,People!$A$3, IF(Orders1[[#This Row],[Region]]=People!$B$4,People!$A$4, IF(Orders1[[#This Row],[Region]]=People!$B$5,People!$A$5))))</f>
        <v>Chuck Magee</v>
      </c>
      <c r="W8450" s="3" t="str">
        <f>IFERROR(INDEX(Returns!A8450:A9249, MATCH(Orders1[[#This Row],[Order ID]],Returns!B8450:B9249)), "No")</f>
        <v>No</v>
      </c>
      <c r="X8450" s="3">
        <f>IF(Orders1[[#This Row],[Return]]="Yes", 1, 0)</f>
        <v>0</v>
      </c>
    </row>
    <row r="8451" spans="1:24" x14ac:dyDescent="0.2">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7">
        <v>43.44</v>
      </c>
      <c r="S8451" s="1">
        <v>8</v>
      </c>
      <c r="T8451" s="1">
        <v>0</v>
      </c>
      <c r="U8451" s="7">
        <v>21.285599999999999</v>
      </c>
      <c r="V8451" s="3" t="str">
        <f>IF(Orders1[[#This Row],[Region]]=People!$B$2, People!$A$2, IF(Orders1[[#This Row],[Region]]=People!$B$3,People!$A$3, IF(Orders1[[#This Row],[Region]]=People!$B$4,People!$A$4, IF(Orders1[[#This Row],[Region]]=People!$B$5,People!$A$5))))</f>
        <v>Chuck Magee</v>
      </c>
      <c r="W8451" s="3" t="str">
        <f>IFERROR(INDEX(Returns!A8451:A9250, MATCH(Orders1[[#This Row],[Order ID]],Returns!B8451:B9250)), "No")</f>
        <v>No</v>
      </c>
      <c r="X8451" s="3">
        <f>IF(Orders1[[#This Row],[Return]]="Yes", 1, 0)</f>
        <v>0</v>
      </c>
    </row>
    <row r="8452" spans="1:24" x14ac:dyDescent="0.2">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7">
        <v>2.2200000000000002</v>
      </c>
      <c r="S8452" s="1">
        <v>1</v>
      </c>
      <c r="T8452" s="1">
        <v>0</v>
      </c>
      <c r="U8452" s="7">
        <v>0.66599999999999993</v>
      </c>
      <c r="V8452" s="3" t="str">
        <f>IF(Orders1[[#This Row],[Region]]=People!$B$2, People!$A$2, IF(Orders1[[#This Row],[Region]]=People!$B$3,People!$A$3, IF(Orders1[[#This Row],[Region]]=People!$B$4,People!$A$4, IF(Orders1[[#This Row],[Region]]=People!$B$5,People!$A$5))))</f>
        <v>Chuck Magee</v>
      </c>
      <c r="W8452" s="3" t="str">
        <f>IFERROR(INDEX(Returns!A8452:A9251, MATCH(Orders1[[#This Row],[Order ID]],Returns!B8452:B9251)), "No")</f>
        <v>No</v>
      </c>
      <c r="X8452" s="3">
        <f>IF(Orders1[[#This Row],[Return]]="Yes", 1, 0)</f>
        <v>0</v>
      </c>
    </row>
    <row r="8453" spans="1:24" x14ac:dyDescent="0.2">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7">
        <v>1679.96</v>
      </c>
      <c r="S8453" s="1">
        <v>5</v>
      </c>
      <c r="T8453" s="1">
        <v>0.2</v>
      </c>
      <c r="U8453" s="7">
        <v>125.99700000000007</v>
      </c>
      <c r="V8453" s="3" t="str">
        <f>IF(Orders1[[#This Row],[Region]]=People!$B$2, People!$A$2, IF(Orders1[[#This Row],[Region]]=People!$B$3,People!$A$3, IF(Orders1[[#This Row],[Region]]=People!$B$4,People!$A$4, IF(Orders1[[#This Row],[Region]]=People!$B$5,People!$A$5))))</f>
        <v>Anna Andreadi</v>
      </c>
      <c r="W8453" s="3" t="str">
        <f>IFERROR(INDEX(Returns!A8453:A9252, MATCH(Orders1[[#This Row],[Order ID]],Returns!B8453:B9252)), "No")</f>
        <v>No</v>
      </c>
      <c r="X8453" s="3">
        <f>IF(Orders1[[#This Row],[Return]]="Yes", 1, 0)</f>
        <v>0</v>
      </c>
    </row>
    <row r="8454" spans="1:24" x14ac:dyDescent="0.2">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7">
        <v>344.37199999999996</v>
      </c>
      <c r="S8454" s="1">
        <v>4</v>
      </c>
      <c r="T8454" s="1">
        <v>0.3</v>
      </c>
      <c r="U8454" s="7">
        <v>-93.472400000000022</v>
      </c>
      <c r="V8454" s="3" t="str">
        <f>IF(Orders1[[#This Row],[Region]]=People!$B$2, People!$A$2, IF(Orders1[[#This Row],[Region]]=People!$B$3,People!$A$3, IF(Orders1[[#This Row],[Region]]=People!$B$4,People!$A$4, IF(Orders1[[#This Row],[Region]]=People!$B$5,People!$A$5))))</f>
        <v>Kelly Williams</v>
      </c>
      <c r="W8454" s="3" t="str">
        <f>IFERROR(INDEX(Returns!A8454:A9253, MATCH(Orders1[[#This Row],[Order ID]],Returns!B8454:B9253)), "No")</f>
        <v>No</v>
      </c>
      <c r="X8454" s="3">
        <f>IF(Orders1[[#This Row],[Return]]="Yes", 1, 0)</f>
        <v>0</v>
      </c>
    </row>
    <row r="8455" spans="1:24" x14ac:dyDescent="0.2">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7">
        <v>1554.9360000000001</v>
      </c>
      <c r="S8455" s="1">
        <v>3</v>
      </c>
      <c r="T8455" s="1">
        <v>0.2</v>
      </c>
      <c r="U8455" s="7">
        <v>77.746800000000007</v>
      </c>
      <c r="V8455" s="3" t="str">
        <f>IF(Orders1[[#This Row],[Region]]=People!$B$2, People!$A$2, IF(Orders1[[#This Row],[Region]]=People!$B$3,People!$A$3, IF(Orders1[[#This Row],[Region]]=People!$B$4,People!$A$4, IF(Orders1[[#This Row],[Region]]=People!$B$5,People!$A$5))))</f>
        <v>Kelly Williams</v>
      </c>
      <c r="W8455" s="3" t="str">
        <f>IFERROR(INDEX(Returns!A8455:A9254, MATCH(Orders1[[#This Row],[Order ID]],Returns!B8455:B9254)), "No")</f>
        <v>No</v>
      </c>
      <c r="X8455" s="3">
        <f>IF(Orders1[[#This Row],[Return]]="Yes", 1, 0)</f>
        <v>0</v>
      </c>
    </row>
    <row r="8456" spans="1:24" x14ac:dyDescent="0.2">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7">
        <v>127.88</v>
      </c>
      <c r="S8456" s="1">
        <v>5</v>
      </c>
      <c r="T8456" s="1">
        <v>0.6</v>
      </c>
      <c r="U8456" s="7">
        <v>-67.137</v>
      </c>
      <c r="V8456" s="3" t="str">
        <f>IF(Orders1[[#This Row],[Region]]=People!$B$2, People!$A$2, IF(Orders1[[#This Row],[Region]]=People!$B$3,People!$A$3, IF(Orders1[[#This Row],[Region]]=People!$B$4,People!$A$4, IF(Orders1[[#This Row],[Region]]=People!$B$5,People!$A$5))))</f>
        <v>Kelly Williams</v>
      </c>
      <c r="W8456" s="3" t="str">
        <f>IFERROR(INDEX(Returns!A8456:A9255, MATCH(Orders1[[#This Row],[Order ID]],Returns!B8456:B9255)), "No")</f>
        <v>No</v>
      </c>
      <c r="X8456" s="3">
        <f>IF(Orders1[[#This Row],[Return]]="Yes", 1, 0)</f>
        <v>0</v>
      </c>
    </row>
    <row r="8457" spans="1:24" x14ac:dyDescent="0.2">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7">
        <v>222.38400000000001</v>
      </c>
      <c r="S8457" s="1">
        <v>2</v>
      </c>
      <c r="T8457" s="1">
        <v>0.2</v>
      </c>
      <c r="U8457" s="7">
        <v>22.238400000000013</v>
      </c>
      <c r="V8457" s="3" t="str">
        <f>IF(Orders1[[#This Row],[Region]]=People!$B$2, People!$A$2, IF(Orders1[[#This Row],[Region]]=People!$B$3,People!$A$3, IF(Orders1[[#This Row],[Region]]=People!$B$4,People!$A$4, IF(Orders1[[#This Row],[Region]]=People!$B$5,People!$A$5))))</f>
        <v>Anna Andreadi</v>
      </c>
      <c r="W8457" s="3" t="str">
        <f>IFERROR(INDEX(Returns!A8457:A9256, MATCH(Orders1[[#This Row],[Order ID]],Returns!B8457:B9256)), "No")</f>
        <v>No</v>
      </c>
      <c r="X8457" s="3">
        <f>IF(Orders1[[#This Row],[Return]]="Yes", 1, 0)</f>
        <v>0</v>
      </c>
    </row>
    <row r="8458" spans="1:24" x14ac:dyDescent="0.2">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7">
        <v>106.869</v>
      </c>
      <c r="S8458" s="1">
        <v>3</v>
      </c>
      <c r="T8458" s="1">
        <v>0.3</v>
      </c>
      <c r="U8458" s="7">
        <v>-29.007299999999994</v>
      </c>
      <c r="V8458" s="3" t="str">
        <f>IF(Orders1[[#This Row],[Region]]=People!$B$2, People!$A$2, IF(Orders1[[#This Row],[Region]]=People!$B$3,People!$A$3, IF(Orders1[[#This Row],[Region]]=People!$B$4,People!$A$4, IF(Orders1[[#This Row],[Region]]=People!$B$5,People!$A$5))))</f>
        <v>Kelly Williams</v>
      </c>
      <c r="W8458" s="3" t="str">
        <f>IFERROR(INDEX(Returns!A8458:A9257, MATCH(Orders1[[#This Row],[Order ID]],Returns!B8458:B9257)), "No")</f>
        <v>No</v>
      </c>
      <c r="X8458" s="3">
        <f>IF(Orders1[[#This Row],[Return]]="Yes", 1, 0)</f>
        <v>0</v>
      </c>
    </row>
    <row r="8459" spans="1:24" x14ac:dyDescent="0.2">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7">
        <v>3.5639999999999992</v>
      </c>
      <c r="S8459" s="1">
        <v>3</v>
      </c>
      <c r="T8459" s="1">
        <v>0.8</v>
      </c>
      <c r="U8459" s="7">
        <v>-6.2370000000000019</v>
      </c>
      <c r="V8459" s="3" t="str">
        <f>IF(Orders1[[#This Row],[Region]]=People!$B$2, People!$A$2, IF(Orders1[[#This Row],[Region]]=People!$B$3,People!$A$3, IF(Orders1[[#This Row],[Region]]=People!$B$4,People!$A$4, IF(Orders1[[#This Row],[Region]]=People!$B$5,People!$A$5))))</f>
        <v>Kelly Williams</v>
      </c>
      <c r="W8459" s="3" t="str">
        <f>IFERROR(INDEX(Returns!A8459:A9258, MATCH(Orders1[[#This Row],[Order ID]],Returns!B8459:B9258)), "No")</f>
        <v>No</v>
      </c>
      <c r="X8459" s="3">
        <f>IF(Orders1[[#This Row],[Return]]="Yes", 1, 0)</f>
        <v>0</v>
      </c>
    </row>
    <row r="8460" spans="1:24" x14ac:dyDescent="0.2">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7">
        <v>25.679999999999993</v>
      </c>
      <c r="S8460" s="1">
        <v>3</v>
      </c>
      <c r="T8460" s="1">
        <v>0.8</v>
      </c>
      <c r="U8460" s="7">
        <v>-39.804000000000002</v>
      </c>
      <c r="V8460" s="3" t="str">
        <f>IF(Orders1[[#This Row],[Region]]=People!$B$2, People!$A$2, IF(Orders1[[#This Row],[Region]]=People!$B$3,People!$A$3, IF(Orders1[[#This Row],[Region]]=People!$B$4,People!$A$4, IF(Orders1[[#This Row],[Region]]=People!$B$5,People!$A$5))))</f>
        <v>Kelly Williams</v>
      </c>
      <c r="W8460" s="3" t="str">
        <f>IFERROR(INDEX(Returns!A8460:A9259, MATCH(Orders1[[#This Row],[Order ID]],Returns!B8460:B9259)), "No")</f>
        <v>No</v>
      </c>
      <c r="X8460" s="3">
        <f>IF(Orders1[[#This Row],[Return]]="Yes", 1, 0)</f>
        <v>0</v>
      </c>
    </row>
    <row r="8461" spans="1:24" x14ac:dyDescent="0.2">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7">
        <v>12.383999999999997</v>
      </c>
      <c r="S8461" s="1">
        <v>3</v>
      </c>
      <c r="T8461" s="1">
        <v>0.8</v>
      </c>
      <c r="U8461" s="7">
        <v>-19.814400000000003</v>
      </c>
      <c r="V8461" s="3" t="str">
        <f>IF(Orders1[[#This Row],[Region]]=People!$B$2, People!$A$2, IF(Orders1[[#This Row],[Region]]=People!$B$3,People!$A$3, IF(Orders1[[#This Row],[Region]]=People!$B$4,People!$A$4, IF(Orders1[[#This Row],[Region]]=People!$B$5,People!$A$5))))</f>
        <v>Kelly Williams</v>
      </c>
      <c r="W8461" s="3" t="str">
        <f>IFERROR(INDEX(Returns!A8461:A9260, MATCH(Orders1[[#This Row],[Order ID]],Returns!B8461:B9260)), "No")</f>
        <v>No</v>
      </c>
      <c r="X8461" s="3">
        <f>IF(Orders1[[#This Row],[Return]]="Yes", 1, 0)</f>
        <v>0</v>
      </c>
    </row>
    <row r="8462" spans="1:24" x14ac:dyDescent="0.2">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7">
        <v>25.299999999999997</v>
      </c>
      <c r="S8462" s="1">
        <v>5</v>
      </c>
      <c r="T8462" s="1">
        <v>0</v>
      </c>
      <c r="U8462" s="7">
        <v>11.890999999999998</v>
      </c>
      <c r="V8462" s="3" t="str">
        <f>IF(Orders1[[#This Row],[Region]]=People!$B$2, People!$A$2, IF(Orders1[[#This Row],[Region]]=People!$B$3,People!$A$3, IF(Orders1[[#This Row],[Region]]=People!$B$4,People!$A$4, IF(Orders1[[#This Row],[Region]]=People!$B$5,People!$A$5))))</f>
        <v>Chuck Magee</v>
      </c>
      <c r="W8462" s="3" t="str">
        <f>IFERROR(INDEX(Returns!A8462:A9261, MATCH(Orders1[[#This Row],[Order ID]],Returns!B8462:B9261)), "No")</f>
        <v>No</v>
      </c>
      <c r="X8462" s="3">
        <f>IF(Orders1[[#This Row],[Return]]="Yes", 1, 0)</f>
        <v>0</v>
      </c>
    </row>
    <row r="8463" spans="1:24" x14ac:dyDescent="0.2">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7">
        <v>95.94</v>
      </c>
      <c r="S8463" s="1">
        <v>3</v>
      </c>
      <c r="T8463" s="1">
        <v>0</v>
      </c>
      <c r="U8463" s="7">
        <v>9.5940000000000012</v>
      </c>
      <c r="V8463" s="3" t="str">
        <f>IF(Orders1[[#This Row],[Region]]=People!$B$2, People!$A$2, IF(Orders1[[#This Row],[Region]]=People!$B$3,People!$A$3, IF(Orders1[[#This Row],[Region]]=People!$B$4,People!$A$4, IF(Orders1[[#This Row],[Region]]=People!$B$5,People!$A$5))))</f>
        <v>Chuck Magee</v>
      </c>
      <c r="W8463" s="3" t="str">
        <f>IFERROR(INDEX(Returns!A8463:A9262, MATCH(Orders1[[#This Row],[Order ID]],Returns!B8463:B9262)), "No")</f>
        <v>No</v>
      </c>
      <c r="X8463" s="3">
        <f>IF(Orders1[[#This Row],[Return]]="Yes", 1, 0)</f>
        <v>0</v>
      </c>
    </row>
    <row r="8464" spans="1:24" x14ac:dyDescent="0.2">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7">
        <v>7.5</v>
      </c>
      <c r="S8464" s="1">
        <v>2</v>
      </c>
      <c r="T8464" s="1">
        <v>0</v>
      </c>
      <c r="U8464" s="7">
        <v>3.5999999999999996</v>
      </c>
      <c r="V8464" s="3" t="str">
        <f>IF(Orders1[[#This Row],[Region]]=People!$B$2, People!$A$2, IF(Orders1[[#This Row],[Region]]=People!$B$3,People!$A$3, IF(Orders1[[#This Row],[Region]]=People!$B$4,People!$A$4, IF(Orders1[[#This Row],[Region]]=People!$B$5,People!$A$5))))</f>
        <v>Kelly Williams</v>
      </c>
      <c r="W8464" s="3" t="str">
        <f>IFERROR(INDEX(Returns!A8464:A9263, MATCH(Orders1[[#This Row],[Order ID]],Returns!B8464:B9263)), "No")</f>
        <v>No</v>
      </c>
      <c r="X8464" s="3">
        <f>IF(Orders1[[#This Row],[Return]]="Yes", 1, 0)</f>
        <v>0</v>
      </c>
    </row>
    <row r="8465" spans="1:24" x14ac:dyDescent="0.2">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7">
        <v>302.37599999999998</v>
      </c>
      <c r="S8465" s="1">
        <v>3</v>
      </c>
      <c r="T8465" s="1">
        <v>0.2</v>
      </c>
      <c r="U8465" s="7">
        <v>22.678200000000018</v>
      </c>
      <c r="V8465" s="3" t="str">
        <f>IF(Orders1[[#This Row],[Region]]=People!$B$2, People!$A$2, IF(Orders1[[#This Row],[Region]]=People!$B$3,People!$A$3, IF(Orders1[[#This Row],[Region]]=People!$B$4,People!$A$4, IF(Orders1[[#This Row],[Region]]=People!$B$5,People!$A$5))))</f>
        <v>Anna Andreadi</v>
      </c>
      <c r="W8465" s="3" t="str">
        <f>IFERROR(INDEX(Returns!A8465:A9264, MATCH(Orders1[[#This Row],[Order ID]],Returns!B8465:B9264)), "No")</f>
        <v>No</v>
      </c>
      <c r="X8465" s="3">
        <f>IF(Orders1[[#This Row],[Return]]="Yes", 1, 0)</f>
        <v>0</v>
      </c>
    </row>
    <row r="8466" spans="1:24" x14ac:dyDescent="0.2">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7">
        <v>46.688000000000002</v>
      </c>
      <c r="S8466" s="1">
        <v>4</v>
      </c>
      <c r="T8466" s="1">
        <v>0.2</v>
      </c>
      <c r="U8466" s="7">
        <v>-2.9180000000000028</v>
      </c>
      <c r="V8466" s="3" t="str">
        <f>IF(Orders1[[#This Row],[Region]]=People!$B$2, People!$A$2, IF(Orders1[[#This Row],[Region]]=People!$B$3,People!$A$3, IF(Orders1[[#This Row],[Region]]=People!$B$4,People!$A$4, IF(Orders1[[#This Row],[Region]]=People!$B$5,People!$A$5))))</f>
        <v>Anna Andreadi</v>
      </c>
      <c r="W8466" s="3" t="str">
        <f>IFERROR(INDEX(Returns!A8466:A9265, MATCH(Orders1[[#This Row],[Order ID]],Returns!B8466:B9265)), "No")</f>
        <v>No</v>
      </c>
      <c r="X8466" s="3">
        <f>IF(Orders1[[#This Row],[Return]]="Yes", 1, 0)</f>
        <v>0</v>
      </c>
    </row>
    <row r="8467" spans="1:24" x14ac:dyDescent="0.2">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7">
        <v>17.940000000000001</v>
      </c>
      <c r="S8467" s="1">
        <v>3</v>
      </c>
      <c r="T8467" s="1">
        <v>0</v>
      </c>
      <c r="U8467" s="7">
        <v>3.0497999999999985</v>
      </c>
      <c r="V8467" s="3" t="str">
        <f>IF(Orders1[[#This Row],[Region]]=People!$B$2, People!$A$2, IF(Orders1[[#This Row],[Region]]=People!$B$3,People!$A$3, IF(Orders1[[#This Row],[Region]]=People!$B$4,People!$A$4, IF(Orders1[[#This Row],[Region]]=People!$B$5,People!$A$5))))</f>
        <v>Chuck Magee</v>
      </c>
      <c r="W8467" s="3" t="str">
        <f>IFERROR(INDEX(Returns!A8467:A9266, MATCH(Orders1[[#This Row],[Order ID]],Returns!B8467:B9266)), "No")</f>
        <v>No</v>
      </c>
      <c r="X8467" s="3">
        <f>IF(Orders1[[#This Row],[Return]]="Yes", 1, 0)</f>
        <v>0</v>
      </c>
    </row>
    <row r="8468" spans="1:24" x14ac:dyDescent="0.2">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7">
        <v>370.14</v>
      </c>
      <c r="S8468" s="1">
        <v>3</v>
      </c>
      <c r="T8468" s="1">
        <v>0</v>
      </c>
      <c r="U8468" s="7">
        <v>144.3546</v>
      </c>
      <c r="V8468" s="3" t="str">
        <f>IF(Orders1[[#This Row],[Region]]=People!$B$2, People!$A$2, IF(Orders1[[#This Row],[Region]]=People!$B$3,People!$A$3, IF(Orders1[[#This Row],[Region]]=People!$B$4,People!$A$4, IF(Orders1[[#This Row],[Region]]=People!$B$5,People!$A$5))))</f>
        <v>Chuck Magee</v>
      </c>
      <c r="W8468" s="3" t="str">
        <f>IFERROR(INDEX(Returns!A8468:A9267, MATCH(Orders1[[#This Row],[Order ID]],Returns!B8468:B9267)), "No")</f>
        <v>No</v>
      </c>
      <c r="X8468" s="3">
        <f>IF(Orders1[[#This Row],[Return]]="Yes", 1, 0)</f>
        <v>0</v>
      </c>
    </row>
    <row r="8469" spans="1:24" x14ac:dyDescent="0.2">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7">
        <v>8.9280000000000008</v>
      </c>
      <c r="S8469" s="1">
        <v>2</v>
      </c>
      <c r="T8469" s="1">
        <v>0.2</v>
      </c>
      <c r="U8469" s="7">
        <v>3.1247999999999996</v>
      </c>
      <c r="V8469" s="3" t="str">
        <f>IF(Orders1[[#This Row],[Region]]=People!$B$2, People!$A$2, IF(Orders1[[#This Row],[Region]]=People!$B$3,People!$A$3, IF(Orders1[[#This Row],[Region]]=People!$B$4,People!$A$4, IF(Orders1[[#This Row],[Region]]=People!$B$5,People!$A$5))))</f>
        <v>Anna Andreadi</v>
      </c>
      <c r="W8469" s="3" t="str">
        <f>IFERROR(INDEX(Returns!A8469:A9268, MATCH(Orders1[[#This Row],[Order ID]],Returns!B8469:B9268)), "No")</f>
        <v>No</v>
      </c>
      <c r="X8469" s="3">
        <f>IF(Orders1[[#This Row],[Return]]="Yes", 1, 0)</f>
        <v>0</v>
      </c>
    </row>
    <row r="8470" spans="1:24" x14ac:dyDescent="0.2">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7">
        <v>2678.94</v>
      </c>
      <c r="S8470" s="1">
        <v>6</v>
      </c>
      <c r="T8470" s="1">
        <v>0</v>
      </c>
      <c r="U8470" s="7">
        <v>241.1046</v>
      </c>
      <c r="V8470" s="3" t="str">
        <f>IF(Orders1[[#This Row],[Region]]=People!$B$2, People!$A$2, IF(Orders1[[#This Row],[Region]]=People!$B$3,People!$A$3, IF(Orders1[[#This Row],[Region]]=People!$B$4,People!$A$4, IF(Orders1[[#This Row],[Region]]=People!$B$5,People!$A$5))))</f>
        <v>Kelly Williams</v>
      </c>
      <c r="W8470" s="3" t="str">
        <f>IFERROR(INDEX(Returns!A8470:A9269, MATCH(Orders1[[#This Row],[Order ID]],Returns!B8470:B9269)), "No")</f>
        <v>No</v>
      </c>
      <c r="X8470" s="3">
        <f>IF(Orders1[[#This Row],[Return]]="Yes", 1, 0)</f>
        <v>0</v>
      </c>
    </row>
    <row r="8471" spans="1:24" x14ac:dyDescent="0.2">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7">
        <v>387.13600000000002</v>
      </c>
      <c r="S8471" s="1">
        <v>4</v>
      </c>
      <c r="T8471" s="1">
        <v>0.2</v>
      </c>
      <c r="U8471" s="7">
        <v>-14.51760000000003</v>
      </c>
      <c r="V8471" s="3" t="str">
        <f>IF(Orders1[[#This Row],[Region]]=People!$B$2, People!$A$2, IF(Orders1[[#This Row],[Region]]=People!$B$3,People!$A$3, IF(Orders1[[#This Row],[Region]]=People!$B$4,People!$A$4, IF(Orders1[[#This Row],[Region]]=People!$B$5,People!$A$5))))</f>
        <v>Cassandra Brandow</v>
      </c>
      <c r="W8471" s="3" t="str">
        <f>IFERROR(INDEX(Returns!A8471:A9270, MATCH(Orders1[[#This Row],[Order ID]],Returns!B8471:B9270)), "No")</f>
        <v>No</v>
      </c>
      <c r="X8471" s="3">
        <f>IF(Orders1[[#This Row],[Return]]="Yes", 1, 0)</f>
        <v>0</v>
      </c>
    </row>
    <row r="8472" spans="1:24" x14ac:dyDescent="0.2">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7">
        <v>45.408000000000001</v>
      </c>
      <c r="S8472" s="1">
        <v>2</v>
      </c>
      <c r="T8472" s="1">
        <v>0.2</v>
      </c>
      <c r="U8472" s="7">
        <v>11.919599999999999</v>
      </c>
      <c r="V8472" s="3" t="str">
        <f>IF(Orders1[[#This Row],[Region]]=People!$B$2, People!$A$2, IF(Orders1[[#This Row],[Region]]=People!$B$3,People!$A$3, IF(Orders1[[#This Row],[Region]]=People!$B$4,People!$A$4, IF(Orders1[[#This Row],[Region]]=People!$B$5,People!$A$5))))</f>
        <v>Cassandra Brandow</v>
      </c>
      <c r="W8472" s="3" t="str">
        <f>IFERROR(INDEX(Returns!A8472:A9271, MATCH(Orders1[[#This Row],[Order ID]],Returns!B8472:B9271)), "No")</f>
        <v>No</v>
      </c>
      <c r="X8472" s="3">
        <f>IF(Orders1[[#This Row],[Return]]="Yes", 1, 0)</f>
        <v>0</v>
      </c>
    </row>
    <row r="8473" spans="1:24" x14ac:dyDescent="0.2">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7">
        <v>77.951999999999998</v>
      </c>
      <c r="S8473" s="1">
        <v>3</v>
      </c>
      <c r="T8473" s="1">
        <v>0.2</v>
      </c>
      <c r="U8473" s="7">
        <v>-11.692800000000005</v>
      </c>
      <c r="V8473" s="3" t="str">
        <f>IF(Orders1[[#This Row],[Region]]=People!$B$2, People!$A$2, IF(Orders1[[#This Row],[Region]]=People!$B$3,People!$A$3, IF(Orders1[[#This Row],[Region]]=People!$B$4,People!$A$4, IF(Orders1[[#This Row],[Region]]=People!$B$5,People!$A$5))))</f>
        <v>Cassandra Brandow</v>
      </c>
      <c r="W8473" s="3" t="str">
        <f>IFERROR(INDEX(Returns!A8473:A9272, MATCH(Orders1[[#This Row],[Order ID]],Returns!B8473:B9272)), "No")</f>
        <v>No</v>
      </c>
      <c r="X8473" s="3">
        <f>IF(Orders1[[#This Row],[Return]]="Yes", 1, 0)</f>
        <v>0</v>
      </c>
    </row>
    <row r="8474" spans="1:24" x14ac:dyDescent="0.2">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7">
        <v>3</v>
      </c>
      <c r="S8474" s="1">
        <v>1</v>
      </c>
      <c r="T8474" s="1">
        <v>0.2</v>
      </c>
      <c r="U8474" s="7">
        <v>1.0499999999999998</v>
      </c>
      <c r="V8474" s="3" t="str">
        <f>IF(Orders1[[#This Row],[Region]]=People!$B$2, People!$A$2, IF(Orders1[[#This Row],[Region]]=People!$B$3,People!$A$3, IF(Orders1[[#This Row],[Region]]=People!$B$4,People!$A$4, IF(Orders1[[#This Row],[Region]]=People!$B$5,People!$A$5))))</f>
        <v>Cassandra Brandow</v>
      </c>
      <c r="W8474" s="3" t="str">
        <f>IFERROR(INDEX(Returns!A8474:A9273, MATCH(Orders1[[#This Row],[Order ID]],Returns!B8474:B9273)), "No")</f>
        <v>No</v>
      </c>
      <c r="X8474" s="3">
        <f>IF(Orders1[[#This Row],[Return]]="Yes", 1, 0)</f>
        <v>0</v>
      </c>
    </row>
    <row r="8475" spans="1:24" x14ac:dyDescent="0.2">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7">
        <v>9.952</v>
      </c>
      <c r="S8475" s="1">
        <v>1</v>
      </c>
      <c r="T8475" s="1">
        <v>0.2</v>
      </c>
      <c r="U8475" s="7">
        <v>0.99520000000000008</v>
      </c>
      <c r="V8475" s="3" t="str">
        <f>IF(Orders1[[#This Row],[Region]]=People!$B$2, People!$A$2, IF(Orders1[[#This Row],[Region]]=People!$B$3,People!$A$3, IF(Orders1[[#This Row],[Region]]=People!$B$4,People!$A$4, IF(Orders1[[#This Row],[Region]]=People!$B$5,People!$A$5))))</f>
        <v>Cassandra Brandow</v>
      </c>
      <c r="W8475" s="3" t="str">
        <f>IFERROR(INDEX(Returns!A8475:A9274, MATCH(Orders1[[#This Row],[Order ID]],Returns!B8475:B9274)), "No")</f>
        <v>No</v>
      </c>
      <c r="X8475" s="3">
        <f>IF(Orders1[[#This Row],[Return]]="Yes", 1, 0)</f>
        <v>0</v>
      </c>
    </row>
    <row r="8476" spans="1:24" x14ac:dyDescent="0.2">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7">
        <v>37.896000000000001</v>
      </c>
      <c r="S8476" s="1">
        <v>4</v>
      </c>
      <c r="T8476" s="1">
        <v>0.7</v>
      </c>
      <c r="U8476" s="7">
        <v>-29.053600000000003</v>
      </c>
      <c r="V8476" s="3" t="str">
        <f>IF(Orders1[[#This Row],[Region]]=People!$B$2, People!$A$2, IF(Orders1[[#This Row],[Region]]=People!$B$3,People!$A$3, IF(Orders1[[#This Row],[Region]]=People!$B$4,People!$A$4, IF(Orders1[[#This Row],[Region]]=People!$B$5,People!$A$5))))</f>
        <v>Chuck Magee</v>
      </c>
      <c r="W8476" s="3" t="str">
        <f>IFERROR(INDEX(Returns!A8476:A9275, MATCH(Orders1[[#This Row],[Order ID]],Returns!B8476:B9275)), "No")</f>
        <v>No</v>
      </c>
      <c r="X8476" s="3">
        <f>IF(Orders1[[#This Row],[Return]]="Yes", 1, 0)</f>
        <v>0</v>
      </c>
    </row>
    <row r="8477" spans="1:24" x14ac:dyDescent="0.2">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7">
        <v>65.584000000000003</v>
      </c>
      <c r="S8477" s="1">
        <v>2</v>
      </c>
      <c r="T8477" s="1">
        <v>0.2</v>
      </c>
      <c r="U8477" s="7">
        <v>23.7742</v>
      </c>
      <c r="V8477" s="3" t="str">
        <f>IF(Orders1[[#This Row],[Region]]=People!$B$2, People!$A$2, IF(Orders1[[#This Row],[Region]]=People!$B$3,People!$A$3, IF(Orders1[[#This Row],[Region]]=People!$B$4,People!$A$4, IF(Orders1[[#This Row],[Region]]=People!$B$5,People!$A$5))))</f>
        <v>Chuck Magee</v>
      </c>
      <c r="W8477" s="3" t="str">
        <f>IFERROR(INDEX(Returns!A8477:A9276, MATCH(Orders1[[#This Row],[Order ID]],Returns!B8477:B9276)), "No")</f>
        <v>No</v>
      </c>
      <c r="X8477" s="3">
        <f>IF(Orders1[[#This Row],[Return]]="Yes", 1, 0)</f>
        <v>0</v>
      </c>
    </row>
    <row r="8478" spans="1:24" x14ac:dyDescent="0.2">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7">
        <v>44.783999999999999</v>
      </c>
      <c r="S8478" s="1">
        <v>1</v>
      </c>
      <c r="T8478" s="1">
        <v>0.2</v>
      </c>
      <c r="U8478" s="7">
        <v>16.234200000000001</v>
      </c>
      <c r="V8478" s="3" t="str">
        <f>IF(Orders1[[#This Row],[Region]]=People!$B$2, People!$A$2, IF(Orders1[[#This Row],[Region]]=People!$B$3,People!$A$3, IF(Orders1[[#This Row],[Region]]=People!$B$4,People!$A$4, IF(Orders1[[#This Row],[Region]]=People!$B$5,People!$A$5))))</f>
        <v>Anna Andreadi</v>
      </c>
      <c r="W8478" s="3" t="str">
        <f>IFERROR(INDEX(Returns!A8478:A9277, MATCH(Orders1[[#This Row],[Order ID]],Returns!B8478:B9277)), "No")</f>
        <v>No</v>
      </c>
      <c r="X8478" s="3">
        <f>IF(Orders1[[#This Row],[Return]]="Yes", 1, 0)</f>
        <v>0</v>
      </c>
    </row>
    <row r="8479" spans="1:24" x14ac:dyDescent="0.2">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7">
        <v>1035.8</v>
      </c>
      <c r="S8479" s="1">
        <v>4</v>
      </c>
      <c r="T8479" s="1">
        <v>0</v>
      </c>
      <c r="U8479" s="7">
        <v>269.30799999999999</v>
      </c>
      <c r="V8479" s="3" t="str">
        <f>IF(Orders1[[#This Row],[Region]]=People!$B$2, People!$A$2, IF(Orders1[[#This Row],[Region]]=People!$B$3,People!$A$3, IF(Orders1[[#This Row],[Region]]=People!$B$4,People!$A$4, IF(Orders1[[#This Row],[Region]]=People!$B$5,People!$A$5))))</f>
        <v>Chuck Magee</v>
      </c>
      <c r="W8479" s="3" t="str">
        <f>IFERROR(INDEX(Returns!A8479:A9278, MATCH(Orders1[[#This Row],[Order ID]],Returns!B8479:B9278)), "No")</f>
        <v>No</v>
      </c>
      <c r="X8479" s="3">
        <f>IF(Orders1[[#This Row],[Return]]="Yes", 1, 0)</f>
        <v>0</v>
      </c>
    </row>
    <row r="8480" spans="1:24" x14ac:dyDescent="0.2">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7">
        <v>5.76</v>
      </c>
      <c r="S8480" s="1">
        <v>2</v>
      </c>
      <c r="T8480" s="1">
        <v>0</v>
      </c>
      <c r="U8480" s="7">
        <v>1.6703999999999999</v>
      </c>
      <c r="V8480" s="3" t="str">
        <f>IF(Orders1[[#This Row],[Region]]=People!$B$2, People!$A$2, IF(Orders1[[#This Row],[Region]]=People!$B$3,People!$A$3, IF(Orders1[[#This Row],[Region]]=People!$B$4,People!$A$4, IF(Orders1[[#This Row],[Region]]=People!$B$5,People!$A$5))))</f>
        <v>Anna Andreadi</v>
      </c>
      <c r="W8480" s="3" t="str">
        <f>IFERROR(INDEX(Returns!A8480:A9279, MATCH(Orders1[[#This Row],[Order ID]],Returns!B8480:B9279)), "No")</f>
        <v>No</v>
      </c>
      <c r="X8480" s="3">
        <f>IF(Orders1[[#This Row],[Return]]="Yes", 1, 0)</f>
        <v>0</v>
      </c>
    </row>
    <row r="8481" spans="1:24" x14ac:dyDescent="0.2">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7">
        <v>19.98</v>
      </c>
      <c r="S8481" s="1">
        <v>2</v>
      </c>
      <c r="T8481" s="1">
        <v>0</v>
      </c>
      <c r="U8481" s="7">
        <v>8.9909999999999997</v>
      </c>
      <c r="V8481" s="3" t="str">
        <f>IF(Orders1[[#This Row],[Region]]=People!$B$2, People!$A$2, IF(Orders1[[#This Row],[Region]]=People!$B$3,People!$A$3, IF(Orders1[[#This Row],[Region]]=People!$B$4,People!$A$4, IF(Orders1[[#This Row],[Region]]=People!$B$5,People!$A$5))))</f>
        <v>Anna Andreadi</v>
      </c>
      <c r="W8481" s="3" t="str">
        <f>IFERROR(INDEX(Returns!A8481:A9280, MATCH(Orders1[[#This Row],[Order ID]],Returns!B8481:B9280)), "No")</f>
        <v>No</v>
      </c>
      <c r="X8481" s="3">
        <f>IF(Orders1[[#This Row],[Return]]="Yes", 1, 0)</f>
        <v>0</v>
      </c>
    </row>
    <row r="8482" spans="1:24" x14ac:dyDescent="0.2">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7">
        <v>35.979999999999997</v>
      </c>
      <c r="S8482" s="1">
        <v>2</v>
      </c>
      <c r="T8482" s="1">
        <v>0</v>
      </c>
      <c r="U8482" s="7">
        <v>10.074400000000001</v>
      </c>
      <c r="V8482" s="3" t="str">
        <f>IF(Orders1[[#This Row],[Region]]=People!$B$2, People!$A$2, IF(Orders1[[#This Row],[Region]]=People!$B$3,People!$A$3, IF(Orders1[[#This Row],[Region]]=People!$B$4,People!$A$4, IF(Orders1[[#This Row],[Region]]=People!$B$5,People!$A$5))))</f>
        <v>Kelly Williams</v>
      </c>
      <c r="W8482" s="3" t="str">
        <f>IFERROR(INDEX(Returns!A8482:A9281, MATCH(Orders1[[#This Row],[Order ID]],Returns!B8482:B9281)), "No")</f>
        <v>No</v>
      </c>
      <c r="X8482" s="3">
        <f>IF(Orders1[[#This Row],[Return]]="Yes", 1, 0)</f>
        <v>0</v>
      </c>
    </row>
    <row r="8483" spans="1:24" x14ac:dyDescent="0.2">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7">
        <v>16.656000000000002</v>
      </c>
      <c r="S8483" s="1">
        <v>3</v>
      </c>
      <c r="T8483" s="1">
        <v>0.2</v>
      </c>
      <c r="U8483" s="7">
        <v>3.3311999999999999</v>
      </c>
      <c r="V8483" s="3" t="str">
        <f>IF(Orders1[[#This Row],[Region]]=People!$B$2, People!$A$2, IF(Orders1[[#This Row],[Region]]=People!$B$3,People!$A$3, IF(Orders1[[#This Row],[Region]]=People!$B$4,People!$A$4, IF(Orders1[[#This Row],[Region]]=People!$B$5,People!$A$5))))</f>
        <v>Chuck Magee</v>
      </c>
      <c r="W8483" s="3" t="str">
        <f>IFERROR(INDEX(Returns!A8483:A9282, MATCH(Orders1[[#This Row],[Order ID]],Returns!B8483:B9282)), "No")</f>
        <v>No</v>
      </c>
      <c r="X8483" s="3">
        <f>IF(Orders1[[#This Row],[Return]]="Yes", 1, 0)</f>
        <v>0</v>
      </c>
    </row>
    <row r="8484" spans="1:24" x14ac:dyDescent="0.2">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7">
        <v>20.7</v>
      </c>
      <c r="S8484" s="1">
        <v>2</v>
      </c>
      <c r="T8484" s="1">
        <v>0</v>
      </c>
      <c r="U8484" s="7">
        <v>9.9359999999999999</v>
      </c>
      <c r="V8484" s="3" t="str">
        <f>IF(Orders1[[#This Row],[Region]]=People!$B$2, People!$A$2, IF(Orders1[[#This Row],[Region]]=People!$B$3,People!$A$3, IF(Orders1[[#This Row],[Region]]=People!$B$4,People!$A$4, IF(Orders1[[#This Row],[Region]]=People!$B$5,People!$A$5))))</f>
        <v>Chuck Magee</v>
      </c>
      <c r="W8484" s="3" t="str">
        <f>IFERROR(INDEX(Returns!A8484:A9283, MATCH(Orders1[[#This Row],[Order ID]],Returns!B8484:B9283)), "No")</f>
        <v>No</v>
      </c>
      <c r="X8484" s="3">
        <f>IF(Orders1[[#This Row],[Return]]="Yes", 1, 0)</f>
        <v>0</v>
      </c>
    </row>
    <row r="8485" spans="1:24" x14ac:dyDescent="0.2">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7">
        <v>83.699999999999989</v>
      </c>
      <c r="S8485" s="1">
        <v>5</v>
      </c>
      <c r="T8485" s="1">
        <v>0</v>
      </c>
      <c r="U8485" s="7">
        <v>41.012999999999991</v>
      </c>
      <c r="V8485" s="3" t="str">
        <f>IF(Orders1[[#This Row],[Region]]=People!$B$2, People!$A$2, IF(Orders1[[#This Row],[Region]]=People!$B$3,People!$A$3, IF(Orders1[[#This Row],[Region]]=People!$B$4,People!$A$4, IF(Orders1[[#This Row],[Region]]=People!$B$5,People!$A$5))))</f>
        <v>Kelly Williams</v>
      </c>
      <c r="W8485" s="3" t="str">
        <f>IFERROR(INDEX(Returns!A8485:A9284, MATCH(Orders1[[#This Row],[Order ID]],Returns!B8485:B9284)), "No")</f>
        <v>No</v>
      </c>
      <c r="X8485" s="3">
        <f>IF(Orders1[[#This Row],[Return]]="Yes", 1, 0)</f>
        <v>0</v>
      </c>
    </row>
    <row r="8486" spans="1:24" x14ac:dyDescent="0.2">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7">
        <v>199.8</v>
      </c>
      <c r="S8486" s="1">
        <v>10</v>
      </c>
      <c r="T8486" s="1">
        <v>0</v>
      </c>
      <c r="U8486" s="7">
        <v>71.927999999999997</v>
      </c>
      <c r="V8486" s="3" t="str">
        <f>IF(Orders1[[#This Row],[Region]]=People!$B$2, People!$A$2, IF(Orders1[[#This Row],[Region]]=People!$B$3,People!$A$3, IF(Orders1[[#This Row],[Region]]=People!$B$4,People!$A$4, IF(Orders1[[#This Row],[Region]]=People!$B$5,People!$A$5))))</f>
        <v>Anna Andreadi</v>
      </c>
      <c r="W8486" s="3" t="str">
        <f>IFERROR(INDEX(Returns!A8486:A9285, MATCH(Orders1[[#This Row],[Order ID]],Returns!B8486:B9285)), "No")</f>
        <v>No</v>
      </c>
      <c r="X8486" s="3">
        <f>IF(Orders1[[#This Row],[Return]]="Yes", 1, 0)</f>
        <v>0</v>
      </c>
    </row>
    <row r="8487" spans="1:24" x14ac:dyDescent="0.2">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7">
        <v>45.68</v>
      </c>
      <c r="S8487" s="1">
        <v>2</v>
      </c>
      <c r="T8487" s="1">
        <v>0</v>
      </c>
      <c r="U8487" s="7">
        <v>21.012799999999999</v>
      </c>
      <c r="V8487" s="3" t="str">
        <f>IF(Orders1[[#This Row],[Region]]=People!$B$2, People!$A$2, IF(Orders1[[#This Row],[Region]]=People!$B$3,People!$A$3, IF(Orders1[[#This Row],[Region]]=People!$B$4,People!$A$4, IF(Orders1[[#This Row],[Region]]=People!$B$5,People!$A$5))))</f>
        <v>Anna Andreadi</v>
      </c>
      <c r="W8487" s="3" t="str">
        <f>IFERROR(INDEX(Returns!A8487:A9286, MATCH(Orders1[[#This Row],[Order ID]],Returns!B8487:B9286)), "No")</f>
        <v>No</v>
      </c>
      <c r="X8487" s="3">
        <f>IF(Orders1[[#This Row],[Return]]="Yes", 1, 0)</f>
        <v>0</v>
      </c>
    </row>
    <row r="8488" spans="1:24" x14ac:dyDescent="0.2">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7">
        <v>110.96</v>
      </c>
      <c r="S8488" s="1">
        <v>2</v>
      </c>
      <c r="T8488" s="1">
        <v>0</v>
      </c>
      <c r="U8488" s="7">
        <v>53.260799999999996</v>
      </c>
      <c r="V8488" s="3" t="str">
        <f>IF(Orders1[[#This Row],[Region]]=People!$B$2, People!$A$2, IF(Orders1[[#This Row],[Region]]=People!$B$3,People!$A$3, IF(Orders1[[#This Row],[Region]]=People!$B$4,People!$A$4, IF(Orders1[[#This Row],[Region]]=People!$B$5,People!$A$5))))</f>
        <v>Anna Andreadi</v>
      </c>
      <c r="W8488" s="3" t="str">
        <f>IFERROR(INDEX(Returns!A8488:A9287, MATCH(Orders1[[#This Row],[Order ID]],Returns!B8488:B9287)), "No")</f>
        <v>No</v>
      </c>
      <c r="X8488" s="3">
        <f>IF(Orders1[[#This Row],[Return]]="Yes", 1, 0)</f>
        <v>0</v>
      </c>
    </row>
    <row r="8489" spans="1:24" x14ac:dyDescent="0.2">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7">
        <v>11.94</v>
      </c>
      <c r="S8489" s="1">
        <v>3</v>
      </c>
      <c r="T8489" s="1">
        <v>0</v>
      </c>
      <c r="U8489" s="7">
        <v>5.97</v>
      </c>
      <c r="V8489" s="3" t="str">
        <f>IF(Orders1[[#This Row],[Region]]=People!$B$2, People!$A$2, IF(Orders1[[#This Row],[Region]]=People!$B$3,People!$A$3, IF(Orders1[[#This Row],[Region]]=People!$B$4,People!$A$4, IF(Orders1[[#This Row],[Region]]=People!$B$5,People!$A$5))))</f>
        <v>Anna Andreadi</v>
      </c>
      <c r="W8489" s="3" t="str">
        <f>IFERROR(INDEX(Returns!A8489:A9288, MATCH(Orders1[[#This Row],[Order ID]],Returns!B8489:B9288)), "No")</f>
        <v>No</v>
      </c>
      <c r="X8489" s="3">
        <f>IF(Orders1[[#This Row],[Return]]="Yes", 1, 0)</f>
        <v>0</v>
      </c>
    </row>
    <row r="8490" spans="1:24" x14ac:dyDescent="0.2">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7">
        <v>8749.9500000000007</v>
      </c>
      <c r="S8490" s="1">
        <v>5</v>
      </c>
      <c r="T8490" s="1">
        <v>0</v>
      </c>
      <c r="U8490" s="7">
        <v>2799.9839999999995</v>
      </c>
      <c r="V8490" s="3" t="str">
        <f>IF(Orders1[[#This Row],[Region]]=People!$B$2, People!$A$2, IF(Orders1[[#This Row],[Region]]=People!$B$3,People!$A$3, IF(Orders1[[#This Row],[Region]]=People!$B$4,People!$A$4, IF(Orders1[[#This Row],[Region]]=People!$B$5,People!$A$5))))</f>
        <v>Cassandra Brandow</v>
      </c>
      <c r="W8490" s="3" t="str">
        <f>IFERROR(INDEX(Returns!A8490:A9289, MATCH(Orders1[[#This Row],[Order ID]],Returns!B8490:B9289)), "No")</f>
        <v>No</v>
      </c>
      <c r="X8490" s="3">
        <f>IF(Orders1[[#This Row],[Return]]="Yes", 1, 0)</f>
        <v>0</v>
      </c>
    </row>
    <row r="8491" spans="1:24" x14ac:dyDescent="0.2">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7">
        <v>36.4</v>
      </c>
      <c r="S8491" s="1">
        <v>8</v>
      </c>
      <c r="T8491" s="1">
        <v>0</v>
      </c>
      <c r="U8491" s="7">
        <v>18.2</v>
      </c>
      <c r="V8491" s="3" t="str">
        <f>IF(Orders1[[#This Row],[Region]]=People!$B$2, People!$A$2, IF(Orders1[[#This Row],[Region]]=People!$B$3,People!$A$3, IF(Orders1[[#This Row],[Region]]=People!$B$4,People!$A$4, IF(Orders1[[#This Row],[Region]]=People!$B$5,People!$A$5))))</f>
        <v>Cassandra Brandow</v>
      </c>
      <c r="W8491" s="3" t="str">
        <f>IFERROR(INDEX(Returns!A8491:A9290, MATCH(Orders1[[#This Row],[Order ID]],Returns!B8491:B9290)), "No")</f>
        <v>No</v>
      </c>
      <c r="X8491" s="3">
        <f>IF(Orders1[[#This Row],[Return]]="Yes", 1, 0)</f>
        <v>0</v>
      </c>
    </row>
    <row r="8492" spans="1:24" x14ac:dyDescent="0.2">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7">
        <v>18.689999999999998</v>
      </c>
      <c r="S8492" s="1">
        <v>7</v>
      </c>
      <c r="T8492" s="1">
        <v>0</v>
      </c>
      <c r="U8492" s="7">
        <v>7.1021999999999998</v>
      </c>
      <c r="V8492" s="3" t="str">
        <f>IF(Orders1[[#This Row],[Region]]=People!$B$2, People!$A$2, IF(Orders1[[#This Row],[Region]]=People!$B$3,People!$A$3, IF(Orders1[[#This Row],[Region]]=People!$B$4,People!$A$4, IF(Orders1[[#This Row],[Region]]=People!$B$5,People!$A$5))))</f>
        <v>Cassandra Brandow</v>
      </c>
      <c r="W8492" s="3" t="str">
        <f>IFERROR(INDEX(Returns!A8492:A9291, MATCH(Orders1[[#This Row],[Order ID]],Returns!B8492:B9291)), "No")</f>
        <v>No</v>
      </c>
      <c r="X8492" s="3">
        <f>IF(Orders1[[#This Row],[Return]]="Yes", 1, 0)</f>
        <v>0</v>
      </c>
    </row>
    <row r="8493" spans="1:24" x14ac:dyDescent="0.2">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7">
        <v>5.9399999999999995</v>
      </c>
      <c r="S8493" s="1">
        <v>3</v>
      </c>
      <c r="T8493" s="1">
        <v>0</v>
      </c>
      <c r="U8493" s="7">
        <v>0.11880000000000024</v>
      </c>
      <c r="V8493" s="3" t="str">
        <f>IF(Orders1[[#This Row],[Region]]=People!$B$2, People!$A$2, IF(Orders1[[#This Row],[Region]]=People!$B$3,People!$A$3, IF(Orders1[[#This Row],[Region]]=People!$B$4,People!$A$4, IF(Orders1[[#This Row],[Region]]=People!$B$5,People!$A$5))))</f>
        <v>Anna Andreadi</v>
      </c>
      <c r="W8493" s="3" t="str">
        <f>IFERROR(INDEX(Returns!A8493:A9292, MATCH(Orders1[[#This Row],[Order ID]],Returns!B8493:B9292)), "No")</f>
        <v>No</v>
      </c>
      <c r="X8493" s="3">
        <f>IF(Orders1[[#This Row],[Return]]="Yes", 1, 0)</f>
        <v>0</v>
      </c>
    </row>
    <row r="8494" spans="1:24" x14ac:dyDescent="0.2">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7">
        <v>60.736000000000004</v>
      </c>
      <c r="S8494" s="1">
        <v>8</v>
      </c>
      <c r="T8494" s="1">
        <v>0.2</v>
      </c>
      <c r="U8494" s="7">
        <v>20.4984</v>
      </c>
      <c r="V8494" s="3" t="str">
        <f>IF(Orders1[[#This Row],[Region]]=People!$B$2, People!$A$2, IF(Orders1[[#This Row],[Region]]=People!$B$3,People!$A$3, IF(Orders1[[#This Row],[Region]]=People!$B$4,People!$A$4, IF(Orders1[[#This Row],[Region]]=People!$B$5,People!$A$5))))</f>
        <v>Kelly Williams</v>
      </c>
      <c r="W8494" s="3" t="str">
        <f>IFERROR(INDEX(Returns!A8494:A9293, MATCH(Orders1[[#This Row],[Order ID]],Returns!B8494:B9293)), "No")</f>
        <v>No</v>
      </c>
      <c r="X8494" s="3">
        <f>IF(Orders1[[#This Row],[Return]]="Yes", 1, 0)</f>
        <v>0</v>
      </c>
    </row>
    <row r="8495" spans="1:24" x14ac:dyDescent="0.2">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7">
        <v>479.97600000000006</v>
      </c>
      <c r="S8495" s="1">
        <v>3</v>
      </c>
      <c r="T8495" s="1">
        <v>0.2</v>
      </c>
      <c r="U8495" s="7">
        <v>161.99189999999999</v>
      </c>
      <c r="V8495" s="3" t="str">
        <f>IF(Orders1[[#This Row],[Region]]=People!$B$2, People!$A$2, IF(Orders1[[#This Row],[Region]]=People!$B$3,People!$A$3, IF(Orders1[[#This Row],[Region]]=People!$B$4,People!$A$4, IF(Orders1[[#This Row],[Region]]=People!$B$5,People!$A$5))))</f>
        <v>Kelly Williams</v>
      </c>
      <c r="W8495" s="3" t="str">
        <f>IFERROR(INDEX(Returns!A8495:A9294, MATCH(Orders1[[#This Row],[Order ID]],Returns!B8495:B9294)), "No")</f>
        <v>No</v>
      </c>
      <c r="X8495" s="3">
        <f>IF(Orders1[[#This Row],[Return]]="Yes", 1, 0)</f>
        <v>0</v>
      </c>
    </row>
    <row r="8496" spans="1:24" x14ac:dyDescent="0.2">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7">
        <v>6.0799999999999983</v>
      </c>
      <c r="S8496" s="1">
        <v>1</v>
      </c>
      <c r="T8496" s="1">
        <v>0.8</v>
      </c>
      <c r="U8496" s="7">
        <v>-10.336000000000002</v>
      </c>
      <c r="V8496" s="3" t="str">
        <f>IF(Orders1[[#This Row],[Region]]=People!$B$2, People!$A$2, IF(Orders1[[#This Row],[Region]]=People!$B$3,People!$A$3, IF(Orders1[[#This Row],[Region]]=People!$B$4,People!$A$4, IF(Orders1[[#This Row],[Region]]=People!$B$5,People!$A$5))))</f>
        <v>Kelly Williams</v>
      </c>
      <c r="W8496" s="3" t="str">
        <f>IFERROR(INDEX(Returns!A8496:A9295, MATCH(Orders1[[#This Row],[Order ID]],Returns!B8496:B9295)), "No")</f>
        <v>No</v>
      </c>
      <c r="X8496" s="3">
        <f>IF(Orders1[[#This Row],[Return]]="Yes", 1, 0)</f>
        <v>0</v>
      </c>
    </row>
    <row r="8497" spans="1:24" x14ac:dyDescent="0.2">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7">
        <v>165.60000000000002</v>
      </c>
      <c r="S8497" s="1">
        <v>3</v>
      </c>
      <c r="T8497" s="1">
        <v>0.2</v>
      </c>
      <c r="U8497" s="7">
        <v>-6.2100000000000151</v>
      </c>
      <c r="V8497" s="3" t="str">
        <f>IF(Orders1[[#This Row],[Region]]=People!$B$2, People!$A$2, IF(Orders1[[#This Row],[Region]]=People!$B$3,People!$A$3, IF(Orders1[[#This Row],[Region]]=People!$B$4,People!$A$4, IF(Orders1[[#This Row],[Region]]=People!$B$5,People!$A$5))))</f>
        <v>Anna Andreadi</v>
      </c>
      <c r="W8497" s="3" t="str">
        <f>IFERROR(INDEX(Returns!A8497:A9296, MATCH(Orders1[[#This Row],[Order ID]],Returns!B8497:B9296)), "No")</f>
        <v>No</v>
      </c>
      <c r="X8497" s="3">
        <f>IF(Orders1[[#This Row],[Return]]="Yes", 1, 0)</f>
        <v>0</v>
      </c>
    </row>
    <row r="8498" spans="1:24" x14ac:dyDescent="0.2">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7">
        <v>59.519999999999996</v>
      </c>
      <c r="S8498" s="1">
        <v>3</v>
      </c>
      <c r="T8498" s="1">
        <v>0</v>
      </c>
      <c r="U8498" s="7">
        <v>15.475200000000001</v>
      </c>
      <c r="V8498" s="3" t="str">
        <f>IF(Orders1[[#This Row],[Region]]=People!$B$2, People!$A$2, IF(Orders1[[#This Row],[Region]]=People!$B$3,People!$A$3, IF(Orders1[[#This Row],[Region]]=People!$B$4,People!$A$4, IF(Orders1[[#This Row],[Region]]=People!$B$5,People!$A$5))))</f>
        <v>Chuck Magee</v>
      </c>
      <c r="W8498" s="3" t="str">
        <f>IFERROR(INDEX(Returns!A8498:A9297, MATCH(Orders1[[#This Row],[Order ID]],Returns!B8498:B9297)), "No")</f>
        <v>No</v>
      </c>
      <c r="X8498" s="3">
        <f>IF(Orders1[[#This Row],[Return]]="Yes", 1, 0)</f>
        <v>0</v>
      </c>
    </row>
    <row r="8499" spans="1:24" x14ac:dyDescent="0.2">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7">
        <v>479.97</v>
      </c>
      <c r="S8499" s="1">
        <v>3</v>
      </c>
      <c r="T8499" s="1">
        <v>0</v>
      </c>
      <c r="U8499" s="7">
        <v>177.58890000000002</v>
      </c>
      <c r="V8499" s="3" t="str">
        <f>IF(Orders1[[#This Row],[Region]]=People!$B$2, People!$A$2, IF(Orders1[[#This Row],[Region]]=People!$B$3,People!$A$3, IF(Orders1[[#This Row],[Region]]=People!$B$4,People!$A$4, IF(Orders1[[#This Row],[Region]]=People!$B$5,People!$A$5))))</f>
        <v>Chuck Magee</v>
      </c>
      <c r="W8499" s="3" t="str">
        <f>IFERROR(INDEX(Returns!A8499:A9298, MATCH(Orders1[[#This Row],[Order ID]],Returns!B8499:B9298)), "No")</f>
        <v>No</v>
      </c>
      <c r="X8499" s="3">
        <f>IF(Orders1[[#This Row],[Return]]="Yes", 1, 0)</f>
        <v>0</v>
      </c>
    </row>
    <row r="8500" spans="1:24" x14ac:dyDescent="0.2">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7">
        <v>18.62</v>
      </c>
      <c r="S8500" s="1">
        <v>2</v>
      </c>
      <c r="T8500" s="1">
        <v>0</v>
      </c>
      <c r="U8500" s="7">
        <v>5.399799999999999</v>
      </c>
      <c r="V8500" s="3" t="str">
        <f>IF(Orders1[[#This Row],[Region]]=People!$B$2, People!$A$2, IF(Orders1[[#This Row],[Region]]=People!$B$3,People!$A$3, IF(Orders1[[#This Row],[Region]]=People!$B$4,People!$A$4, IF(Orders1[[#This Row],[Region]]=People!$B$5,People!$A$5))))</f>
        <v>Chuck Magee</v>
      </c>
      <c r="W8500" s="3" t="str">
        <f>IFERROR(INDEX(Returns!A8500:A9299, MATCH(Orders1[[#This Row],[Order ID]],Returns!B8500:B9299)), "No")</f>
        <v>No</v>
      </c>
      <c r="X8500" s="3">
        <f>IF(Orders1[[#This Row],[Return]]="Yes", 1, 0)</f>
        <v>0</v>
      </c>
    </row>
    <row r="8501" spans="1:24" x14ac:dyDescent="0.2">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7">
        <v>49.632000000000005</v>
      </c>
      <c r="S8501" s="1">
        <v>6</v>
      </c>
      <c r="T8501" s="1">
        <v>0.2</v>
      </c>
      <c r="U8501" s="7">
        <v>16.750799999999998</v>
      </c>
      <c r="V8501" s="3" t="str">
        <f>IF(Orders1[[#This Row],[Region]]=People!$B$2, People!$A$2, IF(Orders1[[#This Row],[Region]]=People!$B$3,People!$A$3, IF(Orders1[[#This Row],[Region]]=People!$B$4,People!$A$4, IF(Orders1[[#This Row],[Region]]=People!$B$5,People!$A$5))))</f>
        <v>Chuck Magee</v>
      </c>
      <c r="W8501" s="3" t="str">
        <f>IFERROR(INDEX(Returns!A8501:A9300, MATCH(Orders1[[#This Row],[Order ID]],Returns!B8501:B9300)), "No")</f>
        <v>No</v>
      </c>
      <c r="X8501" s="3">
        <f>IF(Orders1[[#This Row],[Return]]="Yes", 1, 0)</f>
        <v>0</v>
      </c>
    </row>
    <row r="8502" spans="1:24" x14ac:dyDescent="0.2">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7">
        <v>97.82</v>
      </c>
      <c r="S8502" s="1">
        <v>2</v>
      </c>
      <c r="T8502" s="1">
        <v>0</v>
      </c>
      <c r="U8502" s="7">
        <v>45.975399999999993</v>
      </c>
      <c r="V8502" s="3" t="str">
        <f>IF(Orders1[[#This Row],[Region]]=People!$B$2, People!$A$2, IF(Orders1[[#This Row],[Region]]=People!$B$3,People!$A$3, IF(Orders1[[#This Row],[Region]]=People!$B$4,People!$A$4, IF(Orders1[[#This Row],[Region]]=People!$B$5,People!$A$5))))</f>
        <v>Chuck Magee</v>
      </c>
      <c r="W8502" s="3" t="str">
        <f>IFERROR(INDEX(Returns!A8502:A9301, MATCH(Orders1[[#This Row],[Order ID]],Returns!B8502:B9301)), "No")</f>
        <v>No</v>
      </c>
      <c r="X8502" s="3">
        <f>IF(Orders1[[#This Row],[Return]]="Yes", 1, 0)</f>
        <v>0</v>
      </c>
    </row>
    <row r="8503" spans="1:24" x14ac:dyDescent="0.2">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7">
        <v>15.984000000000002</v>
      </c>
      <c r="S8503" s="1">
        <v>2</v>
      </c>
      <c r="T8503" s="1">
        <v>0.2</v>
      </c>
      <c r="U8503" s="7">
        <v>1.1988000000000003</v>
      </c>
      <c r="V8503" s="3" t="str">
        <f>IF(Orders1[[#This Row],[Region]]=People!$B$2, People!$A$2, IF(Orders1[[#This Row],[Region]]=People!$B$3,People!$A$3, IF(Orders1[[#This Row],[Region]]=People!$B$4,People!$A$4, IF(Orders1[[#This Row],[Region]]=People!$B$5,People!$A$5))))</f>
        <v>Anna Andreadi</v>
      </c>
      <c r="W8503" s="3" t="str">
        <f>IFERROR(INDEX(Returns!A8503:A9302, MATCH(Orders1[[#This Row],[Order ID]],Returns!B8503:B9302)), "No")</f>
        <v>No</v>
      </c>
      <c r="X8503" s="3">
        <f>IF(Orders1[[#This Row],[Return]]="Yes", 1, 0)</f>
        <v>0</v>
      </c>
    </row>
    <row r="8504" spans="1:24" x14ac:dyDescent="0.2">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7">
        <v>184.75200000000001</v>
      </c>
      <c r="S8504" s="1">
        <v>3</v>
      </c>
      <c r="T8504" s="1">
        <v>0.2</v>
      </c>
      <c r="U8504" s="7">
        <v>-20.784600000000012</v>
      </c>
      <c r="V8504" s="3" t="str">
        <f>IF(Orders1[[#This Row],[Region]]=People!$B$2, People!$A$2, IF(Orders1[[#This Row],[Region]]=People!$B$3,People!$A$3, IF(Orders1[[#This Row],[Region]]=People!$B$4,People!$A$4, IF(Orders1[[#This Row],[Region]]=People!$B$5,People!$A$5))))</f>
        <v>Anna Andreadi</v>
      </c>
      <c r="W8504" s="3" t="str">
        <f>IFERROR(INDEX(Returns!A8504:A9303, MATCH(Orders1[[#This Row],[Order ID]],Returns!B8504:B9303)), "No")</f>
        <v>No</v>
      </c>
      <c r="X8504" s="3">
        <f>IF(Orders1[[#This Row],[Return]]="Yes", 1, 0)</f>
        <v>0</v>
      </c>
    </row>
    <row r="8505" spans="1:24" x14ac:dyDescent="0.2">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7">
        <v>12.96</v>
      </c>
      <c r="S8505" s="1">
        <v>2</v>
      </c>
      <c r="T8505" s="1">
        <v>0</v>
      </c>
      <c r="U8505" s="7">
        <v>6.2208000000000006</v>
      </c>
      <c r="V8505" s="3" t="str">
        <f>IF(Orders1[[#This Row],[Region]]=People!$B$2, People!$A$2, IF(Orders1[[#This Row],[Region]]=People!$B$3,People!$A$3, IF(Orders1[[#This Row],[Region]]=People!$B$4,People!$A$4, IF(Orders1[[#This Row],[Region]]=People!$B$5,People!$A$5))))</f>
        <v>Anna Andreadi</v>
      </c>
      <c r="W8505" s="3" t="str">
        <f>IFERROR(INDEX(Returns!A8505:A9304, MATCH(Orders1[[#This Row],[Order ID]],Returns!B8505:B9304)), "No")</f>
        <v>No</v>
      </c>
      <c r="X8505" s="3">
        <f>IF(Orders1[[#This Row],[Return]]="Yes", 1, 0)</f>
        <v>0</v>
      </c>
    </row>
    <row r="8506" spans="1:24" x14ac:dyDescent="0.2">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7">
        <v>366.74399999999997</v>
      </c>
      <c r="S8506" s="1">
        <v>4</v>
      </c>
      <c r="T8506" s="1">
        <v>0.3</v>
      </c>
      <c r="U8506" s="7">
        <v>-110.02320000000003</v>
      </c>
      <c r="V8506" s="3" t="str">
        <f>IF(Orders1[[#This Row],[Region]]=People!$B$2, People!$A$2, IF(Orders1[[#This Row],[Region]]=People!$B$3,People!$A$3, IF(Orders1[[#This Row],[Region]]=People!$B$4,People!$A$4, IF(Orders1[[#This Row],[Region]]=People!$B$5,People!$A$5))))</f>
        <v>Kelly Williams</v>
      </c>
      <c r="W8506" s="3" t="str">
        <f>IFERROR(INDEX(Returns!A8506:A9305, MATCH(Orders1[[#This Row],[Order ID]],Returns!B8506:B9305)), "No")</f>
        <v>No</v>
      </c>
      <c r="X8506" s="3">
        <f>IF(Orders1[[#This Row],[Return]]="Yes", 1, 0)</f>
        <v>0</v>
      </c>
    </row>
    <row r="8507" spans="1:24" x14ac:dyDescent="0.2">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7">
        <v>8.8559999999999981</v>
      </c>
      <c r="S8507" s="1">
        <v>9</v>
      </c>
      <c r="T8507" s="1">
        <v>0.8</v>
      </c>
      <c r="U8507" s="7">
        <v>-14.169600000000003</v>
      </c>
      <c r="V8507" s="3" t="str">
        <f>IF(Orders1[[#This Row],[Region]]=People!$B$2, People!$A$2, IF(Orders1[[#This Row],[Region]]=People!$B$3,People!$A$3, IF(Orders1[[#This Row],[Region]]=People!$B$4,People!$A$4, IF(Orders1[[#This Row],[Region]]=People!$B$5,People!$A$5))))</f>
        <v>Kelly Williams</v>
      </c>
      <c r="W8507" s="3" t="str">
        <f>IFERROR(INDEX(Returns!A8507:A9306, MATCH(Orders1[[#This Row],[Order ID]],Returns!B8507:B9306)), "No")</f>
        <v>No</v>
      </c>
      <c r="X8507" s="3">
        <f>IF(Orders1[[#This Row],[Return]]="Yes", 1, 0)</f>
        <v>0</v>
      </c>
    </row>
    <row r="8508" spans="1:24" x14ac:dyDescent="0.2">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7">
        <v>27.96</v>
      </c>
      <c r="S8508" s="1">
        <v>5</v>
      </c>
      <c r="T8508" s="1">
        <v>0.2</v>
      </c>
      <c r="U8508" s="7">
        <v>8.3880000000000035</v>
      </c>
      <c r="V8508" s="3" t="str">
        <f>IF(Orders1[[#This Row],[Region]]=People!$B$2, People!$A$2, IF(Orders1[[#This Row],[Region]]=People!$B$3,People!$A$3, IF(Orders1[[#This Row],[Region]]=People!$B$4,People!$A$4, IF(Orders1[[#This Row],[Region]]=People!$B$5,People!$A$5))))</f>
        <v>Kelly Williams</v>
      </c>
      <c r="W8508" s="3" t="str">
        <f>IFERROR(INDEX(Returns!A8508:A9307, MATCH(Orders1[[#This Row],[Order ID]],Returns!B8508:B9307)), "No")</f>
        <v>No</v>
      </c>
      <c r="X8508" s="3">
        <f>IF(Orders1[[#This Row],[Return]]="Yes", 1, 0)</f>
        <v>0</v>
      </c>
    </row>
    <row r="8509" spans="1:24" x14ac:dyDescent="0.2">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7">
        <v>146.352</v>
      </c>
      <c r="S8509" s="1">
        <v>3</v>
      </c>
      <c r="T8509" s="1">
        <v>0.2</v>
      </c>
      <c r="U8509" s="7">
        <v>49.393799999999992</v>
      </c>
      <c r="V8509" s="3" t="str">
        <f>IF(Orders1[[#This Row],[Region]]=People!$B$2, People!$A$2, IF(Orders1[[#This Row],[Region]]=People!$B$3,People!$A$3, IF(Orders1[[#This Row],[Region]]=People!$B$4,People!$A$4, IF(Orders1[[#This Row],[Region]]=People!$B$5,People!$A$5))))</f>
        <v>Kelly Williams</v>
      </c>
      <c r="W8509" s="3" t="str">
        <f>IFERROR(INDEX(Returns!A8509:A9308, MATCH(Orders1[[#This Row],[Order ID]],Returns!B8509:B9308)), "No")</f>
        <v>No</v>
      </c>
      <c r="X8509" s="3">
        <f>IF(Orders1[[#This Row],[Return]]="Yes", 1, 0)</f>
        <v>0</v>
      </c>
    </row>
    <row r="8510" spans="1:24" x14ac:dyDescent="0.2">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7">
        <v>175.23</v>
      </c>
      <c r="S8510" s="1">
        <v>11</v>
      </c>
      <c r="T8510" s="1">
        <v>0</v>
      </c>
      <c r="U8510" s="7">
        <v>61.330500000000001</v>
      </c>
      <c r="V8510" s="3" t="str">
        <f>IF(Orders1[[#This Row],[Region]]=People!$B$2, People!$A$2, IF(Orders1[[#This Row],[Region]]=People!$B$3,People!$A$3, IF(Orders1[[#This Row],[Region]]=People!$B$4,People!$A$4, IF(Orders1[[#This Row],[Region]]=People!$B$5,People!$A$5))))</f>
        <v>Kelly Williams</v>
      </c>
      <c r="W8510" s="3" t="str">
        <f>IFERROR(INDEX(Returns!A8510:A9309, MATCH(Orders1[[#This Row],[Order ID]],Returns!B8510:B9309)), "No")</f>
        <v>No</v>
      </c>
      <c r="X8510" s="3">
        <f>IF(Orders1[[#This Row],[Return]]="Yes", 1, 0)</f>
        <v>0</v>
      </c>
    </row>
    <row r="8511" spans="1:24" x14ac:dyDescent="0.2">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7">
        <v>125.99</v>
      </c>
      <c r="S8511" s="1">
        <v>1</v>
      </c>
      <c r="T8511" s="1">
        <v>0</v>
      </c>
      <c r="U8511" s="7">
        <v>31.497500000000002</v>
      </c>
      <c r="V8511" s="3" t="str">
        <f>IF(Orders1[[#This Row],[Region]]=People!$B$2, People!$A$2, IF(Orders1[[#This Row],[Region]]=People!$B$3,People!$A$3, IF(Orders1[[#This Row],[Region]]=People!$B$4,People!$A$4, IF(Orders1[[#This Row],[Region]]=People!$B$5,People!$A$5))))</f>
        <v>Kelly Williams</v>
      </c>
      <c r="W8511" s="3" t="str">
        <f>IFERROR(INDEX(Returns!A8511:A9310, MATCH(Orders1[[#This Row],[Order ID]],Returns!B8511:B9310)), "No")</f>
        <v>No</v>
      </c>
      <c r="X8511" s="3">
        <f>IF(Orders1[[#This Row],[Return]]="Yes", 1, 0)</f>
        <v>0</v>
      </c>
    </row>
    <row r="8512" spans="1:24" x14ac:dyDescent="0.2">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7">
        <v>23</v>
      </c>
      <c r="S8512" s="1">
        <v>2</v>
      </c>
      <c r="T8512" s="1">
        <v>0</v>
      </c>
      <c r="U8512" s="7">
        <v>10.35</v>
      </c>
      <c r="V8512" s="3" t="str">
        <f>IF(Orders1[[#This Row],[Region]]=People!$B$2, People!$A$2, IF(Orders1[[#This Row],[Region]]=People!$B$3,People!$A$3, IF(Orders1[[#This Row],[Region]]=People!$B$4,People!$A$4, IF(Orders1[[#This Row],[Region]]=People!$B$5,People!$A$5))))</f>
        <v>Kelly Williams</v>
      </c>
      <c r="W8512" s="3" t="str">
        <f>IFERROR(INDEX(Returns!A8512:A9311, MATCH(Orders1[[#This Row],[Order ID]],Returns!B8512:B9311)), "No")</f>
        <v>No</v>
      </c>
      <c r="X8512" s="3">
        <f>IF(Orders1[[#This Row],[Return]]="Yes", 1, 0)</f>
        <v>0</v>
      </c>
    </row>
    <row r="8513" spans="1:24" x14ac:dyDescent="0.2">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7">
        <v>25.584000000000003</v>
      </c>
      <c r="S8513" s="1">
        <v>2</v>
      </c>
      <c r="T8513" s="1">
        <v>0.2</v>
      </c>
      <c r="U8513" s="7">
        <v>8.9543999999999997</v>
      </c>
      <c r="V8513" s="3" t="str">
        <f>IF(Orders1[[#This Row],[Region]]=People!$B$2, People!$A$2, IF(Orders1[[#This Row],[Region]]=People!$B$3,People!$A$3, IF(Orders1[[#This Row],[Region]]=People!$B$4,People!$A$4, IF(Orders1[[#This Row],[Region]]=People!$B$5,People!$A$5))))</f>
        <v>Chuck Magee</v>
      </c>
      <c r="W8513" s="3" t="str">
        <f>IFERROR(INDEX(Returns!A8513:A9312, MATCH(Orders1[[#This Row],[Order ID]],Returns!B8513:B9312)), "No")</f>
        <v>No</v>
      </c>
      <c r="X8513" s="3">
        <f>IF(Orders1[[#This Row],[Return]]="Yes", 1, 0)</f>
        <v>0</v>
      </c>
    </row>
    <row r="8514" spans="1:24" x14ac:dyDescent="0.2">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7">
        <v>73.784000000000006</v>
      </c>
      <c r="S8514" s="1">
        <v>2</v>
      </c>
      <c r="T8514" s="1">
        <v>0.6</v>
      </c>
      <c r="U8514" s="7">
        <v>-77.473200000000006</v>
      </c>
      <c r="V8514" s="3" t="str">
        <f>IF(Orders1[[#This Row],[Region]]=People!$B$2, People!$A$2, IF(Orders1[[#This Row],[Region]]=People!$B$3,People!$A$3, IF(Orders1[[#This Row],[Region]]=People!$B$4,People!$A$4, IF(Orders1[[#This Row],[Region]]=People!$B$5,People!$A$5))))</f>
        <v>Kelly Williams</v>
      </c>
      <c r="W8514" s="3" t="str">
        <f>IFERROR(INDEX(Returns!A8514:A9313, MATCH(Orders1[[#This Row],[Order ID]],Returns!B8514:B9313)), "No")</f>
        <v>No</v>
      </c>
      <c r="X8514" s="3">
        <f>IF(Orders1[[#This Row],[Return]]="Yes", 1, 0)</f>
        <v>0</v>
      </c>
    </row>
    <row r="8515" spans="1:24" x14ac:dyDescent="0.2">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7">
        <v>20.736000000000004</v>
      </c>
      <c r="S8515" s="1">
        <v>4</v>
      </c>
      <c r="T8515" s="1">
        <v>0.2</v>
      </c>
      <c r="U8515" s="7">
        <v>7.2576000000000001</v>
      </c>
      <c r="V8515" s="3" t="str">
        <f>IF(Orders1[[#This Row],[Region]]=People!$B$2, People!$A$2, IF(Orders1[[#This Row],[Region]]=People!$B$3,People!$A$3, IF(Orders1[[#This Row],[Region]]=People!$B$4,People!$A$4, IF(Orders1[[#This Row],[Region]]=People!$B$5,People!$A$5))))</f>
        <v>Cassandra Brandow</v>
      </c>
      <c r="W8515" s="3" t="str">
        <f>IFERROR(INDEX(Returns!A8515:A9314, MATCH(Orders1[[#This Row],[Order ID]],Returns!B8515:B9314)), "No")</f>
        <v>No</v>
      </c>
      <c r="X8515" s="3">
        <f>IF(Orders1[[#This Row],[Return]]="Yes", 1, 0)</f>
        <v>0</v>
      </c>
    </row>
    <row r="8516" spans="1:24" x14ac:dyDescent="0.2">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7">
        <v>17.52</v>
      </c>
      <c r="S8516" s="1">
        <v>3</v>
      </c>
      <c r="T8516" s="1">
        <v>0</v>
      </c>
      <c r="U8516" s="7">
        <v>8.2343999999999991</v>
      </c>
      <c r="V8516" s="3" t="str">
        <f>IF(Orders1[[#This Row],[Region]]=People!$B$2, People!$A$2, IF(Orders1[[#This Row],[Region]]=People!$B$3,People!$A$3, IF(Orders1[[#This Row],[Region]]=People!$B$4,People!$A$4, IF(Orders1[[#This Row],[Region]]=People!$B$5,People!$A$5))))</f>
        <v>Cassandra Brandow</v>
      </c>
      <c r="W8516" s="3" t="str">
        <f>IFERROR(INDEX(Returns!A8516:A9315, MATCH(Orders1[[#This Row],[Order ID]],Returns!B8516:B9315)), "No")</f>
        <v>No</v>
      </c>
      <c r="X8516" s="3">
        <f>IF(Orders1[[#This Row],[Return]]="Yes", 1, 0)</f>
        <v>0</v>
      </c>
    </row>
    <row r="8517" spans="1:24" x14ac:dyDescent="0.2">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7">
        <v>35.76</v>
      </c>
      <c r="S8517" s="1">
        <v>12</v>
      </c>
      <c r="T8517" s="1">
        <v>0</v>
      </c>
      <c r="U8517" s="7">
        <v>10.0128</v>
      </c>
      <c r="V8517" s="3" t="str">
        <f>IF(Orders1[[#This Row],[Region]]=People!$B$2, People!$A$2, IF(Orders1[[#This Row],[Region]]=People!$B$3,People!$A$3, IF(Orders1[[#This Row],[Region]]=People!$B$4,People!$A$4, IF(Orders1[[#This Row],[Region]]=People!$B$5,People!$A$5))))</f>
        <v>Cassandra Brandow</v>
      </c>
      <c r="W8517" s="3" t="str">
        <f>IFERROR(INDEX(Returns!A8517:A9316, MATCH(Orders1[[#This Row],[Order ID]],Returns!B8517:B9316)), "No")</f>
        <v>No</v>
      </c>
      <c r="X8517" s="3">
        <f>IF(Orders1[[#This Row],[Return]]="Yes", 1, 0)</f>
        <v>0</v>
      </c>
    </row>
    <row r="8518" spans="1:24" x14ac:dyDescent="0.2">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7">
        <v>3.64</v>
      </c>
      <c r="S8518" s="1">
        <v>2</v>
      </c>
      <c r="T8518" s="1">
        <v>0</v>
      </c>
      <c r="U8518" s="7">
        <v>0.98280000000000012</v>
      </c>
      <c r="V8518" s="3" t="str">
        <f>IF(Orders1[[#This Row],[Region]]=People!$B$2, People!$A$2, IF(Orders1[[#This Row],[Region]]=People!$B$3,People!$A$3, IF(Orders1[[#This Row],[Region]]=People!$B$4,People!$A$4, IF(Orders1[[#This Row],[Region]]=People!$B$5,People!$A$5))))</f>
        <v>Chuck Magee</v>
      </c>
      <c r="W8518" s="3" t="str">
        <f>IFERROR(INDEX(Returns!A8518:A9317, MATCH(Orders1[[#This Row],[Order ID]],Returns!B8518:B9317)), "No")</f>
        <v>No</v>
      </c>
      <c r="X8518" s="3">
        <f>IF(Orders1[[#This Row],[Return]]="Yes", 1, 0)</f>
        <v>0</v>
      </c>
    </row>
    <row r="8519" spans="1:24" x14ac:dyDescent="0.2">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7">
        <v>30.336000000000006</v>
      </c>
      <c r="S8519" s="1">
        <v>6</v>
      </c>
      <c r="T8519" s="1">
        <v>0.6</v>
      </c>
      <c r="U8519" s="7">
        <v>-17.443199999999997</v>
      </c>
      <c r="V8519" s="3" t="str">
        <f>IF(Orders1[[#This Row],[Region]]=People!$B$2, People!$A$2, IF(Orders1[[#This Row],[Region]]=People!$B$3,People!$A$3, IF(Orders1[[#This Row],[Region]]=People!$B$4,People!$A$4, IF(Orders1[[#This Row],[Region]]=People!$B$5,People!$A$5))))</f>
        <v>Kelly Williams</v>
      </c>
      <c r="W8519" s="3" t="str">
        <f>IFERROR(INDEX(Returns!A8519:A9318, MATCH(Orders1[[#This Row],[Order ID]],Returns!B8519:B9318)), "No")</f>
        <v>No</v>
      </c>
      <c r="X8519" s="3">
        <f>IF(Orders1[[#This Row],[Return]]="Yes", 1, 0)</f>
        <v>0</v>
      </c>
    </row>
    <row r="8520" spans="1:24" x14ac:dyDescent="0.2">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7">
        <v>12.99</v>
      </c>
      <c r="S8520" s="1">
        <v>1</v>
      </c>
      <c r="T8520" s="1">
        <v>0</v>
      </c>
      <c r="U8520" s="7">
        <v>1.5587999999999997</v>
      </c>
      <c r="V8520" s="3" t="str">
        <f>IF(Orders1[[#This Row],[Region]]=People!$B$2, People!$A$2, IF(Orders1[[#This Row],[Region]]=People!$B$3,People!$A$3, IF(Orders1[[#This Row],[Region]]=People!$B$4,People!$A$4, IF(Orders1[[#This Row],[Region]]=People!$B$5,People!$A$5))))</f>
        <v>Chuck Magee</v>
      </c>
      <c r="W8520" s="3" t="str">
        <f>IFERROR(INDEX(Returns!A8520:A9319, MATCH(Orders1[[#This Row],[Order ID]],Returns!B8520:B9319)), "No")</f>
        <v>No</v>
      </c>
      <c r="X8520" s="3">
        <f>IF(Orders1[[#This Row],[Return]]="Yes", 1, 0)</f>
        <v>0</v>
      </c>
    </row>
    <row r="8521" spans="1:24" x14ac:dyDescent="0.2">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7">
        <v>182.22</v>
      </c>
      <c r="S8521" s="1">
        <v>3</v>
      </c>
      <c r="T8521" s="1">
        <v>0</v>
      </c>
      <c r="U8521" s="7">
        <v>45.555000000000007</v>
      </c>
      <c r="V8521" s="3" t="str">
        <f>IF(Orders1[[#This Row],[Region]]=People!$B$2, People!$A$2, IF(Orders1[[#This Row],[Region]]=People!$B$3,People!$A$3, IF(Orders1[[#This Row],[Region]]=People!$B$4,People!$A$4, IF(Orders1[[#This Row],[Region]]=People!$B$5,People!$A$5))))</f>
        <v>Chuck Magee</v>
      </c>
      <c r="W8521" s="3" t="str">
        <f>IFERROR(INDEX(Returns!A8521:A9320, MATCH(Orders1[[#This Row],[Order ID]],Returns!B8521:B9320)), "No")</f>
        <v>No</v>
      </c>
      <c r="X8521" s="3">
        <f>IF(Orders1[[#This Row],[Return]]="Yes", 1, 0)</f>
        <v>0</v>
      </c>
    </row>
    <row r="8522" spans="1:24" x14ac:dyDescent="0.2">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7">
        <v>302.94</v>
      </c>
      <c r="S8522" s="1">
        <v>3</v>
      </c>
      <c r="T8522" s="1">
        <v>0</v>
      </c>
      <c r="U8522" s="7">
        <v>18.176399999999973</v>
      </c>
      <c r="V8522" s="3" t="str">
        <f>IF(Orders1[[#This Row],[Region]]=People!$B$2, People!$A$2, IF(Orders1[[#This Row],[Region]]=People!$B$3,People!$A$3, IF(Orders1[[#This Row],[Region]]=People!$B$4,People!$A$4, IF(Orders1[[#This Row],[Region]]=People!$B$5,People!$A$5))))</f>
        <v>Chuck Magee</v>
      </c>
      <c r="W8522" s="3" t="str">
        <f>IFERROR(INDEX(Returns!A8522:A9321, MATCH(Orders1[[#This Row],[Order ID]],Returns!B8522:B9321)), "No")</f>
        <v>No</v>
      </c>
      <c r="X8522" s="3">
        <f>IF(Orders1[[#This Row],[Return]]="Yes", 1, 0)</f>
        <v>0</v>
      </c>
    </row>
    <row r="8523" spans="1:24" x14ac:dyDescent="0.2">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7">
        <v>54.992000000000004</v>
      </c>
      <c r="S8523" s="1">
        <v>14</v>
      </c>
      <c r="T8523" s="1">
        <v>0.2</v>
      </c>
      <c r="U8523" s="7">
        <v>8.9361999999999959</v>
      </c>
      <c r="V8523" s="3" t="str">
        <f>IF(Orders1[[#This Row],[Region]]=People!$B$2, People!$A$2, IF(Orders1[[#This Row],[Region]]=People!$B$3,People!$A$3, IF(Orders1[[#This Row],[Region]]=People!$B$4,People!$A$4, IF(Orders1[[#This Row],[Region]]=People!$B$5,People!$A$5))))</f>
        <v>Chuck Magee</v>
      </c>
      <c r="W8523" s="3" t="str">
        <f>IFERROR(INDEX(Returns!A8523:A9322, MATCH(Orders1[[#This Row],[Order ID]],Returns!B8523:B9322)), "No")</f>
        <v>No</v>
      </c>
      <c r="X8523" s="3">
        <f>IF(Orders1[[#This Row],[Return]]="Yes", 1, 0)</f>
        <v>0</v>
      </c>
    </row>
    <row r="8524" spans="1:24" x14ac:dyDescent="0.2">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7">
        <v>12.99</v>
      </c>
      <c r="S8524" s="1">
        <v>1</v>
      </c>
      <c r="T8524" s="1">
        <v>0</v>
      </c>
      <c r="U8524" s="7">
        <v>0.25980000000000025</v>
      </c>
      <c r="V8524" s="3" t="str">
        <f>IF(Orders1[[#This Row],[Region]]=People!$B$2, People!$A$2, IF(Orders1[[#This Row],[Region]]=People!$B$3,People!$A$3, IF(Orders1[[#This Row],[Region]]=People!$B$4,People!$A$4, IF(Orders1[[#This Row],[Region]]=People!$B$5,People!$A$5))))</f>
        <v>Kelly Williams</v>
      </c>
      <c r="W8524" s="3" t="str">
        <f>IFERROR(INDEX(Returns!A8524:A9323, MATCH(Orders1[[#This Row],[Order ID]],Returns!B8524:B9323)), "No")</f>
        <v>No</v>
      </c>
      <c r="X8524" s="3">
        <f>IF(Orders1[[#This Row],[Return]]="Yes", 1, 0)</f>
        <v>0</v>
      </c>
    </row>
    <row r="8525" spans="1:24" x14ac:dyDescent="0.2">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7">
        <v>55.86</v>
      </c>
      <c r="S8525" s="1">
        <v>7</v>
      </c>
      <c r="T8525" s="1">
        <v>0</v>
      </c>
      <c r="U8525" s="7">
        <v>27.93</v>
      </c>
      <c r="V8525" s="3" t="str">
        <f>IF(Orders1[[#This Row],[Region]]=People!$B$2, People!$A$2, IF(Orders1[[#This Row],[Region]]=People!$B$3,People!$A$3, IF(Orders1[[#This Row],[Region]]=People!$B$4,People!$A$4, IF(Orders1[[#This Row],[Region]]=People!$B$5,People!$A$5))))</f>
        <v>Anna Andreadi</v>
      </c>
      <c r="W8525" s="3" t="str">
        <f>IFERROR(INDEX(Returns!A8525:A9324, MATCH(Orders1[[#This Row],[Order ID]],Returns!B8525:B9324)), "No")</f>
        <v>No</v>
      </c>
      <c r="X8525" s="3">
        <f>IF(Orders1[[#This Row],[Return]]="Yes", 1, 0)</f>
        <v>0</v>
      </c>
    </row>
    <row r="8526" spans="1:24" x14ac:dyDescent="0.2">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7">
        <v>44.375999999999998</v>
      </c>
      <c r="S8526" s="1">
        <v>2</v>
      </c>
      <c r="T8526" s="1">
        <v>0.4</v>
      </c>
      <c r="U8526" s="7">
        <v>-7.3960000000000043</v>
      </c>
      <c r="V8526" s="3" t="str">
        <f>IF(Orders1[[#This Row],[Region]]=People!$B$2, People!$A$2, IF(Orders1[[#This Row],[Region]]=People!$B$3,People!$A$3, IF(Orders1[[#This Row],[Region]]=People!$B$4,People!$A$4, IF(Orders1[[#This Row],[Region]]=People!$B$5,People!$A$5))))</f>
        <v>Chuck Magee</v>
      </c>
      <c r="W8526" s="3" t="str">
        <f>IFERROR(INDEX(Returns!A8526:A9325, MATCH(Orders1[[#This Row],[Order ID]],Returns!B8526:B9325)), "No")</f>
        <v>No</v>
      </c>
      <c r="X8526" s="3">
        <f>IF(Orders1[[#This Row],[Return]]="Yes", 1, 0)</f>
        <v>0</v>
      </c>
    </row>
    <row r="8527" spans="1:24" x14ac:dyDescent="0.2">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7">
        <v>51.264000000000003</v>
      </c>
      <c r="S8527" s="1">
        <v>6</v>
      </c>
      <c r="T8527" s="1">
        <v>0.2</v>
      </c>
      <c r="U8527" s="7">
        <v>7.6895999999999933</v>
      </c>
      <c r="V8527" s="3" t="str">
        <f>IF(Orders1[[#This Row],[Region]]=People!$B$2, People!$A$2, IF(Orders1[[#This Row],[Region]]=People!$B$3,People!$A$3, IF(Orders1[[#This Row],[Region]]=People!$B$4,People!$A$4, IF(Orders1[[#This Row],[Region]]=People!$B$5,People!$A$5))))</f>
        <v>Chuck Magee</v>
      </c>
      <c r="W8527" s="3" t="str">
        <f>IFERROR(INDEX(Returns!A8527:A9326, MATCH(Orders1[[#This Row],[Order ID]],Returns!B8527:B9326)), "No")</f>
        <v>No</v>
      </c>
      <c r="X8527" s="3">
        <f>IF(Orders1[[#This Row],[Return]]="Yes", 1, 0)</f>
        <v>0</v>
      </c>
    </row>
    <row r="8528" spans="1:24" x14ac:dyDescent="0.2">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7">
        <v>5.1930000000000005</v>
      </c>
      <c r="S8528" s="1">
        <v>3</v>
      </c>
      <c r="T8528" s="1">
        <v>0.7</v>
      </c>
      <c r="U8528" s="7">
        <v>-3.4619999999999997</v>
      </c>
      <c r="V8528" s="3" t="str">
        <f>IF(Orders1[[#This Row],[Region]]=People!$B$2, People!$A$2, IF(Orders1[[#This Row],[Region]]=People!$B$3,People!$A$3, IF(Orders1[[#This Row],[Region]]=People!$B$4,People!$A$4, IF(Orders1[[#This Row],[Region]]=People!$B$5,People!$A$5))))</f>
        <v>Chuck Magee</v>
      </c>
      <c r="W8528" s="3" t="str">
        <f>IFERROR(INDEX(Returns!A8528:A9327, MATCH(Orders1[[#This Row],[Order ID]],Returns!B8528:B9327)), "No")</f>
        <v>No</v>
      </c>
      <c r="X8528" s="3">
        <f>IF(Orders1[[#This Row],[Return]]="Yes", 1, 0)</f>
        <v>0</v>
      </c>
    </row>
    <row r="8529" spans="1:24" x14ac:dyDescent="0.2">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7">
        <v>159.98400000000001</v>
      </c>
      <c r="S8529" s="1">
        <v>2</v>
      </c>
      <c r="T8529" s="1">
        <v>0.2</v>
      </c>
      <c r="U8529" s="7">
        <v>43.995600000000003</v>
      </c>
      <c r="V8529" s="3" t="str">
        <f>IF(Orders1[[#This Row],[Region]]=People!$B$2, People!$A$2, IF(Orders1[[#This Row],[Region]]=People!$B$3,People!$A$3, IF(Orders1[[#This Row],[Region]]=People!$B$4,People!$A$4, IF(Orders1[[#This Row],[Region]]=People!$B$5,People!$A$5))))</f>
        <v>Chuck Magee</v>
      </c>
      <c r="W8529" s="3" t="str">
        <f>IFERROR(INDEX(Returns!A8529:A9328, MATCH(Orders1[[#This Row],[Order ID]],Returns!B8529:B9328)), "No")</f>
        <v>No</v>
      </c>
      <c r="X8529" s="3">
        <f>IF(Orders1[[#This Row],[Return]]="Yes", 1, 0)</f>
        <v>0</v>
      </c>
    </row>
    <row r="8530" spans="1:24" x14ac:dyDescent="0.2">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7">
        <v>54.224000000000004</v>
      </c>
      <c r="S8530" s="1">
        <v>2</v>
      </c>
      <c r="T8530" s="1">
        <v>0.2</v>
      </c>
      <c r="U8530" s="7">
        <v>3.3889999999999993</v>
      </c>
      <c r="V8530" s="3" t="str">
        <f>IF(Orders1[[#This Row],[Region]]=People!$B$2, People!$A$2, IF(Orders1[[#This Row],[Region]]=People!$B$3,People!$A$3, IF(Orders1[[#This Row],[Region]]=People!$B$4,People!$A$4, IF(Orders1[[#This Row],[Region]]=People!$B$5,People!$A$5))))</f>
        <v>Chuck Magee</v>
      </c>
      <c r="W8530" s="3" t="str">
        <f>IFERROR(INDEX(Returns!A8530:A9329, MATCH(Orders1[[#This Row],[Order ID]],Returns!B8530:B9329)), "No")</f>
        <v>No</v>
      </c>
      <c r="X8530" s="3">
        <f>IF(Orders1[[#This Row],[Return]]="Yes", 1, 0)</f>
        <v>0</v>
      </c>
    </row>
    <row r="8531" spans="1:24" x14ac:dyDescent="0.2">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7">
        <v>241.42399999999998</v>
      </c>
      <c r="S8531" s="1">
        <v>2</v>
      </c>
      <c r="T8531" s="1">
        <v>0.2</v>
      </c>
      <c r="U8531" s="7">
        <v>-36.213599999999985</v>
      </c>
      <c r="V8531" s="3" t="str">
        <f>IF(Orders1[[#This Row],[Region]]=People!$B$2, People!$A$2, IF(Orders1[[#This Row],[Region]]=People!$B$3,People!$A$3, IF(Orders1[[#This Row],[Region]]=People!$B$4,People!$A$4, IF(Orders1[[#This Row],[Region]]=People!$B$5,People!$A$5))))</f>
        <v>Anna Andreadi</v>
      </c>
      <c r="W8531" s="3" t="str">
        <f>IFERROR(INDEX(Returns!A8531:A9330, MATCH(Orders1[[#This Row],[Order ID]],Returns!B8531:B9330)), "No")</f>
        <v>No</v>
      </c>
      <c r="X8531" s="3">
        <f>IF(Orders1[[#This Row],[Return]]="Yes", 1, 0)</f>
        <v>0</v>
      </c>
    </row>
    <row r="8532" spans="1:24" x14ac:dyDescent="0.2">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7">
        <v>33.36</v>
      </c>
      <c r="S8532" s="1">
        <v>4</v>
      </c>
      <c r="T8532" s="1">
        <v>0</v>
      </c>
      <c r="U8532" s="7">
        <v>16.68</v>
      </c>
      <c r="V8532" s="3" t="str">
        <f>IF(Orders1[[#This Row],[Region]]=People!$B$2, People!$A$2, IF(Orders1[[#This Row],[Region]]=People!$B$3,People!$A$3, IF(Orders1[[#This Row],[Region]]=People!$B$4,People!$A$4, IF(Orders1[[#This Row],[Region]]=People!$B$5,People!$A$5))))</f>
        <v>Kelly Williams</v>
      </c>
      <c r="W8532" s="3" t="str">
        <f>IFERROR(INDEX(Returns!A8532:A9331, MATCH(Orders1[[#This Row],[Order ID]],Returns!B8532:B9331)), "No")</f>
        <v>No</v>
      </c>
      <c r="X8532" s="3">
        <f>IF(Orders1[[#This Row],[Return]]="Yes", 1, 0)</f>
        <v>0</v>
      </c>
    </row>
    <row r="8533" spans="1:24" x14ac:dyDescent="0.2">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7">
        <v>13.76</v>
      </c>
      <c r="S8533" s="1">
        <v>2</v>
      </c>
      <c r="T8533" s="1">
        <v>0</v>
      </c>
      <c r="U8533" s="7">
        <v>6.3295999999999992</v>
      </c>
      <c r="V8533" s="3" t="str">
        <f>IF(Orders1[[#This Row],[Region]]=People!$B$2, People!$A$2, IF(Orders1[[#This Row],[Region]]=People!$B$3,People!$A$3, IF(Orders1[[#This Row],[Region]]=People!$B$4,People!$A$4, IF(Orders1[[#This Row],[Region]]=People!$B$5,People!$A$5))))</f>
        <v>Kelly Williams</v>
      </c>
      <c r="W8533" s="3" t="str">
        <f>IFERROR(INDEX(Returns!A8533:A9332, MATCH(Orders1[[#This Row],[Order ID]],Returns!B8533:B9332)), "No")</f>
        <v>No</v>
      </c>
      <c r="X8533" s="3">
        <f>IF(Orders1[[#This Row],[Return]]="Yes", 1, 0)</f>
        <v>0</v>
      </c>
    </row>
    <row r="8534" spans="1:24" x14ac:dyDescent="0.2">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7">
        <v>496.86</v>
      </c>
      <c r="S8534" s="1">
        <v>7</v>
      </c>
      <c r="T8534" s="1">
        <v>0</v>
      </c>
      <c r="U8534" s="7">
        <v>24.842999999999947</v>
      </c>
      <c r="V8534" s="3" t="str">
        <f>IF(Orders1[[#This Row],[Region]]=People!$B$2, People!$A$2, IF(Orders1[[#This Row],[Region]]=People!$B$3,People!$A$3, IF(Orders1[[#This Row],[Region]]=People!$B$4,People!$A$4, IF(Orders1[[#This Row],[Region]]=People!$B$5,People!$A$5))))</f>
        <v>Kelly Williams</v>
      </c>
      <c r="W8534" s="3" t="str">
        <f>IFERROR(INDEX(Returns!A8534:A9333, MATCH(Orders1[[#This Row],[Order ID]],Returns!B8534:B9333)), "No")</f>
        <v>No</v>
      </c>
      <c r="X8534" s="3">
        <f>IF(Orders1[[#This Row],[Return]]="Yes", 1, 0)</f>
        <v>0</v>
      </c>
    </row>
    <row r="8535" spans="1:24" x14ac:dyDescent="0.2">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7">
        <v>389.97</v>
      </c>
      <c r="S8535" s="1">
        <v>3</v>
      </c>
      <c r="T8535" s="1">
        <v>0</v>
      </c>
      <c r="U8535" s="7">
        <v>35.097300000000004</v>
      </c>
      <c r="V8535" s="3" t="str">
        <f>IF(Orders1[[#This Row],[Region]]=People!$B$2, People!$A$2, IF(Orders1[[#This Row],[Region]]=People!$B$3,People!$A$3, IF(Orders1[[#This Row],[Region]]=People!$B$4,People!$A$4, IF(Orders1[[#This Row],[Region]]=People!$B$5,People!$A$5))))</f>
        <v>Kelly Williams</v>
      </c>
      <c r="W8535" s="3" t="str">
        <f>IFERROR(INDEX(Returns!A8535:A9334, MATCH(Orders1[[#This Row],[Order ID]],Returns!B8535:B9334)), "No")</f>
        <v>No</v>
      </c>
      <c r="X8535" s="3">
        <f>IF(Orders1[[#This Row],[Return]]="Yes", 1, 0)</f>
        <v>0</v>
      </c>
    </row>
    <row r="8536" spans="1:24" x14ac:dyDescent="0.2">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7">
        <v>9.82</v>
      </c>
      <c r="S8536" s="1">
        <v>2</v>
      </c>
      <c r="T8536" s="1">
        <v>0</v>
      </c>
      <c r="U8536" s="7">
        <v>4.8117999999999999</v>
      </c>
      <c r="V8536" s="3" t="str">
        <f>IF(Orders1[[#This Row],[Region]]=People!$B$2, People!$A$2, IF(Orders1[[#This Row],[Region]]=People!$B$3,People!$A$3, IF(Orders1[[#This Row],[Region]]=People!$B$4,People!$A$4, IF(Orders1[[#This Row],[Region]]=People!$B$5,People!$A$5))))</f>
        <v>Cassandra Brandow</v>
      </c>
      <c r="W8536" s="3" t="str">
        <f>IFERROR(INDEX(Returns!A8536:A9335, MATCH(Orders1[[#This Row],[Order ID]],Returns!B8536:B9335)), "No")</f>
        <v>No</v>
      </c>
      <c r="X8536" s="3">
        <f>IF(Orders1[[#This Row],[Return]]="Yes", 1, 0)</f>
        <v>0</v>
      </c>
    </row>
    <row r="8537" spans="1:24" x14ac:dyDescent="0.2">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7">
        <v>56.400000000000006</v>
      </c>
      <c r="S8537" s="1">
        <v>3</v>
      </c>
      <c r="T8537" s="1">
        <v>0</v>
      </c>
      <c r="U8537" s="7">
        <v>3.3840000000000003</v>
      </c>
      <c r="V8537" s="3" t="str">
        <f>IF(Orders1[[#This Row],[Region]]=People!$B$2, People!$A$2, IF(Orders1[[#This Row],[Region]]=People!$B$3,People!$A$3, IF(Orders1[[#This Row],[Region]]=People!$B$4,People!$A$4, IF(Orders1[[#This Row],[Region]]=People!$B$5,People!$A$5))))</f>
        <v>Anna Andreadi</v>
      </c>
      <c r="W8537" s="3" t="str">
        <f>IFERROR(INDEX(Returns!A8537:A9336, MATCH(Orders1[[#This Row],[Order ID]],Returns!B8537:B9336)), "No")</f>
        <v>No</v>
      </c>
      <c r="X8537" s="3">
        <f>IF(Orders1[[#This Row],[Return]]="Yes", 1, 0)</f>
        <v>0</v>
      </c>
    </row>
    <row r="8538" spans="1:24" x14ac:dyDescent="0.2">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7">
        <v>18.312000000000001</v>
      </c>
      <c r="S8538" s="1">
        <v>4</v>
      </c>
      <c r="T8538" s="1">
        <v>0.7</v>
      </c>
      <c r="U8538" s="7">
        <v>-12.207999999999995</v>
      </c>
      <c r="V8538" s="3" t="str">
        <f>IF(Orders1[[#This Row],[Region]]=People!$B$2, People!$A$2, IF(Orders1[[#This Row],[Region]]=People!$B$3,People!$A$3, IF(Orders1[[#This Row],[Region]]=People!$B$4,People!$A$4, IF(Orders1[[#This Row],[Region]]=People!$B$5,People!$A$5))))</f>
        <v>Chuck Magee</v>
      </c>
      <c r="W8538" s="3" t="str">
        <f>IFERROR(INDEX(Returns!A8538:A9337, MATCH(Orders1[[#This Row],[Order ID]],Returns!B8538:B9337)), "No")</f>
        <v>No</v>
      </c>
      <c r="X8538" s="3">
        <f>IF(Orders1[[#This Row],[Return]]="Yes", 1, 0)</f>
        <v>0</v>
      </c>
    </row>
    <row r="8539" spans="1:24" x14ac:dyDescent="0.2">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7">
        <v>25.920000000000005</v>
      </c>
      <c r="S8539" s="1">
        <v>5</v>
      </c>
      <c r="T8539" s="1">
        <v>0.2</v>
      </c>
      <c r="U8539" s="7">
        <v>9.0719999999999992</v>
      </c>
      <c r="V8539" s="3" t="str">
        <f>IF(Orders1[[#This Row],[Region]]=People!$B$2, People!$A$2, IF(Orders1[[#This Row],[Region]]=People!$B$3,People!$A$3, IF(Orders1[[#This Row],[Region]]=People!$B$4,People!$A$4, IF(Orders1[[#This Row],[Region]]=People!$B$5,People!$A$5))))</f>
        <v>Chuck Magee</v>
      </c>
      <c r="W8539" s="3" t="str">
        <f>IFERROR(INDEX(Returns!A8539:A9338, MATCH(Orders1[[#This Row],[Order ID]],Returns!B8539:B9338)), "No")</f>
        <v>No</v>
      </c>
      <c r="X8539" s="3">
        <f>IF(Orders1[[#This Row],[Return]]="Yes", 1, 0)</f>
        <v>0</v>
      </c>
    </row>
    <row r="8540" spans="1:24" x14ac:dyDescent="0.2">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7">
        <v>8.016</v>
      </c>
      <c r="S8540" s="1">
        <v>3</v>
      </c>
      <c r="T8540" s="1">
        <v>0.2</v>
      </c>
      <c r="U8540" s="7">
        <v>1.0019999999999993</v>
      </c>
      <c r="V8540" s="3" t="str">
        <f>IF(Orders1[[#This Row],[Region]]=People!$B$2, People!$A$2, IF(Orders1[[#This Row],[Region]]=People!$B$3,People!$A$3, IF(Orders1[[#This Row],[Region]]=People!$B$4,People!$A$4, IF(Orders1[[#This Row],[Region]]=People!$B$5,People!$A$5))))</f>
        <v>Chuck Magee</v>
      </c>
      <c r="W8540" s="3" t="str">
        <f>IFERROR(INDEX(Returns!A8540:A9339, MATCH(Orders1[[#This Row],[Order ID]],Returns!B8540:B9339)), "No")</f>
        <v>No</v>
      </c>
      <c r="X8540" s="3">
        <f>IF(Orders1[[#This Row],[Return]]="Yes", 1, 0)</f>
        <v>0</v>
      </c>
    </row>
    <row r="8541" spans="1:24" x14ac:dyDescent="0.2">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7">
        <v>479.98400000000004</v>
      </c>
      <c r="S8541" s="1">
        <v>2</v>
      </c>
      <c r="T8541" s="1">
        <v>0.2</v>
      </c>
      <c r="U8541" s="7">
        <v>59.997999999999962</v>
      </c>
      <c r="V8541" s="3" t="str">
        <f>IF(Orders1[[#This Row],[Region]]=People!$B$2, People!$A$2, IF(Orders1[[#This Row],[Region]]=People!$B$3,People!$A$3, IF(Orders1[[#This Row],[Region]]=People!$B$4,People!$A$4, IF(Orders1[[#This Row],[Region]]=People!$B$5,People!$A$5))))</f>
        <v>Anna Andreadi</v>
      </c>
      <c r="W8541" s="3" t="str">
        <f>IFERROR(INDEX(Returns!A8541:A9340, MATCH(Orders1[[#This Row],[Order ID]],Returns!B8541:B9340)), "No")</f>
        <v>No</v>
      </c>
      <c r="X8541" s="3">
        <f>IF(Orders1[[#This Row],[Return]]="Yes", 1, 0)</f>
        <v>0</v>
      </c>
    </row>
    <row r="8542" spans="1:24" x14ac:dyDescent="0.2">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7">
        <v>30.84</v>
      </c>
      <c r="S8542" s="1">
        <v>5</v>
      </c>
      <c r="T8542" s="1">
        <v>0.2</v>
      </c>
      <c r="U8542" s="7">
        <v>9.6374999999999993</v>
      </c>
      <c r="V8542" s="3" t="str">
        <f>IF(Orders1[[#This Row],[Region]]=People!$B$2, People!$A$2, IF(Orders1[[#This Row],[Region]]=People!$B$3,People!$A$3, IF(Orders1[[#This Row],[Region]]=People!$B$4,People!$A$4, IF(Orders1[[#This Row],[Region]]=People!$B$5,People!$A$5))))</f>
        <v>Anna Andreadi</v>
      </c>
      <c r="W8542" s="3" t="str">
        <f>IFERROR(INDEX(Returns!A8542:A9341, MATCH(Orders1[[#This Row],[Order ID]],Returns!B8542:B9341)), "No")</f>
        <v>No</v>
      </c>
      <c r="X8542" s="3">
        <f>IF(Orders1[[#This Row],[Return]]="Yes", 1, 0)</f>
        <v>0</v>
      </c>
    </row>
    <row r="8543" spans="1:24" x14ac:dyDescent="0.2">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7">
        <v>33.568000000000005</v>
      </c>
      <c r="S8543" s="1">
        <v>2</v>
      </c>
      <c r="T8543" s="1">
        <v>0.2</v>
      </c>
      <c r="U8543" s="7">
        <v>1.6783999999999981</v>
      </c>
      <c r="V8543" s="3" t="str">
        <f>IF(Orders1[[#This Row],[Region]]=People!$B$2, People!$A$2, IF(Orders1[[#This Row],[Region]]=People!$B$3,People!$A$3, IF(Orders1[[#This Row],[Region]]=People!$B$4,People!$A$4, IF(Orders1[[#This Row],[Region]]=People!$B$5,People!$A$5))))</f>
        <v>Chuck Magee</v>
      </c>
      <c r="W8543" s="3" t="str">
        <f>IFERROR(INDEX(Returns!A8543:A9342, MATCH(Orders1[[#This Row],[Order ID]],Returns!B8543:B9342)), "No")</f>
        <v>No</v>
      </c>
      <c r="X8543" s="3">
        <f>IF(Orders1[[#This Row],[Return]]="Yes", 1, 0)</f>
        <v>0</v>
      </c>
    </row>
    <row r="8544" spans="1:24" x14ac:dyDescent="0.2">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7">
        <v>422.62499999999994</v>
      </c>
      <c r="S8544" s="1">
        <v>7</v>
      </c>
      <c r="T8544" s="1">
        <v>0.3</v>
      </c>
      <c r="U8544" s="7">
        <v>0</v>
      </c>
      <c r="V8544" s="3" t="str">
        <f>IF(Orders1[[#This Row],[Region]]=People!$B$2, People!$A$2, IF(Orders1[[#This Row],[Region]]=People!$B$3,People!$A$3, IF(Orders1[[#This Row],[Region]]=People!$B$4,People!$A$4, IF(Orders1[[#This Row],[Region]]=People!$B$5,People!$A$5))))</f>
        <v>Chuck Magee</v>
      </c>
      <c r="W8544" s="3" t="str">
        <f>IFERROR(INDEX(Returns!A8544:A9343, MATCH(Orders1[[#This Row],[Order ID]],Returns!B8544:B9343)), "No")</f>
        <v>No</v>
      </c>
      <c r="X8544" s="3">
        <f>IF(Orders1[[#This Row],[Return]]="Yes", 1, 0)</f>
        <v>0</v>
      </c>
    </row>
    <row r="8545" spans="1:24" x14ac:dyDescent="0.2">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7">
        <v>199.98</v>
      </c>
      <c r="S8545" s="1">
        <v>2</v>
      </c>
      <c r="T8545" s="1">
        <v>0</v>
      </c>
      <c r="U8545" s="7">
        <v>83.991600000000005</v>
      </c>
      <c r="V8545" s="3" t="str">
        <f>IF(Orders1[[#This Row],[Region]]=People!$B$2, People!$A$2, IF(Orders1[[#This Row],[Region]]=People!$B$3,People!$A$3, IF(Orders1[[#This Row],[Region]]=People!$B$4,People!$A$4, IF(Orders1[[#This Row],[Region]]=People!$B$5,People!$A$5))))</f>
        <v>Chuck Magee</v>
      </c>
      <c r="W8545" s="3" t="str">
        <f>IFERROR(INDEX(Returns!A8545:A9344, MATCH(Orders1[[#This Row],[Order ID]],Returns!B8545:B9344)), "No")</f>
        <v>No</v>
      </c>
      <c r="X8545" s="3">
        <f>IF(Orders1[[#This Row],[Return]]="Yes", 1, 0)</f>
        <v>0</v>
      </c>
    </row>
    <row r="8546" spans="1:24" x14ac:dyDescent="0.2">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7">
        <v>20.239999999999998</v>
      </c>
      <c r="S8546" s="1">
        <v>1</v>
      </c>
      <c r="T8546" s="1">
        <v>0</v>
      </c>
      <c r="U8546" s="7">
        <v>8.7032000000000007</v>
      </c>
      <c r="V8546" s="3" t="str">
        <f>IF(Orders1[[#This Row],[Region]]=People!$B$2, People!$A$2, IF(Orders1[[#This Row],[Region]]=People!$B$3,People!$A$3, IF(Orders1[[#This Row],[Region]]=People!$B$4,People!$A$4, IF(Orders1[[#This Row],[Region]]=People!$B$5,People!$A$5))))</f>
        <v>Cassandra Brandow</v>
      </c>
      <c r="W8546" s="3" t="str">
        <f>IFERROR(INDEX(Returns!A8546:A9345, MATCH(Orders1[[#This Row],[Order ID]],Returns!B8546:B9345)), "No")</f>
        <v>No</v>
      </c>
      <c r="X8546" s="3">
        <f>IF(Orders1[[#This Row],[Return]]="Yes", 1, 0)</f>
        <v>0</v>
      </c>
    </row>
    <row r="8547" spans="1:24" x14ac:dyDescent="0.2">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7">
        <v>39.92</v>
      </c>
      <c r="S8547" s="1">
        <v>4</v>
      </c>
      <c r="T8547" s="1">
        <v>0</v>
      </c>
      <c r="U8547" s="7">
        <v>11.177600000000002</v>
      </c>
      <c r="V8547" s="3" t="str">
        <f>IF(Orders1[[#This Row],[Region]]=People!$B$2, People!$A$2, IF(Orders1[[#This Row],[Region]]=People!$B$3,People!$A$3, IF(Orders1[[#This Row],[Region]]=People!$B$4,People!$A$4, IF(Orders1[[#This Row],[Region]]=People!$B$5,People!$A$5))))</f>
        <v>Cassandra Brandow</v>
      </c>
      <c r="W8547" s="3" t="str">
        <f>IFERROR(INDEX(Returns!A8547:A9346, MATCH(Orders1[[#This Row],[Order ID]],Returns!B8547:B9346)), "No")</f>
        <v>No</v>
      </c>
      <c r="X8547" s="3">
        <f>IF(Orders1[[#This Row],[Return]]="Yes", 1, 0)</f>
        <v>0</v>
      </c>
    </row>
    <row r="8548" spans="1:24" x14ac:dyDescent="0.2">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7">
        <v>32.54</v>
      </c>
      <c r="S8548" s="1">
        <v>2</v>
      </c>
      <c r="T8548" s="1">
        <v>0</v>
      </c>
      <c r="U8548" s="7">
        <v>15.944599999999998</v>
      </c>
      <c r="V8548" s="3" t="str">
        <f>IF(Orders1[[#This Row],[Region]]=People!$B$2, People!$A$2, IF(Orders1[[#This Row],[Region]]=People!$B$3,People!$A$3, IF(Orders1[[#This Row],[Region]]=People!$B$4,People!$A$4, IF(Orders1[[#This Row],[Region]]=People!$B$5,People!$A$5))))</f>
        <v>Cassandra Brandow</v>
      </c>
      <c r="W8548" s="3" t="str">
        <f>IFERROR(INDEX(Returns!A8548:A9347, MATCH(Orders1[[#This Row],[Order ID]],Returns!B8548:B9347)), "No")</f>
        <v>No</v>
      </c>
      <c r="X8548" s="3">
        <f>IF(Orders1[[#This Row],[Return]]="Yes", 1, 0)</f>
        <v>0</v>
      </c>
    </row>
    <row r="8549" spans="1:24" x14ac:dyDescent="0.2">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7">
        <v>39</v>
      </c>
      <c r="S8549" s="1">
        <v>3</v>
      </c>
      <c r="T8549" s="1">
        <v>0</v>
      </c>
      <c r="U8549" s="7">
        <v>17.549999999999997</v>
      </c>
      <c r="V8549" s="3" t="str">
        <f>IF(Orders1[[#This Row],[Region]]=People!$B$2, People!$A$2, IF(Orders1[[#This Row],[Region]]=People!$B$3,People!$A$3, IF(Orders1[[#This Row],[Region]]=People!$B$4,People!$A$4, IF(Orders1[[#This Row],[Region]]=People!$B$5,People!$A$5))))</f>
        <v>Anna Andreadi</v>
      </c>
      <c r="W8549" s="3" t="str">
        <f>IFERROR(INDEX(Returns!A8549:A9348, MATCH(Orders1[[#This Row],[Order ID]],Returns!B8549:B9348)), "No")</f>
        <v>No</v>
      </c>
      <c r="X8549" s="3">
        <f>IF(Orders1[[#This Row],[Return]]="Yes", 1, 0)</f>
        <v>0</v>
      </c>
    </row>
    <row r="8550" spans="1:24" x14ac:dyDescent="0.2">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7">
        <v>12.6</v>
      </c>
      <c r="S8550" s="1">
        <v>4</v>
      </c>
      <c r="T8550" s="1">
        <v>0</v>
      </c>
      <c r="U8550" s="7">
        <v>6.048</v>
      </c>
      <c r="V8550" s="3" t="str">
        <f>IF(Orders1[[#This Row],[Region]]=People!$B$2, People!$A$2, IF(Orders1[[#This Row],[Region]]=People!$B$3,People!$A$3, IF(Orders1[[#This Row],[Region]]=People!$B$4,People!$A$4, IF(Orders1[[#This Row],[Region]]=People!$B$5,People!$A$5))))</f>
        <v>Anna Andreadi</v>
      </c>
      <c r="W8550" s="3" t="str">
        <f>IFERROR(INDEX(Returns!A8550:A9349, MATCH(Orders1[[#This Row],[Order ID]],Returns!B8550:B9349)), "No")</f>
        <v>No</v>
      </c>
      <c r="X8550" s="3">
        <f>IF(Orders1[[#This Row],[Return]]="Yes", 1, 0)</f>
        <v>0</v>
      </c>
    </row>
    <row r="8551" spans="1:24" x14ac:dyDescent="0.2">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7">
        <v>24.64</v>
      </c>
      <c r="S8551" s="1">
        <v>4</v>
      </c>
      <c r="T8551" s="1">
        <v>0.2</v>
      </c>
      <c r="U8551" s="7">
        <v>4.0039999999999978</v>
      </c>
      <c r="V8551" s="3" t="str">
        <f>IF(Orders1[[#This Row],[Region]]=People!$B$2, People!$A$2, IF(Orders1[[#This Row],[Region]]=People!$B$3,People!$A$3, IF(Orders1[[#This Row],[Region]]=People!$B$4,People!$A$4, IF(Orders1[[#This Row],[Region]]=People!$B$5,People!$A$5))))</f>
        <v>Anna Andreadi</v>
      </c>
      <c r="W8551" s="3" t="str">
        <f>IFERROR(INDEX(Returns!A8551:A9350, MATCH(Orders1[[#This Row],[Order ID]],Returns!B8551:B9350)), "No")</f>
        <v>No</v>
      </c>
      <c r="X8551" s="3">
        <f>IF(Orders1[[#This Row],[Return]]="Yes", 1, 0)</f>
        <v>0</v>
      </c>
    </row>
    <row r="8552" spans="1:24" x14ac:dyDescent="0.2">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7">
        <v>6.2640000000000002</v>
      </c>
      <c r="S8552" s="1">
        <v>3</v>
      </c>
      <c r="T8552" s="1">
        <v>0.2</v>
      </c>
      <c r="U8552" s="7">
        <v>2.0358000000000001</v>
      </c>
      <c r="V8552" s="3" t="str">
        <f>IF(Orders1[[#This Row],[Region]]=People!$B$2, People!$A$2, IF(Orders1[[#This Row],[Region]]=People!$B$3,People!$A$3, IF(Orders1[[#This Row],[Region]]=People!$B$4,People!$A$4, IF(Orders1[[#This Row],[Region]]=People!$B$5,People!$A$5))))</f>
        <v>Kelly Williams</v>
      </c>
      <c r="W8552" s="3" t="str">
        <f>IFERROR(INDEX(Returns!A8552:A9351, MATCH(Orders1[[#This Row],[Order ID]],Returns!B8552:B9351)), "No")</f>
        <v>No</v>
      </c>
      <c r="X8552" s="3">
        <f>IF(Orders1[[#This Row],[Return]]="Yes", 1, 0)</f>
        <v>0</v>
      </c>
    </row>
    <row r="8553" spans="1:24" x14ac:dyDescent="0.2">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7">
        <v>14.432</v>
      </c>
      <c r="S8553" s="1">
        <v>4</v>
      </c>
      <c r="T8553" s="1">
        <v>0.2</v>
      </c>
      <c r="U8553" s="7">
        <v>3.4276000000000004</v>
      </c>
      <c r="V8553" s="3" t="str">
        <f>IF(Orders1[[#This Row],[Region]]=People!$B$2, People!$A$2, IF(Orders1[[#This Row],[Region]]=People!$B$3,People!$A$3, IF(Orders1[[#This Row],[Region]]=People!$B$4,People!$A$4, IF(Orders1[[#This Row],[Region]]=People!$B$5,People!$A$5))))</f>
        <v>Kelly Williams</v>
      </c>
      <c r="W8553" s="3" t="str">
        <f>IFERROR(INDEX(Returns!A8553:A9352, MATCH(Orders1[[#This Row],[Order ID]],Returns!B8553:B9352)), "No")</f>
        <v>No</v>
      </c>
      <c r="X8553" s="3">
        <f>IF(Orders1[[#This Row],[Return]]="Yes", 1, 0)</f>
        <v>0</v>
      </c>
    </row>
    <row r="8554" spans="1:24" x14ac:dyDescent="0.2">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7">
        <v>719.97600000000011</v>
      </c>
      <c r="S8554" s="1">
        <v>3</v>
      </c>
      <c r="T8554" s="1">
        <v>0.2</v>
      </c>
      <c r="U8554" s="7">
        <v>134.99549999999999</v>
      </c>
      <c r="V8554" s="3" t="str">
        <f>IF(Orders1[[#This Row],[Region]]=People!$B$2, People!$A$2, IF(Orders1[[#This Row],[Region]]=People!$B$3,People!$A$3, IF(Orders1[[#This Row],[Region]]=People!$B$4,People!$A$4, IF(Orders1[[#This Row],[Region]]=People!$B$5,People!$A$5))))</f>
        <v>Kelly Williams</v>
      </c>
      <c r="W8554" s="3" t="str">
        <f>IFERROR(INDEX(Returns!A8554:A9353, MATCH(Orders1[[#This Row],[Order ID]],Returns!B8554:B9353)), "No")</f>
        <v>No</v>
      </c>
      <c r="X8554" s="3">
        <f>IF(Orders1[[#This Row],[Return]]="Yes", 1, 0)</f>
        <v>0</v>
      </c>
    </row>
    <row r="8555" spans="1:24" x14ac:dyDescent="0.2">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7">
        <v>239.92</v>
      </c>
      <c r="S8555" s="1">
        <v>8</v>
      </c>
      <c r="T8555" s="1">
        <v>0</v>
      </c>
      <c r="U8555" s="7">
        <v>23.99199999999999</v>
      </c>
      <c r="V8555" s="3" t="str">
        <f>IF(Orders1[[#This Row],[Region]]=People!$B$2, People!$A$2, IF(Orders1[[#This Row],[Region]]=People!$B$3,People!$A$3, IF(Orders1[[#This Row],[Region]]=People!$B$4,People!$A$4, IF(Orders1[[#This Row],[Region]]=People!$B$5,People!$A$5))))</f>
        <v>Cassandra Brandow</v>
      </c>
      <c r="W8555" s="3" t="str">
        <f>IFERROR(INDEX(Returns!A8555:A9354, MATCH(Orders1[[#This Row],[Order ID]],Returns!B8555:B9354)), "No")</f>
        <v>No</v>
      </c>
      <c r="X8555" s="3">
        <f>IF(Orders1[[#This Row],[Return]]="Yes", 1, 0)</f>
        <v>0</v>
      </c>
    </row>
    <row r="8556" spans="1:24" x14ac:dyDescent="0.2">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7">
        <v>1056.8599999999999</v>
      </c>
      <c r="S8556" s="1">
        <v>7</v>
      </c>
      <c r="T8556" s="1">
        <v>0</v>
      </c>
      <c r="U8556" s="7">
        <v>158.52899999999994</v>
      </c>
      <c r="V8556" s="3" t="str">
        <f>IF(Orders1[[#This Row],[Region]]=People!$B$2, People!$A$2, IF(Orders1[[#This Row],[Region]]=People!$B$3,People!$A$3, IF(Orders1[[#This Row],[Region]]=People!$B$4,People!$A$4, IF(Orders1[[#This Row],[Region]]=People!$B$5,People!$A$5))))</f>
        <v>Cassandra Brandow</v>
      </c>
      <c r="W8556" s="3" t="str">
        <f>IFERROR(INDEX(Returns!A8556:A9355, MATCH(Orders1[[#This Row],[Order ID]],Returns!B8556:B9355)), "No")</f>
        <v>No</v>
      </c>
      <c r="X8556" s="3">
        <f>IF(Orders1[[#This Row],[Return]]="Yes", 1, 0)</f>
        <v>0</v>
      </c>
    </row>
    <row r="8557" spans="1:24" x14ac:dyDescent="0.2">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7">
        <v>447.94399999999996</v>
      </c>
      <c r="S8557" s="1">
        <v>7</v>
      </c>
      <c r="T8557" s="1">
        <v>0.2</v>
      </c>
      <c r="U8557" s="7">
        <v>89.588799999999992</v>
      </c>
      <c r="V8557" s="3" t="str">
        <f>IF(Orders1[[#This Row],[Region]]=People!$B$2, People!$A$2, IF(Orders1[[#This Row],[Region]]=People!$B$3,People!$A$3, IF(Orders1[[#This Row],[Region]]=People!$B$4,People!$A$4, IF(Orders1[[#This Row],[Region]]=People!$B$5,People!$A$5))))</f>
        <v>Cassandra Brandow</v>
      </c>
      <c r="W8557" s="3" t="str">
        <f>IFERROR(INDEX(Returns!A8557:A9356, MATCH(Orders1[[#This Row],[Order ID]],Returns!B8557:B9356)), "No")</f>
        <v>No</v>
      </c>
      <c r="X8557" s="3">
        <f>IF(Orders1[[#This Row],[Return]]="Yes", 1, 0)</f>
        <v>0</v>
      </c>
    </row>
    <row r="8558" spans="1:24" x14ac:dyDescent="0.2">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7">
        <v>150.40799999999999</v>
      </c>
      <c r="S8558" s="1">
        <v>9</v>
      </c>
      <c r="T8558" s="1">
        <v>0.2</v>
      </c>
      <c r="U8558" s="7">
        <v>-33.841799999999999</v>
      </c>
      <c r="V8558" s="3" t="str">
        <f>IF(Orders1[[#This Row],[Region]]=People!$B$2, People!$A$2, IF(Orders1[[#This Row],[Region]]=People!$B$3,People!$A$3, IF(Orders1[[#This Row],[Region]]=People!$B$4,People!$A$4, IF(Orders1[[#This Row],[Region]]=People!$B$5,People!$A$5))))</f>
        <v>Cassandra Brandow</v>
      </c>
      <c r="W8558" s="3" t="str">
        <f>IFERROR(INDEX(Returns!A8558:A9357, MATCH(Orders1[[#This Row],[Order ID]],Returns!B8558:B9357)), "No")</f>
        <v>No</v>
      </c>
      <c r="X8558" s="3">
        <f>IF(Orders1[[#This Row],[Return]]="Yes", 1, 0)</f>
        <v>0</v>
      </c>
    </row>
    <row r="8559" spans="1:24" x14ac:dyDescent="0.2">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7">
        <v>453.57600000000002</v>
      </c>
      <c r="S8559" s="1">
        <v>3</v>
      </c>
      <c r="T8559" s="1">
        <v>0.2</v>
      </c>
      <c r="U8559" s="7">
        <v>39.687899999999985</v>
      </c>
      <c r="V8559" s="3" t="str">
        <f>IF(Orders1[[#This Row],[Region]]=People!$B$2, People!$A$2, IF(Orders1[[#This Row],[Region]]=People!$B$3,People!$A$3, IF(Orders1[[#This Row],[Region]]=People!$B$4,People!$A$4, IF(Orders1[[#This Row],[Region]]=People!$B$5,People!$A$5))))</f>
        <v>Kelly Williams</v>
      </c>
      <c r="W8559" s="3" t="str">
        <f>IFERROR(INDEX(Returns!A8559:A9358, MATCH(Orders1[[#This Row],[Order ID]],Returns!B8559:B9358)), "No")</f>
        <v>No</v>
      </c>
      <c r="X8559" s="3">
        <f>IF(Orders1[[#This Row],[Return]]="Yes", 1, 0)</f>
        <v>0</v>
      </c>
    </row>
    <row r="8560" spans="1:24" x14ac:dyDescent="0.2">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7">
        <v>45.36</v>
      </c>
      <c r="S8560" s="1">
        <v>9</v>
      </c>
      <c r="T8560" s="1">
        <v>0.2</v>
      </c>
      <c r="U8560" s="7">
        <v>14.741999999999997</v>
      </c>
      <c r="V8560" s="3" t="str">
        <f>IF(Orders1[[#This Row],[Region]]=People!$B$2, People!$A$2, IF(Orders1[[#This Row],[Region]]=People!$B$3,People!$A$3, IF(Orders1[[#This Row],[Region]]=People!$B$4,People!$A$4, IF(Orders1[[#This Row],[Region]]=People!$B$5,People!$A$5))))</f>
        <v>Kelly Williams</v>
      </c>
      <c r="W8560" s="3" t="str">
        <f>IFERROR(INDEX(Returns!A8560:A9359, MATCH(Orders1[[#This Row],[Order ID]],Returns!B8560:B9359)), "No")</f>
        <v>No</v>
      </c>
      <c r="X8560" s="3">
        <f>IF(Orders1[[#This Row],[Return]]="Yes", 1, 0)</f>
        <v>0</v>
      </c>
    </row>
    <row r="8561" spans="1:24" x14ac:dyDescent="0.2">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7">
        <v>287.88</v>
      </c>
      <c r="S8561" s="1">
        <v>3</v>
      </c>
      <c r="T8561" s="1">
        <v>0.2</v>
      </c>
      <c r="U8561" s="7">
        <v>35.984999999999999</v>
      </c>
      <c r="V8561" s="3" t="str">
        <f>IF(Orders1[[#This Row],[Region]]=People!$B$2, People!$A$2, IF(Orders1[[#This Row],[Region]]=People!$B$3,People!$A$3, IF(Orders1[[#This Row],[Region]]=People!$B$4,People!$A$4, IF(Orders1[[#This Row],[Region]]=People!$B$5,People!$A$5))))</f>
        <v>Kelly Williams</v>
      </c>
      <c r="W8561" s="3" t="str">
        <f>IFERROR(INDEX(Returns!A8561:A9360, MATCH(Orders1[[#This Row],[Order ID]],Returns!B8561:B9360)), "No")</f>
        <v>No</v>
      </c>
      <c r="X8561" s="3">
        <f>IF(Orders1[[#This Row],[Return]]="Yes", 1, 0)</f>
        <v>0</v>
      </c>
    </row>
    <row r="8562" spans="1:24" x14ac:dyDescent="0.2">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7">
        <v>131.88000000000002</v>
      </c>
      <c r="S8562" s="1">
        <v>3</v>
      </c>
      <c r="T8562" s="1">
        <v>0.2</v>
      </c>
      <c r="U8562" s="7">
        <v>14.836499999999987</v>
      </c>
      <c r="V8562" s="3" t="str">
        <f>IF(Orders1[[#This Row],[Region]]=People!$B$2, People!$A$2, IF(Orders1[[#This Row],[Region]]=People!$B$3,People!$A$3, IF(Orders1[[#This Row],[Region]]=People!$B$4,People!$A$4, IF(Orders1[[#This Row],[Region]]=People!$B$5,People!$A$5))))</f>
        <v>Kelly Williams</v>
      </c>
      <c r="W8562" s="3" t="str">
        <f>IFERROR(INDEX(Returns!A8562:A9361, MATCH(Orders1[[#This Row],[Order ID]],Returns!B8562:B9361)), "No")</f>
        <v>No</v>
      </c>
      <c r="X8562" s="3">
        <f>IF(Orders1[[#This Row],[Return]]="Yes", 1, 0)</f>
        <v>0</v>
      </c>
    </row>
    <row r="8563" spans="1:24" x14ac:dyDescent="0.2">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7">
        <v>2.3280000000000003</v>
      </c>
      <c r="S8563" s="1">
        <v>2</v>
      </c>
      <c r="T8563" s="1">
        <v>0.6</v>
      </c>
      <c r="U8563" s="7">
        <v>-0.75660000000000016</v>
      </c>
      <c r="V8563" s="3" t="str">
        <f>IF(Orders1[[#This Row],[Region]]=People!$B$2, People!$A$2, IF(Orders1[[#This Row],[Region]]=People!$B$3,People!$A$3, IF(Orders1[[#This Row],[Region]]=People!$B$4,People!$A$4, IF(Orders1[[#This Row],[Region]]=People!$B$5,People!$A$5))))</f>
        <v>Kelly Williams</v>
      </c>
      <c r="W8563" s="3" t="str">
        <f>IFERROR(INDEX(Returns!A8563:A9362, MATCH(Orders1[[#This Row],[Order ID]],Returns!B8563:B9362)), "No")</f>
        <v>No</v>
      </c>
      <c r="X8563" s="3">
        <f>IF(Orders1[[#This Row],[Return]]="Yes", 1, 0)</f>
        <v>0</v>
      </c>
    </row>
    <row r="8564" spans="1:24" x14ac:dyDescent="0.2">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7">
        <v>1454.9</v>
      </c>
      <c r="S8564" s="1">
        <v>5</v>
      </c>
      <c r="T8564" s="1">
        <v>0</v>
      </c>
      <c r="U8564" s="7">
        <v>378.274</v>
      </c>
      <c r="V8564" s="3" t="str">
        <f>IF(Orders1[[#This Row],[Region]]=People!$B$2, People!$A$2, IF(Orders1[[#This Row],[Region]]=People!$B$3,People!$A$3, IF(Orders1[[#This Row],[Region]]=People!$B$4,People!$A$4, IF(Orders1[[#This Row],[Region]]=People!$B$5,People!$A$5))))</f>
        <v>Kelly Williams</v>
      </c>
      <c r="W8564" s="3" t="str">
        <f>IFERROR(INDEX(Returns!A8564:A9363, MATCH(Orders1[[#This Row],[Order ID]],Returns!B8564:B9363)), "No")</f>
        <v>No</v>
      </c>
      <c r="X8564" s="3">
        <f>IF(Orders1[[#This Row],[Return]]="Yes", 1, 0)</f>
        <v>0</v>
      </c>
    </row>
    <row r="8565" spans="1:24" x14ac:dyDescent="0.2">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7">
        <v>4.8420000000000005</v>
      </c>
      <c r="S8565" s="1">
        <v>3</v>
      </c>
      <c r="T8565" s="1">
        <v>0.7</v>
      </c>
      <c r="U8565" s="7">
        <v>-3.5507999999999988</v>
      </c>
      <c r="V8565" s="3" t="str">
        <f>IF(Orders1[[#This Row],[Region]]=People!$B$2, People!$A$2, IF(Orders1[[#This Row],[Region]]=People!$B$3,People!$A$3, IF(Orders1[[#This Row],[Region]]=People!$B$4,People!$A$4, IF(Orders1[[#This Row],[Region]]=People!$B$5,People!$A$5))))</f>
        <v>Cassandra Brandow</v>
      </c>
      <c r="W8565" s="3" t="str">
        <f>IFERROR(INDEX(Returns!A8565:A9364, MATCH(Orders1[[#This Row],[Order ID]],Returns!B8565:B9364)), "No")</f>
        <v>No</v>
      </c>
      <c r="X8565" s="3">
        <f>IF(Orders1[[#This Row],[Return]]="Yes", 1, 0)</f>
        <v>0</v>
      </c>
    </row>
    <row r="8566" spans="1:24" x14ac:dyDescent="0.2">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7">
        <v>220.70400000000001</v>
      </c>
      <c r="S8566" s="1">
        <v>6</v>
      </c>
      <c r="T8566" s="1">
        <v>0.2</v>
      </c>
      <c r="U8566" s="7">
        <v>-8.2764000000000379</v>
      </c>
      <c r="V8566" s="3" t="str">
        <f>IF(Orders1[[#This Row],[Region]]=People!$B$2, People!$A$2, IF(Orders1[[#This Row],[Region]]=People!$B$3,People!$A$3, IF(Orders1[[#This Row],[Region]]=People!$B$4,People!$A$4, IF(Orders1[[#This Row],[Region]]=People!$B$5,People!$A$5))))</f>
        <v>Cassandra Brandow</v>
      </c>
      <c r="W8566" s="3" t="str">
        <f>IFERROR(INDEX(Returns!A8566:A9365, MATCH(Orders1[[#This Row],[Order ID]],Returns!B8566:B9365)), "No")</f>
        <v>No</v>
      </c>
      <c r="X8566" s="3">
        <f>IF(Orders1[[#This Row],[Return]]="Yes", 1, 0)</f>
        <v>0</v>
      </c>
    </row>
    <row r="8567" spans="1:24" x14ac:dyDescent="0.2">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7">
        <v>67.176000000000002</v>
      </c>
      <c r="S8567" s="1">
        <v>3</v>
      </c>
      <c r="T8567" s="1">
        <v>0.2</v>
      </c>
      <c r="U8567" s="7">
        <v>6.7175999999999974</v>
      </c>
      <c r="V8567" s="3" t="str">
        <f>IF(Orders1[[#This Row],[Region]]=People!$B$2, People!$A$2, IF(Orders1[[#This Row],[Region]]=People!$B$3,People!$A$3, IF(Orders1[[#This Row],[Region]]=People!$B$4,People!$A$4, IF(Orders1[[#This Row],[Region]]=People!$B$5,People!$A$5))))</f>
        <v>Kelly Williams</v>
      </c>
      <c r="W8567" s="3" t="str">
        <f>IFERROR(INDEX(Returns!A8567:A9366, MATCH(Orders1[[#This Row],[Order ID]],Returns!B8567:B9366)), "No")</f>
        <v>No</v>
      </c>
      <c r="X8567" s="3">
        <f>IF(Orders1[[#This Row],[Return]]="Yes", 1, 0)</f>
        <v>0</v>
      </c>
    </row>
    <row r="8568" spans="1:24" x14ac:dyDescent="0.2">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7">
        <v>15.231999999999999</v>
      </c>
      <c r="S8568" s="1">
        <v>4</v>
      </c>
      <c r="T8568" s="1">
        <v>0.2</v>
      </c>
      <c r="U8568" s="7">
        <v>5.5215999999999994</v>
      </c>
      <c r="V8568" s="3" t="str">
        <f>IF(Orders1[[#This Row],[Region]]=People!$B$2, People!$A$2, IF(Orders1[[#This Row],[Region]]=People!$B$3,People!$A$3, IF(Orders1[[#This Row],[Region]]=People!$B$4,People!$A$4, IF(Orders1[[#This Row],[Region]]=People!$B$5,People!$A$5))))</f>
        <v>Kelly Williams</v>
      </c>
      <c r="W8568" s="3" t="str">
        <f>IFERROR(INDEX(Returns!A8568:A9367, MATCH(Orders1[[#This Row],[Order ID]],Returns!B8568:B9367)), "No")</f>
        <v>No</v>
      </c>
      <c r="X8568" s="3">
        <f>IF(Orders1[[#This Row],[Return]]="Yes", 1, 0)</f>
        <v>0</v>
      </c>
    </row>
    <row r="8569" spans="1:24" x14ac:dyDescent="0.2">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7">
        <v>31.104000000000006</v>
      </c>
      <c r="S8569" s="1">
        <v>6</v>
      </c>
      <c r="T8569" s="1">
        <v>0.2</v>
      </c>
      <c r="U8569" s="7">
        <v>10.8864</v>
      </c>
      <c r="V8569" s="3" t="str">
        <f>IF(Orders1[[#This Row],[Region]]=People!$B$2, People!$A$2, IF(Orders1[[#This Row],[Region]]=People!$B$3,People!$A$3, IF(Orders1[[#This Row],[Region]]=People!$B$4,People!$A$4, IF(Orders1[[#This Row],[Region]]=People!$B$5,People!$A$5))))</f>
        <v>Chuck Magee</v>
      </c>
      <c r="W8569" s="3" t="str">
        <f>IFERROR(INDEX(Returns!A8569:A9368, MATCH(Orders1[[#This Row],[Order ID]],Returns!B8569:B9368)), "No")</f>
        <v>No</v>
      </c>
      <c r="X8569" s="3">
        <f>IF(Orders1[[#This Row],[Return]]="Yes", 1, 0)</f>
        <v>0</v>
      </c>
    </row>
    <row r="8570" spans="1:24" x14ac:dyDescent="0.2">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7">
        <v>968.74400000000014</v>
      </c>
      <c r="S8570" s="1">
        <v>7</v>
      </c>
      <c r="T8570" s="1">
        <v>0.2</v>
      </c>
      <c r="U8570" s="7">
        <v>314.84180000000003</v>
      </c>
      <c r="V8570" s="3" t="str">
        <f>IF(Orders1[[#This Row],[Region]]=People!$B$2, People!$A$2, IF(Orders1[[#This Row],[Region]]=People!$B$3,People!$A$3, IF(Orders1[[#This Row],[Region]]=People!$B$4,People!$A$4, IF(Orders1[[#This Row],[Region]]=People!$B$5,People!$A$5))))</f>
        <v>Chuck Magee</v>
      </c>
      <c r="W8570" s="3" t="str">
        <f>IFERROR(INDEX(Returns!A8570:A9369, MATCH(Orders1[[#This Row],[Order ID]],Returns!B8570:B9369)), "No")</f>
        <v>No</v>
      </c>
      <c r="X8570" s="3">
        <f>IF(Orders1[[#This Row],[Return]]="Yes", 1, 0)</f>
        <v>0</v>
      </c>
    </row>
    <row r="8571" spans="1:24" x14ac:dyDescent="0.2">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7">
        <v>222.35199999999998</v>
      </c>
      <c r="S8571" s="1">
        <v>13</v>
      </c>
      <c r="T8571" s="1">
        <v>0.2</v>
      </c>
      <c r="U8571" s="7">
        <v>77.823200000000014</v>
      </c>
      <c r="V8571" s="3" t="str">
        <f>IF(Orders1[[#This Row],[Region]]=People!$B$2, People!$A$2, IF(Orders1[[#This Row],[Region]]=People!$B$3,People!$A$3, IF(Orders1[[#This Row],[Region]]=People!$B$4,People!$A$4, IF(Orders1[[#This Row],[Region]]=People!$B$5,People!$A$5))))</f>
        <v>Chuck Magee</v>
      </c>
      <c r="W8571" s="3" t="str">
        <f>IFERROR(INDEX(Returns!A8571:A9370, MATCH(Orders1[[#This Row],[Order ID]],Returns!B8571:B9370)), "No")</f>
        <v>No</v>
      </c>
      <c r="X8571" s="3">
        <f>IF(Orders1[[#This Row],[Return]]="Yes", 1, 0)</f>
        <v>0</v>
      </c>
    </row>
    <row r="8572" spans="1:24" x14ac:dyDescent="0.2">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7">
        <v>479.98400000000004</v>
      </c>
      <c r="S8572" s="1">
        <v>2</v>
      </c>
      <c r="T8572" s="1">
        <v>0.2</v>
      </c>
      <c r="U8572" s="7">
        <v>89.996999999999986</v>
      </c>
      <c r="V8572" s="3" t="str">
        <f>IF(Orders1[[#This Row],[Region]]=People!$B$2, People!$A$2, IF(Orders1[[#This Row],[Region]]=People!$B$3,People!$A$3, IF(Orders1[[#This Row],[Region]]=People!$B$4,People!$A$4, IF(Orders1[[#This Row],[Region]]=People!$B$5,People!$A$5))))</f>
        <v>Chuck Magee</v>
      </c>
      <c r="W8572" s="3" t="str">
        <f>IFERROR(INDEX(Returns!A8572:A9371, MATCH(Orders1[[#This Row],[Order ID]],Returns!B8572:B9371)), "No")</f>
        <v>No</v>
      </c>
      <c r="X8572" s="3">
        <f>IF(Orders1[[#This Row],[Return]]="Yes", 1, 0)</f>
        <v>0</v>
      </c>
    </row>
    <row r="8573" spans="1:24" x14ac:dyDescent="0.2">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7">
        <v>10.272000000000002</v>
      </c>
      <c r="S8573" s="1">
        <v>3</v>
      </c>
      <c r="T8573" s="1">
        <v>0.2</v>
      </c>
      <c r="U8573" s="7">
        <v>3.2099999999999982</v>
      </c>
      <c r="V8573" s="3" t="str">
        <f>IF(Orders1[[#This Row],[Region]]=People!$B$2, People!$A$2, IF(Orders1[[#This Row],[Region]]=People!$B$3,People!$A$3, IF(Orders1[[#This Row],[Region]]=People!$B$4,People!$A$4, IF(Orders1[[#This Row],[Region]]=People!$B$5,People!$A$5))))</f>
        <v>Kelly Williams</v>
      </c>
      <c r="W8573" s="3" t="str">
        <f>IFERROR(INDEX(Returns!A8573:A9372, MATCH(Orders1[[#This Row],[Order ID]],Returns!B8573:B9372)), "No")</f>
        <v>No</v>
      </c>
      <c r="X8573" s="3">
        <f>IF(Orders1[[#This Row],[Return]]="Yes", 1, 0)</f>
        <v>0</v>
      </c>
    </row>
    <row r="8574" spans="1:24" x14ac:dyDescent="0.2">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7">
        <v>998.84999999999991</v>
      </c>
      <c r="S8574" s="1">
        <v>5</v>
      </c>
      <c r="T8574" s="1">
        <v>0.4</v>
      </c>
      <c r="U8574" s="7">
        <v>-199.7700000000001</v>
      </c>
      <c r="V8574" s="3" t="str">
        <f>IF(Orders1[[#This Row],[Region]]=People!$B$2, People!$A$2, IF(Orders1[[#This Row],[Region]]=People!$B$3,People!$A$3, IF(Orders1[[#This Row],[Region]]=People!$B$4,People!$A$4, IF(Orders1[[#This Row],[Region]]=People!$B$5,People!$A$5))))</f>
        <v>Kelly Williams</v>
      </c>
      <c r="W8574" s="3" t="str">
        <f>IFERROR(INDEX(Returns!A8574:A9373, MATCH(Orders1[[#This Row],[Order ID]],Returns!B8574:B9373)), "No")</f>
        <v>No</v>
      </c>
      <c r="X8574" s="3">
        <f>IF(Orders1[[#This Row],[Return]]="Yes", 1, 0)</f>
        <v>0</v>
      </c>
    </row>
    <row r="8575" spans="1:24" x14ac:dyDescent="0.2">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7">
        <v>24.56</v>
      </c>
      <c r="S8575" s="1">
        <v>2</v>
      </c>
      <c r="T8575" s="1">
        <v>0</v>
      </c>
      <c r="U8575" s="7">
        <v>11.543199999999999</v>
      </c>
      <c r="V8575" s="3" t="str">
        <f>IF(Orders1[[#This Row],[Region]]=People!$B$2, People!$A$2, IF(Orders1[[#This Row],[Region]]=People!$B$3,People!$A$3, IF(Orders1[[#This Row],[Region]]=People!$B$4,People!$A$4, IF(Orders1[[#This Row],[Region]]=People!$B$5,People!$A$5))))</f>
        <v>Chuck Magee</v>
      </c>
      <c r="W8575" s="3" t="str">
        <f>IFERROR(INDEX(Returns!A8575:A9374, MATCH(Orders1[[#This Row],[Order ID]],Returns!B8575:B9374)), "No")</f>
        <v>No</v>
      </c>
      <c r="X8575" s="3">
        <f>IF(Orders1[[#This Row],[Return]]="Yes", 1, 0)</f>
        <v>0</v>
      </c>
    </row>
    <row r="8576" spans="1:24" x14ac:dyDescent="0.2">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7">
        <v>5.67</v>
      </c>
      <c r="S8576" s="1">
        <v>3</v>
      </c>
      <c r="T8576" s="1">
        <v>0</v>
      </c>
      <c r="U8576" s="7">
        <v>0.11340000000000017</v>
      </c>
      <c r="V8576" s="3" t="str">
        <f>IF(Orders1[[#This Row],[Region]]=People!$B$2, People!$A$2, IF(Orders1[[#This Row],[Region]]=People!$B$3,People!$A$3, IF(Orders1[[#This Row],[Region]]=People!$B$4,People!$A$4, IF(Orders1[[#This Row],[Region]]=People!$B$5,People!$A$5))))</f>
        <v>Anna Andreadi</v>
      </c>
      <c r="W8576" s="3" t="str">
        <f>IFERROR(INDEX(Returns!A8576:A9375, MATCH(Orders1[[#This Row],[Order ID]],Returns!B8576:B9375)), "No")</f>
        <v>No</v>
      </c>
      <c r="X8576" s="3">
        <f>IF(Orders1[[#This Row],[Return]]="Yes", 1, 0)</f>
        <v>0</v>
      </c>
    </row>
    <row r="8577" spans="1:24" x14ac:dyDescent="0.2">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7">
        <v>14.336000000000002</v>
      </c>
      <c r="S8577" s="1">
        <v>4</v>
      </c>
      <c r="T8577" s="1">
        <v>0.2</v>
      </c>
      <c r="U8577" s="7">
        <v>0.89599999999999991</v>
      </c>
      <c r="V8577" s="3" t="str">
        <f>IF(Orders1[[#This Row],[Region]]=People!$B$2, People!$A$2, IF(Orders1[[#This Row],[Region]]=People!$B$3,People!$A$3, IF(Orders1[[#This Row],[Region]]=People!$B$4,People!$A$4, IF(Orders1[[#This Row],[Region]]=People!$B$5,People!$A$5))))</f>
        <v>Cassandra Brandow</v>
      </c>
      <c r="W8577" s="3" t="str">
        <f>IFERROR(INDEX(Returns!A8577:A9376, MATCH(Orders1[[#This Row],[Order ID]],Returns!B8577:B9376)), "No")</f>
        <v>No</v>
      </c>
      <c r="X8577" s="3">
        <f>IF(Orders1[[#This Row],[Return]]="Yes", 1, 0)</f>
        <v>0</v>
      </c>
    </row>
    <row r="8578" spans="1:24" x14ac:dyDescent="0.2">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7">
        <v>102.3</v>
      </c>
      <c r="S8578" s="1">
        <v>1</v>
      </c>
      <c r="T8578" s="1">
        <v>0</v>
      </c>
      <c r="U8578" s="7">
        <v>26.597999999999999</v>
      </c>
      <c r="V8578" s="3" t="str">
        <f>IF(Orders1[[#This Row],[Region]]=People!$B$2, People!$A$2, IF(Orders1[[#This Row],[Region]]=People!$B$3,People!$A$3, IF(Orders1[[#This Row],[Region]]=People!$B$4,People!$A$4, IF(Orders1[[#This Row],[Region]]=People!$B$5,People!$A$5))))</f>
        <v>Chuck Magee</v>
      </c>
      <c r="W8578" s="3" t="str">
        <f>IFERROR(INDEX(Returns!A8578:A9377, MATCH(Orders1[[#This Row],[Order ID]],Returns!B8578:B9377)), "No")</f>
        <v>No</v>
      </c>
      <c r="X8578" s="3">
        <f>IF(Orders1[[#This Row],[Return]]="Yes", 1, 0)</f>
        <v>0</v>
      </c>
    </row>
    <row r="8579" spans="1:24" x14ac:dyDescent="0.2">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7">
        <v>607.52</v>
      </c>
      <c r="S8579" s="1">
        <v>2</v>
      </c>
      <c r="T8579" s="1">
        <v>0</v>
      </c>
      <c r="U8579" s="7">
        <v>97.203200000000038</v>
      </c>
      <c r="V8579" s="3" t="str">
        <f>IF(Orders1[[#This Row],[Region]]=People!$B$2, People!$A$2, IF(Orders1[[#This Row],[Region]]=People!$B$3,People!$A$3, IF(Orders1[[#This Row],[Region]]=People!$B$4,People!$A$4, IF(Orders1[[#This Row],[Region]]=People!$B$5,People!$A$5))))</f>
        <v>Kelly Williams</v>
      </c>
      <c r="W8579" s="3" t="str">
        <f>IFERROR(INDEX(Returns!A8579:A9378, MATCH(Orders1[[#This Row],[Order ID]],Returns!B8579:B9378)), "No")</f>
        <v>No</v>
      </c>
      <c r="X8579" s="3">
        <f>IF(Orders1[[#This Row],[Return]]="Yes", 1, 0)</f>
        <v>0</v>
      </c>
    </row>
    <row r="8580" spans="1:24" x14ac:dyDescent="0.2">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7">
        <v>31.16</v>
      </c>
      <c r="S8580" s="1">
        <v>2</v>
      </c>
      <c r="T8580" s="1">
        <v>0</v>
      </c>
      <c r="U8580" s="7">
        <v>7.7899999999999991</v>
      </c>
      <c r="V8580" s="3" t="str">
        <f>IF(Orders1[[#This Row],[Region]]=People!$B$2, People!$A$2, IF(Orders1[[#This Row],[Region]]=People!$B$3,People!$A$3, IF(Orders1[[#This Row],[Region]]=People!$B$4,People!$A$4, IF(Orders1[[#This Row],[Region]]=People!$B$5,People!$A$5))))</f>
        <v>Kelly Williams</v>
      </c>
      <c r="W8580" s="3" t="str">
        <f>IFERROR(INDEX(Returns!A8580:A9379, MATCH(Orders1[[#This Row],[Order ID]],Returns!B8580:B9379)), "No")</f>
        <v>No</v>
      </c>
      <c r="X8580" s="3">
        <f>IF(Orders1[[#This Row],[Return]]="Yes", 1, 0)</f>
        <v>0</v>
      </c>
    </row>
    <row r="8581" spans="1:24" x14ac:dyDescent="0.2">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7">
        <v>2.61</v>
      </c>
      <c r="S8581" s="1">
        <v>1</v>
      </c>
      <c r="T8581" s="1">
        <v>0</v>
      </c>
      <c r="U8581" s="7">
        <v>1.2005999999999999</v>
      </c>
      <c r="V8581" s="3" t="str">
        <f>IF(Orders1[[#This Row],[Region]]=People!$B$2, People!$A$2, IF(Orders1[[#This Row],[Region]]=People!$B$3,People!$A$3, IF(Orders1[[#This Row],[Region]]=People!$B$4,People!$A$4, IF(Orders1[[#This Row],[Region]]=People!$B$5,People!$A$5))))</f>
        <v>Cassandra Brandow</v>
      </c>
      <c r="W8581" s="3" t="str">
        <f>IFERROR(INDEX(Returns!A8581:A9380, MATCH(Orders1[[#This Row],[Order ID]],Returns!B8581:B9380)), "No")</f>
        <v>No</v>
      </c>
      <c r="X8581" s="3">
        <f>IF(Orders1[[#This Row],[Return]]="Yes", 1, 0)</f>
        <v>0</v>
      </c>
    </row>
    <row r="8582" spans="1:24" x14ac:dyDescent="0.2">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7">
        <v>10.332000000000001</v>
      </c>
      <c r="S8582" s="1">
        <v>3</v>
      </c>
      <c r="T8582" s="1">
        <v>0.6</v>
      </c>
      <c r="U8582" s="7">
        <v>-5.9408999999999992</v>
      </c>
      <c r="V8582" s="3" t="str">
        <f>IF(Orders1[[#This Row],[Region]]=People!$B$2, People!$A$2, IF(Orders1[[#This Row],[Region]]=People!$B$3,People!$A$3, IF(Orders1[[#This Row],[Region]]=People!$B$4,People!$A$4, IF(Orders1[[#This Row],[Region]]=People!$B$5,People!$A$5))))</f>
        <v>Kelly Williams</v>
      </c>
      <c r="W8582" s="3" t="str">
        <f>IFERROR(INDEX(Returns!A8582:A9381, MATCH(Orders1[[#This Row],[Order ID]],Returns!B8582:B9381)), "No")</f>
        <v>No</v>
      </c>
      <c r="X8582" s="3">
        <f>IF(Orders1[[#This Row],[Return]]="Yes", 1, 0)</f>
        <v>0</v>
      </c>
    </row>
    <row r="8583" spans="1:24" x14ac:dyDescent="0.2">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7">
        <v>10.368000000000002</v>
      </c>
      <c r="S8583" s="1">
        <v>2</v>
      </c>
      <c r="T8583" s="1">
        <v>0.2</v>
      </c>
      <c r="U8583" s="7">
        <v>3.6288</v>
      </c>
      <c r="V8583" s="3" t="str">
        <f>IF(Orders1[[#This Row],[Region]]=People!$B$2, People!$A$2, IF(Orders1[[#This Row],[Region]]=People!$B$3,People!$A$3, IF(Orders1[[#This Row],[Region]]=People!$B$4,People!$A$4, IF(Orders1[[#This Row],[Region]]=People!$B$5,People!$A$5))))</f>
        <v>Kelly Williams</v>
      </c>
      <c r="W8583" s="3" t="str">
        <f>IFERROR(INDEX(Returns!A8583:A9382, MATCH(Orders1[[#This Row],[Order ID]],Returns!B8583:B9382)), "No")</f>
        <v>No</v>
      </c>
      <c r="X8583" s="3">
        <f>IF(Orders1[[#This Row],[Return]]="Yes", 1, 0)</f>
        <v>0</v>
      </c>
    </row>
    <row r="8584" spans="1:24" x14ac:dyDescent="0.2">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7">
        <v>20.784000000000002</v>
      </c>
      <c r="S8584" s="1">
        <v>2</v>
      </c>
      <c r="T8584" s="1">
        <v>0.2</v>
      </c>
      <c r="U8584" s="7">
        <v>-3.6372000000000027</v>
      </c>
      <c r="V8584" s="3" t="str">
        <f>IF(Orders1[[#This Row],[Region]]=People!$B$2, People!$A$2, IF(Orders1[[#This Row],[Region]]=People!$B$3,People!$A$3, IF(Orders1[[#This Row],[Region]]=People!$B$4,People!$A$4, IF(Orders1[[#This Row],[Region]]=People!$B$5,People!$A$5))))</f>
        <v>Kelly Williams</v>
      </c>
      <c r="W8584" s="3" t="str">
        <f>IFERROR(INDEX(Returns!A8584:A9383, MATCH(Orders1[[#This Row],[Order ID]],Returns!B8584:B9383)), "No")</f>
        <v>No</v>
      </c>
      <c r="X8584" s="3">
        <f>IF(Orders1[[#This Row],[Return]]="Yes", 1, 0)</f>
        <v>0</v>
      </c>
    </row>
    <row r="8585" spans="1:24" x14ac:dyDescent="0.2">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7">
        <v>66.959999999999994</v>
      </c>
      <c r="S8585" s="1">
        <v>5</v>
      </c>
      <c r="T8585" s="1">
        <v>0.2</v>
      </c>
      <c r="U8585" s="7">
        <v>-13.392000000000003</v>
      </c>
      <c r="V8585" s="3" t="str">
        <f>IF(Orders1[[#This Row],[Region]]=People!$B$2, People!$A$2, IF(Orders1[[#This Row],[Region]]=People!$B$3,People!$A$3, IF(Orders1[[#This Row],[Region]]=People!$B$4,People!$A$4, IF(Orders1[[#This Row],[Region]]=People!$B$5,People!$A$5))))</f>
        <v>Kelly Williams</v>
      </c>
      <c r="W8585" s="3" t="str">
        <f>IFERROR(INDEX(Returns!A8585:A9384, MATCH(Orders1[[#This Row],[Order ID]],Returns!B8585:B9384)), "No")</f>
        <v>No</v>
      </c>
      <c r="X8585" s="3">
        <f>IF(Orders1[[#This Row],[Return]]="Yes", 1, 0)</f>
        <v>0</v>
      </c>
    </row>
    <row r="8586" spans="1:24" x14ac:dyDescent="0.2">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7">
        <v>17.248000000000001</v>
      </c>
      <c r="S8586" s="1">
        <v>2</v>
      </c>
      <c r="T8586" s="1">
        <v>0.2</v>
      </c>
      <c r="U8586" s="7">
        <v>6.0367999999999986</v>
      </c>
      <c r="V8586" s="3" t="str">
        <f>IF(Orders1[[#This Row],[Region]]=People!$B$2, People!$A$2, IF(Orders1[[#This Row],[Region]]=People!$B$3,People!$A$3, IF(Orders1[[#This Row],[Region]]=People!$B$4,People!$A$4, IF(Orders1[[#This Row],[Region]]=People!$B$5,People!$A$5))))</f>
        <v>Anna Andreadi</v>
      </c>
      <c r="W8586" s="3" t="str">
        <f>IFERROR(INDEX(Returns!A8586:A9385, MATCH(Orders1[[#This Row],[Order ID]],Returns!B8586:B9385)), "No")</f>
        <v>No</v>
      </c>
      <c r="X8586" s="3">
        <f>IF(Orders1[[#This Row],[Return]]="Yes", 1, 0)</f>
        <v>0</v>
      </c>
    </row>
    <row r="8587" spans="1:24" x14ac:dyDescent="0.2">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7">
        <v>11.088000000000003</v>
      </c>
      <c r="S8587" s="1">
        <v>7</v>
      </c>
      <c r="T8587" s="1">
        <v>0.7</v>
      </c>
      <c r="U8587" s="7">
        <v>-8.1311999999999998</v>
      </c>
      <c r="V8587" s="3" t="str">
        <f>IF(Orders1[[#This Row],[Region]]=People!$B$2, People!$A$2, IF(Orders1[[#This Row],[Region]]=People!$B$3,People!$A$3, IF(Orders1[[#This Row],[Region]]=People!$B$4,People!$A$4, IF(Orders1[[#This Row],[Region]]=People!$B$5,People!$A$5))))</f>
        <v>Chuck Magee</v>
      </c>
      <c r="W8587" s="3" t="str">
        <f>IFERROR(INDEX(Returns!A8587:A9386, MATCH(Orders1[[#This Row],[Order ID]],Returns!B8587:B9386)), "No")</f>
        <v>No</v>
      </c>
      <c r="X8587" s="3">
        <f>IF(Orders1[[#This Row],[Return]]="Yes", 1, 0)</f>
        <v>0</v>
      </c>
    </row>
    <row r="8588" spans="1:24" x14ac:dyDescent="0.2">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7">
        <v>1287.45</v>
      </c>
      <c r="S8588" s="1">
        <v>5</v>
      </c>
      <c r="T8588" s="1">
        <v>0</v>
      </c>
      <c r="U8588" s="7">
        <v>244.61549999999988</v>
      </c>
      <c r="V8588" s="3" t="str">
        <f>IF(Orders1[[#This Row],[Region]]=People!$B$2, People!$A$2, IF(Orders1[[#This Row],[Region]]=People!$B$3,People!$A$3, IF(Orders1[[#This Row],[Region]]=People!$B$4,People!$A$4, IF(Orders1[[#This Row],[Region]]=People!$B$5,People!$A$5))))</f>
        <v>Anna Andreadi</v>
      </c>
      <c r="W8588" s="3" t="str">
        <f>IFERROR(INDEX(Returns!A8588:A9387, MATCH(Orders1[[#This Row],[Order ID]],Returns!B8588:B9387)), "No")</f>
        <v>No</v>
      </c>
      <c r="X8588" s="3">
        <f>IF(Orders1[[#This Row],[Return]]="Yes", 1, 0)</f>
        <v>0</v>
      </c>
    </row>
    <row r="8589" spans="1:24" x14ac:dyDescent="0.2">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7">
        <v>168.1</v>
      </c>
      <c r="S8589" s="1">
        <v>5</v>
      </c>
      <c r="T8589" s="1">
        <v>0</v>
      </c>
      <c r="U8589" s="7">
        <v>43.705999999999996</v>
      </c>
      <c r="V8589" s="3" t="str">
        <f>IF(Orders1[[#This Row],[Region]]=People!$B$2, People!$A$2, IF(Orders1[[#This Row],[Region]]=People!$B$3,People!$A$3, IF(Orders1[[#This Row],[Region]]=People!$B$4,People!$A$4, IF(Orders1[[#This Row],[Region]]=People!$B$5,People!$A$5))))</f>
        <v>Anna Andreadi</v>
      </c>
      <c r="W8589" s="3" t="str">
        <f>IFERROR(INDEX(Returns!A8589:A9388, MATCH(Orders1[[#This Row],[Order ID]],Returns!B8589:B9388)), "No")</f>
        <v>No</v>
      </c>
      <c r="X8589" s="3">
        <f>IF(Orders1[[#This Row],[Return]]="Yes", 1, 0)</f>
        <v>0</v>
      </c>
    </row>
    <row r="8590" spans="1:24" x14ac:dyDescent="0.2">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7">
        <v>51.967999999999996</v>
      </c>
      <c r="S8590" s="1">
        <v>2</v>
      </c>
      <c r="T8590" s="1">
        <v>0.2</v>
      </c>
      <c r="U8590" s="7">
        <v>-10.393600000000001</v>
      </c>
      <c r="V8590" s="3" t="str">
        <f>IF(Orders1[[#This Row],[Region]]=People!$B$2, People!$A$2, IF(Orders1[[#This Row],[Region]]=People!$B$3,People!$A$3, IF(Orders1[[#This Row],[Region]]=People!$B$4,People!$A$4, IF(Orders1[[#This Row],[Region]]=People!$B$5,People!$A$5))))</f>
        <v>Chuck Magee</v>
      </c>
      <c r="W8590" s="3" t="str">
        <f>IFERROR(INDEX(Returns!A8590:A9389, MATCH(Orders1[[#This Row],[Order ID]],Returns!B8590:B9389)), "No")</f>
        <v>No</v>
      </c>
      <c r="X8590" s="3">
        <f>IF(Orders1[[#This Row],[Return]]="Yes", 1, 0)</f>
        <v>0</v>
      </c>
    </row>
    <row r="8591" spans="1:24" x14ac:dyDescent="0.2">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7">
        <v>4.7679999999999998</v>
      </c>
      <c r="S8591" s="1">
        <v>2</v>
      </c>
      <c r="T8591" s="1">
        <v>0.2</v>
      </c>
      <c r="U8591" s="7">
        <v>0.47680000000000011</v>
      </c>
      <c r="V8591" s="3" t="str">
        <f>IF(Orders1[[#This Row],[Region]]=People!$B$2, People!$A$2, IF(Orders1[[#This Row],[Region]]=People!$B$3,People!$A$3, IF(Orders1[[#This Row],[Region]]=People!$B$4,People!$A$4, IF(Orders1[[#This Row],[Region]]=People!$B$5,People!$A$5))))</f>
        <v>Chuck Magee</v>
      </c>
      <c r="W8591" s="3" t="str">
        <f>IFERROR(INDEX(Returns!A8591:A9390, MATCH(Orders1[[#This Row],[Order ID]],Returns!B8591:B9390)), "No")</f>
        <v>No</v>
      </c>
      <c r="X8591" s="3">
        <f>IF(Orders1[[#This Row],[Return]]="Yes", 1, 0)</f>
        <v>0</v>
      </c>
    </row>
    <row r="8592" spans="1:24" x14ac:dyDescent="0.2">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7">
        <v>7.98</v>
      </c>
      <c r="S8592" s="1">
        <v>3</v>
      </c>
      <c r="T8592" s="1">
        <v>0</v>
      </c>
      <c r="U8592" s="7">
        <v>3.9102000000000006</v>
      </c>
      <c r="V8592" s="3" t="str">
        <f>IF(Orders1[[#This Row],[Region]]=People!$B$2, People!$A$2, IF(Orders1[[#This Row],[Region]]=People!$B$3,People!$A$3, IF(Orders1[[#This Row],[Region]]=People!$B$4,People!$A$4, IF(Orders1[[#This Row],[Region]]=People!$B$5,People!$A$5))))</f>
        <v>Chuck Magee</v>
      </c>
      <c r="W8592" s="3" t="str">
        <f>IFERROR(INDEX(Returns!A8592:A9391, MATCH(Orders1[[#This Row],[Order ID]],Returns!B8592:B9391)), "No")</f>
        <v>No</v>
      </c>
      <c r="X8592" s="3">
        <f>IF(Orders1[[#This Row],[Return]]="Yes", 1, 0)</f>
        <v>0</v>
      </c>
    </row>
    <row r="8593" spans="1:24" x14ac:dyDescent="0.2">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7">
        <v>18.687999999999999</v>
      </c>
      <c r="S8593" s="1">
        <v>2</v>
      </c>
      <c r="T8593" s="1">
        <v>0.2</v>
      </c>
      <c r="U8593" s="7">
        <v>7.008</v>
      </c>
      <c r="V8593" s="3" t="str">
        <f>IF(Orders1[[#This Row],[Region]]=People!$B$2, People!$A$2, IF(Orders1[[#This Row],[Region]]=People!$B$3,People!$A$3, IF(Orders1[[#This Row],[Region]]=People!$B$4,People!$A$4, IF(Orders1[[#This Row],[Region]]=People!$B$5,People!$A$5))))</f>
        <v>Anna Andreadi</v>
      </c>
      <c r="W8593" s="3" t="str">
        <f>IFERROR(INDEX(Returns!A8593:A9392, MATCH(Orders1[[#This Row],[Order ID]],Returns!B8593:B9392)), "No")</f>
        <v>No</v>
      </c>
      <c r="X8593" s="3">
        <f>IF(Orders1[[#This Row],[Return]]="Yes", 1, 0)</f>
        <v>0</v>
      </c>
    </row>
    <row r="8594" spans="1:24" x14ac:dyDescent="0.2">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7">
        <v>11.664000000000001</v>
      </c>
      <c r="S8594" s="1">
        <v>3</v>
      </c>
      <c r="T8594" s="1">
        <v>0.2</v>
      </c>
      <c r="U8594" s="7">
        <v>3.3534000000000006</v>
      </c>
      <c r="V8594" s="3" t="str">
        <f>IF(Orders1[[#This Row],[Region]]=People!$B$2, People!$A$2, IF(Orders1[[#This Row],[Region]]=People!$B$3,People!$A$3, IF(Orders1[[#This Row],[Region]]=People!$B$4,People!$A$4, IF(Orders1[[#This Row],[Region]]=People!$B$5,People!$A$5))))</f>
        <v>Anna Andreadi</v>
      </c>
      <c r="W8594" s="3" t="str">
        <f>IFERROR(INDEX(Returns!A8594:A9393, MATCH(Orders1[[#This Row],[Order ID]],Returns!B8594:B9393)), "No")</f>
        <v>No</v>
      </c>
      <c r="X8594" s="3">
        <f>IF(Orders1[[#This Row],[Return]]="Yes", 1, 0)</f>
        <v>0</v>
      </c>
    </row>
    <row r="8595" spans="1:24" x14ac:dyDescent="0.2">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7">
        <v>191.976</v>
      </c>
      <c r="S8595" s="1">
        <v>3</v>
      </c>
      <c r="T8595" s="1">
        <v>0.2</v>
      </c>
      <c r="U8595" s="7">
        <v>38.395199999999988</v>
      </c>
      <c r="V8595" s="3" t="str">
        <f>IF(Orders1[[#This Row],[Region]]=People!$B$2, People!$A$2, IF(Orders1[[#This Row],[Region]]=People!$B$3,People!$A$3, IF(Orders1[[#This Row],[Region]]=People!$B$4,People!$A$4, IF(Orders1[[#This Row],[Region]]=People!$B$5,People!$A$5))))</f>
        <v>Cassandra Brandow</v>
      </c>
      <c r="W8595" s="3" t="str">
        <f>IFERROR(INDEX(Returns!A8595:A9394, MATCH(Orders1[[#This Row],[Order ID]],Returns!B8595:B9394)), "No")</f>
        <v>No</v>
      </c>
      <c r="X8595" s="3">
        <f>IF(Orders1[[#This Row],[Return]]="Yes", 1, 0)</f>
        <v>0</v>
      </c>
    </row>
    <row r="8596" spans="1:24" x14ac:dyDescent="0.2">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7">
        <v>499.16800000000006</v>
      </c>
      <c r="S8596" s="1">
        <v>4</v>
      </c>
      <c r="T8596" s="1">
        <v>0.2</v>
      </c>
      <c r="U8596" s="7">
        <v>31.197999999999993</v>
      </c>
      <c r="V8596" s="3" t="str">
        <f>IF(Orders1[[#This Row],[Region]]=People!$B$2, People!$A$2, IF(Orders1[[#This Row],[Region]]=People!$B$3,People!$A$3, IF(Orders1[[#This Row],[Region]]=People!$B$4,People!$A$4, IF(Orders1[[#This Row],[Region]]=People!$B$5,People!$A$5))))</f>
        <v>Cassandra Brandow</v>
      </c>
      <c r="W8596" s="3" t="str">
        <f>IFERROR(INDEX(Returns!A8596:A9395, MATCH(Orders1[[#This Row],[Order ID]],Returns!B8596:B9395)), "No")</f>
        <v>No</v>
      </c>
      <c r="X8596" s="3">
        <f>IF(Orders1[[#This Row],[Return]]="Yes", 1, 0)</f>
        <v>0</v>
      </c>
    </row>
    <row r="8597" spans="1:24" x14ac:dyDescent="0.2">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7">
        <v>11.88</v>
      </c>
      <c r="S8597" s="1">
        <v>2</v>
      </c>
      <c r="T8597" s="1">
        <v>0</v>
      </c>
      <c r="U8597" s="7">
        <v>5.3460000000000001</v>
      </c>
      <c r="V8597" s="3" t="str">
        <f>IF(Orders1[[#This Row],[Region]]=People!$B$2, People!$A$2, IF(Orders1[[#This Row],[Region]]=People!$B$3,People!$A$3, IF(Orders1[[#This Row],[Region]]=People!$B$4,People!$A$4, IF(Orders1[[#This Row],[Region]]=People!$B$5,People!$A$5))))</f>
        <v>Cassandra Brandow</v>
      </c>
      <c r="W8597" s="3" t="str">
        <f>IFERROR(INDEX(Returns!A8597:A9396, MATCH(Orders1[[#This Row],[Order ID]],Returns!B8597:B9396)), "No")</f>
        <v>No</v>
      </c>
      <c r="X8597" s="3">
        <f>IF(Orders1[[#This Row],[Return]]="Yes", 1, 0)</f>
        <v>0</v>
      </c>
    </row>
    <row r="8598" spans="1:24" x14ac:dyDescent="0.2">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7">
        <v>35.44</v>
      </c>
      <c r="S8598" s="1">
        <v>1</v>
      </c>
      <c r="T8598" s="1">
        <v>0</v>
      </c>
      <c r="U8598" s="7">
        <v>16.656799999999997</v>
      </c>
      <c r="V8598" s="3" t="str">
        <f>IF(Orders1[[#This Row],[Region]]=People!$B$2, People!$A$2, IF(Orders1[[#This Row],[Region]]=People!$B$3,People!$A$3, IF(Orders1[[#This Row],[Region]]=People!$B$4,People!$A$4, IF(Orders1[[#This Row],[Region]]=People!$B$5,People!$A$5))))</f>
        <v>Cassandra Brandow</v>
      </c>
      <c r="W8598" s="3" t="str">
        <f>IFERROR(INDEX(Returns!A8598:A9397, MATCH(Orders1[[#This Row],[Order ID]],Returns!B8598:B9397)), "No")</f>
        <v>No</v>
      </c>
      <c r="X8598" s="3">
        <f>IF(Orders1[[#This Row],[Return]]="Yes", 1, 0)</f>
        <v>0</v>
      </c>
    </row>
    <row r="8599" spans="1:24" x14ac:dyDescent="0.2">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7">
        <v>67.13600000000001</v>
      </c>
      <c r="S8599" s="1">
        <v>4</v>
      </c>
      <c r="T8599" s="1">
        <v>0.2</v>
      </c>
      <c r="U8599" s="7">
        <v>25.175999999999998</v>
      </c>
      <c r="V8599" s="3" t="str">
        <f>IF(Orders1[[#This Row],[Region]]=People!$B$2, People!$A$2, IF(Orders1[[#This Row],[Region]]=People!$B$3,People!$A$3, IF(Orders1[[#This Row],[Region]]=People!$B$4,People!$A$4, IF(Orders1[[#This Row],[Region]]=People!$B$5,People!$A$5))))</f>
        <v>Anna Andreadi</v>
      </c>
      <c r="W8599" s="3" t="str">
        <f>IFERROR(INDEX(Returns!A8599:A9398, MATCH(Orders1[[#This Row],[Order ID]],Returns!B8599:B9398)), "No")</f>
        <v>No</v>
      </c>
      <c r="X8599" s="3">
        <f>IF(Orders1[[#This Row],[Return]]="Yes", 1, 0)</f>
        <v>0</v>
      </c>
    </row>
    <row r="8600" spans="1:24" x14ac:dyDescent="0.2">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7">
        <v>4.32</v>
      </c>
      <c r="S8600" s="1">
        <v>3</v>
      </c>
      <c r="T8600" s="1">
        <v>0.2</v>
      </c>
      <c r="U8600" s="7">
        <v>1.512</v>
      </c>
      <c r="V8600" s="3" t="str">
        <f>IF(Orders1[[#This Row],[Region]]=People!$B$2, People!$A$2, IF(Orders1[[#This Row],[Region]]=People!$B$3,People!$A$3, IF(Orders1[[#This Row],[Region]]=People!$B$4,People!$A$4, IF(Orders1[[#This Row],[Region]]=People!$B$5,People!$A$5))))</f>
        <v>Anna Andreadi</v>
      </c>
      <c r="W8600" s="3" t="str">
        <f>IFERROR(INDEX(Returns!A8600:A9399, MATCH(Orders1[[#This Row],[Order ID]],Returns!B8600:B9399)), "No")</f>
        <v>No</v>
      </c>
      <c r="X8600" s="3">
        <f>IF(Orders1[[#This Row],[Return]]="Yes", 1, 0)</f>
        <v>0</v>
      </c>
    </row>
    <row r="8601" spans="1:24" x14ac:dyDescent="0.2">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7">
        <v>14.940000000000001</v>
      </c>
      <c r="S8601" s="1">
        <v>3</v>
      </c>
      <c r="T8601" s="1">
        <v>0</v>
      </c>
      <c r="U8601" s="7">
        <v>7.0218000000000007</v>
      </c>
      <c r="V8601" s="3" t="str">
        <f>IF(Orders1[[#This Row],[Region]]=People!$B$2, People!$A$2, IF(Orders1[[#This Row],[Region]]=People!$B$3,People!$A$3, IF(Orders1[[#This Row],[Region]]=People!$B$4,People!$A$4, IF(Orders1[[#This Row],[Region]]=People!$B$5,People!$A$5))))</f>
        <v>Anna Andreadi</v>
      </c>
      <c r="W8601" s="3" t="str">
        <f>IFERROR(INDEX(Returns!A8601:A9400, MATCH(Orders1[[#This Row],[Order ID]],Returns!B8601:B9400)), "No")</f>
        <v>No</v>
      </c>
      <c r="X8601" s="3">
        <f>IF(Orders1[[#This Row],[Return]]="Yes", 1, 0)</f>
        <v>0</v>
      </c>
    </row>
    <row r="8602" spans="1:24" x14ac:dyDescent="0.2">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7">
        <v>40.54</v>
      </c>
      <c r="S8602" s="1">
        <v>2</v>
      </c>
      <c r="T8602" s="1">
        <v>0</v>
      </c>
      <c r="U8602" s="7">
        <v>11.351200000000002</v>
      </c>
      <c r="V8602" s="3" t="str">
        <f>IF(Orders1[[#This Row],[Region]]=People!$B$2, People!$A$2, IF(Orders1[[#This Row],[Region]]=People!$B$3,People!$A$3, IF(Orders1[[#This Row],[Region]]=People!$B$4,People!$A$4, IF(Orders1[[#This Row],[Region]]=People!$B$5,People!$A$5))))</f>
        <v>Anna Andreadi</v>
      </c>
      <c r="W8602" s="3" t="str">
        <f>IFERROR(INDEX(Returns!A8602:A9401, MATCH(Orders1[[#This Row],[Order ID]],Returns!B8602:B9401)), "No")</f>
        <v>No</v>
      </c>
      <c r="X8602" s="3">
        <f>IF(Orders1[[#This Row],[Return]]="Yes", 1, 0)</f>
        <v>0</v>
      </c>
    </row>
    <row r="8603" spans="1:24" x14ac:dyDescent="0.2">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7">
        <v>7.3120000000000012</v>
      </c>
      <c r="S8603" s="1">
        <v>1</v>
      </c>
      <c r="T8603" s="1">
        <v>0.2</v>
      </c>
      <c r="U8603" s="7">
        <v>2.5591999999999997</v>
      </c>
      <c r="V8603" s="3" t="str">
        <f>IF(Orders1[[#This Row],[Region]]=People!$B$2, People!$A$2, IF(Orders1[[#This Row],[Region]]=People!$B$3,People!$A$3, IF(Orders1[[#This Row],[Region]]=People!$B$4,People!$A$4, IF(Orders1[[#This Row],[Region]]=People!$B$5,People!$A$5))))</f>
        <v>Anna Andreadi</v>
      </c>
      <c r="W8603" s="3" t="str">
        <f>IFERROR(INDEX(Returns!A8603:A9402, MATCH(Orders1[[#This Row],[Order ID]],Returns!B8603:B9402)), "No")</f>
        <v>No</v>
      </c>
      <c r="X8603" s="3">
        <f>IF(Orders1[[#This Row],[Return]]="Yes", 1, 0)</f>
        <v>0</v>
      </c>
    </row>
    <row r="8604" spans="1:24" x14ac:dyDescent="0.2">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7">
        <v>475.94400000000002</v>
      </c>
      <c r="S8604" s="1">
        <v>7</v>
      </c>
      <c r="T8604" s="1">
        <v>0.2</v>
      </c>
      <c r="U8604" s="7">
        <v>59.492999999999952</v>
      </c>
      <c r="V8604" s="3" t="str">
        <f>IF(Orders1[[#This Row],[Region]]=People!$B$2, People!$A$2, IF(Orders1[[#This Row],[Region]]=People!$B$3,People!$A$3, IF(Orders1[[#This Row],[Region]]=People!$B$4,People!$A$4, IF(Orders1[[#This Row],[Region]]=People!$B$5,People!$A$5))))</f>
        <v>Anna Andreadi</v>
      </c>
      <c r="W8604" s="3" t="str">
        <f>IFERROR(INDEX(Returns!A8604:A9403, MATCH(Orders1[[#This Row],[Order ID]],Returns!B8604:B9403)), "No")</f>
        <v>No</v>
      </c>
      <c r="X8604" s="3">
        <f>IF(Orders1[[#This Row],[Return]]="Yes", 1, 0)</f>
        <v>0</v>
      </c>
    </row>
    <row r="8605" spans="1:24" x14ac:dyDescent="0.2">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7">
        <v>30.080000000000002</v>
      </c>
      <c r="S8605" s="1">
        <v>2</v>
      </c>
      <c r="T8605" s="1">
        <v>0.2</v>
      </c>
      <c r="U8605" s="7">
        <v>-5.2640000000000002</v>
      </c>
      <c r="V8605" s="3" t="str">
        <f>IF(Orders1[[#This Row],[Region]]=People!$B$2, People!$A$2, IF(Orders1[[#This Row],[Region]]=People!$B$3,People!$A$3, IF(Orders1[[#This Row],[Region]]=People!$B$4,People!$A$4, IF(Orders1[[#This Row],[Region]]=People!$B$5,People!$A$5))))</f>
        <v>Kelly Williams</v>
      </c>
      <c r="W8605" s="3" t="str">
        <f>IFERROR(INDEX(Returns!A8605:A9404, MATCH(Orders1[[#This Row],[Order ID]],Returns!B8605:B9404)), "No")</f>
        <v>No</v>
      </c>
      <c r="X8605" s="3">
        <f>IF(Orders1[[#This Row],[Return]]="Yes", 1, 0)</f>
        <v>0</v>
      </c>
    </row>
    <row r="8606" spans="1:24" x14ac:dyDescent="0.2">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7">
        <v>165.60000000000002</v>
      </c>
      <c r="S8606" s="1">
        <v>3</v>
      </c>
      <c r="T8606" s="1">
        <v>0.2</v>
      </c>
      <c r="U8606" s="7">
        <v>-6.2100000000000151</v>
      </c>
      <c r="V8606" s="3" t="str">
        <f>IF(Orders1[[#This Row],[Region]]=People!$B$2, People!$A$2, IF(Orders1[[#This Row],[Region]]=People!$B$3,People!$A$3, IF(Orders1[[#This Row],[Region]]=People!$B$4,People!$A$4, IF(Orders1[[#This Row],[Region]]=People!$B$5,People!$A$5))))</f>
        <v>Kelly Williams</v>
      </c>
      <c r="W8606" s="3" t="str">
        <f>IFERROR(INDEX(Returns!A8606:A9405, MATCH(Orders1[[#This Row],[Order ID]],Returns!B8606:B9405)), "No")</f>
        <v>No</v>
      </c>
      <c r="X8606" s="3">
        <f>IF(Orders1[[#This Row],[Return]]="Yes", 1, 0)</f>
        <v>0</v>
      </c>
    </row>
    <row r="8607" spans="1:24" x14ac:dyDescent="0.2">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7">
        <v>180.96</v>
      </c>
      <c r="S8607" s="1">
        <v>5</v>
      </c>
      <c r="T8607" s="1">
        <v>0.2</v>
      </c>
      <c r="U8607" s="7">
        <v>13.571999999999996</v>
      </c>
      <c r="V8607" s="3" t="str">
        <f>IF(Orders1[[#This Row],[Region]]=People!$B$2, People!$A$2, IF(Orders1[[#This Row],[Region]]=People!$B$3,People!$A$3, IF(Orders1[[#This Row],[Region]]=People!$B$4,People!$A$4, IF(Orders1[[#This Row],[Region]]=People!$B$5,People!$A$5))))</f>
        <v>Kelly Williams</v>
      </c>
      <c r="W8607" s="3" t="str">
        <f>IFERROR(INDEX(Returns!A8607:A9406, MATCH(Orders1[[#This Row],[Order ID]],Returns!B8607:B9406)), "No")</f>
        <v>No</v>
      </c>
      <c r="X8607" s="3">
        <f>IF(Orders1[[#This Row],[Return]]="Yes", 1, 0)</f>
        <v>0</v>
      </c>
    </row>
    <row r="8608" spans="1:24" x14ac:dyDescent="0.2">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7">
        <v>23.18</v>
      </c>
      <c r="S8608" s="1">
        <v>2</v>
      </c>
      <c r="T8608" s="1">
        <v>0</v>
      </c>
      <c r="U8608" s="7">
        <v>7.6493999999999982</v>
      </c>
      <c r="V8608" s="3" t="str">
        <f>IF(Orders1[[#This Row],[Region]]=People!$B$2, People!$A$2, IF(Orders1[[#This Row],[Region]]=People!$B$3,People!$A$3, IF(Orders1[[#This Row],[Region]]=People!$B$4,People!$A$4, IF(Orders1[[#This Row],[Region]]=People!$B$5,People!$A$5))))</f>
        <v>Chuck Magee</v>
      </c>
      <c r="W8608" s="3" t="str">
        <f>IFERROR(INDEX(Returns!A8608:A9407, MATCH(Orders1[[#This Row],[Order ID]],Returns!B8608:B9407)), "No")</f>
        <v>No</v>
      </c>
      <c r="X8608" s="3">
        <f>IF(Orders1[[#This Row],[Return]]="Yes", 1, 0)</f>
        <v>0</v>
      </c>
    </row>
    <row r="8609" spans="1:24" x14ac:dyDescent="0.2">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7">
        <v>56.96</v>
      </c>
      <c r="S8609" s="1">
        <v>2</v>
      </c>
      <c r="T8609" s="1">
        <v>0</v>
      </c>
      <c r="U8609" s="7">
        <v>21.075200000000002</v>
      </c>
      <c r="V8609" s="3" t="str">
        <f>IF(Orders1[[#This Row],[Region]]=People!$B$2, People!$A$2, IF(Orders1[[#This Row],[Region]]=People!$B$3,People!$A$3, IF(Orders1[[#This Row],[Region]]=People!$B$4,People!$A$4, IF(Orders1[[#This Row],[Region]]=People!$B$5,People!$A$5))))</f>
        <v>Chuck Magee</v>
      </c>
      <c r="W8609" s="3" t="str">
        <f>IFERROR(INDEX(Returns!A8609:A9408, MATCH(Orders1[[#This Row],[Order ID]],Returns!B8609:B9408)), "No")</f>
        <v>No</v>
      </c>
      <c r="X8609" s="3">
        <f>IF(Orders1[[#This Row],[Return]]="Yes", 1, 0)</f>
        <v>0</v>
      </c>
    </row>
    <row r="8610" spans="1:24" x14ac:dyDescent="0.2">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7">
        <v>15.56</v>
      </c>
      <c r="S8610" s="1">
        <v>4</v>
      </c>
      <c r="T8610" s="1">
        <v>0</v>
      </c>
      <c r="U8610" s="7">
        <v>4.0456000000000003</v>
      </c>
      <c r="V8610" s="3" t="str">
        <f>IF(Orders1[[#This Row],[Region]]=People!$B$2, People!$A$2, IF(Orders1[[#This Row],[Region]]=People!$B$3,People!$A$3, IF(Orders1[[#This Row],[Region]]=People!$B$4,People!$A$4, IF(Orders1[[#This Row],[Region]]=People!$B$5,People!$A$5))))</f>
        <v>Chuck Magee</v>
      </c>
      <c r="W8610" s="3" t="str">
        <f>IFERROR(INDEX(Returns!A8610:A9409, MATCH(Orders1[[#This Row],[Order ID]],Returns!B8610:B9409)), "No")</f>
        <v>No</v>
      </c>
      <c r="X8610" s="3">
        <f>IF(Orders1[[#This Row],[Return]]="Yes", 1, 0)</f>
        <v>0</v>
      </c>
    </row>
    <row r="8611" spans="1:24" x14ac:dyDescent="0.2">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7">
        <v>353.56799999999998</v>
      </c>
      <c r="S8611" s="1">
        <v>2</v>
      </c>
      <c r="T8611" s="1">
        <v>0.2</v>
      </c>
      <c r="U8611" s="7">
        <v>-44.196000000000026</v>
      </c>
      <c r="V8611" s="3" t="str">
        <f>IF(Orders1[[#This Row],[Region]]=People!$B$2, People!$A$2, IF(Orders1[[#This Row],[Region]]=People!$B$3,People!$A$3, IF(Orders1[[#This Row],[Region]]=People!$B$4,People!$A$4, IF(Orders1[[#This Row],[Region]]=People!$B$5,People!$A$5))))</f>
        <v>Chuck Magee</v>
      </c>
      <c r="W8611" s="3" t="str">
        <f>IFERROR(INDEX(Returns!A8611:A9410, MATCH(Orders1[[#This Row],[Order ID]],Returns!B8611:B9410)), "No")</f>
        <v>No</v>
      </c>
      <c r="X8611" s="3">
        <f>IF(Orders1[[#This Row],[Return]]="Yes", 1, 0)</f>
        <v>0</v>
      </c>
    </row>
    <row r="8612" spans="1:24" x14ac:dyDescent="0.2">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7">
        <v>13.96</v>
      </c>
      <c r="S8612" s="1">
        <v>2</v>
      </c>
      <c r="T8612" s="1">
        <v>0</v>
      </c>
      <c r="U8612" s="7">
        <v>6.7008000000000001</v>
      </c>
      <c r="V8612" s="3" t="str">
        <f>IF(Orders1[[#This Row],[Region]]=People!$B$2, People!$A$2, IF(Orders1[[#This Row],[Region]]=People!$B$3,People!$A$3, IF(Orders1[[#This Row],[Region]]=People!$B$4,People!$A$4, IF(Orders1[[#This Row],[Region]]=People!$B$5,People!$A$5))))</f>
        <v>Chuck Magee</v>
      </c>
      <c r="W8612" s="3" t="str">
        <f>IFERROR(INDEX(Returns!A8612:A9411, MATCH(Orders1[[#This Row],[Order ID]],Returns!B8612:B9411)), "No")</f>
        <v>No</v>
      </c>
      <c r="X8612" s="3">
        <f>IF(Orders1[[#This Row],[Return]]="Yes", 1, 0)</f>
        <v>0</v>
      </c>
    </row>
    <row r="8613" spans="1:24" x14ac:dyDescent="0.2">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7">
        <v>82.95</v>
      </c>
      <c r="S8613" s="1">
        <v>5</v>
      </c>
      <c r="T8613" s="1">
        <v>0</v>
      </c>
      <c r="U8613" s="7">
        <v>29.032499999999999</v>
      </c>
      <c r="V8613" s="3" t="str">
        <f>IF(Orders1[[#This Row],[Region]]=People!$B$2, People!$A$2, IF(Orders1[[#This Row],[Region]]=People!$B$3,People!$A$3, IF(Orders1[[#This Row],[Region]]=People!$B$4,People!$A$4, IF(Orders1[[#This Row],[Region]]=People!$B$5,People!$A$5))))</f>
        <v>Anna Andreadi</v>
      </c>
      <c r="W8613" s="3" t="str">
        <f>IFERROR(INDEX(Returns!A8613:A9412, MATCH(Orders1[[#This Row],[Order ID]],Returns!B8613:B9412)), "No")</f>
        <v>No</v>
      </c>
      <c r="X8613" s="3">
        <f>IF(Orders1[[#This Row],[Return]]="Yes", 1, 0)</f>
        <v>0</v>
      </c>
    </row>
    <row r="8614" spans="1:24" x14ac:dyDescent="0.2">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7">
        <v>39.68</v>
      </c>
      <c r="S8614" s="1">
        <v>2</v>
      </c>
      <c r="T8614" s="1">
        <v>0</v>
      </c>
      <c r="U8614" s="7">
        <v>10.316800000000001</v>
      </c>
      <c r="V8614" s="3" t="str">
        <f>IF(Orders1[[#This Row],[Region]]=People!$B$2, People!$A$2, IF(Orders1[[#This Row],[Region]]=People!$B$3,People!$A$3, IF(Orders1[[#This Row],[Region]]=People!$B$4,People!$A$4, IF(Orders1[[#This Row],[Region]]=People!$B$5,People!$A$5))))</f>
        <v>Anna Andreadi</v>
      </c>
      <c r="W8614" s="3" t="str">
        <f>IFERROR(INDEX(Returns!A8614:A9413, MATCH(Orders1[[#This Row],[Order ID]],Returns!B8614:B9413)), "No")</f>
        <v>No</v>
      </c>
      <c r="X8614" s="3">
        <f>IF(Orders1[[#This Row],[Return]]="Yes", 1, 0)</f>
        <v>0</v>
      </c>
    </row>
    <row r="8615" spans="1:24" x14ac:dyDescent="0.2">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7">
        <v>479.97</v>
      </c>
      <c r="S8615" s="1">
        <v>3</v>
      </c>
      <c r="T8615" s="1">
        <v>0</v>
      </c>
      <c r="U8615" s="7">
        <v>177.58890000000002</v>
      </c>
      <c r="V8615" s="3" t="str">
        <f>IF(Orders1[[#This Row],[Region]]=People!$B$2, People!$A$2, IF(Orders1[[#This Row],[Region]]=People!$B$3,People!$A$3, IF(Orders1[[#This Row],[Region]]=People!$B$4,People!$A$4, IF(Orders1[[#This Row],[Region]]=People!$B$5,People!$A$5))))</f>
        <v>Anna Andreadi</v>
      </c>
      <c r="W8615" s="3" t="str">
        <f>IFERROR(INDEX(Returns!A8615:A9414, MATCH(Orders1[[#This Row],[Order ID]],Returns!B8615:B9414)), "No")</f>
        <v>No</v>
      </c>
      <c r="X8615" s="3">
        <f>IF(Orders1[[#This Row],[Return]]="Yes", 1, 0)</f>
        <v>0</v>
      </c>
    </row>
    <row r="8616" spans="1:24" x14ac:dyDescent="0.2">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7">
        <v>7.38</v>
      </c>
      <c r="S8616" s="1">
        <v>2</v>
      </c>
      <c r="T8616" s="1">
        <v>0</v>
      </c>
      <c r="U8616" s="7">
        <v>3.4685999999999999</v>
      </c>
      <c r="V8616" s="3" t="str">
        <f>IF(Orders1[[#This Row],[Region]]=People!$B$2, People!$A$2, IF(Orders1[[#This Row],[Region]]=People!$B$3,People!$A$3, IF(Orders1[[#This Row],[Region]]=People!$B$4,People!$A$4, IF(Orders1[[#This Row],[Region]]=People!$B$5,People!$A$5))))</f>
        <v>Anna Andreadi</v>
      </c>
      <c r="W8616" s="3" t="str">
        <f>IFERROR(INDEX(Returns!A8616:A9415, MATCH(Orders1[[#This Row],[Order ID]],Returns!B8616:B9415)), "No")</f>
        <v>No</v>
      </c>
      <c r="X8616" s="3">
        <f>IF(Orders1[[#This Row],[Return]]="Yes", 1, 0)</f>
        <v>0</v>
      </c>
    </row>
    <row r="8617" spans="1:24" x14ac:dyDescent="0.2">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7">
        <v>14.256000000000002</v>
      </c>
      <c r="S8617" s="1">
        <v>3</v>
      </c>
      <c r="T8617" s="1">
        <v>0.2</v>
      </c>
      <c r="U8617" s="7">
        <v>4.4550000000000001</v>
      </c>
      <c r="V8617" s="3" t="str">
        <f>IF(Orders1[[#This Row],[Region]]=People!$B$2, People!$A$2, IF(Orders1[[#This Row],[Region]]=People!$B$3,People!$A$3, IF(Orders1[[#This Row],[Region]]=People!$B$4,People!$A$4, IF(Orders1[[#This Row],[Region]]=People!$B$5,People!$A$5))))</f>
        <v>Anna Andreadi</v>
      </c>
      <c r="W8617" s="3" t="str">
        <f>IFERROR(INDEX(Returns!A8617:A9416, MATCH(Orders1[[#This Row],[Order ID]],Returns!B8617:B9416)), "No")</f>
        <v>No</v>
      </c>
      <c r="X8617" s="3">
        <f>IF(Orders1[[#This Row],[Return]]="Yes", 1, 0)</f>
        <v>0</v>
      </c>
    </row>
    <row r="8618" spans="1:24" x14ac:dyDescent="0.2">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7">
        <v>81.98</v>
      </c>
      <c r="S8618" s="1">
        <v>2</v>
      </c>
      <c r="T8618" s="1">
        <v>0</v>
      </c>
      <c r="U8618" s="7">
        <v>40.170200000000001</v>
      </c>
      <c r="V8618" s="3" t="str">
        <f>IF(Orders1[[#This Row],[Region]]=People!$B$2, People!$A$2, IF(Orders1[[#This Row],[Region]]=People!$B$3,People!$A$3, IF(Orders1[[#This Row],[Region]]=People!$B$4,People!$A$4, IF(Orders1[[#This Row],[Region]]=People!$B$5,People!$A$5))))</f>
        <v>Anna Andreadi</v>
      </c>
      <c r="W8618" s="3" t="str">
        <f>IFERROR(INDEX(Returns!A8618:A9417, MATCH(Orders1[[#This Row],[Order ID]],Returns!B8618:B9417)), "No")</f>
        <v>No</v>
      </c>
      <c r="X8618" s="3">
        <f>IF(Orders1[[#This Row],[Return]]="Yes", 1, 0)</f>
        <v>0</v>
      </c>
    </row>
    <row r="8619" spans="1:24" x14ac:dyDescent="0.2">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7">
        <v>39.624000000000009</v>
      </c>
      <c r="S8619" s="1">
        <v>3</v>
      </c>
      <c r="T8619" s="1">
        <v>0.2</v>
      </c>
      <c r="U8619" s="7">
        <v>13.868400000000001</v>
      </c>
      <c r="V8619" s="3" t="str">
        <f>IF(Orders1[[#This Row],[Region]]=People!$B$2, People!$A$2, IF(Orders1[[#This Row],[Region]]=People!$B$3,People!$A$3, IF(Orders1[[#This Row],[Region]]=People!$B$4,People!$A$4, IF(Orders1[[#This Row],[Region]]=People!$B$5,People!$A$5))))</f>
        <v>Anna Andreadi</v>
      </c>
      <c r="W8619" s="3" t="str">
        <f>IFERROR(INDEX(Returns!A8619:A9418, MATCH(Orders1[[#This Row],[Order ID]],Returns!B8619:B9418)), "No")</f>
        <v>No</v>
      </c>
      <c r="X8619" s="3">
        <f>IF(Orders1[[#This Row],[Return]]="Yes", 1, 0)</f>
        <v>0</v>
      </c>
    </row>
    <row r="8620" spans="1:24" x14ac:dyDescent="0.2">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7">
        <v>399.67200000000003</v>
      </c>
      <c r="S8620" s="1">
        <v>7</v>
      </c>
      <c r="T8620" s="1">
        <v>0.2</v>
      </c>
      <c r="U8620" s="7">
        <v>-14.987700000000061</v>
      </c>
      <c r="V8620" s="3" t="str">
        <f>IF(Orders1[[#This Row],[Region]]=People!$B$2, People!$A$2, IF(Orders1[[#This Row],[Region]]=People!$B$3,People!$A$3, IF(Orders1[[#This Row],[Region]]=People!$B$4,People!$A$4, IF(Orders1[[#This Row],[Region]]=People!$B$5,People!$A$5))))</f>
        <v>Anna Andreadi</v>
      </c>
      <c r="W8620" s="3" t="str">
        <f>IFERROR(INDEX(Returns!A8620:A9419, MATCH(Orders1[[#This Row],[Order ID]],Returns!B8620:B9419)), "No")</f>
        <v>No</v>
      </c>
      <c r="X8620" s="3">
        <f>IF(Orders1[[#This Row],[Return]]="Yes", 1, 0)</f>
        <v>0</v>
      </c>
    </row>
    <row r="8621" spans="1:24" x14ac:dyDescent="0.2">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7">
        <v>65.12</v>
      </c>
      <c r="S8621" s="1">
        <v>4</v>
      </c>
      <c r="T8621" s="1">
        <v>0</v>
      </c>
      <c r="U8621" s="7">
        <v>16.931200000000004</v>
      </c>
      <c r="V8621" s="3" t="str">
        <f>IF(Orders1[[#This Row],[Region]]=People!$B$2, People!$A$2, IF(Orders1[[#This Row],[Region]]=People!$B$3,People!$A$3, IF(Orders1[[#This Row],[Region]]=People!$B$4,People!$A$4, IF(Orders1[[#This Row],[Region]]=People!$B$5,People!$A$5))))</f>
        <v>Chuck Magee</v>
      </c>
      <c r="W8621" s="3" t="str">
        <f>IFERROR(INDEX(Returns!A8621:A9420, MATCH(Orders1[[#This Row],[Order ID]],Returns!B8621:B9420)), "No")</f>
        <v>No</v>
      </c>
      <c r="X8621" s="3">
        <f>IF(Orders1[[#This Row],[Return]]="Yes", 1, 0)</f>
        <v>0</v>
      </c>
    </row>
    <row r="8622" spans="1:24" x14ac:dyDescent="0.2">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7">
        <v>30.560000000000002</v>
      </c>
      <c r="S8622" s="1">
        <v>5</v>
      </c>
      <c r="T8622" s="1">
        <v>0.6</v>
      </c>
      <c r="U8622" s="7">
        <v>-19.863999999999997</v>
      </c>
      <c r="V8622" s="3" t="str">
        <f>IF(Orders1[[#This Row],[Region]]=People!$B$2, People!$A$2, IF(Orders1[[#This Row],[Region]]=People!$B$3,People!$A$3, IF(Orders1[[#This Row],[Region]]=People!$B$4,People!$A$4, IF(Orders1[[#This Row],[Region]]=People!$B$5,People!$A$5))))</f>
        <v>Kelly Williams</v>
      </c>
      <c r="W8622" s="3" t="str">
        <f>IFERROR(INDEX(Returns!A8622:A9421, MATCH(Orders1[[#This Row],[Order ID]],Returns!B8622:B9421)), "No")</f>
        <v>No</v>
      </c>
      <c r="X8622" s="3">
        <f>IF(Orders1[[#This Row],[Return]]="Yes", 1, 0)</f>
        <v>0</v>
      </c>
    </row>
    <row r="8623" spans="1:24" x14ac:dyDescent="0.2">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7">
        <v>20.768000000000001</v>
      </c>
      <c r="S8623" s="1">
        <v>2</v>
      </c>
      <c r="T8623" s="1">
        <v>0.2</v>
      </c>
      <c r="U8623" s="7">
        <v>2.3363999999999976</v>
      </c>
      <c r="V8623" s="3" t="str">
        <f>IF(Orders1[[#This Row],[Region]]=People!$B$2, People!$A$2, IF(Orders1[[#This Row],[Region]]=People!$B$3,People!$A$3, IF(Orders1[[#This Row],[Region]]=People!$B$4,People!$A$4, IF(Orders1[[#This Row],[Region]]=People!$B$5,People!$A$5))))</f>
        <v>Cassandra Brandow</v>
      </c>
      <c r="W8623" s="3" t="str">
        <f>IFERROR(INDEX(Returns!A8623:A9422, MATCH(Orders1[[#This Row],[Order ID]],Returns!B8623:B9422)), "No")</f>
        <v>No</v>
      </c>
      <c r="X8623" s="3">
        <f>IF(Orders1[[#This Row],[Return]]="Yes", 1, 0)</f>
        <v>0</v>
      </c>
    </row>
    <row r="8624" spans="1:24" x14ac:dyDescent="0.2">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7">
        <v>39.808</v>
      </c>
      <c r="S8624" s="1">
        <v>4</v>
      </c>
      <c r="T8624" s="1">
        <v>0.2</v>
      </c>
      <c r="U8624" s="7">
        <v>3.9808000000000003</v>
      </c>
      <c r="V8624" s="3" t="str">
        <f>IF(Orders1[[#This Row],[Region]]=People!$B$2, People!$A$2, IF(Orders1[[#This Row],[Region]]=People!$B$3,People!$A$3, IF(Orders1[[#This Row],[Region]]=People!$B$4,People!$A$4, IF(Orders1[[#This Row],[Region]]=People!$B$5,People!$A$5))))</f>
        <v>Anna Andreadi</v>
      </c>
      <c r="W8624" s="3" t="str">
        <f>IFERROR(INDEX(Returns!A8624:A9423, MATCH(Orders1[[#This Row],[Order ID]],Returns!B8624:B9423)), "No")</f>
        <v>No</v>
      </c>
      <c r="X8624" s="3">
        <f>IF(Orders1[[#This Row],[Return]]="Yes", 1, 0)</f>
        <v>0</v>
      </c>
    </row>
    <row r="8625" spans="1:24" x14ac:dyDescent="0.2">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7">
        <v>121.10400000000003</v>
      </c>
      <c r="S8625" s="1">
        <v>6</v>
      </c>
      <c r="T8625" s="1">
        <v>0.7</v>
      </c>
      <c r="U8625" s="7">
        <v>-100.91999999999999</v>
      </c>
      <c r="V8625" s="3" t="str">
        <f>IF(Orders1[[#This Row],[Region]]=People!$B$2, People!$A$2, IF(Orders1[[#This Row],[Region]]=People!$B$3,People!$A$3, IF(Orders1[[#This Row],[Region]]=People!$B$4,People!$A$4, IF(Orders1[[#This Row],[Region]]=People!$B$5,People!$A$5))))</f>
        <v>Cassandra Brandow</v>
      </c>
      <c r="W8625" s="3" t="str">
        <f>IFERROR(INDEX(Returns!A8625:A9424, MATCH(Orders1[[#This Row],[Order ID]],Returns!B8625:B9424)), "No")</f>
        <v>No</v>
      </c>
      <c r="X8625" s="3">
        <f>IF(Orders1[[#This Row],[Return]]="Yes", 1, 0)</f>
        <v>0</v>
      </c>
    </row>
    <row r="8626" spans="1:24" x14ac:dyDescent="0.2">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7">
        <v>111.96</v>
      </c>
      <c r="S8626" s="1">
        <v>5</v>
      </c>
      <c r="T8626" s="1">
        <v>0.2</v>
      </c>
      <c r="U8626" s="7">
        <v>-1.3995000000000104</v>
      </c>
      <c r="V8626" s="3" t="str">
        <f>IF(Orders1[[#This Row],[Region]]=People!$B$2, People!$A$2, IF(Orders1[[#This Row],[Region]]=People!$B$3,People!$A$3, IF(Orders1[[#This Row],[Region]]=People!$B$4,People!$A$4, IF(Orders1[[#This Row],[Region]]=People!$B$5,People!$A$5))))</f>
        <v>Cassandra Brandow</v>
      </c>
      <c r="W8626" s="3" t="str">
        <f>IFERROR(INDEX(Returns!A8626:A9425, MATCH(Orders1[[#This Row],[Order ID]],Returns!B8626:B9425)), "No")</f>
        <v>No</v>
      </c>
      <c r="X8626" s="3">
        <f>IF(Orders1[[#This Row],[Return]]="Yes", 1, 0)</f>
        <v>0</v>
      </c>
    </row>
    <row r="8627" spans="1:24" x14ac:dyDescent="0.2">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7">
        <v>15.696000000000002</v>
      </c>
      <c r="S8627" s="1">
        <v>3</v>
      </c>
      <c r="T8627" s="1">
        <v>0.2</v>
      </c>
      <c r="U8627" s="7">
        <v>5.1011999999999995</v>
      </c>
      <c r="V8627" s="3" t="str">
        <f>IF(Orders1[[#This Row],[Region]]=People!$B$2, People!$A$2, IF(Orders1[[#This Row],[Region]]=People!$B$3,People!$A$3, IF(Orders1[[#This Row],[Region]]=People!$B$4,People!$A$4, IF(Orders1[[#This Row],[Region]]=People!$B$5,People!$A$5))))</f>
        <v>Anna Andreadi</v>
      </c>
      <c r="W8627" s="3" t="str">
        <f>IFERROR(INDEX(Returns!A8627:A9426, MATCH(Orders1[[#This Row],[Order ID]],Returns!B8627:B9426)), "No")</f>
        <v>No</v>
      </c>
      <c r="X8627" s="3">
        <f>IF(Orders1[[#This Row],[Return]]="Yes", 1, 0)</f>
        <v>0</v>
      </c>
    </row>
    <row r="8628" spans="1:24" x14ac:dyDescent="0.2">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7">
        <v>70.260000000000005</v>
      </c>
      <c r="S8628" s="1">
        <v>3</v>
      </c>
      <c r="T8628" s="1">
        <v>0</v>
      </c>
      <c r="U8628" s="7">
        <v>18.970199999999998</v>
      </c>
      <c r="V8628" s="3" t="str">
        <f>IF(Orders1[[#This Row],[Region]]=People!$B$2, People!$A$2, IF(Orders1[[#This Row],[Region]]=People!$B$3,People!$A$3, IF(Orders1[[#This Row],[Region]]=People!$B$4,People!$A$4, IF(Orders1[[#This Row],[Region]]=People!$B$5,People!$A$5))))</f>
        <v>Chuck Magee</v>
      </c>
      <c r="W8628" s="3" t="str">
        <f>IFERROR(INDEX(Returns!A8628:A9427, MATCH(Orders1[[#This Row],[Order ID]],Returns!B8628:B9427)), "No")</f>
        <v>No</v>
      </c>
      <c r="X8628" s="3">
        <f>IF(Orders1[[#This Row],[Return]]="Yes", 1, 0)</f>
        <v>0</v>
      </c>
    </row>
    <row r="8629" spans="1:24" x14ac:dyDescent="0.2">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7">
        <v>90</v>
      </c>
      <c r="S8629" s="1">
        <v>5</v>
      </c>
      <c r="T8629" s="1">
        <v>0</v>
      </c>
      <c r="U8629" s="7">
        <v>16.199999999999992</v>
      </c>
      <c r="V8629" s="3" t="str">
        <f>IF(Orders1[[#This Row],[Region]]=People!$B$2, People!$A$2, IF(Orders1[[#This Row],[Region]]=People!$B$3,People!$A$3, IF(Orders1[[#This Row],[Region]]=People!$B$4,People!$A$4, IF(Orders1[[#This Row],[Region]]=People!$B$5,People!$A$5))))</f>
        <v>Chuck Magee</v>
      </c>
      <c r="W8629" s="3" t="str">
        <f>IFERROR(INDEX(Returns!A8629:A9428, MATCH(Orders1[[#This Row],[Order ID]],Returns!B8629:B9428)), "No")</f>
        <v>No</v>
      </c>
      <c r="X8629" s="3">
        <f>IF(Orders1[[#This Row],[Return]]="Yes", 1, 0)</f>
        <v>0</v>
      </c>
    </row>
    <row r="8630" spans="1:24" x14ac:dyDescent="0.2">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7">
        <v>6.0960000000000001</v>
      </c>
      <c r="S8630" s="1">
        <v>2</v>
      </c>
      <c r="T8630" s="1">
        <v>0.2</v>
      </c>
      <c r="U8630" s="7">
        <v>2.0573999999999995</v>
      </c>
      <c r="V8630" s="3" t="str">
        <f>IF(Orders1[[#This Row],[Region]]=People!$B$2, People!$A$2, IF(Orders1[[#This Row],[Region]]=People!$B$3,People!$A$3, IF(Orders1[[#This Row],[Region]]=People!$B$4,People!$A$4, IF(Orders1[[#This Row],[Region]]=People!$B$5,People!$A$5))))</f>
        <v>Chuck Magee</v>
      </c>
      <c r="W8630" s="3" t="str">
        <f>IFERROR(INDEX(Returns!A8630:A9429, MATCH(Orders1[[#This Row],[Order ID]],Returns!B8630:B9429)), "No")</f>
        <v>No</v>
      </c>
      <c r="X8630" s="3">
        <f>IF(Orders1[[#This Row],[Return]]="Yes", 1, 0)</f>
        <v>0</v>
      </c>
    </row>
    <row r="8631" spans="1:24" x14ac:dyDescent="0.2">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7">
        <v>481.17599999999999</v>
      </c>
      <c r="S8631" s="1">
        <v>2</v>
      </c>
      <c r="T8631" s="1">
        <v>0.4</v>
      </c>
      <c r="U8631" s="7">
        <v>-120.29400000000004</v>
      </c>
      <c r="V8631" s="3" t="str">
        <f>IF(Orders1[[#This Row],[Region]]=People!$B$2, People!$A$2, IF(Orders1[[#This Row],[Region]]=People!$B$3,People!$A$3, IF(Orders1[[#This Row],[Region]]=People!$B$4,People!$A$4, IF(Orders1[[#This Row],[Region]]=People!$B$5,People!$A$5))))</f>
        <v>Chuck Magee</v>
      </c>
      <c r="W8631" s="3" t="str">
        <f>IFERROR(INDEX(Returns!A8631:A9430, MATCH(Orders1[[#This Row],[Order ID]],Returns!B8631:B9430)), "No")</f>
        <v>No</v>
      </c>
      <c r="X8631" s="3">
        <f>IF(Orders1[[#This Row],[Return]]="Yes", 1, 0)</f>
        <v>0</v>
      </c>
    </row>
    <row r="8632" spans="1:24" x14ac:dyDescent="0.2">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7">
        <v>7.24</v>
      </c>
      <c r="S8632" s="1">
        <v>4</v>
      </c>
      <c r="T8632" s="1">
        <v>0</v>
      </c>
      <c r="U8632" s="7">
        <v>2.3891999999999998</v>
      </c>
      <c r="V8632" s="3" t="str">
        <f>IF(Orders1[[#This Row],[Region]]=People!$B$2, People!$A$2, IF(Orders1[[#This Row],[Region]]=People!$B$3,People!$A$3, IF(Orders1[[#This Row],[Region]]=People!$B$4,People!$A$4, IF(Orders1[[#This Row],[Region]]=People!$B$5,People!$A$5))))</f>
        <v>Chuck Magee</v>
      </c>
      <c r="W8632" s="3" t="str">
        <f>IFERROR(INDEX(Returns!A8632:A9431, MATCH(Orders1[[#This Row],[Order ID]],Returns!B8632:B9431)), "No")</f>
        <v>No</v>
      </c>
      <c r="X8632" s="3">
        <f>IF(Orders1[[#This Row],[Return]]="Yes", 1, 0)</f>
        <v>0</v>
      </c>
    </row>
    <row r="8633" spans="1:24" x14ac:dyDescent="0.2">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7">
        <v>177.45000000000002</v>
      </c>
      <c r="S8633" s="1">
        <v>5</v>
      </c>
      <c r="T8633" s="1">
        <v>0.5</v>
      </c>
      <c r="U8633" s="7">
        <v>-78.078000000000003</v>
      </c>
      <c r="V8633" s="3" t="str">
        <f>IF(Orders1[[#This Row],[Region]]=People!$B$2, People!$A$2, IF(Orders1[[#This Row],[Region]]=People!$B$3,People!$A$3, IF(Orders1[[#This Row],[Region]]=People!$B$4,People!$A$4, IF(Orders1[[#This Row],[Region]]=People!$B$5,People!$A$5))))</f>
        <v>Chuck Magee</v>
      </c>
      <c r="W8633" s="3" t="str">
        <f>IFERROR(INDEX(Returns!A8633:A9432, MATCH(Orders1[[#This Row],[Order ID]],Returns!B8633:B9432)), "No")</f>
        <v>No</v>
      </c>
      <c r="X8633" s="3">
        <f>IF(Orders1[[#This Row],[Return]]="Yes", 1, 0)</f>
        <v>0</v>
      </c>
    </row>
    <row r="8634" spans="1:24" x14ac:dyDescent="0.2">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7">
        <v>1369.7640000000001</v>
      </c>
      <c r="S8634" s="1">
        <v>6</v>
      </c>
      <c r="T8634" s="1">
        <v>0.7</v>
      </c>
      <c r="U8634" s="7">
        <v>-913.17599999999993</v>
      </c>
      <c r="V8634" s="3" t="str">
        <f>IF(Orders1[[#This Row],[Region]]=People!$B$2, People!$A$2, IF(Orders1[[#This Row],[Region]]=People!$B$3,People!$A$3, IF(Orders1[[#This Row],[Region]]=People!$B$4,People!$A$4, IF(Orders1[[#This Row],[Region]]=People!$B$5,People!$A$5))))</f>
        <v>Chuck Magee</v>
      </c>
      <c r="W8634" s="3" t="str">
        <f>IFERROR(INDEX(Returns!A8634:A9433, MATCH(Orders1[[#This Row],[Order ID]],Returns!B8634:B9433)), "No")</f>
        <v>No</v>
      </c>
      <c r="X8634" s="3">
        <f>IF(Orders1[[#This Row],[Return]]="Yes", 1, 0)</f>
        <v>0</v>
      </c>
    </row>
    <row r="8635" spans="1:24" x14ac:dyDescent="0.2">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7">
        <v>9.48</v>
      </c>
      <c r="S8635" s="1">
        <v>3</v>
      </c>
      <c r="T8635" s="1">
        <v>0.2</v>
      </c>
      <c r="U8635" s="7">
        <v>0.7110000000000003</v>
      </c>
      <c r="V8635" s="3" t="str">
        <f>IF(Orders1[[#This Row],[Region]]=People!$B$2, People!$A$2, IF(Orders1[[#This Row],[Region]]=People!$B$3,People!$A$3, IF(Orders1[[#This Row],[Region]]=People!$B$4,People!$A$4, IF(Orders1[[#This Row],[Region]]=People!$B$5,People!$A$5))))</f>
        <v>Chuck Magee</v>
      </c>
      <c r="W8635" s="3" t="str">
        <f>IFERROR(INDEX(Returns!A8635:A9434, MATCH(Orders1[[#This Row],[Order ID]],Returns!B8635:B9434)), "No")</f>
        <v>No</v>
      </c>
      <c r="X8635" s="3">
        <f>IF(Orders1[[#This Row],[Return]]="Yes", 1, 0)</f>
        <v>0</v>
      </c>
    </row>
    <row r="8636" spans="1:24" x14ac:dyDescent="0.2">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7">
        <v>130.97999999999999</v>
      </c>
      <c r="S8636" s="1">
        <v>2</v>
      </c>
      <c r="T8636" s="1">
        <v>0.5</v>
      </c>
      <c r="U8636" s="7">
        <v>-89.066399999999987</v>
      </c>
      <c r="V8636" s="3" t="str">
        <f>IF(Orders1[[#This Row],[Region]]=People!$B$2, People!$A$2, IF(Orders1[[#This Row],[Region]]=People!$B$3,People!$A$3, IF(Orders1[[#This Row],[Region]]=People!$B$4,People!$A$4, IF(Orders1[[#This Row],[Region]]=People!$B$5,People!$A$5))))</f>
        <v>Chuck Magee</v>
      </c>
      <c r="W8636" s="3" t="str">
        <f>IFERROR(INDEX(Returns!A8636:A9435, MATCH(Orders1[[#This Row],[Order ID]],Returns!B8636:B9435)), "No")</f>
        <v>No</v>
      </c>
      <c r="X8636" s="3">
        <f>IF(Orders1[[#This Row],[Return]]="Yes", 1, 0)</f>
        <v>0</v>
      </c>
    </row>
    <row r="8637" spans="1:24" x14ac:dyDescent="0.2">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7">
        <v>174.95000000000002</v>
      </c>
      <c r="S8637" s="1">
        <v>5</v>
      </c>
      <c r="T8637" s="1">
        <v>0</v>
      </c>
      <c r="U8637" s="7">
        <v>45.487000000000002</v>
      </c>
      <c r="V8637" s="3" t="str">
        <f>IF(Orders1[[#This Row],[Region]]=People!$B$2, People!$A$2, IF(Orders1[[#This Row],[Region]]=People!$B$3,People!$A$3, IF(Orders1[[#This Row],[Region]]=People!$B$4,People!$A$4, IF(Orders1[[#This Row],[Region]]=People!$B$5,People!$A$5))))</f>
        <v>Cassandra Brandow</v>
      </c>
      <c r="W8637" s="3" t="str">
        <f>IFERROR(INDEX(Returns!A8637:A9436, MATCH(Orders1[[#This Row],[Order ID]],Returns!B8637:B9436)), "No")</f>
        <v>No</v>
      </c>
      <c r="X8637" s="3">
        <f>IF(Orders1[[#This Row],[Return]]="Yes", 1, 0)</f>
        <v>0</v>
      </c>
    </row>
    <row r="8638" spans="1:24" x14ac:dyDescent="0.2">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7">
        <v>826</v>
      </c>
      <c r="S8638" s="1">
        <v>5</v>
      </c>
      <c r="T8638" s="1">
        <v>0</v>
      </c>
      <c r="U8638" s="7">
        <v>214.76</v>
      </c>
      <c r="V8638" s="3" t="str">
        <f>IF(Orders1[[#This Row],[Region]]=People!$B$2, People!$A$2, IF(Orders1[[#This Row],[Region]]=People!$B$3,People!$A$3, IF(Orders1[[#This Row],[Region]]=People!$B$4,People!$A$4, IF(Orders1[[#This Row],[Region]]=People!$B$5,People!$A$5))))</f>
        <v>Cassandra Brandow</v>
      </c>
      <c r="W8638" s="3" t="str">
        <f>IFERROR(INDEX(Returns!A8638:A9437, MATCH(Orders1[[#This Row],[Order ID]],Returns!B8638:B9437)), "No")</f>
        <v>No</v>
      </c>
      <c r="X8638" s="3">
        <f>IF(Orders1[[#This Row],[Return]]="Yes", 1, 0)</f>
        <v>0</v>
      </c>
    </row>
    <row r="8639" spans="1:24" x14ac:dyDescent="0.2">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7">
        <v>139.58000000000001</v>
      </c>
      <c r="S8639" s="1">
        <v>7</v>
      </c>
      <c r="T8639" s="1">
        <v>0</v>
      </c>
      <c r="U8639" s="7">
        <v>39.082400000000007</v>
      </c>
      <c r="V8639" s="3" t="str">
        <f>IF(Orders1[[#This Row],[Region]]=People!$B$2, People!$A$2, IF(Orders1[[#This Row],[Region]]=People!$B$3,People!$A$3, IF(Orders1[[#This Row],[Region]]=People!$B$4,People!$A$4, IF(Orders1[[#This Row],[Region]]=People!$B$5,People!$A$5))))</f>
        <v>Anna Andreadi</v>
      </c>
      <c r="W8639" s="3" t="str">
        <f>IFERROR(INDEX(Returns!A8639:A9438, MATCH(Orders1[[#This Row],[Order ID]],Returns!B8639:B9438)), "No")</f>
        <v>No</v>
      </c>
      <c r="X8639" s="3">
        <f>IF(Orders1[[#This Row],[Return]]="Yes", 1, 0)</f>
        <v>0</v>
      </c>
    </row>
    <row r="8640" spans="1:24" x14ac:dyDescent="0.2">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7">
        <v>399.95</v>
      </c>
      <c r="S8640" s="1">
        <v>5</v>
      </c>
      <c r="T8640" s="1">
        <v>0</v>
      </c>
      <c r="U8640" s="7">
        <v>143.982</v>
      </c>
      <c r="V8640" s="3" t="str">
        <f>IF(Orders1[[#This Row],[Region]]=People!$B$2, People!$A$2, IF(Orders1[[#This Row],[Region]]=People!$B$3,People!$A$3, IF(Orders1[[#This Row],[Region]]=People!$B$4,People!$A$4, IF(Orders1[[#This Row],[Region]]=People!$B$5,People!$A$5))))</f>
        <v>Kelly Williams</v>
      </c>
      <c r="W8640" s="3" t="str">
        <f>IFERROR(INDEX(Returns!A8640:A9439, MATCH(Orders1[[#This Row],[Order ID]],Returns!B8640:B9439)), "No")</f>
        <v>No</v>
      </c>
      <c r="X8640" s="3">
        <f>IF(Orders1[[#This Row],[Return]]="Yes", 1, 0)</f>
        <v>0</v>
      </c>
    </row>
    <row r="8641" spans="1:24" x14ac:dyDescent="0.2">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7">
        <v>12.39</v>
      </c>
      <c r="S8641" s="1">
        <v>3</v>
      </c>
      <c r="T8641" s="1">
        <v>0</v>
      </c>
      <c r="U8641" s="7">
        <v>5.8232999999999997</v>
      </c>
      <c r="V8641" s="3" t="str">
        <f>IF(Orders1[[#This Row],[Region]]=People!$B$2, People!$A$2, IF(Orders1[[#This Row],[Region]]=People!$B$3,People!$A$3, IF(Orders1[[#This Row],[Region]]=People!$B$4,People!$A$4, IF(Orders1[[#This Row],[Region]]=People!$B$5,People!$A$5))))</f>
        <v>Cassandra Brandow</v>
      </c>
      <c r="W8641" s="3" t="str">
        <f>IFERROR(INDEX(Returns!A8641:A9440, MATCH(Orders1[[#This Row],[Order ID]],Returns!B8641:B9440)), "No")</f>
        <v>No</v>
      </c>
      <c r="X8641" s="3">
        <f>IF(Orders1[[#This Row],[Return]]="Yes", 1, 0)</f>
        <v>0</v>
      </c>
    </row>
    <row r="8642" spans="1:24" x14ac:dyDescent="0.2">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7">
        <v>760.97999999999979</v>
      </c>
      <c r="S8642" s="1">
        <v>5</v>
      </c>
      <c r="T8642" s="1">
        <v>0.8</v>
      </c>
      <c r="U8642" s="7">
        <v>-1141.47</v>
      </c>
      <c r="V8642" s="3" t="str">
        <f>IF(Orders1[[#This Row],[Region]]=People!$B$2, People!$A$2, IF(Orders1[[#This Row],[Region]]=People!$B$3,People!$A$3, IF(Orders1[[#This Row],[Region]]=People!$B$4,People!$A$4, IF(Orders1[[#This Row],[Region]]=People!$B$5,People!$A$5))))</f>
        <v>Kelly Williams</v>
      </c>
      <c r="W8642" s="3" t="str">
        <f>IFERROR(INDEX(Returns!A8642:A9441, MATCH(Orders1[[#This Row],[Order ID]],Returns!B8642:B9441)), "No")</f>
        <v>No</v>
      </c>
      <c r="X8642" s="3">
        <f>IF(Orders1[[#This Row],[Return]]="Yes", 1, 0)</f>
        <v>0</v>
      </c>
    </row>
    <row r="8643" spans="1:24" x14ac:dyDescent="0.2">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7">
        <v>67.860000000000014</v>
      </c>
      <c r="S8643" s="1">
        <v>6</v>
      </c>
      <c r="T8643" s="1">
        <v>0.7</v>
      </c>
      <c r="U8643" s="7">
        <v>-45.239999999999995</v>
      </c>
      <c r="V8643" s="3" t="str">
        <f>IF(Orders1[[#This Row],[Region]]=People!$B$2, People!$A$2, IF(Orders1[[#This Row],[Region]]=People!$B$3,People!$A$3, IF(Orders1[[#This Row],[Region]]=People!$B$4,People!$A$4, IF(Orders1[[#This Row],[Region]]=People!$B$5,People!$A$5))))</f>
        <v>Anna Andreadi</v>
      </c>
      <c r="W8643" s="3" t="str">
        <f>IFERROR(INDEX(Returns!A8643:A9442, MATCH(Orders1[[#This Row],[Order ID]],Returns!B8643:B9442)), "No")</f>
        <v>No</v>
      </c>
      <c r="X8643" s="3">
        <f>IF(Orders1[[#This Row],[Return]]="Yes", 1, 0)</f>
        <v>0</v>
      </c>
    </row>
    <row r="8644" spans="1:24" x14ac:dyDescent="0.2">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7">
        <v>31.504000000000005</v>
      </c>
      <c r="S8644" s="1">
        <v>11</v>
      </c>
      <c r="T8644" s="1">
        <v>0.2</v>
      </c>
      <c r="U8644" s="7">
        <v>11.814</v>
      </c>
      <c r="V8644" s="3" t="str">
        <f>IF(Orders1[[#This Row],[Region]]=People!$B$2, People!$A$2, IF(Orders1[[#This Row],[Region]]=People!$B$3,People!$A$3, IF(Orders1[[#This Row],[Region]]=People!$B$4,People!$A$4, IF(Orders1[[#This Row],[Region]]=People!$B$5,People!$A$5))))</f>
        <v>Cassandra Brandow</v>
      </c>
      <c r="W8644" s="3" t="str">
        <f>IFERROR(INDEX(Returns!A8644:A9443, MATCH(Orders1[[#This Row],[Order ID]],Returns!B8644:B9443)), "No")</f>
        <v>No</v>
      </c>
      <c r="X8644" s="3">
        <f>IF(Orders1[[#This Row],[Return]]="Yes", 1, 0)</f>
        <v>0</v>
      </c>
    </row>
    <row r="8645" spans="1:24" x14ac:dyDescent="0.2">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7">
        <v>5.04</v>
      </c>
      <c r="S8645" s="1">
        <v>1</v>
      </c>
      <c r="T8645" s="1">
        <v>0.2</v>
      </c>
      <c r="U8645" s="7">
        <v>1.6379999999999997</v>
      </c>
      <c r="V8645" s="3" t="str">
        <f>IF(Orders1[[#This Row],[Region]]=People!$B$2, People!$A$2, IF(Orders1[[#This Row],[Region]]=People!$B$3,People!$A$3, IF(Orders1[[#This Row],[Region]]=People!$B$4,People!$A$4, IF(Orders1[[#This Row],[Region]]=People!$B$5,People!$A$5))))</f>
        <v>Cassandra Brandow</v>
      </c>
      <c r="W8645" s="3" t="str">
        <f>IFERROR(INDEX(Returns!A8645:A9444, MATCH(Orders1[[#This Row],[Order ID]],Returns!B8645:B9444)), "No")</f>
        <v>No</v>
      </c>
      <c r="X8645" s="3">
        <f>IF(Orders1[[#This Row],[Return]]="Yes", 1, 0)</f>
        <v>0</v>
      </c>
    </row>
    <row r="8646" spans="1:24" x14ac:dyDescent="0.2">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7">
        <v>39.878999999999998</v>
      </c>
      <c r="S8646" s="1">
        <v>7</v>
      </c>
      <c r="T8646" s="1">
        <v>0.7</v>
      </c>
      <c r="U8646" s="7">
        <v>-29.244599999999991</v>
      </c>
      <c r="V8646" s="3" t="str">
        <f>IF(Orders1[[#This Row],[Region]]=People!$B$2, People!$A$2, IF(Orders1[[#This Row],[Region]]=People!$B$3,People!$A$3, IF(Orders1[[#This Row],[Region]]=People!$B$4,People!$A$4, IF(Orders1[[#This Row],[Region]]=People!$B$5,People!$A$5))))</f>
        <v>Cassandra Brandow</v>
      </c>
      <c r="W8646" s="3" t="str">
        <f>IFERROR(INDEX(Returns!A8646:A9445, MATCH(Orders1[[#This Row],[Order ID]],Returns!B8646:B9445)), "No")</f>
        <v>No</v>
      </c>
      <c r="X8646" s="3">
        <f>IF(Orders1[[#This Row],[Return]]="Yes", 1, 0)</f>
        <v>0</v>
      </c>
    </row>
    <row r="8647" spans="1:24" x14ac:dyDescent="0.2">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7">
        <v>4.7119999999999997</v>
      </c>
      <c r="S8647" s="1">
        <v>1</v>
      </c>
      <c r="T8647" s="1">
        <v>0.2</v>
      </c>
      <c r="U8647" s="7">
        <v>1.4136000000000002</v>
      </c>
      <c r="V8647" s="3" t="str">
        <f>IF(Orders1[[#This Row],[Region]]=People!$B$2, People!$A$2, IF(Orders1[[#This Row],[Region]]=People!$B$3,People!$A$3, IF(Orders1[[#This Row],[Region]]=People!$B$4,People!$A$4, IF(Orders1[[#This Row],[Region]]=People!$B$5,People!$A$5))))</f>
        <v>Cassandra Brandow</v>
      </c>
      <c r="W8647" s="3" t="str">
        <f>IFERROR(INDEX(Returns!A8647:A9446, MATCH(Orders1[[#This Row],[Order ID]],Returns!B8647:B9446)), "No")</f>
        <v>No</v>
      </c>
      <c r="X8647" s="3">
        <f>IF(Orders1[[#This Row],[Return]]="Yes", 1, 0)</f>
        <v>0</v>
      </c>
    </row>
    <row r="8648" spans="1:24" x14ac:dyDescent="0.2">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7">
        <v>194.35200000000003</v>
      </c>
      <c r="S8648" s="1">
        <v>3</v>
      </c>
      <c r="T8648" s="1">
        <v>0.2</v>
      </c>
      <c r="U8648" s="7">
        <v>19.435200000000009</v>
      </c>
      <c r="V8648" s="3" t="str">
        <f>IF(Orders1[[#This Row],[Region]]=People!$B$2, People!$A$2, IF(Orders1[[#This Row],[Region]]=People!$B$3,People!$A$3, IF(Orders1[[#This Row],[Region]]=People!$B$4,People!$A$4, IF(Orders1[[#This Row],[Region]]=People!$B$5,People!$A$5))))</f>
        <v>Anna Andreadi</v>
      </c>
      <c r="W8648" s="3" t="str">
        <f>IFERROR(INDEX(Returns!A8648:A9447, MATCH(Orders1[[#This Row],[Order ID]],Returns!B8648:B9447)), "No")</f>
        <v>No</v>
      </c>
      <c r="X8648" s="3">
        <f>IF(Orders1[[#This Row],[Return]]="Yes", 1, 0)</f>
        <v>0</v>
      </c>
    </row>
    <row r="8649" spans="1:24" x14ac:dyDescent="0.2">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7">
        <v>97.424000000000007</v>
      </c>
      <c r="S8649" s="1">
        <v>2</v>
      </c>
      <c r="T8649" s="1">
        <v>0.2</v>
      </c>
      <c r="U8649" s="7">
        <v>10.960199999999993</v>
      </c>
      <c r="V8649" s="3" t="str">
        <f>IF(Orders1[[#This Row],[Region]]=People!$B$2, People!$A$2, IF(Orders1[[#This Row],[Region]]=People!$B$3,People!$A$3, IF(Orders1[[#This Row],[Region]]=People!$B$4,People!$A$4, IF(Orders1[[#This Row],[Region]]=People!$B$5,People!$A$5))))</f>
        <v>Cassandra Brandow</v>
      </c>
      <c r="W8649" s="3" t="str">
        <f>IFERROR(INDEX(Returns!A8649:A9448, MATCH(Orders1[[#This Row],[Order ID]],Returns!B8649:B9448)), "No")</f>
        <v>No</v>
      </c>
      <c r="X8649" s="3">
        <f>IF(Orders1[[#This Row],[Return]]="Yes", 1, 0)</f>
        <v>0</v>
      </c>
    </row>
    <row r="8650" spans="1:24" x14ac:dyDescent="0.2">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7">
        <v>704.76</v>
      </c>
      <c r="S8650" s="1">
        <v>5</v>
      </c>
      <c r="T8650" s="1">
        <v>0.2</v>
      </c>
      <c r="U8650" s="7">
        <v>26.428499999999957</v>
      </c>
      <c r="V8650" s="3" t="str">
        <f>IF(Orders1[[#This Row],[Region]]=People!$B$2, People!$A$2, IF(Orders1[[#This Row],[Region]]=People!$B$3,People!$A$3, IF(Orders1[[#This Row],[Region]]=People!$B$4,People!$A$4, IF(Orders1[[#This Row],[Region]]=People!$B$5,People!$A$5))))</f>
        <v>Cassandra Brandow</v>
      </c>
      <c r="W8650" s="3" t="str">
        <f>IFERROR(INDEX(Returns!A8650:A9449, MATCH(Orders1[[#This Row],[Order ID]],Returns!B8650:B9449)), "No")</f>
        <v>No</v>
      </c>
      <c r="X8650" s="3">
        <f>IF(Orders1[[#This Row],[Return]]="Yes", 1, 0)</f>
        <v>0</v>
      </c>
    </row>
    <row r="8651" spans="1:24" x14ac:dyDescent="0.2">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7">
        <v>27.396000000000004</v>
      </c>
      <c r="S8651" s="1">
        <v>3</v>
      </c>
      <c r="T8651" s="1">
        <v>0.7</v>
      </c>
      <c r="U8651" s="7">
        <v>-20.090399999999995</v>
      </c>
      <c r="V8651" s="3" t="str">
        <f>IF(Orders1[[#This Row],[Region]]=People!$B$2, People!$A$2, IF(Orders1[[#This Row],[Region]]=People!$B$3,People!$A$3, IF(Orders1[[#This Row],[Region]]=People!$B$4,People!$A$4, IF(Orders1[[#This Row],[Region]]=People!$B$5,People!$A$5))))</f>
        <v>Cassandra Brandow</v>
      </c>
      <c r="W8651" s="3" t="str">
        <f>IFERROR(INDEX(Returns!A8651:A9450, MATCH(Orders1[[#This Row],[Order ID]],Returns!B8651:B9450)), "No")</f>
        <v>No</v>
      </c>
      <c r="X8651" s="3">
        <f>IF(Orders1[[#This Row],[Return]]="Yes", 1, 0)</f>
        <v>0</v>
      </c>
    </row>
    <row r="8652" spans="1:24" x14ac:dyDescent="0.2">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7">
        <v>5.6999999999999993</v>
      </c>
      <c r="S8652" s="1">
        <v>5</v>
      </c>
      <c r="T8652" s="1">
        <v>0</v>
      </c>
      <c r="U8652" s="7">
        <v>2.6789999999999998</v>
      </c>
      <c r="V8652" s="3" t="str">
        <f>IF(Orders1[[#This Row],[Region]]=People!$B$2, People!$A$2, IF(Orders1[[#This Row],[Region]]=People!$B$3,People!$A$3, IF(Orders1[[#This Row],[Region]]=People!$B$4,People!$A$4, IF(Orders1[[#This Row],[Region]]=People!$B$5,People!$A$5))))</f>
        <v>Anna Andreadi</v>
      </c>
      <c r="W8652" s="3" t="str">
        <f>IFERROR(INDEX(Returns!A8652:A9451, MATCH(Orders1[[#This Row],[Order ID]],Returns!B8652:B9451)), "No")</f>
        <v>No</v>
      </c>
      <c r="X8652" s="3">
        <f>IF(Orders1[[#This Row],[Return]]="Yes", 1, 0)</f>
        <v>0</v>
      </c>
    </row>
    <row r="8653" spans="1:24" x14ac:dyDescent="0.2">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7">
        <v>14.190000000000001</v>
      </c>
      <c r="S8653" s="1">
        <v>3</v>
      </c>
      <c r="T8653" s="1">
        <v>0</v>
      </c>
      <c r="U8653" s="7">
        <v>5.5341000000000014</v>
      </c>
      <c r="V8653" s="3" t="str">
        <f>IF(Orders1[[#This Row],[Region]]=People!$B$2, People!$A$2, IF(Orders1[[#This Row],[Region]]=People!$B$3,People!$A$3, IF(Orders1[[#This Row],[Region]]=People!$B$4,People!$A$4, IF(Orders1[[#This Row],[Region]]=People!$B$5,People!$A$5))))</f>
        <v>Anna Andreadi</v>
      </c>
      <c r="W8653" s="3" t="str">
        <f>IFERROR(INDEX(Returns!A8653:A9452, MATCH(Orders1[[#This Row],[Order ID]],Returns!B8653:B9452)), "No")</f>
        <v>No</v>
      </c>
      <c r="X8653" s="3">
        <f>IF(Orders1[[#This Row],[Return]]="Yes", 1, 0)</f>
        <v>0</v>
      </c>
    </row>
    <row r="8654" spans="1:24" x14ac:dyDescent="0.2">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7">
        <v>7.3</v>
      </c>
      <c r="S8654" s="1">
        <v>2</v>
      </c>
      <c r="T8654" s="1">
        <v>0</v>
      </c>
      <c r="U8654" s="7">
        <v>2.1899999999999995</v>
      </c>
      <c r="V8654" s="3" t="str">
        <f>IF(Orders1[[#This Row],[Region]]=People!$B$2, People!$A$2, IF(Orders1[[#This Row],[Region]]=People!$B$3,People!$A$3, IF(Orders1[[#This Row],[Region]]=People!$B$4,People!$A$4, IF(Orders1[[#This Row],[Region]]=People!$B$5,People!$A$5))))</f>
        <v>Anna Andreadi</v>
      </c>
      <c r="W8654" s="3" t="str">
        <f>IFERROR(INDEX(Returns!A8654:A9453, MATCH(Orders1[[#This Row],[Order ID]],Returns!B8654:B9453)), "No")</f>
        <v>No</v>
      </c>
      <c r="X8654" s="3">
        <f>IF(Orders1[[#This Row],[Return]]="Yes", 1, 0)</f>
        <v>0</v>
      </c>
    </row>
    <row r="8655" spans="1:24" x14ac:dyDescent="0.2">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7">
        <v>199.98</v>
      </c>
      <c r="S8655" s="1">
        <v>2</v>
      </c>
      <c r="T8655" s="1">
        <v>0</v>
      </c>
      <c r="U8655" s="7">
        <v>75.992400000000004</v>
      </c>
      <c r="V8655" s="3" t="str">
        <f>IF(Orders1[[#This Row],[Region]]=People!$B$2, People!$A$2, IF(Orders1[[#This Row],[Region]]=People!$B$3,People!$A$3, IF(Orders1[[#This Row],[Region]]=People!$B$4,People!$A$4, IF(Orders1[[#This Row],[Region]]=People!$B$5,People!$A$5))))</f>
        <v>Anna Andreadi</v>
      </c>
      <c r="W8655" s="3" t="str">
        <f>IFERROR(INDEX(Returns!A8655:A9454, MATCH(Orders1[[#This Row],[Order ID]],Returns!B8655:B9454)), "No")</f>
        <v>No</v>
      </c>
      <c r="X8655" s="3">
        <f>IF(Orders1[[#This Row],[Return]]="Yes", 1, 0)</f>
        <v>0</v>
      </c>
    </row>
    <row r="8656" spans="1:24" x14ac:dyDescent="0.2">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7">
        <v>144.96</v>
      </c>
      <c r="S8656" s="1">
        <v>4</v>
      </c>
      <c r="T8656" s="1">
        <v>0</v>
      </c>
      <c r="U8656" s="7">
        <v>60.883200000000002</v>
      </c>
      <c r="V8656" s="3" t="str">
        <f>IF(Orders1[[#This Row],[Region]]=People!$B$2, People!$A$2, IF(Orders1[[#This Row],[Region]]=People!$B$3,People!$A$3, IF(Orders1[[#This Row],[Region]]=People!$B$4,People!$A$4, IF(Orders1[[#This Row],[Region]]=People!$B$5,People!$A$5))))</f>
        <v>Anna Andreadi</v>
      </c>
      <c r="W8656" s="3" t="str">
        <f>IFERROR(INDEX(Returns!A8656:A9455, MATCH(Orders1[[#This Row],[Order ID]],Returns!B8656:B9455)), "No")</f>
        <v>No</v>
      </c>
      <c r="X8656" s="3">
        <f>IF(Orders1[[#This Row],[Return]]="Yes", 1, 0)</f>
        <v>0</v>
      </c>
    </row>
    <row r="8657" spans="1:24" x14ac:dyDescent="0.2">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7">
        <v>118</v>
      </c>
      <c r="S8657" s="1">
        <v>2</v>
      </c>
      <c r="T8657" s="1">
        <v>0</v>
      </c>
      <c r="U8657" s="7">
        <v>20.059999999999988</v>
      </c>
      <c r="V8657" s="3" t="str">
        <f>IF(Orders1[[#This Row],[Region]]=People!$B$2, People!$A$2, IF(Orders1[[#This Row],[Region]]=People!$B$3,People!$A$3, IF(Orders1[[#This Row],[Region]]=People!$B$4,People!$A$4, IF(Orders1[[#This Row],[Region]]=People!$B$5,People!$A$5))))</f>
        <v>Anna Andreadi</v>
      </c>
      <c r="W8657" s="3" t="str">
        <f>IFERROR(INDEX(Returns!A8657:A9456, MATCH(Orders1[[#This Row],[Order ID]],Returns!B8657:B9456)), "No")</f>
        <v>No</v>
      </c>
      <c r="X8657" s="3">
        <f>IF(Orders1[[#This Row],[Return]]="Yes", 1, 0)</f>
        <v>0</v>
      </c>
    </row>
    <row r="8658" spans="1:24" x14ac:dyDescent="0.2">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7">
        <v>48.94</v>
      </c>
      <c r="S8658" s="1">
        <v>1</v>
      </c>
      <c r="T8658" s="1">
        <v>0</v>
      </c>
      <c r="U8658" s="7">
        <v>24.47</v>
      </c>
      <c r="V8658" s="3" t="str">
        <f>IF(Orders1[[#This Row],[Region]]=People!$B$2, People!$A$2, IF(Orders1[[#This Row],[Region]]=People!$B$3,People!$A$3, IF(Orders1[[#This Row],[Region]]=People!$B$4,People!$A$4, IF(Orders1[[#This Row],[Region]]=People!$B$5,People!$A$5))))</f>
        <v>Anna Andreadi</v>
      </c>
      <c r="W8658" s="3" t="str">
        <f>IFERROR(INDEX(Returns!A8658:A9457, MATCH(Orders1[[#This Row],[Order ID]],Returns!B8658:B9457)), "No")</f>
        <v>No</v>
      </c>
      <c r="X8658" s="3">
        <f>IF(Orders1[[#This Row],[Return]]="Yes", 1, 0)</f>
        <v>0</v>
      </c>
    </row>
    <row r="8659" spans="1:24" x14ac:dyDescent="0.2">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7">
        <v>22.66</v>
      </c>
      <c r="S8659" s="1">
        <v>2</v>
      </c>
      <c r="T8659" s="1">
        <v>0</v>
      </c>
      <c r="U8659" s="7">
        <v>9.743800000000002</v>
      </c>
      <c r="V8659" s="3" t="str">
        <f>IF(Orders1[[#This Row],[Region]]=People!$B$2, People!$A$2, IF(Orders1[[#This Row],[Region]]=People!$B$3,People!$A$3, IF(Orders1[[#This Row],[Region]]=People!$B$4,People!$A$4, IF(Orders1[[#This Row],[Region]]=People!$B$5,People!$A$5))))</f>
        <v>Anna Andreadi</v>
      </c>
      <c r="W8659" s="3" t="str">
        <f>IFERROR(INDEX(Returns!A8659:A9458, MATCH(Orders1[[#This Row],[Order ID]],Returns!B8659:B9458)), "No")</f>
        <v>No</v>
      </c>
      <c r="X8659" s="3">
        <f>IF(Orders1[[#This Row],[Return]]="Yes", 1, 0)</f>
        <v>0</v>
      </c>
    </row>
    <row r="8660" spans="1:24" x14ac:dyDescent="0.2">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7">
        <v>0.83599999999999974</v>
      </c>
      <c r="S8660" s="1">
        <v>1</v>
      </c>
      <c r="T8660" s="1">
        <v>0.8</v>
      </c>
      <c r="U8660" s="7">
        <v>-1.3376000000000001</v>
      </c>
      <c r="V8660" s="3" t="str">
        <f>IF(Orders1[[#This Row],[Region]]=People!$B$2, People!$A$2, IF(Orders1[[#This Row],[Region]]=People!$B$3,People!$A$3, IF(Orders1[[#This Row],[Region]]=People!$B$4,People!$A$4, IF(Orders1[[#This Row],[Region]]=People!$B$5,People!$A$5))))</f>
        <v>Kelly Williams</v>
      </c>
      <c r="W8660" s="3" t="str">
        <f>IFERROR(INDEX(Returns!A8660:A9459, MATCH(Orders1[[#This Row],[Order ID]],Returns!B8660:B9459)), "No")</f>
        <v>No</v>
      </c>
      <c r="X8660" s="3">
        <f>IF(Orders1[[#This Row],[Return]]="Yes", 1, 0)</f>
        <v>0</v>
      </c>
    </row>
    <row r="8661" spans="1:24" x14ac:dyDescent="0.2">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7">
        <v>30.96</v>
      </c>
      <c r="S8661" s="1">
        <v>6</v>
      </c>
      <c r="T8661" s="1">
        <v>0.2</v>
      </c>
      <c r="U8661" s="7">
        <v>11.223000000000001</v>
      </c>
      <c r="V8661" s="3" t="str">
        <f>IF(Orders1[[#This Row],[Region]]=People!$B$2, People!$A$2, IF(Orders1[[#This Row],[Region]]=People!$B$3,People!$A$3, IF(Orders1[[#This Row],[Region]]=People!$B$4,People!$A$4, IF(Orders1[[#This Row],[Region]]=People!$B$5,People!$A$5))))</f>
        <v>Chuck Magee</v>
      </c>
      <c r="W8661" s="3" t="str">
        <f>IFERROR(INDEX(Returns!A8661:A9460, MATCH(Orders1[[#This Row],[Order ID]],Returns!B8661:B9460)), "No")</f>
        <v>No</v>
      </c>
      <c r="X8661" s="3">
        <f>IF(Orders1[[#This Row],[Return]]="Yes", 1, 0)</f>
        <v>0</v>
      </c>
    </row>
    <row r="8662" spans="1:24" x14ac:dyDescent="0.2">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7">
        <v>723.92</v>
      </c>
      <c r="S8662" s="1">
        <v>5</v>
      </c>
      <c r="T8662" s="1">
        <v>0.2</v>
      </c>
      <c r="U8662" s="7">
        <v>-81.440999999999946</v>
      </c>
      <c r="V8662" s="3" t="str">
        <f>IF(Orders1[[#This Row],[Region]]=People!$B$2, People!$A$2, IF(Orders1[[#This Row],[Region]]=People!$B$3,People!$A$3, IF(Orders1[[#This Row],[Region]]=People!$B$4,People!$A$4, IF(Orders1[[#This Row],[Region]]=People!$B$5,People!$A$5))))</f>
        <v>Cassandra Brandow</v>
      </c>
      <c r="W8662" s="3" t="str">
        <f>IFERROR(INDEX(Returns!A8662:A9461, MATCH(Orders1[[#This Row],[Order ID]],Returns!B8662:B9461)), "No")</f>
        <v>No</v>
      </c>
      <c r="X8662" s="3">
        <f>IF(Orders1[[#This Row],[Return]]="Yes", 1, 0)</f>
        <v>0</v>
      </c>
    </row>
    <row r="8663" spans="1:24" x14ac:dyDescent="0.2">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7">
        <v>21.968000000000004</v>
      </c>
      <c r="S8663" s="1">
        <v>4</v>
      </c>
      <c r="T8663" s="1">
        <v>0.6</v>
      </c>
      <c r="U8663" s="7">
        <v>-15.9268</v>
      </c>
      <c r="V8663" s="3" t="str">
        <f>IF(Orders1[[#This Row],[Region]]=People!$B$2, People!$A$2, IF(Orders1[[#This Row],[Region]]=People!$B$3,People!$A$3, IF(Orders1[[#This Row],[Region]]=People!$B$4,People!$A$4, IF(Orders1[[#This Row],[Region]]=People!$B$5,People!$A$5))))</f>
        <v>Kelly Williams</v>
      </c>
      <c r="W8663" s="3" t="str">
        <f>IFERROR(INDEX(Returns!A8663:A9462, MATCH(Orders1[[#This Row],[Order ID]],Returns!B8663:B9462)), "No")</f>
        <v>No</v>
      </c>
      <c r="X8663" s="3">
        <f>IF(Orders1[[#This Row],[Return]]="Yes", 1, 0)</f>
        <v>0</v>
      </c>
    </row>
    <row r="8664" spans="1:24" x14ac:dyDescent="0.2">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7">
        <v>619.15200000000004</v>
      </c>
      <c r="S8664" s="1">
        <v>6</v>
      </c>
      <c r="T8664" s="1">
        <v>0.2</v>
      </c>
      <c r="U8664" s="7">
        <v>69.654599999999988</v>
      </c>
      <c r="V8664" s="3" t="str">
        <f>IF(Orders1[[#This Row],[Region]]=People!$B$2, People!$A$2, IF(Orders1[[#This Row],[Region]]=People!$B$3,People!$A$3, IF(Orders1[[#This Row],[Region]]=People!$B$4,People!$A$4, IF(Orders1[[#This Row],[Region]]=People!$B$5,People!$A$5))))</f>
        <v>Kelly Williams</v>
      </c>
      <c r="W8664" s="3" t="str">
        <f>IFERROR(INDEX(Returns!A8664:A9463, MATCH(Orders1[[#This Row],[Order ID]],Returns!B8664:B9463)), "No")</f>
        <v>No</v>
      </c>
      <c r="X8664" s="3">
        <f>IF(Orders1[[#This Row],[Return]]="Yes", 1, 0)</f>
        <v>0</v>
      </c>
    </row>
    <row r="8665" spans="1:24" x14ac:dyDescent="0.2">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7">
        <v>127.90400000000001</v>
      </c>
      <c r="S8665" s="1">
        <v>7</v>
      </c>
      <c r="T8665" s="1">
        <v>0.2</v>
      </c>
      <c r="U8665" s="7">
        <v>41.568799999999996</v>
      </c>
      <c r="V8665" s="3" t="str">
        <f>IF(Orders1[[#This Row],[Region]]=People!$B$2, People!$A$2, IF(Orders1[[#This Row],[Region]]=People!$B$3,People!$A$3, IF(Orders1[[#This Row],[Region]]=People!$B$4,People!$A$4, IF(Orders1[[#This Row],[Region]]=People!$B$5,People!$A$5))))</f>
        <v>Kelly Williams</v>
      </c>
      <c r="W8665" s="3" t="str">
        <f>IFERROR(INDEX(Returns!A8665:A9464, MATCH(Orders1[[#This Row],[Order ID]],Returns!B8665:B9464)), "No")</f>
        <v>No</v>
      </c>
      <c r="X8665" s="3">
        <f>IF(Orders1[[#This Row],[Return]]="Yes", 1, 0)</f>
        <v>0</v>
      </c>
    </row>
    <row r="8666" spans="1:24" x14ac:dyDescent="0.2">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7">
        <v>94.2</v>
      </c>
      <c r="S8666" s="1">
        <v>5</v>
      </c>
      <c r="T8666" s="1">
        <v>0</v>
      </c>
      <c r="U8666" s="7">
        <v>39.564000000000007</v>
      </c>
      <c r="V8666" s="3" t="str">
        <f>IF(Orders1[[#This Row],[Region]]=People!$B$2, People!$A$2, IF(Orders1[[#This Row],[Region]]=People!$B$3,People!$A$3, IF(Orders1[[#This Row],[Region]]=People!$B$4,People!$A$4, IF(Orders1[[#This Row],[Region]]=People!$B$5,People!$A$5))))</f>
        <v>Anna Andreadi</v>
      </c>
      <c r="W8666" s="3" t="str">
        <f>IFERROR(INDEX(Returns!A8666:A9465, MATCH(Orders1[[#This Row],[Order ID]],Returns!B8666:B9465)), "No")</f>
        <v>No</v>
      </c>
      <c r="X8666" s="3">
        <f>IF(Orders1[[#This Row],[Return]]="Yes", 1, 0)</f>
        <v>0</v>
      </c>
    </row>
    <row r="8667" spans="1:24" x14ac:dyDescent="0.2">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7">
        <v>49.5</v>
      </c>
      <c r="S8667" s="1">
        <v>5</v>
      </c>
      <c r="T8667" s="1">
        <v>0</v>
      </c>
      <c r="U8667" s="7">
        <v>13.365</v>
      </c>
      <c r="V8667" s="3" t="str">
        <f>IF(Orders1[[#This Row],[Region]]=People!$B$2, People!$A$2, IF(Orders1[[#This Row],[Region]]=People!$B$3,People!$A$3, IF(Orders1[[#This Row],[Region]]=People!$B$4,People!$A$4, IF(Orders1[[#This Row],[Region]]=People!$B$5,People!$A$5))))</f>
        <v>Anna Andreadi</v>
      </c>
      <c r="W8667" s="3" t="str">
        <f>IFERROR(INDEX(Returns!A8667:A9466, MATCH(Orders1[[#This Row],[Order ID]],Returns!B8667:B9466)), "No")</f>
        <v>No</v>
      </c>
      <c r="X8667" s="3">
        <f>IF(Orders1[[#This Row],[Return]]="Yes", 1, 0)</f>
        <v>0</v>
      </c>
    </row>
    <row r="8668" spans="1:24" x14ac:dyDescent="0.2">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7">
        <v>16.520000000000003</v>
      </c>
      <c r="S8668" s="1">
        <v>5</v>
      </c>
      <c r="T8668" s="1">
        <v>0.2</v>
      </c>
      <c r="U8668" s="7">
        <v>1.6519999999999992</v>
      </c>
      <c r="V8668" s="3" t="str">
        <f>IF(Orders1[[#This Row],[Region]]=People!$B$2, People!$A$2, IF(Orders1[[#This Row],[Region]]=People!$B$3,People!$A$3, IF(Orders1[[#This Row],[Region]]=People!$B$4,People!$A$4, IF(Orders1[[#This Row],[Region]]=People!$B$5,People!$A$5))))</f>
        <v>Chuck Magee</v>
      </c>
      <c r="W8668" s="3" t="str">
        <f>IFERROR(INDEX(Returns!A8668:A9467, MATCH(Orders1[[#This Row],[Order ID]],Returns!B8668:B9467)), "No")</f>
        <v>No</v>
      </c>
      <c r="X8668" s="3">
        <f>IF(Orders1[[#This Row],[Return]]="Yes", 1, 0)</f>
        <v>0</v>
      </c>
    </row>
    <row r="8669" spans="1:24" x14ac:dyDescent="0.2">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7">
        <v>55.360000000000007</v>
      </c>
      <c r="S8669" s="1">
        <v>4</v>
      </c>
      <c r="T8669" s="1">
        <v>0.2</v>
      </c>
      <c r="U8669" s="7">
        <v>19.375999999999998</v>
      </c>
      <c r="V8669" s="3" t="str">
        <f>IF(Orders1[[#This Row],[Region]]=People!$B$2, People!$A$2, IF(Orders1[[#This Row],[Region]]=People!$B$3,People!$A$3, IF(Orders1[[#This Row],[Region]]=People!$B$4,People!$A$4, IF(Orders1[[#This Row],[Region]]=People!$B$5,People!$A$5))))</f>
        <v>Anna Andreadi</v>
      </c>
      <c r="W8669" s="3" t="str">
        <f>IFERROR(INDEX(Returns!A8669:A9468, MATCH(Orders1[[#This Row],[Order ID]],Returns!B8669:B9468)), "No")</f>
        <v>No</v>
      </c>
      <c r="X8669" s="3">
        <f>IF(Orders1[[#This Row],[Return]]="Yes", 1, 0)</f>
        <v>0</v>
      </c>
    </row>
    <row r="8670" spans="1:24" x14ac:dyDescent="0.2">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7">
        <v>11.56</v>
      </c>
      <c r="S8670" s="1">
        <v>1</v>
      </c>
      <c r="T8670" s="1">
        <v>0.2</v>
      </c>
      <c r="U8670" s="7">
        <v>3.7569999999999992</v>
      </c>
      <c r="V8670" s="3" t="str">
        <f>IF(Orders1[[#This Row],[Region]]=People!$B$2, People!$A$2, IF(Orders1[[#This Row],[Region]]=People!$B$3,People!$A$3, IF(Orders1[[#This Row],[Region]]=People!$B$4,People!$A$4, IF(Orders1[[#This Row],[Region]]=People!$B$5,People!$A$5))))</f>
        <v>Anna Andreadi</v>
      </c>
      <c r="W8670" s="3" t="str">
        <f>IFERROR(INDEX(Returns!A8670:A9469, MATCH(Orders1[[#This Row],[Order ID]],Returns!B8670:B9469)), "No")</f>
        <v>No</v>
      </c>
      <c r="X8670" s="3">
        <f>IF(Orders1[[#This Row],[Return]]="Yes", 1, 0)</f>
        <v>0</v>
      </c>
    </row>
    <row r="8671" spans="1:24" x14ac:dyDescent="0.2">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7">
        <v>17.12</v>
      </c>
      <c r="S8671" s="1">
        <v>4</v>
      </c>
      <c r="T8671" s="1">
        <v>0</v>
      </c>
      <c r="U8671" s="7">
        <v>7.7039999999999988</v>
      </c>
      <c r="V8671" s="3" t="str">
        <f>IF(Orders1[[#This Row],[Region]]=People!$B$2, People!$A$2, IF(Orders1[[#This Row],[Region]]=People!$B$3,People!$A$3, IF(Orders1[[#This Row],[Region]]=People!$B$4,People!$A$4, IF(Orders1[[#This Row],[Region]]=People!$B$5,People!$A$5))))</f>
        <v>Anna Andreadi</v>
      </c>
      <c r="W8671" s="3" t="str">
        <f>IFERROR(INDEX(Returns!A8671:A9470, MATCH(Orders1[[#This Row],[Order ID]],Returns!B8671:B9470)), "No")</f>
        <v>No</v>
      </c>
      <c r="X8671" s="3">
        <f>IF(Orders1[[#This Row],[Return]]="Yes", 1, 0)</f>
        <v>0</v>
      </c>
    </row>
    <row r="8672" spans="1:24" x14ac:dyDescent="0.2">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7">
        <v>182.35200000000003</v>
      </c>
      <c r="S8672" s="1">
        <v>3</v>
      </c>
      <c r="T8672" s="1">
        <v>0.2</v>
      </c>
      <c r="U8672" s="7">
        <v>-18.23520000000002</v>
      </c>
      <c r="V8672" s="3" t="str">
        <f>IF(Orders1[[#This Row],[Region]]=People!$B$2, People!$A$2, IF(Orders1[[#This Row],[Region]]=People!$B$3,People!$A$3, IF(Orders1[[#This Row],[Region]]=People!$B$4,People!$A$4, IF(Orders1[[#This Row],[Region]]=People!$B$5,People!$A$5))))</f>
        <v>Chuck Magee</v>
      </c>
      <c r="W8672" s="3" t="str">
        <f>IFERROR(INDEX(Returns!A8672:A9471, MATCH(Orders1[[#This Row],[Order ID]],Returns!B8672:B9471)), "No")</f>
        <v>No</v>
      </c>
      <c r="X8672" s="3">
        <f>IF(Orders1[[#This Row],[Return]]="Yes", 1, 0)</f>
        <v>0</v>
      </c>
    </row>
    <row r="8673" spans="1:24" x14ac:dyDescent="0.2">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7">
        <v>118.16</v>
      </c>
      <c r="S8673" s="1">
        <v>2</v>
      </c>
      <c r="T8673" s="1">
        <v>0.2</v>
      </c>
      <c r="U8673" s="7">
        <v>-25.108999999999988</v>
      </c>
      <c r="V8673" s="3" t="str">
        <f>IF(Orders1[[#This Row],[Region]]=People!$B$2, People!$A$2, IF(Orders1[[#This Row],[Region]]=People!$B$3,People!$A$3, IF(Orders1[[#This Row],[Region]]=People!$B$4,People!$A$4, IF(Orders1[[#This Row],[Region]]=People!$B$5,People!$A$5))))</f>
        <v>Chuck Magee</v>
      </c>
      <c r="W8673" s="3" t="str">
        <f>IFERROR(INDEX(Returns!A8673:A9472, MATCH(Orders1[[#This Row],[Order ID]],Returns!B8673:B9472)), "No")</f>
        <v>No</v>
      </c>
      <c r="X8673" s="3">
        <f>IF(Orders1[[#This Row],[Return]]="Yes", 1, 0)</f>
        <v>0</v>
      </c>
    </row>
    <row r="8674" spans="1:24" x14ac:dyDescent="0.2">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7">
        <v>18.368000000000002</v>
      </c>
      <c r="S8674" s="1">
        <v>2</v>
      </c>
      <c r="T8674" s="1">
        <v>0.2</v>
      </c>
      <c r="U8674" s="7">
        <v>6.1991999999999994</v>
      </c>
      <c r="V8674" s="3" t="str">
        <f>IF(Orders1[[#This Row],[Region]]=People!$B$2, People!$A$2, IF(Orders1[[#This Row],[Region]]=People!$B$3,People!$A$3, IF(Orders1[[#This Row],[Region]]=People!$B$4,People!$A$4, IF(Orders1[[#This Row],[Region]]=People!$B$5,People!$A$5))))</f>
        <v>Kelly Williams</v>
      </c>
      <c r="W8674" s="3" t="str">
        <f>IFERROR(INDEX(Returns!A8674:A9473, MATCH(Orders1[[#This Row],[Order ID]],Returns!B8674:B9473)), "No")</f>
        <v>No</v>
      </c>
      <c r="X8674" s="3">
        <f>IF(Orders1[[#This Row],[Return]]="Yes", 1, 0)</f>
        <v>0</v>
      </c>
    </row>
    <row r="8675" spans="1:24" x14ac:dyDescent="0.2">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7">
        <v>600.55799999999999</v>
      </c>
      <c r="S8675" s="1">
        <v>3</v>
      </c>
      <c r="T8675" s="1">
        <v>0.3</v>
      </c>
      <c r="U8675" s="7">
        <v>-8.5794000000000779</v>
      </c>
      <c r="V8675" s="3" t="str">
        <f>IF(Orders1[[#This Row],[Region]]=People!$B$2, People!$A$2, IF(Orders1[[#This Row],[Region]]=People!$B$3,People!$A$3, IF(Orders1[[#This Row],[Region]]=People!$B$4,People!$A$4, IF(Orders1[[#This Row],[Region]]=People!$B$5,People!$A$5))))</f>
        <v>Kelly Williams</v>
      </c>
      <c r="W8675" s="3" t="str">
        <f>IFERROR(INDEX(Returns!A8675:A9474, MATCH(Orders1[[#This Row],[Order ID]],Returns!B8675:B9474)), "No")</f>
        <v>No</v>
      </c>
      <c r="X8675" s="3">
        <f>IF(Orders1[[#This Row],[Return]]="Yes", 1, 0)</f>
        <v>0</v>
      </c>
    </row>
    <row r="8676" spans="1:24" x14ac:dyDescent="0.2">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7">
        <v>50.352000000000004</v>
      </c>
      <c r="S8676" s="1">
        <v>3</v>
      </c>
      <c r="T8676" s="1">
        <v>0.2</v>
      </c>
      <c r="U8676" s="7">
        <v>-8.1822000000000052</v>
      </c>
      <c r="V8676" s="3" t="str">
        <f>IF(Orders1[[#This Row],[Region]]=People!$B$2, People!$A$2, IF(Orders1[[#This Row],[Region]]=People!$B$3,People!$A$3, IF(Orders1[[#This Row],[Region]]=People!$B$4,People!$A$4, IF(Orders1[[#This Row],[Region]]=People!$B$5,People!$A$5))))</f>
        <v>Kelly Williams</v>
      </c>
      <c r="W8676" s="3" t="str">
        <f>IFERROR(INDEX(Returns!A8676:A9475, MATCH(Orders1[[#This Row],[Order ID]],Returns!B8676:B9475)), "No")</f>
        <v>No</v>
      </c>
      <c r="X8676" s="3">
        <f>IF(Orders1[[#This Row],[Return]]="Yes", 1, 0)</f>
        <v>0</v>
      </c>
    </row>
    <row r="8677" spans="1:24" x14ac:dyDescent="0.2">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7">
        <v>28.031999999999996</v>
      </c>
      <c r="S8677" s="1">
        <v>6</v>
      </c>
      <c r="T8677" s="1">
        <v>0.2</v>
      </c>
      <c r="U8677" s="7">
        <v>3.5039999999999996</v>
      </c>
      <c r="V8677" s="3" t="str">
        <f>IF(Orders1[[#This Row],[Region]]=People!$B$2, People!$A$2, IF(Orders1[[#This Row],[Region]]=People!$B$3,People!$A$3, IF(Orders1[[#This Row],[Region]]=People!$B$4,People!$A$4, IF(Orders1[[#This Row],[Region]]=People!$B$5,People!$A$5))))</f>
        <v>Kelly Williams</v>
      </c>
      <c r="W8677" s="3" t="str">
        <f>IFERROR(INDEX(Returns!A8677:A9476, MATCH(Orders1[[#This Row],[Order ID]],Returns!B8677:B9476)), "No")</f>
        <v>No</v>
      </c>
      <c r="X8677" s="3">
        <f>IF(Orders1[[#This Row],[Return]]="Yes", 1, 0)</f>
        <v>0</v>
      </c>
    </row>
    <row r="8678" spans="1:24" x14ac:dyDescent="0.2">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7">
        <v>7.6920000000000002</v>
      </c>
      <c r="S8678" s="1">
        <v>1</v>
      </c>
      <c r="T8678" s="1">
        <v>0.6</v>
      </c>
      <c r="U8678" s="7">
        <v>-3.6536999999999988</v>
      </c>
      <c r="V8678" s="3" t="str">
        <f>IF(Orders1[[#This Row],[Region]]=People!$B$2, People!$A$2, IF(Orders1[[#This Row],[Region]]=People!$B$3,People!$A$3, IF(Orders1[[#This Row],[Region]]=People!$B$4,People!$A$4, IF(Orders1[[#This Row],[Region]]=People!$B$5,People!$A$5))))</f>
        <v>Kelly Williams</v>
      </c>
      <c r="W8678" s="3" t="str">
        <f>IFERROR(INDEX(Returns!A8678:A9477, MATCH(Orders1[[#This Row],[Order ID]],Returns!B8678:B9477)), "No")</f>
        <v>No</v>
      </c>
      <c r="X8678" s="3">
        <f>IF(Orders1[[#This Row],[Return]]="Yes", 1, 0)</f>
        <v>0</v>
      </c>
    </row>
    <row r="8679" spans="1:24" x14ac:dyDescent="0.2">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7">
        <v>517.40500000000009</v>
      </c>
      <c r="S8679" s="1">
        <v>5</v>
      </c>
      <c r="T8679" s="1">
        <v>0.3</v>
      </c>
      <c r="U8679" s="7">
        <v>-81.306500000000028</v>
      </c>
      <c r="V8679" s="3" t="str">
        <f>IF(Orders1[[#This Row],[Region]]=People!$B$2, People!$A$2, IF(Orders1[[#This Row],[Region]]=People!$B$3,People!$A$3, IF(Orders1[[#This Row],[Region]]=People!$B$4,People!$A$4, IF(Orders1[[#This Row],[Region]]=People!$B$5,People!$A$5))))</f>
        <v>Kelly Williams</v>
      </c>
      <c r="W8679" s="3" t="str">
        <f>IFERROR(INDEX(Returns!A8679:A9478, MATCH(Orders1[[#This Row],[Order ID]],Returns!B8679:B9478)), "No")</f>
        <v>No</v>
      </c>
      <c r="X8679" s="3">
        <f>IF(Orders1[[#This Row],[Return]]="Yes", 1, 0)</f>
        <v>0</v>
      </c>
    </row>
    <row r="8680" spans="1:24" x14ac:dyDescent="0.2">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7">
        <v>8.6079999999999988</v>
      </c>
      <c r="S8680" s="1">
        <v>8</v>
      </c>
      <c r="T8680" s="1">
        <v>0.8</v>
      </c>
      <c r="U8680" s="7">
        <v>-13.342400000000001</v>
      </c>
      <c r="V8680" s="3" t="str">
        <f>IF(Orders1[[#This Row],[Region]]=People!$B$2, People!$A$2, IF(Orders1[[#This Row],[Region]]=People!$B$3,People!$A$3, IF(Orders1[[#This Row],[Region]]=People!$B$4,People!$A$4, IF(Orders1[[#This Row],[Region]]=People!$B$5,People!$A$5))))</f>
        <v>Kelly Williams</v>
      </c>
      <c r="W8680" s="3" t="str">
        <f>IFERROR(INDEX(Returns!A8680:A9479, MATCH(Orders1[[#This Row],[Order ID]],Returns!B8680:B9479)), "No")</f>
        <v>No</v>
      </c>
      <c r="X8680" s="3">
        <f>IF(Orders1[[#This Row],[Return]]="Yes", 1, 0)</f>
        <v>0</v>
      </c>
    </row>
    <row r="8681" spans="1:24" x14ac:dyDescent="0.2">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7">
        <v>159.56</v>
      </c>
      <c r="S8681" s="1">
        <v>5</v>
      </c>
      <c r="T8681" s="1">
        <v>0.2</v>
      </c>
      <c r="U8681" s="7">
        <v>33.906499999999994</v>
      </c>
      <c r="V8681" s="3" t="str">
        <f>IF(Orders1[[#This Row],[Region]]=People!$B$2, People!$A$2, IF(Orders1[[#This Row],[Region]]=People!$B$3,People!$A$3, IF(Orders1[[#This Row],[Region]]=People!$B$4,People!$A$4, IF(Orders1[[#This Row],[Region]]=People!$B$5,People!$A$5))))</f>
        <v>Kelly Williams</v>
      </c>
      <c r="W8681" s="3" t="str">
        <f>IFERROR(INDEX(Returns!A8681:A9480, MATCH(Orders1[[#This Row],[Order ID]],Returns!B8681:B9480)), "No")</f>
        <v>No</v>
      </c>
      <c r="X8681" s="3">
        <f>IF(Orders1[[#This Row],[Return]]="Yes", 1, 0)</f>
        <v>0</v>
      </c>
    </row>
    <row r="8682" spans="1:24" x14ac:dyDescent="0.2">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7">
        <v>2104.5499999999997</v>
      </c>
      <c r="S8682" s="1">
        <v>7</v>
      </c>
      <c r="T8682" s="1">
        <v>0</v>
      </c>
      <c r="U8682" s="7">
        <v>694.50149999999985</v>
      </c>
      <c r="V8682" s="3" t="str">
        <f>IF(Orders1[[#This Row],[Region]]=People!$B$2, People!$A$2, IF(Orders1[[#This Row],[Region]]=People!$B$3,People!$A$3, IF(Orders1[[#This Row],[Region]]=People!$B$4,People!$A$4, IF(Orders1[[#This Row],[Region]]=People!$B$5,People!$A$5))))</f>
        <v>Cassandra Brandow</v>
      </c>
      <c r="W8682" s="3" t="str">
        <f>IFERROR(INDEX(Returns!A8682:A9481, MATCH(Orders1[[#This Row],[Order ID]],Returns!B8682:B9481)), "No")</f>
        <v>No</v>
      </c>
      <c r="X8682" s="3">
        <f>IF(Orders1[[#This Row],[Return]]="Yes", 1, 0)</f>
        <v>0</v>
      </c>
    </row>
    <row r="8683" spans="1:24" x14ac:dyDescent="0.2">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7">
        <v>40.700000000000003</v>
      </c>
      <c r="S8683" s="1">
        <v>5</v>
      </c>
      <c r="T8683" s="1">
        <v>0</v>
      </c>
      <c r="U8683" s="7">
        <v>11.802999999999999</v>
      </c>
      <c r="V8683" s="3" t="str">
        <f>IF(Orders1[[#This Row],[Region]]=People!$B$2, People!$A$2, IF(Orders1[[#This Row],[Region]]=People!$B$3,People!$A$3, IF(Orders1[[#This Row],[Region]]=People!$B$4,People!$A$4, IF(Orders1[[#This Row],[Region]]=People!$B$5,People!$A$5))))</f>
        <v>Cassandra Brandow</v>
      </c>
      <c r="W8683" s="3" t="str">
        <f>IFERROR(INDEX(Returns!A8683:A9482, MATCH(Orders1[[#This Row],[Order ID]],Returns!B8683:B9482)), "No")</f>
        <v>No</v>
      </c>
      <c r="X8683" s="3">
        <f>IF(Orders1[[#This Row],[Return]]="Yes", 1, 0)</f>
        <v>0</v>
      </c>
    </row>
    <row r="8684" spans="1:24" x14ac:dyDescent="0.2">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7">
        <v>47.79</v>
      </c>
      <c r="S8684" s="1">
        <v>3</v>
      </c>
      <c r="T8684" s="1">
        <v>0</v>
      </c>
      <c r="U8684" s="7">
        <v>16.2486</v>
      </c>
      <c r="V8684" s="3" t="str">
        <f>IF(Orders1[[#This Row],[Region]]=People!$B$2, People!$A$2, IF(Orders1[[#This Row],[Region]]=People!$B$3,People!$A$3, IF(Orders1[[#This Row],[Region]]=People!$B$4,People!$A$4, IF(Orders1[[#This Row],[Region]]=People!$B$5,People!$A$5))))</f>
        <v>Cassandra Brandow</v>
      </c>
      <c r="W8684" s="3" t="str">
        <f>IFERROR(INDEX(Returns!A8684:A9483, MATCH(Orders1[[#This Row],[Order ID]],Returns!B8684:B9483)), "No")</f>
        <v>No</v>
      </c>
      <c r="X8684" s="3">
        <f>IF(Orders1[[#This Row],[Return]]="Yes", 1, 0)</f>
        <v>0</v>
      </c>
    </row>
    <row r="8685" spans="1:24" x14ac:dyDescent="0.2">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7">
        <v>5.16</v>
      </c>
      <c r="S8685" s="1">
        <v>2</v>
      </c>
      <c r="T8685" s="1">
        <v>0</v>
      </c>
      <c r="U8685" s="7">
        <v>1.3416000000000001</v>
      </c>
      <c r="V8685" s="3" t="str">
        <f>IF(Orders1[[#This Row],[Region]]=People!$B$2, People!$A$2, IF(Orders1[[#This Row],[Region]]=People!$B$3,People!$A$3, IF(Orders1[[#This Row],[Region]]=People!$B$4,People!$A$4, IF(Orders1[[#This Row],[Region]]=People!$B$5,People!$A$5))))</f>
        <v>Anna Andreadi</v>
      </c>
      <c r="W8685" s="3" t="str">
        <f>IFERROR(INDEX(Returns!A8685:A9484, MATCH(Orders1[[#This Row],[Order ID]],Returns!B8685:B9484)), "No")</f>
        <v>No</v>
      </c>
      <c r="X8685" s="3">
        <f>IF(Orders1[[#This Row],[Return]]="Yes", 1, 0)</f>
        <v>0</v>
      </c>
    </row>
    <row r="8686" spans="1:24" x14ac:dyDescent="0.2">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7">
        <v>21.209999999999997</v>
      </c>
      <c r="S8686" s="1">
        <v>7</v>
      </c>
      <c r="T8686" s="1">
        <v>0</v>
      </c>
      <c r="U8686" s="7">
        <v>4.4540999999999986</v>
      </c>
      <c r="V8686" s="3" t="str">
        <f>IF(Orders1[[#This Row],[Region]]=People!$B$2, People!$A$2, IF(Orders1[[#This Row],[Region]]=People!$B$3,People!$A$3, IF(Orders1[[#This Row],[Region]]=People!$B$4,People!$A$4, IF(Orders1[[#This Row],[Region]]=People!$B$5,People!$A$5))))</f>
        <v>Anna Andreadi</v>
      </c>
      <c r="W8686" s="3" t="str">
        <f>IFERROR(INDEX(Returns!A8686:A9485, MATCH(Orders1[[#This Row],[Order ID]],Returns!B8686:B9485)), "No")</f>
        <v>No</v>
      </c>
      <c r="X8686" s="3">
        <f>IF(Orders1[[#This Row],[Return]]="Yes", 1, 0)</f>
        <v>0</v>
      </c>
    </row>
    <row r="8687" spans="1:24" x14ac:dyDescent="0.2">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7">
        <v>96.359999999999985</v>
      </c>
      <c r="S8687" s="1">
        <v>6</v>
      </c>
      <c r="T8687" s="1">
        <v>0</v>
      </c>
      <c r="U8687" s="7">
        <v>25.053599999999996</v>
      </c>
      <c r="V8687" s="3" t="str">
        <f>IF(Orders1[[#This Row],[Region]]=People!$B$2, People!$A$2, IF(Orders1[[#This Row],[Region]]=People!$B$3,People!$A$3, IF(Orders1[[#This Row],[Region]]=People!$B$4,People!$A$4, IF(Orders1[[#This Row],[Region]]=People!$B$5,People!$A$5))))</f>
        <v>Chuck Magee</v>
      </c>
      <c r="W8687" s="3" t="str">
        <f>IFERROR(INDEX(Returns!A8687:A9486, MATCH(Orders1[[#This Row],[Order ID]],Returns!B8687:B9486)), "No")</f>
        <v>No</v>
      </c>
      <c r="X8687" s="3">
        <f>IF(Orders1[[#This Row],[Return]]="Yes", 1, 0)</f>
        <v>0</v>
      </c>
    </row>
    <row r="8688" spans="1:24" x14ac:dyDescent="0.2">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7">
        <v>231.72</v>
      </c>
      <c r="S8688" s="1">
        <v>2</v>
      </c>
      <c r="T8688" s="1">
        <v>0</v>
      </c>
      <c r="U8688" s="7">
        <v>11.585999999999984</v>
      </c>
      <c r="V8688" s="3" t="str">
        <f>IF(Orders1[[#This Row],[Region]]=People!$B$2, People!$A$2, IF(Orders1[[#This Row],[Region]]=People!$B$3,People!$A$3, IF(Orders1[[#This Row],[Region]]=People!$B$4,People!$A$4, IF(Orders1[[#This Row],[Region]]=People!$B$5,People!$A$5))))</f>
        <v>Anna Andreadi</v>
      </c>
      <c r="W8688" s="3" t="str">
        <f>IFERROR(INDEX(Returns!A8688:A9487, MATCH(Orders1[[#This Row],[Order ID]],Returns!B8688:B9487)), "No")</f>
        <v>No</v>
      </c>
      <c r="X8688" s="3">
        <f>IF(Orders1[[#This Row],[Return]]="Yes", 1, 0)</f>
        <v>0</v>
      </c>
    </row>
    <row r="8689" spans="1:24" x14ac:dyDescent="0.2">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7">
        <v>17.899999999999999</v>
      </c>
      <c r="S8689" s="1">
        <v>5</v>
      </c>
      <c r="T8689" s="1">
        <v>0</v>
      </c>
      <c r="U8689" s="7">
        <v>8.9499999999999993</v>
      </c>
      <c r="V8689" s="3" t="str">
        <f>IF(Orders1[[#This Row],[Region]]=People!$B$2, People!$A$2, IF(Orders1[[#This Row],[Region]]=People!$B$3,People!$A$3, IF(Orders1[[#This Row],[Region]]=People!$B$4,People!$A$4, IF(Orders1[[#This Row],[Region]]=People!$B$5,People!$A$5))))</f>
        <v>Anna Andreadi</v>
      </c>
      <c r="W8689" s="3" t="str">
        <f>IFERROR(INDEX(Returns!A8689:A9488, MATCH(Orders1[[#This Row],[Order ID]],Returns!B8689:B9488)), "No")</f>
        <v>No</v>
      </c>
      <c r="X8689" s="3">
        <f>IF(Orders1[[#This Row],[Return]]="Yes", 1, 0)</f>
        <v>0</v>
      </c>
    </row>
    <row r="8690" spans="1:24" x14ac:dyDescent="0.2">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7">
        <v>12.48</v>
      </c>
      <c r="S8690" s="1">
        <v>2</v>
      </c>
      <c r="T8690" s="1">
        <v>0</v>
      </c>
      <c r="U8690" s="7">
        <v>5.6159999999999997</v>
      </c>
      <c r="V8690" s="3" t="str">
        <f>IF(Orders1[[#This Row],[Region]]=People!$B$2, People!$A$2, IF(Orders1[[#This Row],[Region]]=People!$B$3,People!$A$3, IF(Orders1[[#This Row],[Region]]=People!$B$4,People!$A$4, IF(Orders1[[#This Row],[Region]]=People!$B$5,People!$A$5))))</f>
        <v>Anna Andreadi</v>
      </c>
      <c r="W8690" s="3" t="str">
        <f>IFERROR(INDEX(Returns!A8690:A9489, MATCH(Orders1[[#This Row],[Order ID]],Returns!B8690:B9489)), "No")</f>
        <v>No</v>
      </c>
      <c r="X8690" s="3">
        <f>IF(Orders1[[#This Row],[Return]]="Yes", 1, 0)</f>
        <v>0</v>
      </c>
    </row>
    <row r="8691" spans="1:24" x14ac:dyDescent="0.2">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7">
        <v>8.016</v>
      </c>
      <c r="S8691" s="1">
        <v>3</v>
      </c>
      <c r="T8691" s="1">
        <v>0.2</v>
      </c>
      <c r="U8691" s="7">
        <v>1.102199999999999</v>
      </c>
      <c r="V8691" s="3" t="str">
        <f>IF(Orders1[[#This Row],[Region]]=People!$B$2, People!$A$2, IF(Orders1[[#This Row],[Region]]=People!$B$3,People!$A$3, IF(Orders1[[#This Row],[Region]]=People!$B$4,People!$A$4, IF(Orders1[[#This Row],[Region]]=People!$B$5,People!$A$5))))</f>
        <v>Chuck Magee</v>
      </c>
      <c r="W8691" s="3" t="str">
        <f>IFERROR(INDEX(Returns!A8691:A9490, MATCH(Orders1[[#This Row],[Order ID]],Returns!B8691:B9490)), "No")</f>
        <v>No</v>
      </c>
      <c r="X8691" s="3">
        <f>IF(Orders1[[#This Row],[Return]]="Yes", 1, 0)</f>
        <v>0</v>
      </c>
    </row>
    <row r="8692" spans="1:24" x14ac:dyDescent="0.2">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7">
        <v>259.89600000000002</v>
      </c>
      <c r="S8692" s="1">
        <v>2</v>
      </c>
      <c r="T8692" s="1">
        <v>0.4</v>
      </c>
      <c r="U8692" s="7">
        <v>-56.310799999999972</v>
      </c>
      <c r="V8692" s="3" t="str">
        <f>IF(Orders1[[#This Row],[Region]]=People!$B$2, People!$A$2, IF(Orders1[[#This Row],[Region]]=People!$B$3,People!$A$3, IF(Orders1[[#This Row],[Region]]=People!$B$4,People!$A$4, IF(Orders1[[#This Row],[Region]]=People!$B$5,People!$A$5))))</f>
        <v>Chuck Magee</v>
      </c>
      <c r="W8692" s="3" t="str">
        <f>IFERROR(INDEX(Returns!A8692:A9491, MATCH(Orders1[[#This Row],[Order ID]],Returns!B8692:B9491)), "No")</f>
        <v>No</v>
      </c>
      <c r="X8692" s="3">
        <f>IF(Orders1[[#This Row],[Return]]="Yes", 1, 0)</f>
        <v>0</v>
      </c>
    </row>
    <row r="8693" spans="1:24" x14ac:dyDescent="0.2">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7">
        <v>247.18799999999999</v>
      </c>
      <c r="S8693" s="1">
        <v>2</v>
      </c>
      <c r="T8693" s="1">
        <v>0.4</v>
      </c>
      <c r="U8693" s="7">
        <v>-49.437600000000032</v>
      </c>
      <c r="V8693" s="3" t="str">
        <f>IF(Orders1[[#This Row],[Region]]=People!$B$2, People!$A$2, IF(Orders1[[#This Row],[Region]]=People!$B$3,People!$A$3, IF(Orders1[[#This Row],[Region]]=People!$B$4,People!$A$4, IF(Orders1[[#This Row],[Region]]=People!$B$5,People!$A$5))))</f>
        <v>Chuck Magee</v>
      </c>
      <c r="W8693" s="3" t="str">
        <f>IFERROR(INDEX(Returns!A8693:A9492, MATCH(Orders1[[#This Row],[Order ID]],Returns!B8693:B9492)), "No")</f>
        <v>No</v>
      </c>
      <c r="X8693" s="3">
        <f>IF(Orders1[[#This Row],[Return]]="Yes", 1, 0)</f>
        <v>0</v>
      </c>
    </row>
    <row r="8694" spans="1:24" x14ac:dyDescent="0.2">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7">
        <v>279.95999999999998</v>
      </c>
      <c r="S8694" s="1">
        <v>5</v>
      </c>
      <c r="T8694" s="1">
        <v>0.2</v>
      </c>
      <c r="U8694" s="7">
        <v>48.992999999999995</v>
      </c>
      <c r="V8694" s="3" t="str">
        <f>IF(Orders1[[#This Row],[Region]]=People!$B$2, People!$A$2, IF(Orders1[[#This Row],[Region]]=People!$B$3,People!$A$3, IF(Orders1[[#This Row],[Region]]=People!$B$4,People!$A$4, IF(Orders1[[#This Row],[Region]]=People!$B$5,People!$A$5))))</f>
        <v>Chuck Magee</v>
      </c>
      <c r="W8694" s="3" t="str">
        <f>IFERROR(INDEX(Returns!A8694:A9493, MATCH(Orders1[[#This Row],[Order ID]],Returns!B8694:B9493)), "No")</f>
        <v>No</v>
      </c>
      <c r="X8694" s="3">
        <f>IF(Orders1[[#This Row],[Return]]="Yes", 1, 0)</f>
        <v>0</v>
      </c>
    </row>
    <row r="8695" spans="1:24" x14ac:dyDescent="0.2">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7">
        <v>450</v>
      </c>
      <c r="S8695" s="1">
        <v>5</v>
      </c>
      <c r="T8695" s="1">
        <v>0</v>
      </c>
      <c r="U8695" s="7">
        <v>162</v>
      </c>
      <c r="V8695" s="3" t="str">
        <f>IF(Orders1[[#This Row],[Region]]=People!$B$2, People!$A$2, IF(Orders1[[#This Row],[Region]]=People!$B$3,People!$A$3, IF(Orders1[[#This Row],[Region]]=People!$B$4,People!$A$4, IF(Orders1[[#This Row],[Region]]=People!$B$5,People!$A$5))))</f>
        <v>Anna Andreadi</v>
      </c>
      <c r="W8695" s="3" t="str">
        <f>IFERROR(INDEX(Returns!A8695:A9494, MATCH(Orders1[[#This Row],[Order ID]],Returns!B8695:B9494)), "No")</f>
        <v>No</v>
      </c>
      <c r="X8695" s="3">
        <f>IF(Orders1[[#This Row],[Return]]="Yes", 1, 0)</f>
        <v>0</v>
      </c>
    </row>
    <row r="8696" spans="1:24" x14ac:dyDescent="0.2">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7">
        <v>19.440000000000001</v>
      </c>
      <c r="S8696" s="1">
        <v>3</v>
      </c>
      <c r="T8696" s="1">
        <v>0</v>
      </c>
      <c r="U8696" s="7">
        <v>9.5256000000000007</v>
      </c>
      <c r="V8696" s="3" t="str">
        <f>IF(Orders1[[#This Row],[Region]]=People!$B$2, People!$A$2, IF(Orders1[[#This Row],[Region]]=People!$B$3,People!$A$3, IF(Orders1[[#This Row],[Region]]=People!$B$4,People!$A$4, IF(Orders1[[#This Row],[Region]]=People!$B$5,People!$A$5))))</f>
        <v>Kelly Williams</v>
      </c>
      <c r="W8696" s="3" t="str">
        <f>IFERROR(INDEX(Returns!A8696:A9495, MATCH(Orders1[[#This Row],[Order ID]],Returns!B8696:B9495)), "No")</f>
        <v>No</v>
      </c>
      <c r="X8696" s="3">
        <f>IF(Orders1[[#This Row],[Return]]="Yes", 1, 0)</f>
        <v>0</v>
      </c>
    </row>
    <row r="8697" spans="1:24" x14ac:dyDescent="0.2">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7">
        <v>300.904</v>
      </c>
      <c r="S8697" s="1">
        <v>1</v>
      </c>
      <c r="T8697" s="1">
        <v>0.2</v>
      </c>
      <c r="U8697" s="7">
        <v>11.283900000000017</v>
      </c>
      <c r="V8697" s="3" t="str">
        <f>IF(Orders1[[#This Row],[Region]]=People!$B$2, People!$A$2, IF(Orders1[[#This Row],[Region]]=People!$B$3,People!$A$3, IF(Orders1[[#This Row],[Region]]=People!$B$4,People!$A$4, IF(Orders1[[#This Row],[Region]]=People!$B$5,People!$A$5))))</f>
        <v>Anna Andreadi</v>
      </c>
      <c r="W8697" s="3" t="str">
        <f>IFERROR(INDEX(Returns!A8697:A9496, MATCH(Orders1[[#This Row],[Order ID]],Returns!B8697:B9496)), "No")</f>
        <v>No</v>
      </c>
      <c r="X8697" s="3">
        <f>IF(Orders1[[#This Row],[Return]]="Yes", 1, 0)</f>
        <v>0</v>
      </c>
    </row>
    <row r="8698" spans="1:24" x14ac:dyDescent="0.2">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7">
        <v>239.976</v>
      </c>
      <c r="S8698" s="1">
        <v>3</v>
      </c>
      <c r="T8698" s="1">
        <v>0.2</v>
      </c>
      <c r="U8698" s="7">
        <v>26.997299999999967</v>
      </c>
      <c r="V8698" s="3" t="str">
        <f>IF(Orders1[[#This Row],[Region]]=People!$B$2, People!$A$2, IF(Orders1[[#This Row],[Region]]=People!$B$3,People!$A$3, IF(Orders1[[#This Row],[Region]]=People!$B$4,People!$A$4, IF(Orders1[[#This Row],[Region]]=People!$B$5,People!$A$5))))</f>
        <v>Cassandra Brandow</v>
      </c>
      <c r="W8698" s="3" t="str">
        <f>IFERROR(INDEX(Returns!A8698:A9497, MATCH(Orders1[[#This Row],[Order ID]],Returns!B8698:B9497)), "No")</f>
        <v>No</v>
      </c>
      <c r="X8698" s="3">
        <f>IF(Orders1[[#This Row],[Return]]="Yes", 1, 0)</f>
        <v>0</v>
      </c>
    </row>
    <row r="8699" spans="1:24" x14ac:dyDescent="0.2">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7">
        <v>31.168000000000003</v>
      </c>
      <c r="S8699" s="1">
        <v>4</v>
      </c>
      <c r="T8699" s="1">
        <v>0.2</v>
      </c>
      <c r="U8699" s="7">
        <v>9.3504000000000005</v>
      </c>
      <c r="V8699" s="3" t="str">
        <f>IF(Orders1[[#This Row],[Region]]=People!$B$2, People!$A$2, IF(Orders1[[#This Row],[Region]]=People!$B$3,People!$A$3, IF(Orders1[[#This Row],[Region]]=People!$B$4,People!$A$4, IF(Orders1[[#This Row],[Region]]=People!$B$5,People!$A$5))))</f>
        <v>Cassandra Brandow</v>
      </c>
      <c r="W8699" s="3" t="str">
        <f>IFERROR(INDEX(Returns!A8699:A9498, MATCH(Orders1[[#This Row],[Order ID]],Returns!B8699:B9498)), "No")</f>
        <v>No</v>
      </c>
      <c r="X8699" s="3">
        <f>IF(Orders1[[#This Row],[Return]]="Yes", 1, 0)</f>
        <v>0</v>
      </c>
    </row>
    <row r="8700" spans="1:24" x14ac:dyDescent="0.2">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7">
        <v>120.96</v>
      </c>
      <c r="S8700" s="1">
        <v>2</v>
      </c>
      <c r="T8700" s="1">
        <v>0.4</v>
      </c>
      <c r="U8700" s="7">
        <v>-28.224000000000004</v>
      </c>
      <c r="V8700" s="3" t="str">
        <f>IF(Orders1[[#This Row],[Region]]=People!$B$2, People!$A$2, IF(Orders1[[#This Row],[Region]]=People!$B$3,People!$A$3, IF(Orders1[[#This Row],[Region]]=People!$B$4,People!$A$4, IF(Orders1[[#This Row],[Region]]=People!$B$5,People!$A$5))))</f>
        <v>Cassandra Brandow</v>
      </c>
      <c r="W8700" s="3" t="str">
        <f>IFERROR(INDEX(Returns!A8700:A9499, MATCH(Orders1[[#This Row],[Order ID]],Returns!B8700:B9499)), "No")</f>
        <v>No</v>
      </c>
      <c r="X8700" s="3">
        <f>IF(Orders1[[#This Row],[Return]]="Yes", 1, 0)</f>
        <v>0</v>
      </c>
    </row>
    <row r="8701" spans="1:24" x14ac:dyDescent="0.2">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7">
        <v>2239.9360000000001</v>
      </c>
      <c r="S8701" s="1">
        <v>8</v>
      </c>
      <c r="T8701" s="1">
        <v>0.2</v>
      </c>
      <c r="U8701" s="7">
        <v>223.99360000000013</v>
      </c>
      <c r="V8701" s="3" t="str">
        <f>IF(Orders1[[#This Row],[Region]]=People!$B$2, People!$A$2, IF(Orders1[[#This Row],[Region]]=People!$B$3,People!$A$3, IF(Orders1[[#This Row],[Region]]=People!$B$4,People!$A$4, IF(Orders1[[#This Row],[Region]]=People!$B$5,People!$A$5))))</f>
        <v>Cassandra Brandow</v>
      </c>
      <c r="W8701" s="3" t="str">
        <f>IFERROR(INDEX(Returns!A8701:A9500, MATCH(Orders1[[#This Row],[Order ID]],Returns!B8701:B9500)), "No")</f>
        <v>No</v>
      </c>
      <c r="X8701" s="3">
        <f>IF(Orders1[[#This Row],[Return]]="Yes", 1, 0)</f>
        <v>0</v>
      </c>
    </row>
    <row r="8702" spans="1:24" x14ac:dyDescent="0.2">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7">
        <v>76.608000000000004</v>
      </c>
      <c r="S8702" s="1">
        <v>8</v>
      </c>
      <c r="T8702" s="1">
        <v>0.2</v>
      </c>
      <c r="U8702" s="7">
        <v>6.7031999999999954</v>
      </c>
      <c r="V8702" s="3" t="str">
        <f>IF(Orders1[[#This Row],[Region]]=People!$B$2, People!$A$2, IF(Orders1[[#This Row],[Region]]=People!$B$3,People!$A$3, IF(Orders1[[#This Row],[Region]]=People!$B$4,People!$A$4, IF(Orders1[[#This Row],[Region]]=People!$B$5,People!$A$5))))</f>
        <v>Cassandra Brandow</v>
      </c>
      <c r="W8702" s="3" t="str">
        <f>IFERROR(INDEX(Returns!A8702:A9501, MATCH(Orders1[[#This Row],[Order ID]],Returns!B8702:B9501)), "No")</f>
        <v>No</v>
      </c>
      <c r="X8702" s="3">
        <f>IF(Orders1[[#This Row],[Return]]="Yes", 1, 0)</f>
        <v>0</v>
      </c>
    </row>
    <row r="8703" spans="1:24" x14ac:dyDescent="0.2">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7">
        <v>142.77600000000001</v>
      </c>
      <c r="S8703" s="1">
        <v>1</v>
      </c>
      <c r="T8703" s="1">
        <v>0.2</v>
      </c>
      <c r="U8703" s="7">
        <v>17.84699999999998</v>
      </c>
      <c r="V8703" s="3" t="str">
        <f>IF(Orders1[[#This Row],[Region]]=People!$B$2, People!$A$2, IF(Orders1[[#This Row],[Region]]=People!$B$3,People!$A$3, IF(Orders1[[#This Row],[Region]]=People!$B$4,People!$A$4, IF(Orders1[[#This Row],[Region]]=People!$B$5,People!$A$5))))</f>
        <v>Cassandra Brandow</v>
      </c>
      <c r="W8703" s="3" t="str">
        <f>IFERROR(INDEX(Returns!A8703:A9502, MATCH(Orders1[[#This Row],[Order ID]],Returns!B8703:B9502)), "No")</f>
        <v>No</v>
      </c>
      <c r="X8703" s="3">
        <f>IF(Orders1[[#This Row],[Return]]="Yes", 1, 0)</f>
        <v>0</v>
      </c>
    </row>
    <row r="8704" spans="1:24" x14ac:dyDescent="0.2">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7">
        <v>91.360000000000014</v>
      </c>
      <c r="S8704" s="1">
        <v>5</v>
      </c>
      <c r="T8704" s="1">
        <v>0.2</v>
      </c>
      <c r="U8704" s="7">
        <v>29.691999999999993</v>
      </c>
      <c r="V8704" s="3" t="str">
        <f>IF(Orders1[[#This Row],[Region]]=People!$B$2, People!$A$2, IF(Orders1[[#This Row],[Region]]=People!$B$3,People!$A$3, IF(Orders1[[#This Row],[Region]]=People!$B$4,People!$A$4, IF(Orders1[[#This Row],[Region]]=People!$B$5,People!$A$5))))</f>
        <v>Cassandra Brandow</v>
      </c>
      <c r="W8704" s="3" t="str">
        <f>IFERROR(INDEX(Returns!A8704:A9503, MATCH(Orders1[[#This Row],[Order ID]],Returns!B8704:B9503)), "No")</f>
        <v>No</v>
      </c>
      <c r="X8704" s="3">
        <f>IF(Orders1[[#This Row],[Return]]="Yes", 1, 0)</f>
        <v>0</v>
      </c>
    </row>
    <row r="8705" spans="1:24" x14ac:dyDescent="0.2">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7">
        <v>3.5520000000000005</v>
      </c>
      <c r="S8705" s="1">
        <v>2</v>
      </c>
      <c r="T8705" s="1">
        <v>0.2</v>
      </c>
      <c r="U8705" s="7">
        <v>0.44399999999999973</v>
      </c>
      <c r="V8705" s="3" t="str">
        <f>IF(Orders1[[#This Row],[Region]]=People!$B$2, People!$A$2, IF(Orders1[[#This Row],[Region]]=People!$B$3,People!$A$3, IF(Orders1[[#This Row],[Region]]=People!$B$4,People!$A$4, IF(Orders1[[#This Row],[Region]]=People!$B$5,People!$A$5))))</f>
        <v>Chuck Magee</v>
      </c>
      <c r="W8705" s="3" t="str">
        <f>IFERROR(INDEX(Returns!A8705:A9504, MATCH(Orders1[[#This Row],[Order ID]],Returns!B8705:B9504)), "No")</f>
        <v>No</v>
      </c>
      <c r="X8705" s="3">
        <f>IF(Orders1[[#This Row],[Return]]="Yes", 1, 0)</f>
        <v>0</v>
      </c>
    </row>
    <row r="8706" spans="1:24" x14ac:dyDescent="0.2">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7">
        <v>115.136</v>
      </c>
      <c r="S8706" s="1">
        <v>8</v>
      </c>
      <c r="T8706" s="1">
        <v>0.2</v>
      </c>
      <c r="U8706" s="7">
        <v>11.513600000000004</v>
      </c>
      <c r="V8706" s="3" t="str">
        <f>IF(Orders1[[#This Row],[Region]]=People!$B$2, People!$A$2, IF(Orders1[[#This Row],[Region]]=People!$B$3,People!$A$3, IF(Orders1[[#This Row],[Region]]=People!$B$4,People!$A$4, IF(Orders1[[#This Row],[Region]]=People!$B$5,People!$A$5))))</f>
        <v>Kelly Williams</v>
      </c>
      <c r="W8706" s="3" t="str">
        <f>IFERROR(INDEX(Returns!A8706:A9505, MATCH(Orders1[[#This Row],[Order ID]],Returns!B8706:B9505)), "No")</f>
        <v>No</v>
      </c>
      <c r="X8706" s="3">
        <f>IF(Orders1[[#This Row],[Return]]="Yes", 1, 0)</f>
        <v>0</v>
      </c>
    </row>
    <row r="8707" spans="1:24" x14ac:dyDescent="0.2">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7">
        <v>4.71</v>
      </c>
      <c r="S8707" s="1">
        <v>1</v>
      </c>
      <c r="T8707" s="1">
        <v>0</v>
      </c>
      <c r="U8707" s="7">
        <v>0</v>
      </c>
      <c r="V8707" s="3" t="str">
        <f>IF(Orders1[[#This Row],[Region]]=People!$B$2, People!$A$2, IF(Orders1[[#This Row],[Region]]=People!$B$3,People!$A$3, IF(Orders1[[#This Row],[Region]]=People!$B$4,People!$A$4, IF(Orders1[[#This Row],[Region]]=People!$B$5,People!$A$5))))</f>
        <v>Anna Andreadi</v>
      </c>
      <c r="W8707" s="3" t="str">
        <f>IFERROR(INDEX(Returns!A8707:A9506, MATCH(Orders1[[#This Row],[Order ID]],Returns!B8707:B9506)), "No")</f>
        <v>No</v>
      </c>
      <c r="X8707" s="3">
        <f>IF(Orders1[[#This Row],[Return]]="Yes", 1, 0)</f>
        <v>0</v>
      </c>
    </row>
    <row r="8708" spans="1:24" x14ac:dyDescent="0.2">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7">
        <v>172.76400000000001</v>
      </c>
      <c r="S8708" s="1">
        <v>2</v>
      </c>
      <c r="T8708" s="1">
        <v>0.1</v>
      </c>
      <c r="U8708" s="7">
        <v>13.437199999999986</v>
      </c>
      <c r="V8708" s="3" t="str">
        <f>IF(Orders1[[#This Row],[Region]]=People!$B$2, People!$A$2, IF(Orders1[[#This Row],[Region]]=People!$B$3,People!$A$3, IF(Orders1[[#This Row],[Region]]=People!$B$4,People!$A$4, IF(Orders1[[#This Row],[Region]]=People!$B$5,People!$A$5))))</f>
        <v>Chuck Magee</v>
      </c>
      <c r="W8708" s="3" t="str">
        <f>IFERROR(INDEX(Returns!A8708:A9507, MATCH(Orders1[[#This Row],[Order ID]],Returns!B8708:B9507)), "No")</f>
        <v>No</v>
      </c>
      <c r="X8708" s="3">
        <f>IF(Orders1[[#This Row],[Return]]="Yes", 1, 0)</f>
        <v>0</v>
      </c>
    </row>
    <row r="8709" spans="1:24" x14ac:dyDescent="0.2">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7">
        <v>3.52</v>
      </c>
      <c r="S8709" s="1">
        <v>2</v>
      </c>
      <c r="T8709" s="1">
        <v>0</v>
      </c>
      <c r="U8709" s="7">
        <v>1.6896</v>
      </c>
      <c r="V8709" s="3" t="str">
        <f>IF(Orders1[[#This Row],[Region]]=People!$B$2, People!$A$2, IF(Orders1[[#This Row],[Region]]=People!$B$3,People!$A$3, IF(Orders1[[#This Row],[Region]]=People!$B$4,People!$A$4, IF(Orders1[[#This Row],[Region]]=People!$B$5,People!$A$5))))</f>
        <v>Chuck Magee</v>
      </c>
      <c r="W8709" s="3" t="str">
        <f>IFERROR(INDEX(Returns!A8709:A9508, MATCH(Orders1[[#This Row],[Order ID]],Returns!B8709:B9508)), "No")</f>
        <v>No</v>
      </c>
      <c r="X8709" s="3">
        <f>IF(Orders1[[#This Row],[Return]]="Yes", 1, 0)</f>
        <v>0</v>
      </c>
    </row>
    <row r="8710" spans="1:24" x14ac:dyDescent="0.2">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7">
        <v>79.968000000000004</v>
      </c>
      <c r="S8710" s="1">
        <v>4</v>
      </c>
      <c r="T8710" s="1">
        <v>0.2</v>
      </c>
      <c r="U8710" s="7">
        <v>-17.992799999999999</v>
      </c>
      <c r="V8710" s="3" t="str">
        <f>IF(Orders1[[#This Row],[Region]]=People!$B$2, People!$A$2, IF(Orders1[[#This Row],[Region]]=People!$B$3,People!$A$3, IF(Orders1[[#This Row],[Region]]=People!$B$4,People!$A$4, IF(Orders1[[#This Row],[Region]]=People!$B$5,People!$A$5))))</f>
        <v>Anna Andreadi</v>
      </c>
      <c r="W8710" s="3" t="str">
        <f>IFERROR(INDEX(Returns!A8710:A9509, MATCH(Orders1[[#This Row],[Order ID]],Returns!B8710:B9509)), "No")</f>
        <v>No</v>
      </c>
      <c r="X8710" s="3">
        <f>IF(Orders1[[#This Row],[Return]]="Yes", 1, 0)</f>
        <v>0</v>
      </c>
    </row>
    <row r="8711" spans="1:24" x14ac:dyDescent="0.2">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7">
        <v>305.97449999999998</v>
      </c>
      <c r="S8711" s="1">
        <v>3</v>
      </c>
      <c r="T8711" s="1">
        <v>0.15</v>
      </c>
      <c r="U8711" s="7">
        <v>25.197899999999969</v>
      </c>
      <c r="V8711" s="3" t="str">
        <f>IF(Orders1[[#This Row],[Region]]=People!$B$2, People!$A$2, IF(Orders1[[#This Row],[Region]]=People!$B$3,People!$A$3, IF(Orders1[[#This Row],[Region]]=People!$B$4,People!$A$4, IF(Orders1[[#This Row],[Region]]=People!$B$5,People!$A$5))))</f>
        <v>Anna Andreadi</v>
      </c>
      <c r="W8711" s="3" t="str">
        <f>IFERROR(INDEX(Returns!A8711:A9510, MATCH(Orders1[[#This Row],[Order ID]],Returns!B8711:B9510)), "No")</f>
        <v>No</v>
      </c>
      <c r="X8711" s="3">
        <f>IF(Orders1[[#This Row],[Return]]="Yes", 1, 0)</f>
        <v>0</v>
      </c>
    </row>
    <row r="8712" spans="1:24" x14ac:dyDescent="0.2">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7">
        <v>344.90999999999997</v>
      </c>
      <c r="S8712" s="1">
        <v>3</v>
      </c>
      <c r="T8712" s="1">
        <v>0</v>
      </c>
      <c r="U8712" s="7">
        <v>10.347300000000004</v>
      </c>
      <c r="V8712" s="3" t="str">
        <f>IF(Orders1[[#This Row],[Region]]=People!$B$2, People!$A$2, IF(Orders1[[#This Row],[Region]]=People!$B$3,People!$A$3, IF(Orders1[[#This Row],[Region]]=People!$B$4,People!$A$4, IF(Orders1[[#This Row],[Region]]=People!$B$5,People!$A$5))))</f>
        <v>Anna Andreadi</v>
      </c>
      <c r="W8712" s="3" t="str">
        <f>IFERROR(INDEX(Returns!A8712:A9511, MATCH(Orders1[[#This Row],[Order ID]],Returns!B8712:B9511)), "No")</f>
        <v>No</v>
      </c>
      <c r="X8712" s="3">
        <f>IF(Orders1[[#This Row],[Return]]="Yes", 1, 0)</f>
        <v>0</v>
      </c>
    </row>
    <row r="8713" spans="1:24" x14ac:dyDescent="0.2">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7">
        <v>626.35200000000009</v>
      </c>
      <c r="S8713" s="1">
        <v>3</v>
      </c>
      <c r="T8713" s="1">
        <v>0.2</v>
      </c>
      <c r="U8713" s="7">
        <v>-23.488200000000091</v>
      </c>
      <c r="V8713" s="3" t="str">
        <f>IF(Orders1[[#This Row],[Region]]=People!$B$2, People!$A$2, IF(Orders1[[#This Row],[Region]]=People!$B$3,People!$A$3, IF(Orders1[[#This Row],[Region]]=People!$B$4,People!$A$4, IF(Orders1[[#This Row],[Region]]=People!$B$5,People!$A$5))))</f>
        <v>Anna Andreadi</v>
      </c>
      <c r="W8713" s="3" t="str">
        <f>IFERROR(INDEX(Returns!A8713:A9512, MATCH(Orders1[[#This Row],[Order ID]],Returns!B8713:B9512)), "No")</f>
        <v>No</v>
      </c>
      <c r="X8713" s="3">
        <f>IF(Orders1[[#This Row],[Return]]="Yes", 1, 0)</f>
        <v>0</v>
      </c>
    </row>
    <row r="8714" spans="1:24" x14ac:dyDescent="0.2">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7">
        <v>359.49899999999997</v>
      </c>
      <c r="S8714" s="1">
        <v>3</v>
      </c>
      <c r="T8714" s="1">
        <v>0.15</v>
      </c>
      <c r="U8714" s="7">
        <v>-29.605799999999981</v>
      </c>
      <c r="V8714" s="3" t="str">
        <f>IF(Orders1[[#This Row],[Region]]=People!$B$2, People!$A$2, IF(Orders1[[#This Row],[Region]]=People!$B$3,People!$A$3, IF(Orders1[[#This Row],[Region]]=People!$B$4,People!$A$4, IF(Orders1[[#This Row],[Region]]=People!$B$5,People!$A$5))))</f>
        <v>Anna Andreadi</v>
      </c>
      <c r="W8714" s="3" t="str">
        <f>IFERROR(INDEX(Returns!A8714:A9513, MATCH(Orders1[[#This Row],[Order ID]],Returns!B8714:B9513)), "No")</f>
        <v>No</v>
      </c>
      <c r="X8714" s="3">
        <f>IF(Orders1[[#This Row],[Return]]="Yes", 1, 0)</f>
        <v>0</v>
      </c>
    </row>
    <row r="8715" spans="1:24" x14ac:dyDescent="0.2">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7">
        <v>71.951999999999998</v>
      </c>
      <c r="S8715" s="1">
        <v>6</v>
      </c>
      <c r="T8715" s="1">
        <v>0.2</v>
      </c>
      <c r="U8715" s="7">
        <v>5.3963999999999963</v>
      </c>
      <c r="V8715" s="3" t="str">
        <f>IF(Orders1[[#This Row],[Region]]=People!$B$2, People!$A$2, IF(Orders1[[#This Row],[Region]]=People!$B$3,People!$A$3, IF(Orders1[[#This Row],[Region]]=People!$B$4,People!$A$4, IF(Orders1[[#This Row],[Region]]=People!$B$5,People!$A$5))))</f>
        <v>Anna Andreadi</v>
      </c>
      <c r="W8715" s="3" t="str">
        <f>IFERROR(INDEX(Returns!A8715:A9514, MATCH(Orders1[[#This Row],[Order ID]],Returns!B8715:B9514)), "No")</f>
        <v>No</v>
      </c>
      <c r="X8715" s="3">
        <f>IF(Orders1[[#This Row],[Return]]="Yes", 1, 0)</f>
        <v>0</v>
      </c>
    </row>
    <row r="8716" spans="1:24" x14ac:dyDescent="0.2">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7">
        <v>29.800000000000004</v>
      </c>
      <c r="S8716" s="1">
        <v>5</v>
      </c>
      <c r="T8716" s="1">
        <v>0.2</v>
      </c>
      <c r="U8716" s="7">
        <v>9.3124999999999982</v>
      </c>
      <c r="V8716" s="3" t="str">
        <f>IF(Orders1[[#This Row],[Region]]=People!$B$2, People!$A$2, IF(Orders1[[#This Row],[Region]]=People!$B$3,People!$A$3, IF(Orders1[[#This Row],[Region]]=People!$B$4,People!$A$4, IF(Orders1[[#This Row],[Region]]=People!$B$5,People!$A$5))))</f>
        <v>Anna Andreadi</v>
      </c>
      <c r="W8716" s="3" t="str">
        <f>IFERROR(INDEX(Returns!A8716:A9515, MATCH(Orders1[[#This Row],[Order ID]],Returns!B8716:B9515)), "No")</f>
        <v>No</v>
      </c>
      <c r="X8716" s="3">
        <f>IF(Orders1[[#This Row],[Return]]="Yes", 1, 0)</f>
        <v>0</v>
      </c>
    </row>
    <row r="8717" spans="1:24" x14ac:dyDescent="0.2">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7">
        <v>1.8240000000000003</v>
      </c>
      <c r="S8717" s="1">
        <v>1</v>
      </c>
      <c r="T8717" s="1">
        <v>0.7</v>
      </c>
      <c r="U8717" s="7">
        <v>-1.3983999999999996</v>
      </c>
      <c r="V8717" s="3" t="str">
        <f>IF(Orders1[[#This Row],[Region]]=People!$B$2, People!$A$2, IF(Orders1[[#This Row],[Region]]=People!$B$3,People!$A$3, IF(Orders1[[#This Row],[Region]]=People!$B$4,People!$A$4, IF(Orders1[[#This Row],[Region]]=People!$B$5,People!$A$5))))</f>
        <v>Chuck Magee</v>
      </c>
      <c r="W8717" s="3" t="str">
        <f>IFERROR(INDEX(Returns!A8717:A9516, MATCH(Orders1[[#This Row],[Order ID]],Returns!B8717:B9516)), "No")</f>
        <v>No</v>
      </c>
      <c r="X8717" s="3">
        <f>IF(Orders1[[#This Row],[Return]]="Yes", 1, 0)</f>
        <v>0</v>
      </c>
    </row>
    <row r="8718" spans="1:24" x14ac:dyDescent="0.2">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7">
        <v>64.383999999999986</v>
      </c>
      <c r="S8718" s="1">
        <v>4</v>
      </c>
      <c r="T8718" s="1">
        <v>0.8</v>
      </c>
      <c r="U8718" s="7">
        <v>-160.96</v>
      </c>
      <c r="V8718" s="3" t="str">
        <f>IF(Orders1[[#This Row],[Region]]=People!$B$2, People!$A$2, IF(Orders1[[#This Row],[Region]]=People!$B$3,People!$A$3, IF(Orders1[[#This Row],[Region]]=People!$B$4,People!$A$4, IF(Orders1[[#This Row],[Region]]=People!$B$5,People!$A$5))))</f>
        <v>Kelly Williams</v>
      </c>
      <c r="W8718" s="3" t="str">
        <f>IFERROR(INDEX(Returns!A8718:A9517, MATCH(Orders1[[#This Row],[Order ID]],Returns!B8718:B9517)), "No")</f>
        <v>No</v>
      </c>
      <c r="X8718" s="3">
        <f>IF(Orders1[[#This Row],[Return]]="Yes", 1, 0)</f>
        <v>0</v>
      </c>
    </row>
    <row r="8719" spans="1:24" x14ac:dyDescent="0.2">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7">
        <v>6.9840000000000009</v>
      </c>
      <c r="S8719" s="1">
        <v>2</v>
      </c>
      <c r="T8719" s="1">
        <v>0.6</v>
      </c>
      <c r="U8719" s="7">
        <v>-4.5396000000000019</v>
      </c>
      <c r="V8719" s="3" t="str">
        <f>IF(Orders1[[#This Row],[Region]]=People!$B$2, People!$A$2, IF(Orders1[[#This Row],[Region]]=People!$B$3,People!$A$3, IF(Orders1[[#This Row],[Region]]=People!$B$4,People!$A$4, IF(Orders1[[#This Row],[Region]]=People!$B$5,People!$A$5))))</f>
        <v>Kelly Williams</v>
      </c>
      <c r="W8719" s="3" t="str">
        <f>IFERROR(INDEX(Returns!A8719:A9518, MATCH(Orders1[[#This Row],[Order ID]],Returns!B8719:B9518)), "No")</f>
        <v>No</v>
      </c>
      <c r="X8719" s="3">
        <f>IF(Orders1[[#This Row],[Return]]="Yes", 1, 0)</f>
        <v>0</v>
      </c>
    </row>
    <row r="8720" spans="1:24" x14ac:dyDescent="0.2">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7">
        <v>11.264000000000001</v>
      </c>
      <c r="S8720" s="1">
        <v>8</v>
      </c>
      <c r="T8720" s="1">
        <v>0.2</v>
      </c>
      <c r="U8720" s="7">
        <v>3.9423999999999997</v>
      </c>
      <c r="V8720" s="3" t="str">
        <f>IF(Orders1[[#This Row],[Region]]=People!$B$2, People!$A$2, IF(Orders1[[#This Row],[Region]]=People!$B$3,People!$A$3, IF(Orders1[[#This Row],[Region]]=People!$B$4,People!$A$4, IF(Orders1[[#This Row],[Region]]=People!$B$5,People!$A$5))))</f>
        <v>Kelly Williams</v>
      </c>
      <c r="W8720" s="3" t="str">
        <f>IFERROR(INDEX(Returns!A8720:A9519, MATCH(Orders1[[#This Row],[Order ID]],Returns!B8720:B9519)), "No")</f>
        <v>No</v>
      </c>
      <c r="X8720" s="3">
        <f>IF(Orders1[[#This Row],[Return]]="Yes", 1, 0)</f>
        <v>0</v>
      </c>
    </row>
    <row r="8721" spans="1:24" x14ac:dyDescent="0.2">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7">
        <v>15.552000000000003</v>
      </c>
      <c r="S8721" s="1">
        <v>3</v>
      </c>
      <c r="T8721" s="1">
        <v>0.2</v>
      </c>
      <c r="U8721" s="7">
        <v>5.6375999999999999</v>
      </c>
      <c r="V8721" s="3" t="str">
        <f>IF(Orders1[[#This Row],[Region]]=People!$B$2, People!$A$2, IF(Orders1[[#This Row],[Region]]=People!$B$3,People!$A$3, IF(Orders1[[#This Row],[Region]]=People!$B$4,People!$A$4, IF(Orders1[[#This Row],[Region]]=People!$B$5,People!$A$5))))</f>
        <v>Kelly Williams</v>
      </c>
      <c r="W8721" s="3" t="str">
        <f>IFERROR(INDEX(Returns!A8721:A9520, MATCH(Orders1[[#This Row],[Order ID]],Returns!B8721:B9520)), "No")</f>
        <v>No</v>
      </c>
      <c r="X8721" s="3">
        <f>IF(Orders1[[#This Row],[Return]]="Yes", 1, 0)</f>
        <v>0</v>
      </c>
    </row>
    <row r="8722" spans="1:24" x14ac:dyDescent="0.2">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7">
        <v>379.37200000000001</v>
      </c>
      <c r="S8722" s="1">
        <v>2</v>
      </c>
      <c r="T8722" s="1">
        <v>0.3</v>
      </c>
      <c r="U8722" s="7">
        <v>-119.23120000000003</v>
      </c>
      <c r="V8722" s="3" t="str">
        <f>IF(Orders1[[#This Row],[Region]]=People!$B$2, People!$A$2, IF(Orders1[[#This Row],[Region]]=People!$B$3,People!$A$3, IF(Orders1[[#This Row],[Region]]=People!$B$4,People!$A$4, IF(Orders1[[#This Row],[Region]]=People!$B$5,People!$A$5))))</f>
        <v>Kelly Williams</v>
      </c>
      <c r="W8722" s="3" t="str">
        <f>IFERROR(INDEX(Returns!A8722:A9521, MATCH(Orders1[[#This Row],[Order ID]],Returns!B8722:B9521)), "No")</f>
        <v>No</v>
      </c>
      <c r="X8722" s="3">
        <f>IF(Orders1[[#This Row],[Return]]="Yes", 1, 0)</f>
        <v>0</v>
      </c>
    </row>
    <row r="8723" spans="1:24" x14ac:dyDescent="0.2">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7">
        <v>67.536000000000016</v>
      </c>
      <c r="S8723" s="1">
        <v>9</v>
      </c>
      <c r="T8723" s="1">
        <v>0.2</v>
      </c>
      <c r="U8723" s="7">
        <v>6.7535999999999987</v>
      </c>
      <c r="V8723" s="3" t="str">
        <f>IF(Orders1[[#This Row],[Region]]=People!$B$2, People!$A$2, IF(Orders1[[#This Row],[Region]]=People!$B$3,People!$A$3, IF(Orders1[[#This Row],[Region]]=People!$B$4,People!$A$4, IF(Orders1[[#This Row],[Region]]=People!$B$5,People!$A$5))))</f>
        <v>Kelly Williams</v>
      </c>
      <c r="W8723" s="3" t="str">
        <f>IFERROR(INDEX(Returns!A8723:A9522, MATCH(Orders1[[#This Row],[Order ID]],Returns!B8723:B9522)), "No")</f>
        <v>No</v>
      </c>
      <c r="X8723" s="3">
        <f>IF(Orders1[[#This Row],[Return]]="Yes", 1, 0)</f>
        <v>0</v>
      </c>
    </row>
    <row r="8724" spans="1:24" x14ac:dyDescent="0.2">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7">
        <v>1.5239999999999996</v>
      </c>
      <c r="S8724" s="1">
        <v>2</v>
      </c>
      <c r="T8724" s="1">
        <v>0.8</v>
      </c>
      <c r="U8724" s="7">
        <v>-2.6670000000000007</v>
      </c>
      <c r="V8724" s="3" t="str">
        <f>IF(Orders1[[#This Row],[Region]]=People!$B$2, People!$A$2, IF(Orders1[[#This Row],[Region]]=People!$B$3,People!$A$3, IF(Orders1[[#This Row],[Region]]=People!$B$4,People!$A$4, IF(Orders1[[#This Row],[Region]]=People!$B$5,People!$A$5))))</f>
        <v>Kelly Williams</v>
      </c>
      <c r="W8724" s="3" t="str">
        <f>IFERROR(INDEX(Returns!A8724:A9523, MATCH(Orders1[[#This Row],[Order ID]],Returns!B8724:B9523)), "No")</f>
        <v>No</v>
      </c>
      <c r="X8724" s="3">
        <f>IF(Orders1[[#This Row],[Return]]="Yes", 1, 0)</f>
        <v>0</v>
      </c>
    </row>
    <row r="8725" spans="1:24" x14ac:dyDescent="0.2">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7">
        <v>37.408000000000001</v>
      </c>
      <c r="S8725" s="1">
        <v>7</v>
      </c>
      <c r="T8725" s="1">
        <v>0.2</v>
      </c>
      <c r="U8725" s="7">
        <v>13.0928</v>
      </c>
      <c r="V8725" s="3" t="str">
        <f>IF(Orders1[[#This Row],[Region]]=People!$B$2, People!$A$2, IF(Orders1[[#This Row],[Region]]=People!$B$3,People!$A$3, IF(Orders1[[#This Row],[Region]]=People!$B$4,People!$A$4, IF(Orders1[[#This Row],[Region]]=People!$B$5,People!$A$5))))</f>
        <v>Cassandra Brandow</v>
      </c>
      <c r="W8725" s="3" t="str">
        <f>IFERROR(INDEX(Returns!A8725:A9524, MATCH(Orders1[[#This Row],[Order ID]],Returns!B8725:B9524)), "No")</f>
        <v>No</v>
      </c>
      <c r="X8725" s="3">
        <f>IF(Orders1[[#This Row],[Return]]="Yes", 1, 0)</f>
        <v>0</v>
      </c>
    </row>
    <row r="8726" spans="1:24" x14ac:dyDescent="0.2">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7">
        <v>25.344000000000001</v>
      </c>
      <c r="S8726" s="1">
        <v>6</v>
      </c>
      <c r="T8726" s="1">
        <v>0.2</v>
      </c>
      <c r="U8726" s="7">
        <v>8.8704000000000018</v>
      </c>
      <c r="V8726" s="3" t="str">
        <f>IF(Orders1[[#This Row],[Region]]=People!$B$2, People!$A$2, IF(Orders1[[#This Row],[Region]]=People!$B$3,People!$A$3, IF(Orders1[[#This Row],[Region]]=People!$B$4,People!$A$4, IF(Orders1[[#This Row],[Region]]=People!$B$5,People!$A$5))))</f>
        <v>Cassandra Brandow</v>
      </c>
      <c r="W8726" s="3" t="str">
        <f>IFERROR(INDEX(Returns!A8726:A9525, MATCH(Orders1[[#This Row],[Order ID]],Returns!B8726:B9525)), "No")</f>
        <v>No</v>
      </c>
      <c r="X8726" s="3">
        <f>IF(Orders1[[#This Row],[Return]]="Yes", 1, 0)</f>
        <v>0</v>
      </c>
    </row>
    <row r="8727" spans="1:24" x14ac:dyDescent="0.2">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7">
        <v>46.2</v>
      </c>
      <c r="S8727" s="1">
        <v>4</v>
      </c>
      <c r="T8727" s="1">
        <v>0</v>
      </c>
      <c r="U8727" s="7">
        <v>21.251999999999999</v>
      </c>
      <c r="V8727" s="3" t="str">
        <f>IF(Orders1[[#This Row],[Region]]=People!$B$2, People!$A$2, IF(Orders1[[#This Row],[Region]]=People!$B$3,People!$A$3, IF(Orders1[[#This Row],[Region]]=People!$B$4,People!$A$4, IF(Orders1[[#This Row],[Region]]=People!$B$5,People!$A$5))))</f>
        <v>Anna Andreadi</v>
      </c>
      <c r="W8727" s="3" t="str">
        <f>IFERROR(INDEX(Returns!A8727:A9526, MATCH(Orders1[[#This Row],[Order ID]],Returns!B8727:B9526)), "No")</f>
        <v>No</v>
      </c>
      <c r="X8727" s="3">
        <f>IF(Orders1[[#This Row],[Return]]="Yes", 1, 0)</f>
        <v>0</v>
      </c>
    </row>
    <row r="8728" spans="1:24" x14ac:dyDescent="0.2">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7">
        <v>4.7279999999999998</v>
      </c>
      <c r="S8728" s="1">
        <v>3</v>
      </c>
      <c r="T8728" s="1">
        <v>0.2</v>
      </c>
      <c r="U8728" s="7">
        <v>0.70919999999999961</v>
      </c>
      <c r="V8728" s="3" t="str">
        <f>IF(Orders1[[#This Row],[Region]]=People!$B$2, People!$A$2, IF(Orders1[[#This Row],[Region]]=People!$B$3,People!$A$3, IF(Orders1[[#This Row],[Region]]=People!$B$4,People!$A$4, IF(Orders1[[#This Row],[Region]]=People!$B$5,People!$A$5))))</f>
        <v>Cassandra Brandow</v>
      </c>
      <c r="W8728" s="3" t="str">
        <f>IFERROR(INDEX(Returns!A8728:A9527, MATCH(Orders1[[#This Row],[Order ID]],Returns!B8728:B9527)), "No")</f>
        <v>No</v>
      </c>
      <c r="X8728" s="3">
        <f>IF(Orders1[[#This Row],[Return]]="Yes", 1, 0)</f>
        <v>0</v>
      </c>
    </row>
    <row r="8729" spans="1:24" x14ac:dyDescent="0.2">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7">
        <v>53.352000000000004</v>
      </c>
      <c r="S8729" s="1">
        <v>3</v>
      </c>
      <c r="T8729" s="1">
        <v>0.2</v>
      </c>
      <c r="U8729" s="7">
        <v>16.005600000000005</v>
      </c>
      <c r="V8729" s="3" t="str">
        <f>IF(Orders1[[#This Row],[Region]]=People!$B$2, People!$A$2, IF(Orders1[[#This Row],[Region]]=People!$B$3,People!$A$3, IF(Orders1[[#This Row],[Region]]=People!$B$4,People!$A$4, IF(Orders1[[#This Row],[Region]]=People!$B$5,People!$A$5))))</f>
        <v>Cassandra Brandow</v>
      </c>
      <c r="W8729" s="3" t="str">
        <f>IFERROR(INDEX(Returns!A8729:A9528, MATCH(Orders1[[#This Row],[Order ID]],Returns!B8729:B9528)), "No")</f>
        <v>No</v>
      </c>
      <c r="X8729" s="3">
        <f>IF(Orders1[[#This Row],[Return]]="Yes", 1, 0)</f>
        <v>0</v>
      </c>
    </row>
    <row r="8730" spans="1:24" x14ac:dyDescent="0.2">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7">
        <v>131.10400000000001</v>
      </c>
      <c r="S8730" s="1">
        <v>2</v>
      </c>
      <c r="T8730" s="1">
        <v>0.2</v>
      </c>
      <c r="U8730" s="7">
        <v>8.1939999999999955</v>
      </c>
      <c r="V8730" s="3" t="str">
        <f>IF(Orders1[[#This Row],[Region]]=People!$B$2, People!$A$2, IF(Orders1[[#This Row],[Region]]=People!$B$3,People!$A$3, IF(Orders1[[#This Row],[Region]]=People!$B$4,People!$A$4, IF(Orders1[[#This Row],[Region]]=People!$B$5,People!$A$5))))</f>
        <v>Cassandra Brandow</v>
      </c>
      <c r="W8730" s="3" t="str">
        <f>IFERROR(INDEX(Returns!A8730:A9529, MATCH(Orders1[[#This Row],[Order ID]],Returns!B8730:B9529)), "No")</f>
        <v>No</v>
      </c>
      <c r="X8730" s="3">
        <f>IF(Orders1[[#This Row],[Return]]="Yes", 1, 0)</f>
        <v>0</v>
      </c>
    </row>
    <row r="8731" spans="1:24" x14ac:dyDescent="0.2">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7">
        <v>22.512000000000004</v>
      </c>
      <c r="S8731" s="1">
        <v>3</v>
      </c>
      <c r="T8731" s="1">
        <v>0.2</v>
      </c>
      <c r="U8731" s="7">
        <v>2.2511999999999999</v>
      </c>
      <c r="V8731" s="3" t="str">
        <f>IF(Orders1[[#This Row],[Region]]=People!$B$2, People!$A$2, IF(Orders1[[#This Row],[Region]]=People!$B$3,People!$A$3, IF(Orders1[[#This Row],[Region]]=People!$B$4,People!$A$4, IF(Orders1[[#This Row],[Region]]=People!$B$5,People!$A$5))))</f>
        <v>Cassandra Brandow</v>
      </c>
      <c r="W8731" s="3" t="str">
        <f>IFERROR(INDEX(Returns!A8731:A9530, MATCH(Orders1[[#This Row],[Order ID]],Returns!B8731:B9530)), "No")</f>
        <v>No</v>
      </c>
      <c r="X8731" s="3">
        <f>IF(Orders1[[#This Row],[Return]]="Yes", 1, 0)</f>
        <v>0</v>
      </c>
    </row>
    <row r="8732" spans="1:24" x14ac:dyDescent="0.2">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7">
        <v>72.744000000000014</v>
      </c>
      <c r="S8732" s="1">
        <v>7</v>
      </c>
      <c r="T8732" s="1">
        <v>0.2</v>
      </c>
      <c r="U8732" s="7">
        <v>-12.730200000000011</v>
      </c>
      <c r="V8732" s="3" t="str">
        <f>IF(Orders1[[#This Row],[Region]]=People!$B$2, People!$A$2, IF(Orders1[[#This Row],[Region]]=People!$B$3,People!$A$3, IF(Orders1[[#This Row],[Region]]=People!$B$4,People!$A$4, IF(Orders1[[#This Row],[Region]]=People!$B$5,People!$A$5))))</f>
        <v>Cassandra Brandow</v>
      </c>
      <c r="W8732" s="3" t="str">
        <f>IFERROR(INDEX(Returns!A8732:A9531, MATCH(Orders1[[#This Row],[Order ID]],Returns!B8732:B9531)), "No")</f>
        <v>No</v>
      </c>
      <c r="X8732" s="3">
        <f>IF(Orders1[[#This Row],[Return]]="Yes", 1, 0)</f>
        <v>0</v>
      </c>
    </row>
    <row r="8733" spans="1:24" x14ac:dyDescent="0.2">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7">
        <v>52.59</v>
      </c>
      <c r="S8733" s="1">
        <v>3</v>
      </c>
      <c r="T8733" s="1">
        <v>0</v>
      </c>
      <c r="U8733" s="7">
        <v>15.776999999999996</v>
      </c>
      <c r="V8733" s="3" t="str">
        <f>IF(Orders1[[#This Row],[Region]]=People!$B$2, People!$A$2, IF(Orders1[[#This Row],[Region]]=People!$B$3,People!$A$3, IF(Orders1[[#This Row],[Region]]=People!$B$4,People!$A$4, IF(Orders1[[#This Row],[Region]]=People!$B$5,People!$A$5))))</f>
        <v>Kelly Williams</v>
      </c>
      <c r="W8733" s="3" t="str">
        <f>IFERROR(INDEX(Returns!A8733:A9532, MATCH(Orders1[[#This Row],[Order ID]],Returns!B8733:B9532)), "No")</f>
        <v>No</v>
      </c>
      <c r="X8733" s="3">
        <f>IF(Orders1[[#This Row],[Return]]="Yes", 1, 0)</f>
        <v>0</v>
      </c>
    </row>
    <row r="8734" spans="1:24" x14ac:dyDescent="0.2">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7">
        <v>19.440000000000001</v>
      </c>
      <c r="S8734" s="1">
        <v>3</v>
      </c>
      <c r="T8734" s="1">
        <v>0</v>
      </c>
      <c r="U8734" s="7">
        <v>9.3312000000000008</v>
      </c>
      <c r="V8734" s="3" t="str">
        <f>IF(Orders1[[#This Row],[Region]]=People!$B$2, People!$A$2, IF(Orders1[[#This Row],[Region]]=People!$B$3,People!$A$3, IF(Orders1[[#This Row],[Region]]=People!$B$4,People!$A$4, IF(Orders1[[#This Row],[Region]]=People!$B$5,People!$A$5))))</f>
        <v>Anna Andreadi</v>
      </c>
      <c r="W8734" s="3" t="str">
        <f>IFERROR(INDEX(Returns!A8734:A9533, MATCH(Orders1[[#This Row],[Order ID]],Returns!B8734:B9533)), "No")</f>
        <v>No</v>
      </c>
      <c r="X8734" s="3">
        <f>IF(Orders1[[#This Row],[Return]]="Yes", 1, 0)</f>
        <v>0</v>
      </c>
    </row>
    <row r="8735" spans="1:24" x14ac:dyDescent="0.2">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7">
        <v>126.30000000000001</v>
      </c>
      <c r="S8735" s="1">
        <v>3</v>
      </c>
      <c r="T8735" s="1">
        <v>0</v>
      </c>
      <c r="U8735" s="7">
        <v>40.415999999999997</v>
      </c>
      <c r="V8735" s="3" t="str">
        <f>IF(Orders1[[#This Row],[Region]]=People!$B$2, People!$A$2, IF(Orders1[[#This Row],[Region]]=People!$B$3,People!$A$3, IF(Orders1[[#This Row],[Region]]=People!$B$4,People!$A$4, IF(Orders1[[#This Row],[Region]]=People!$B$5,People!$A$5))))</f>
        <v>Anna Andreadi</v>
      </c>
      <c r="W8735" s="3" t="str">
        <f>IFERROR(INDEX(Returns!A8735:A9534, MATCH(Orders1[[#This Row],[Order ID]],Returns!B8735:B9534)), "No")</f>
        <v>No</v>
      </c>
      <c r="X8735" s="3">
        <f>IF(Orders1[[#This Row],[Return]]="Yes", 1, 0)</f>
        <v>0</v>
      </c>
    </row>
    <row r="8736" spans="1:24" x14ac:dyDescent="0.2">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7">
        <v>1287.45</v>
      </c>
      <c r="S8736" s="1">
        <v>5</v>
      </c>
      <c r="T8736" s="1">
        <v>0</v>
      </c>
      <c r="U8736" s="7">
        <v>244.61549999999988</v>
      </c>
      <c r="V8736" s="3" t="str">
        <f>IF(Orders1[[#This Row],[Region]]=People!$B$2, People!$A$2, IF(Orders1[[#This Row],[Region]]=People!$B$3,People!$A$3, IF(Orders1[[#This Row],[Region]]=People!$B$4,People!$A$4, IF(Orders1[[#This Row],[Region]]=People!$B$5,People!$A$5))))</f>
        <v>Anna Andreadi</v>
      </c>
      <c r="W8736" s="3" t="str">
        <f>IFERROR(INDEX(Returns!A8736:A9535, MATCH(Orders1[[#This Row],[Order ID]],Returns!B8736:B9535)), "No")</f>
        <v>No</v>
      </c>
      <c r="X8736" s="3">
        <f>IF(Orders1[[#This Row],[Return]]="Yes", 1, 0)</f>
        <v>0</v>
      </c>
    </row>
    <row r="8737" spans="1:24" x14ac:dyDescent="0.2">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7">
        <v>64.959999999999994</v>
      </c>
      <c r="S8737" s="1">
        <v>4</v>
      </c>
      <c r="T8737" s="1">
        <v>0</v>
      </c>
      <c r="U8737" s="7">
        <v>9.7439999999999998</v>
      </c>
      <c r="V8737" s="3" t="str">
        <f>IF(Orders1[[#This Row],[Region]]=People!$B$2, People!$A$2, IF(Orders1[[#This Row],[Region]]=People!$B$3,People!$A$3, IF(Orders1[[#This Row],[Region]]=People!$B$4,People!$A$4, IF(Orders1[[#This Row],[Region]]=People!$B$5,People!$A$5))))</f>
        <v>Chuck Magee</v>
      </c>
      <c r="W8737" s="3" t="str">
        <f>IFERROR(INDEX(Returns!A8737:A9536, MATCH(Orders1[[#This Row],[Order ID]],Returns!B8737:B9536)), "No")</f>
        <v>No</v>
      </c>
      <c r="X8737" s="3">
        <f>IF(Orders1[[#This Row],[Return]]="Yes", 1, 0)</f>
        <v>0</v>
      </c>
    </row>
    <row r="8738" spans="1:24" x14ac:dyDescent="0.2">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7">
        <v>535.41</v>
      </c>
      <c r="S8738" s="1">
        <v>3</v>
      </c>
      <c r="T8738" s="1">
        <v>0</v>
      </c>
      <c r="U8738" s="7">
        <v>160.62299999999993</v>
      </c>
      <c r="V8738" s="3" t="str">
        <f>IF(Orders1[[#This Row],[Region]]=People!$B$2, People!$A$2, IF(Orders1[[#This Row],[Region]]=People!$B$3,People!$A$3, IF(Orders1[[#This Row],[Region]]=People!$B$4,People!$A$4, IF(Orders1[[#This Row],[Region]]=People!$B$5,People!$A$5))))</f>
        <v>Kelly Williams</v>
      </c>
      <c r="W8738" s="3" t="str">
        <f>IFERROR(INDEX(Returns!A8738:A9537, MATCH(Orders1[[#This Row],[Order ID]],Returns!B8738:B9537)), "No")</f>
        <v>No</v>
      </c>
      <c r="X8738" s="3">
        <f>IF(Orders1[[#This Row],[Return]]="Yes", 1, 0)</f>
        <v>0</v>
      </c>
    </row>
    <row r="8739" spans="1:24" x14ac:dyDescent="0.2">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7">
        <v>8.1000000000000014</v>
      </c>
      <c r="S8739" s="1">
        <v>5</v>
      </c>
      <c r="T8739" s="1">
        <v>0.7</v>
      </c>
      <c r="U8739" s="7">
        <v>-5.9399999999999977</v>
      </c>
      <c r="V8739" s="3" t="str">
        <f>IF(Orders1[[#This Row],[Region]]=People!$B$2, People!$A$2, IF(Orders1[[#This Row],[Region]]=People!$B$3,People!$A$3, IF(Orders1[[#This Row],[Region]]=People!$B$4,People!$A$4, IF(Orders1[[#This Row],[Region]]=People!$B$5,People!$A$5))))</f>
        <v>Cassandra Brandow</v>
      </c>
      <c r="W8739" s="3" t="str">
        <f>IFERROR(INDEX(Returns!A8739:A9538, MATCH(Orders1[[#This Row],[Order ID]],Returns!B8739:B9538)), "No")</f>
        <v>No</v>
      </c>
      <c r="X8739" s="3">
        <f>IF(Orders1[[#This Row],[Return]]="Yes", 1, 0)</f>
        <v>0</v>
      </c>
    </row>
    <row r="8740" spans="1:24" x14ac:dyDescent="0.2">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7">
        <v>13.247999999999999</v>
      </c>
      <c r="S8740" s="1">
        <v>4</v>
      </c>
      <c r="T8740" s="1">
        <v>0.2</v>
      </c>
      <c r="U8740" s="7">
        <v>3.6431999999999998</v>
      </c>
      <c r="V8740" s="3" t="str">
        <f>IF(Orders1[[#This Row],[Region]]=People!$B$2, People!$A$2, IF(Orders1[[#This Row],[Region]]=People!$B$3,People!$A$3, IF(Orders1[[#This Row],[Region]]=People!$B$4,People!$A$4, IF(Orders1[[#This Row],[Region]]=People!$B$5,People!$A$5))))</f>
        <v>Chuck Magee</v>
      </c>
      <c r="W8740" s="3" t="str">
        <f>IFERROR(INDEX(Returns!A8740:A9539, MATCH(Orders1[[#This Row],[Order ID]],Returns!B8740:B9539)), "No")</f>
        <v>No</v>
      </c>
      <c r="X8740" s="3">
        <f>IF(Orders1[[#This Row],[Return]]="Yes", 1, 0)</f>
        <v>0</v>
      </c>
    </row>
    <row r="8741" spans="1:24" x14ac:dyDescent="0.2">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7">
        <v>83.987999999999985</v>
      </c>
      <c r="S8741" s="1">
        <v>2</v>
      </c>
      <c r="T8741" s="1">
        <v>0.4</v>
      </c>
      <c r="U8741" s="7">
        <v>-20.996999999999993</v>
      </c>
      <c r="V8741" s="3" t="str">
        <f>IF(Orders1[[#This Row],[Region]]=People!$B$2, People!$A$2, IF(Orders1[[#This Row],[Region]]=People!$B$3,People!$A$3, IF(Orders1[[#This Row],[Region]]=People!$B$4,People!$A$4, IF(Orders1[[#This Row],[Region]]=People!$B$5,People!$A$5))))</f>
        <v>Chuck Magee</v>
      </c>
      <c r="W8741" s="3" t="str">
        <f>IFERROR(INDEX(Returns!A8741:A9540, MATCH(Orders1[[#This Row],[Order ID]],Returns!B8741:B9540)), "No")</f>
        <v>No</v>
      </c>
      <c r="X8741" s="3">
        <f>IF(Orders1[[#This Row],[Return]]="Yes", 1, 0)</f>
        <v>0</v>
      </c>
    </row>
    <row r="8742" spans="1:24" x14ac:dyDescent="0.2">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7">
        <v>73.2</v>
      </c>
      <c r="S8742" s="1">
        <v>5</v>
      </c>
      <c r="T8742" s="1">
        <v>0</v>
      </c>
      <c r="U8742" s="7">
        <v>21.227999999999998</v>
      </c>
      <c r="V8742" s="3" t="str">
        <f>IF(Orders1[[#This Row],[Region]]=People!$B$2, People!$A$2, IF(Orders1[[#This Row],[Region]]=People!$B$3,People!$A$3, IF(Orders1[[#This Row],[Region]]=People!$B$4,People!$A$4, IF(Orders1[[#This Row],[Region]]=People!$B$5,People!$A$5))))</f>
        <v>Cassandra Brandow</v>
      </c>
      <c r="W8742" s="3" t="str">
        <f>IFERROR(INDEX(Returns!A8742:A9541, MATCH(Orders1[[#This Row],[Order ID]],Returns!B8742:B9541)), "No")</f>
        <v>No</v>
      </c>
      <c r="X8742" s="3">
        <f>IF(Orders1[[#This Row],[Return]]="Yes", 1, 0)</f>
        <v>0</v>
      </c>
    </row>
    <row r="8743" spans="1:24" x14ac:dyDescent="0.2">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7">
        <v>10.74</v>
      </c>
      <c r="S8743" s="1">
        <v>3</v>
      </c>
      <c r="T8743" s="1">
        <v>0</v>
      </c>
      <c r="U8743" s="7">
        <v>5.1551999999999998</v>
      </c>
      <c r="V8743" s="3" t="str">
        <f>IF(Orders1[[#This Row],[Region]]=People!$B$2, People!$A$2, IF(Orders1[[#This Row],[Region]]=People!$B$3,People!$A$3, IF(Orders1[[#This Row],[Region]]=People!$B$4,People!$A$4, IF(Orders1[[#This Row],[Region]]=People!$B$5,People!$A$5))))</f>
        <v>Kelly Williams</v>
      </c>
      <c r="W8743" s="3" t="str">
        <f>IFERROR(INDEX(Returns!A8743:A9542, MATCH(Orders1[[#This Row],[Order ID]],Returns!B8743:B9542)), "No")</f>
        <v>No</v>
      </c>
      <c r="X8743" s="3">
        <f>IF(Orders1[[#This Row],[Return]]="Yes", 1, 0)</f>
        <v>0</v>
      </c>
    </row>
    <row r="8744" spans="1:24" x14ac:dyDescent="0.2">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7">
        <v>11.032</v>
      </c>
      <c r="S8744" s="1">
        <v>1</v>
      </c>
      <c r="T8744" s="1">
        <v>0.2</v>
      </c>
      <c r="U8744" s="7">
        <v>3.0338000000000003</v>
      </c>
      <c r="V8744" s="3" t="str">
        <f>IF(Orders1[[#This Row],[Region]]=People!$B$2, People!$A$2, IF(Orders1[[#This Row],[Region]]=People!$B$3,People!$A$3, IF(Orders1[[#This Row],[Region]]=People!$B$4,People!$A$4, IF(Orders1[[#This Row],[Region]]=People!$B$5,People!$A$5))))</f>
        <v>Anna Andreadi</v>
      </c>
      <c r="W8744" s="3" t="str">
        <f>IFERROR(INDEX(Returns!A8744:A9543, MATCH(Orders1[[#This Row],[Order ID]],Returns!B8744:B9543)), "No")</f>
        <v>No</v>
      </c>
      <c r="X8744" s="3">
        <f>IF(Orders1[[#This Row],[Return]]="Yes", 1, 0)</f>
        <v>0</v>
      </c>
    </row>
    <row r="8745" spans="1:24" x14ac:dyDescent="0.2">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7">
        <v>53.040000000000006</v>
      </c>
      <c r="S8745" s="1">
        <v>3</v>
      </c>
      <c r="T8745" s="1">
        <v>0.2</v>
      </c>
      <c r="U8745" s="7">
        <v>-4.6409999999999982</v>
      </c>
      <c r="V8745" s="3" t="str">
        <f>IF(Orders1[[#This Row],[Region]]=People!$B$2, People!$A$2, IF(Orders1[[#This Row],[Region]]=People!$B$3,People!$A$3, IF(Orders1[[#This Row],[Region]]=People!$B$4,People!$A$4, IF(Orders1[[#This Row],[Region]]=People!$B$5,People!$A$5))))</f>
        <v>Anna Andreadi</v>
      </c>
      <c r="W8745" s="3" t="str">
        <f>IFERROR(INDEX(Returns!A8745:A9544, MATCH(Orders1[[#This Row],[Order ID]],Returns!B8745:B9544)), "No")</f>
        <v>No</v>
      </c>
      <c r="X8745" s="3">
        <f>IF(Orders1[[#This Row],[Return]]="Yes", 1, 0)</f>
        <v>0</v>
      </c>
    </row>
    <row r="8746" spans="1:24" x14ac:dyDescent="0.2">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7">
        <v>17.12</v>
      </c>
      <c r="S8746" s="1">
        <v>4</v>
      </c>
      <c r="T8746" s="1">
        <v>0</v>
      </c>
      <c r="U8746" s="7">
        <v>4.9647999999999985</v>
      </c>
      <c r="V8746" s="3" t="str">
        <f>IF(Orders1[[#This Row],[Region]]=People!$B$2, People!$A$2, IF(Orders1[[#This Row],[Region]]=People!$B$3,People!$A$3, IF(Orders1[[#This Row],[Region]]=People!$B$4,People!$A$4, IF(Orders1[[#This Row],[Region]]=People!$B$5,People!$A$5))))</f>
        <v>Chuck Magee</v>
      </c>
      <c r="W8746" s="3" t="str">
        <f>IFERROR(INDEX(Returns!A8746:A9545, MATCH(Orders1[[#This Row],[Order ID]],Returns!B8746:B9545)), "No")</f>
        <v>No</v>
      </c>
      <c r="X8746" s="3">
        <f>IF(Orders1[[#This Row],[Return]]="Yes", 1, 0)</f>
        <v>0</v>
      </c>
    </row>
    <row r="8747" spans="1:24" x14ac:dyDescent="0.2">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7">
        <v>59.94</v>
      </c>
      <c r="S8747" s="1">
        <v>3</v>
      </c>
      <c r="T8747" s="1">
        <v>0</v>
      </c>
      <c r="U8747" s="7">
        <v>28.171799999999998</v>
      </c>
      <c r="V8747" s="3" t="str">
        <f>IF(Orders1[[#This Row],[Region]]=People!$B$2, People!$A$2, IF(Orders1[[#This Row],[Region]]=People!$B$3,People!$A$3, IF(Orders1[[#This Row],[Region]]=People!$B$4,People!$A$4, IF(Orders1[[#This Row],[Region]]=People!$B$5,People!$A$5))))</f>
        <v>Chuck Magee</v>
      </c>
      <c r="W8747" s="3" t="str">
        <f>IFERROR(INDEX(Returns!A8747:A9546, MATCH(Orders1[[#This Row],[Order ID]],Returns!B8747:B9546)), "No")</f>
        <v>No</v>
      </c>
      <c r="X8747" s="3">
        <f>IF(Orders1[[#This Row],[Return]]="Yes", 1, 0)</f>
        <v>0</v>
      </c>
    </row>
    <row r="8748" spans="1:24" x14ac:dyDescent="0.2">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7">
        <v>210.58</v>
      </c>
      <c r="S8748" s="1">
        <v>2</v>
      </c>
      <c r="T8748" s="1">
        <v>0</v>
      </c>
      <c r="U8748" s="7">
        <v>12.634799999999984</v>
      </c>
      <c r="V8748" s="3" t="str">
        <f>IF(Orders1[[#This Row],[Region]]=People!$B$2, People!$A$2, IF(Orders1[[#This Row],[Region]]=People!$B$3,People!$A$3, IF(Orders1[[#This Row],[Region]]=People!$B$4,People!$A$4, IF(Orders1[[#This Row],[Region]]=People!$B$5,People!$A$5))))</f>
        <v>Anna Andreadi</v>
      </c>
      <c r="W8748" s="3" t="str">
        <f>IFERROR(INDEX(Returns!A8748:A9547, MATCH(Orders1[[#This Row],[Order ID]],Returns!B8748:B9547)), "No")</f>
        <v>No</v>
      </c>
      <c r="X8748" s="3">
        <f>IF(Orders1[[#This Row],[Return]]="Yes", 1, 0)</f>
        <v>0</v>
      </c>
    </row>
    <row r="8749" spans="1:24" x14ac:dyDescent="0.2">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7">
        <v>30.960000000000004</v>
      </c>
      <c r="S8749" s="1">
        <v>2</v>
      </c>
      <c r="T8749" s="1">
        <v>0.2</v>
      </c>
      <c r="U8749" s="7">
        <v>10.061999999999998</v>
      </c>
      <c r="V8749" s="3" t="str">
        <f>IF(Orders1[[#This Row],[Region]]=People!$B$2, People!$A$2, IF(Orders1[[#This Row],[Region]]=People!$B$3,People!$A$3, IF(Orders1[[#This Row],[Region]]=People!$B$4,People!$A$4, IF(Orders1[[#This Row],[Region]]=People!$B$5,People!$A$5))))</f>
        <v>Anna Andreadi</v>
      </c>
      <c r="W8749" s="3" t="str">
        <f>IFERROR(INDEX(Returns!A8749:A9548, MATCH(Orders1[[#This Row],[Order ID]],Returns!B8749:B9548)), "No")</f>
        <v>No</v>
      </c>
      <c r="X8749" s="3">
        <f>IF(Orders1[[#This Row],[Return]]="Yes", 1, 0)</f>
        <v>0</v>
      </c>
    </row>
    <row r="8750" spans="1:24" x14ac:dyDescent="0.2">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7">
        <v>239.98400000000004</v>
      </c>
      <c r="S8750" s="1">
        <v>2</v>
      </c>
      <c r="T8750" s="1">
        <v>0.2</v>
      </c>
      <c r="U8750" s="7">
        <v>38.997399999999971</v>
      </c>
      <c r="V8750" s="3" t="str">
        <f>IF(Orders1[[#This Row],[Region]]=People!$B$2, People!$A$2, IF(Orders1[[#This Row],[Region]]=People!$B$3,People!$A$3, IF(Orders1[[#This Row],[Region]]=People!$B$4,People!$A$4, IF(Orders1[[#This Row],[Region]]=People!$B$5,People!$A$5))))</f>
        <v>Anna Andreadi</v>
      </c>
      <c r="W8750" s="3" t="str">
        <f>IFERROR(INDEX(Returns!A8750:A9549, MATCH(Orders1[[#This Row],[Order ID]],Returns!B8750:B9549)), "No")</f>
        <v>No</v>
      </c>
      <c r="X8750" s="3">
        <f>IF(Orders1[[#This Row],[Return]]="Yes", 1, 0)</f>
        <v>0</v>
      </c>
    </row>
    <row r="8751" spans="1:24" x14ac:dyDescent="0.2">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7">
        <v>3050.3760000000002</v>
      </c>
      <c r="S8751" s="1">
        <v>3</v>
      </c>
      <c r="T8751" s="1">
        <v>0.2</v>
      </c>
      <c r="U8751" s="7">
        <v>1143.8910000000001</v>
      </c>
      <c r="V8751" s="3" t="str">
        <f>IF(Orders1[[#This Row],[Region]]=People!$B$2, People!$A$2, IF(Orders1[[#This Row],[Region]]=People!$B$3,People!$A$3, IF(Orders1[[#This Row],[Region]]=People!$B$4,People!$A$4, IF(Orders1[[#This Row],[Region]]=People!$B$5,People!$A$5))))</f>
        <v>Chuck Magee</v>
      </c>
      <c r="W8751" s="3" t="str">
        <f>IFERROR(INDEX(Returns!A8751:A9550, MATCH(Orders1[[#This Row],[Order ID]],Returns!B8751:B9550)), "No")</f>
        <v>No</v>
      </c>
      <c r="X8751" s="3">
        <f>IF(Orders1[[#This Row],[Return]]="Yes", 1, 0)</f>
        <v>0</v>
      </c>
    </row>
    <row r="8752" spans="1:24" x14ac:dyDescent="0.2">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7">
        <v>133.97999999999999</v>
      </c>
      <c r="S8752" s="1">
        <v>2</v>
      </c>
      <c r="T8752" s="1">
        <v>0</v>
      </c>
      <c r="U8752" s="7">
        <v>33.495000000000005</v>
      </c>
      <c r="V8752" s="3" t="str">
        <f>IF(Orders1[[#This Row],[Region]]=People!$B$2, People!$A$2, IF(Orders1[[#This Row],[Region]]=People!$B$3,People!$A$3, IF(Orders1[[#This Row],[Region]]=People!$B$4,People!$A$4, IF(Orders1[[#This Row],[Region]]=People!$B$5,People!$A$5))))</f>
        <v>Chuck Magee</v>
      </c>
      <c r="W8752" s="3" t="str">
        <f>IFERROR(INDEX(Returns!A8752:A9551, MATCH(Orders1[[#This Row],[Order ID]],Returns!B8752:B9551)), "No")</f>
        <v>No</v>
      </c>
      <c r="X8752" s="3">
        <f>IF(Orders1[[#This Row],[Return]]="Yes", 1, 0)</f>
        <v>0</v>
      </c>
    </row>
    <row r="8753" spans="1:24" x14ac:dyDescent="0.2">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7">
        <v>93.248000000000005</v>
      </c>
      <c r="S8753" s="1">
        <v>4</v>
      </c>
      <c r="T8753" s="1">
        <v>0.2</v>
      </c>
      <c r="U8753" s="7">
        <v>31.4712</v>
      </c>
      <c r="V8753" s="3" t="str">
        <f>IF(Orders1[[#This Row],[Region]]=People!$B$2, People!$A$2, IF(Orders1[[#This Row],[Region]]=People!$B$3,People!$A$3, IF(Orders1[[#This Row],[Region]]=People!$B$4,People!$A$4, IF(Orders1[[#This Row],[Region]]=People!$B$5,People!$A$5))))</f>
        <v>Cassandra Brandow</v>
      </c>
      <c r="W8753" s="3" t="str">
        <f>IFERROR(INDEX(Returns!A8753:A9552, MATCH(Orders1[[#This Row],[Order ID]],Returns!B8753:B9552)), "No")</f>
        <v>No</v>
      </c>
      <c r="X8753" s="3">
        <f>IF(Orders1[[#This Row],[Return]]="Yes", 1, 0)</f>
        <v>0</v>
      </c>
    </row>
    <row r="8754" spans="1:24" x14ac:dyDescent="0.2">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7">
        <v>177.48000000000002</v>
      </c>
      <c r="S8754" s="1">
        <v>3</v>
      </c>
      <c r="T8754" s="1">
        <v>0.2</v>
      </c>
      <c r="U8754" s="7">
        <v>19.966499999999982</v>
      </c>
      <c r="V8754" s="3" t="str">
        <f>IF(Orders1[[#This Row],[Region]]=People!$B$2, People!$A$2, IF(Orders1[[#This Row],[Region]]=People!$B$3,People!$A$3, IF(Orders1[[#This Row],[Region]]=People!$B$4,People!$A$4, IF(Orders1[[#This Row],[Region]]=People!$B$5,People!$A$5))))</f>
        <v>Cassandra Brandow</v>
      </c>
      <c r="W8754" s="3" t="str">
        <f>IFERROR(INDEX(Returns!A8754:A9553, MATCH(Orders1[[#This Row],[Order ID]],Returns!B8754:B9553)), "No")</f>
        <v>No</v>
      </c>
      <c r="X8754" s="3">
        <f>IF(Orders1[[#This Row],[Return]]="Yes", 1, 0)</f>
        <v>0</v>
      </c>
    </row>
    <row r="8755" spans="1:24" x14ac:dyDescent="0.2">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7">
        <v>17.712</v>
      </c>
      <c r="S8755" s="1">
        <v>6</v>
      </c>
      <c r="T8755" s="1">
        <v>0.2</v>
      </c>
      <c r="U8755" s="7">
        <v>5.9777999999999993</v>
      </c>
      <c r="V8755" s="3" t="str">
        <f>IF(Orders1[[#This Row],[Region]]=People!$B$2, People!$A$2, IF(Orders1[[#This Row],[Region]]=People!$B$3,People!$A$3, IF(Orders1[[#This Row],[Region]]=People!$B$4,People!$A$4, IF(Orders1[[#This Row],[Region]]=People!$B$5,People!$A$5))))</f>
        <v>Chuck Magee</v>
      </c>
      <c r="W8755" s="3" t="str">
        <f>IFERROR(INDEX(Returns!A8755:A9554, MATCH(Orders1[[#This Row],[Order ID]],Returns!B8755:B9554)), "No")</f>
        <v>No</v>
      </c>
      <c r="X8755" s="3">
        <f>IF(Orders1[[#This Row],[Return]]="Yes", 1, 0)</f>
        <v>0</v>
      </c>
    </row>
    <row r="8756" spans="1:24" x14ac:dyDescent="0.2">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7">
        <v>4.8600000000000012</v>
      </c>
      <c r="S8756" s="1">
        <v>3</v>
      </c>
      <c r="T8756" s="1">
        <v>0.7</v>
      </c>
      <c r="U8756" s="7">
        <v>-3.5640000000000001</v>
      </c>
      <c r="V8756" s="3" t="str">
        <f>IF(Orders1[[#This Row],[Region]]=People!$B$2, People!$A$2, IF(Orders1[[#This Row],[Region]]=People!$B$3,People!$A$3, IF(Orders1[[#This Row],[Region]]=People!$B$4,People!$A$4, IF(Orders1[[#This Row],[Region]]=People!$B$5,People!$A$5))))</f>
        <v>Chuck Magee</v>
      </c>
      <c r="W8756" s="3" t="str">
        <f>IFERROR(INDEX(Returns!A8756:A9555, MATCH(Orders1[[#This Row],[Order ID]],Returns!B8756:B9555)), "No")</f>
        <v>No</v>
      </c>
      <c r="X8756" s="3">
        <f>IF(Orders1[[#This Row],[Return]]="Yes", 1, 0)</f>
        <v>0</v>
      </c>
    </row>
    <row r="8757" spans="1:24" x14ac:dyDescent="0.2">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7">
        <v>6.2580000000000009</v>
      </c>
      <c r="S8757" s="1">
        <v>2</v>
      </c>
      <c r="T8757" s="1">
        <v>0.7</v>
      </c>
      <c r="U8757" s="7">
        <v>-5.2149999999999999</v>
      </c>
      <c r="V8757" s="3" t="str">
        <f>IF(Orders1[[#This Row],[Region]]=People!$B$2, People!$A$2, IF(Orders1[[#This Row],[Region]]=People!$B$3,People!$A$3, IF(Orders1[[#This Row],[Region]]=People!$B$4,People!$A$4, IF(Orders1[[#This Row],[Region]]=People!$B$5,People!$A$5))))</f>
        <v>Chuck Magee</v>
      </c>
      <c r="W8757" s="3" t="str">
        <f>IFERROR(INDEX(Returns!A8757:A9556, MATCH(Orders1[[#This Row],[Order ID]],Returns!B8757:B9556)), "No")</f>
        <v>No</v>
      </c>
      <c r="X8757" s="3">
        <f>IF(Orders1[[#This Row],[Return]]="Yes", 1, 0)</f>
        <v>0</v>
      </c>
    </row>
    <row r="8758" spans="1:24" x14ac:dyDescent="0.2">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7">
        <v>37.68</v>
      </c>
      <c r="S8758" s="1">
        <v>2</v>
      </c>
      <c r="T8758" s="1">
        <v>0</v>
      </c>
      <c r="U8758" s="7">
        <v>10.5504</v>
      </c>
      <c r="V8758" s="3" t="str">
        <f>IF(Orders1[[#This Row],[Region]]=People!$B$2, People!$A$2, IF(Orders1[[#This Row],[Region]]=People!$B$3,People!$A$3, IF(Orders1[[#This Row],[Region]]=People!$B$4,People!$A$4, IF(Orders1[[#This Row],[Region]]=People!$B$5,People!$A$5))))</f>
        <v>Chuck Magee</v>
      </c>
      <c r="W8758" s="3" t="str">
        <f>IFERROR(INDEX(Returns!A8758:A9557, MATCH(Orders1[[#This Row],[Order ID]],Returns!B8758:B9557)), "No")</f>
        <v>No</v>
      </c>
      <c r="X8758" s="3">
        <f>IF(Orders1[[#This Row],[Return]]="Yes", 1, 0)</f>
        <v>0</v>
      </c>
    </row>
    <row r="8759" spans="1:24" x14ac:dyDescent="0.2">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7">
        <v>51.84</v>
      </c>
      <c r="S8759" s="1">
        <v>8</v>
      </c>
      <c r="T8759" s="1">
        <v>0</v>
      </c>
      <c r="U8759" s="7">
        <v>24.883200000000002</v>
      </c>
      <c r="V8759" s="3" t="str">
        <f>IF(Orders1[[#This Row],[Region]]=People!$B$2, People!$A$2, IF(Orders1[[#This Row],[Region]]=People!$B$3,People!$A$3, IF(Orders1[[#This Row],[Region]]=People!$B$4,People!$A$4, IF(Orders1[[#This Row],[Region]]=People!$B$5,People!$A$5))))</f>
        <v>Chuck Magee</v>
      </c>
      <c r="W8759" s="3" t="str">
        <f>IFERROR(INDEX(Returns!A8759:A9558, MATCH(Orders1[[#This Row],[Order ID]],Returns!B8759:B9558)), "No")</f>
        <v>No</v>
      </c>
      <c r="X8759" s="3">
        <f>IF(Orders1[[#This Row],[Return]]="Yes", 1, 0)</f>
        <v>0</v>
      </c>
    </row>
    <row r="8760" spans="1:24" x14ac:dyDescent="0.2">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7">
        <v>27.42</v>
      </c>
      <c r="S8760" s="1">
        <v>3</v>
      </c>
      <c r="T8760" s="1">
        <v>0</v>
      </c>
      <c r="U8760" s="7">
        <v>9.3227999999999991</v>
      </c>
      <c r="V8760" s="3" t="str">
        <f>IF(Orders1[[#This Row],[Region]]=People!$B$2, People!$A$2, IF(Orders1[[#This Row],[Region]]=People!$B$3,People!$A$3, IF(Orders1[[#This Row],[Region]]=People!$B$4,People!$A$4, IF(Orders1[[#This Row],[Region]]=People!$B$5,People!$A$5))))</f>
        <v>Chuck Magee</v>
      </c>
      <c r="W8760" s="3" t="str">
        <f>IFERROR(INDEX(Returns!A8760:A9559, MATCH(Orders1[[#This Row],[Order ID]],Returns!B8760:B9559)), "No")</f>
        <v>No</v>
      </c>
      <c r="X8760" s="3">
        <f>IF(Orders1[[#This Row],[Return]]="Yes", 1, 0)</f>
        <v>0</v>
      </c>
    </row>
    <row r="8761" spans="1:24" x14ac:dyDescent="0.2">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7">
        <v>5.4</v>
      </c>
      <c r="S8761" s="1">
        <v>3</v>
      </c>
      <c r="T8761" s="1">
        <v>0</v>
      </c>
      <c r="U8761" s="7">
        <v>2.5920000000000001</v>
      </c>
      <c r="V8761" s="3" t="str">
        <f>IF(Orders1[[#This Row],[Region]]=People!$B$2, People!$A$2, IF(Orders1[[#This Row],[Region]]=People!$B$3,People!$A$3, IF(Orders1[[#This Row],[Region]]=People!$B$4,People!$A$4, IF(Orders1[[#This Row],[Region]]=People!$B$5,People!$A$5))))</f>
        <v>Chuck Magee</v>
      </c>
      <c r="W8761" s="3" t="str">
        <f>IFERROR(INDEX(Returns!A8761:A9560, MATCH(Orders1[[#This Row],[Order ID]],Returns!B8761:B9560)), "No")</f>
        <v>No</v>
      </c>
      <c r="X8761" s="3">
        <f>IF(Orders1[[#This Row],[Return]]="Yes", 1, 0)</f>
        <v>0</v>
      </c>
    </row>
    <row r="8762" spans="1:24" x14ac:dyDescent="0.2">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7">
        <v>1270.99</v>
      </c>
      <c r="S8762" s="1">
        <v>1</v>
      </c>
      <c r="T8762" s="1">
        <v>0</v>
      </c>
      <c r="U8762" s="7">
        <v>635.495</v>
      </c>
      <c r="V8762" s="3" t="str">
        <f>IF(Orders1[[#This Row],[Region]]=People!$B$2, People!$A$2, IF(Orders1[[#This Row],[Region]]=People!$B$3,People!$A$3, IF(Orders1[[#This Row],[Region]]=People!$B$4,People!$A$4, IF(Orders1[[#This Row],[Region]]=People!$B$5,People!$A$5))))</f>
        <v>Cassandra Brandow</v>
      </c>
      <c r="W8762" s="3" t="str">
        <f>IFERROR(INDEX(Returns!A8762:A9561, MATCH(Orders1[[#This Row],[Order ID]],Returns!B8762:B9561)), "No")</f>
        <v>No</v>
      </c>
      <c r="X8762" s="3">
        <f>IF(Orders1[[#This Row],[Return]]="Yes", 1, 0)</f>
        <v>0</v>
      </c>
    </row>
    <row r="8763" spans="1:24" x14ac:dyDescent="0.2">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7">
        <v>125.36</v>
      </c>
      <c r="S8763" s="1">
        <v>8</v>
      </c>
      <c r="T8763" s="1">
        <v>0</v>
      </c>
      <c r="U8763" s="7">
        <v>58.919199999999989</v>
      </c>
      <c r="V8763" s="3" t="str">
        <f>IF(Orders1[[#This Row],[Region]]=People!$B$2, People!$A$2, IF(Orders1[[#This Row],[Region]]=People!$B$3,People!$A$3, IF(Orders1[[#This Row],[Region]]=People!$B$4,People!$A$4, IF(Orders1[[#This Row],[Region]]=People!$B$5,People!$A$5))))</f>
        <v>Cassandra Brandow</v>
      </c>
      <c r="W8763" s="3" t="str">
        <f>IFERROR(INDEX(Returns!A8763:A9562, MATCH(Orders1[[#This Row],[Order ID]],Returns!B8763:B9562)), "No")</f>
        <v>No</v>
      </c>
      <c r="X8763" s="3">
        <f>IF(Orders1[[#This Row],[Return]]="Yes", 1, 0)</f>
        <v>0</v>
      </c>
    </row>
    <row r="8764" spans="1:24" x14ac:dyDescent="0.2">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7">
        <v>14.03</v>
      </c>
      <c r="S8764" s="1">
        <v>1</v>
      </c>
      <c r="T8764" s="1">
        <v>0</v>
      </c>
      <c r="U8764" s="7">
        <v>4.068699999999998</v>
      </c>
      <c r="V8764" s="3" t="str">
        <f>IF(Orders1[[#This Row],[Region]]=People!$B$2, People!$A$2, IF(Orders1[[#This Row],[Region]]=People!$B$3,People!$A$3, IF(Orders1[[#This Row],[Region]]=People!$B$4,People!$A$4, IF(Orders1[[#This Row],[Region]]=People!$B$5,People!$A$5))))</f>
        <v>Anna Andreadi</v>
      </c>
      <c r="W8764" s="3" t="str">
        <f>IFERROR(INDEX(Returns!A8764:A9563, MATCH(Orders1[[#This Row],[Order ID]],Returns!B8764:B9563)), "No")</f>
        <v>No</v>
      </c>
      <c r="X8764" s="3">
        <f>IF(Orders1[[#This Row],[Return]]="Yes", 1, 0)</f>
        <v>0</v>
      </c>
    </row>
    <row r="8765" spans="1:24" x14ac:dyDescent="0.2">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7">
        <v>27.96</v>
      </c>
      <c r="S8765" s="1">
        <v>2</v>
      </c>
      <c r="T8765" s="1">
        <v>0</v>
      </c>
      <c r="U8765" s="7">
        <v>7.2696000000000005</v>
      </c>
      <c r="V8765" s="3" t="str">
        <f>IF(Orders1[[#This Row],[Region]]=People!$B$2, People!$A$2, IF(Orders1[[#This Row],[Region]]=People!$B$3,People!$A$3, IF(Orders1[[#This Row],[Region]]=People!$B$4,People!$A$4, IF(Orders1[[#This Row],[Region]]=People!$B$5,People!$A$5))))</f>
        <v>Anna Andreadi</v>
      </c>
      <c r="W8765" s="3" t="str">
        <f>IFERROR(INDEX(Returns!A8765:A9564, MATCH(Orders1[[#This Row],[Order ID]],Returns!B8765:B9564)), "No")</f>
        <v>No</v>
      </c>
      <c r="X8765" s="3">
        <f>IF(Orders1[[#This Row],[Return]]="Yes", 1, 0)</f>
        <v>0</v>
      </c>
    </row>
    <row r="8766" spans="1:24" x14ac:dyDescent="0.2">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7">
        <v>5.3440000000000003</v>
      </c>
      <c r="S8766" s="1">
        <v>2</v>
      </c>
      <c r="T8766" s="1">
        <v>0.2</v>
      </c>
      <c r="U8766" s="7">
        <v>0.73479999999999923</v>
      </c>
      <c r="V8766" s="3" t="str">
        <f>IF(Orders1[[#This Row],[Region]]=People!$B$2, People!$A$2, IF(Orders1[[#This Row],[Region]]=People!$B$3,People!$A$3, IF(Orders1[[#This Row],[Region]]=People!$B$4,People!$A$4, IF(Orders1[[#This Row],[Region]]=People!$B$5,People!$A$5))))</f>
        <v>Kelly Williams</v>
      </c>
      <c r="W8766" s="3" t="str">
        <f>IFERROR(INDEX(Returns!A8766:A9565, MATCH(Orders1[[#This Row],[Order ID]],Returns!B8766:B9565)), "No")</f>
        <v>No</v>
      </c>
      <c r="X8766" s="3">
        <f>IF(Orders1[[#This Row],[Return]]="Yes", 1, 0)</f>
        <v>0</v>
      </c>
    </row>
    <row r="8767" spans="1:24" x14ac:dyDescent="0.2">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7">
        <v>1.6959999999999997</v>
      </c>
      <c r="S8767" s="1">
        <v>2</v>
      </c>
      <c r="T8767" s="1">
        <v>0.8</v>
      </c>
      <c r="U8767" s="7">
        <v>-2.5440000000000005</v>
      </c>
      <c r="V8767" s="3" t="str">
        <f>IF(Orders1[[#This Row],[Region]]=People!$B$2, People!$A$2, IF(Orders1[[#This Row],[Region]]=People!$B$3,People!$A$3, IF(Orders1[[#This Row],[Region]]=People!$B$4,People!$A$4, IF(Orders1[[#This Row],[Region]]=People!$B$5,People!$A$5))))</f>
        <v>Kelly Williams</v>
      </c>
      <c r="W8767" s="3" t="str">
        <f>IFERROR(INDEX(Returns!A8767:A9566, MATCH(Orders1[[#This Row],[Order ID]],Returns!B8767:B9566)), "No")</f>
        <v>No</v>
      </c>
      <c r="X8767" s="3">
        <f>IF(Orders1[[#This Row],[Return]]="Yes", 1, 0)</f>
        <v>0</v>
      </c>
    </row>
    <row r="8768" spans="1:24" x14ac:dyDescent="0.2">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7">
        <v>24.587999999999994</v>
      </c>
      <c r="S8768" s="1">
        <v>3</v>
      </c>
      <c r="T8768" s="1">
        <v>0.8</v>
      </c>
      <c r="U8768" s="7">
        <v>-67.617000000000019</v>
      </c>
      <c r="V8768" s="3" t="str">
        <f>IF(Orders1[[#This Row],[Region]]=People!$B$2, People!$A$2, IF(Orders1[[#This Row],[Region]]=People!$B$3,People!$A$3, IF(Orders1[[#This Row],[Region]]=People!$B$4,People!$A$4, IF(Orders1[[#This Row],[Region]]=People!$B$5,People!$A$5))))</f>
        <v>Kelly Williams</v>
      </c>
      <c r="W8768" s="3" t="str">
        <f>IFERROR(INDEX(Returns!A8768:A9567, MATCH(Orders1[[#This Row],[Order ID]],Returns!B8768:B9567)), "No")</f>
        <v>No</v>
      </c>
      <c r="X8768" s="3">
        <f>IF(Orders1[[#This Row],[Return]]="Yes", 1, 0)</f>
        <v>0</v>
      </c>
    </row>
    <row r="8769" spans="1:24" x14ac:dyDescent="0.2">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7">
        <v>7.9799999999999986</v>
      </c>
      <c r="S8769" s="1">
        <v>5</v>
      </c>
      <c r="T8769" s="1">
        <v>0.8</v>
      </c>
      <c r="U8769" s="7">
        <v>-13.167000000000002</v>
      </c>
      <c r="V8769" s="3" t="str">
        <f>IF(Orders1[[#This Row],[Region]]=People!$B$2, People!$A$2, IF(Orders1[[#This Row],[Region]]=People!$B$3,People!$A$3, IF(Orders1[[#This Row],[Region]]=People!$B$4,People!$A$4, IF(Orders1[[#This Row],[Region]]=People!$B$5,People!$A$5))))</f>
        <v>Kelly Williams</v>
      </c>
      <c r="W8769" s="3" t="str">
        <f>IFERROR(INDEX(Returns!A8769:A9568, MATCH(Orders1[[#This Row],[Order ID]],Returns!B8769:B9568)), "No")</f>
        <v>No</v>
      </c>
      <c r="X8769" s="3">
        <f>IF(Orders1[[#This Row],[Return]]="Yes", 1, 0)</f>
        <v>0</v>
      </c>
    </row>
    <row r="8770" spans="1:24" x14ac:dyDescent="0.2">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7">
        <v>288</v>
      </c>
      <c r="S8770" s="1">
        <v>4</v>
      </c>
      <c r="T8770" s="1">
        <v>0.2</v>
      </c>
      <c r="U8770" s="7">
        <v>57.599999999999994</v>
      </c>
      <c r="V8770" s="3" t="str">
        <f>IF(Orders1[[#This Row],[Region]]=People!$B$2, People!$A$2, IF(Orders1[[#This Row],[Region]]=People!$B$3,People!$A$3, IF(Orders1[[#This Row],[Region]]=People!$B$4,People!$A$4, IF(Orders1[[#This Row],[Region]]=People!$B$5,People!$A$5))))</f>
        <v>Chuck Magee</v>
      </c>
      <c r="W8770" s="3" t="str">
        <f>IFERROR(INDEX(Returns!A8770:A9569, MATCH(Orders1[[#This Row],[Order ID]],Returns!B8770:B9569)), "No")</f>
        <v>No</v>
      </c>
      <c r="X8770" s="3">
        <f>IF(Orders1[[#This Row],[Return]]="Yes", 1, 0)</f>
        <v>0</v>
      </c>
    </row>
    <row r="8771" spans="1:24" x14ac:dyDescent="0.2">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7">
        <v>146.952</v>
      </c>
      <c r="S8771" s="1">
        <v>3</v>
      </c>
      <c r="T8771" s="1">
        <v>0.2</v>
      </c>
      <c r="U8771" s="7">
        <v>9.1844999999999928</v>
      </c>
      <c r="V8771" s="3" t="str">
        <f>IF(Orders1[[#This Row],[Region]]=People!$B$2, People!$A$2, IF(Orders1[[#This Row],[Region]]=People!$B$3,People!$A$3, IF(Orders1[[#This Row],[Region]]=People!$B$4,People!$A$4, IF(Orders1[[#This Row],[Region]]=People!$B$5,People!$A$5))))</f>
        <v>Anna Andreadi</v>
      </c>
      <c r="W8771" s="3" t="str">
        <f>IFERROR(INDEX(Returns!A8771:A9570, MATCH(Orders1[[#This Row],[Order ID]],Returns!B8771:B9570)), "No")</f>
        <v>No</v>
      </c>
      <c r="X8771" s="3">
        <f>IF(Orders1[[#This Row],[Return]]="Yes", 1, 0)</f>
        <v>0</v>
      </c>
    </row>
    <row r="8772" spans="1:24" x14ac:dyDescent="0.2">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7">
        <v>83.13600000000001</v>
      </c>
      <c r="S8772" s="1">
        <v>4</v>
      </c>
      <c r="T8772" s="1">
        <v>0.2</v>
      </c>
      <c r="U8772" s="7">
        <v>5.1960000000000015</v>
      </c>
      <c r="V8772" s="3" t="str">
        <f>IF(Orders1[[#This Row],[Region]]=People!$B$2, People!$A$2, IF(Orders1[[#This Row],[Region]]=People!$B$3,People!$A$3, IF(Orders1[[#This Row],[Region]]=People!$B$4,People!$A$4, IF(Orders1[[#This Row],[Region]]=People!$B$5,People!$A$5))))</f>
        <v>Anna Andreadi</v>
      </c>
      <c r="W8772" s="3" t="str">
        <f>IFERROR(INDEX(Returns!A8772:A9571, MATCH(Orders1[[#This Row],[Order ID]],Returns!B8772:B9571)), "No")</f>
        <v>No</v>
      </c>
      <c r="X8772" s="3">
        <f>IF(Orders1[[#This Row],[Return]]="Yes", 1, 0)</f>
        <v>0</v>
      </c>
    </row>
    <row r="8773" spans="1:24" x14ac:dyDescent="0.2">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7">
        <v>942.78400000000011</v>
      </c>
      <c r="S8773" s="1">
        <v>4</v>
      </c>
      <c r="T8773" s="1">
        <v>0.2</v>
      </c>
      <c r="U8773" s="7">
        <v>94.278400000000033</v>
      </c>
      <c r="V8773" s="3" t="str">
        <f>IF(Orders1[[#This Row],[Region]]=People!$B$2, People!$A$2, IF(Orders1[[#This Row],[Region]]=People!$B$3,People!$A$3, IF(Orders1[[#This Row],[Region]]=People!$B$4,People!$A$4, IF(Orders1[[#This Row],[Region]]=People!$B$5,People!$A$5))))</f>
        <v>Cassandra Brandow</v>
      </c>
      <c r="W8773" s="3" t="str">
        <f>IFERROR(INDEX(Returns!A8773:A9572, MATCH(Orders1[[#This Row],[Order ID]],Returns!B8773:B9572)), "No")</f>
        <v>No</v>
      </c>
      <c r="X8773" s="3">
        <f>IF(Orders1[[#This Row],[Return]]="Yes", 1, 0)</f>
        <v>0</v>
      </c>
    </row>
    <row r="8774" spans="1:24" x14ac:dyDescent="0.2">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7">
        <v>74.352000000000004</v>
      </c>
      <c r="S8774" s="1">
        <v>3</v>
      </c>
      <c r="T8774" s="1">
        <v>0.2</v>
      </c>
      <c r="U8774" s="7">
        <v>23.234999999999992</v>
      </c>
      <c r="V8774" s="3" t="str">
        <f>IF(Orders1[[#This Row],[Region]]=People!$B$2, People!$A$2, IF(Orders1[[#This Row],[Region]]=People!$B$3,People!$A$3, IF(Orders1[[#This Row],[Region]]=People!$B$4,People!$A$4, IF(Orders1[[#This Row],[Region]]=People!$B$5,People!$A$5))))</f>
        <v>Cassandra Brandow</v>
      </c>
      <c r="W8774" s="3" t="str">
        <f>IFERROR(INDEX(Returns!A8774:A9573, MATCH(Orders1[[#This Row],[Order ID]],Returns!B8774:B9573)), "No")</f>
        <v>No</v>
      </c>
      <c r="X8774" s="3">
        <f>IF(Orders1[[#This Row],[Return]]="Yes", 1, 0)</f>
        <v>0</v>
      </c>
    </row>
    <row r="8775" spans="1:24" x14ac:dyDescent="0.2">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7">
        <v>26.880000000000003</v>
      </c>
      <c r="S8775" s="1">
        <v>6</v>
      </c>
      <c r="T8775" s="1">
        <v>0</v>
      </c>
      <c r="U8775" s="7">
        <v>6.7200000000000006</v>
      </c>
      <c r="V8775" s="3" t="str">
        <f>IF(Orders1[[#This Row],[Region]]=People!$B$2, People!$A$2, IF(Orders1[[#This Row],[Region]]=People!$B$3,People!$A$3, IF(Orders1[[#This Row],[Region]]=People!$B$4,People!$A$4, IF(Orders1[[#This Row],[Region]]=People!$B$5,People!$A$5))))</f>
        <v>Chuck Magee</v>
      </c>
      <c r="W8775" s="3" t="str">
        <f>IFERROR(INDEX(Returns!A8775:A9574, MATCH(Orders1[[#This Row],[Order ID]],Returns!B8775:B9574)), "No")</f>
        <v>No</v>
      </c>
      <c r="X8775" s="3">
        <f>IF(Orders1[[#This Row],[Return]]="Yes", 1, 0)</f>
        <v>0</v>
      </c>
    </row>
    <row r="8776" spans="1:24" x14ac:dyDescent="0.2">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7">
        <v>10.896000000000001</v>
      </c>
      <c r="S8776" s="1">
        <v>2</v>
      </c>
      <c r="T8776" s="1">
        <v>0.2</v>
      </c>
      <c r="U8776" s="7">
        <v>3.8135999999999992</v>
      </c>
      <c r="V8776" s="3" t="str">
        <f>IF(Orders1[[#This Row],[Region]]=People!$B$2, People!$A$2, IF(Orders1[[#This Row],[Region]]=People!$B$3,People!$A$3, IF(Orders1[[#This Row],[Region]]=People!$B$4,People!$A$4, IF(Orders1[[#This Row],[Region]]=People!$B$5,People!$A$5))))</f>
        <v>Chuck Magee</v>
      </c>
      <c r="W8776" s="3" t="str">
        <f>IFERROR(INDEX(Returns!A8776:A9575, MATCH(Orders1[[#This Row],[Order ID]],Returns!B8776:B9575)), "No")</f>
        <v>No</v>
      </c>
      <c r="X8776" s="3">
        <f>IF(Orders1[[#This Row],[Return]]="Yes", 1, 0)</f>
        <v>0</v>
      </c>
    </row>
    <row r="8777" spans="1:24" x14ac:dyDescent="0.2">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7">
        <v>3.536</v>
      </c>
      <c r="S8777" s="1">
        <v>2</v>
      </c>
      <c r="T8777" s="1">
        <v>0.2</v>
      </c>
      <c r="U8777" s="7">
        <v>0.30940000000000001</v>
      </c>
      <c r="V8777" s="3" t="str">
        <f>IF(Orders1[[#This Row],[Region]]=People!$B$2, People!$A$2, IF(Orders1[[#This Row],[Region]]=People!$B$3,People!$A$3, IF(Orders1[[#This Row],[Region]]=People!$B$4,People!$A$4, IF(Orders1[[#This Row],[Region]]=People!$B$5,People!$A$5))))</f>
        <v>Kelly Williams</v>
      </c>
      <c r="W8777" s="3" t="str">
        <f>IFERROR(INDEX(Returns!A8777:A9576, MATCH(Orders1[[#This Row],[Order ID]],Returns!B8777:B9576)), "No")</f>
        <v>No</v>
      </c>
      <c r="X8777" s="3">
        <f>IF(Orders1[[#This Row],[Return]]="Yes", 1, 0)</f>
        <v>0</v>
      </c>
    </row>
    <row r="8778" spans="1:24" x14ac:dyDescent="0.2">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7">
        <v>528.42999999999995</v>
      </c>
      <c r="S8778" s="1">
        <v>5</v>
      </c>
      <c r="T8778" s="1">
        <v>0.3</v>
      </c>
      <c r="U8778" s="7">
        <v>0</v>
      </c>
      <c r="V8778" s="3" t="str">
        <f>IF(Orders1[[#This Row],[Region]]=People!$B$2, People!$A$2, IF(Orders1[[#This Row],[Region]]=People!$B$3,People!$A$3, IF(Orders1[[#This Row],[Region]]=People!$B$4,People!$A$4, IF(Orders1[[#This Row],[Region]]=People!$B$5,People!$A$5))))</f>
        <v>Kelly Williams</v>
      </c>
      <c r="W8778" s="3" t="str">
        <f>IFERROR(INDEX(Returns!A8778:A9577, MATCH(Orders1[[#This Row],[Order ID]],Returns!B8778:B9577)), "No")</f>
        <v>No</v>
      </c>
      <c r="X8778" s="3">
        <f>IF(Orders1[[#This Row],[Return]]="Yes", 1, 0)</f>
        <v>0</v>
      </c>
    </row>
    <row r="8779" spans="1:24" x14ac:dyDescent="0.2">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7">
        <v>41.472000000000008</v>
      </c>
      <c r="S8779" s="1">
        <v>8</v>
      </c>
      <c r="T8779" s="1">
        <v>0.2</v>
      </c>
      <c r="U8779" s="7">
        <v>14.5152</v>
      </c>
      <c r="V8779" s="3" t="str">
        <f>IF(Orders1[[#This Row],[Region]]=People!$B$2, People!$A$2, IF(Orders1[[#This Row],[Region]]=People!$B$3,People!$A$3, IF(Orders1[[#This Row],[Region]]=People!$B$4,People!$A$4, IF(Orders1[[#This Row],[Region]]=People!$B$5,People!$A$5))))</f>
        <v>Kelly Williams</v>
      </c>
      <c r="W8779" s="3" t="str">
        <f>IFERROR(INDEX(Returns!A8779:A9578, MATCH(Orders1[[#This Row],[Order ID]],Returns!B8779:B9578)), "No")</f>
        <v>No</v>
      </c>
      <c r="X8779" s="3">
        <f>IF(Orders1[[#This Row],[Return]]="Yes", 1, 0)</f>
        <v>0</v>
      </c>
    </row>
    <row r="8780" spans="1:24" x14ac:dyDescent="0.2">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7">
        <v>287.976</v>
      </c>
      <c r="S8780" s="1">
        <v>3</v>
      </c>
      <c r="T8780" s="1">
        <v>0.2</v>
      </c>
      <c r="U8780" s="7">
        <v>7.1993999999999687</v>
      </c>
      <c r="V8780" s="3" t="str">
        <f>IF(Orders1[[#This Row],[Region]]=People!$B$2, People!$A$2, IF(Orders1[[#This Row],[Region]]=People!$B$3,People!$A$3, IF(Orders1[[#This Row],[Region]]=People!$B$4,People!$A$4, IF(Orders1[[#This Row],[Region]]=People!$B$5,People!$A$5))))</f>
        <v>Chuck Magee</v>
      </c>
      <c r="W8780" s="3" t="str">
        <f>IFERROR(INDEX(Returns!A8780:A9579, MATCH(Orders1[[#This Row],[Order ID]],Returns!B8780:B9579)), "No")</f>
        <v>No</v>
      </c>
      <c r="X8780" s="3">
        <f>IF(Orders1[[#This Row],[Return]]="Yes", 1, 0)</f>
        <v>0</v>
      </c>
    </row>
    <row r="8781" spans="1:24" x14ac:dyDescent="0.2">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7">
        <v>29.304000000000002</v>
      </c>
      <c r="S8781" s="1">
        <v>3</v>
      </c>
      <c r="T8781" s="1">
        <v>0.2</v>
      </c>
      <c r="U8781" s="7">
        <v>2.5641000000000034</v>
      </c>
      <c r="V8781" s="3" t="str">
        <f>IF(Orders1[[#This Row],[Region]]=People!$B$2, People!$A$2, IF(Orders1[[#This Row],[Region]]=People!$B$3,People!$A$3, IF(Orders1[[#This Row],[Region]]=People!$B$4,People!$A$4, IF(Orders1[[#This Row],[Region]]=People!$B$5,People!$A$5))))</f>
        <v>Anna Andreadi</v>
      </c>
      <c r="W8781" s="3" t="str">
        <f>IFERROR(INDEX(Returns!A8781:A9580, MATCH(Orders1[[#This Row],[Order ID]],Returns!B8781:B9580)), "No")</f>
        <v>No</v>
      </c>
      <c r="X8781" s="3">
        <f>IF(Orders1[[#This Row],[Return]]="Yes", 1, 0)</f>
        <v>0</v>
      </c>
    </row>
    <row r="8782" spans="1:24" x14ac:dyDescent="0.2">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7">
        <v>55.328000000000003</v>
      </c>
      <c r="S8782" s="1">
        <v>2</v>
      </c>
      <c r="T8782" s="1">
        <v>0.2</v>
      </c>
      <c r="U8782" s="7">
        <v>6.2243999999999957</v>
      </c>
      <c r="V8782" s="3" t="str">
        <f>IF(Orders1[[#This Row],[Region]]=People!$B$2, People!$A$2, IF(Orders1[[#This Row],[Region]]=People!$B$3,People!$A$3, IF(Orders1[[#This Row],[Region]]=People!$B$4,People!$A$4, IF(Orders1[[#This Row],[Region]]=People!$B$5,People!$A$5))))</f>
        <v>Kelly Williams</v>
      </c>
      <c r="W8782" s="3" t="str">
        <f>IFERROR(INDEX(Returns!A8782:A9581, MATCH(Orders1[[#This Row],[Order ID]],Returns!B8782:B9581)), "No")</f>
        <v>No</v>
      </c>
      <c r="X8782" s="3">
        <f>IF(Orders1[[#This Row],[Return]]="Yes", 1, 0)</f>
        <v>0</v>
      </c>
    </row>
    <row r="8783" spans="1:24" x14ac:dyDescent="0.2">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7">
        <v>1227.9983999999999</v>
      </c>
      <c r="S8783" s="1">
        <v>6</v>
      </c>
      <c r="T8783" s="1">
        <v>0.32</v>
      </c>
      <c r="U8783" s="7">
        <v>-36.117600000000152</v>
      </c>
      <c r="V8783" s="3" t="str">
        <f>IF(Orders1[[#This Row],[Region]]=People!$B$2, People!$A$2, IF(Orders1[[#This Row],[Region]]=People!$B$3,People!$A$3, IF(Orders1[[#This Row],[Region]]=People!$B$4,People!$A$4, IF(Orders1[[#This Row],[Region]]=People!$B$5,People!$A$5))))</f>
        <v>Kelly Williams</v>
      </c>
      <c r="W8783" s="3" t="str">
        <f>IFERROR(INDEX(Returns!A8783:A9582, MATCH(Orders1[[#This Row],[Order ID]],Returns!B8783:B9582)), "No")</f>
        <v>No</v>
      </c>
      <c r="X8783" s="3">
        <f>IF(Orders1[[#This Row],[Return]]="Yes", 1, 0)</f>
        <v>0</v>
      </c>
    </row>
    <row r="8784" spans="1:24" x14ac:dyDescent="0.2">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7">
        <v>20.416</v>
      </c>
      <c r="S8784" s="1">
        <v>4</v>
      </c>
      <c r="T8784" s="1">
        <v>0.2</v>
      </c>
      <c r="U8784" s="7">
        <v>6.6351999999999984</v>
      </c>
      <c r="V8784" s="3" t="str">
        <f>IF(Orders1[[#This Row],[Region]]=People!$B$2, People!$A$2, IF(Orders1[[#This Row],[Region]]=People!$B$3,People!$A$3, IF(Orders1[[#This Row],[Region]]=People!$B$4,People!$A$4, IF(Orders1[[#This Row],[Region]]=People!$B$5,People!$A$5))))</f>
        <v>Anna Andreadi</v>
      </c>
      <c r="W8784" s="3" t="str">
        <f>IFERROR(INDEX(Returns!A8784:A9583, MATCH(Orders1[[#This Row],[Order ID]],Returns!B8784:B9583)), "No")</f>
        <v>No</v>
      </c>
      <c r="X8784" s="3">
        <f>IF(Orders1[[#This Row],[Return]]="Yes", 1, 0)</f>
        <v>0</v>
      </c>
    </row>
    <row r="8785" spans="1:24" x14ac:dyDescent="0.2">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7">
        <v>1128.3899999999999</v>
      </c>
      <c r="S8785" s="1">
        <v>3</v>
      </c>
      <c r="T8785" s="1">
        <v>0</v>
      </c>
      <c r="U8785" s="7">
        <v>259.52970000000005</v>
      </c>
      <c r="V8785" s="3" t="str">
        <f>IF(Orders1[[#This Row],[Region]]=People!$B$2, People!$A$2, IF(Orders1[[#This Row],[Region]]=People!$B$3,People!$A$3, IF(Orders1[[#This Row],[Region]]=People!$B$4,People!$A$4, IF(Orders1[[#This Row],[Region]]=People!$B$5,People!$A$5))))</f>
        <v>Anna Andreadi</v>
      </c>
      <c r="W8785" s="3" t="str">
        <f>IFERROR(INDEX(Returns!A8785:A9584, MATCH(Orders1[[#This Row],[Order ID]],Returns!B8785:B9584)), "No")</f>
        <v>No</v>
      </c>
      <c r="X8785" s="3">
        <f>IF(Orders1[[#This Row],[Return]]="Yes", 1, 0)</f>
        <v>0</v>
      </c>
    </row>
    <row r="8786" spans="1:24" x14ac:dyDescent="0.2">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7">
        <v>4.6079999999999997</v>
      </c>
      <c r="S8786" s="1">
        <v>2</v>
      </c>
      <c r="T8786" s="1">
        <v>0.2</v>
      </c>
      <c r="U8786" s="7">
        <v>1.6704000000000001</v>
      </c>
      <c r="V8786" s="3" t="str">
        <f>IF(Orders1[[#This Row],[Region]]=People!$B$2, People!$A$2, IF(Orders1[[#This Row],[Region]]=People!$B$3,People!$A$3, IF(Orders1[[#This Row],[Region]]=People!$B$4,People!$A$4, IF(Orders1[[#This Row],[Region]]=People!$B$5,People!$A$5))))</f>
        <v>Cassandra Brandow</v>
      </c>
      <c r="W8786" s="3" t="str">
        <f>IFERROR(INDEX(Returns!A8786:A9585, MATCH(Orders1[[#This Row],[Order ID]],Returns!B8786:B9585)), "No")</f>
        <v>No</v>
      </c>
      <c r="X8786" s="3">
        <f>IF(Orders1[[#This Row],[Return]]="Yes", 1, 0)</f>
        <v>0</v>
      </c>
    </row>
    <row r="8787" spans="1:24" x14ac:dyDescent="0.2">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7">
        <v>195.96000000000004</v>
      </c>
      <c r="S8787" s="1">
        <v>5</v>
      </c>
      <c r="T8787" s="1">
        <v>0.2</v>
      </c>
      <c r="U8787" s="7">
        <v>19.596000000000018</v>
      </c>
      <c r="V8787" s="3" t="str">
        <f>IF(Orders1[[#This Row],[Region]]=People!$B$2, People!$A$2, IF(Orders1[[#This Row],[Region]]=People!$B$3,People!$A$3, IF(Orders1[[#This Row],[Region]]=People!$B$4,People!$A$4, IF(Orders1[[#This Row],[Region]]=People!$B$5,People!$A$5))))</f>
        <v>Anna Andreadi</v>
      </c>
      <c r="W8787" s="3" t="str">
        <f>IFERROR(INDEX(Returns!A8787:A9586, MATCH(Orders1[[#This Row],[Order ID]],Returns!B8787:B9586)), "No")</f>
        <v>No</v>
      </c>
      <c r="X8787" s="3">
        <f>IF(Orders1[[#This Row],[Return]]="Yes", 1, 0)</f>
        <v>0</v>
      </c>
    </row>
    <row r="8788" spans="1:24" x14ac:dyDescent="0.2">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7">
        <v>15.552000000000003</v>
      </c>
      <c r="S8788" s="1">
        <v>3</v>
      </c>
      <c r="T8788" s="1">
        <v>0.2</v>
      </c>
      <c r="U8788" s="7">
        <v>5.4432</v>
      </c>
      <c r="V8788" s="3" t="str">
        <f>IF(Orders1[[#This Row],[Region]]=People!$B$2, People!$A$2, IF(Orders1[[#This Row],[Region]]=People!$B$3,People!$A$3, IF(Orders1[[#This Row],[Region]]=People!$B$4,People!$A$4, IF(Orders1[[#This Row],[Region]]=People!$B$5,People!$A$5))))</f>
        <v>Anna Andreadi</v>
      </c>
      <c r="W8788" s="3" t="str">
        <f>IFERROR(INDEX(Returns!A8788:A9587, MATCH(Orders1[[#This Row],[Order ID]],Returns!B8788:B9587)), "No")</f>
        <v>No</v>
      </c>
      <c r="X8788" s="3">
        <f>IF(Orders1[[#This Row],[Return]]="Yes", 1, 0)</f>
        <v>0</v>
      </c>
    </row>
    <row r="8789" spans="1:24" x14ac:dyDescent="0.2">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7">
        <v>271.96800000000002</v>
      </c>
      <c r="S8789" s="1">
        <v>4</v>
      </c>
      <c r="T8789" s="1">
        <v>0.2</v>
      </c>
      <c r="U8789" s="7">
        <v>54.393599999999978</v>
      </c>
      <c r="V8789" s="3" t="str">
        <f>IF(Orders1[[#This Row],[Region]]=People!$B$2, People!$A$2, IF(Orders1[[#This Row],[Region]]=People!$B$3,People!$A$3, IF(Orders1[[#This Row],[Region]]=People!$B$4,People!$A$4, IF(Orders1[[#This Row],[Region]]=People!$B$5,People!$A$5))))</f>
        <v>Anna Andreadi</v>
      </c>
      <c r="W8789" s="3" t="str">
        <f>IFERROR(INDEX(Returns!A8789:A9588, MATCH(Orders1[[#This Row],[Order ID]],Returns!B8789:B9588)), "No")</f>
        <v>No</v>
      </c>
      <c r="X8789" s="3">
        <f>IF(Orders1[[#This Row],[Return]]="Yes", 1, 0)</f>
        <v>0</v>
      </c>
    </row>
    <row r="8790" spans="1:24" x14ac:dyDescent="0.2">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7">
        <v>698.35200000000009</v>
      </c>
      <c r="S8790" s="1">
        <v>3</v>
      </c>
      <c r="T8790" s="1">
        <v>0.2</v>
      </c>
      <c r="U8790" s="7">
        <v>52.376399999999961</v>
      </c>
      <c r="V8790" s="3" t="str">
        <f>IF(Orders1[[#This Row],[Region]]=People!$B$2, People!$A$2, IF(Orders1[[#This Row],[Region]]=People!$B$3,People!$A$3, IF(Orders1[[#This Row],[Region]]=People!$B$4,People!$A$4, IF(Orders1[[#This Row],[Region]]=People!$B$5,People!$A$5))))</f>
        <v>Cassandra Brandow</v>
      </c>
      <c r="W8790" s="3" t="str">
        <f>IFERROR(INDEX(Returns!A8790:A9589, MATCH(Orders1[[#This Row],[Order ID]],Returns!B8790:B9589)), "No")</f>
        <v>No</v>
      </c>
      <c r="X8790" s="3">
        <f>IF(Orders1[[#This Row],[Return]]="Yes", 1, 0)</f>
        <v>0</v>
      </c>
    </row>
    <row r="8791" spans="1:24" x14ac:dyDescent="0.2">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7">
        <v>77.728000000000009</v>
      </c>
      <c r="S8791" s="1">
        <v>2</v>
      </c>
      <c r="T8791" s="1">
        <v>0.2</v>
      </c>
      <c r="U8791" s="7">
        <v>-3.8863999999999947</v>
      </c>
      <c r="V8791" s="3" t="str">
        <f>IF(Orders1[[#This Row],[Region]]=People!$B$2, People!$A$2, IF(Orders1[[#This Row],[Region]]=People!$B$3,People!$A$3, IF(Orders1[[#This Row],[Region]]=People!$B$4,People!$A$4, IF(Orders1[[#This Row],[Region]]=People!$B$5,People!$A$5))))</f>
        <v>Cassandra Brandow</v>
      </c>
      <c r="W8791" s="3" t="str">
        <f>IFERROR(INDEX(Returns!A8791:A9590, MATCH(Orders1[[#This Row],[Order ID]],Returns!B8791:B9590)), "No")</f>
        <v>No</v>
      </c>
      <c r="X8791" s="3">
        <f>IF(Orders1[[#This Row],[Return]]="Yes", 1, 0)</f>
        <v>0</v>
      </c>
    </row>
    <row r="8792" spans="1:24" x14ac:dyDescent="0.2">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7">
        <v>46.62</v>
      </c>
      <c r="S8792" s="1">
        <v>9</v>
      </c>
      <c r="T8792" s="1">
        <v>0</v>
      </c>
      <c r="U8792" s="7">
        <v>21.445199999999996</v>
      </c>
      <c r="V8792" s="3" t="str">
        <f>IF(Orders1[[#This Row],[Region]]=People!$B$2, People!$A$2, IF(Orders1[[#This Row],[Region]]=People!$B$3,People!$A$3, IF(Orders1[[#This Row],[Region]]=People!$B$4,People!$A$4, IF(Orders1[[#This Row],[Region]]=People!$B$5,People!$A$5))))</f>
        <v>Cassandra Brandow</v>
      </c>
      <c r="W8792" s="3" t="str">
        <f>IFERROR(INDEX(Returns!A8792:A9591, MATCH(Orders1[[#This Row],[Order ID]],Returns!B8792:B9591)), "No")</f>
        <v>No</v>
      </c>
      <c r="X8792" s="3">
        <f>IF(Orders1[[#This Row],[Return]]="Yes", 1, 0)</f>
        <v>0</v>
      </c>
    </row>
    <row r="8793" spans="1:24" x14ac:dyDescent="0.2">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7">
        <v>537.54399999999998</v>
      </c>
      <c r="S8793" s="1">
        <v>7</v>
      </c>
      <c r="T8793" s="1">
        <v>0.2</v>
      </c>
      <c r="U8793" s="7">
        <v>47.035099999999971</v>
      </c>
      <c r="V8793" s="3" t="str">
        <f>IF(Orders1[[#This Row],[Region]]=People!$B$2, People!$A$2, IF(Orders1[[#This Row],[Region]]=People!$B$3,People!$A$3, IF(Orders1[[#This Row],[Region]]=People!$B$4,People!$A$4, IF(Orders1[[#This Row],[Region]]=People!$B$5,People!$A$5))))</f>
        <v>Kelly Williams</v>
      </c>
      <c r="W8793" s="3" t="str">
        <f>IFERROR(INDEX(Returns!A8793:A9592, MATCH(Orders1[[#This Row],[Order ID]],Returns!B8793:B9592)), "No")</f>
        <v>No</v>
      </c>
      <c r="X8793" s="3">
        <f>IF(Orders1[[#This Row],[Return]]="Yes", 1, 0)</f>
        <v>0</v>
      </c>
    </row>
    <row r="8794" spans="1:24" x14ac:dyDescent="0.2">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7">
        <v>14.62</v>
      </c>
      <c r="S8794" s="1">
        <v>2</v>
      </c>
      <c r="T8794" s="1">
        <v>0</v>
      </c>
      <c r="U8794" s="7">
        <v>6.8713999999999995</v>
      </c>
      <c r="V8794" s="3" t="str">
        <f>IF(Orders1[[#This Row],[Region]]=People!$B$2, People!$A$2, IF(Orders1[[#This Row],[Region]]=People!$B$3,People!$A$3, IF(Orders1[[#This Row],[Region]]=People!$B$4,People!$A$4, IF(Orders1[[#This Row],[Region]]=People!$B$5,People!$A$5))))</f>
        <v>Anna Andreadi</v>
      </c>
      <c r="W8794" s="3" t="str">
        <f>IFERROR(INDEX(Returns!A8794:A9593, MATCH(Orders1[[#This Row],[Order ID]],Returns!B8794:B9593)), "No")</f>
        <v>No</v>
      </c>
      <c r="X8794" s="3">
        <f>IF(Orders1[[#This Row],[Return]]="Yes", 1, 0)</f>
        <v>0</v>
      </c>
    </row>
    <row r="8795" spans="1:24" x14ac:dyDescent="0.2">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7">
        <v>22.549999999999997</v>
      </c>
      <c r="S8795" s="1">
        <v>5</v>
      </c>
      <c r="T8795" s="1">
        <v>0</v>
      </c>
      <c r="U8795" s="7">
        <v>8.7945000000000011</v>
      </c>
      <c r="V8795" s="3" t="str">
        <f>IF(Orders1[[#This Row],[Region]]=People!$B$2, People!$A$2, IF(Orders1[[#This Row],[Region]]=People!$B$3,People!$A$3, IF(Orders1[[#This Row],[Region]]=People!$B$4,People!$A$4, IF(Orders1[[#This Row],[Region]]=People!$B$5,People!$A$5))))</f>
        <v>Anna Andreadi</v>
      </c>
      <c r="W8795" s="3" t="str">
        <f>IFERROR(INDEX(Returns!A8795:A9594, MATCH(Orders1[[#This Row],[Order ID]],Returns!B8795:B9594)), "No")</f>
        <v>No</v>
      </c>
      <c r="X8795" s="3">
        <f>IF(Orders1[[#This Row],[Return]]="Yes", 1, 0)</f>
        <v>0</v>
      </c>
    </row>
    <row r="8796" spans="1:24" x14ac:dyDescent="0.2">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7">
        <v>583.79999999999995</v>
      </c>
      <c r="S8796" s="1">
        <v>5</v>
      </c>
      <c r="T8796" s="1">
        <v>0.2</v>
      </c>
      <c r="U8796" s="7">
        <v>72.974999999999909</v>
      </c>
      <c r="V8796" s="3" t="str">
        <f>IF(Orders1[[#This Row],[Region]]=People!$B$2, People!$A$2, IF(Orders1[[#This Row],[Region]]=People!$B$3,People!$A$3, IF(Orders1[[#This Row],[Region]]=People!$B$4,People!$A$4, IF(Orders1[[#This Row],[Region]]=People!$B$5,People!$A$5))))</f>
        <v>Anna Andreadi</v>
      </c>
      <c r="W8796" s="3" t="str">
        <f>IFERROR(INDEX(Returns!A8796:A9595, MATCH(Orders1[[#This Row],[Order ID]],Returns!B8796:B9595)), "No")</f>
        <v>No</v>
      </c>
      <c r="X8796" s="3">
        <f>IF(Orders1[[#This Row],[Return]]="Yes", 1, 0)</f>
        <v>0</v>
      </c>
    </row>
    <row r="8797" spans="1:24" x14ac:dyDescent="0.2">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7">
        <v>211.16800000000001</v>
      </c>
      <c r="S8797" s="1">
        <v>4</v>
      </c>
      <c r="T8797" s="1">
        <v>0.2</v>
      </c>
      <c r="U8797" s="7">
        <v>15.837600000000009</v>
      </c>
      <c r="V8797" s="3" t="str">
        <f>IF(Orders1[[#This Row],[Region]]=People!$B$2, People!$A$2, IF(Orders1[[#This Row],[Region]]=People!$B$3,People!$A$3, IF(Orders1[[#This Row],[Region]]=People!$B$4,People!$A$4, IF(Orders1[[#This Row],[Region]]=People!$B$5,People!$A$5))))</f>
        <v>Anna Andreadi</v>
      </c>
      <c r="W8797" s="3" t="str">
        <f>IFERROR(INDEX(Returns!A8797:A9596, MATCH(Orders1[[#This Row],[Order ID]],Returns!B8797:B9596)), "No")</f>
        <v>No</v>
      </c>
      <c r="X8797" s="3">
        <f>IF(Orders1[[#This Row],[Return]]="Yes", 1, 0)</f>
        <v>0</v>
      </c>
    </row>
    <row r="8798" spans="1:24" x14ac:dyDescent="0.2">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7">
        <v>12.96</v>
      </c>
      <c r="S8798" s="1">
        <v>2</v>
      </c>
      <c r="T8798" s="1">
        <v>0</v>
      </c>
      <c r="U8798" s="7">
        <v>6.2208000000000006</v>
      </c>
      <c r="V8798" s="3" t="str">
        <f>IF(Orders1[[#This Row],[Region]]=People!$B$2, People!$A$2, IF(Orders1[[#This Row],[Region]]=People!$B$3,People!$A$3, IF(Orders1[[#This Row],[Region]]=People!$B$4,People!$A$4, IF(Orders1[[#This Row],[Region]]=People!$B$5,People!$A$5))))</f>
        <v>Anna Andreadi</v>
      </c>
      <c r="W8798" s="3" t="str">
        <f>IFERROR(INDEX(Returns!A8798:A9597, MATCH(Orders1[[#This Row],[Order ID]],Returns!B8798:B9597)), "No")</f>
        <v>No</v>
      </c>
      <c r="X8798" s="3">
        <f>IF(Orders1[[#This Row],[Return]]="Yes", 1, 0)</f>
        <v>0</v>
      </c>
    </row>
    <row r="8799" spans="1:24" x14ac:dyDescent="0.2">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7">
        <v>45.98</v>
      </c>
      <c r="S8799" s="1">
        <v>2</v>
      </c>
      <c r="T8799" s="1">
        <v>0</v>
      </c>
      <c r="U8799" s="7">
        <v>12.874400000000001</v>
      </c>
      <c r="V8799" s="3" t="str">
        <f>IF(Orders1[[#This Row],[Region]]=People!$B$2, People!$A$2, IF(Orders1[[#This Row],[Region]]=People!$B$3,People!$A$3, IF(Orders1[[#This Row],[Region]]=People!$B$4,People!$A$4, IF(Orders1[[#This Row],[Region]]=People!$B$5,People!$A$5))))</f>
        <v>Anna Andreadi</v>
      </c>
      <c r="W8799" s="3" t="str">
        <f>IFERROR(INDEX(Returns!A8799:A9598, MATCH(Orders1[[#This Row],[Order ID]],Returns!B8799:B9598)), "No")</f>
        <v>No</v>
      </c>
      <c r="X8799" s="3">
        <f>IF(Orders1[[#This Row],[Return]]="Yes", 1, 0)</f>
        <v>0</v>
      </c>
    </row>
    <row r="8800" spans="1:24" x14ac:dyDescent="0.2">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7">
        <v>1294.75</v>
      </c>
      <c r="S8800" s="1">
        <v>5</v>
      </c>
      <c r="T8800" s="1">
        <v>0</v>
      </c>
      <c r="U8800" s="7">
        <v>336.63499999999999</v>
      </c>
      <c r="V8800" s="3" t="str">
        <f>IF(Orders1[[#This Row],[Region]]=People!$B$2, People!$A$2, IF(Orders1[[#This Row],[Region]]=People!$B$3,People!$A$3, IF(Orders1[[#This Row],[Region]]=People!$B$4,People!$A$4, IF(Orders1[[#This Row],[Region]]=People!$B$5,People!$A$5))))</f>
        <v>Chuck Magee</v>
      </c>
      <c r="W8800" s="3" t="str">
        <f>IFERROR(INDEX(Returns!A8800:A9599, MATCH(Orders1[[#This Row],[Order ID]],Returns!B8800:B9599)), "No")</f>
        <v>No</v>
      </c>
      <c r="X8800" s="3">
        <f>IF(Orders1[[#This Row],[Return]]="Yes", 1, 0)</f>
        <v>0</v>
      </c>
    </row>
    <row r="8801" spans="1:24" x14ac:dyDescent="0.2">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7">
        <v>1799.9699999999998</v>
      </c>
      <c r="S8801" s="1">
        <v>5</v>
      </c>
      <c r="T8801" s="1">
        <v>0.4</v>
      </c>
      <c r="U8801" s="7">
        <v>239.99600000000009</v>
      </c>
      <c r="V8801" s="3" t="str">
        <f>IF(Orders1[[#This Row],[Region]]=People!$B$2, People!$A$2, IF(Orders1[[#This Row],[Region]]=People!$B$3,People!$A$3, IF(Orders1[[#This Row],[Region]]=People!$B$4,People!$A$4, IF(Orders1[[#This Row],[Region]]=People!$B$5,People!$A$5))))</f>
        <v>Chuck Magee</v>
      </c>
      <c r="W8801" s="3" t="str">
        <f>IFERROR(INDEX(Returns!A8801:A9600, MATCH(Orders1[[#This Row],[Order ID]],Returns!B8801:B9600)), "No")</f>
        <v>No</v>
      </c>
      <c r="X8801" s="3">
        <f>IF(Orders1[[#This Row],[Return]]="Yes", 1, 0)</f>
        <v>0</v>
      </c>
    </row>
    <row r="8802" spans="1:24" x14ac:dyDescent="0.2">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7">
        <v>10.688000000000001</v>
      </c>
      <c r="S8802" s="1">
        <v>2</v>
      </c>
      <c r="T8802" s="1">
        <v>0.2</v>
      </c>
      <c r="U8802" s="7">
        <v>3.7407999999999997</v>
      </c>
      <c r="V8802" s="3" t="str">
        <f>IF(Orders1[[#This Row],[Region]]=People!$B$2, People!$A$2, IF(Orders1[[#This Row],[Region]]=People!$B$3,People!$A$3, IF(Orders1[[#This Row],[Region]]=People!$B$4,People!$A$4, IF(Orders1[[#This Row],[Region]]=People!$B$5,People!$A$5))))</f>
        <v>Kelly Williams</v>
      </c>
      <c r="W8802" s="3" t="str">
        <f>IFERROR(INDEX(Returns!A8802:A9601, MATCH(Orders1[[#This Row],[Order ID]],Returns!B8802:B9601)), "No")</f>
        <v>No</v>
      </c>
      <c r="X8802" s="3">
        <f>IF(Orders1[[#This Row],[Return]]="Yes", 1, 0)</f>
        <v>0</v>
      </c>
    </row>
    <row r="8803" spans="1:24" x14ac:dyDescent="0.2">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7">
        <v>221.98</v>
      </c>
      <c r="S8803" s="1">
        <v>2</v>
      </c>
      <c r="T8803" s="1">
        <v>0</v>
      </c>
      <c r="U8803" s="7">
        <v>62.15440000000001</v>
      </c>
      <c r="V8803" s="3" t="str">
        <f>IF(Orders1[[#This Row],[Region]]=People!$B$2, People!$A$2, IF(Orders1[[#This Row],[Region]]=People!$B$3,People!$A$3, IF(Orders1[[#This Row],[Region]]=People!$B$4,People!$A$4, IF(Orders1[[#This Row],[Region]]=People!$B$5,People!$A$5))))</f>
        <v>Kelly Williams</v>
      </c>
      <c r="W8803" s="3" t="str">
        <f>IFERROR(INDEX(Returns!A8803:A9602, MATCH(Orders1[[#This Row],[Order ID]],Returns!B8803:B9602)), "No")</f>
        <v>No</v>
      </c>
      <c r="X8803" s="3">
        <f>IF(Orders1[[#This Row],[Return]]="Yes", 1, 0)</f>
        <v>0</v>
      </c>
    </row>
    <row r="8804" spans="1:24" x14ac:dyDescent="0.2">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7">
        <v>341.96</v>
      </c>
      <c r="S8804" s="1">
        <v>2</v>
      </c>
      <c r="T8804" s="1">
        <v>0</v>
      </c>
      <c r="U8804" s="7">
        <v>54.713599999999985</v>
      </c>
      <c r="V8804" s="3" t="str">
        <f>IF(Orders1[[#This Row],[Region]]=People!$B$2, People!$A$2, IF(Orders1[[#This Row],[Region]]=People!$B$3,People!$A$3, IF(Orders1[[#This Row],[Region]]=People!$B$4,People!$A$4, IF(Orders1[[#This Row],[Region]]=People!$B$5,People!$A$5))))</f>
        <v>Kelly Williams</v>
      </c>
      <c r="W8804" s="3" t="str">
        <f>IFERROR(INDEX(Returns!A8804:A9603, MATCH(Orders1[[#This Row],[Order ID]],Returns!B8804:B9603)), "No")</f>
        <v>No</v>
      </c>
      <c r="X8804" s="3">
        <f>IF(Orders1[[#This Row],[Return]]="Yes", 1, 0)</f>
        <v>0</v>
      </c>
    </row>
    <row r="8805" spans="1:24" x14ac:dyDescent="0.2">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7">
        <v>34.769999999999996</v>
      </c>
      <c r="S8805" s="1">
        <v>3</v>
      </c>
      <c r="T8805" s="1">
        <v>0</v>
      </c>
      <c r="U8805" s="7">
        <v>11.474099999999996</v>
      </c>
      <c r="V8805" s="3" t="str">
        <f>IF(Orders1[[#This Row],[Region]]=People!$B$2, People!$A$2, IF(Orders1[[#This Row],[Region]]=People!$B$3,People!$A$3, IF(Orders1[[#This Row],[Region]]=People!$B$4,People!$A$4, IF(Orders1[[#This Row],[Region]]=People!$B$5,People!$A$5))))</f>
        <v>Chuck Magee</v>
      </c>
      <c r="W8805" s="3" t="str">
        <f>IFERROR(INDEX(Returns!A8805:A9604, MATCH(Orders1[[#This Row],[Order ID]],Returns!B8805:B9604)), "No")</f>
        <v>No</v>
      </c>
      <c r="X8805" s="3">
        <f>IF(Orders1[[#This Row],[Return]]="Yes", 1, 0)</f>
        <v>0</v>
      </c>
    </row>
    <row r="8806" spans="1:24" x14ac:dyDescent="0.2">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7">
        <v>18.899999999999999</v>
      </c>
      <c r="S8806" s="1">
        <v>3</v>
      </c>
      <c r="T8806" s="1">
        <v>0</v>
      </c>
      <c r="U8806" s="7">
        <v>8.6939999999999991</v>
      </c>
      <c r="V8806" s="3" t="str">
        <f>IF(Orders1[[#This Row],[Region]]=People!$B$2, People!$A$2, IF(Orders1[[#This Row],[Region]]=People!$B$3,People!$A$3, IF(Orders1[[#This Row],[Region]]=People!$B$4,People!$A$4, IF(Orders1[[#This Row],[Region]]=People!$B$5,People!$A$5))))</f>
        <v>Chuck Magee</v>
      </c>
      <c r="W8806" s="3" t="str">
        <f>IFERROR(INDEX(Returns!A8806:A9605, MATCH(Orders1[[#This Row],[Order ID]],Returns!B8806:B9605)), "No")</f>
        <v>No</v>
      </c>
      <c r="X8806" s="3">
        <f>IF(Orders1[[#This Row],[Return]]="Yes", 1, 0)</f>
        <v>0</v>
      </c>
    </row>
    <row r="8807" spans="1:24" x14ac:dyDescent="0.2">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7">
        <v>102.72</v>
      </c>
      <c r="S8807" s="1">
        <v>3</v>
      </c>
      <c r="T8807" s="1">
        <v>0.2</v>
      </c>
      <c r="U8807" s="7">
        <v>37.235999999999997</v>
      </c>
      <c r="V8807" s="3" t="str">
        <f>IF(Orders1[[#This Row],[Region]]=People!$B$2, People!$A$2, IF(Orders1[[#This Row],[Region]]=People!$B$3,People!$A$3, IF(Orders1[[#This Row],[Region]]=People!$B$4,People!$A$4, IF(Orders1[[#This Row],[Region]]=People!$B$5,People!$A$5))))</f>
        <v>Anna Andreadi</v>
      </c>
      <c r="W8807" s="3" t="str">
        <f>IFERROR(INDEX(Returns!A8807:A9606, MATCH(Orders1[[#This Row],[Order ID]],Returns!B8807:B9606)), "No")</f>
        <v>No</v>
      </c>
      <c r="X8807" s="3">
        <f>IF(Orders1[[#This Row],[Return]]="Yes", 1, 0)</f>
        <v>0</v>
      </c>
    </row>
    <row r="8808" spans="1:24" x14ac:dyDescent="0.2">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7">
        <v>40.479999999999997</v>
      </c>
      <c r="S8808" s="1">
        <v>2</v>
      </c>
      <c r="T8808" s="1">
        <v>0</v>
      </c>
      <c r="U8808" s="7">
        <v>14.572799999999997</v>
      </c>
      <c r="V8808" s="3" t="str">
        <f>IF(Orders1[[#This Row],[Region]]=People!$B$2, People!$A$2, IF(Orders1[[#This Row],[Region]]=People!$B$3,People!$A$3, IF(Orders1[[#This Row],[Region]]=People!$B$4,People!$A$4, IF(Orders1[[#This Row],[Region]]=People!$B$5,People!$A$5))))</f>
        <v>Chuck Magee</v>
      </c>
      <c r="W8808" s="3" t="str">
        <f>IFERROR(INDEX(Returns!A8808:A9607, MATCH(Orders1[[#This Row],[Order ID]],Returns!B8808:B9607)), "No")</f>
        <v>No</v>
      </c>
      <c r="X8808" s="3">
        <f>IF(Orders1[[#This Row],[Return]]="Yes", 1, 0)</f>
        <v>0</v>
      </c>
    </row>
    <row r="8809" spans="1:24" x14ac:dyDescent="0.2">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7">
        <v>33.282000000000004</v>
      </c>
      <c r="S8809" s="1">
        <v>3</v>
      </c>
      <c r="T8809" s="1">
        <v>0.7</v>
      </c>
      <c r="U8809" s="7">
        <v>-27.734999999999992</v>
      </c>
      <c r="V8809" s="3" t="str">
        <f>IF(Orders1[[#This Row],[Region]]=People!$B$2, People!$A$2, IF(Orders1[[#This Row],[Region]]=People!$B$3,People!$A$3, IF(Orders1[[#This Row],[Region]]=People!$B$4,People!$A$4, IF(Orders1[[#This Row],[Region]]=People!$B$5,People!$A$5))))</f>
        <v>Chuck Magee</v>
      </c>
      <c r="W8809" s="3" t="str">
        <f>IFERROR(INDEX(Returns!A8809:A9608, MATCH(Orders1[[#This Row],[Order ID]],Returns!B8809:B9608)), "No")</f>
        <v>No</v>
      </c>
      <c r="X8809" s="3">
        <f>IF(Orders1[[#This Row],[Return]]="Yes", 1, 0)</f>
        <v>0</v>
      </c>
    </row>
    <row r="8810" spans="1:24" x14ac:dyDescent="0.2">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7">
        <v>118.64999999999998</v>
      </c>
      <c r="S8810" s="1">
        <v>5</v>
      </c>
      <c r="T8810" s="1">
        <v>0.4</v>
      </c>
      <c r="U8810" s="7">
        <v>19.775000000000006</v>
      </c>
      <c r="V8810" s="3" t="str">
        <f>IF(Orders1[[#This Row],[Region]]=People!$B$2, People!$A$2, IF(Orders1[[#This Row],[Region]]=People!$B$3,People!$A$3, IF(Orders1[[#This Row],[Region]]=People!$B$4,People!$A$4, IF(Orders1[[#This Row],[Region]]=People!$B$5,People!$A$5))))</f>
        <v>Chuck Magee</v>
      </c>
      <c r="W8810" s="3" t="str">
        <f>IFERROR(INDEX(Returns!A8810:A9609, MATCH(Orders1[[#This Row],[Order ID]],Returns!B8810:B9609)), "No")</f>
        <v>No</v>
      </c>
      <c r="X8810" s="3">
        <f>IF(Orders1[[#This Row],[Return]]="Yes", 1, 0)</f>
        <v>0</v>
      </c>
    </row>
    <row r="8811" spans="1:24" x14ac:dyDescent="0.2">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7">
        <v>14.76</v>
      </c>
      <c r="S8811" s="1">
        <v>5</v>
      </c>
      <c r="T8811" s="1">
        <v>0.2</v>
      </c>
      <c r="U8811" s="7">
        <v>4.9815000000000005</v>
      </c>
      <c r="V8811" s="3" t="str">
        <f>IF(Orders1[[#This Row],[Region]]=People!$B$2, People!$A$2, IF(Orders1[[#This Row],[Region]]=People!$B$3,People!$A$3, IF(Orders1[[#This Row],[Region]]=People!$B$4,People!$A$4, IF(Orders1[[#This Row],[Region]]=People!$B$5,People!$A$5))))</f>
        <v>Chuck Magee</v>
      </c>
      <c r="W8811" s="3" t="str">
        <f>IFERROR(INDEX(Returns!A8811:A9610, MATCH(Orders1[[#This Row],[Order ID]],Returns!B8811:B9610)), "No")</f>
        <v>No</v>
      </c>
      <c r="X8811" s="3">
        <f>IF(Orders1[[#This Row],[Return]]="Yes", 1, 0)</f>
        <v>0</v>
      </c>
    </row>
    <row r="8812" spans="1:24" x14ac:dyDescent="0.2">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7">
        <v>37.520000000000003</v>
      </c>
      <c r="S8812" s="1">
        <v>4</v>
      </c>
      <c r="T8812" s="1">
        <v>0</v>
      </c>
      <c r="U8812" s="7">
        <v>18.009600000000002</v>
      </c>
      <c r="V8812" s="3" t="str">
        <f>IF(Orders1[[#This Row],[Region]]=People!$B$2, People!$A$2, IF(Orders1[[#This Row],[Region]]=People!$B$3,People!$A$3, IF(Orders1[[#This Row],[Region]]=People!$B$4,People!$A$4, IF(Orders1[[#This Row],[Region]]=People!$B$5,People!$A$5))))</f>
        <v>Anna Andreadi</v>
      </c>
      <c r="W8812" s="3" t="str">
        <f>IFERROR(INDEX(Returns!A8812:A9611, MATCH(Orders1[[#This Row],[Order ID]],Returns!B8812:B9611)), "No")</f>
        <v>No</v>
      </c>
      <c r="X8812" s="3">
        <f>IF(Orders1[[#This Row],[Return]]="Yes", 1, 0)</f>
        <v>0</v>
      </c>
    </row>
    <row r="8813" spans="1:24" x14ac:dyDescent="0.2">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7">
        <v>207.14400000000001</v>
      </c>
      <c r="S8813" s="1">
        <v>3</v>
      </c>
      <c r="T8813" s="1">
        <v>0.1</v>
      </c>
      <c r="U8813" s="7">
        <v>48.333599999999976</v>
      </c>
      <c r="V8813" s="3" t="str">
        <f>IF(Orders1[[#This Row],[Region]]=People!$B$2, People!$A$2, IF(Orders1[[#This Row],[Region]]=People!$B$3,People!$A$3, IF(Orders1[[#This Row],[Region]]=People!$B$4,People!$A$4, IF(Orders1[[#This Row],[Region]]=People!$B$5,People!$A$5))))</f>
        <v>Kelly Williams</v>
      </c>
      <c r="W8813" s="3" t="str">
        <f>IFERROR(INDEX(Returns!A8813:A9612, MATCH(Orders1[[#This Row],[Order ID]],Returns!B8813:B9612)), "No")</f>
        <v>No</v>
      </c>
      <c r="X8813" s="3">
        <f>IF(Orders1[[#This Row],[Return]]="Yes", 1, 0)</f>
        <v>0</v>
      </c>
    </row>
    <row r="8814" spans="1:24" x14ac:dyDescent="0.2">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7">
        <v>13.899999999999999</v>
      </c>
      <c r="S8814" s="1">
        <v>5</v>
      </c>
      <c r="T8814" s="1">
        <v>0</v>
      </c>
      <c r="U8814" s="7">
        <v>3.7529999999999997</v>
      </c>
      <c r="V8814" s="3" t="str">
        <f>IF(Orders1[[#This Row],[Region]]=People!$B$2, People!$A$2, IF(Orders1[[#This Row],[Region]]=People!$B$3,People!$A$3, IF(Orders1[[#This Row],[Region]]=People!$B$4,People!$A$4, IF(Orders1[[#This Row],[Region]]=People!$B$5,People!$A$5))))</f>
        <v>Kelly Williams</v>
      </c>
      <c r="W8814" s="3" t="str">
        <f>IFERROR(INDEX(Returns!A8814:A9613, MATCH(Orders1[[#This Row],[Order ID]],Returns!B8814:B9613)), "No")</f>
        <v>No</v>
      </c>
      <c r="X8814" s="3">
        <f>IF(Orders1[[#This Row],[Return]]="Yes", 1, 0)</f>
        <v>0</v>
      </c>
    </row>
    <row r="8815" spans="1:24" x14ac:dyDescent="0.2">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7">
        <v>266.35200000000003</v>
      </c>
      <c r="S8815" s="1">
        <v>3</v>
      </c>
      <c r="T8815" s="1">
        <v>0.2</v>
      </c>
      <c r="U8815" s="7">
        <v>13.317599999999985</v>
      </c>
      <c r="V8815" s="3" t="str">
        <f>IF(Orders1[[#This Row],[Region]]=People!$B$2, People!$A$2, IF(Orders1[[#This Row],[Region]]=People!$B$3,People!$A$3, IF(Orders1[[#This Row],[Region]]=People!$B$4,People!$A$4, IF(Orders1[[#This Row],[Region]]=People!$B$5,People!$A$5))))</f>
        <v>Anna Andreadi</v>
      </c>
      <c r="W8815" s="3" t="str">
        <f>IFERROR(INDEX(Returns!A8815:A9614, MATCH(Orders1[[#This Row],[Order ID]],Returns!B8815:B9614)), "No")</f>
        <v>No</v>
      </c>
      <c r="X8815" s="3">
        <f>IF(Orders1[[#This Row],[Return]]="Yes", 1, 0)</f>
        <v>0</v>
      </c>
    </row>
    <row r="8816" spans="1:24" x14ac:dyDescent="0.2">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7">
        <v>307.98</v>
      </c>
      <c r="S8816" s="1">
        <v>2</v>
      </c>
      <c r="T8816" s="1">
        <v>0</v>
      </c>
      <c r="U8816" s="7">
        <v>89.314199999999971</v>
      </c>
      <c r="V8816" s="3" t="str">
        <f>IF(Orders1[[#This Row],[Region]]=People!$B$2, People!$A$2, IF(Orders1[[#This Row],[Region]]=People!$B$3,People!$A$3, IF(Orders1[[#This Row],[Region]]=People!$B$4,People!$A$4, IF(Orders1[[#This Row],[Region]]=People!$B$5,People!$A$5))))</f>
        <v>Chuck Magee</v>
      </c>
      <c r="W8816" s="3" t="str">
        <f>IFERROR(INDEX(Returns!A8816:A9615, MATCH(Orders1[[#This Row],[Order ID]],Returns!B8816:B9615)), "No")</f>
        <v>No</v>
      </c>
      <c r="X8816" s="3">
        <f>IF(Orders1[[#This Row],[Return]]="Yes", 1, 0)</f>
        <v>0</v>
      </c>
    </row>
    <row r="8817" spans="1:24" x14ac:dyDescent="0.2">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7">
        <v>44.099999999999994</v>
      </c>
      <c r="S8817" s="1">
        <v>6</v>
      </c>
      <c r="T8817" s="1">
        <v>0</v>
      </c>
      <c r="U8817" s="7">
        <v>20.726999999999997</v>
      </c>
      <c r="V8817" s="3" t="str">
        <f>IF(Orders1[[#This Row],[Region]]=People!$B$2, People!$A$2, IF(Orders1[[#This Row],[Region]]=People!$B$3,People!$A$3, IF(Orders1[[#This Row],[Region]]=People!$B$4,People!$A$4, IF(Orders1[[#This Row],[Region]]=People!$B$5,People!$A$5))))</f>
        <v>Chuck Magee</v>
      </c>
      <c r="W8817" s="3" t="str">
        <f>IFERROR(INDEX(Returns!A8817:A9616, MATCH(Orders1[[#This Row],[Order ID]],Returns!B8817:B9616)), "No")</f>
        <v>No</v>
      </c>
      <c r="X8817" s="3">
        <f>IF(Orders1[[#This Row],[Return]]="Yes", 1, 0)</f>
        <v>0</v>
      </c>
    </row>
    <row r="8818" spans="1:24" x14ac:dyDescent="0.2">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7">
        <v>13.12</v>
      </c>
      <c r="S8818" s="1">
        <v>4</v>
      </c>
      <c r="T8818" s="1">
        <v>0</v>
      </c>
      <c r="U8818" s="7">
        <v>5.6416000000000004</v>
      </c>
      <c r="V8818" s="3" t="str">
        <f>IF(Orders1[[#This Row],[Region]]=People!$B$2, People!$A$2, IF(Orders1[[#This Row],[Region]]=People!$B$3,People!$A$3, IF(Orders1[[#This Row],[Region]]=People!$B$4,People!$A$4, IF(Orders1[[#This Row],[Region]]=People!$B$5,People!$A$5))))</f>
        <v>Chuck Magee</v>
      </c>
      <c r="W8818" s="3" t="str">
        <f>IFERROR(INDEX(Returns!A8818:A9617, MATCH(Orders1[[#This Row],[Order ID]],Returns!B8818:B9617)), "No")</f>
        <v>No</v>
      </c>
      <c r="X8818" s="3">
        <f>IF(Orders1[[#This Row],[Return]]="Yes", 1, 0)</f>
        <v>0</v>
      </c>
    </row>
    <row r="8819" spans="1:24" x14ac:dyDescent="0.2">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7">
        <v>16.559999999999999</v>
      </c>
      <c r="S8819" s="1">
        <v>2</v>
      </c>
      <c r="T8819" s="1">
        <v>0</v>
      </c>
      <c r="U8819" s="7">
        <v>7.783199999999999</v>
      </c>
      <c r="V8819" s="3" t="str">
        <f>IF(Orders1[[#This Row],[Region]]=People!$B$2, People!$A$2, IF(Orders1[[#This Row],[Region]]=People!$B$3,People!$A$3, IF(Orders1[[#This Row],[Region]]=People!$B$4,People!$A$4, IF(Orders1[[#This Row],[Region]]=People!$B$5,People!$A$5))))</f>
        <v>Chuck Magee</v>
      </c>
      <c r="W8819" s="3" t="str">
        <f>IFERROR(INDEX(Returns!A8819:A9618, MATCH(Orders1[[#This Row],[Order ID]],Returns!B8819:B9618)), "No")</f>
        <v>No</v>
      </c>
      <c r="X8819" s="3">
        <f>IF(Orders1[[#This Row],[Return]]="Yes", 1, 0)</f>
        <v>0</v>
      </c>
    </row>
    <row r="8820" spans="1:24" x14ac:dyDescent="0.2">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7">
        <v>38.880000000000003</v>
      </c>
      <c r="S8820" s="1">
        <v>6</v>
      </c>
      <c r="T8820" s="1">
        <v>0</v>
      </c>
      <c r="U8820" s="7">
        <v>18.662400000000002</v>
      </c>
      <c r="V8820" s="3" t="str">
        <f>IF(Orders1[[#This Row],[Region]]=People!$B$2, People!$A$2, IF(Orders1[[#This Row],[Region]]=People!$B$3,People!$A$3, IF(Orders1[[#This Row],[Region]]=People!$B$4,People!$A$4, IF(Orders1[[#This Row],[Region]]=People!$B$5,People!$A$5))))</f>
        <v>Chuck Magee</v>
      </c>
      <c r="W8820" s="3" t="str">
        <f>IFERROR(INDEX(Returns!A8820:A9619, MATCH(Orders1[[#This Row],[Order ID]],Returns!B8820:B9619)), "No")</f>
        <v>No</v>
      </c>
      <c r="X8820" s="3">
        <f>IF(Orders1[[#This Row],[Return]]="Yes", 1, 0)</f>
        <v>0</v>
      </c>
    </row>
    <row r="8821" spans="1:24" x14ac:dyDescent="0.2">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7">
        <v>335.52</v>
      </c>
      <c r="S8821" s="1">
        <v>4</v>
      </c>
      <c r="T8821" s="1">
        <v>0.2</v>
      </c>
      <c r="U8821" s="7">
        <v>117.43199999999999</v>
      </c>
      <c r="V8821" s="3" t="str">
        <f>IF(Orders1[[#This Row],[Region]]=People!$B$2, People!$A$2, IF(Orders1[[#This Row],[Region]]=People!$B$3,People!$A$3, IF(Orders1[[#This Row],[Region]]=People!$B$4,People!$A$4, IF(Orders1[[#This Row],[Region]]=People!$B$5,People!$A$5))))</f>
        <v>Kelly Williams</v>
      </c>
      <c r="W8821" s="3" t="str">
        <f>IFERROR(INDEX(Returns!A8821:A9620, MATCH(Orders1[[#This Row],[Order ID]],Returns!B8821:B9620)), "No")</f>
        <v>No</v>
      </c>
      <c r="X8821" s="3">
        <f>IF(Orders1[[#This Row],[Return]]="Yes", 1, 0)</f>
        <v>0</v>
      </c>
    </row>
    <row r="8822" spans="1:24" x14ac:dyDescent="0.2">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7">
        <v>959.98400000000004</v>
      </c>
      <c r="S8822" s="1">
        <v>2</v>
      </c>
      <c r="T8822" s="1">
        <v>0.2</v>
      </c>
      <c r="U8822" s="7">
        <v>311.99479999999994</v>
      </c>
      <c r="V8822" s="3" t="str">
        <f>IF(Orders1[[#This Row],[Region]]=People!$B$2, People!$A$2, IF(Orders1[[#This Row],[Region]]=People!$B$3,People!$A$3, IF(Orders1[[#This Row],[Region]]=People!$B$4,People!$A$4, IF(Orders1[[#This Row],[Region]]=People!$B$5,People!$A$5))))</f>
        <v>Cassandra Brandow</v>
      </c>
      <c r="W8822" s="3" t="str">
        <f>IFERROR(INDEX(Returns!A8822:A9621, MATCH(Orders1[[#This Row],[Order ID]],Returns!B8822:B9621)), "No")</f>
        <v>No</v>
      </c>
      <c r="X8822" s="3">
        <f>IF(Orders1[[#This Row],[Return]]="Yes", 1, 0)</f>
        <v>0</v>
      </c>
    </row>
    <row r="8823" spans="1:24" x14ac:dyDescent="0.2">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7">
        <v>4.0860000000000003</v>
      </c>
      <c r="S8823" s="1">
        <v>2</v>
      </c>
      <c r="T8823" s="1">
        <v>0.7</v>
      </c>
      <c r="U8823" s="7">
        <v>-2.9963999999999995</v>
      </c>
      <c r="V8823" s="3" t="str">
        <f>IF(Orders1[[#This Row],[Region]]=People!$B$2, People!$A$2, IF(Orders1[[#This Row],[Region]]=People!$B$3,People!$A$3, IF(Orders1[[#This Row],[Region]]=People!$B$4,People!$A$4, IF(Orders1[[#This Row],[Region]]=People!$B$5,People!$A$5))))</f>
        <v>Cassandra Brandow</v>
      </c>
      <c r="W8823" s="3" t="str">
        <f>IFERROR(INDEX(Returns!A8823:A9622, MATCH(Orders1[[#This Row],[Order ID]],Returns!B8823:B9622)), "No")</f>
        <v>No</v>
      </c>
      <c r="X8823" s="3">
        <f>IF(Orders1[[#This Row],[Return]]="Yes", 1, 0)</f>
        <v>0</v>
      </c>
    </row>
    <row r="8824" spans="1:24" x14ac:dyDescent="0.2">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7">
        <v>55.984000000000009</v>
      </c>
      <c r="S8824" s="1">
        <v>2</v>
      </c>
      <c r="T8824" s="1">
        <v>0.2</v>
      </c>
      <c r="U8824" s="7">
        <v>4.1987999999999985</v>
      </c>
      <c r="V8824" s="3" t="str">
        <f>IF(Orders1[[#This Row],[Region]]=People!$B$2, People!$A$2, IF(Orders1[[#This Row],[Region]]=People!$B$3,People!$A$3, IF(Orders1[[#This Row],[Region]]=People!$B$4,People!$A$4, IF(Orders1[[#This Row],[Region]]=People!$B$5,People!$A$5))))</f>
        <v>Cassandra Brandow</v>
      </c>
      <c r="W8824" s="3" t="str">
        <f>IFERROR(INDEX(Returns!A8824:A9623, MATCH(Orders1[[#This Row],[Order ID]],Returns!B8824:B9623)), "No")</f>
        <v>No</v>
      </c>
      <c r="X8824" s="3">
        <f>IF(Orders1[[#This Row],[Return]]="Yes", 1, 0)</f>
        <v>0</v>
      </c>
    </row>
    <row r="8825" spans="1:24" x14ac:dyDescent="0.2">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7">
        <v>10.688000000000001</v>
      </c>
      <c r="S8825" s="1">
        <v>2</v>
      </c>
      <c r="T8825" s="1">
        <v>0.2</v>
      </c>
      <c r="U8825" s="7">
        <v>3.7407999999999997</v>
      </c>
      <c r="V8825" s="3" t="str">
        <f>IF(Orders1[[#This Row],[Region]]=People!$B$2, People!$A$2, IF(Orders1[[#This Row],[Region]]=People!$B$3,People!$A$3, IF(Orders1[[#This Row],[Region]]=People!$B$4,People!$A$4, IF(Orders1[[#This Row],[Region]]=People!$B$5,People!$A$5))))</f>
        <v>Cassandra Brandow</v>
      </c>
      <c r="W8825" s="3" t="str">
        <f>IFERROR(INDEX(Returns!A8825:A9624, MATCH(Orders1[[#This Row],[Order ID]],Returns!B8825:B9624)), "No")</f>
        <v>No</v>
      </c>
      <c r="X8825" s="3">
        <f>IF(Orders1[[#This Row],[Return]]="Yes", 1, 0)</f>
        <v>0</v>
      </c>
    </row>
    <row r="8826" spans="1:24" x14ac:dyDescent="0.2">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7">
        <v>8.8559999999999999</v>
      </c>
      <c r="S8826" s="1">
        <v>3</v>
      </c>
      <c r="T8826" s="1">
        <v>0.2</v>
      </c>
      <c r="U8826" s="7">
        <v>2.8781999999999992</v>
      </c>
      <c r="V8826" s="3" t="str">
        <f>IF(Orders1[[#This Row],[Region]]=People!$B$2, People!$A$2, IF(Orders1[[#This Row],[Region]]=People!$B$3,People!$A$3, IF(Orders1[[#This Row],[Region]]=People!$B$4,People!$A$4, IF(Orders1[[#This Row],[Region]]=People!$B$5,People!$A$5))))</f>
        <v>Chuck Magee</v>
      </c>
      <c r="W8826" s="3" t="str">
        <f>IFERROR(INDEX(Returns!A8826:A9625, MATCH(Orders1[[#This Row],[Order ID]],Returns!B8826:B9625)), "No")</f>
        <v>No</v>
      </c>
      <c r="X8826" s="3">
        <f>IF(Orders1[[#This Row],[Return]]="Yes", 1, 0)</f>
        <v>0</v>
      </c>
    </row>
    <row r="8827" spans="1:24" x14ac:dyDescent="0.2">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7">
        <v>6.911999999999999</v>
      </c>
      <c r="S8827" s="1">
        <v>3</v>
      </c>
      <c r="T8827" s="1">
        <v>0.2</v>
      </c>
      <c r="U8827" s="7">
        <v>2.5056000000000003</v>
      </c>
      <c r="V8827" s="3" t="str">
        <f>IF(Orders1[[#This Row],[Region]]=People!$B$2, People!$A$2, IF(Orders1[[#This Row],[Region]]=People!$B$3,People!$A$3, IF(Orders1[[#This Row],[Region]]=People!$B$4,People!$A$4, IF(Orders1[[#This Row],[Region]]=People!$B$5,People!$A$5))))</f>
        <v>Chuck Magee</v>
      </c>
      <c r="W8827" s="3" t="str">
        <f>IFERROR(INDEX(Returns!A8827:A9626, MATCH(Orders1[[#This Row],[Order ID]],Returns!B8827:B9626)), "No")</f>
        <v>No</v>
      </c>
      <c r="X8827" s="3">
        <f>IF(Orders1[[#This Row],[Return]]="Yes", 1, 0)</f>
        <v>0</v>
      </c>
    </row>
    <row r="8828" spans="1:24" x14ac:dyDescent="0.2">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7">
        <v>26.720000000000002</v>
      </c>
      <c r="S8828" s="1">
        <v>5</v>
      </c>
      <c r="T8828" s="1">
        <v>0.2</v>
      </c>
      <c r="U8828" s="7">
        <v>9.3520000000000003</v>
      </c>
      <c r="V8828" s="3" t="str">
        <f>IF(Orders1[[#This Row],[Region]]=People!$B$2, People!$A$2, IF(Orders1[[#This Row],[Region]]=People!$B$3,People!$A$3, IF(Orders1[[#This Row],[Region]]=People!$B$4,People!$A$4, IF(Orders1[[#This Row],[Region]]=People!$B$5,People!$A$5))))</f>
        <v>Kelly Williams</v>
      </c>
      <c r="W8828" s="3" t="str">
        <f>IFERROR(INDEX(Returns!A8828:A9627, MATCH(Orders1[[#This Row],[Order ID]],Returns!B8828:B9627)), "No")</f>
        <v>No</v>
      </c>
      <c r="X8828" s="3">
        <f>IF(Orders1[[#This Row],[Return]]="Yes", 1, 0)</f>
        <v>0</v>
      </c>
    </row>
    <row r="8829" spans="1:24" x14ac:dyDescent="0.2">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7">
        <v>33.488000000000007</v>
      </c>
      <c r="S8829" s="1">
        <v>7</v>
      </c>
      <c r="T8829" s="1">
        <v>0.2</v>
      </c>
      <c r="U8829" s="7">
        <v>10.464999999999998</v>
      </c>
      <c r="V8829" s="3" t="str">
        <f>IF(Orders1[[#This Row],[Region]]=People!$B$2, People!$A$2, IF(Orders1[[#This Row],[Region]]=People!$B$3,People!$A$3, IF(Orders1[[#This Row],[Region]]=People!$B$4,People!$A$4, IF(Orders1[[#This Row],[Region]]=People!$B$5,People!$A$5))))</f>
        <v>Kelly Williams</v>
      </c>
      <c r="W8829" s="3" t="str">
        <f>IFERROR(INDEX(Returns!A8829:A9628, MATCH(Orders1[[#This Row],[Order ID]],Returns!B8829:B9628)), "No")</f>
        <v>No</v>
      </c>
      <c r="X8829" s="3">
        <f>IF(Orders1[[#This Row],[Return]]="Yes", 1, 0)</f>
        <v>0</v>
      </c>
    </row>
    <row r="8830" spans="1:24" x14ac:dyDescent="0.2">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7">
        <v>10.56</v>
      </c>
      <c r="S8830" s="1">
        <v>2</v>
      </c>
      <c r="T8830" s="1">
        <v>0</v>
      </c>
      <c r="U8830" s="7">
        <v>4.7519999999999998</v>
      </c>
      <c r="V8830" s="3" t="str">
        <f>IF(Orders1[[#This Row],[Region]]=People!$B$2, People!$A$2, IF(Orders1[[#This Row],[Region]]=People!$B$3,People!$A$3, IF(Orders1[[#This Row],[Region]]=People!$B$4,People!$A$4, IF(Orders1[[#This Row],[Region]]=People!$B$5,People!$A$5))))</f>
        <v>Kelly Williams</v>
      </c>
      <c r="W8830" s="3" t="str">
        <f>IFERROR(INDEX(Returns!A8830:A9629, MATCH(Orders1[[#This Row],[Order ID]],Returns!B8830:B9629)), "No")</f>
        <v>No</v>
      </c>
      <c r="X8830" s="3">
        <f>IF(Orders1[[#This Row],[Return]]="Yes", 1, 0)</f>
        <v>0</v>
      </c>
    </row>
    <row r="8831" spans="1:24" x14ac:dyDescent="0.2">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7">
        <v>386.34</v>
      </c>
      <c r="S8831" s="1">
        <v>2</v>
      </c>
      <c r="T8831" s="1">
        <v>0</v>
      </c>
      <c r="U8831" s="7">
        <v>54.087600000000009</v>
      </c>
      <c r="V8831" s="3" t="str">
        <f>IF(Orders1[[#This Row],[Region]]=People!$B$2, People!$A$2, IF(Orders1[[#This Row],[Region]]=People!$B$3,People!$A$3, IF(Orders1[[#This Row],[Region]]=People!$B$4,People!$A$4, IF(Orders1[[#This Row],[Region]]=People!$B$5,People!$A$5))))</f>
        <v>Kelly Williams</v>
      </c>
      <c r="W8831" s="3" t="str">
        <f>IFERROR(INDEX(Returns!A8831:A9630, MATCH(Orders1[[#This Row],[Order ID]],Returns!B8831:B9630)), "No")</f>
        <v>No</v>
      </c>
      <c r="X8831" s="3">
        <f>IF(Orders1[[#This Row],[Return]]="Yes", 1, 0)</f>
        <v>0</v>
      </c>
    </row>
    <row r="8832" spans="1:24" x14ac:dyDescent="0.2">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7">
        <v>33.44</v>
      </c>
      <c r="S8832" s="1">
        <v>10</v>
      </c>
      <c r="T8832" s="1">
        <v>0.2</v>
      </c>
      <c r="U8832" s="7">
        <v>11.703999999999997</v>
      </c>
      <c r="V8832" s="3" t="str">
        <f>IF(Orders1[[#This Row],[Region]]=People!$B$2, People!$A$2, IF(Orders1[[#This Row],[Region]]=People!$B$3,People!$A$3, IF(Orders1[[#This Row],[Region]]=People!$B$4,People!$A$4, IF(Orders1[[#This Row],[Region]]=People!$B$5,People!$A$5))))</f>
        <v>Anna Andreadi</v>
      </c>
      <c r="W8832" s="3" t="str">
        <f>IFERROR(INDEX(Returns!A8832:A9631, MATCH(Orders1[[#This Row],[Order ID]],Returns!B8832:B9631)), "No")</f>
        <v>No</v>
      </c>
      <c r="X8832" s="3">
        <f>IF(Orders1[[#This Row],[Return]]="Yes", 1, 0)</f>
        <v>0</v>
      </c>
    </row>
    <row r="8833" spans="1:24" x14ac:dyDescent="0.2">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7">
        <v>39.96</v>
      </c>
      <c r="S8833" s="1">
        <v>2</v>
      </c>
      <c r="T8833" s="1">
        <v>0</v>
      </c>
      <c r="U8833" s="7">
        <v>14.3856</v>
      </c>
      <c r="V8833" s="3" t="str">
        <f>IF(Orders1[[#This Row],[Region]]=People!$B$2, People!$A$2, IF(Orders1[[#This Row],[Region]]=People!$B$3,People!$A$3, IF(Orders1[[#This Row],[Region]]=People!$B$4,People!$A$4, IF(Orders1[[#This Row],[Region]]=People!$B$5,People!$A$5))))</f>
        <v>Cassandra Brandow</v>
      </c>
      <c r="W8833" s="3" t="str">
        <f>IFERROR(INDEX(Returns!A8833:A9632, MATCH(Orders1[[#This Row],[Order ID]],Returns!B8833:B9632)), "No")</f>
        <v>No</v>
      </c>
      <c r="X8833" s="3">
        <f>IF(Orders1[[#This Row],[Return]]="Yes", 1, 0)</f>
        <v>0</v>
      </c>
    </row>
    <row r="8834" spans="1:24" x14ac:dyDescent="0.2">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7">
        <v>1217.568</v>
      </c>
      <c r="S8834" s="1">
        <v>2</v>
      </c>
      <c r="T8834" s="1">
        <v>0.2</v>
      </c>
      <c r="U8834" s="7">
        <v>456.58800000000002</v>
      </c>
      <c r="V8834" s="3" t="str">
        <f>IF(Orders1[[#This Row],[Region]]=People!$B$2, People!$A$2, IF(Orders1[[#This Row],[Region]]=People!$B$3,People!$A$3, IF(Orders1[[#This Row],[Region]]=People!$B$4,People!$A$4, IF(Orders1[[#This Row],[Region]]=People!$B$5,People!$A$5))))</f>
        <v>Chuck Magee</v>
      </c>
      <c r="W8834" s="3" t="str">
        <f>IFERROR(INDEX(Returns!A8834:A9633, MATCH(Orders1[[#This Row],[Order ID]],Returns!B8834:B9633)), "No")</f>
        <v>No</v>
      </c>
      <c r="X8834" s="3">
        <f>IF(Orders1[[#This Row],[Return]]="Yes", 1, 0)</f>
        <v>0</v>
      </c>
    </row>
    <row r="8835" spans="1:24" x14ac:dyDescent="0.2">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7">
        <v>15.51</v>
      </c>
      <c r="S8835" s="1">
        <v>1</v>
      </c>
      <c r="T8835" s="1">
        <v>0</v>
      </c>
      <c r="U8835" s="7">
        <v>3.8774999999999995</v>
      </c>
      <c r="V8835" s="3" t="str">
        <f>IF(Orders1[[#This Row],[Region]]=People!$B$2, People!$A$2, IF(Orders1[[#This Row],[Region]]=People!$B$3,People!$A$3, IF(Orders1[[#This Row],[Region]]=People!$B$4,People!$A$4, IF(Orders1[[#This Row],[Region]]=People!$B$5,People!$A$5))))</f>
        <v>Cassandra Brandow</v>
      </c>
      <c r="W8835" s="3" t="str">
        <f>IFERROR(INDEX(Returns!A8835:A9634, MATCH(Orders1[[#This Row],[Order ID]],Returns!B8835:B9634)), "No")</f>
        <v>No</v>
      </c>
      <c r="X8835" s="3">
        <f>IF(Orders1[[#This Row],[Return]]="Yes", 1, 0)</f>
        <v>0</v>
      </c>
    </row>
    <row r="8836" spans="1:24" x14ac:dyDescent="0.2">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7">
        <v>89.9</v>
      </c>
      <c r="S8836" s="1">
        <v>2</v>
      </c>
      <c r="T8836" s="1">
        <v>0</v>
      </c>
      <c r="U8836" s="7">
        <v>25.171999999999997</v>
      </c>
      <c r="V8836" s="3" t="str">
        <f>IF(Orders1[[#This Row],[Region]]=People!$B$2, People!$A$2, IF(Orders1[[#This Row],[Region]]=People!$B$3,People!$A$3, IF(Orders1[[#This Row],[Region]]=People!$B$4,People!$A$4, IF(Orders1[[#This Row],[Region]]=People!$B$5,People!$A$5))))</f>
        <v>Cassandra Brandow</v>
      </c>
      <c r="W8836" s="3" t="str">
        <f>IFERROR(INDEX(Returns!A8836:A9635, MATCH(Orders1[[#This Row],[Order ID]],Returns!B8836:B9635)), "No")</f>
        <v>No</v>
      </c>
      <c r="X8836" s="3">
        <f>IF(Orders1[[#This Row],[Return]]="Yes", 1, 0)</f>
        <v>0</v>
      </c>
    </row>
    <row r="8837" spans="1:24" x14ac:dyDescent="0.2">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7">
        <v>14.28</v>
      </c>
      <c r="S8837" s="1">
        <v>4</v>
      </c>
      <c r="T8837" s="1">
        <v>0</v>
      </c>
      <c r="U8837" s="7">
        <v>3.7127999999999997</v>
      </c>
      <c r="V8837" s="3" t="str">
        <f>IF(Orders1[[#This Row],[Region]]=People!$B$2, People!$A$2, IF(Orders1[[#This Row],[Region]]=People!$B$3,People!$A$3, IF(Orders1[[#This Row],[Region]]=People!$B$4,People!$A$4, IF(Orders1[[#This Row],[Region]]=People!$B$5,People!$A$5))))</f>
        <v>Cassandra Brandow</v>
      </c>
      <c r="W8837" s="3" t="str">
        <f>IFERROR(INDEX(Returns!A8837:A9636, MATCH(Orders1[[#This Row],[Order ID]],Returns!B8837:B9636)), "No")</f>
        <v>No</v>
      </c>
      <c r="X8837" s="3">
        <f>IF(Orders1[[#This Row],[Return]]="Yes", 1, 0)</f>
        <v>0</v>
      </c>
    </row>
    <row r="8838" spans="1:24" x14ac:dyDescent="0.2">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7">
        <v>12.72</v>
      </c>
      <c r="S8838" s="1">
        <v>3</v>
      </c>
      <c r="T8838" s="1">
        <v>0</v>
      </c>
      <c r="U8838" s="7">
        <v>4.9607999999999999</v>
      </c>
      <c r="V8838" s="3" t="str">
        <f>IF(Orders1[[#This Row],[Region]]=People!$B$2, People!$A$2, IF(Orders1[[#This Row],[Region]]=People!$B$3,People!$A$3, IF(Orders1[[#This Row],[Region]]=People!$B$4,People!$A$4, IF(Orders1[[#This Row],[Region]]=People!$B$5,People!$A$5))))</f>
        <v>Cassandra Brandow</v>
      </c>
      <c r="W8838" s="3" t="str">
        <f>IFERROR(INDEX(Returns!A8838:A9637, MATCH(Orders1[[#This Row],[Order ID]],Returns!B8838:B9637)), "No")</f>
        <v>No</v>
      </c>
      <c r="X8838" s="3">
        <f>IF(Orders1[[#This Row],[Return]]="Yes", 1, 0)</f>
        <v>0</v>
      </c>
    </row>
    <row r="8839" spans="1:24" x14ac:dyDescent="0.2">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7">
        <v>15.75</v>
      </c>
      <c r="S8839" s="1">
        <v>5</v>
      </c>
      <c r="T8839" s="1">
        <v>0</v>
      </c>
      <c r="U8839" s="7">
        <v>7.5600000000000005</v>
      </c>
      <c r="V8839" s="3" t="str">
        <f>IF(Orders1[[#This Row],[Region]]=People!$B$2, People!$A$2, IF(Orders1[[#This Row],[Region]]=People!$B$3,People!$A$3, IF(Orders1[[#This Row],[Region]]=People!$B$4,People!$A$4, IF(Orders1[[#This Row],[Region]]=People!$B$5,People!$A$5))))</f>
        <v>Cassandra Brandow</v>
      </c>
      <c r="W8839" s="3" t="str">
        <f>IFERROR(INDEX(Returns!A8839:A9638, MATCH(Orders1[[#This Row],[Order ID]],Returns!B8839:B9638)), "No")</f>
        <v>No</v>
      </c>
      <c r="X8839" s="3">
        <f>IF(Orders1[[#This Row],[Return]]="Yes", 1, 0)</f>
        <v>0</v>
      </c>
    </row>
    <row r="8840" spans="1:24" x14ac:dyDescent="0.2">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7">
        <v>70.949999999999989</v>
      </c>
      <c r="S8840" s="1">
        <v>3</v>
      </c>
      <c r="T8840" s="1">
        <v>0</v>
      </c>
      <c r="U8840" s="7">
        <v>18.447000000000003</v>
      </c>
      <c r="V8840" s="3" t="str">
        <f>IF(Orders1[[#This Row],[Region]]=People!$B$2, People!$A$2, IF(Orders1[[#This Row],[Region]]=People!$B$3,People!$A$3, IF(Orders1[[#This Row],[Region]]=People!$B$4,People!$A$4, IF(Orders1[[#This Row],[Region]]=People!$B$5,People!$A$5))))</f>
        <v>Anna Andreadi</v>
      </c>
      <c r="W8840" s="3" t="str">
        <f>IFERROR(INDEX(Returns!A8840:A9639, MATCH(Orders1[[#This Row],[Order ID]],Returns!B8840:B9639)), "No")</f>
        <v>No</v>
      </c>
      <c r="X8840" s="3">
        <f>IF(Orders1[[#This Row],[Return]]="Yes", 1, 0)</f>
        <v>0</v>
      </c>
    </row>
    <row r="8841" spans="1:24" x14ac:dyDescent="0.2">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7">
        <v>65.567999999999998</v>
      </c>
      <c r="S8841" s="1">
        <v>2</v>
      </c>
      <c r="T8841" s="1">
        <v>0.2</v>
      </c>
      <c r="U8841" s="7">
        <v>23.768399999999996</v>
      </c>
      <c r="V8841" s="3" t="str">
        <f>IF(Orders1[[#This Row],[Region]]=People!$B$2, People!$A$2, IF(Orders1[[#This Row],[Region]]=People!$B$3,People!$A$3, IF(Orders1[[#This Row],[Region]]=People!$B$4,People!$A$4, IF(Orders1[[#This Row],[Region]]=People!$B$5,People!$A$5))))</f>
        <v>Anna Andreadi</v>
      </c>
      <c r="W8841" s="3" t="str">
        <f>IFERROR(INDEX(Returns!A8841:A9640, MATCH(Orders1[[#This Row],[Order ID]],Returns!B8841:B9640)), "No")</f>
        <v>No</v>
      </c>
      <c r="X8841" s="3">
        <f>IF(Orders1[[#This Row],[Return]]="Yes", 1, 0)</f>
        <v>0</v>
      </c>
    </row>
    <row r="8842" spans="1:24" x14ac:dyDescent="0.2">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7">
        <v>299.96999999999997</v>
      </c>
      <c r="S8842" s="1">
        <v>3</v>
      </c>
      <c r="T8842" s="1">
        <v>0</v>
      </c>
      <c r="U8842" s="7">
        <v>131.98680000000002</v>
      </c>
      <c r="V8842" s="3" t="str">
        <f>IF(Orders1[[#This Row],[Region]]=People!$B$2, People!$A$2, IF(Orders1[[#This Row],[Region]]=People!$B$3,People!$A$3, IF(Orders1[[#This Row],[Region]]=People!$B$4,People!$A$4, IF(Orders1[[#This Row],[Region]]=People!$B$5,People!$A$5))))</f>
        <v>Anna Andreadi</v>
      </c>
      <c r="W8842" s="3" t="str">
        <f>IFERROR(INDEX(Returns!A8842:A9641, MATCH(Orders1[[#This Row],[Order ID]],Returns!B8842:B9641)), "No")</f>
        <v>No</v>
      </c>
      <c r="X8842" s="3">
        <f>IF(Orders1[[#This Row],[Return]]="Yes", 1, 0)</f>
        <v>0</v>
      </c>
    </row>
    <row r="8843" spans="1:24" x14ac:dyDescent="0.2">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7">
        <v>89.97</v>
      </c>
      <c r="S8843" s="1">
        <v>3</v>
      </c>
      <c r="T8843" s="1">
        <v>0</v>
      </c>
      <c r="U8843" s="7">
        <v>39.586800000000011</v>
      </c>
      <c r="V8843" s="3" t="str">
        <f>IF(Orders1[[#This Row],[Region]]=People!$B$2, People!$A$2, IF(Orders1[[#This Row],[Region]]=People!$B$3,People!$A$3, IF(Orders1[[#This Row],[Region]]=People!$B$4,People!$A$4, IF(Orders1[[#This Row],[Region]]=People!$B$5,People!$A$5))))</f>
        <v>Anna Andreadi</v>
      </c>
      <c r="W8843" s="3" t="str">
        <f>IFERROR(INDEX(Returns!A8843:A9642, MATCH(Orders1[[#This Row],[Order ID]],Returns!B8843:B9642)), "No")</f>
        <v>No</v>
      </c>
      <c r="X8843" s="3">
        <f>IF(Orders1[[#This Row],[Return]]="Yes", 1, 0)</f>
        <v>0</v>
      </c>
    </row>
    <row r="8844" spans="1:24" x14ac:dyDescent="0.2">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7">
        <v>31.86</v>
      </c>
      <c r="S8844" s="1">
        <v>2</v>
      </c>
      <c r="T8844" s="1">
        <v>0</v>
      </c>
      <c r="U8844" s="7">
        <v>11.151</v>
      </c>
      <c r="V8844" s="3" t="str">
        <f>IF(Orders1[[#This Row],[Region]]=People!$B$2, People!$A$2, IF(Orders1[[#This Row],[Region]]=People!$B$3,People!$A$3, IF(Orders1[[#This Row],[Region]]=People!$B$4,People!$A$4, IF(Orders1[[#This Row],[Region]]=People!$B$5,People!$A$5))))</f>
        <v>Anna Andreadi</v>
      </c>
      <c r="W8844" s="3" t="str">
        <f>IFERROR(INDEX(Returns!A8844:A9643, MATCH(Orders1[[#This Row],[Order ID]],Returns!B8844:B9643)), "No")</f>
        <v>No</v>
      </c>
      <c r="X8844" s="3">
        <f>IF(Orders1[[#This Row],[Return]]="Yes", 1, 0)</f>
        <v>0</v>
      </c>
    </row>
    <row r="8845" spans="1:24" x14ac:dyDescent="0.2">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7">
        <v>67.150000000000006</v>
      </c>
      <c r="S8845" s="1">
        <v>5</v>
      </c>
      <c r="T8845" s="1">
        <v>0</v>
      </c>
      <c r="U8845" s="7">
        <v>16.787500000000001</v>
      </c>
      <c r="V8845" s="3" t="str">
        <f>IF(Orders1[[#This Row],[Region]]=People!$B$2, People!$A$2, IF(Orders1[[#This Row],[Region]]=People!$B$3,People!$A$3, IF(Orders1[[#This Row],[Region]]=People!$B$4,People!$A$4, IF(Orders1[[#This Row],[Region]]=People!$B$5,People!$A$5))))</f>
        <v>Kelly Williams</v>
      </c>
      <c r="W8845" s="3" t="str">
        <f>IFERROR(INDEX(Returns!A8845:A9644, MATCH(Orders1[[#This Row],[Order ID]],Returns!B8845:B9644)), "No")</f>
        <v>No</v>
      </c>
      <c r="X8845" s="3">
        <f>IF(Orders1[[#This Row],[Return]]="Yes", 1, 0)</f>
        <v>0</v>
      </c>
    </row>
    <row r="8846" spans="1:24" x14ac:dyDescent="0.2">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7">
        <v>7.2359999999999998</v>
      </c>
      <c r="S8846" s="1">
        <v>3</v>
      </c>
      <c r="T8846" s="1">
        <v>0.7</v>
      </c>
      <c r="U8846" s="7">
        <v>-6.0299999999999976</v>
      </c>
      <c r="V8846" s="3" t="str">
        <f>IF(Orders1[[#This Row],[Region]]=People!$B$2, People!$A$2, IF(Orders1[[#This Row],[Region]]=People!$B$3,People!$A$3, IF(Orders1[[#This Row],[Region]]=People!$B$4,People!$A$4, IF(Orders1[[#This Row],[Region]]=People!$B$5,People!$A$5))))</f>
        <v>Chuck Magee</v>
      </c>
      <c r="W8846" s="3" t="str">
        <f>IFERROR(INDEX(Returns!A8846:A9645, MATCH(Orders1[[#This Row],[Order ID]],Returns!B8846:B9645)), "No")</f>
        <v>No</v>
      </c>
      <c r="X8846" s="3">
        <f>IF(Orders1[[#This Row],[Return]]="Yes", 1, 0)</f>
        <v>0</v>
      </c>
    </row>
    <row r="8847" spans="1:24" x14ac:dyDescent="0.2">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7">
        <v>4.8239999999999998</v>
      </c>
      <c r="S8847" s="1">
        <v>3</v>
      </c>
      <c r="T8847" s="1">
        <v>0.2</v>
      </c>
      <c r="U8847" s="7">
        <v>1.7486999999999999</v>
      </c>
      <c r="V8847" s="3" t="str">
        <f>IF(Orders1[[#This Row],[Region]]=People!$B$2, People!$A$2, IF(Orders1[[#This Row],[Region]]=People!$B$3,People!$A$3, IF(Orders1[[#This Row],[Region]]=People!$B$4,People!$A$4, IF(Orders1[[#This Row],[Region]]=People!$B$5,People!$A$5))))</f>
        <v>Chuck Magee</v>
      </c>
      <c r="W8847" s="3" t="str">
        <f>IFERROR(INDEX(Returns!A8847:A9646, MATCH(Orders1[[#This Row],[Order ID]],Returns!B8847:B9646)), "No")</f>
        <v>No</v>
      </c>
      <c r="X8847" s="3">
        <f>IF(Orders1[[#This Row],[Return]]="Yes", 1, 0)</f>
        <v>0</v>
      </c>
    </row>
    <row r="8848" spans="1:24" x14ac:dyDescent="0.2">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7">
        <v>91.360000000000014</v>
      </c>
      <c r="S8848" s="1">
        <v>5</v>
      </c>
      <c r="T8848" s="1">
        <v>0.2</v>
      </c>
      <c r="U8848" s="7">
        <v>29.691999999999993</v>
      </c>
      <c r="V8848" s="3" t="str">
        <f>IF(Orders1[[#This Row],[Region]]=People!$B$2, People!$A$2, IF(Orders1[[#This Row],[Region]]=People!$B$3,People!$A$3, IF(Orders1[[#This Row],[Region]]=People!$B$4,People!$A$4, IF(Orders1[[#This Row],[Region]]=People!$B$5,People!$A$5))))</f>
        <v>Chuck Magee</v>
      </c>
      <c r="W8848" s="3" t="str">
        <f>IFERROR(INDEX(Returns!A8848:A9647, MATCH(Orders1[[#This Row],[Order ID]],Returns!B8848:B9647)), "No")</f>
        <v>No</v>
      </c>
      <c r="X8848" s="3">
        <f>IF(Orders1[[#This Row],[Return]]="Yes", 1, 0)</f>
        <v>0</v>
      </c>
    </row>
    <row r="8849" spans="1:24" x14ac:dyDescent="0.2">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7">
        <v>130.11199999999999</v>
      </c>
      <c r="S8849" s="1">
        <v>2</v>
      </c>
      <c r="T8849" s="1">
        <v>0.2</v>
      </c>
      <c r="U8849" s="7">
        <v>13.011199999999995</v>
      </c>
      <c r="V8849" s="3" t="str">
        <f>IF(Orders1[[#This Row],[Region]]=People!$B$2, People!$A$2, IF(Orders1[[#This Row],[Region]]=People!$B$3,People!$A$3, IF(Orders1[[#This Row],[Region]]=People!$B$4,People!$A$4, IF(Orders1[[#This Row],[Region]]=People!$B$5,People!$A$5))))</f>
        <v>Chuck Magee</v>
      </c>
      <c r="W8849" s="3" t="str">
        <f>IFERROR(INDEX(Returns!A8849:A9648, MATCH(Orders1[[#This Row],[Order ID]],Returns!B8849:B9648)), "No")</f>
        <v>No</v>
      </c>
      <c r="X8849" s="3">
        <f>IF(Orders1[[#This Row],[Return]]="Yes", 1, 0)</f>
        <v>0</v>
      </c>
    </row>
    <row r="8850" spans="1:24" x14ac:dyDescent="0.2">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7">
        <v>74.239999999999995</v>
      </c>
      <c r="S8850" s="1">
        <v>1</v>
      </c>
      <c r="T8850" s="1">
        <v>0.2</v>
      </c>
      <c r="U8850" s="7">
        <v>8.3519999999999932</v>
      </c>
      <c r="V8850" s="3" t="str">
        <f>IF(Orders1[[#This Row],[Region]]=People!$B$2, People!$A$2, IF(Orders1[[#This Row],[Region]]=People!$B$3,People!$A$3, IF(Orders1[[#This Row],[Region]]=People!$B$4,People!$A$4, IF(Orders1[[#This Row],[Region]]=People!$B$5,People!$A$5))))</f>
        <v>Cassandra Brandow</v>
      </c>
      <c r="W8850" s="3" t="str">
        <f>IFERROR(INDEX(Returns!A8850:A9649, MATCH(Orders1[[#This Row],[Order ID]],Returns!B8850:B9649)), "No")</f>
        <v>No</v>
      </c>
      <c r="X8850" s="3">
        <f>IF(Orders1[[#This Row],[Return]]="Yes", 1, 0)</f>
        <v>0</v>
      </c>
    </row>
    <row r="8851" spans="1:24" x14ac:dyDescent="0.2">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7">
        <v>159.84000000000003</v>
      </c>
      <c r="S8851" s="1">
        <v>10</v>
      </c>
      <c r="T8851" s="1">
        <v>0.2</v>
      </c>
      <c r="U8851" s="7">
        <v>45.954000000000008</v>
      </c>
      <c r="V8851" s="3" t="str">
        <f>IF(Orders1[[#This Row],[Region]]=People!$B$2, People!$A$2, IF(Orders1[[#This Row],[Region]]=People!$B$3,People!$A$3, IF(Orders1[[#This Row],[Region]]=People!$B$4,People!$A$4, IF(Orders1[[#This Row],[Region]]=People!$B$5,People!$A$5))))</f>
        <v>Cassandra Brandow</v>
      </c>
      <c r="W8851" s="3" t="str">
        <f>IFERROR(INDEX(Returns!A8851:A9650, MATCH(Orders1[[#This Row],[Order ID]],Returns!B8851:B9650)), "No")</f>
        <v>No</v>
      </c>
      <c r="X8851" s="3">
        <f>IF(Orders1[[#This Row],[Return]]="Yes", 1, 0)</f>
        <v>0</v>
      </c>
    </row>
    <row r="8852" spans="1:24" x14ac:dyDescent="0.2">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7">
        <v>2.8920000000000008</v>
      </c>
      <c r="S8852" s="1">
        <v>2</v>
      </c>
      <c r="T8852" s="1">
        <v>0.7</v>
      </c>
      <c r="U8852" s="7">
        <v>-2.3136000000000001</v>
      </c>
      <c r="V8852" s="3" t="str">
        <f>IF(Orders1[[#This Row],[Region]]=People!$B$2, People!$A$2, IF(Orders1[[#This Row],[Region]]=People!$B$3,People!$A$3, IF(Orders1[[#This Row],[Region]]=People!$B$4,People!$A$4, IF(Orders1[[#This Row],[Region]]=People!$B$5,People!$A$5))))</f>
        <v>Cassandra Brandow</v>
      </c>
      <c r="W8852" s="3" t="str">
        <f>IFERROR(INDEX(Returns!A8852:A9651, MATCH(Orders1[[#This Row],[Order ID]],Returns!B8852:B9651)), "No")</f>
        <v>No</v>
      </c>
      <c r="X8852" s="3">
        <f>IF(Orders1[[#This Row],[Return]]="Yes", 1, 0)</f>
        <v>0</v>
      </c>
    </row>
    <row r="8853" spans="1:24" x14ac:dyDescent="0.2">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7">
        <v>9.3920000000000012</v>
      </c>
      <c r="S8853" s="1">
        <v>2</v>
      </c>
      <c r="T8853" s="1">
        <v>0.2</v>
      </c>
      <c r="U8853" s="7">
        <v>3.2871999999999999</v>
      </c>
      <c r="V8853" s="3" t="str">
        <f>IF(Orders1[[#This Row],[Region]]=People!$B$2, People!$A$2, IF(Orders1[[#This Row],[Region]]=People!$B$3,People!$A$3, IF(Orders1[[#This Row],[Region]]=People!$B$4,People!$A$4, IF(Orders1[[#This Row],[Region]]=People!$B$5,People!$A$5))))</f>
        <v>Cassandra Brandow</v>
      </c>
      <c r="W8853" s="3" t="str">
        <f>IFERROR(INDEX(Returns!A8853:A9652, MATCH(Orders1[[#This Row],[Order ID]],Returns!B8853:B9652)), "No")</f>
        <v>No</v>
      </c>
      <c r="X8853" s="3">
        <f>IF(Orders1[[#This Row],[Return]]="Yes", 1, 0)</f>
        <v>0</v>
      </c>
    </row>
    <row r="8854" spans="1:24" x14ac:dyDescent="0.2">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7">
        <v>123.92</v>
      </c>
      <c r="S8854" s="1">
        <v>4</v>
      </c>
      <c r="T8854" s="1">
        <v>0</v>
      </c>
      <c r="U8854" s="7">
        <v>55.763999999999996</v>
      </c>
      <c r="V8854" s="3" t="str">
        <f>IF(Orders1[[#This Row],[Region]]=People!$B$2, People!$A$2, IF(Orders1[[#This Row],[Region]]=People!$B$3,People!$A$3, IF(Orders1[[#This Row],[Region]]=People!$B$4,People!$A$4, IF(Orders1[[#This Row],[Region]]=People!$B$5,People!$A$5))))</f>
        <v>Chuck Magee</v>
      </c>
      <c r="W8854" s="3" t="str">
        <f>IFERROR(INDEX(Returns!A8854:A9653, MATCH(Orders1[[#This Row],[Order ID]],Returns!B8854:B9653)), "No")</f>
        <v>No</v>
      </c>
      <c r="X8854" s="3">
        <f>IF(Orders1[[#This Row],[Return]]="Yes", 1, 0)</f>
        <v>0</v>
      </c>
    </row>
    <row r="8855" spans="1:24" x14ac:dyDescent="0.2">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7">
        <v>55.600000000000009</v>
      </c>
      <c r="S8855" s="1">
        <v>5</v>
      </c>
      <c r="T8855" s="1">
        <v>0.2</v>
      </c>
      <c r="U8855" s="7">
        <v>6.2549999999999919</v>
      </c>
      <c r="V8855" s="3" t="str">
        <f>IF(Orders1[[#This Row],[Region]]=People!$B$2, People!$A$2, IF(Orders1[[#This Row],[Region]]=People!$B$3,People!$A$3, IF(Orders1[[#This Row],[Region]]=People!$B$4,People!$A$4, IF(Orders1[[#This Row],[Region]]=People!$B$5,People!$A$5))))</f>
        <v>Chuck Magee</v>
      </c>
      <c r="W8855" s="3" t="str">
        <f>IFERROR(INDEX(Returns!A8855:A9654, MATCH(Orders1[[#This Row],[Order ID]],Returns!B8855:B9654)), "No")</f>
        <v>No</v>
      </c>
      <c r="X8855" s="3">
        <f>IF(Orders1[[#This Row],[Return]]="Yes", 1, 0)</f>
        <v>0</v>
      </c>
    </row>
    <row r="8856" spans="1:24" x14ac:dyDescent="0.2">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7">
        <v>617.97600000000011</v>
      </c>
      <c r="S8856" s="1">
        <v>3</v>
      </c>
      <c r="T8856" s="1">
        <v>0.2</v>
      </c>
      <c r="U8856" s="7">
        <v>-7.724700000000098</v>
      </c>
      <c r="V8856" s="3" t="str">
        <f>IF(Orders1[[#This Row],[Region]]=People!$B$2, People!$A$2, IF(Orders1[[#This Row],[Region]]=People!$B$3,People!$A$3, IF(Orders1[[#This Row],[Region]]=People!$B$4,People!$A$4, IF(Orders1[[#This Row],[Region]]=People!$B$5,People!$A$5))))</f>
        <v>Chuck Magee</v>
      </c>
      <c r="W8856" s="3" t="str">
        <f>IFERROR(INDEX(Returns!A8856:A9655, MATCH(Orders1[[#This Row],[Order ID]],Returns!B8856:B9655)), "No")</f>
        <v>No</v>
      </c>
      <c r="X8856" s="3">
        <f>IF(Orders1[[#This Row],[Return]]="Yes", 1, 0)</f>
        <v>0</v>
      </c>
    </row>
    <row r="8857" spans="1:24" x14ac:dyDescent="0.2">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7">
        <v>21.312000000000005</v>
      </c>
      <c r="S8857" s="1">
        <v>3</v>
      </c>
      <c r="T8857" s="1">
        <v>0.2</v>
      </c>
      <c r="U8857" s="7">
        <v>7.9919999999999991</v>
      </c>
      <c r="V8857" s="3" t="str">
        <f>IF(Orders1[[#This Row],[Region]]=People!$B$2, People!$A$2, IF(Orders1[[#This Row],[Region]]=People!$B$3,People!$A$3, IF(Orders1[[#This Row],[Region]]=People!$B$4,People!$A$4, IF(Orders1[[#This Row],[Region]]=People!$B$5,People!$A$5))))</f>
        <v>Anna Andreadi</v>
      </c>
      <c r="W8857" s="3" t="str">
        <f>IFERROR(INDEX(Returns!A8857:A9656, MATCH(Orders1[[#This Row],[Order ID]],Returns!B8857:B9656)), "No")</f>
        <v>No</v>
      </c>
      <c r="X8857" s="3">
        <f>IF(Orders1[[#This Row],[Return]]="Yes", 1, 0)</f>
        <v>0</v>
      </c>
    </row>
    <row r="8858" spans="1:24" x14ac:dyDescent="0.2">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7">
        <v>209.94</v>
      </c>
      <c r="S8858" s="1">
        <v>6</v>
      </c>
      <c r="T8858" s="1">
        <v>0</v>
      </c>
      <c r="U8858" s="7">
        <v>39.888599999999997</v>
      </c>
      <c r="V8858" s="3" t="str">
        <f>IF(Orders1[[#This Row],[Region]]=People!$B$2, People!$A$2, IF(Orders1[[#This Row],[Region]]=People!$B$3,People!$A$3, IF(Orders1[[#This Row],[Region]]=People!$B$4,People!$A$4, IF(Orders1[[#This Row],[Region]]=People!$B$5,People!$A$5))))</f>
        <v>Anna Andreadi</v>
      </c>
      <c r="W8858" s="3" t="str">
        <f>IFERROR(INDEX(Returns!A8858:A9657, MATCH(Orders1[[#This Row],[Order ID]],Returns!B8858:B9657)), "No")</f>
        <v>No</v>
      </c>
      <c r="X8858" s="3">
        <f>IF(Orders1[[#This Row],[Return]]="Yes", 1, 0)</f>
        <v>0</v>
      </c>
    </row>
    <row r="8859" spans="1:24" x14ac:dyDescent="0.2">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7">
        <v>31.983999999999998</v>
      </c>
      <c r="S8859" s="1">
        <v>2</v>
      </c>
      <c r="T8859" s="1">
        <v>0.2</v>
      </c>
      <c r="U8859" s="7">
        <v>-7.9959999999999996</v>
      </c>
      <c r="V8859" s="3" t="str">
        <f>IF(Orders1[[#This Row],[Region]]=People!$B$2, People!$A$2, IF(Orders1[[#This Row],[Region]]=People!$B$3,People!$A$3, IF(Orders1[[#This Row],[Region]]=People!$B$4,People!$A$4, IF(Orders1[[#This Row],[Region]]=People!$B$5,People!$A$5))))</f>
        <v>Anna Andreadi</v>
      </c>
      <c r="W8859" s="3" t="str">
        <f>IFERROR(INDEX(Returns!A8859:A9658, MATCH(Orders1[[#This Row],[Order ID]],Returns!B8859:B9658)), "No")</f>
        <v>No</v>
      </c>
      <c r="X8859" s="3">
        <f>IF(Orders1[[#This Row],[Return]]="Yes", 1, 0)</f>
        <v>0</v>
      </c>
    </row>
    <row r="8860" spans="1:24" x14ac:dyDescent="0.2">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7">
        <v>5083.96</v>
      </c>
      <c r="S8860" s="1">
        <v>5</v>
      </c>
      <c r="T8860" s="1">
        <v>0.2</v>
      </c>
      <c r="U8860" s="7">
        <v>1906.4849999999999</v>
      </c>
      <c r="V8860" s="3" t="str">
        <f>IF(Orders1[[#This Row],[Region]]=People!$B$2, People!$A$2, IF(Orders1[[#This Row],[Region]]=People!$B$3,People!$A$3, IF(Orders1[[#This Row],[Region]]=People!$B$4,People!$A$4, IF(Orders1[[#This Row],[Region]]=People!$B$5,People!$A$5))))</f>
        <v>Anna Andreadi</v>
      </c>
      <c r="W8860" s="3" t="str">
        <f>IFERROR(INDEX(Returns!A8860:A9659, MATCH(Orders1[[#This Row],[Order ID]],Returns!B8860:B9659)), "No")</f>
        <v>No</v>
      </c>
      <c r="X8860" s="3">
        <f>IF(Orders1[[#This Row],[Return]]="Yes", 1, 0)</f>
        <v>0</v>
      </c>
    </row>
    <row r="8861" spans="1:24" x14ac:dyDescent="0.2">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7">
        <v>35.96</v>
      </c>
      <c r="S8861" s="1">
        <v>1</v>
      </c>
      <c r="T8861" s="1">
        <v>0.2</v>
      </c>
      <c r="U8861" s="7">
        <v>3.5959999999999983</v>
      </c>
      <c r="V8861" s="3" t="str">
        <f>IF(Orders1[[#This Row],[Region]]=People!$B$2, People!$A$2, IF(Orders1[[#This Row],[Region]]=People!$B$3,People!$A$3, IF(Orders1[[#This Row],[Region]]=People!$B$4,People!$A$4, IF(Orders1[[#This Row],[Region]]=People!$B$5,People!$A$5))))</f>
        <v>Cassandra Brandow</v>
      </c>
      <c r="W8861" s="3" t="str">
        <f>IFERROR(INDEX(Returns!A8861:A9660, MATCH(Orders1[[#This Row],[Order ID]],Returns!B8861:B9660)), "No")</f>
        <v>No</v>
      </c>
      <c r="X8861" s="3">
        <f>IF(Orders1[[#This Row],[Return]]="Yes", 1, 0)</f>
        <v>0</v>
      </c>
    </row>
    <row r="8862" spans="1:24" x14ac:dyDescent="0.2">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7">
        <v>31.049999999999997</v>
      </c>
      <c r="S8862" s="1">
        <v>3</v>
      </c>
      <c r="T8862" s="1">
        <v>0</v>
      </c>
      <c r="U8862" s="7">
        <v>14.904</v>
      </c>
      <c r="V8862" s="3" t="str">
        <f>IF(Orders1[[#This Row],[Region]]=People!$B$2, People!$A$2, IF(Orders1[[#This Row],[Region]]=People!$B$3,People!$A$3, IF(Orders1[[#This Row],[Region]]=People!$B$4,People!$A$4, IF(Orders1[[#This Row],[Region]]=People!$B$5,People!$A$5))))</f>
        <v>Chuck Magee</v>
      </c>
      <c r="W8862" s="3" t="str">
        <f>IFERROR(INDEX(Returns!A8862:A9661, MATCH(Orders1[[#This Row],[Order ID]],Returns!B8862:B9661)), "No")</f>
        <v>No</v>
      </c>
      <c r="X8862" s="3">
        <f>IF(Orders1[[#This Row],[Return]]="Yes", 1, 0)</f>
        <v>0</v>
      </c>
    </row>
    <row r="8863" spans="1:24" x14ac:dyDescent="0.2">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7">
        <v>8.92</v>
      </c>
      <c r="S8863" s="1">
        <v>4</v>
      </c>
      <c r="T8863" s="1">
        <v>0</v>
      </c>
      <c r="U8863" s="7">
        <v>3.9248000000000003</v>
      </c>
      <c r="V8863" s="3" t="str">
        <f>IF(Orders1[[#This Row],[Region]]=People!$B$2, People!$A$2, IF(Orders1[[#This Row],[Region]]=People!$B$3,People!$A$3, IF(Orders1[[#This Row],[Region]]=People!$B$4,People!$A$4, IF(Orders1[[#This Row],[Region]]=People!$B$5,People!$A$5))))</f>
        <v>Chuck Magee</v>
      </c>
      <c r="W8863" s="3" t="str">
        <f>IFERROR(INDEX(Returns!A8863:A9662, MATCH(Orders1[[#This Row],[Order ID]],Returns!B8863:B9662)), "No")</f>
        <v>No</v>
      </c>
      <c r="X8863" s="3">
        <f>IF(Orders1[[#This Row],[Return]]="Yes", 1, 0)</f>
        <v>0</v>
      </c>
    </row>
    <row r="8864" spans="1:24" x14ac:dyDescent="0.2">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7">
        <v>209.6</v>
      </c>
      <c r="S8864" s="1">
        <v>4</v>
      </c>
      <c r="T8864" s="1">
        <v>0</v>
      </c>
      <c r="U8864" s="7">
        <v>96.415999999999997</v>
      </c>
      <c r="V8864" s="3" t="str">
        <f>IF(Orders1[[#This Row],[Region]]=People!$B$2, People!$A$2, IF(Orders1[[#This Row],[Region]]=People!$B$3,People!$A$3, IF(Orders1[[#This Row],[Region]]=People!$B$4,People!$A$4, IF(Orders1[[#This Row],[Region]]=People!$B$5,People!$A$5))))</f>
        <v>Chuck Magee</v>
      </c>
      <c r="W8864" s="3" t="str">
        <f>IFERROR(INDEX(Returns!A8864:A9663, MATCH(Orders1[[#This Row],[Order ID]],Returns!B8864:B9663)), "No")</f>
        <v>No</v>
      </c>
      <c r="X8864" s="3">
        <f>IF(Orders1[[#This Row],[Return]]="Yes", 1, 0)</f>
        <v>0</v>
      </c>
    </row>
    <row r="8865" spans="1:24" x14ac:dyDescent="0.2">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7">
        <v>111.04</v>
      </c>
      <c r="S8865" s="1">
        <v>4</v>
      </c>
      <c r="T8865" s="1">
        <v>0</v>
      </c>
      <c r="U8865" s="7">
        <v>29.980800000000002</v>
      </c>
      <c r="V8865" s="3" t="str">
        <f>IF(Orders1[[#This Row],[Region]]=People!$B$2, People!$A$2, IF(Orders1[[#This Row],[Region]]=People!$B$3,People!$A$3, IF(Orders1[[#This Row],[Region]]=People!$B$4,People!$A$4, IF(Orders1[[#This Row],[Region]]=People!$B$5,People!$A$5))))</f>
        <v>Chuck Magee</v>
      </c>
      <c r="W8865" s="3" t="str">
        <f>IFERROR(INDEX(Returns!A8865:A9664, MATCH(Orders1[[#This Row],[Order ID]],Returns!B8865:B9664)), "No")</f>
        <v>No</v>
      </c>
      <c r="X8865" s="3">
        <f>IF(Orders1[[#This Row],[Return]]="Yes", 1, 0)</f>
        <v>0</v>
      </c>
    </row>
    <row r="8866" spans="1:24" x14ac:dyDescent="0.2">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7">
        <v>38.880000000000003</v>
      </c>
      <c r="S8866" s="1">
        <v>6</v>
      </c>
      <c r="T8866" s="1">
        <v>0</v>
      </c>
      <c r="U8866" s="7">
        <v>18.662400000000002</v>
      </c>
      <c r="V8866" s="3" t="str">
        <f>IF(Orders1[[#This Row],[Region]]=People!$B$2, People!$A$2, IF(Orders1[[#This Row],[Region]]=People!$B$3,People!$A$3, IF(Orders1[[#This Row],[Region]]=People!$B$4,People!$A$4, IF(Orders1[[#This Row],[Region]]=People!$B$5,People!$A$5))))</f>
        <v>Chuck Magee</v>
      </c>
      <c r="W8866" s="3" t="str">
        <f>IFERROR(INDEX(Returns!A8866:A9665, MATCH(Orders1[[#This Row],[Order ID]],Returns!B8866:B9665)), "No")</f>
        <v>No</v>
      </c>
      <c r="X8866" s="3">
        <f>IF(Orders1[[#This Row],[Return]]="Yes", 1, 0)</f>
        <v>0</v>
      </c>
    </row>
    <row r="8867" spans="1:24" x14ac:dyDescent="0.2">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7">
        <v>36.269999999999996</v>
      </c>
      <c r="S8867" s="1">
        <v>3</v>
      </c>
      <c r="T8867" s="1">
        <v>0</v>
      </c>
      <c r="U8867" s="7">
        <v>10.880999999999997</v>
      </c>
      <c r="V8867" s="3" t="str">
        <f>IF(Orders1[[#This Row],[Region]]=People!$B$2, People!$A$2, IF(Orders1[[#This Row],[Region]]=People!$B$3,People!$A$3, IF(Orders1[[#This Row],[Region]]=People!$B$4,People!$A$4, IF(Orders1[[#This Row],[Region]]=People!$B$5,People!$A$5))))</f>
        <v>Cassandra Brandow</v>
      </c>
      <c r="W8867" s="3" t="str">
        <f>IFERROR(INDEX(Returns!A8867:A9666, MATCH(Orders1[[#This Row],[Order ID]],Returns!B8867:B9666)), "No")</f>
        <v>No</v>
      </c>
      <c r="X8867" s="3">
        <f>IF(Orders1[[#This Row],[Return]]="Yes", 1, 0)</f>
        <v>0</v>
      </c>
    </row>
    <row r="8868" spans="1:24" x14ac:dyDescent="0.2">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7">
        <v>493.42999999999995</v>
      </c>
      <c r="S8868" s="1">
        <v>5</v>
      </c>
      <c r="T8868" s="1">
        <v>0.3</v>
      </c>
      <c r="U8868" s="7">
        <v>-70.489999999999981</v>
      </c>
      <c r="V8868" s="3" t="str">
        <f>IF(Orders1[[#This Row],[Region]]=People!$B$2, People!$A$2, IF(Orders1[[#This Row],[Region]]=People!$B$3,People!$A$3, IF(Orders1[[#This Row],[Region]]=People!$B$4,People!$A$4, IF(Orders1[[#This Row],[Region]]=People!$B$5,People!$A$5))))</f>
        <v>Kelly Williams</v>
      </c>
      <c r="W8868" s="3" t="str">
        <f>IFERROR(INDEX(Returns!A8868:A9667, MATCH(Orders1[[#This Row],[Order ID]],Returns!B8868:B9667)), "No")</f>
        <v>No</v>
      </c>
      <c r="X8868" s="3">
        <f>IF(Orders1[[#This Row],[Return]]="Yes", 1, 0)</f>
        <v>0</v>
      </c>
    </row>
    <row r="8869" spans="1:24" x14ac:dyDescent="0.2">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7">
        <v>11.120000000000001</v>
      </c>
      <c r="S8869" s="1">
        <v>2</v>
      </c>
      <c r="T8869" s="1">
        <v>0.2</v>
      </c>
      <c r="U8869" s="7">
        <v>3.4749999999999996</v>
      </c>
      <c r="V8869" s="3" t="str">
        <f>IF(Orders1[[#This Row],[Region]]=People!$B$2, People!$A$2, IF(Orders1[[#This Row],[Region]]=People!$B$3,People!$A$3, IF(Orders1[[#This Row],[Region]]=People!$B$4,People!$A$4, IF(Orders1[[#This Row],[Region]]=People!$B$5,People!$A$5))))</f>
        <v>Kelly Williams</v>
      </c>
      <c r="W8869" s="3" t="str">
        <f>IFERROR(INDEX(Returns!A8869:A9668, MATCH(Orders1[[#This Row],[Order ID]],Returns!B8869:B9668)), "No")</f>
        <v>No</v>
      </c>
      <c r="X8869" s="3">
        <f>IF(Orders1[[#This Row],[Return]]="Yes", 1, 0)</f>
        <v>0</v>
      </c>
    </row>
    <row r="8870" spans="1:24" x14ac:dyDescent="0.2">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7">
        <v>686.40000000000009</v>
      </c>
      <c r="S8870" s="1">
        <v>2</v>
      </c>
      <c r="T8870" s="1">
        <v>0.2</v>
      </c>
      <c r="U8870" s="7">
        <v>77.219999999999914</v>
      </c>
      <c r="V8870" s="3" t="str">
        <f>IF(Orders1[[#This Row],[Region]]=People!$B$2, People!$A$2, IF(Orders1[[#This Row],[Region]]=People!$B$3,People!$A$3, IF(Orders1[[#This Row],[Region]]=People!$B$4,People!$A$4, IF(Orders1[[#This Row],[Region]]=People!$B$5,People!$A$5))))</f>
        <v>Anna Andreadi</v>
      </c>
      <c r="W8870" s="3" t="str">
        <f>IFERROR(INDEX(Returns!A8870:A9669, MATCH(Orders1[[#This Row],[Order ID]],Returns!B8870:B9669)), "No")</f>
        <v>No</v>
      </c>
      <c r="X8870" s="3">
        <f>IF(Orders1[[#This Row],[Return]]="Yes", 1, 0)</f>
        <v>0</v>
      </c>
    </row>
    <row r="8871" spans="1:24" x14ac:dyDescent="0.2">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7">
        <v>15.920000000000002</v>
      </c>
      <c r="S8871" s="1">
        <v>5</v>
      </c>
      <c r="T8871" s="1">
        <v>0.2</v>
      </c>
      <c r="U8871" s="7">
        <v>5.3729999999999993</v>
      </c>
      <c r="V8871" s="3" t="str">
        <f>IF(Orders1[[#This Row],[Region]]=People!$B$2, People!$A$2, IF(Orders1[[#This Row],[Region]]=People!$B$3,People!$A$3, IF(Orders1[[#This Row],[Region]]=People!$B$4,People!$A$4, IF(Orders1[[#This Row],[Region]]=People!$B$5,People!$A$5))))</f>
        <v>Anna Andreadi</v>
      </c>
      <c r="W8871" s="3" t="str">
        <f>IFERROR(INDEX(Returns!A8871:A9670, MATCH(Orders1[[#This Row],[Order ID]],Returns!B8871:B9670)), "No")</f>
        <v>No</v>
      </c>
      <c r="X8871" s="3">
        <f>IF(Orders1[[#This Row],[Return]]="Yes", 1, 0)</f>
        <v>0</v>
      </c>
    </row>
    <row r="8872" spans="1:24" x14ac:dyDescent="0.2">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7">
        <v>70.679999999999993</v>
      </c>
      <c r="S8872" s="1">
        <v>12</v>
      </c>
      <c r="T8872" s="1">
        <v>0</v>
      </c>
      <c r="U8872" s="7">
        <v>31.099200000000003</v>
      </c>
      <c r="V8872" s="3" t="str">
        <f>IF(Orders1[[#This Row],[Region]]=People!$B$2, People!$A$2, IF(Orders1[[#This Row],[Region]]=People!$B$3,People!$A$3, IF(Orders1[[#This Row],[Region]]=People!$B$4,People!$A$4, IF(Orders1[[#This Row],[Region]]=People!$B$5,People!$A$5))))</f>
        <v>Anna Andreadi</v>
      </c>
      <c r="W8872" s="3" t="str">
        <f>IFERROR(INDEX(Returns!A8872:A9671, MATCH(Orders1[[#This Row],[Order ID]],Returns!B8872:B9671)), "No")</f>
        <v>No</v>
      </c>
      <c r="X8872" s="3">
        <f>IF(Orders1[[#This Row],[Return]]="Yes", 1, 0)</f>
        <v>0</v>
      </c>
    </row>
    <row r="8873" spans="1:24" x14ac:dyDescent="0.2">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7">
        <v>541.24</v>
      </c>
      <c r="S8873" s="1">
        <v>4</v>
      </c>
      <c r="T8873" s="1">
        <v>0</v>
      </c>
      <c r="U8873" s="7">
        <v>5.4124000000000478</v>
      </c>
      <c r="V8873" s="3" t="str">
        <f>IF(Orders1[[#This Row],[Region]]=People!$B$2, People!$A$2, IF(Orders1[[#This Row],[Region]]=People!$B$3,People!$A$3, IF(Orders1[[#This Row],[Region]]=People!$B$4,People!$A$4, IF(Orders1[[#This Row],[Region]]=People!$B$5,People!$A$5))))</f>
        <v>Anna Andreadi</v>
      </c>
      <c r="W8873" s="3" t="str">
        <f>IFERROR(INDEX(Returns!A8873:A9672, MATCH(Orders1[[#This Row],[Order ID]],Returns!B8873:B9672)), "No")</f>
        <v>No</v>
      </c>
      <c r="X8873" s="3">
        <f>IF(Orders1[[#This Row],[Return]]="Yes", 1, 0)</f>
        <v>0</v>
      </c>
    </row>
    <row r="8874" spans="1:24" x14ac:dyDescent="0.2">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7">
        <v>101.99400000000001</v>
      </c>
      <c r="S8874" s="1">
        <v>2</v>
      </c>
      <c r="T8874" s="1">
        <v>0.7</v>
      </c>
      <c r="U8874" s="7">
        <v>-71.39579999999998</v>
      </c>
      <c r="V8874" s="3" t="str">
        <f>IF(Orders1[[#This Row],[Region]]=People!$B$2, People!$A$2, IF(Orders1[[#This Row],[Region]]=People!$B$3,People!$A$3, IF(Orders1[[#This Row],[Region]]=People!$B$4,People!$A$4, IF(Orders1[[#This Row],[Region]]=People!$B$5,People!$A$5))))</f>
        <v>Chuck Magee</v>
      </c>
      <c r="W8874" s="3" t="str">
        <f>IFERROR(INDEX(Returns!A8874:A9673, MATCH(Orders1[[#This Row],[Order ID]],Returns!B8874:B9673)), "No")</f>
        <v>No</v>
      </c>
      <c r="X8874" s="3">
        <f>IF(Orders1[[#This Row],[Return]]="Yes", 1, 0)</f>
        <v>0</v>
      </c>
    </row>
    <row r="8875" spans="1:24" x14ac:dyDescent="0.2">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7">
        <v>18.264000000000003</v>
      </c>
      <c r="S8875" s="1">
        <v>2</v>
      </c>
      <c r="T8875" s="1">
        <v>0.7</v>
      </c>
      <c r="U8875" s="7">
        <v>-13.393599999999999</v>
      </c>
      <c r="V8875" s="3" t="str">
        <f>IF(Orders1[[#This Row],[Region]]=People!$B$2, People!$A$2, IF(Orders1[[#This Row],[Region]]=People!$B$3,People!$A$3, IF(Orders1[[#This Row],[Region]]=People!$B$4,People!$A$4, IF(Orders1[[#This Row],[Region]]=People!$B$5,People!$A$5))))</f>
        <v>Chuck Magee</v>
      </c>
      <c r="W8875" s="3" t="str">
        <f>IFERROR(INDEX(Returns!A8875:A9674, MATCH(Orders1[[#This Row],[Order ID]],Returns!B8875:B9674)), "No")</f>
        <v>No</v>
      </c>
      <c r="X8875" s="3">
        <f>IF(Orders1[[#This Row],[Return]]="Yes", 1, 0)</f>
        <v>0</v>
      </c>
    </row>
    <row r="8876" spans="1:24" x14ac:dyDescent="0.2">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7">
        <v>21.989999999999995</v>
      </c>
      <c r="S8876" s="1">
        <v>5</v>
      </c>
      <c r="T8876" s="1">
        <v>0.8</v>
      </c>
      <c r="U8876" s="7">
        <v>-32.984999999999999</v>
      </c>
      <c r="V8876" s="3" t="str">
        <f>IF(Orders1[[#This Row],[Region]]=People!$B$2, People!$A$2, IF(Orders1[[#This Row],[Region]]=People!$B$3,People!$A$3, IF(Orders1[[#This Row],[Region]]=People!$B$4,People!$A$4, IF(Orders1[[#This Row],[Region]]=People!$B$5,People!$A$5))))</f>
        <v>Kelly Williams</v>
      </c>
      <c r="W8876" s="3" t="str">
        <f>IFERROR(INDEX(Returns!A8876:A9675, MATCH(Orders1[[#This Row],[Order ID]],Returns!B8876:B9675)), "No")</f>
        <v>No</v>
      </c>
      <c r="X8876" s="3">
        <f>IF(Orders1[[#This Row],[Return]]="Yes", 1, 0)</f>
        <v>0</v>
      </c>
    </row>
    <row r="8877" spans="1:24" x14ac:dyDescent="0.2">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7">
        <v>185.376</v>
      </c>
      <c r="S8877" s="1">
        <v>2</v>
      </c>
      <c r="T8877" s="1">
        <v>0.2</v>
      </c>
      <c r="U8877" s="7">
        <v>-34.758000000000017</v>
      </c>
      <c r="V8877" s="3" t="str">
        <f>IF(Orders1[[#This Row],[Region]]=People!$B$2, People!$A$2, IF(Orders1[[#This Row],[Region]]=People!$B$3,People!$A$3, IF(Orders1[[#This Row],[Region]]=People!$B$4,People!$A$4, IF(Orders1[[#This Row],[Region]]=People!$B$5,People!$A$5))))</f>
        <v>Kelly Williams</v>
      </c>
      <c r="W8877" s="3" t="str">
        <f>IFERROR(INDEX(Returns!A8877:A9676, MATCH(Orders1[[#This Row],[Order ID]],Returns!B8877:B9676)), "No")</f>
        <v>No</v>
      </c>
      <c r="X8877" s="3">
        <f>IF(Orders1[[#This Row],[Return]]="Yes", 1, 0)</f>
        <v>0</v>
      </c>
    </row>
    <row r="8878" spans="1:24" x14ac:dyDescent="0.2">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7">
        <v>58.923999999999985</v>
      </c>
      <c r="S8878" s="1">
        <v>1</v>
      </c>
      <c r="T8878" s="1">
        <v>0.8</v>
      </c>
      <c r="U8878" s="7">
        <v>-153.20240000000001</v>
      </c>
      <c r="V8878" s="3" t="str">
        <f>IF(Orders1[[#This Row],[Region]]=People!$B$2, People!$A$2, IF(Orders1[[#This Row],[Region]]=People!$B$3,People!$A$3, IF(Orders1[[#This Row],[Region]]=People!$B$4,People!$A$4, IF(Orders1[[#This Row],[Region]]=People!$B$5,People!$A$5))))</f>
        <v>Kelly Williams</v>
      </c>
      <c r="W8878" s="3" t="str">
        <f>IFERROR(INDEX(Returns!A8878:A9677, MATCH(Orders1[[#This Row],[Order ID]],Returns!B8878:B9677)), "No")</f>
        <v>No</v>
      </c>
      <c r="X8878" s="3">
        <f>IF(Orders1[[#This Row],[Return]]="Yes", 1, 0)</f>
        <v>0</v>
      </c>
    </row>
    <row r="8879" spans="1:24" x14ac:dyDescent="0.2">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7">
        <v>480</v>
      </c>
      <c r="S8879" s="1">
        <v>4</v>
      </c>
      <c r="T8879" s="1">
        <v>0</v>
      </c>
      <c r="U8879" s="7">
        <v>225.6</v>
      </c>
      <c r="V8879" s="3" t="str">
        <f>IF(Orders1[[#This Row],[Region]]=People!$B$2, People!$A$2, IF(Orders1[[#This Row],[Region]]=People!$B$3,People!$A$3, IF(Orders1[[#This Row],[Region]]=People!$B$4,People!$A$4, IF(Orders1[[#This Row],[Region]]=People!$B$5,People!$A$5))))</f>
        <v>Chuck Magee</v>
      </c>
      <c r="W8879" s="3" t="str">
        <f>IFERROR(INDEX(Returns!A8879:A9678, MATCH(Orders1[[#This Row],[Order ID]],Returns!B8879:B9678)), "No")</f>
        <v>No</v>
      </c>
      <c r="X8879" s="3">
        <f>IF(Orders1[[#This Row],[Return]]="Yes", 1, 0)</f>
        <v>0</v>
      </c>
    </row>
    <row r="8880" spans="1:24" x14ac:dyDescent="0.2">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7">
        <v>34.049999999999997</v>
      </c>
      <c r="S8880" s="1">
        <v>3</v>
      </c>
      <c r="T8880" s="1">
        <v>0</v>
      </c>
      <c r="U8880" s="7">
        <v>9.5340000000000025</v>
      </c>
      <c r="V8880" s="3" t="str">
        <f>IF(Orders1[[#This Row],[Region]]=People!$B$2, People!$A$2, IF(Orders1[[#This Row],[Region]]=People!$B$3,People!$A$3, IF(Orders1[[#This Row],[Region]]=People!$B$4,People!$A$4, IF(Orders1[[#This Row],[Region]]=People!$B$5,People!$A$5))))</f>
        <v>Chuck Magee</v>
      </c>
      <c r="W8880" s="3" t="str">
        <f>IFERROR(INDEX(Returns!A8880:A9679, MATCH(Orders1[[#This Row],[Order ID]],Returns!B8880:B9679)), "No")</f>
        <v>No</v>
      </c>
      <c r="X8880" s="3">
        <f>IF(Orders1[[#This Row],[Return]]="Yes", 1, 0)</f>
        <v>0</v>
      </c>
    </row>
    <row r="8881" spans="1:24" x14ac:dyDescent="0.2">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7">
        <v>192.72</v>
      </c>
      <c r="S8881" s="1">
        <v>11</v>
      </c>
      <c r="T8881" s="1">
        <v>0</v>
      </c>
      <c r="U8881" s="7">
        <v>92.505599999999987</v>
      </c>
      <c r="V8881" s="3" t="str">
        <f>IF(Orders1[[#This Row],[Region]]=People!$B$2, People!$A$2, IF(Orders1[[#This Row],[Region]]=People!$B$3,People!$A$3, IF(Orders1[[#This Row],[Region]]=People!$B$4,People!$A$4, IF(Orders1[[#This Row],[Region]]=People!$B$5,People!$A$5))))</f>
        <v>Anna Andreadi</v>
      </c>
      <c r="W8881" s="3" t="str">
        <f>IFERROR(INDEX(Returns!A8881:A9680, MATCH(Orders1[[#This Row],[Order ID]],Returns!B8881:B9680)), "No")</f>
        <v>No</v>
      </c>
      <c r="X8881" s="3">
        <f>IF(Orders1[[#This Row],[Return]]="Yes", 1, 0)</f>
        <v>0</v>
      </c>
    </row>
    <row r="8882" spans="1:24" x14ac:dyDescent="0.2">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7">
        <v>239.96999999999997</v>
      </c>
      <c r="S8882" s="1">
        <v>3</v>
      </c>
      <c r="T8882" s="1">
        <v>0</v>
      </c>
      <c r="U8882" s="7">
        <v>86.389199999999988</v>
      </c>
      <c r="V8882" s="3" t="str">
        <f>IF(Orders1[[#This Row],[Region]]=People!$B$2, People!$A$2, IF(Orders1[[#This Row],[Region]]=People!$B$3,People!$A$3, IF(Orders1[[#This Row],[Region]]=People!$B$4,People!$A$4, IF(Orders1[[#This Row],[Region]]=People!$B$5,People!$A$5))))</f>
        <v>Anna Andreadi</v>
      </c>
      <c r="W8882" s="3" t="str">
        <f>IFERROR(INDEX(Returns!A8882:A9681, MATCH(Orders1[[#This Row],[Order ID]],Returns!B8882:B9681)), "No")</f>
        <v>No</v>
      </c>
      <c r="X8882" s="3">
        <f>IF(Orders1[[#This Row],[Return]]="Yes", 1, 0)</f>
        <v>0</v>
      </c>
    </row>
    <row r="8883" spans="1:24" x14ac:dyDescent="0.2">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7">
        <v>50.120000000000005</v>
      </c>
      <c r="S8883" s="1">
        <v>7</v>
      </c>
      <c r="T8883" s="1">
        <v>0.2</v>
      </c>
      <c r="U8883" s="7">
        <v>-0.62650000000000716</v>
      </c>
      <c r="V8883" s="3" t="str">
        <f>IF(Orders1[[#This Row],[Region]]=People!$B$2, People!$A$2, IF(Orders1[[#This Row],[Region]]=People!$B$3,People!$A$3, IF(Orders1[[#This Row],[Region]]=People!$B$4,People!$A$4, IF(Orders1[[#This Row],[Region]]=People!$B$5,People!$A$5))))</f>
        <v>Kelly Williams</v>
      </c>
      <c r="W8883" s="3" t="str">
        <f>IFERROR(INDEX(Returns!A8883:A9682, MATCH(Orders1[[#This Row],[Order ID]],Returns!B8883:B9682)), "No")</f>
        <v>No</v>
      </c>
      <c r="X8883" s="3">
        <f>IF(Orders1[[#This Row],[Return]]="Yes", 1, 0)</f>
        <v>0</v>
      </c>
    </row>
    <row r="8884" spans="1:24" x14ac:dyDescent="0.2">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7">
        <v>15.984000000000002</v>
      </c>
      <c r="S8884" s="1">
        <v>2</v>
      </c>
      <c r="T8884" s="1">
        <v>0.2</v>
      </c>
      <c r="U8884" s="7">
        <v>1.3986000000000001</v>
      </c>
      <c r="V8884" s="3" t="str">
        <f>IF(Orders1[[#This Row],[Region]]=People!$B$2, People!$A$2, IF(Orders1[[#This Row],[Region]]=People!$B$3,People!$A$3, IF(Orders1[[#This Row],[Region]]=People!$B$4,People!$A$4, IF(Orders1[[#This Row],[Region]]=People!$B$5,People!$A$5))))</f>
        <v>Cassandra Brandow</v>
      </c>
      <c r="W8884" s="3" t="str">
        <f>IFERROR(INDEX(Returns!A8884:A9683, MATCH(Orders1[[#This Row],[Order ID]],Returns!B8884:B9683)), "No")</f>
        <v>No</v>
      </c>
      <c r="X8884" s="3">
        <f>IF(Orders1[[#This Row],[Return]]="Yes", 1, 0)</f>
        <v>0</v>
      </c>
    </row>
    <row r="8885" spans="1:24" x14ac:dyDescent="0.2">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7">
        <v>14.352000000000002</v>
      </c>
      <c r="S8885" s="1">
        <v>3</v>
      </c>
      <c r="T8885" s="1">
        <v>0.2</v>
      </c>
      <c r="U8885" s="7">
        <v>4.4849999999999994</v>
      </c>
      <c r="V8885" s="3" t="str">
        <f>IF(Orders1[[#This Row],[Region]]=People!$B$2, People!$A$2, IF(Orders1[[#This Row],[Region]]=People!$B$3,People!$A$3, IF(Orders1[[#This Row],[Region]]=People!$B$4,People!$A$4, IF(Orders1[[#This Row],[Region]]=People!$B$5,People!$A$5))))</f>
        <v>Cassandra Brandow</v>
      </c>
      <c r="W8885" s="3" t="str">
        <f>IFERROR(INDEX(Returns!A8885:A9684, MATCH(Orders1[[#This Row],[Order ID]],Returns!B8885:B9684)), "No")</f>
        <v>No</v>
      </c>
      <c r="X8885" s="3">
        <f>IF(Orders1[[#This Row],[Return]]="Yes", 1, 0)</f>
        <v>0</v>
      </c>
    </row>
    <row r="8886" spans="1:24" x14ac:dyDescent="0.2">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7">
        <v>6.5280000000000014</v>
      </c>
      <c r="S8886" s="1">
        <v>4</v>
      </c>
      <c r="T8886" s="1">
        <v>0.7</v>
      </c>
      <c r="U8886" s="7">
        <v>-4.5695999999999994</v>
      </c>
      <c r="V8886" s="3" t="str">
        <f>IF(Orders1[[#This Row],[Region]]=People!$B$2, People!$A$2, IF(Orders1[[#This Row],[Region]]=People!$B$3,People!$A$3, IF(Orders1[[#This Row],[Region]]=People!$B$4,People!$A$4, IF(Orders1[[#This Row],[Region]]=People!$B$5,People!$A$5))))</f>
        <v>Chuck Magee</v>
      </c>
      <c r="W8886" s="3" t="str">
        <f>IFERROR(INDEX(Returns!A8886:A9685, MATCH(Orders1[[#This Row],[Order ID]],Returns!B8886:B9685)), "No")</f>
        <v>No</v>
      </c>
      <c r="X8886" s="3">
        <f>IF(Orders1[[#This Row],[Return]]="Yes", 1, 0)</f>
        <v>0</v>
      </c>
    </row>
    <row r="8887" spans="1:24" x14ac:dyDescent="0.2">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7">
        <v>2.8620000000000005</v>
      </c>
      <c r="S8887" s="1">
        <v>3</v>
      </c>
      <c r="T8887" s="1">
        <v>0.7</v>
      </c>
      <c r="U8887" s="7">
        <v>-2.2896000000000001</v>
      </c>
      <c r="V8887" s="3" t="str">
        <f>IF(Orders1[[#This Row],[Region]]=People!$B$2, People!$A$2, IF(Orders1[[#This Row],[Region]]=People!$B$3,People!$A$3, IF(Orders1[[#This Row],[Region]]=People!$B$4,People!$A$4, IF(Orders1[[#This Row],[Region]]=People!$B$5,People!$A$5))))</f>
        <v>Chuck Magee</v>
      </c>
      <c r="W8887" s="3" t="str">
        <f>IFERROR(INDEX(Returns!A8887:A9686, MATCH(Orders1[[#This Row],[Order ID]],Returns!B8887:B9686)), "No")</f>
        <v>No</v>
      </c>
      <c r="X8887" s="3">
        <f>IF(Orders1[[#This Row],[Return]]="Yes", 1, 0)</f>
        <v>0</v>
      </c>
    </row>
    <row r="8888" spans="1:24" x14ac:dyDescent="0.2">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7">
        <v>20.856000000000002</v>
      </c>
      <c r="S8888" s="1">
        <v>8</v>
      </c>
      <c r="T8888" s="1">
        <v>0.7</v>
      </c>
      <c r="U8888" s="7">
        <v>-16.684799999999996</v>
      </c>
      <c r="V8888" s="3" t="str">
        <f>IF(Orders1[[#This Row],[Region]]=People!$B$2, People!$A$2, IF(Orders1[[#This Row],[Region]]=People!$B$3,People!$A$3, IF(Orders1[[#This Row],[Region]]=People!$B$4,People!$A$4, IF(Orders1[[#This Row],[Region]]=People!$B$5,People!$A$5))))</f>
        <v>Chuck Magee</v>
      </c>
      <c r="W8888" s="3" t="str">
        <f>IFERROR(INDEX(Returns!A8888:A9687, MATCH(Orders1[[#This Row],[Order ID]],Returns!B8888:B9687)), "No")</f>
        <v>No</v>
      </c>
      <c r="X8888" s="3">
        <f>IF(Orders1[[#This Row],[Return]]="Yes", 1, 0)</f>
        <v>0</v>
      </c>
    </row>
    <row r="8889" spans="1:24" x14ac:dyDescent="0.2">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7">
        <v>276.27999999999997</v>
      </c>
      <c r="S8889" s="1">
        <v>2</v>
      </c>
      <c r="T8889" s="1">
        <v>0</v>
      </c>
      <c r="U8889" s="7">
        <v>0</v>
      </c>
      <c r="V8889" s="3" t="str">
        <f>IF(Orders1[[#This Row],[Region]]=People!$B$2, People!$A$2, IF(Orders1[[#This Row],[Region]]=People!$B$3,People!$A$3, IF(Orders1[[#This Row],[Region]]=People!$B$4,People!$A$4, IF(Orders1[[#This Row],[Region]]=People!$B$5,People!$A$5))))</f>
        <v>Anna Andreadi</v>
      </c>
      <c r="W8889" s="3" t="str">
        <f>IFERROR(INDEX(Returns!A8889:A9688, MATCH(Orders1[[#This Row],[Order ID]],Returns!B8889:B9688)), "No")</f>
        <v>No</v>
      </c>
      <c r="X8889" s="3">
        <f>IF(Orders1[[#This Row],[Return]]="Yes", 1, 0)</f>
        <v>0</v>
      </c>
    </row>
    <row r="8890" spans="1:24" x14ac:dyDescent="0.2">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7">
        <v>629.64</v>
      </c>
      <c r="S8890" s="1">
        <v>9</v>
      </c>
      <c r="T8890" s="1">
        <v>0</v>
      </c>
      <c r="U8890" s="7">
        <v>107.03879999999994</v>
      </c>
      <c r="V8890" s="3" t="str">
        <f>IF(Orders1[[#This Row],[Region]]=People!$B$2, People!$A$2, IF(Orders1[[#This Row],[Region]]=People!$B$3,People!$A$3, IF(Orders1[[#This Row],[Region]]=People!$B$4,People!$A$4, IF(Orders1[[#This Row],[Region]]=People!$B$5,People!$A$5))))</f>
        <v>Anna Andreadi</v>
      </c>
      <c r="W8890" s="3" t="str">
        <f>IFERROR(INDEX(Returns!A8890:A9689, MATCH(Orders1[[#This Row],[Order ID]],Returns!B8890:B9689)), "No")</f>
        <v>No</v>
      </c>
      <c r="X8890" s="3">
        <f>IF(Orders1[[#This Row],[Return]]="Yes", 1, 0)</f>
        <v>0</v>
      </c>
    </row>
    <row r="8891" spans="1:24" x14ac:dyDescent="0.2">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7">
        <v>449.97</v>
      </c>
      <c r="S8891" s="1">
        <v>3</v>
      </c>
      <c r="T8891" s="1">
        <v>0</v>
      </c>
      <c r="U8891" s="7">
        <v>220.48530000000002</v>
      </c>
      <c r="V8891" s="3" t="str">
        <f>IF(Orders1[[#This Row],[Region]]=People!$B$2, People!$A$2, IF(Orders1[[#This Row],[Region]]=People!$B$3,People!$A$3, IF(Orders1[[#This Row],[Region]]=People!$B$4,People!$A$4, IF(Orders1[[#This Row],[Region]]=People!$B$5,People!$A$5))))</f>
        <v>Kelly Williams</v>
      </c>
      <c r="W8891" s="3" t="str">
        <f>IFERROR(INDEX(Returns!A8891:A9690, MATCH(Orders1[[#This Row],[Order ID]],Returns!B8891:B9690)), "No")</f>
        <v>No</v>
      </c>
      <c r="X8891" s="3">
        <f>IF(Orders1[[#This Row],[Return]]="Yes", 1, 0)</f>
        <v>0</v>
      </c>
    </row>
    <row r="8892" spans="1:24" x14ac:dyDescent="0.2">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7">
        <v>1927.5900000000001</v>
      </c>
      <c r="S8892" s="1">
        <v>7</v>
      </c>
      <c r="T8892" s="1">
        <v>0</v>
      </c>
      <c r="U8892" s="7">
        <v>751.76010000000008</v>
      </c>
      <c r="V8892" s="3" t="str">
        <f>IF(Orders1[[#This Row],[Region]]=People!$B$2, People!$A$2, IF(Orders1[[#This Row],[Region]]=People!$B$3,People!$A$3, IF(Orders1[[#This Row],[Region]]=People!$B$4,People!$A$4, IF(Orders1[[#This Row],[Region]]=People!$B$5,People!$A$5))))</f>
        <v>Kelly Williams</v>
      </c>
      <c r="W8892" s="3" t="str">
        <f>IFERROR(INDEX(Returns!A8892:A9691, MATCH(Orders1[[#This Row],[Order ID]],Returns!B8892:B9691)), "No")</f>
        <v>No</v>
      </c>
      <c r="X8892" s="3">
        <f>IF(Orders1[[#This Row],[Return]]="Yes", 1, 0)</f>
        <v>0</v>
      </c>
    </row>
    <row r="8893" spans="1:24" x14ac:dyDescent="0.2">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7">
        <v>121.78</v>
      </c>
      <c r="S8893" s="1">
        <v>2</v>
      </c>
      <c r="T8893" s="1">
        <v>0</v>
      </c>
      <c r="U8893" s="7">
        <v>30.444999999999993</v>
      </c>
      <c r="V8893" s="3" t="str">
        <f>IF(Orders1[[#This Row],[Region]]=People!$B$2, People!$A$2, IF(Orders1[[#This Row],[Region]]=People!$B$3,People!$A$3, IF(Orders1[[#This Row],[Region]]=People!$B$4,People!$A$4, IF(Orders1[[#This Row],[Region]]=People!$B$5,People!$A$5))))</f>
        <v>Cassandra Brandow</v>
      </c>
      <c r="W8893" s="3" t="str">
        <f>IFERROR(INDEX(Returns!A8893:A9692, MATCH(Orders1[[#This Row],[Order ID]],Returns!B8893:B9692)), "No")</f>
        <v>No</v>
      </c>
      <c r="X8893" s="3">
        <f>IF(Orders1[[#This Row],[Return]]="Yes", 1, 0)</f>
        <v>0</v>
      </c>
    </row>
    <row r="8894" spans="1:24" x14ac:dyDescent="0.2">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7">
        <v>2676.672</v>
      </c>
      <c r="S8894" s="1">
        <v>9</v>
      </c>
      <c r="T8894" s="1">
        <v>0.2</v>
      </c>
      <c r="U8894" s="7">
        <v>267.66720000000009</v>
      </c>
      <c r="V8894" s="3" t="str">
        <f>IF(Orders1[[#This Row],[Region]]=People!$B$2, People!$A$2, IF(Orders1[[#This Row],[Region]]=People!$B$3,People!$A$3, IF(Orders1[[#This Row],[Region]]=People!$B$4,People!$A$4, IF(Orders1[[#This Row],[Region]]=People!$B$5,People!$A$5))))</f>
        <v>Anna Andreadi</v>
      </c>
      <c r="W8894" s="3" t="str">
        <f>IFERROR(INDEX(Returns!A8894:A9693, MATCH(Orders1[[#This Row],[Order ID]],Returns!B8894:B9693)), "No")</f>
        <v>No</v>
      </c>
      <c r="X8894" s="3">
        <f>IF(Orders1[[#This Row],[Return]]="Yes", 1, 0)</f>
        <v>0</v>
      </c>
    </row>
    <row r="8895" spans="1:24" x14ac:dyDescent="0.2">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7">
        <v>489.22999999999996</v>
      </c>
      <c r="S8895" s="1">
        <v>2</v>
      </c>
      <c r="T8895" s="1">
        <v>0.3</v>
      </c>
      <c r="U8895" s="7">
        <v>41.933999999999997</v>
      </c>
      <c r="V8895" s="3" t="str">
        <f>IF(Orders1[[#This Row],[Region]]=People!$B$2, People!$A$2, IF(Orders1[[#This Row],[Region]]=People!$B$3,People!$A$3, IF(Orders1[[#This Row],[Region]]=People!$B$4,People!$A$4, IF(Orders1[[#This Row],[Region]]=People!$B$5,People!$A$5))))</f>
        <v>Kelly Williams</v>
      </c>
      <c r="W8895" s="3" t="str">
        <f>IFERROR(INDEX(Returns!A8895:A9694, MATCH(Orders1[[#This Row],[Order ID]],Returns!B8895:B9694)), "No")</f>
        <v>No</v>
      </c>
      <c r="X8895" s="3">
        <f>IF(Orders1[[#This Row],[Return]]="Yes", 1, 0)</f>
        <v>0</v>
      </c>
    </row>
    <row r="8896" spans="1:24" x14ac:dyDescent="0.2">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7">
        <v>312.03000000000003</v>
      </c>
      <c r="S8896" s="1">
        <v>3</v>
      </c>
      <c r="T8896" s="1">
        <v>0</v>
      </c>
      <c r="U8896" s="7">
        <v>43.684200000000018</v>
      </c>
      <c r="V8896" s="3" t="str">
        <f>IF(Orders1[[#This Row],[Region]]=People!$B$2, People!$A$2, IF(Orders1[[#This Row],[Region]]=People!$B$3,People!$A$3, IF(Orders1[[#This Row],[Region]]=People!$B$4,People!$A$4, IF(Orders1[[#This Row],[Region]]=People!$B$5,People!$A$5))))</f>
        <v>Anna Andreadi</v>
      </c>
      <c r="W8896" s="3" t="str">
        <f>IFERROR(INDEX(Returns!A8896:A9695, MATCH(Orders1[[#This Row],[Order ID]],Returns!B8896:B9695)), "No")</f>
        <v>No</v>
      </c>
      <c r="X8896" s="3">
        <f>IF(Orders1[[#This Row],[Return]]="Yes", 1, 0)</f>
        <v>0</v>
      </c>
    </row>
    <row r="8897" spans="1:24" x14ac:dyDescent="0.2">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7">
        <v>17.940000000000001</v>
      </c>
      <c r="S8897" s="1">
        <v>3</v>
      </c>
      <c r="T8897" s="1">
        <v>0</v>
      </c>
      <c r="U8897" s="7">
        <v>3.0497999999999985</v>
      </c>
      <c r="V8897" s="3" t="str">
        <f>IF(Orders1[[#This Row],[Region]]=People!$B$2, People!$A$2, IF(Orders1[[#This Row],[Region]]=People!$B$3,People!$A$3, IF(Orders1[[#This Row],[Region]]=People!$B$4,People!$A$4, IF(Orders1[[#This Row],[Region]]=People!$B$5,People!$A$5))))</f>
        <v>Anna Andreadi</v>
      </c>
      <c r="W8897" s="3" t="str">
        <f>IFERROR(INDEX(Returns!A8897:A9696, MATCH(Orders1[[#This Row],[Order ID]],Returns!B8897:B9696)), "No")</f>
        <v>No</v>
      </c>
      <c r="X8897" s="3">
        <f>IF(Orders1[[#This Row],[Return]]="Yes", 1, 0)</f>
        <v>0</v>
      </c>
    </row>
    <row r="8898" spans="1:24" x14ac:dyDescent="0.2">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7">
        <v>165.60000000000002</v>
      </c>
      <c r="S8898" s="1">
        <v>3</v>
      </c>
      <c r="T8898" s="1">
        <v>0.2</v>
      </c>
      <c r="U8898" s="7">
        <v>10.349999999999994</v>
      </c>
      <c r="V8898" s="3" t="str">
        <f>IF(Orders1[[#This Row],[Region]]=People!$B$2, People!$A$2, IF(Orders1[[#This Row],[Region]]=People!$B$3,People!$A$3, IF(Orders1[[#This Row],[Region]]=People!$B$4,People!$A$4, IF(Orders1[[#This Row],[Region]]=People!$B$5,People!$A$5))))</f>
        <v>Anna Andreadi</v>
      </c>
      <c r="W8898" s="3" t="str">
        <f>IFERROR(INDEX(Returns!A8898:A9697, MATCH(Orders1[[#This Row],[Order ID]],Returns!B8898:B9697)), "No")</f>
        <v>No</v>
      </c>
      <c r="X8898" s="3">
        <f>IF(Orders1[[#This Row],[Return]]="Yes", 1, 0)</f>
        <v>0</v>
      </c>
    </row>
    <row r="8899" spans="1:24" x14ac:dyDescent="0.2">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7">
        <v>37.520000000000003</v>
      </c>
      <c r="S8899" s="1">
        <v>4</v>
      </c>
      <c r="T8899" s="1">
        <v>0</v>
      </c>
      <c r="U8899" s="7">
        <v>18.009600000000002</v>
      </c>
      <c r="V8899" s="3" t="str">
        <f>IF(Orders1[[#This Row],[Region]]=People!$B$2, People!$A$2, IF(Orders1[[#This Row],[Region]]=People!$B$3,People!$A$3, IF(Orders1[[#This Row],[Region]]=People!$B$4,People!$A$4, IF(Orders1[[#This Row],[Region]]=People!$B$5,People!$A$5))))</f>
        <v>Anna Andreadi</v>
      </c>
      <c r="W8899" s="3" t="str">
        <f>IFERROR(INDEX(Returns!A8899:A9698, MATCH(Orders1[[#This Row],[Order ID]],Returns!B8899:B9698)), "No")</f>
        <v>No</v>
      </c>
      <c r="X8899" s="3">
        <f>IF(Orders1[[#This Row],[Return]]="Yes", 1, 0)</f>
        <v>0</v>
      </c>
    </row>
    <row r="8900" spans="1:24" x14ac:dyDescent="0.2">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7">
        <v>494.97</v>
      </c>
      <c r="S8900" s="1">
        <v>3</v>
      </c>
      <c r="T8900" s="1">
        <v>0</v>
      </c>
      <c r="U8900" s="7">
        <v>148.49099999999996</v>
      </c>
      <c r="V8900" s="3" t="str">
        <f>IF(Orders1[[#This Row],[Region]]=People!$B$2, People!$A$2, IF(Orders1[[#This Row],[Region]]=People!$B$3,People!$A$3, IF(Orders1[[#This Row],[Region]]=People!$B$4,People!$A$4, IF(Orders1[[#This Row],[Region]]=People!$B$5,People!$A$5))))</f>
        <v>Cassandra Brandow</v>
      </c>
      <c r="W8900" s="3" t="str">
        <f>IFERROR(INDEX(Returns!A8900:A9699, MATCH(Orders1[[#This Row],[Order ID]],Returns!B8900:B9699)), "No")</f>
        <v>No</v>
      </c>
      <c r="X8900" s="3">
        <f>IF(Orders1[[#This Row],[Return]]="Yes", 1, 0)</f>
        <v>0</v>
      </c>
    </row>
    <row r="8901" spans="1:24" x14ac:dyDescent="0.2">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7">
        <v>25.06</v>
      </c>
      <c r="S8901" s="1">
        <v>2</v>
      </c>
      <c r="T8901" s="1">
        <v>0</v>
      </c>
      <c r="U8901" s="7">
        <v>11.778199999999998</v>
      </c>
      <c r="V8901" s="3" t="str">
        <f>IF(Orders1[[#This Row],[Region]]=People!$B$2, People!$A$2, IF(Orders1[[#This Row],[Region]]=People!$B$3,People!$A$3, IF(Orders1[[#This Row],[Region]]=People!$B$4,People!$A$4, IF(Orders1[[#This Row],[Region]]=People!$B$5,People!$A$5))))</f>
        <v>Cassandra Brandow</v>
      </c>
      <c r="W8901" s="3" t="str">
        <f>IFERROR(INDEX(Returns!A8901:A9700, MATCH(Orders1[[#This Row],[Order ID]],Returns!B8901:B9700)), "No")</f>
        <v>No</v>
      </c>
      <c r="X8901" s="3">
        <f>IF(Orders1[[#This Row],[Return]]="Yes", 1, 0)</f>
        <v>0</v>
      </c>
    </row>
    <row r="8902" spans="1:24" x14ac:dyDescent="0.2">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7">
        <v>32.064</v>
      </c>
      <c r="S8902" s="1">
        <v>3</v>
      </c>
      <c r="T8902" s="1">
        <v>0.6</v>
      </c>
      <c r="U8902" s="7">
        <v>-12.825599999999994</v>
      </c>
      <c r="V8902" s="3" t="str">
        <f>IF(Orders1[[#This Row],[Region]]=People!$B$2, People!$A$2, IF(Orders1[[#This Row],[Region]]=People!$B$3,People!$A$3, IF(Orders1[[#This Row],[Region]]=People!$B$4,People!$A$4, IF(Orders1[[#This Row],[Region]]=People!$B$5,People!$A$5))))</f>
        <v>Kelly Williams</v>
      </c>
      <c r="W8902" s="3" t="str">
        <f>IFERROR(INDEX(Returns!A8902:A9701, MATCH(Orders1[[#This Row],[Order ID]],Returns!B8902:B9701)), "No")</f>
        <v>No</v>
      </c>
      <c r="X8902" s="3">
        <f>IF(Orders1[[#This Row],[Return]]="Yes", 1, 0)</f>
        <v>0</v>
      </c>
    </row>
    <row r="8903" spans="1:24" x14ac:dyDescent="0.2">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7">
        <v>18.496000000000002</v>
      </c>
      <c r="S8903" s="1">
        <v>4</v>
      </c>
      <c r="T8903" s="1">
        <v>0.2</v>
      </c>
      <c r="U8903" s="7">
        <v>6.7048000000000005</v>
      </c>
      <c r="V8903" s="3" t="str">
        <f>IF(Orders1[[#This Row],[Region]]=People!$B$2, People!$A$2, IF(Orders1[[#This Row],[Region]]=People!$B$3,People!$A$3, IF(Orders1[[#This Row],[Region]]=People!$B$4,People!$A$4, IF(Orders1[[#This Row],[Region]]=People!$B$5,People!$A$5))))</f>
        <v>Kelly Williams</v>
      </c>
      <c r="W8903" s="3" t="str">
        <f>IFERROR(INDEX(Returns!A8903:A9702, MATCH(Orders1[[#This Row],[Order ID]],Returns!B8903:B9702)), "No")</f>
        <v>No</v>
      </c>
      <c r="X8903" s="3">
        <f>IF(Orders1[[#This Row],[Return]]="Yes", 1, 0)</f>
        <v>0</v>
      </c>
    </row>
    <row r="8904" spans="1:24" x14ac:dyDescent="0.2">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7">
        <v>191.07899999999998</v>
      </c>
      <c r="S8904" s="1">
        <v>3</v>
      </c>
      <c r="T8904" s="1">
        <v>0.3</v>
      </c>
      <c r="U8904" s="7">
        <v>-38.215799999999973</v>
      </c>
      <c r="V8904" s="3" t="str">
        <f>IF(Orders1[[#This Row],[Region]]=People!$B$2, People!$A$2, IF(Orders1[[#This Row],[Region]]=People!$B$3,People!$A$3, IF(Orders1[[#This Row],[Region]]=People!$B$4,People!$A$4, IF(Orders1[[#This Row],[Region]]=People!$B$5,People!$A$5))))</f>
        <v>Kelly Williams</v>
      </c>
      <c r="W8904" s="3" t="str">
        <f>IFERROR(INDEX(Returns!A8904:A9703, MATCH(Orders1[[#This Row],[Order ID]],Returns!B8904:B9703)), "No")</f>
        <v>No</v>
      </c>
      <c r="X8904" s="3">
        <f>IF(Orders1[[#This Row],[Return]]="Yes", 1, 0)</f>
        <v>0</v>
      </c>
    </row>
    <row r="8905" spans="1:24" x14ac:dyDescent="0.2">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7">
        <v>10.368000000000002</v>
      </c>
      <c r="S8905" s="1">
        <v>2</v>
      </c>
      <c r="T8905" s="1">
        <v>0.2</v>
      </c>
      <c r="U8905" s="7">
        <v>3.6288</v>
      </c>
      <c r="V8905" s="3" t="str">
        <f>IF(Orders1[[#This Row],[Region]]=People!$B$2, People!$A$2, IF(Orders1[[#This Row],[Region]]=People!$B$3,People!$A$3, IF(Orders1[[#This Row],[Region]]=People!$B$4,People!$A$4, IF(Orders1[[#This Row],[Region]]=People!$B$5,People!$A$5))))</f>
        <v>Kelly Williams</v>
      </c>
      <c r="W8905" s="3" t="str">
        <f>IFERROR(INDEX(Returns!A8905:A9704, MATCH(Orders1[[#This Row],[Order ID]],Returns!B8905:B9704)), "No")</f>
        <v>No</v>
      </c>
      <c r="X8905" s="3">
        <f>IF(Orders1[[#This Row],[Return]]="Yes", 1, 0)</f>
        <v>0</v>
      </c>
    </row>
    <row r="8906" spans="1:24" x14ac:dyDescent="0.2">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7">
        <v>30.53</v>
      </c>
      <c r="S8906" s="1">
        <v>1</v>
      </c>
      <c r="T8906" s="1">
        <v>0</v>
      </c>
      <c r="U8906" s="7">
        <v>14.043800000000001</v>
      </c>
      <c r="V8906" s="3" t="str">
        <f>IF(Orders1[[#This Row],[Region]]=People!$B$2, People!$A$2, IF(Orders1[[#This Row],[Region]]=People!$B$3,People!$A$3, IF(Orders1[[#This Row],[Region]]=People!$B$4,People!$A$4, IF(Orders1[[#This Row],[Region]]=People!$B$5,People!$A$5))))</f>
        <v>Chuck Magee</v>
      </c>
      <c r="W8906" s="3" t="str">
        <f>IFERROR(INDEX(Returns!A8906:A9705, MATCH(Orders1[[#This Row],[Order ID]],Returns!B8906:B9705)), "No")</f>
        <v>No</v>
      </c>
      <c r="X8906" s="3">
        <f>IF(Orders1[[#This Row],[Return]]="Yes", 1, 0)</f>
        <v>0</v>
      </c>
    </row>
    <row r="8907" spans="1:24" x14ac:dyDescent="0.2">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7">
        <v>30.839999999999996</v>
      </c>
      <c r="S8907" s="1">
        <v>3</v>
      </c>
      <c r="T8907" s="1">
        <v>0</v>
      </c>
      <c r="U8907" s="7">
        <v>6.1679999999999975</v>
      </c>
      <c r="V8907" s="3" t="str">
        <f>IF(Orders1[[#This Row],[Region]]=People!$B$2, People!$A$2, IF(Orders1[[#This Row],[Region]]=People!$B$3,People!$A$3, IF(Orders1[[#This Row],[Region]]=People!$B$4,People!$A$4, IF(Orders1[[#This Row],[Region]]=People!$B$5,People!$A$5))))</f>
        <v>Chuck Magee</v>
      </c>
      <c r="W8907" s="3" t="str">
        <f>IFERROR(INDEX(Returns!A8907:A9706, MATCH(Orders1[[#This Row],[Order ID]],Returns!B8907:B9706)), "No")</f>
        <v>No</v>
      </c>
      <c r="X8907" s="3">
        <f>IF(Orders1[[#This Row],[Return]]="Yes", 1, 0)</f>
        <v>0</v>
      </c>
    </row>
    <row r="8908" spans="1:24" x14ac:dyDescent="0.2">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7">
        <v>75.06</v>
      </c>
      <c r="S8908" s="1">
        <v>9</v>
      </c>
      <c r="T8908" s="1">
        <v>0</v>
      </c>
      <c r="U8908" s="7">
        <v>33.776999999999994</v>
      </c>
      <c r="V8908" s="3" t="str">
        <f>IF(Orders1[[#This Row],[Region]]=People!$B$2, People!$A$2, IF(Orders1[[#This Row],[Region]]=People!$B$3,People!$A$3, IF(Orders1[[#This Row],[Region]]=People!$B$4,People!$A$4, IF(Orders1[[#This Row],[Region]]=People!$B$5,People!$A$5))))</f>
        <v>Chuck Magee</v>
      </c>
      <c r="W8908" s="3" t="str">
        <f>IFERROR(INDEX(Returns!A8908:A9707, MATCH(Orders1[[#This Row],[Order ID]],Returns!B8908:B9707)), "No")</f>
        <v>No</v>
      </c>
      <c r="X8908" s="3">
        <f>IF(Orders1[[#This Row],[Return]]="Yes", 1, 0)</f>
        <v>0</v>
      </c>
    </row>
    <row r="8909" spans="1:24" x14ac:dyDescent="0.2">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7">
        <v>66.976000000000013</v>
      </c>
      <c r="S8909" s="1">
        <v>7</v>
      </c>
      <c r="T8909" s="1">
        <v>0.2</v>
      </c>
      <c r="U8909" s="7">
        <v>6.6976000000000013</v>
      </c>
      <c r="V8909" s="3" t="str">
        <f>IF(Orders1[[#This Row],[Region]]=People!$B$2, People!$A$2, IF(Orders1[[#This Row],[Region]]=People!$B$3,People!$A$3, IF(Orders1[[#This Row],[Region]]=People!$B$4,People!$A$4, IF(Orders1[[#This Row],[Region]]=People!$B$5,People!$A$5))))</f>
        <v>Anna Andreadi</v>
      </c>
      <c r="W8909" s="3" t="str">
        <f>IFERROR(INDEX(Returns!A8909:A9708, MATCH(Orders1[[#This Row],[Order ID]],Returns!B8909:B9708)), "No")</f>
        <v>No</v>
      </c>
      <c r="X8909" s="3">
        <f>IF(Orders1[[#This Row],[Return]]="Yes", 1, 0)</f>
        <v>0</v>
      </c>
    </row>
    <row r="8910" spans="1:24" x14ac:dyDescent="0.2">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7">
        <v>182.72</v>
      </c>
      <c r="S8910" s="1">
        <v>8</v>
      </c>
      <c r="T8910" s="1">
        <v>0</v>
      </c>
      <c r="U8910" s="7">
        <v>84.051199999999994</v>
      </c>
      <c r="V8910" s="3" t="str">
        <f>IF(Orders1[[#This Row],[Region]]=People!$B$2, People!$A$2, IF(Orders1[[#This Row],[Region]]=People!$B$3,People!$A$3, IF(Orders1[[#This Row],[Region]]=People!$B$4,People!$A$4, IF(Orders1[[#This Row],[Region]]=People!$B$5,People!$A$5))))</f>
        <v>Anna Andreadi</v>
      </c>
      <c r="W8910" s="3" t="str">
        <f>IFERROR(INDEX(Returns!A8910:A9709, MATCH(Orders1[[#This Row],[Order ID]],Returns!B8910:B9709)), "No")</f>
        <v>No</v>
      </c>
      <c r="X8910" s="3">
        <f>IF(Orders1[[#This Row],[Return]]="Yes", 1, 0)</f>
        <v>0</v>
      </c>
    </row>
    <row r="8911" spans="1:24" x14ac:dyDescent="0.2">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7">
        <v>21.93</v>
      </c>
      <c r="S8911" s="1">
        <v>3</v>
      </c>
      <c r="T8911" s="1">
        <v>0</v>
      </c>
      <c r="U8911" s="7">
        <v>10.307099999999998</v>
      </c>
      <c r="V8911" s="3" t="str">
        <f>IF(Orders1[[#This Row],[Region]]=People!$B$2, People!$A$2, IF(Orders1[[#This Row],[Region]]=People!$B$3,People!$A$3, IF(Orders1[[#This Row],[Region]]=People!$B$4,People!$A$4, IF(Orders1[[#This Row],[Region]]=People!$B$5,People!$A$5))))</f>
        <v>Chuck Magee</v>
      </c>
      <c r="W8911" s="3" t="str">
        <f>IFERROR(INDEX(Returns!A8911:A9710, MATCH(Orders1[[#This Row],[Order ID]],Returns!B8911:B9710)), "No")</f>
        <v>No</v>
      </c>
      <c r="X8911" s="3">
        <f>IF(Orders1[[#This Row],[Return]]="Yes", 1, 0)</f>
        <v>0</v>
      </c>
    </row>
    <row r="8912" spans="1:24" x14ac:dyDescent="0.2">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7">
        <v>95.976000000000013</v>
      </c>
      <c r="S8912" s="1">
        <v>3</v>
      </c>
      <c r="T8912" s="1">
        <v>0.2</v>
      </c>
      <c r="U8912" s="7">
        <v>15.596099999999996</v>
      </c>
      <c r="V8912" s="3" t="str">
        <f>IF(Orders1[[#This Row],[Region]]=People!$B$2, People!$A$2, IF(Orders1[[#This Row],[Region]]=People!$B$3,People!$A$3, IF(Orders1[[#This Row],[Region]]=People!$B$4,People!$A$4, IF(Orders1[[#This Row],[Region]]=People!$B$5,People!$A$5))))</f>
        <v>Cassandra Brandow</v>
      </c>
      <c r="W8912" s="3" t="str">
        <f>IFERROR(INDEX(Returns!A8912:A9711, MATCH(Orders1[[#This Row],[Order ID]],Returns!B8912:B9711)), "No")</f>
        <v>No</v>
      </c>
      <c r="X8912" s="3">
        <f>IF(Orders1[[#This Row],[Return]]="Yes", 1, 0)</f>
        <v>0</v>
      </c>
    </row>
    <row r="8913" spans="1:24" x14ac:dyDescent="0.2">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7">
        <v>143.928</v>
      </c>
      <c r="S8913" s="1">
        <v>9</v>
      </c>
      <c r="T8913" s="1">
        <v>0.2</v>
      </c>
      <c r="U8913" s="7">
        <v>-32.383800000000008</v>
      </c>
      <c r="V8913" s="3" t="str">
        <f>IF(Orders1[[#This Row],[Region]]=People!$B$2, People!$A$2, IF(Orders1[[#This Row],[Region]]=People!$B$3,People!$A$3, IF(Orders1[[#This Row],[Region]]=People!$B$4,People!$A$4, IF(Orders1[[#This Row],[Region]]=People!$B$5,People!$A$5))))</f>
        <v>Cassandra Brandow</v>
      </c>
      <c r="W8913" s="3" t="str">
        <f>IFERROR(INDEX(Returns!A8913:A9712, MATCH(Orders1[[#This Row],[Order ID]],Returns!B8913:B9712)), "No")</f>
        <v>No</v>
      </c>
      <c r="X8913" s="3">
        <f>IF(Orders1[[#This Row],[Return]]="Yes", 1, 0)</f>
        <v>0</v>
      </c>
    </row>
    <row r="8914" spans="1:24" x14ac:dyDescent="0.2">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7">
        <v>3.5640000000000009</v>
      </c>
      <c r="S8914" s="1">
        <v>2</v>
      </c>
      <c r="T8914" s="1">
        <v>0.7</v>
      </c>
      <c r="U8914" s="7">
        <v>-2.9700000000000006</v>
      </c>
      <c r="V8914" s="3" t="str">
        <f>IF(Orders1[[#This Row],[Region]]=People!$B$2, People!$A$2, IF(Orders1[[#This Row],[Region]]=People!$B$3,People!$A$3, IF(Orders1[[#This Row],[Region]]=People!$B$4,People!$A$4, IF(Orders1[[#This Row],[Region]]=People!$B$5,People!$A$5))))</f>
        <v>Cassandra Brandow</v>
      </c>
      <c r="W8914" s="3" t="str">
        <f>IFERROR(INDEX(Returns!A8914:A9713, MATCH(Orders1[[#This Row],[Order ID]],Returns!B8914:B9713)), "No")</f>
        <v>No</v>
      </c>
      <c r="X8914" s="3">
        <f>IF(Orders1[[#This Row],[Return]]="Yes", 1, 0)</f>
        <v>0</v>
      </c>
    </row>
    <row r="8915" spans="1:24" x14ac:dyDescent="0.2">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7">
        <v>4.9280000000000008</v>
      </c>
      <c r="S8915" s="1">
        <v>2</v>
      </c>
      <c r="T8915" s="1">
        <v>0.2</v>
      </c>
      <c r="U8915" s="7">
        <v>1.7247999999999997</v>
      </c>
      <c r="V8915" s="3" t="str">
        <f>IF(Orders1[[#This Row],[Region]]=People!$B$2, People!$A$2, IF(Orders1[[#This Row],[Region]]=People!$B$3,People!$A$3, IF(Orders1[[#This Row],[Region]]=People!$B$4,People!$A$4, IF(Orders1[[#This Row],[Region]]=People!$B$5,People!$A$5))))</f>
        <v>Cassandra Brandow</v>
      </c>
      <c r="W8915" s="3" t="str">
        <f>IFERROR(INDEX(Returns!A8915:A9714, MATCH(Orders1[[#This Row],[Order ID]],Returns!B8915:B9714)), "No")</f>
        <v>No</v>
      </c>
      <c r="X8915" s="3">
        <f>IF(Orders1[[#This Row],[Return]]="Yes", 1, 0)</f>
        <v>0</v>
      </c>
    </row>
    <row r="8916" spans="1:24" x14ac:dyDescent="0.2">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7">
        <v>856.65600000000006</v>
      </c>
      <c r="S8916" s="1">
        <v>6</v>
      </c>
      <c r="T8916" s="1">
        <v>0.2</v>
      </c>
      <c r="U8916" s="7">
        <v>107.08199999999985</v>
      </c>
      <c r="V8916" s="3" t="str">
        <f>IF(Orders1[[#This Row],[Region]]=People!$B$2, People!$A$2, IF(Orders1[[#This Row],[Region]]=People!$B$3,People!$A$3, IF(Orders1[[#This Row],[Region]]=People!$B$4,People!$A$4, IF(Orders1[[#This Row],[Region]]=People!$B$5,People!$A$5))))</f>
        <v>Kelly Williams</v>
      </c>
      <c r="W8916" s="3" t="str">
        <f>IFERROR(INDEX(Returns!A8916:A9715, MATCH(Orders1[[#This Row],[Order ID]],Returns!B8916:B9715)), "No")</f>
        <v>No</v>
      </c>
      <c r="X8916" s="3">
        <f>IF(Orders1[[#This Row],[Return]]="Yes", 1, 0)</f>
        <v>0</v>
      </c>
    </row>
    <row r="8917" spans="1:24" x14ac:dyDescent="0.2">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7">
        <v>13.183999999999997</v>
      </c>
      <c r="S8917" s="1">
        <v>4</v>
      </c>
      <c r="T8917" s="1">
        <v>0.8</v>
      </c>
      <c r="U8917" s="7">
        <v>-20.435200000000002</v>
      </c>
      <c r="V8917" s="3" t="str">
        <f>IF(Orders1[[#This Row],[Region]]=People!$B$2, People!$A$2, IF(Orders1[[#This Row],[Region]]=People!$B$3,People!$A$3, IF(Orders1[[#This Row],[Region]]=People!$B$4,People!$A$4, IF(Orders1[[#This Row],[Region]]=People!$B$5,People!$A$5))))</f>
        <v>Kelly Williams</v>
      </c>
      <c r="W8917" s="3" t="str">
        <f>IFERROR(INDEX(Returns!A8917:A9716, MATCH(Orders1[[#This Row],[Order ID]],Returns!B8917:B9716)), "No")</f>
        <v>No</v>
      </c>
      <c r="X8917" s="3">
        <f>IF(Orders1[[#This Row],[Return]]="Yes", 1, 0)</f>
        <v>0</v>
      </c>
    </row>
    <row r="8918" spans="1:24" x14ac:dyDescent="0.2">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7">
        <v>48.783999999999985</v>
      </c>
      <c r="S8918" s="1">
        <v>4</v>
      </c>
      <c r="T8918" s="1">
        <v>0.8</v>
      </c>
      <c r="U8918" s="7">
        <v>-131.71680000000001</v>
      </c>
      <c r="V8918" s="3" t="str">
        <f>IF(Orders1[[#This Row],[Region]]=People!$B$2, People!$A$2, IF(Orders1[[#This Row],[Region]]=People!$B$3,People!$A$3, IF(Orders1[[#This Row],[Region]]=People!$B$4,People!$A$4, IF(Orders1[[#This Row],[Region]]=People!$B$5,People!$A$5))))</f>
        <v>Kelly Williams</v>
      </c>
      <c r="W8918" s="3" t="str">
        <f>IFERROR(INDEX(Returns!A8918:A9717, MATCH(Orders1[[#This Row],[Order ID]],Returns!B8918:B9717)), "No")</f>
        <v>No</v>
      </c>
      <c r="X8918" s="3">
        <f>IF(Orders1[[#This Row],[Return]]="Yes", 1, 0)</f>
        <v>0</v>
      </c>
    </row>
    <row r="8919" spans="1:24" x14ac:dyDescent="0.2">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7">
        <v>76.64</v>
      </c>
      <c r="S8919" s="1">
        <v>2</v>
      </c>
      <c r="T8919" s="1">
        <v>0.2</v>
      </c>
      <c r="U8919" s="7">
        <v>26.823999999999995</v>
      </c>
      <c r="V8919" s="3" t="str">
        <f>IF(Orders1[[#This Row],[Region]]=People!$B$2, People!$A$2, IF(Orders1[[#This Row],[Region]]=People!$B$3,People!$A$3, IF(Orders1[[#This Row],[Region]]=People!$B$4,People!$A$4, IF(Orders1[[#This Row],[Region]]=People!$B$5,People!$A$5))))</f>
        <v>Kelly Williams</v>
      </c>
      <c r="W8919" s="3" t="str">
        <f>IFERROR(INDEX(Returns!A8919:A9718, MATCH(Orders1[[#This Row],[Order ID]],Returns!B8919:B9718)), "No")</f>
        <v>No</v>
      </c>
      <c r="X8919" s="3">
        <f>IF(Orders1[[#This Row],[Return]]="Yes", 1, 0)</f>
        <v>0</v>
      </c>
    </row>
    <row r="8920" spans="1:24" x14ac:dyDescent="0.2">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7">
        <v>18.527999999999995</v>
      </c>
      <c r="S8920" s="1">
        <v>6</v>
      </c>
      <c r="T8920" s="1">
        <v>0.8</v>
      </c>
      <c r="U8920" s="7">
        <v>-27.791999999999994</v>
      </c>
      <c r="V8920" s="3" t="str">
        <f>IF(Orders1[[#This Row],[Region]]=People!$B$2, People!$A$2, IF(Orders1[[#This Row],[Region]]=People!$B$3,People!$A$3, IF(Orders1[[#This Row],[Region]]=People!$B$4,People!$A$4, IF(Orders1[[#This Row],[Region]]=People!$B$5,People!$A$5))))</f>
        <v>Kelly Williams</v>
      </c>
      <c r="W8920" s="3" t="str">
        <f>IFERROR(INDEX(Returns!A8920:A9719, MATCH(Orders1[[#This Row],[Order ID]],Returns!B8920:B9719)), "No")</f>
        <v>No</v>
      </c>
      <c r="X8920" s="3">
        <f>IF(Orders1[[#This Row],[Return]]="Yes", 1, 0)</f>
        <v>0</v>
      </c>
    </row>
    <row r="8921" spans="1:24" x14ac:dyDescent="0.2">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7">
        <v>177.68</v>
      </c>
      <c r="S8921" s="1">
        <v>2</v>
      </c>
      <c r="T8921" s="1">
        <v>0</v>
      </c>
      <c r="U8921" s="7">
        <v>46.196799999999996</v>
      </c>
      <c r="V8921" s="3" t="str">
        <f>IF(Orders1[[#This Row],[Region]]=People!$B$2, People!$A$2, IF(Orders1[[#This Row],[Region]]=People!$B$3,People!$A$3, IF(Orders1[[#This Row],[Region]]=People!$B$4,People!$A$4, IF(Orders1[[#This Row],[Region]]=People!$B$5,People!$A$5))))</f>
        <v>Cassandra Brandow</v>
      </c>
      <c r="W8921" s="3" t="str">
        <f>IFERROR(INDEX(Returns!A8921:A9720, MATCH(Orders1[[#This Row],[Order ID]],Returns!B8921:B9720)), "No")</f>
        <v>No</v>
      </c>
      <c r="X8921" s="3">
        <f>IF(Orders1[[#This Row],[Return]]="Yes", 1, 0)</f>
        <v>0</v>
      </c>
    </row>
    <row r="8922" spans="1:24" x14ac:dyDescent="0.2">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7">
        <v>159.97999999999999</v>
      </c>
      <c r="S8922" s="1">
        <v>2</v>
      </c>
      <c r="T8922" s="1">
        <v>0</v>
      </c>
      <c r="U8922" s="7">
        <v>57.592799999999997</v>
      </c>
      <c r="V8922" s="3" t="str">
        <f>IF(Orders1[[#This Row],[Region]]=People!$B$2, People!$A$2, IF(Orders1[[#This Row],[Region]]=People!$B$3,People!$A$3, IF(Orders1[[#This Row],[Region]]=People!$B$4,People!$A$4, IF(Orders1[[#This Row],[Region]]=People!$B$5,People!$A$5))))</f>
        <v>Chuck Magee</v>
      </c>
      <c r="W8922" s="3" t="str">
        <f>IFERROR(INDEX(Returns!A8922:A9721, MATCH(Orders1[[#This Row],[Order ID]],Returns!B8922:B9721)), "No")</f>
        <v>No</v>
      </c>
      <c r="X8922" s="3">
        <f>IF(Orders1[[#This Row],[Return]]="Yes", 1, 0)</f>
        <v>0</v>
      </c>
    </row>
    <row r="8923" spans="1:24" x14ac:dyDescent="0.2">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7">
        <v>52.679999999999993</v>
      </c>
      <c r="S8923" s="1">
        <v>3</v>
      </c>
      <c r="T8923" s="1">
        <v>0.2</v>
      </c>
      <c r="U8923" s="7">
        <v>19.754999999999999</v>
      </c>
      <c r="V8923" s="3" t="str">
        <f>IF(Orders1[[#This Row],[Region]]=People!$B$2, People!$A$2, IF(Orders1[[#This Row],[Region]]=People!$B$3,People!$A$3, IF(Orders1[[#This Row],[Region]]=People!$B$4,People!$A$4, IF(Orders1[[#This Row],[Region]]=People!$B$5,People!$A$5))))</f>
        <v>Cassandra Brandow</v>
      </c>
      <c r="W8923" s="3" t="str">
        <f>IFERROR(INDEX(Returns!A8923:A9722, MATCH(Orders1[[#This Row],[Order ID]],Returns!B8923:B9722)), "No")</f>
        <v>No</v>
      </c>
      <c r="X8923" s="3">
        <f>IF(Orders1[[#This Row],[Return]]="Yes", 1, 0)</f>
        <v>0</v>
      </c>
    </row>
    <row r="8924" spans="1:24" x14ac:dyDescent="0.2">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7">
        <v>11.568000000000001</v>
      </c>
      <c r="S8924" s="1">
        <v>3</v>
      </c>
      <c r="T8924" s="1">
        <v>0.2</v>
      </c>
      <c r="U8924" s="7">
        <v>2.6028000000000011</v>
      </c>
      <c r="V8924" s="3" t="str">
        <f>IF(Orders1[[#This Row],[Region]]=People!$B$2, People!$A$2, IF(Orders1[[#This Row],[Region]]=People!$B$3,People!$A$3, IF(Orders1[[#This Row],[Region]]=People!$B$4,People!$A$4, IF(Orders1[[#This Row],[Region]]=People!$B$5,People!$A$5))))</f>
        <v>Cassandra Brandow</v>
      </c>
      <c r="W8924" s="3" t="str">
        <f>IFERROR(INDEX(Returns!A8924:A9723, MATCH(Orders1[[#This Row],[Order ID]],Returns!B8924:B9723)), "No")</f>
        <v>No</v>
      </c>
      <c r="X8924" s="3">
        <f>IF(Orders1[[#This Row],[Return]]="Yes", 1, 0)</f>
        <v>0</v>
      </c>
    </row>
    <row r="8925" spans="1:24" x14ac:dyDescent="0.2">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7">
        <v>4.572000000000001</v>
      </c>
      <c r="S8925" s="1">
        <v>4</v>
      </c>
      <c r="T8925" s="1">
        <v>0.7</v>
      </c>
      <c r="U8925" s="7">
        <v>-3.8100000000000005</v>
      </c>
      <c r="V8925" s="3" t="str">
        <f>IF(Orders1[[#This Row],[Region]]=People!$B$2, People!$A$2, IF(Orders1[[#This Row],[Region]]=People!$B$3,People!$A$3, IF(Orders1[[#This Row],[Region]]=People!$B$4,People!$A$4, IF(Orders1[[#This Row],[Region]]=People!$B$5,People!$A$5))))</f>
        <v>Cassandra Brandow</v>
      </c>
      <c r="W8925" s="3" t="str">
        <f>IFERROR(INDEX(Returns!A8925:A9724, MATCH(Orders1[[#This Row],[Order ID]],Returns!B8925:B9724)), "No")</f>
        <v>No</v>
      </c>
      <c r="X8925" s="3">
        <f>IF(Orders1[[#This Row],[Return]]="Yes", 1, 0)</f>
        <v>0</v>
      </c>
    </row>
    <row r="8926" spans="1:24" x14ac:dyDescent="0.2">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7">
        <v>1439.9680000000001</v>
      </c>
      <c r="S8926" s="1">
        <v>4</v>
      </c>
      <c r="T8926" s="1">
        <v>0.2</v>
      </c>
      <c r="U8926" s="7">
        <v>143.99680000000006</v>
      </c>
      <c r="V8926" s="3" t="str">
        <f>IF(Orders1[[#This Row],[Region]]=People!$B$2, People!$A$2, IF(Orders1[[#This Row],[Region]]=People!$B$3,People!$A$3, IF(Orders1[[#This Row],[Region]]=People!$B$4,People!$A$4, IF(Orders1[[#This Row],[Region]]=People!$B$5,People!$A$5))))</f>
        <v>Kelly Williams</v>
      </c>
      <c r="W8926" s="3" t="str">
        <f>IFERROR(INDEX(Returns!A8926:A9725, MATCH(Orders1[[#This Row],[Order ID]],Returns!B8926:B9725)), "No")</f>
        <v>No</v>
      </c>
      <c r="X8926" s="3">
        <f>IF(Orders1[[#This Row],[Return]]="Yes", 1, 0)</f>
        <v>0</v>
      </c>
    </row>
    <row r="8927" spans="1:24" x14ac:dyDescent="0.2">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7">
        <v>1.7279999999999995</v>
      </c>
      <c r="S8927" s="1">
        <v>3</v>
      </c>
      <c r="T8927" s="1">
        <v>0.8</v>
      </c>
      <c r="U8927" s="7">
        <v>-2.678399999999999</v>
      </c>
      <c r="V8927" s="3" t="str">
        <f>IF(Orders1[[#This Row],[Region]]=People!$B$2, People!$A$2, IF(Orders1[[#This Row],[Region]]=People!$B$3,People!$A$3, IF(Orders1[[#This Row],[Region]]=People!$B$4,People!$A$4, IF(Orders1[[#This Row],[Region]]=People!$B$5,People!$A$5))))</f>
        <v>Kelly Williams</v>
      </c>
      <c r="W8927" s="3" t="str">
        <f>IFERROR(INDEX(Returns!A8927:A9726, MATCH(Orders1[[#This Row],[Order ID]],Returns!B8927:B9726)), "No")</f>
        <v>No</v>
      </c>
      <c r="X8927" s="3">
        <f>IF(Orders1[[#This Row],[Return]]="Yes", 1, 0)</f>
        <v>0</v>
      </c>
    </row>
    <row r="8928" spans="1:24" x14ac:dyDescent="0.2">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7">
        <v>626.09999999999991</v>
      </c>
      <c r="S8928" s="1">
        <v>3</v>
      </c>
      <c r="T8928" s="1">
        <v>0.5</v>
      </c>
      <c r="U8928" s="7">
        <v>-538.44600000000003</v>
      </c>
      <c r="V8928" s="3" t="str">
        <f>IF(Orders1[[#This Row],[Region]]=People!$B$2, People!$A$2, IF(Orders1[[#This Row],[Region]]=People!$B$3,People!$A$3, IF(Orders1[[#This Row],[Region]]=People!$B$4,People!$A$4, IF(Orders1[[#This Row],[Region]]=People!$B$5,People!$A$5))))</f>
        <v>Kelly Williams</v>
      </c>
      <c r="W8928" s="3" t="str">
        <f>IFERROR(INDEX(Returns!A8928:A9727, MATCH(Orders1[[#This Row],[Order ID]],Returns!B8928:B9727)), "No")</f>
        <v>No</v>
      </c>
      <c r="X8928" s="3">
        <f>IF(Orders1[[#This Row],[Return]]="Yes", 1, 0)</f>
        <v>0</v>
      </c>
    </row>
    <row r="8929" spans="1:24" x14ac:dyDescent="0.2">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7">
        <v>99.2</v>
      </c>
      <c r="S8929" s="1">
        <v>5</v>
      </c>
      <c r="T8929" s="1">
        <v>0</v>
      </c>
      <c r="U8929" s="7">
        <v>25.792000000000002</v>
      </c>
      <c r="V8929" s="3" t="str">
        <f>IF(Orders1[[#This Row],[Region]]=People!$B$2, People!$A$2, IF(Orders1[[#This Row],[Region]]=People!$B$3,People!$A$3, IF(Orders1[[#This Row],[Region]]=People!$B$4,People!$A$4, IF(Orders1[[#This Row],[Region]]=People!$B$5,People!$A$5))))</f>
        <v>Anna Andreadi</v>
      </c>
      <c r="W8929" s="3" t="str">
        <f>IFERROR(INDEX(Returns!A8929:A9728, MATCH(Orders1[[#This Row],[Order ID]],Returns!B8929:B9728)), "No")</f>
        <v>No</v>
      </c>
      <c r="X8929" s="3">
        <f>IF(Orders1[[#This Row],[Return]]="Yes", 1, 0)</f>
        <v>0</v>
      </c>
    </row>
    <row r="8930" spans="1:24" x14ac:dyDescent="0.2">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7">
        <v>609.9799999999999</v>
      </c>
      <c r="S8930" s="1">
        <v>4</v>
      </c>
      <c r="T8930" s="1">
        <v>0.3</v>
      </c>
      <c r="U8930" s="7">
        <v>-113.28200000000004</v>
      </c>
      <c r="V8930" s="3" t="str">
        <f>IF(Orders1[[#This Row],[Region]]=People!$B$2, People!$A$2, IF(Orders1[[#This Row],[Region]]=People!$B$3,People!$A$3, IF(Orders1[[#This Row],[Region]]=People!$B$4,People!$A$4, IF(Orders1[[#This Row],[Region]]=People!$B$5,People!$A$5))))</f>
        <v>Kelly Williams</v>
      </c>
      <c r="W8930" s="3" t="str">
        <f>IFERROR(INDEX(Returns!A8930:A9729, MATCH(Orders1[[#This Row],[Order ID]],Returns!B8930:B9729)), "No")</f>
        <v>No</v>
      </c>
      <c r="X8930" s="3">
        <f>IF(Orders1[[#This Row],[Return]]="Yes", 1, 0)</f>
        <v>0</v>
      </c>
    </row>
    <row r="8931" spans="1:24" x14ac:dyDescent="0.2">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7">
        <v>211.37199999999999</v>
      </c>
      <c r="S8931" s="1">
        <v>2</v>
      </c>
      <c r="T8931" s="1">
        <v>0.3</v>
      </c>
      <c r="U8931" s="7">
        <v>-45.294000000000011</v>
      </c>
      <c r="V8931" s="3" t="str">
        <f>IF(Orders1[[#This Row],[Region]]=People!$B$2, People!$A$2, IF(Orders1[[#This Row],[Region]]=People!$B$3,People!$A$3, IF(Orders1[[#This Row],[Region]]=People!$B$4,People!$A$4, IF(Orders1[[#This Row],[Region]]=People!$B$5,People!$A$5))))</f>
        <v>Kelly Williams</v>
      </c>
      <c r="W8931" s="3" t="str">
        <f>IFERROR(INDEX(Returns!A8931:A9730, MATCH(Orders1[[#This Row],[Order ID]],Returns!B8931:B9730)), "No")</f>
        <v>No</v>
      </c>
      <c r="X8931" s="3">
        <f>IF(Orders1[[#This Row],[Return]]="Yes", 1, 0)</f>
        <v>0</v>
      </c>
    </row>
    <row r="8932" spans="1:24" x14ac:dyDescent="0.2">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7">
        <v>239.976</v>
      </c>
      <c r="S8932" s="1">
        <v>3</v>
      </c>
      <c r="T8932" s="1">
        <v>0.2</v>
      </c>
      <c r="U8932" s="7">
        <v>17.998199999999997</v>
      </c>
      <c r="V8932" s="3" t="str">
        <f>IF(Orders1[[#This Row],[Region]]=People!$B$2, People!$A$2, IF(Orders1[[#This Row],[Region]]=People!$B$3,People!$A$3, IF(Orders1[[#This Row],[Region]]=People!$B$4,People!$A$4, IF(Orders1[[#This Row],[Region]]=People!$B$5,People!$A$5))))</f>
        <v>Kelly Williams</v>
      </c>
      <c r="W8932" s="3" t="str">
        <f>IFERROR(INDEX(Returns!A8932:A9731, MATCH(Orders1[[#This Row],[Order ID]],Returns!B8932:B9731)), "No")</f>
        <v>No</v>
      </c>
      <c r="X8932" s="3">
        <f>IF(Orders1[[#This Row],[Return]]="Yes", 1, 0)</f>
        <v>0</v>
      </c>
    </row>
    <row r="8933" spans="1:24" x14ac:dyDescent="0.2">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7">
        <v>99.949999999999989</v>
      </c>
      <c r="S8933" s="1">
        <v>5</v>
      </c>
      <c r="T8933" s="1">
        <v>0</v>
      </c>
      <c r="U8933" s="7">
        <v>22.988499999999998</v>
      </c>
      <c r="V8933" s="3" t="str">
        <f>IF(Orders1[[#This Row],[Region]]=People!$B$2, People!$A$2, IF(Orders1[[#This Row],[Region]]=People!$B$3,People!$A$3, IF(Orders1[[#This Row],[Region]]=People!$B$4,People!$A$4, IF(Orders1[[#This Row],[Region]]=People!$B$5,People!$A$5))))</f>
        <v>Kelly Williams</v>
      </c>
      <c r="W8933" s="3" t="str">
        <f>IFERROR(INDEX(Returns!A8933:A9732, MATCH(Orders1[[#This Row],[Order ID]],Returns!B8933:B9732)), "No")</f>
        <v>No</v>
      </c>
      <c r="X8933" s="3">
        <f>IF(Orders1[[#This Row],[Return]]="Yes", 1, 0)</f>
        <v>0</v>
      </c>
    </row>
    <row r="8934" spans="1:24" x14ac:dyDescent="0.2">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7">
        <v>29.339999999999996</v>
      </c>
      <c r="S8934" s="1">
        <v>3</v>
      </c>
      <c r="T8934" s="1">
        <v>0</v>
      </c>
      <c r="U8934" s="7">
        <v>10.855799999999999</v>
      </c>
      <c r="V8934" s="3" t="str">
        <f>IF(Orders1[[#This Row],[Region]]=People!$B$2, People!$A$2, IF(Orders1[[#This Row],[Region]]=People!$B$3,People!$A$3, IF(Orders1[[#This Row],[Region]]=People!$B$4,People!$A$4, IF(Orders1[[#This Row],[Region]]=People!$B$5,People!$A$5))))</f>
        <v>Kelly Williams</v>
      </c>
      <c r="W8934" s="3" t="str">
        <f>IFERROR(INDEX(Returns!A8934:A9733, MATCH(Orders1[[#This Row],[Order ID]],Returns!B8934:B9733)), "No")</f>
        <v>No</v>
      </c>
      <c r="X8934" s="3">
        <f>IF(Orders1[[#This Row],[Return]]="Yes", 1, 0)</f>
        <v>0</v>
      </c>
    </row>
    <row r="8935" spans="1:24" x14ac:dyDescent="0.2">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7">
        <v>16.739999999999998</v>
      </c>
      <c r="S8935" s="1">
        <v>2</v>
      </c>
      <c r="T8935" s="1">
        <v>0</v>
      </c>
      <c r="U8935" s="7">
        <v>4.3523999999999994</v>
      </c>
      <c r="V8935" s="3" t="str">
        <f>IF(Orders1[[#This Row],[Region]]=People!$B$2, People!$A$2, IF(Orders1[[#This Row],[Region]]=People!$B$3,People!$A$3, IF(Orders1[[#This Row],[Region]]=People!$B$4,People!$A$4, IF(Orders1[[#This Row],[Region]]=People!$B$5,People!$A$5))))</f>
        <v>Kelly Williams</v>
      </c>
      <c r="W8935" s="3" t="str">
        <f>IFERROR(INDEX(Returns!A8935:A9734, MATCH(Orders1[[#This Row],[Order ID]],Returns!B8935:B9734)), "No")</f>
        <v>No</v>
      </c>
      <c r="X8935" s="3">
        <f>IF(Orders1[[#This Row],[Return]]="Yes", 1, 0)</f>
        <v>0</v>
      </c>
    </row>
    <row r="8936" spans="1:24" x14ac:dyDescent="0.2">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7">
        <v>12.672000000000001</v>
      </c>
      <c r="S8936" s="1">
        <v>3</v>
      </c>
      <c r="T8936" s="1">
        <v>0.2</v>
      </c>
      <c r="U8936" s="7">
        <v>3.96</v>
      </c>
      <c r="V8936" s="3" t="str">
        <f>IF(Orders1[[#This Row],[Region]]=People!$B$2, People!$A$2, IF(Orders1[[#This Row],[Region]]=People!$B$3,People!$A$3, IF(Orders1[[#This Row],[Region]]=People!$B$4,People!$A$4, IF(Orders1[[#This Row],[Region]]=People!$B$5,People!$A$5))))</f>
        <v>Chuck Magee</v>
      </c>
      <c r="W8936" s="3" t="str">
        <f>IFERROR(INDEX(Returns!A8936:A9735, MATCH(Orders1[[#This Row],[Order ID]],Returns!B8936:B9735)), "No")</f>
        <v>No</v>
      </c>
      <c r="X8936" s="3">
        <f>IF(Orders1[[#This Row],[Return]]="Yes", 1, 0)</f>
        <v>0</v>
      </c>
    </row>
    <row r="8937" spans="1:24" x14ac:dyDescent="0.2">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7">
        <v>1119.8880000000001</v>
      </c>
      <c r="S8937" s="1">
        <v>14</v>
      </c>
      <c r="T8937" s="1">
        <v>0.2</v>
      </c>
      <c r="U8937" s="7">
        <v>209.97899999999993</v>
      </c>
      <c r="V8937" s="3" t="str">
        <f>IF(Orders1[[#This Row],[Region]]=People!$B$2, People!$A$2, IF(Orders1[[#This Row],[Region]]=People!$B$3,People!$A$3, IF(Orders1[[#This Row],[Region]]=People!$B$4,People!$A$4, IF(Orders1[[#This Row],[Region]]=People!$B$5,People!$A$5))))</f>
        <v>Chuck Magee</v>
      </c>
      <c r="W8937" s="3" t="str">
        <f>IFERROR(INDEX(Returns!A8937:A9736, MATCH(Orders1[[#This Row],[Order ID]],Returns!B8937:B9736)), "No")</f>
        <v>No</v>
      </c>
      <c r="X8937" s="3">
        <f>IF(Orders1[[#This Row],[Return]]="Yes", 1, 0)</f>
        <v>0</v>
      </c>
    </row>
    <row r="8938" spans="1:24" x14ac:dyDescent="0.2">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7">
        <v>204.85</v>
      </c>
      <c r="S8938" s="1">
        <v>5</v>
      </c>
      <c r="T8938" s="1">
        <v>0</v>
      </c>
      <c r="U8938" s="7">
        <v>53.261000000000003</v>
      </c>
      <c r="V8938" s="3" t="str">
        <f>IF(Orders1[[#This Row],[Region]]=People!$B$2, People!$A$2, IF(Orders1[[#This Row],[Region]]=People!$B$3,People!$A$3, IF(Orders1[[#This Row],[Region]]=People!$B$4,People!$A$4, IF(Orders1[[#This Row],[Region]]=People!$B$5,People!$A$5))))</f>
        <v>Anna Andreadi</v>
      </c>
      <c r="W8938" s="3" t="str">
        <f>IFERROR(INDEX(Returns!A8938:A9737, MATCH(Orders1[[#This Row],[Order ID]],Returns!B8938:B9737)), "No")</f>
        <v>No</v>
      </c>
      <c r="X8938" s="3">
        <f>IF(Orders1[[#This Row],[Return]]="Yes", 1, 0)</f>
        <v>0</v>
      </c>
    </row>
    <row r="8939" spans="1:24" x14ac:dyDescent="0.2">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7">
        <v>135.98400000000001</v>
      </c>
      <c r="S8939" s="1">
        <v>2</v>
      </c>
      <c r="T8939" s="1">
        <v>0.2</v>
      </c>
      <c r="U8939" s="7">
        <v>16.997999999999983</v>
      </c>
      <c r="V8939" s="3" t="str">
        <f>IF(Orders1[[#This Row],[Region]]=People!$B$2, People!$A$2, IF(Orders1[[#This Row],[Region]]=People!$B$3,People!$A$3, IF(Orders1[[#This Row],[Region]]=People!$B$4,People!$A$4, IF(Orders1[[#This Row],[Region]]=People!$B$5,People!$A$5))))</f>
        <v>Anna Andreadi</v>
      </c>
      <c r="W8939" s="3" t="str">
        <f>IFERROR(INDEX(Returns!A8939:A9738, MATCH(Orders1[[#This Row],[Order ID]],Returns!B8939:B9738)), "No")</f>
        <v>No</v>
      </c>
      <c r="X8939" s="3">
        <f>IF(Orders1[[#This Row],[Return]]="Yes", 1, 0)</f>
        <v>0</v>
      </c>
    </row>
    <row r="8940" spans="1:24" x14ac:dyDescent="0.2">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7">
        <v>16.399999999999999</v>
      </c>
      <c r="S8940" s="1">
        <v>5</v>
      </c>
      <c r="T8940" s="1">
        <v>0</v>
      </c>
      <c r="U8940" s="7">
        <v>7.0520000000000005</v>
      </c>
      <c r="V8940" s="3" t="str">
        <f>IF(Orders1[[#This Row],[Region]]=People!$B$2, People!$A$2, IF(Orders1[[#This Row],[Region]]=People!$B$3,People!$A$3, IF(Orders1[[#This Row],[Region]]=People!$B$4,People!$A$4, IF(Orders1[[#This Row],[Region]]=People!$B$5,People!$A$5))))</f>
        <v>Anna Andreadi</v>
      </c>
      <c r="W8940" s="3" t="str">
        <f>IFERROR(INDEX(Returns!A8940:A9739, MATCH(Orders1[[#This Row],[Order ID]],Returns!B8940:B9739)), "No")</f>
        <v>No</v>
      </c>
      <c r="X8940" s="3">
        <f>IF(Orders1[[#This Row],[Return]]="Yes", 1, 0)</f>
        <v>0</v>
      </c>
    </row>
    <row r="8941" spans="1:24" x14ac:dyDescent="0.2">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7">
        <v>92.960000000000008</v>
      </c>
      <c r="S8941" s="1">
        <v>2</v>
      </c>
      <c r="T8941" s="1">
        <v>0.2</v>
      </c>
      <c r="U8941" s="7">
        <v>31.373999999999995</v>
      </c>
      <c r="V8941" s="3" t="str">
        <f>IF(Orders1[[#This Row],[Region]]=People!$B$2, People!$A$2, IF(Orders1[[#This Row],[Region]]=People!$B$3,People!$A$3, IF(Orders1[[#This Row],[Region]]=People!$B$4,People!$A$4, IF(Orders1[[#This Row],[Region]]=People!$B$5,People!$A$5))))</f>
        <v>Anna Andreadi</v>
      </c>
      <c r="W8941" s="3" t="str">
        <f>IFERROR(INDEX(Returns!A8941:A9740, MATCH(Orders1[[#This Row],[Order ID]],Returns!B8941:B9740)), "No")</f>
        <v>No</v>
      </c>
      <c r="X8941" s="3">
        <f>IF(Orders1[[#This Row],[Return]]="Yes", 1, 0)</f>
        <v>0</v>
      </c>
    </row>
    <row r="8942" spans="1:24" x14ac:dyDescent="0.2">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7">
        <v>7.6320000000000014</v>
      </c>
      <c r="S8942" s="1">
        <v>3</v>
      </c>
      <c r="T8942" s="1">
        <v>0.2</v>
      </c>
      <c r="U8942" s="7">
        <v>-1.8126000000000002</v>
      </c>
      <c r="V8942" s="3" t="str">
        <f>IF(Orders1[[#This Row],[Region]]=People!$B$2, People!$A$2, IF(Orders1[[#This Row],[Region]]=People!$B$3,People!$A$3, IF(Orders1[[#This Row],[Region]]=People!$B$4,People!$A$4, IF(Orders1[[#This Row],[Region]]=People!$B$5,People!$A$5))))</f>
        <v>Cassandra Brandow</v>
      </c>
      <c r="W8942" s="3" t="str">
        <f>IFERROR(INDEX(Returns!A8942:A9741, MATCH(Orders1[[#This Row],[Order ID]],Returns!B8942:B9741)), "No")</f>
        <v>No</v>
      </c>
      <c r="X8942" s="3">
        <f>IF(Orders1[[#This Row],[Return]]="Yes", 1, 0)</f>
        <v>0</v>
      </c>
    </row>
    <row r="8943" spans="1:24" x14ac:dyDescent="0.2">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7">
        <v>4.1580000000000004</v>
      </c>
      <c r="S8943" s="1">
        <v>7</v>
      </c>
      <c r="T8943" s="1">
        <v>0.7</v>
      </c>
      <c r="U8943" s="7">
        <v>-3.4649999999999999</v>
      </c>
      <c r="V8943" s="3" t="str">
        <f>IF(Orders1[[#This Row],[Region]]=People!$B$2, People!$A$2, IF(Orders1[[#This Row],[Region]]=People!$B$3,People!$A$3, IF(Orders1[[#This Row],[Region]]=People!$B$4,People!$A$4, IF(Orders1[[#This Row],[Region]]=People!$B$5,People!$A$5))))</f>
        <v>Anna Andreadi</v>
      </c>
      <c r="W8943" s="3" t="str">
        <f>IFERROR(INDEX(Returns!A8943:A9742, MATCH(Orders1[[#This Row],[Order ID]],Returns!B8943:B9742)), "No")</f>
        <v>No</v>
      </c>
      <c r="X8943" s="3">
        <f>IF(Orders1[[#This Row],[Return]]="Yes", 1, 0)</f>
        <v>0</v>
      </c>
    </row>
    <row r="8944" spans="1:24" x14ac:dyDescent="0.2">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7">
        <v>179.99100000000004</v>
      </c>
      <c r="S8944" s="1">
        <v>3</v>
      </c>
      <c r="T8944" s="1">
        <v>0.7</v>
      </c>
      <c r="U8944" s="7">
        <v>-251.98739999999992</v>
      </c>
      <c r="V8944" s="3" t="str">
        <f>IF(Orders1[[#This Row],[Region]]=People!$B$2, People!$A$2, IF(Orders1[[#This Row],[Region]]=People!$B$3,People!$A$3, IF(Orders1[[#This Row],[Region]]=People!$B$4,People!$A$4, IF(Orders1[[#This Row],[Region]]=People!$B$5,People!$A$5))))</f>
        <v>Anna Andreadi</v>
      </c>
      <c r="W8944" s="3" t="str">
        <f>IFERROR(INDEX(Returns!A8944:A9743, MATCH(Orders1[[#This Row],[Order ID]],Returns!B8944:B9743)), "No")</f>
        <v>No</v>
      </c>
      <c r="X8944" s="3">
        <f>IF(Orders1[[#This Row],[Return]]="Yes", 1, 0)</f>
        <v>0</v>
      </c>
    </row>
    <row r="8945" spans="1:24" x14ac:dyDescent="0.2">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7">
        <v>239.358</v>
      </c>
      <c r="S8945" s="1">
        <v>3</v>
      </c>
      <c r="T8945" s="1">
        <v>0.3</v>
      </c>
      <c r="U8945" s="7">
        <v>-47.871600000000001</v>
      </c>
      <c r="V8945" s="3" t="str">
        <f>IF(Orders1[[#This Row],[Region]]=People!$B$2, People!$A$2, IF(Orders1[[#This Row],[Region]]=People!$B$3,People!$A$3, IF(Orders1[[#This Row],[Region]]=People!$B$4,People!$A$4, IF(Orders1[[#This Row],[Region]]=People!$B$5,People!$A$5))))</f>
        <v>Kelly Williams</v>
      </c>
      <c r="W8945" s="3" t="str">
        <f>IFERROR(INDEX(Returns!A8945:A9744, MATCH(Orders1[[#This Row],[Order ID]],Returns!B8945:B9744)), "No")</f>
        <v>No</v>
      </c>
      <c r="X8945" s="3">
        <f>IF(Orders1[[#This Row],[Return]]="Yes", 1, 0)</f>
        <v>0</v>
      </c>
    </row>
    <row r="8946" spans="1:24" x14ac:dyDescent="0.2">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7">
        <v>164.88</v>
      </c>
      <c r="S8946" s="1">
        <v>3</v>
      </c>
      <c r="T8946" s="1">
        <v>0</v>
      </c>
      <c r="U8946" s="7">
        <v>80.791200000000003</v>
      </c>
      <c r="V8946" s="3" t="str">
        <f>IF(Orders1[[#This Row],[Region]]=People!$B$2, People!$A$2, IF(Orders1[[#This Row],[Region]]=People!$B$3,People!$A$3, IF(Orders1[[#This Row],[Region]]=People!$B$4,People!$A$4, IF(Orders1[[#This Row],[Region]]=People!$B$5,People!$A$5))))</f>
        <v>Anna Andreadi</v>
      </c>
      <c r="W8946" s="3" t="str">
        <f>IFERROR(INDEX(Returns!A8946:A9745, MATCH(Orders1[[#This Row],[Order ID]],Returns!B8946:B9745)), "No")</f>
        <v>No</v>
      </c>
      <c r="X8946" s="3">
        <f>IF(Orders1[[#This Row],[Return]]="Yes", 1, 0)</f>
        <v>0</v>
      </c>
    </row>
    <row r="8947" spans="1:24" x14ac:dyDescent="0.2">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7">
        <v>10.95</v>
      </c>
      <c r="S8947" s="1">
        <v>3</v>
      </c>
      <c r="T8947" s="1">
        <v>0</v>
      </c>
      <c r="U8947" s="7">
        <v>3.2849999999999993</v>
      </c>
      <c r="V8947" s="3" t="str">
        <f>IF(Orders1[[#This Row],[Region]]=People!$B$2, People!$A$2, IF(Orders1[[#This Row],[Region]]=People!$B$3,People!$A$3, IF(Orders1[[#This Row],[Region]]=People!$B$4,People!$A$4, IF(Orders1[[#This Row],[Region]]=People!$B$5,People!$A$5))))</f>
        <v>Anna Andreadi</v>
      </c>
      <c r="W8947" s="3" t="str">
        <f>IFERROR(INDEX(Returns!A8947:A9746, MATCH(Orders1[[#This Row],[Order ID]],Returns!B8947:B9746)), "No")</f>
        <v>No</v>
      </c>
      <c r="X8947" s="3">
        <f>IF(Orders1[[#This Row],[Return]]="Yes", 1, 0)</f>
        <v>0</v>
      </c>
    </row>
    <row r="8948" spans="1:24" x14ac:dyDescent="0.2">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7">
        <v>19.440000000000001</v>
      </c>
      <c r="S8948" s="1">
        <v>3</v>
      </c>
      <c r="T8948" s="1">
        <v>0</v>
      </c>
      <c r="U8948" s="7">
        <v>9.3312000000000008</v>
      </c>
      <c r="V8948" s="3" t="str">
        <f>IF(Orders1[[#This Row],[Region]]=People!$B$2, People!$A$2, IF(Orders1[[#This Row],[Region]]=People!$B$3,People!$A$3, IF(Orders1[[#This Row],[Region]]=People!$B$4,People!$A$4, IF(Orders1[[#This Row],[Region]]=People!$B$5,People!$A$5))))</f>
        <v>Chuck Magee</v>
      </c>
      <c r="W8948" s="3" t="str">
        <f>IFERROR(INDEX(Returns!A8948:A9747, MATCH(Orders1[[#This Row],[Order ID]],Returns!B8948:B9747)), "No")</f>
        <v>No</v>
      </c>
      <c r="X8948" s="3">
        <f>IF(Orders1[[#This Row],[Return]]="Yes", 1, 0)</f>
        <v>0</v>
      </c>
    </row>
    <row r="8949" spans="1:24" x14ac:dyDescent="0.2">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7">
        <v>12.3</v>
      </c>
      <c r="S8949" s="1">
        <v>5</v>
      </c>
      <c r="T8949" s="1">
        <v>0</v>
      </c>
      <c r="U8949" s="7">
        <v>6.15</v>
      </c>
      <c r="V8949" s="3" t="str">
        <f>IF(Orders1[[#This Row],[Region]]=People!$B$2, People!$A$2, IF(Orders1[[#This Row],[Region]]=People!$B$3,People!$A$3, IF(Orders1[[#This Row],[Region]]=People!$B$4,People!$A$4, IF(Orders1[[#This Row],[Region]]=People!$B$5,People!$A$5))))</f>
        <v>Chuck Magee</v>
      </c>
      <c r="W8949" s="3" t="str">
        <f>IFERROR(INDEX(Returns!A8949:A9748, MATCH(Orders1[[#This Row],[Order ID]],Returns!B8949:B9748)), "No")</f>
        <v>No</v>
      </c>
      <c r="X8949" s="3">
        <f>IF(Orders1[[#This Row],[Return]]="Yes", 1, 0)</f>
        <v>0</v>
      </c>
    </row>
    <row r="8950" spans="1:24" x14ac:dyDescent="0.2">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7">
        <v>13.97</v>
      </c>
      <c r="S8950" s="1">
        <v>1</v>
      </c>
      <c r="T8950" s="1">
        <v>0</v>
      </c>
      <c r="U8950" s="7">
        <v>3.632200000000001</v>
      </c>
      <c r="V8950" s="3" t="str">
        <f>IF(Orders1[[#This Row],[Region]]=People!$B$2, People!$A$2, IF(Orders1[[#This Row],[Region]]=People!$B$3,People!$A$3, IF(Orders1[[#This Row],[Region]]=People!$B$4,People!$A$4, IF(Orders1[[#This Row],[Region]]=People!$B$5,People!$A$5))))</f>
        <v>Anna Andreadi</v>
      </c>
      <c r="W8950" s="3" t="str">
        <f>IFERROR(INDEX(Returns!A8950:A9749, MATCH(Orders1[[#This Row],[Order ID]],Returns!B8950:B9749)), "No")</f>
        <v>No</v>
      </c>
      <c r="X8950" s="3">
        <f>IF(Orders1[[#This Row],[Return]]="Yes", 1, 0)</f>
        <v>0</v>
      </c>
    </row>
    <row r="8951" spans="1:24" x14ac:dyDescent="0.2">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7">
        <v>934.9559999999999</v>
      </c>
      <c r="S8951" s="1">
        <v>6</v>
      </c>
      <c r="T8951" s="1">
        <v>0.4</v>
      </c>
      <c r="U8951" s="7">
        <v>-249.32159999999999</v>
      </c>
      <c r="V8951" s="3" t="str">
        <f>IF(Orders1[[#This Row],[Region]]=People!$B$2, People!$A$2, IF(Orders1[[#This Row],[Region]]=People!$B$3,People!$A$3, IF(Orders1[[#This Row],[Region]]=People!$B$4,People!$A$4, IF(Orders1[[#This Row],[Region]]=People!$B$5,People!$A$5))))</f>
        <v>Cassandra Brandow</v>
      </c>
      <c r="W8951" s="3" t="str">
        <f>IFERROR(INDEX(Returns!A8951:A9750, MATCH(Orders1[[#This Row],[Order ID]],Returns!B8951:B9750)), "No")</f>
        <v>No</v>
      </c>
      <c r="X8951" s="3">
        <f>IF(Orders1[[#This Row],[Return]]="Yes", 1, 0)</f>
        <v>0</v>
      </c>
    </row>
    <row r="8952" spans="1:24" x14ac:dyDescent="0.2">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7">
        <v>46.864000000000004</v>
      </c>
      <c r="S8952" s="1">
        <v>2</v>
      </c>
      <c r="T8952" s="1">
        <v>0.2</v>
      </c>
      <c r="U8952" s="7">
        <v>7.615399999999994</v>
      </c>
      <c r="V8952" s="3" t="str">
        <f>IF(Orders1[[#This Row],[Region]]=People!$B$2, People!$A$2, IF(Orders1[[#This Row],[Region]]=People!$B$3,People!$A$3, IF(Orders1[[#This Row],[Region]]=People!$B$4,People!$A$4, IF(Orders1[[#This Row],[Region]]=People!$B$5,People!$A$5))))</f>
        <v>Cassandra Brandow</v>
      </c>
      <c r="W8952" s="3" t="str">
        <f>IFERROR(INDEX(Returns!A8952:A9751, MATCH(Orders1[[#This Row],[Order ID]],Returns!B8952:B9751)), "No")</f>
        <v>No</v>
      </c>
      <c r="X8952" s="3">
        <f>IF(Orders1[[#This Row],[Return]]="Yes", 1, 0)</f>
        <v>0</v>
      </c>
    </row>
    <row r="8953" spans="1:24" x14ac:dyDescent="0.2">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7">
        <v>26.160000000000004</v>
      </c>
      <c r="S8953" s="1">
        <v>3</v>
      </c>
      <c r="T8953" s="1">
        <v>0.2</v>
      </c>
      <c r="U8953" s="7">
        <v>1.961999999999998</v>
      </c>
      <c r="V8953" s="3" t="str">
        <f>IF(Orders1[[#This Row],[Region]]=People!$B$2, People!$A$2, IF(Orders1[[#This Row],[Region]]=People!$B$3,People!$A$3, IF(Orders1[[#This Row],[Region]]=People!$B$4,People!$A$4, IF(Orders1[[#This Row],[Region]]=People!$B$5,People!$A$5))))</f>
        <v>Cassandra Brandow</v>
      </c>
      <c r="W8953" s="3" t="str">
        <f>IFERROR(INDEX(Returns!A8953:A9752, MATCH(Orders1[[#This Row],[Order ID]],Returns!B8953:B9752)), "No")</f>
        <v>No</v>
      </c>
      <c r="X8953" s="3">
        <f>IF(Orders1[[#This Row],[Return]]="Yes", 1, 0)</f>
        <v>0</v>
      </c>
    </row>
    <row r="8954" spans="1:24" x14ac:dyDescent="0.2">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7">
        <v>23.128</v>
      </c>
      <c r="S8954" s="1">
        <v>7</v>
      </c>
      <c r="T8954" s="1">
        <v>0.2</v>
      </c>
      <c r="U8954" s="7">
        <v>2.8909999999999982</v>
      </c>
      <c r="V8954" s="3" t="str">
        <f>IF(Orders1[[#This Row],[Region]]=People!$B$2, People!$A$2, IF(Orders1[[#This Row],[Region]]=People!$B$3,People!$A$3, IF(Orders1[[#This Row],[Region]]=People!$B$4,People!$A$4, IF(Orders1[[#This Row],[Region]]=People!$B$5,People!$A$5))))</f>
        <v>Cassandra Brandow</v>
      </c>
      <c r="W8954" s="3" t="str">
        <f>IFERROR(INDEX(Returns!A8954:A9753, MATCH(Orders1[[#This Row],[Order ID]],Returns!B8954:B9753)), "No")</f>
        <v>No</v>
      </c>
      <c r="X8954" s="3">
        <f>IF(Orders1[[#This Row],[Return]]="Yes", 1, 0)</f>
        <v>0</v>
      </c>
    </row>
    <row r="8955" spans="1:24" x14ac:dyDescent="0.2">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7">
        <v>59.24</v>
      </c>
      <c r="S8955" s="1">
        <v>5</v>
      </c>
      <c r="T8955" s="1">
        <v>0.2</v>
      </c>
      <c r="U8955" s="7">
        <v>16.290999999999997</v>
      </c>
      <c r="V8955" s="3" t="str">
        <f>IF(Orders1[[#This Row],[Region]]=People!$B$2, People!$A$2, IF(Orders1[[#This Row],[Region]]=People!$B$3,People!$A$3, IF(Orders1[[#This Row],[Region]]=People!$B$4,People!$A$4, IF(Orders1[[#This Row],[Region]]=People!$B$5,People!$A$5))))</f>
        <v>Cassandra Brandow</v>
      </c>
      <c r="W8955" s="3" t="str">
        <f>IFERROR(INDEX(Returns!A8955:A9754, MATCH(Orders1[[#This Row],[Order ID]],Returns!B8955:B9754)), "No")</f>
        <v>No</v>
      </c>
      <c r="X8955" s="3">
        <f>IF(Orders1[[#This Row],[Return]]="Yes", 1, 0)</f>
        <v>0</v>
      </c>
    </row>
    <row r="8956" spans="1:24" x14ac:dyDescent="0.2">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7">
        <v>155.45600000000002</v>
      </c>
      <c r="S8956" s="1">
        <v>4</v>
      </c>
      <c r="T8956" s="1">
        <v>0.2</v>
      </c>
      <c r="U8956" s="7">
        <v>-7.7727999999999895</v>
      </c>
      <c r="V8956" s="3" t="str">
        <f>IF(Orders1[[#This Row],[Region]]=People!$B$2, People!$A$2, IF(Orders1[[#This Row],[Region]]=People!$B$3,People!$A$3, IF(Orders1[[#This Row],[Region]]=People!$B$4,People!$A$4, IF(Orders1[[#This Row],[Region]]=People!$B$5,People!$A$5))))</f>
        <v>Cassandra Brandow</v>
      </c>
      <c r="W8956" s="3" t="str">
        <f>IFERROR(INDEX(Returns!A8956:A9755, MATCH(Orders1[[#This Row],[Order ID]],Returns!B8956:B9755)), "No")</f>
        <v>No</v>
      </c>
      <c r="X8956" s="3">
        <f>IF(Orders1[[#This Row],[Return]]="Yes", 1, 0)</f>
        <v>0</v>
      </c>
    </row>
    <row r="8957" spans="1:24" x14ac:dyDescent="0.2">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7">
        <v>8.56</v>
      </c>
      <c r="S8957" s="1">
        <v>2</v>
      </c>
      <c r="T8957" s="1">
        <v>0</v>
      </c>
      <c r="U8957" s="7">
        <v>3.8519999999999994</v>
      </c>
      <c r="V8957" s="3" t="str">
        <f>IF(Orders1[[#This Row],[Region]]=People!$B$2, People!$A$2, IF(Orders1[[#This Row],[Region]]=People!$B$3,People!$A$3, IF(Orders1[[#This Row],[Region]]=People!$B$4,People!$A$4, IF(Orders1[[#This Row],[Region]]=People!$B$5,People!$A$5))))</f>
        <v>Anna Andreadi</v>
      </c>
      <c r="W8957" s="3" t="str">
        <f>IFERROR(INDEX(Returns!A8957:A9756, MATCH(Orders1[[#This Row],[Order ID]],Returns!B8957:B9756)), "No")</f>
        <v>No</v>
      </c>
      <c r="X8957" s="3">
        <f>IF(Orders1[[#This Row],[Return]]="Yes", 1, 0)</f>
        <v>0</v>
      </c>
    </row>
    <row r="8958" spans="1:24" x14ac:dyDescent="0.2">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7">
        <v>21</v>
      </c>
      <c r="S8958" s="1">
        <v>3</v>
      </c>
      <c r="T8958" s="1">
        <v>0.2</v>
      </c>
      <c r="U8958" s="7">
        <v>5.7750000000000021</v>
      </c>
      <c r="V8958" s="3" t="str">
        <f>IF(Orders1[[#This Row],[Region]]=People!$B$2, People!$A$2, IF(Orders1[[#This Row],[Region]]=People!$B$3,People!$A$3, IF(Orders1[[#This Row],[Region]]=People!$B$4,People!$A$4, IF(Orders1[[#This Row],[Region]]=People!$B$5,People!$A$5))))</f>
        <v>Cassandra Brandow</v>
      </c>
      <c r="W8958" s="3" t="str">
        <f>IFERROR(INDEX(Returns!A8958:A9757, MATCH(Orders1[[#This Row],[Order ID]],Returns!B8958:B9757)), "No")</f>
        <v>No</v>
      </c>
      <c r="X8958" s="3">
        <f>IF(Orders1[[#This Row],[Return]]="Yes", 1, 0)</f>
        <v>0</v>
      </c>
    </row>
    <row r="8959" spans="1:24" x14ac:dyDescent="0.2">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7">
        <v>120</v>
      </c>
      <c r="S8959" s="1">
        <v>2</v>
      </c>
      <c r="T8959" s="1">
        <v>0.5</v>
      </c>
      <c r="U8959" s="7">
        <v>-7.2000000000000028</v>
      </c>
      <c r="V8959" s="3" t="str">
        <f>IF(Orders1[[#This Row],[Region]]=People!$B$2, People!$A$2, IF(Orders1[[#This Row],[Region]]=People!$B$3,People!$A$3, IF(Orders1[[#This Row],[Region]]=People!$B$4,People!$A$4, IF(Orders1[[#This Row],[Region]]=People!$B$5,People!$A$5))))</f>
        <v>Cassandra Brandow</v>
      </c>
      <c r="W8959" s="3" t="str">
        <f>IFERROR(INDEX(Returns!A8959:A9758, MATCH(Orders1[[#This Row],[Order ID]],Returns!B8959:B9758)), "No")</f>
        <v>No</v>
      </c>
      <c r="X8959" s="3">
        <f>IF(Orders1[[#This Row],[Return]]="Yes", 1, 0)</f>
        <v>0</v>
      </c>
    </row>
    <row r="8960" spans="1:24" x14ac:dyDescent="0.2">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7">
        <v>299.95999999999998</v>
      </c>
      <c r="S8960" s="1">
        <v>5</v>
      </c>
      <c r="T8960" s="1">
        <v>0.2</v>
      </c>
      <c r="U8960" s="7">
        <v>37.494999999999962</v>
      </c>
      <c r="V8960" s="3" t="str">
        <f>IF(Orders1[[#This Row],[Region]]=People!$B$2, People!$A$2, IF(Orders1[[#This Row],[Region]]=People!$B$3,People!$A$3, IF(Orders1[[#This Row],[Region]]=People!$B$4,People!$A$4, IF(Orders1[[#This Row],[Region]]=People!$B$5,People!$A$5))))</f>
        <v>Kelly Williams</v>
      </c>
      <c r="W8960" s="3" t="str">
        <f>IFERROR(INDEX(Returns!A8960:A9759, MATCH(Orders1[[#This Row],[Order ID]],Returns!B8960:B9759)), "No")</f>
        <v>No</v>
      </c>
      <c r="X8960" s="3">
        <f>IF(Orders1[[#This Row],[Return]]="Yes", 1, 0)</f>
        <v>0</v>
      </c>
    </row>
    <row r="8961" spans="1:24" x14ac:dyDescent="0.2">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7">
        <v>67.839999999999989</v>
      </c>
      <c r="S8961" s="1">
        <v>5</v>
      </c>
      <c r="T8961" s="1">
        <v>0.8</v>
      </c>
      <c r="U8961" s="7">
        <v>-179.77600000000001</v>
      </c>
      <c r="V8961" s="3" t="str">
        <f>IF(Orders1[[#This Row],[Region]]=People!$B$2, People!$A$2, IF(Orders1[[#This Row],[Region]]=People!$B$3,People!$A$3, IF(Orders1[[#This Row],[Region]]=People!$B$4,People!$A$4, IF(Orders1[[#This Row],[Region]]=People!$B$5,People!$A$5))))</f>
        <v>Kelly Williams</v>
      </c>
      <c r="W8961" s="3" t="str">
        <f>IFERROR(INDEX(Returns!A8961:A9760, MATCH(Orders1[[#This Row],[Order ID]],Returns!B8961:B9760)), "No")</f>
        <v>No</v>
      </c>
      <c r="X8961" s="3">
        <f>IF(Orders1[[#This Row],[Return]]="Yes", 1, 0)</f>
        <v>0</v>
      </c>
    </row>
    <row r="8962" spans="1:24" x14ac:dyDescent="0.2">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7">
        <v>853.92999999999984</v>
      </c>
      <c r="S8962" s="1">
        <v>5</v>
      </c>
      <c r="T8962" s="1">
        <v>0.3</v>
      </c>
      <c r="U8962" s="7">
        <v>-24.397999999999911</v>
      </c>
      <c r="V8962" s="3" t="str">
        <f>IF(Orders1[[#This Row],[Region]]=People!$B$2, People!$A$2, IF(Orders1[[#This Row],[Region]]=People!$B$3,People!$A$3, IF(Orders1[[#This Row],[Region]]=People!$B$4,People!$A$4, IF(Orders1[[#This Row],[Region]]=People!$B$5,People!$A$5))))</f>
        <v>Kelly Williams</v>
      </c>
      <c r="W8962" s="3" t="str">
        <f>IFERROR(INDEX(Returns!A8962:A9761, MATCH(Orders1[[#This Row],[Order ID]],Returns!B8962:B9761)), "No")</f>
        <v>No</v>
      </c>
      <c r="X8962" s="3">
        <f>IF(Orders1[[#This Row],[Return]]="Yes", 1, 0)</f>
        <v>0</v>
      </c>
    </row>
    <row r="8963" spans="1:24" x14ac:dyDescent="0.2">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7">
        <v>18.687999999999999</v>
      </c>
      <c r="S8963" s="1">
        <v>4</v>
      </c>
      <c r="T8963" s="1">
        <v>0.2</v>
      </c>
      <c r="U8963" s="7">
        <v>3.7375999999999996</v>
      </c>
      <c r="V8963" s="3" t="str">
        <f>IF(Orders1[[#This Row],[Region]]=People!$B$2, People!$A$2, IF(Orders1[[#This Row],[Region]]=People!$B$3,People!$A$3, IF(Orders1[[#This Row],[Region]]=People!$B$4,People!$A$4, IF(Orders1[[#This Row],[Region]]=People!$B$5,People!$A$5))))</f>
        <v>Kelly Williams</v>
      </c>
      <c r="W8963" s="3" t="str">
        <f>IFERROR(INDEX(Returns!A8963:A9762, MATCH(Orders1[[#This Row],[Order ID]],Returns!B8963:B9762)), "No")</f>
        <v>No</v>
      </c>
      <c r="X8963" s="3">
        <f>IF(Orders1[[#This Row],[Return]]="Yes", 1, 0)</f>
        <v>0</v>
      </c>
    </row>
    <row r="8964" spans="1:24" x14ac:dyDescent="0.2">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7">
        <v>273.95999999999998</v>
      </c>
      <c r="S8964" s="1">
        <v>2</v>
      </c>
      <c r="T8964" s="1">
        <v>0</v>
      </c>
      <c r="U8964" s="7">
        <v>71.229600000000005</v>
      </c>
      <c r="V8964" s="3" t="str">
        <f>IF(Orders1[[#This Row],[Region]]=People!$B$2, People!$A$2, IF(Orders1[[#This Row],[Region]]=People!$B$3,People!$A$3, IF(Orders1[[#This Row],[Region]]=People!$B$4,People!$A$4, IF(Orders1[[#This Row],[Region]]=People!$B$5,People!$A$5))))</f>
        <v>Cassandra Brandow</v>
      </c>
      <c r="W8964" s="3" t="str">
        <f>IFERROR(INDEX(Returns!A8964:A9763, MATCH(Orders1[[#This Row],[Order ID]],Returns!B8964:B9763)), "No")</f>
        <v>No</v>
      </c>
      <c r="X8964" s="3">
        <f>IF(Orders1[[#This Row],[Return]]="Yes", 1, 0)</f>
        <v>0</v>
      </c>
    </row>
    <row r="8965" spans="1:24" x14ac:dyDescent="0.2">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7">
        <v>89.97</v>
      </c>
      <c r="S8965" s="1">
        <v>3</v>
      </c>
      <c r="T8965" s="1">
        <v>0</v>
      </c>
      <c r="U8965" s="7">
        <v>18.893699999999995</v>
      </c>
      <c r="V8965" s="3" t="str">
        <f>IF(Orders1[[#This Row],[Region]]=People!$B$2, People!$A$2, IF(Orders1[[#This Row],[Region]]=People!$B$3,People!$A$3, IF(Orders1[[#This Row],[Region]]=People!$B$4,People!$A$4, IF(Orders1[[#This Row],[Region]]=People!$B$5,People!$A$5))))</f>
        <v>Cassandra Brandow</v>
      </c>
      <c r="W8965" s="3" t="str">
        <f>IFERROR(INDEX(Returns!A8965:A9764, MATCH(Orders1[[#This Row],[Order ID]],Returns!B8965:B9764)), "No")</f>
        <v>No</v>
      </c>
      <c r="X8965" s="3">
        <f>IF(Orders1[[#This Row],[Return]]="Yes", 1, 0)</f>
        <v>0</v>
      </c>
    </row>
    <row r="8966" spans="1:24" x14ac:dyDescent="0.2">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7">
        <v>756.80000000000007</v>
      </c>
      <c r="S8966" s="1">
        <v>5</v>
      </c>
      <c r="T8966" s="1">
        <v>0</v>
      </c>
      <c r="U8966" s="7">
        <v>75.679999999999978</v>
      </c>
      <c r="V8966" s="3" t="str">
        <f>IF(Orders1[[#This Row],[Region]]=People!$B$2, People!$A$2, IF(Orders1[[#This Row],[Region]]=People!$B$3,People!$A$3, IF(Orders1[[#This Row],[Region]]=People!$B$4,People!$A$4, IF(Orders1[[#This Row],[Region]]=People!$B$5,People!$A$5))))</f>
        <v>Cassandra Brandow</v>
      </c>
      <c r="W8966" s="3" t="str">
        <f>IFERROR(INDEX(Returns!A8966:A9765, MATCH(Orders1[[#This Row],[Order ID]],Returns!B8966:B9765)), "No")</f>
        <v>No</v>
      </c>
      <c r="X8966" s="3">
        <f>IF(Orders1[[#This Row],[Return]]="Yes", 1, 0)</f>
        <v>0</v>
      </c>
    </row>
    <row r="8967" spans="1:24" x14ac:dyDescent="0.2">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7">
        <v>1.2479999999999998</v>
      </c>
      <c r="S8967" s="1">
        <v>2</v>
      </c>
      <c r="T8967" s="1">
        <v>0.8</v>
      </c>
      <c r="U8967" s="7">
        <v>-1.934400000000001</v>
      </c>
      <c r="V8967" s="3" t="str">
        <f>IF(Orders1[[#This Row],[Region]]=People!$B$2, People!$A$2, IF(Orders1[[#This Row],[Region]]=People!$B$3,People!$A$3, IF(Orders1[[#This Row],[Region]]=People!$B$4,People!$A$4, IF(Orders1[[#This Row],[Region]]=People!$B$5,People!$A$5))))</f>
        <v>Kelly Williams</v>
      </c>
      <c r="W8967" s="3" t="str">
        <f>IFERROR(INDEX(Returns!A8967:A9766, MATCH(Orders1[[#This Row],[Order ID]],Returns!B8967:B9766)), "No")</f>
        <v>No</v>
      </c>
      <c r="X8967" s="3">
        <f>IF(Orders1[[#This Row],[Return]]="Yes", 1, 0)</f>
        <v>0</v>
      </c>
    </row>
    <row r="8968" spans="1:24" x14ac:dyDescent="0.2">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7">
        <v>72</v>
      </c>
      <c r="S8968" s="1">
        <v>1</v>
      </c>
      <c r="T8968" s="1">
        <v>0.2</v>
      </c>
      <c r="U8968" s="7">
        <v>14.399999999999999</v>
      </c>
      <c r="V8968" s="3" t="str">
        <f>IF(Orders1[[#This Row],[Region]]=People!$B$2, People!$A$2, IF(Orders1[[#This Row],[Region]]=People!$B$3,People!$A$3, IF(Orders1[[#This Row],[Region]]=People!$B$4,People!$A$4, IF(Orders1[[#This Row],[Region]]=People!$B$5,People!$A$5))))</f>
        <v>Chuck Magee</v>
      </c>
      <c r="W8968" s="3" t="str">
        <f>IFERROR(INDEX(Returns!A8968:A9767, MATCH(Orders1[[#This Row],[Order ID]],Returns!B8968:B9767)), "No")</f>
        <v>No</v>
      </c>
      <c r="X8968" s="3">
        <f>IF(Orders1[[#This Row],[Return]]="Yes", 1, 0)</f>
        <v>0</v>
      </c>
    </row>
    <row r="8969" spans="1:24" x14ac:dyDescent="0.2">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7">
        <v>470.15499999999997</v>
      </c>
      <c r="S8969" s="1">
        <v>7</v>
      </c>
      <c r="T8969" s="1">
        <v>0.3</v>
      </c>
      <c r="U8969" s="7">
        <v>-13.432999999999993</v>
      </c>
      <c r="V8969" s="3" t="str">
        <f>IF(Orders1[[#This Row],[Region]]=People!$B$2, People!$A$2, IF(Orders1[[#This Row],[Region]]=People!$B$3,People!$A$3, IF(Orders1[[#This Row],[Region]]=People!$B$4,People!$A$4, IF(Orders1[[#This Row],[Region]]=People!$B$5,People!$A$5))))</f>
        <v>Chuck Magee</v>
      </c>
      <c r="W8969" s="3" t="str">
        <f>IFERROR(INDEX(Returns!A8969:A9768, MATCH(Orders1[[#This Row],[Order ID]],Returns!B8969:B9768)), "No")</f>
        <v>No</v>
      </c>
      <c r="X8969" s="3">
        <f>IF(Orders1[[#This Row],[Return]]="Yes", 1, 0)</f>
        <v>0</v>
      </c>
    </row>
    <row r="8970" spans="1:24" x14ac:dyDescent="0.2">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7">
        <v>39.128</v>
      </c>
      <c r="S8970" s="1">
        <v>1</v>
      </c>
      <c r="T8970" s="1">
        <v>0.2</v>
      </c>
      <c r="U8970" s="7">
        <v>-8.803799999999999</v>
      </c>
      <c r="V8970" s="3" t="str">
        <f>IF(Orders1[[#This Row],[Region]]=People!$B$2, People!$A$2, IF(Orders1[[#This Row],[Region]]=People!$B$3,People!$A$3, IF(Orders1[[#This Row],[Region]]=People!$B$4,People!$A$4, IF(Orders1[[#This Row],[Region]]=People!$B$5,People!$A$5))))</f>
        <v>Cassandra Brandow</v>
      </c>
      <c r="W8970" s="3" t="str">
        <f>IFERROR(INDEX(Returns!A8970:A9769, MATCH(Orders1[[#This Row],[Order ID]],Returns!B8970:B9769)), "No")</f>
        <v>No</v>
      </c>
      <c r="X8970" s="3">
        <f>IF(Orders1[[#This Row],[Return]]="Yes", 1, 0)</f>
        <v>0</v>
      </c>
    </row>
    <row r="8971" spans="1:24" x14ac:dyDescent="0.2">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7">
        <v>19.728000000000002</v>
      </c>
      <c r="S8971" s="1">
        <v>9</v>
      </c>
      <c r="T8971" s="1">
        <v>0.2</v>
      </c>
      <c r="U8971" s="7">
        <v>1.7262000000000022</v>
      </c>
      <c r="V8971" s="3" t="str">
        <f>IF(Orders1[[#This Row],[Region]]=People!$B$2, People!$A$2, IF(Orders1[[#This Row],[Region]]=People!$B$3,People!$A$3, IF(Orders1[[#This Row],[Region]]=People!$B$4,People!$A$4, IF(Orders1[[#This Row],[Region]]=People!$B$5,People!$A$5))))</f>
        <v>Chuck Magee</v>
      </c>
      <c r="W8971" s="3" t="str">
        <f>IFERROR(INDEX(Returns!A8971:A9770, MATCH(Orders1[[#This Row],[Order ID]],Returns!B8971:B9770)), "No")</f>
        <v>No</v>
      </c>
      <c r="X8971" s="3">
        <f>IF(Orders1[[#This Row],[Return]]="Yes", 1, 0)</f>
        <v>0</v>
      </c>
    </row>
    <row r="8972" spans="1:24" x14ac:dyDescent="0.2">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7">
        <v>151.18799999999999</v>
      </c>
      <c r="S8972" s="1">
        <v>2</v>
      </c>
      <c r="T8972" s="1">
        <v>0.4</v>
      </c>
      <c r="U8972" s="7">
        <v>-25.198000000000008</v>
      </c>
      <c r="V8972" s="3" t="str">
        <f>IF(Orders1[[#This Row],[Region]]=People!$B$2, People!$A$2, IF(Orders1[[#This Row],[Region]]=People!$B$3,People!$A$3, IF(Orders1[[#This Row],[Region]]=People!$B$4,People!$A$4, IF(Orders1[[#This Row],[Region]]=People!$B$5,People!$A$5))))</f>
        <v>Chuck Magee</v>
      </c>
      <c r="W8972" s="3" t="str">
        <f>IFERROR(INDEX(Returns!A8972:A9771, MATCH(Orders1[[#This Row],[Order ID]],Returns!B8972:B9771)), "No")</f>
        <v>No</v>
      </c>
      <c r="X8972" s="3">
        <f>IF(Orders1[[#This Row],[Return]]="Yes", 1, 0)</f>
        <v>0</v>
      </c>
    </row>
    <row r="8973" spans="1:24" x14ac:dyDescent="0.2">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7">
        <v>271.76400000000001</v>
      </c>
      <c r="S8973" s="1">
        <v>2</v>
      </c>
      <c r="T8973" s="1">
        <v>0.1</v>
      </c>
      <c r="U8973" s="7">
        <v>60.391999999999967</v>
      </c>
      <c r="V8973" s="3" t="str">
        <f>IF(Orders1[[#This Row],[Region]]=People!$B$2, People!$A$2, IF(Orders1[[#This Row],[Region]]=People!$B$3,People!$A$3, IF(Orders1[[#This Row],[Region]]=People!$B$4,People!$A$4, IF(Orders1[[#This Row],[Region]]=People!$B$5,People!$A$5))))</f>
        <v>Chuck Magee</v>
      </c>
      <c r="W8973" s="3" t="str">
        <f>IFERROR(INDEX(Returns!A8973:A9772, MATCH(Orders1[[#This Row],[Order ID]],Returns!B8973:B9772)), "No")</f>
        <v>No</v>
      </c>
      <c r="X8973" s="3">
        <f>IF(Orders1[[#This Row],[Return]]="Yes", 1, 0)</f>
        <v>0</v>
      </c>
    </row>
    <row r="8974" spans="1:24" x14ac:dyDescent="0.2">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7">
        <v>47.496000000000002</v>
      </c>
      <c r="S8974" s="1">
        <v>1</v>
      </c>
      <c r="T8974" s="1">
        <v>0.2</v>
      </c>
      <c r="U8974" s="7">
        <v>-1.187400000000002</v>
      </c>
      <c r="V8974" s="3" t="str">
        <f>IF(Orders1[[#This Row],[Region]]=People!$B$2, People!$A$2, IF(Orders1[[#This Row],[Region]]=People!$B$3,People!$A$3, IF(Orders1[[#This Row],[Region]]=People!$B$4,People!$A$4, IF(Orders1[[#This Row],[Region]]=People!$B$5,People!$A$5))))</f>
        <v>Chuck Magee</v>
      </c>
      <c r="W8974" s="3" t="str">
        <f>IFERROR(INDEX(Returns!A8974:A9773, MATCH(Orders1[[#This Row],[Order ID]],Returns!B8974:B9773)), "No")</f>
        <v>No</v>
      </c>
      <c r="X8974" s="3">
        <f>IF(Orders1[[#This Row],[Return]]="Yes", 1, 0)</f>
        <v>0</v>
      </c>
    </row>
    <row r="8975" spans="1:24" x14ac:dyDescent="0.2">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7">
        <v>344.98099999999994</v>
      </c>
      <c r="S8975" s="1">
        <v>7</v>
      </c>
      <c r="T8975" s="1">
        <v>0.15</v>
      </c>
      <c r="U8975" s="7">
        <v>28.410200000000017</v>
      </c>
      <c r="V8975" s="3" t="str">
        <f>IF(Orders1[[#This Row],[Region]]=People!$B$2, People!$A$2, IF(Orders1[[#This Row],[Region]]=People!$B$3,People!$A$3, IF(Orders1[[#This Row],[Region]]=People!$B$4,People!$A$4, IF(Orders1[[#This Row],[Region]]=People!$B$5,People!$A$5))))</f>
        <v>Anna Andreadi</v>
      </c>
      <c r="W8975" s="3" t="str">
        <f>IFERROR(INDEX(Returns!A8975:A9774, MATCH(Orders1[[#This Row],[Order ID]],Returns!B8975:B9774)), "No")</f>
        <v>No</v>
      </c>
      <c r="X8975" s="3">
        <f>IF(Orders1[[#This Row],[Return]]="Yes", 1, 0)</f>
        <v>0</v>
      </c>
    </row>
    <row r="8976" spans="1:24" x14ac:dyDescent="0.2">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7">
        <v>36.288000000000011</v>
      </c>
      <c r="S8976" s="1">
        <v>7</v>
      </c>
      <c r="T8976" s="1">
        <v>0.2</v>
      </c>
      <c r="U8976" s="7">
        <v>12.700800000000001</v>
      </c>
      <c r="V8976" s="3" t="str">
        <f>IF(Orders1[[#This Row],[Region]]=People!$B$2, People!$A$2, IF(Orders1[[#This Row],[Region]]=People!$B$3,People!$A$3, IF(Orders1[[#This Row],[Region]]=People!$B$4,People!$A$4, IF(Orders1[[#This Row],[Region]]=People!$B$5,People!$A$5))))</f>
        <v>Kelly Williams</v>
      </c>
      <c r="W8976" s="3" t="str">
        <f>IFERROR(INDEX(Returns!A8976:A9775, MATCH(Orders1[[#This Row],[Order ID]],Returns!B8976:B9775)), "No")</f>
        <v>No</v>
      </c>
      <c r="X8976" s="3">
        <f>IF(Orders1[[#This Row],[Return]]="Yes", 1, 0)</f>
        <v>0</v>
      </c>
    </row>
    <row r="8977" spans="1:24" x14ac:dyDescent="0.2">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7">
        <v>78.304000000000002</v>
      </c>
      <c r="S8977" s="1">
        <v>2</v>
      </c>
      <c r="T8977" s="1">
        <v>0.2</v>
      </c>
      <c r="U8977" s="7">
        <v>29.363999999999997</v>
      </c>
      <c r="V8977" s="3" t="str">
        <f>IF(Orders1[[#This Row],[Region]]=People!$B$2, People!$A$2, IF(Orders1[[#This Row],[Region]]=People!$B$3,People!$A$3, IF(Orders1[[#This Row],[Region]]=People!$B$4,People!$A$4, IF(Orders1[[#This Row],[Region]]=People!$B$5,People!$A$5))))</f>
        <v>Kelly Williams</v>
      </c>
      <c r="W8977" s="3" t="str">
        <f>IFERROR(INDEX(Returns!A8977:A9776, MATCH(Orders1[[#This Row],[Order ID]],Returns!B8977:B9776)), "No")</f>
        <v>No</v>
      </c>
      <c r="X8977" s="3">
        <f>IF(Orders1[[#This Row],[Return]]="Yes", 1, 0)</f>
        <v>0</v>
      </c>
    </row>
    <row r="8978" spans="1:24" x14ac:dyDescent="0.2">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7">
        <v>127.785</v>
      </c>
      <c r="S8978" s="1">
        <v>1</v>
      </c>
      <c r="T8978" s="1">
        <v>0.3</v>
      </c>
      <c r="U8978" s="7">
        <v>-31.033499999999989</v>
      </c>
      <c r="V8978" s="3" t="str">
        <f>IF(Orders1[[#This Row],[Region]]=People!$B$2, People!$A$2, IF(Orders1[[#This Row],[Region]]=People!$B$3,People!$A$3, IF(Orders1[[#This Row],[Region]]=People!$B$4,People!$A$4, IF(Orders1[[#This Row],[Region]]=People!$B$5,People!$A$5))))</f>
        <v>Kelly Williams</v>
      </c>
      <c r="W8978" s="3" t="str">
        <f>IFERROR(INDEX(Returns!A8978:A9777, MATCH(Orders1[[#This Row],[Order ID]],Returns!B8978:B9777)), "No")</f>
        <v>No</v>
      </c>
      <c r="X8978" s="3">
        <f>IF(Orders1[[#This Row],[Return]]="Yes", 1, 0)</f>
        <v>0</v>
      </c>
    </row>
    <row r="8979" spans="1:24" x14ac:dyDescent="0.2">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7">
        <v>6.1039999999999983</v>
      </c>
      <c r="S8979" s="1">
        <v>2</v>
      </c>
      <c r="T8979" s="1">
        <v>0.8</v>
      </c>
      <c r="U8979" s="7">
        <v>-9.1560000000000006</v>
      </c>
      <c r="V8979" s="3" t="str">
        <f>IF(Orders1[[#This Row],[Region]]=People!$B$2, People!$A$2, IF(Orders1[[#This Row],[Region]]=People!$B$3,People!$A$3, IF(Orders1[[#This Row],[Region]]=People!$B$4,People!$A$4, IF(Orders1[[#This Row],[Region]]=People!$B$5,People!$A$5))))</f>
        <v>Kelly Williams</v>
      </c>
      <c r="W8979" s="3" t="str">
        <f>IFERROR(INDEX(Returns!A8979:A9778, MATCH(Orders1[[#This Row],[Order ID]],Returns!B8979:B9778)), "No")</f>
        <v>No</v>
      </c>
      <c r="X8979" s="3">
        <f>IF(Orders1[[#This Row],[Return]]="Yes", 1, 0)</f>
        <v>0</v>
      </c>
    </row>
    <row r="8980" spans="1:24" x14ac:dyDescent="0.2">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7">
        <v>5.76</v>
      </c>
      <c r="S8980" s="1">
        <v>2</v>
      </c>
      <c r="T8980" s="1">
        <v>0</v>
      </c>
      <c r="U8980" s="7">
        <v>2.8224</v>
      </c>
      <c r="V8980" s="3" t="str">
        <f>IF(Orders1[[#This Row],[Region]]=People!$B$2, People!$A$2, IF(Orders1[[#This Row],[Region]]=People!$B$3,People!$A$3, IF(Orders1[[#This Row],[Region]]=People!$B$4,People!$A$4, IF(Orders1[[#This Row],[Region]]=People!$B$5,People!$A$5))))</f>
        <v>Chuck Magee</v>
      </c>
      <c r="W8980" s="3" t="str">
        <f>IFERROR(INDEX(Returns!A8980:A9779, MATCH(Orders1[[#This Row],[Order ID]],Returns!B8980:B9779)), "No")</f>
        <v>No</v>
      </c>
      <c r="X8980" s="3">
        <f>IF(Orders1[[#This Row],[Return]]="Yes", 1, 0)</f>
        <v>0</v>
      </c>
    </row>
    <row r="8981" spans="1:24" x14ac:dyDescent="0.2">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7">
        <v>1.7199999999999995</v>
      </c>
      <c r="S8981" s="1">
        <v>1</v>
      </c>
      <c r="T8981" s="1">
        <v>0.8</v>
      </c>
      <c r="U8981" s="7">
        <v>-2.8380000000000001</v>
      </c>
      <c r="V8981" s="3" t="str">
        <f>IF(Orders1[[#This Row],[Region]]=People!$B$2, People!$A$2, IF(Orders1[[#This Row],[Region]]=People!$B$3,People!$A$3, IF(Orders1[[#This Row],[Region]]=People!$B$4,People!$A$4, IF(Orders1[[#This Row],[Region]]=People!$B$5,People!$A$5))))</f>
        <v>Kelly Williams</v>
      </c>
      <c r="W8981" s="3" t="str">
        <f>IFERROR(INDEX(Returns!A8981:A9780, MATCH(Orders1[[#This Row],[Order ID]],Returns!B8981:B9780)), "No")</f>
        <v>No</v>
      </c>
      <c r="X8981" s="3">
        <f>IF(Orders1[[#This Row],[Return]]="Yes", 1, 0)</f>
        <v>0</v>
      </c>
    </row>
    <row r="8982" spans="1:24" x14ac:dyDescent="0.2">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7">
        <v>8.9519999999999982</v>
      </c>
      <c r="S8982" s="1">
        <v>2</v>
      </c>
      <c r="T8982" s="1">
        <v>0.8</v>
      </c>
      <c r="U8982" s="7">
        <v>-14.770800000000001</v>
      </c>
      <c r="V8982" s="3" t="str">
        <f>IF(Orders1[[#This Row],[Region]]=People!$B$2, People!$A$2, IF(Orders1[[#This Row],[Region]]=People!$B$3,People!$A$3, IF(Orders1[[#This Row],[Region]]=People!$B$4,People!$A$4, IF(Orders1[[#This Row],[Region]]=People!$B$5,People!$A$5))))</f>
        <v>Kelly Williams</v>
      </c>
      <c r="W8982" s="3" t="str">
        <f>IFERROR(INDEX(Returns!A8982:A9781, MATCH(Orders1[[#This Row],[Order ID]],Returns!B8982:B9781)), "No")</f>
        <v>No</v>
      </c>
      <c r="X8982" s="3">
        <f>IF(Orders1[[#This Row],[Return]]="Yes", 1, 0)</f>
        <v>0</v>
      </c>
    </row>
    <row r="8983" spans="1:24" x14ac:dyDescent="0.2">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7">
        <v>2.3339999999999996</v>
      </c>
      <c r="S8983" s="1">
        <v>3</v>
      </c>
      <c r="T8983" s="1">
        <v>0.8</v>
      </c>
      <c r="U8983" s="7">
        <v>-6.3018000000000001</v>
      </c>
      <c r="V8983" s="3" t="str">
        <f>IF(Orders1[[#This Row],[Region]]=People!$B$2, People!$A$2, IF(Orders1[[#This Row],[Region]]=People!$B$3,People!$A$3, IF(Orders1[[#This Row],[Region]]=People!$B$4,People!$A$4, IF(Orders1[[#This Row],[Region]]=People!$B$5,People!$A$5))))</f>
        <v>Kelly Williams</v>
      </c>
      <c r="W8983" s="3" t="str">
        <f>IFERROR(INDEX(Returns!A8983:A9782, MATCH(Orders1[[#This Row],[Order ID]],Returns!B8983:B9782)), "No")</f>
        <v>No</v>
      </c>
      <c r="X8983" s="3">
        <f>IF(Orders1[[#This Row],[Return]]="Yes", 1, 0)</f>
        <v>0</v>
      </c>
    </row>
    <row r="8984" spans="1:24" x14ac:dyDescent="0.2">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7">
        <v>1.7279999999999998</v>
      </c>
      <c r="S8984" s="1">
        <v>4</v>
      </c>
      <c r="T8984" s="1">
        <v>0.8</v>
      </c>
      <c r="U8984" s="7">
        <v>-2.764800000000001</v>
      </c>
      <c r="V8984" s="3" t="str">
        <f>IF(Orders1[[#This Row],[Region]]=People!$B$2, People!$A$2, IF(Orders1[[#This Row],[Region]]=People!$B$3,People!$A$3, IF(Orders1[[#This Row],[Region]]=People!$B$4,People!$A$4, IF(Orders1[[#This Row],[Region]]=People!$B$5,People!$A$5))))</f>
        <v>Kelly Williams</v>
      </c>
      <c r="W8984" s="3" t="str">
        <f>IFERROR(INDEX(Returns!A8984:A9783, MATCH(Orders1[[#This Row],[Order ID]],Returns!B8984:B9783)), "No")</f>
        <v>No</v>
      </c>
      <c r="X8984" s="3">
        <f>IF(Orders1[[#This Row],[Return]]="Yes", 1, 0)</f>
        <v>0</v>
      </c>
    </row>
    <row r="8985" spans="1:24" x14ac:dyDescent="0.2">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7">
        <v>159.04</v>
      </c>
      <c r="S8985" s="1">
        <v>5</v>
      </c>
      <c r="T8985" s="1">
        <v>0.6</v>
      </c>
      <c r="U8985" s="7">
        <v>-194.82400000000001</v>
      </c>
      <c r="V8985" s="3" t="str">
        <f>IF(Orders1[[#This Row],[Region]]=People!$B$2, People!$A$2, IF(Orders1[[#This Row],[Region]]=People!$B$3,People!$A$3, IF(Orders1[[#This Row],[Region]]=People!$B$4,People!$A$4, IF(Orders1[[#This Row],[Region]]=People!$B$5,People!$A$5))))</f>
        <v>Kelly Williams</v>
      </c>
      <c r="W8985" s="3" t="str">
        <f>IFERROR(INDEX(Returns!A8985:A9784, MATCH(Orders1[[#This Row],[Order ID]],Returns!B8985:B9784)), "No")</f>
        <v>No</v>
      </c>
      <c r="X8985" s="3">
        <f>IF(Orders1[[#This Row],[Return]]="Yes", 1, 0)</f>
        <v>0</v>
      </c>
    </row>
    <row r="8986" spans="1:24" x14ac:dyDescent="0.2">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7">
        <v>145.97999999999999</v>
      </c>
      <c r="S8986" s="1">
        <v>2</v>
      </c>
      <c r="T8986" s="1">
        <v>0.5</v>
      </c>
      <c r="U8986" s="7">
        <v>-99.266399999999976</v>
      </c>
      <c r="V8986" s="3" t="str">
        <f>IF(Orders1[[#This Row],[Region]]=People!$B$2, People!$A$2, IF(Orders1[[#This Row],[Region]]=People!$B$3,People!$A$3, IF(Orders1[[#This Row],[Region]]=People!$B$4,People!$A$4, IF(Orders1[[#This Row],[Region]]=People!$B$5,People!$A$5))))</f>
        <v>Kelly Williams</v>
      </c>
      <c r="W8986" s="3" t="str">
        <f>IFERROR(INDEX(Returns!A8986:A9785, MATCH(Orders1[[#This Row],[Order ID]],Returns!B8986:B9785)), "No")</f>
        <v>No</v>
      </c>
      <c r="X8986" s="3">
        <f>IF(Orders1[[#This Row],[Return]]="Yes", 1, 0)</f>
        <v>0</v>
      </c>
    </row>
    <row r="8987" spans="1:24" x14ac:dyDescent="0.2">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7">
        <v>77.951999999999998</v>
      </c>
      <c r="S8987" s="1">
        <v>3</v>
      </c>
      <c r="T8987" s="1">
        <v>0.2</v>
      </c>
      <c r="U8987" s="7">
        <v>12.667199999999994</v>
      </c>
      <c r="V8987" s="3" t="str">
        <f>IF(Orders1[[#This Row],[Region]]=People!$B$2, People!$A$2, IF(Orders1[[#This Row],[Region]]=People!$B$3,People!$A$3, IF(Orders1[[#This Row],[Region]]=People!$B$4,People!$A$4, IF(Orders1[[#This Row],[Region]]=People!$B$5,People!$A$5))))</f>
        <v>Cassandra Brandow</v>
      </c>
      <c r="W8987" s="3" t="str">
        <f>IFERROR(INDEX(Returns!A8987:A9786, MATCH(Orders1[[#This Row],[Order ID]],Returns!B8987:B9786)), "No")</f>
        <v>No</v>
      </c>
      <c r="X8987" s="3">
        <f>IF(Orders1[[#This Row],[Return]]="Yes", 1, 0)</f>
        <v>0</v>
      </c>
    </row>
    <row r="8988" spans="1:24" x14ac:dyDescent="0.2">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7">
        <v>95.970000000000013</v>
      </c>
      <c r="S8988" s="1">
        <v>5</v>
      </c>
      <c r="T8988" s="1">
        <v>0.7</v>
      </c>
      <c r="U8988" s="7">
        <v>-73.57699999999997</v>
      </c>
      <c r="V8988" s="3" t="str">
        <f>IF(Orders1[[#This Row],[Region]]=People!$B$2, People!$A$2, IF(Orders1[[#This Row],[Region]]=People!$B$3,People!$A$3, IF(Orders1[[#This Row],[Region]]=People!$B$4,People!$A$4, IF(Orders1[[#This Row],[Region]]=People!$B$5,People!$A$5))))</f>
        <v>Cassandra Brandow</v>
      </c>
      <c r="W8988" s="3" t="str">
        <f>IFERROR(INDEX(Returns!A8988:A9787, MATCH(Orders1[[#This Row],[Order ID]],Returns!B8988:B9787)), "No")</f>
        <v>No</v>
      </c>
      <c r="X8988" s="3">
        <f>IF(Orders1[[#This Row],[Return]]="Yes", 1, 0)</f>
        <v>0</v>
      </c>
    </row>
    <row r="8989" spans="1:24" x14ac:dyDescent="0.2">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7">
        <v>105.584</v>
      </c>
      <c r="S8989" s="1">
        <v>2</v>
      </c>
      <c r="T8989" s="1">
        <v>0.2</v>
      </c>
      <c r="U8989" s="7">
        <v>9.2386000000000053</v>
      </c>
      <c r="V8989" s="3" t="str">
        <f>IF(Orders1[[#This Row],[Region]]=People!$B$2, People!$A$2, IF(Orders1[[#This Row],[Region]]=People!$B$3,People!$A$3, IF(Orders1[[#This Row],[Region]]=People!$B$4,People!$A$4, IF(Orders1[[#This Row],[Region]]=People!$B$5,People!$A$5))))</f>
        <v>Cassandra Brandow</v>
      </c>
      <c r="W8989" s="3" t="str">
        <f>IFERROR(INDEX(Returns!A8989:A9788, MATCH(Orders1[[#This Row],[Order ID]],Returns!B8989:B9788)), "No")</f>
        <v>No</v>
      </c>
      <c r="X8989" s="3">
        <f>IF(Orders1[[#This Row],[Return]]="Yes", 1, 0)</f>
        <v>0</v>
      </c>
    </row>
    <row r="8990" spans="1:24" x14ac:dyDescent="0.2">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7">
        <v>9.3439999999999994</v>
      </c>
      <c r="S8990" s="1">
        <v>2</v>
      </c>
      <c r="T8990" s="1">
        <v>0.2</v>
      </c>
      <c r="U8990" s="7">
        <v>1.1679999999999997</v>
      </c>
      <c r="V8990" s="3" t="str">
        <f>IF(Orders1[[#This Row],[Region]]=People!$B$2, People!$A$2, IF(Orders1[[#This Row],[Region]]=People!$B$3,People!$A$3, IF(Orders1[[#This Row],[Region]]=People!$B$4,People!$A$4, IF(Orders1[[#This Row],[Region]]=People!$B$5,People!$A$5))))</f>
        <v>Cassandra Brandow</v>
      </c>
      <c r="W8990" s="3" t="str">
        <f>IFERROR(INDEX(Returns!A8990:A9789, MATCH(Orders1[[#This Row],[Order ID]],Returns!B8990:B9789)), "No")</f>
        <v>No</v>
      </c>
      <c r="X8990" s="3">
        <f>IF(Orders1[[#This Row],[Return]]="Yes", 1, 0)</f>
        <v>0</v>
      </c>
    </row>
    <row r="8991" spans="1:24" x14ac:dyDescent="0.2">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7">
        <v>9.68</v>
      </c>
      <c r="S8991" s="1">
        <v>2</v>
      </c>
      <c r="T8991" s="1">
        <v>0</v>
      </c>
      <c r="U8991" s="7">
        <v>3.7751999999999999</v>
      </c>
      <c r="V8991" s="3" t="str">
        <f>IF(Orders1[[#This Row],[Region]]=People!$B$2, People!$A$2, IF(Orders1[[#This Row],[Region]]=People!$B$3,People!$A$3, IF(Orders1[[#This Row],[Region]]=People!$B$4,People!$A$4, IF(Orders1[[#This Row],[Region]]=People!$B$5,People!$A$5))))</f>
        <v>Kelly Williams</v>
      </c>
      <c r="W8991" s="3" t="str">
        <f>IFERROR(INDEX(Returns!A8991:A9790, MATCH(Orders1[[#This Row],[Order ID]],Returns!B8991:B9790)), "No")</f>
        <v>No</v>
      </c>
      <c r="X8991" s="3">
        <f>IF(Orders1[[#This Row],[Return]]="Yes", 1, 0)</f>
        <v>0</v>
      </c>
    </row>
    <row r="8992" spans="1:24" x14ac:dyDescent="0.2">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7">
        <v>4899.93</v>
      </c>
      <c r="S8992" s="1">
        <v>7</v>
      </c>
      <c r="T8992" s="1">
        <v>0</v>
      </c>
      <c r="U8992" s="7">
        <v>2302.9670999999998</v>
      </c>
      <c r="V8992" s="3" t="str">
        <f>IF(Orders1[[#This Row],[Region]]=People!$B$2, People!$A$2, IF(Orders1[[#This Row],[Region]]=People!$B$3,People!$A$3, IF(Orders1[[#This Row],[Region]]=People!$B$4,People!$A$4, IF(Orders1[[#This Row],[Region]]=People!$B$5,People!$A$5))))</f>
        <v>Kelly Williams</v>
      </c>
      <c r="W8992" s="3" t="str">
        <f>IFERROR(INDEX(Returns!A8992:A9791, MATCH(Orders1[[#This Row],[Order ID]],Returns!B8992:B9791)), "No")</f>
        <v>No</v>
      </c>
      <c r="X8992" s="3">
        <f>IF(Orders1[[#This Row],[Return]]="Yes", 1, 0)</f>
        <v>0</v>
      </c>
    </row>
    <row r="8993" spans="1:24" x14ac:dyDescent="0.2">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7">
        <v>104.75</v>
      </c>
      <c r="S8993" s="1">
        <v>5</v>
      </c>
      <c r="T8993" s="1">
        <v>0</v>
      </c>
      <c r="U8993" s="7">
        <v>21.997499999999999</v>
      </c>
      <c r="V8993" s="3" t="str">
        <f>IF(Orders1[[#This Row],[Region]]=People!$B$2, People!$A$2, IF(Orders1[[#This Row],[Region]]=People!$B$3,People!$A$3, IF(Orders1[[#This Row],[Region]]=People!$B$4,People!$A$4, IF(Orders1[[#This Row],[Region]]=People!$B$5,People!$A$5))))</f>
        <v>Anna Andreadi</v>
      </c>
      <c r="W8993" s="3" t="str">
        <f>IFERROR(INDEX(Returns!A8993:A9792, MATCH(Orders1[[#This Row],[Order ID]],Returns!B8993:B9792)), "No")</f>
        <v>No</v>
      </c>
      <c r="X8993" s="3">
        <f>IF(Orders1[[#This Row],[Return]]="Yes", 1, 0)</f>
        <v>0</v>
      </c>
    </row>
    <row r="8994" spans="1:24" x14ac:dyDescent="0.2">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7">
        <v>18.528000000000002</v>
      </c>
      <c r="S8994" s="1">
        <v>2</v>
      </c>
      <c r="T8994" s="1">
        <v>0.2</v>
      </c>
      <c r="U8994" s="7">
        <v>4.4004000000000003</v>
      </c>
      <c r="V8994" s="3" t="str">
        <f>IF(Orders1[[#This Row],[Region]]=People!$B$2, People!$A$2, IF(Orders1[[#This Row],[Region]]=People!$B$3,People!$A$3, IF(Orders1[[#This Row],[Region]]=People!$B$4,People!$A$4, IF(Orders1[[#This Row],[Region]]=People!$B$5,People!$A$5))))</f>
        <v>Cassandra Brandow</v>
      </c>
      <c r="W8994" s="3" t="str">
        <f>IFERROR(INDEX(Returns!A8994:A9793, MATCH(Orders1[[#This Row],[Order ID]],Returns!B8994:B9793)), "No")</f>
        <v>No</v>
      </c>
      <c r="X8994" s="3">
        <f>IF(Orders1[[#This Row],[Return]]="Yes", 1, 0)</f>
        <v>0</v>
      </c>
    </row>
    <row r="8995" spans="1:24" x14ac:dyDescent="0.2">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7">
        <v>1875.258</v>
      </c>
      <c r="S8995" s="1">
        <v>7</v>
      </c>
      <c r="T8995" s="1">
        <v>0.4</v>
      </c>
      <c r="U8995" s="7">
        <v>-968.88329999999996</v>
      </c>
      <c r="V8995" s="3" t="str">
        <f>IF(Orders1[[#This Row],[Region]]=People!$B$2, People!$A$2, IF(Orders1[[#This Row],[Region]]=People!$B$3,People!$A$3, IF(Orders1[[#This Row],[Region]]=People!$B$4,People!$A$4, IF(Orders1[[#This Row],[Region]]=People!$B$5,People!$A$5))))</f>
        <v>Cassandra Brandow</v>
      </c>
      <c r="W8995" s="3" t="str">
        <f>IFERROR(INDEX(Returns!A8995:A9794, MATCH(Orders1[[#This Row],[Order ID]],Returns!B8995:B9794)), "No")</f>
        <v>No</v>
      </c>
      <c r="X8995" s="3">
        <f>IF(Orders1[[#This Row],[Return]]="Yes", 1, 0)</f>
        <v>0</v>
      </c>
    </row>
    <row r="8996" spans="1:24" x14ac:dyDescent="0.2">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7">
        <v>91.360000000000014</v>
      </c>
      <c r="S8996" s="1">
        <v>5</v>
      </c>
      <c r="T8996" s="1">
        <v>0.2</v>
      </c>
      <c r="U8996" s="7">
        <v>29.691999999999993</v>
      </c>
      <c r="V8996" s="3" t="str">
        <f>IF(Orders1[[#This Row],[Region]]=People!$B$2, People!$A$2, IF(Orders1[[#This Row],[Region]]=People!$B$3,People!$A$3, IF(Orders1[[#This Row],[Region]]=People!$B$4,People!$A$4, IF(Orders1[[#This Row],[Region]]=People!$B$5,People!$A$5))))</f>
        <v>Cassandra Brandow</v>
      </c>
      <c r="W8996" s="3" t="str">
        <f>IFERROR(INDEX(Returns!A8996:A9795, MATCH(Orders1[[#This Row],[Order ID]],Returns!B8996:B9795)), "No")</f>
        <v>No</v>
      </c>
      <c r="X8996" s="3">
        <f>IF(Orders1[[#This Row],[Return]]="Yes", 1, 0)</f>
        <v>0</v>
      </c>
    </row>
    <row r="8997" spans="1:24" x14ac:dyDescent="0.2">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7">
        <v>152.24</v>
      </c>
      <c r="S8997" s="1">
        <v>5</v>
      </c>
      <c r="T8997" s="1">
        <v>0.2</v>
      </c>
      <c r="U8997" s="7">
        <v>17.126999999999988</v>
      </c>
      <c r="V8997" s="3" t="str">
        <f>IF(Orders1[[#This Row],[Region]]=People!$B$2, People!$A$2, IF(Orders1[[#This Row],[Region]]=People!$B$3,People!$A$3, IF(Orders1[[#This Row],[Region]]=People!$B$4,People!$A$4, IF(Orders1[[#This Row],[Region]]=People!$B$5,People!$A$5))))</f>
        <v>Cassandra Brandow</v>
      </c>
      <c r="W8997" s="3" t="str">
        <f>IFERROR(INDEX(Returns!A8997:A9796, MATCH(Orders1[[#This Row],[Order ID]],Returns!B8997:B9796)), "No")</f>
        <v>No</v>
      </c>
      <c r="X8997" s="3">
        <f>IF(Orders1[[#This Row],[Return]]="Yes", 1, 0)</f>
        <v>0</v>
      </c>
    </row>
    <row r="8998" spans="1:24" x14ac:dyDescent="0.2">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7">
        <v>35.183999999999997</v>
      </c>
      <c r="S8998" s="1">
        <v>2</v>
      </c>
      <c r="T8998" s="1">
        <v>0.2</v>
      </c>
      <c r="U8998" s="7">
        <v>12.314399999999999</v>
      </c>
      <c r="V8998" s="3" t="str">
        <f>IF(Orders1[[#This Row],[Region]]=People!$B$2, People!$A$2, IF(Orders1[[#This Row],[Region]]=People!$B$3,People!$A$3, IF(Orders1[[#This Row],[Region]]=People!$B$4,People!$A$4, IF(Orders1[[#This Row],[Region]]=People!$B$5,People!$A$5))))</f>
        <v>Kelly Williams</v>
      </c>
      <c r="W8998" s="3" t="str">
        <f>IFERROR(INDEX(Returns!A8998:A9797, MATCH(Orders1[[#This Row],[Order ID]],Returns!B8998:B9797)), "No")</f>
        <v>No</v>
      </c>
      <c r="X8998" s="3">
        <f>IF(Orders1[[#This Row],[Return]]="Yes", 1, 0)</f>
        <v>0</v>
      </c>
    </row>
    <row r="8999" spans="1:24" x14ac:dyDescent="0.2">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7">
        <v>56.704000000000001</v>
      </c>
      <c r="S8999" s="1">
        <v>2</v>
      </c>
      <c r="T8999" s="1">
        <v>0.2</v>
      </c>
      <c r="U8999" s="7">
        <v>19.137599999999992</v>
      </c>
      <c r="V8999" s="3" t="str">
        <f>IF(Orders1[[#This Row],[Region]]=People!$B$2, People!$A$2, IF(Orders1[[#This Row],[Region]]=People!$B$3,People!$A$3, IF(Orders1[[#This Row],[Region]]=People!$B$4,People!$A$4, IF(Orders1[[#This Row],[Region]]=People!$B$5,People!$A$5))))</f>
        <v>Kelly Williams</v>
      </c>
      <c r="W8999" s="3" t="str">
        <f>IFERROR(INDEX(Returns!A8999:A9798, MATCH(Orders1[[#This Row],[Order ID]],Returns!B8999:B9798)), "No")</f>
        <v>No</v>
      </c>
      <c r="X8999" s="3">
        <f>IF(Orders1[[#This Row],[Return]]="Yes", 1, 0)</f>
        <v>0</v>
      </c>
    </row>
    <row r="9000" spans="1:24" x14ac:dyDescent="0.2">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7">
        <v>274.06400000000002</v>
      </c>
      <c r="S9000" s="1">
        <v>7</v>
      </c>
      <c r="T9000" s="1">
        <v>0.2</v>
      </c>
      <c r="U9000" s="7">
        <v>102.77399999999999</v>
      </c>
      <c r="V9000" s="3" t="str">
        <f>IF(Orders1[[#This Row],[Region]]=People!$B$2, People!$A$2, IF(Orders1[[#This Row],[Region]]=People!$B$3,People!$A$3, IF(Orders1[[#This Row],[Region]]=People!$B$4,People!$A$4, IF(Orders1[[#This Row],[Region]]=People!$B$5,People!$A$5))))</f>
        <v>Kelly Williams</v>
      </c>
      <c r="W9000" s="3" t="str">
        <f>IFERROR(INDEX(Returns!A9000:A9799, MATCH(Orders1[[#This Row],[Order ID]],Returns!B9000:B9799)), "No")</f>
        <v>No</v>
      </c>
      <c r="X9000" s="3">
        <f>IF(Orders1[[#This Row],[Return]]="Yes", 1, 0)</f>
        <v>0</v>
      </c>
    </row>
    <row r="9001" spans="1:24" x14ac:dyDescent="0.2">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7">
        <v>458.42999999999995</v>
      </c>
      <c r="S9001" s="1">
        <v>5</v>
      </c>
      <c r="T9001" s="1">
        <v>0.3</v>
      </c>
      <c r="U9001" s="7">
        <v>-124.431</v>
      </c>
      <c r="V9001" s="3" t="str">
        <f>IF(Orders1[[#This Row],[Region]]=People!$B$2, People!$A$2, IF(Orders1[[#This Row],[Region]]=People!$B$3,People!$A$3, IF(Orders1[[#This Row],[Region]]=People!$B$4,People!$A$4, IF(Orders1[[#This Row],[Region]]=People!$B$5,People!$A$5))))</f>
        <v>Chuck Magee</v>
      </c>
      <c r="W9001" s="3" t="str">
        <f>IFERROR(INDEX(Returns!A9001:A9800, MATCH(Orders1[[#This Row],[Order ID]],Returns!B9001:B9800)), "No")</f>
        <v>No</v>
      </c>
      <c r="X9001" s="3">
        <f>IF(Orders1[[#This Row],[Return]]="Yes", 1, 0)</f>
        <v>0</v>
      </c>
    </row>
    <row r="9002" spans="1:24" x14ac:dyDescent="0.2">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7">
        <v>8.2260000000000009</v>
      </c>
      <c r="S9002" s="1">
        <v>3</v>
      </c>
      <c r="T9002" s="1">
        <v>0.7</v>
      </c>
      <c r="U9002" s="7">
        <v>-6.0323999999999991</v>
      </c>
      <c r="V9002" s="3" t="str">
        <f>IF(Orders1[[#This Row],[Region]]=People!$B$2, People!$A$2, IF(Orders1[[#This Row],[Region]]=People!$B$3,People!$A$3, IF(Orders1[[#This Row],[Region]]=People!$B$4,People!$A$4, IF(Orders1[[#This Row],[Region]]=People!$B$5,People!$A$5))))</f>
        <v>Anna Andreadi</v>
      </c>
      <c r="W9002" s="3" t="str">
        <f>IFERROR(INDEX(Returns!A9002:A9801, MATCH(Orders1[[#This Row],[Order ID]],Returns!B9002:B9801)), "No")</f>
        <v>No</v>
      </c>
      <c r="X9002" s="3">
        <f>IF(Orders1[[#This Row],[Return]]="Yes", 1, 0)</f>
        <v>0</v>
      </c>
    </row>
    <row r="9003" spans="1:24" x14ac:dyDescent="0.2">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7">
        <v>5.95</v>
      </c>
      <c r="S9003" s="1">
        <v>1</v>
      </c>
      <c r="T9003" s="1">
        <v>0</v>
      </c>
      <c r="U9003" s="7">
        <v>0.83300000000000018</v>
      </c>
      <c r="V9003" s="3" t="str">
        <f>IF(Orders1[[#This Row],[Region]]=People!$B$2, People!$A$2, IF(Orders1[[#This Row],[Region]]=People!$B$3,People!$A$3, IF(Orders1[[#This Row],[Region]]=People!$B$4,People!$A$4, IF(Orders1[[#This Row],[Region]]=People!$B$5,People!$A$5))))</f>
        <v>Cassandra Brandow</v>
      </c>
      <c r="W9003" s="3" t="str">
        <f>IFERROR(INDEX(Returns!A9003:A9802, MATCH(Orders1[[#This Row],[Order ID]],Returns!B9003:B9802)), "No")</f>
        <v>No</v>
      </c>
      <c r="X9003" s="3">
        <f>IF(Orders1[[#This Row],[Return]]="Yes", 1, 0)</f>
        <v>0</v>
      </c>
    </row>
    <row r="9004" spans="1:24" x14ac:dyDescent="0.2">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7">
        <v>15.24</v>
      </c>
      <c r="S9004" s="1">
        <v>3</v>
      </c>
      <c r="T9004" s="1">
        <v>0</v>
      </c>
      <c r="U9004" s="7">
        <v>7.1627999999999998</v>
      </c>
      <c r="V9004" s="3" t="str">
        <f>IF(Orders1[[#This Row],[Region]]=People!$B$2, People!$A$2, IF(Orders1[[#This Row],[Region]]=People!$B$3,People!$A$3, IF(Orders1[[#This Row],[Region]]=People!$B$4,People!$A$4, IF(Orders1[[#This Row],[Region]]=People!$B$5,People!$A$5))))</f>
        <v>Cassandra Brandow</v>
      </c>
      <c r="W9004" s="3" t="str">
        <f>IFERROR(INDEX(Returns!A9004:A9803, MATCH(Orders1[[#This Row],[Order ID]],Returns!B9004:B9803)), "No")</f>
        <v>No</v>
      </c>
      <c r="X9004" s="3">
        <f>IF(Orders1[[#This Row],[Return]]="Yes", 1, 0)</f>
        <v>0</v>
      </c>
    </row>
    <row r="9005" spans="1:24" x14ac:dyDescent="0.2">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7">
        <v>239.94</v>
      </c>
      <c r="S9005" s="1">
        <v>6</v>
      </c>
      <c r="T9005" s="1">
        <v>0</v>
      </c>
      <c r="U9005" s="7">
        <v>26.393399999999986</v>
      </c>
      <c r="V9005" s="3" t="str">
        <f>IF(Orders1[[#This Row],[Region]]=People!$B$2, People!$A$2, IF(Orders1[[#This Row],[Region]]=People!$B$3,People!$A$3, IF(Orders1[[#This Row],[Region]]=People!$B$4,People!$A$4, IF(Orders1[[#This Row],[Region]]=People!$B$5,People!$A$5))))</f>
        <v>Anna Andreadi</v>
      </c>
      <c r="W9005" s="3" t="str">
        <f>IFERROR(INDEX(Returns!A9005:A9804, MATCH(Orders1[[#This Row],[Order ID]],Returns!B9005:B9804)), "No")</f>
        <v>No</v>
      </c>
      <c r="X9005" s="3">
        <f>IF(Orders1[[#This Row],[Return]]="Yes", 1, 0)</f>
        <v>0</v>
      </c>
    </row>
    <row r="9006" spans="1:24" x14ac:dyDescent="0.2">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7">
        <v>23.84</v>
      </c>
      <c r="S9006" s="1">
        <v>8</v>
      </c>
      <c r="T9006" s="1">
        <v>0</v>
      </c>
      <c r="U9006" s="7">
        <v>6.4368000000000016</v>
      </c>
      <c r="V9006" s="3" t="str">
        <f>IF(Orders1[[#This Row],[Region]]=People!$B$2, People!$A$2, IF(Orders1[[#This Row],[Region]]=People!$B$3,People!$A$3, IF(Orders1[[#This Row],[Region]]=People!$B$4,People!$A$4, IF(Orders1[[#This Row],[Region]]=People!$B$5,People!$A$5))))</f>
        <v>Anna Andreadi</v>
      </c>
      <c r="W9006" s="3" t="str">
        <f>IFERROR(INDEX(Returns!A9006:A9805, MATCH(Orders1[[#This Row],[Order ID]],Returns!B9006:B9805)), "No")</f>
        <v>No</v>
      </c>
      <c r="X9006" s="3">
        <f>IF(Orders1[[#This Row],[Return]]="Yes", 1, 0)</f>
        <v>0</v>
      </c>
    </row>
    <row r="9007" spans="1:24" x14ac:dyDescent="0.2">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7">
        <v>92.52</v>
      </c>
      <c r="S9007" s="1">
        <v>6</v>
      </c>
      <c r="T9007" s="1">
        <v>0</v>
      </c>
      <c r="U9007" s="7">
        <v>24.980400000000007</v>
      </c>
      <c r="V9007" s="3" t="str">
        <f>IF(Orders1[[#This Row],[Region]]=People!$B$2, People!$A$2, IF(Orders1[[#This Row],[Region]]=People!$B$3,People!$A$3, IF(Orders1[[#This Row],[Region]]=People!$B$4,People!$A$4, IF(Orders1[[#This Row],[Region]]=People!$B$5,People!$A$5))))</f>
        <v>Kelly Williams</v>
      </c>
      <c r="W9007" s="3" t="str">
        <f>IFERROR(INDEX(Returns!A9007:A9806, MATCH(Orders1[[#This Row],[Order ID]],Returns!B9007:B9806)), "No")</f>
        <v>No</v>
      </c>
      <c r="X9007" s="3">
        <f>IF(Orders1[[#This Row],[Return]]="Yes", 1, 0)</f>
        <v>0</v>
      </c>
    </row>
    <row r="9008" spans="1:24" x14ac:dyDescent="0.2">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7">
        <v>37.76</v>
      </c>
      <c r="S9008" s="1">
        <v>1</v>
      </c>
      <c r="T9008" s="1">
        <v>0</v>
      </c>
      <c r="U9008" s="7">
        <v>10.572800000000001</v>
      </c>
      <c r="V9008" s="3" t="str">
        <f>IF(Orders1[[#This Row],[Region]]=People!$B$2, People!$A$2, IF(Orders1[[#This Row],[Region]]=People!$B$3,People!$A$3, IF(Orders1[[#This Row],[Region]]=People!$B$4,People!$A$4, IF(Orders1[[#This Row],[Region]]=People!$B$5,People!$A$5))))</f>
        <v>Kelly Williams</v>
      </c>
      <c r="W9008" s="3" t="str">
        <f>IFERROR(INDEX(Returns!A9008:A9807, MATCH(Orders1[[#This Row],[Order ID]],Returns!B9008:B9807)), "No")</f>
        <v>No</v>
      </c>
      <c r="X9008" s="3">
        <f>IF(Orders1[[#This Row],[Return]]="Yes", 1, 0)</f>
        <v>0</v>
      </c>
    </row>
    <row r="9009" spans="1:24" x14ac:dyDescent="0.2">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7">
        <v>7.38</v>
      </c>
      <c r="S9009" s="1">
        <v>2</v>
      </c>
      <c r="T9009" s="1">
        <v>0</v>
      </c>
      <c r="U9009" s="7">
        <v>3.4685999999999999</v>
      </c>
      <c r="V9009" s="3" t="str">
        <f>IF(Orders1[[#This Row],[Region]]=People!$B$2, People!$A$2, IF(Orders1[[#This Row],[Region]]=People!$B$3,People!$A$3, IF(Orders1[[#This Row],[Region]]=People!$B$4,People!$A$4, IF(Orders1[[#This Row],[Region]]=People!$B$5,People!$A$5))))</f>
        <v>Kelly Williams</v>
      </c>
      <c r="W9009" s="3" t="str">
        <f>IFERROR(INDEX(Returns!A9009:A9808, MATCH(Orders1[[#This Row],[Order ID]],Returns!B9009:B9808)), "No")</f>
        <v>No</v>
      </c>
      <c r="X9009" s="3">
        <f>IF(Orders1[[#This Row],[Return]]="Yes", 1, 0)</f>
        <v>0</v>
      </c>
    </row>
    <row r="9010" spans="1:24" x14ac:dyDescent="0.2">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7">
        <v>5.82</v>
      </c>
      <c r="S9010" s="1">
        <v>2</v>
      </c>
      <c r="T9010" s="1">
        <v>0</v>
      </c>
      <c r="U9010" s="7">
        <v>2.7353999999999998</v>
      </c>
      <c r="V9010" s="3" t="str">
        <f>IF(Orders1[[#This Row],[Region]]=People!$B$2, People!$A$2, IF(Orders1[[#This Row],[Region]]=People!$B$3,People!$A$3, IF(Orders1[[#This Row],[Region]]=People!$B$4,People!$A$4, IF(Orders1[[#This Row],[Region]]=People!$B$5,People!$A$5))))</f>
        <v>Kelly Williams</v>
      </c>
      <c r="W9010" s="3" t="str">
        <f>IFERROR(INDEX(Returns!A9010:A9809, MATCH(Orders1[[#This Row],[Order ID]],Returns!B9010:B9809)), "No")</f>
        <v>No</v>
      </c>
      <c r="X9010" s="3">
        <f>IF(Orders1[[#This Row],[Return]]="Yes", 1, 0)</f>
        <v>0</v>
      </c>
    </row>
    <row r="9011" spans="1:24" x14ac:dyDescent="0.2">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7">
        <v>3.8159999999999998</v>
      </c>
      <c r="S9011" s="1">
        <v>1</v>
      </c>
      <c r="T9011" s="1">
        <v>0.2</v>
      </c>
      <c r="U9011" s="7">
        <v>1.1924999999999997</v>
      </c>
      <c r="V9011" s="3" t="str">
        <f>IF(Orders1[[#This Row],[Region]]=People!$B$2, People!$A$2, IF(Orders1[[#This Row],[Region]]=People!$B$3,People!$A$3, IF(Orders1[[#This Row],[Region]]=People!$B$4,People!$A$4, IF(Orders1[[#This Row],[Region]]=People!$B$5,People!$A$5))))</f>
        <v>Chuck Magee</v>
      </c>
      <c r="W9011" s="3" t="str">
        <f>IFERROR(INDEX(Returns!A9011:A9810, MATCH(Orders1[[#This Row],[Order ID]],Returns!B9011:B9810)), "No")</f>
        <v>No</v>
      </c>
      <c r="X9011" s="3">
        <f>IF(Orders1[[#This Row],[Return]]="Yes", 1, 0)</f>
        <v>0</v>
      </c>
    </row>
    <row r="9012" spans="1:24" x14ac:dyDescent="0.2">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7">
        <v>26.16</v>
      </c>
      <c r="S9012" s="1">
        <v>4</v>
      </c>
      <c r="T9012" s="1">
        <v>0</v>
      </c>
      <c r="U9012" s="7">
        <v>12.8184</v>
      </c>
      <c r="V9012" s="3" t="str">
        <f>IF(Orders1[[#This Row],[Region]]=People!$B$2, People!$A$2, IF(Orders1[[#This Row],[Region]]=People!$B$3,People!$A$3, IF(Orders1[[#This Row],[Region]]=People!$B$4,People!$A$4, IF(Orders1[[#This Row],[Region]]=People!$B$5,People!$A$5))))</f>
        <v>Cassandra Brandow</v>
      </c>
      <c r="W9012" s="3" t="str">
        <f>IFERROR(INDEX(Returns!A9012:A9811, MATCH(Orders1[[#This Row],[Order ID]],Returns!B9012:B9811)), "No")</f>
        <v>No</v>
      </c>
      <c r="X9012" s="3">
        <f>IF(Orders1[[#This Row],[Return]]="Yes", 1, 0)</f>
        <v>0</v>
      </c>
    </row>
    <row r="9013" spans="1:24" x14ac:dyDescent="0.2">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7">
        <v>100.80000000000001</v>
      </c>
      <c r="S9013" s="1">
        <v>2</v>
      </c>
      <c r="T9013" s="1">
        <v>0.2</v>
      </c>
      <c r="U9013" s="7">
        <v>21.42</v>
      </c>
      <c r="V9013" s="3" t="str">
        <f>IF(Orders1[[#This Row],[Region]]=People!$B$2, People!$A$2, IF(Orders1[[#This Row],[Region]]=People!$B$3,People!$A$3, IF(Orders1[[#This Row],[Region]]=People!$B$4,People!$A$4, IF(Orders1[[#This Row],[Region]]=People!$B$5,People!$A$5))))</f>
        <v>Kelly Williams</v>
      </c>
      <c r="W9013" s="3" t="str">
        <f>IFERROR(INDEX(Returns!A9013:A9812, MATCH(Orders1[[#This Row],[Order ID]],Returns!B9013:B9812)), "No")</f>
        <v>No</v>
      </c>
      <c r="X9013" s="3">
        <f>IF(Orders1[[#This Row],[Return]]="Yes", 1, 0)</f>
        <v>0</v>
      </c>
    </row>
    <row r="9014" spans="1:24" x14ac:dyDescent="0.2">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7">
        <v>135.79999999999998</v>
      </c>
      <c r="S9014" s="1">
        <v>7</v>
      </c>
      <c r="T9014" s="1">
        <v>0</v>
      </c>
      <c r="U9014" s="7">
        <v>66.541999999999987</v>
      </c>
      <c r="V9014" s="3" t="str">
        <f>IF(Orders1[[#This Row],[Region]]=People!$B$2, People!$A$2, IF(Orders1[[#This Row],[Region]]=People!$B$3,People!$A$3, IF(Orders1[[#This Row],[Region]]=People!$B$4,People!$A$4, IF(Orders1[[#This Row],[Region]]=People!$B$5,People!$A$5))))</f>
        <v>Chuck Magee</v>
      </c>
      <c r="W9014" s="3" t="str">
        <f>IFERROR(INDEX(Returns!A9014:A9813, MATCH(Orders1[[#This Row],[Order ID]],Returns!B9014:B9813)), "No")</f>
        <v>No</v>
      </c>
      <c r="X9014" s="3">
        <f>IF(Orders1[[#This Row],[Return]]="Yes", 1, 0)</f>
        <v>0</v>
      </c>
    </row>
    <row r="9015" spans="1:24" x14ac:dyDescent="0.2">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7">
        <v>13.899999999999999</v>
      </c>
      <c r="S9015" s="1">
        <v>5</v>
      </c>
      <c r="T9015" s="1">
        <v>0</v>
      </c>
      <c r="U9015" s="7">
        <v>3.7529999999999997</v>
      </c>
      <c r="V9015" s="3" t="str">
        <f>IF(Orders1[[#This Row],[Region]]=People!$B$2, People!$A$2, IF(Orders1[[#This Row],[Region]]=People!$B$3,People!$A$3, IF(Orders1[[#This Row],[Region]]=People!$B$4,People!$A$4, IF(Orders1[[#This Row],[Region]]=People!$B$5,People!$A$5))))</f>
        <v>Anna Andreadi</v>
      </c>
      <c r="W9015" s="3" t="str">
        <f>IFERROR(INDEX(Returns!A9015:A9814, MATCH(Orders1[[#This Row],[Order ID]],Returns!B9015:B9814)), "No")</f>
        <v>No</v>
      </c>
      <c r="X9015" s="3">
        <f>IF(Orders1[[#This Row],[Return]]="Yes", 1, 0)</f>
        <v>0</v>
      </c>
    </row>
    <row r="9016" spans="1:24" x14ac:dyDescent="0.2">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7">
        <v>19.399999999999999</v>
      </c>
      <c r="S9016" s="1">
        <v>5</v>
      </c>
      <c r="T9016" s="1">
        <v>0</v>
      </c>
      <c r="U9016" s="7">
        <v>9.3120000000000012</v>
      </c>
      <c r="V9016" s="3" t="str">
        <f>IF(Orders1[[#This Row],[Region]]=People!$B$2, People!$A$2, IF(Orders1[[#This Row],[Region]]=People!$B$3,People!$A$3, IF(Orders1[[#This Row],[Region]]=People!$B$4,People!$A$4, IF(Orders1[[#This Row],[Region]]=People!$B$5,People!$A$5))))</f>
        <v>Anna Andreadi</v>
      </c>
      <c r="W9016" s="3" t="str">
        <f>IFERROR(INDEX(Returns!A9016:A9815, MATCH(Orders1[[#This Row],[Order ID]],Returns!B9016:B9815)), "No")</f>
        <v>No</v>
      </c>
      <c r="X9016" s="3">
        <f>IF(Orders1[[#This Row],[Return]]="Yes", 1, 0)</f>
        <v>0</v>
      </c>
    </row>
    <row r="9017" spans="1:24" x14ac:dyDescent="0.2">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7">
        <v>13.488</v>
      </c>
      <c r="S9017" s="1">
        <v>2</v>
      </c>
      <c r="T9017" s="1">
        <v>0.2</v>
      </c>
      <c r="U9017" s="7">
        <v>4.3835999999999995</v>
      </c>
      <c r="V9017" s="3" t="str">
        <f>IF(Orders1[[#This Row],[Region]]=People!$B$2, People!$A$2, IF(Orders1[[#This Row],[Region]]=People!$B$3,People!$A$3, IF(Orders1[[#This Row],[Region]]=People!$B$4,People!$A$4, IF(Orders1[[#This Row],[Region]]=People!$B$5,People!$A$5))))</f>
        <v>Anna Andreadi</v>
      </c>
      <c r="W9017" s="3" t="str">
        <f>IFERROR(INDEX(Returns!A9017:A9816, MATCH(Orders1[[#This Row],[Order ID]],Returns!B9017:B9816)), "No")</f>
        <v>No</v>
      </c>
      <c r="X9017" s="3">
        <f>IF(Orders1[[#This Row],[Return]]="Yes", 1, 0)</f>
        <v>0</v>
      </c>
    </row>
    <row r="9018" spans="1:24" x14ac:dyDescent="0.2">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7">
        <v>11.416</v>
      </c>
      <c r="S9018" s="1">
        <v>1</v>
      </c>
      <c r="T9018" s="1">
        <v>0.2</v>
      </c>
      <c r="U9018" s="7">
        <v>3.8528999999999991</v>
      </c>
      <c r="V9018" s="3" t="str">
        <f>IF(Orders1[[#This Row],[Region]]=People!$B$2, People!$A$2, IF(Orders1[[#This Row],[Region]]=People!$B$3,People!$A$3, IF(Orders1[[#This Row],[Region]]=People!$B$4,People!$A$4, IF(Orders1[[#This Row],[Region]]=People!$B$5,People!$A$5))))</f>
        <v>Anna Andreadi</v>
      </c>
      <c r="W9018" s="3" t="str">
        <f>IFERROR(INDEX(Returns!A9018:A9817, MATCH(Orders1[[#This Row],[Order ID]],Returns!B9018:B9817)), "No")</f>
        <v>No</v>
      </c>
      <c r="X9018" s="3">
        <f>IF(Orders1[[#This Row],[Return]]="Yes", 1, 0)</f>
        <v>0</v>
      </c>
    </row>
    <row r="9019" spans="1:24" x14ac:dyDescent="0.2">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7">
        <v>17.64</v>
      </c>
      <c r="S9019" s="1">
        <v>3</v>
      </c>
      <c r="T9019" s="1">
        <v>0</v>
      </c>
      <c r="U9019" s="7">
        <v>8.6435999999999993</v>
      </c>
      <c r="V9019" s="3" t="str">
        <f>IF(Orders1[[#This Row],[Region]]=People!$B$2, People!$A$2, IF(Orders1[[#This Row],[Region]]=People!$B$3,People!$A$3, IF(Orders1[[#This Row],[Region]]=People!$B$4,People!$A$4, IF(Orders1[[#This Row],[Region]]=People!$B$5,People!$A$5))))</f>
        <v>Anna Andreadi</v>
      </c>
      <c r="W9019" s="3" t="str">
        <f>IFERROR(INDEX(Returns!A9019:A9818, MATCH(Orders1[[#This Row],[Order ID]],Returns!B9019:B9818)), "No")</f>
        <v>No</v>
      </c>
      <c r="X9019" s="3">
        <f>IF(Orders1[[#This Row],[Return]]="Yes", 1, 0)</f>
        <v>0</v>
      </c>
    </row>
    <row r="9020" spans="1:24" x14ac:dyDescent="0.2">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7">
        <v>17.04</v>
      </c>
      <c r="S9020" s="1">
        <v>3</v>
      </c>
      <c r="T9020" s="1">
        <v>0.2</v>
      </c>
      <c r="U9020" s="7">
        <v>5.5379999999999985</v>
      </c>
      <c r="V9020" s="3" t="str">
        <f>IF(Orders1[[#This Row],[Region]]=People!$B$2, People!$A$2, IF(Orders1[[#This Row],[Region]]=People!$B$3,People!$A$3, IF(Orders1[[#This Row],[Region]]=People!$B$4,People!$A$4, IF(Orders1[[#This Row],[Region]]=People!$B$5,People!$A$5))))</f>
        <v>Anna Andreadi</v>
      </c>
      <c r="W9020" s="3" t="str">
        <f>IFERROR(INDEX(Returns!A9020:A9819, MATCH(Orders1[[#This Row],[Order ID]],Returns!B9020:B9819)), "No")</f>
        <v>No</v>
      </c>
      <c r="X9020" s="3">
        <f>IF(Orders1[[#This Row],[Return]]="Yes", 1, 0)</f>
        <v>0</v>
      </c>
    </row>
    <row r="9021" spans="1:24" x14ac:dyDescent="0.2">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7">
        <v>99.98</v>
      </c>
      <c r="S9021" s="1">
        <v>2</v>
      </c>
      <c r="T9021" s="1">
        <v>0</v>
      </c>
      <c r="U9021" s="7">
        <v>7.9983999999999895</v>
      </c>
      <c r="V9021" s="3" t="str">
        <f>IF(Orders1[[#This Row],[Region]]=People!$B$2, People!$A$2, IF(Orders1[[#This Row],[Region]]=People!$B$3,People!$A$3, IF(Orders1[[#This Row],[Region]]=People!$B$4,People!$A$4, IF(Orders1[[#This Row],[Region]]=People!$B$5,People!$A$5))))</f>
        <v>Cassandra Brandow</v>
      </c>
      <c r="W9021" s="3" t="str">
        <f>IFERROR(INDEX(Returns!A9021:A9820, MATCH(Orders1[[#This Row],[Order ID]],Returns!B9021:B9820)), "No")</f>
        <v>No</v>
      </c>
      <c r="X9021" s="3">
        <f>IF(Orders1[[#This Row],[Return]]="Yes", 1, 0)</f>
        <v>0</v>
      </c>
    </row>
    <row r="9022" spans="1:24" x14ac:dyDescent="0.2">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7">
        <v>29.46</v>
      </c>
      <c r="S9022" s="1">
        <v>6</v>
      </c>
      <c r="T9022" s="1">
        <v>0</v>
      </c>
      <c r="U9022" s="7">
        <v>9.7217999999999982</v>
      </c>
      <c r="V9022" s="3" t="str">
        <f>IF(Orders1[[#This Row],[Region]]=People!$B$2, People!$A$2, IF(Orders1[[#This Row],[Region]]=People!$B$3,People!$A$3, IF(Orders1[[#This Row],[Region]]=People!$B$4,People!$A$4, IF(Orders1[[#This Row],[Region]]=People!$B$5,People!$A$5))))</f>
        <v>Cassandra Brandow</v>
      </c>
      <c r="W9022" s="3" t="str">
        <f>IFERROR(INDEX(Returns!A9022:A9821, MATCH(Orders1[[#This Row],[Order ID]],Returns!B9022:B9821)), "No")</f>
        <v>No</v>
      </c>
      <c r="X9022" s="3">
        <f>IF(Orders1[[#This Row],[Return]]="Yes", 1, 0)</f>
        <v>0</v>
      </c>
    </row>
    <row r="9023" spans="1:24" x14ac:dyDescent="0.2">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7">
        <v>166.92000000000002</v>
      </c>
      <c r="S9023" s="1">
        <v>13</v>
      </c>
      <c r="T9023" s="1">
        <v>0.7</v>
      </c>
      <c r="U9023" s="7">
        <v>-116.84399999999999</v>
      </c>
      <c r="V9023" s="3" t="str">
        <f>IF(Orders1[[#This Row],[Region]]=People!$B$2, People!$A$2, IF(Orders1[[#This Row],[Region]]=People!$B$3,People!$A$3, IF(Orders1[[#This Row],[Region]]=People!$B$4,People!$A$4, IF(Orders1[[#This Row],[Region]]=People!$B$5,People!$A$5))))</f>
        <v>Chuck Magee</v>
      </c>
      <c r="W9023" s="3" t="str">
        <f>IFERROR(INDEX(Returns!A9023:A9822, MATCH(Orders1[[#This Row],[Order ID]],Returns!B9023:B9822)), "No")</f>
        <v>No</v>
      </c>
      <c r="X9023" s="3">
        <f>IF(Orders1[[#This Row],[Return]]="Yes", 1, 0)</f>
        <v>0</v>
      </c>
    </row>
    <row r="9024" spans="1:24" x14ac:dyDescent="0.2">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7">
        <v>98.328000000000003</v>
      </c>
      <c r="S9024" s="1">
        <v>3</v>
      </c>
      <c r="T9024" s="1">
        <v>0.2</v>
      </c>
      <c r="U9024" s="7">
        <v>9.832800000000006</v>
      </c>
      <c r="V9024" s="3" t="str">
        <f>IF(Orders1[[#This Row],[Region]]=People!$B$2, People!$A$2, IF(Orders1[[#This Row],[Region]]=People!$B$3,People!$A$3, IF(Orders1[[#This Row],[Region]]=People!$B$4,People!$A$4, IF(Orders1[[#This Row],[Region]]=People!$B$5,People!$A$5))))</f>
        <v>Anna Andreadi</v>
      </c>
      <c r="W9024" s="3" t="str">
        <f>IFERROR(INDEX(Returns!A9024:A9823, MATCH(Orders1[[#This Row],[Order ID]],Returns!B9024:B9823)), "No")</f>
        <v>No</v>
      </c>
      <c r="X9024" s="3">
        <f>IF(Orders1[[#This Row],[Return]]="Yes", 1, 0)</f>
        <v>0</v>
      </c>
    </row>
    <row r="9025" spans="1:24" x14ac:dyDescent="0.2">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7">
        <v>117.88199999999999</v>
      </c>
      <c r="S9025" s="1">
        <v>1</v>
      </c>
      <c r="T9025" s="1">
        <v>0.1</v>
      </c>
      <c r="U9025" s="7">
        <v>1.3097999999999956</v>
      </c>
      <c r="V9025" s="3" t="str">
        <f>IF(Orders1[[#This Row],[Region]]=People!$B$2, People!$A$2, IF(Orders1[[#This Row],[Region]]=People!$B$3,People!$A$3, IF(Orders1[[#This Row],[Region]]=People!$B$4,People!$A$4, IF(Orders1[[#This Row],[Region]]=People!$B$5,People!$A$5))))</f>
        <v>Chuck Magee</v>
      </c>
      <c r="W9025" s="3" t="str">
        <f>IFERROR(INDEX(Returns!A9025:A9824, MATCH(Orders1[[#This Row],[Order ID]],Returns!B9025:B9824)), "No")</f>
        <v>No</v>
      </c>
      <c r="X9025" s="3">
        <f>IF(Orders1[[#This Row],[Return]]="Yes", 1, 0)</f>
        <v>0</v>
      </c>
    </row>
    <row r="9026" spans="1:24" x14ac:dyDescent="0.2">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7">
        <v>20.97</v>
      </c>
      <c r="S9026" s="1">
        <v>3</v>
      </c>
      <c r="T9026" s="1">
        <v>0</v>
      </c>
      <c r="U9026" s="7">
        <v>9.017100000000001</v>
      </c>
      <c r="V9026" s="3" t="str">
        <f>IF(Orders1[[#This Row],[Region]]=People!$B$2, People!$A$2, IF(Orders1[[#This Row],[Region]]=People!$B$3,People!$A$3, IF(Orders1[[#This Row],[Region]]=People!$B$4,People!$A$4, IF(Orders1[[#This Row],[Region]]=People!$B$5,People!$A$5))))</f>
        <v>Chuck Magee</v>
      </c>
      <c r="W9026" s="3" t="str">
        <f>IFERROR(INDEX(Returns!A9026:A9825, MATCH(Orders1[[#This Row],[Order ID]],Returns!B9026:B9825)), "No")</f>
        <v>No</v>
      </c>
      <c r="X9026" s="3">
        <f>IF(Orders1[[#This Row],[Return]]="Yes", 1, 0)</f>
        <v>0</v>
      </c>
    </row>
    <row r="9027" spans="1:24" x14ac:dyDescent="0.2">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7">
        <v>139.96</v>
      </c>
      <c r="S9027" s="1">
        <v>4</v>
      </c>
      <c r="T9027" s="1">
        <v>0</v>
      </c>
      <c r="U9027" s="7">
        <v>9.7972000000000037</v>
      </c>
      <c r="V9027" s="3" t="str">
        <f>IF(Orders1[[#This Row],[Region]]=People!$B$2, People!$A$2, IF(Orders1[[#This Row],[Region]]=People!$B$3,People!$A$3, IF(Orders1[[#This Row],[Region]]=People!$B$4,People!$A$4, IF(Orders1[[#This Row],[Region]]=People!$B$5,People!$A$5))))</f>
        <v>Chuck Magee</v>
      </c>
      <c r="W9027" s="3" t="str">
        <f>IFERROR(INDEX(Returns!A9027:A9826, MATCH(Orders1[[#This Row],[Order ID]],Returns!B9027:B9826)), "No")</f>
        <v>No</v>
      </c>
      <c r="X9027" s="3">
        <f>IF(Orders1[[#This Row],[Return]]="Yes", 1, 0)</f>
        <v>0</v>
      </c>
    </row>
    <row r="9028" spans="1:24" x14ac:dyDescent="0.2">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7">
        <v>37.74</v>
      </c>
      <c r="S9028" s="1">
        <v>3</v>
      </c>
      <c r="T9028" s="1">
        <v>0</v>
      </c>
      <c r="U9028" s="7">
        <v>12.831599999999996</v>
      </c>
      <c r="V9028" s="3" t="str">
        <f>IF(Orders1[[#This Row],[Region]]=People!$B$2, People!$A$2, IF(Orders1[[#This Row],[Region]]=People!$B$3,People!$A$3, IF(Orders1[[#This Row],[Region]]=People!$B$4,People!$A$4, IF(Orders1[[#This Row],[Region]]=People!$B$5,People!$A$5))))</f>
        <v>Chuck Magee</v>
      </c>
      <c r="W9028" s="3" t="str">
        <f>IFERROR(INDEX(Returns!A9028:A9827, MATCH(Orders1[[#This Row],[Order ID]],Returns!B9028:B9827)), "No")</f>
        <v>No</v>
      </c>
      <c r="X9028" s="3">
        <f>IF(Orders1[[#This Row],[Return]]="Yes", 1, 0)</f>
        <v>0</v>
      </c>
    </row>
    <row r="9029" spans="1:24" x14ac:dyDescent="0.2">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7">
        <v>14.82</v>
      </c>
      <c r="S9029" s="1">
        <v>3</v>
      </c>
      <c r="T9029" s="1">
        <v>0</v>
      </c>
      <c r="U9029" s="7">
        <v>6.224400000000001</v>
      </c>
      <c r="V9029" s="3" t="str">
        <f>IF(Orders1[[#This Row],[Region]]=People!$B$2, People!$A$2, IF(Orders1[[#This Row],[Region]]=People!$B$3,People!$A$3, IF(Orders1[[#This Row],[Region]]=People!$B$4,People!$A$4, IF(Orders1[[#This Row],[Region]]=People!$B$5,People!$A$5))))</f>
        <v>Chuck Magee</v>
      </c>
      <c r="W9029" s="3" t="str">
        <f>IFERROR(INDEX(Returns!A9029:A9828, MATCH(Orders1[[#This Row],[Order ID]],Returns!B9029:B9828)), "No")</f>
        <v>No</v>
      </c>
      <c r="X9029" s="3">
        <f>IF(Orders1[[#This Row],[Return]]="Yes", 1, 0)</f>
        <v>0</v>
      </c>
    </row>
    <row r="9030" spans="1:24" x14ac:dyDescent="0.2">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7">
        <v>191.82</v>
      </c>
      <c r="S9030" s="1">
        <v>3</v>
      </c>
      <c r="T9030" s="1">
        <v>0</v>
      </c>
      <c r="U9030" s="7">
        <v>61.382399999999997</v>
      </c>
      <c r="V9030" s="3" t="str">
        <f>IF(Orders1[[#This Row],[Region]]=People!$B$2, People!$A$2, IF(Orders1[[#This Row],[Region]]=People!$B$3,People!$A$3, IF(Orders1[[#This Row],[Region]]=People!$B$4,People!$A$4, IF(Orders1[[#This Row],[Region]]=People!$B$5,People!$A$5))))</f>
        <v>Chuck Magee</v>
      </c>
      <c r="W9030" s="3" t="str">
        <f>IFERROR(INDEX(Returns!A9030:A9829, MATCH(Orders1[[#This Row],[Order ID]],Returns!B9030:B9829)), "No")</f>
        <v>No</v>
      </c>
      <c r="X9030" s="3">
        <f>IF(Orders1[[#This Row],[Return]]="Yes", 1, 0)</f>
        <v>0</v>
      </c>
    </row>
    <row r="9031" spans="1:24" x14ac:dyDescent="0.2">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7">
        <v>13.904</v>
      </c>
      <c r="S9031" s="1">
        <v>2</v>
      </c>
      <c r="T9031" s="1">
        <v>0.2</v>
      </c>
      <c r="U9031" s="7">
        <v>4.5187999999999997</v>
      </c>
      <c r="V9031" s="3" t="str">
        <f>IF(Orders1[[#This Row],[Region]]=People!$B$2, People!$A$2, IF(Orders1[[#This Row],[Region]]=People!$B$3,People!$A$3, IF(Orders1[[#This Row],[Region]]=People!$B$4,People!$A$4, IF(Orders1[[#This Row],[Region]]=People!$B$5,People!$A$5))))</f>
        <v>Chuck Magee</v>
      </c>
      <c r="W9031" s="3" t="str">
        <f>IFERROR(INDEX(Returns!A9031:A9830, MATCH(Orders1[[#This Row],[Order ID]],Returns!B9031:B9830)), "No")</f>
        <v>No</v>
      </c>
      <c r="X9031" s="3">
        <f>IF(Orders1[[#This Row],[Return]]="Yes", 1, 0)</f>
        <v>0</v>
      </c>
    </row>
    <row r="9032" spans="1:24" x14ac:dyDescent="0.2">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7">
        <v>314.60000000000002</v>
      </c>
      <c r="S9032" s="1">
        <v>4</v>
      </c>
      <c r="T9032" s="1">
        <v>0</v>
      </c>
      <c r="U9032" s="7">
        <v>103.81799999999998</v>
      </c>
      <c r="V9032" s="3" t="str">
        <f>IF(Orders1[[#This Row],[Region]]=People!$B$2, People!$A$2, IF(Orders1[[#This Row],[Region]]=People!$B$3,People!$A$3, IF(Orders1[[#This Row],[Region]]=People!$B$4,People!$A$4, IF(Orders1[[#This Row],[Region]]=People!$B$5,People!$A$5))))</f>
        <v>Anna Andreadi</v>
      </c>
      <c r="W9032" s="3" t="str">
        <f>IFERROR(INDEX(Returns!A9032:A9831, MATCH(Orders1[[#This Row],[Order ID]],Returns!B9032:B9831)), "No")</f>
        <v>No</v>
      </c>
      <c r="X9032" s="3">
        <f>IF(Orders1[[#This Row],[Return]]="Yes", 1, 0)</f>
        <v>0</v>
      </c>
    </row>
    <row r="9033" spans="1:24" x14ac:dyDescent="0.2">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7">
        <v>283.56</v>
      </c>
      <c r="S9033" s="1">
        <v>4</v>
      </c>
      <c r="T9033" s="1">
        <v>0</v>
      </c>
      <c r="U9033" s="7">
        <v>45.36960000000002</v>
      </c>
      <c r="V9033" s="3" t="str">
        <f>IF(Orders1[[#This Row],[Region]]=People!$B$2, People!$A$2, IF(Orders1[[#This Row],[Region]]=People!$B$3,People!$A$3, IF(Orders1[[#This Row],[Region]]=People!$B$4,People!$A$4, IF(Orders1[[#This Row],[Region]]=People!$B$5,People!$A$5))))</f>
        <v>Anna Andreadi</v>
      </c>
      <c r="W9033" s="3" t="str">
        <f>IFERROR(INDEX(Returns!A9033:A9832, MATCH(Orders1[[#This Row],[Order ID]],Returns!B9033:B9832)), "No")</f>
        <v>No</v>
      </c>
      <c r="X9033" s="3">
        <f>IF(Orders1[[#This Row],[Return]]="Yes", 1, 0)</f>
        <v>0</v>
      </c>
    </row>
    <row r="9034" spans="1:24" x14ac:dyDescent="0.2">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7">
        <v>487.96</v>
      </c>
      <c r="S9034" s="1">
        <v>2</v>
      </c>
      <c r="T9034" s="1">
        <v>0</v>
      </c>
      <c r="U9034" s="7">
        <v>146.38799999999998</v>
      </c>
      <c r="V9034" s="3" t="str">
        <f>IF(Orders1[[#This Row],[Region]]=People!$B$2, People!$A$2, IF(Orders1[[#This Row],[Region]]=People!$B$3,People!$A$3, IF(Orders1[[#This Row],[Region]]=People!$B$4,People!$A$4, IF(Orders1[[#This Row],[Region]]=People!$B$5,People!$A$5))))</f>
        <v>Kelly Williams</v>
      </c>
      <c r="W9034" s="3" t="str">
        <f>IFERROR(INDEX(Returns!A9034:A9833, MATCH(Orders1[[#This Row],[Order ID]],Returns!B9034:B9833)), "No")</f>
        <v>No</v>
      </c>
      <c r="X9034" s="3">
        <f>IF(Orders1[[#This Row],[Return]]="Yes", 1, 0)</f>
        <v>0</v>
      </c>
    </row>
    <row r="9035" spans="1:24" x14ac:dyDescent="0.2">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7">
        <v>1793.98</v>
      </c>
      <c r="S9035" s="1">
        <v>2</v>
      </c>
      <c r="T9035" s="1">
        <v>0</v>
      </c>
      <c r="U9035" s="7">
        <v>843.17059999999992</v>
      </c>
      <c r="V9035" s="3" t="str">
        <f>IF(Orders1[[#This Row],[Region]]=People!$B$2, People!$A$2, IF(Orders1[[#This Row],[Region]]=People!$B$3,People!$A$3, IF(Orders1[[#This Row],[Region]]=People!$B$4,People!$A$4, IF(Orders1[[#This Row],[Region]]=People!$B$5,People!$A$5))))</f>
        <v>Cassandra Brandow</v>
      </c>
      <c r="W9035" s="3" t="str">
        <f>IFERROR(INDEX(Returns!A9035:A9834, MATCH(Orders1[[#This Row],[Order ID]],Returns!B9035:B9834)), "No")</f>
        <v>No</v>
      </c>
      <c r="X9035" s="3">
        <f>IF(Orders1[[#This Row],[Return]]="Yes", 1, 0)</f>
        <v>0</v>
      </c>
    </row>
    <row r="9036" spans="1:24" x14ac:dyDescent="0.2">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7">
        <v>2.9919999999999995</v>
      </c>
      <c r="S9036" s="1">
        <v>4</v>
      </c>
      <c r="T9036" s="1">
        <v>0.8</v>
      </c>
      <c r="U9036" s="7">
        <v>-4.4880000000000013</v>
      </c>
      <c r="V9036" s="3" t="str">
        <f>IF(Orders1[[#This Row],[Region]]=People!$B$2, People!$A$2, IF(Orders1[[#This Row],[Region]]=People!$B$3,People!$A$3, IF(Orders1[[#This Row],[Region]]=People!$B$4,People!$A$4, IF(Orders1[[#This Row],[Region]]=People!$B$5,People!$A$5))))</f>
        <v>Kelly Williams</v>
      </c>
      <c r="W9036" s="3" t="str">
        <f>IFERROR(INDEX(Returns!A9036:A9835, MATCH(Orders1[[#This Row],[Order ID]],Returns!B9036:B9835)), "No")</f>
        <v>No</v>
      </c>
      <c r="X9036" s="3">
        <f>IF(Orders1[[#This Row],[Return]]="Yes", 1, 0)</f>
        <v>0</v>
      </c>
    </row>
    <row r="9037" spans="1:24" x14ac:dyDescent="0.2">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7">
        <v>108.76800000000001</v>
      </c>
      <c r="S9037" s="1">
        <v>4</v>
      </c>
      <c r="T9037" s="1">
        <v>0.2</v>
      </c>
      <c r="U9037" s="7">
        <v>2.7191999999999901</v>
      </c>
      <c r="V9037" s="3" t="str">
        <f>IF(Orders1[[#This Row],[Region]]=People!$B$2, People!$A$2, IF(Orders1[[#This Row],[Region]]=People!$B$3,People!$A$3, IF(Orders1[[#This Row],[Region]]=People!$B$4,People!$A$4, IF(Orders1[[#This Row],[Region]]=People!$B$5,People!$A$5))))</f>
        <v>Kelly Williams</v>
      </c>
      <c r="W9037" s="3" t="str">
        <f>IFERROR(INDEX(Returns!A9037:A9836, MATCH(Orders1[[#This Row],[Order ID]],Returns!B9037:B9836)), "No")</f>
        <v>No</v>
      </c>
      <c r="X9037" s="3">
        <f>IF(Orders1[[#This Row],[Return]]="Yes", 1, 0)</f>
        <v>0</v>
      </c>
    </row>
    <row r="9038" spans="1:24" x14ac:dyDescent="0.2">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7">
        <v>25.92</v>
      </c>
      <c r="S9038" s="1">
        <v>4</v>
      </c>
      <c r="T9038" s="1">
        <v>0</v>
      </c>
      <c r="U9038" s="7">
        <v>12.441600000000001</v>
      </c>
      <c r="V9038" s="3" t="str">
        <f>IF(Orders1[[#This Row],[Region]]=People!$B$2, People!$A$2, IF(Orders1[[#This Row],[Region]]=People!$B$3,People!$A$3, IF(Orders1[[#This Row],[Region]]=People!$B$4,People!$A$4, IF(Orders1[[#This Row],[Region]]=People!$B$5,People!$A$5))))</f>
        <v>Chuck Magee</v>
      </c>
      <c r="W9038" s="3" t="str">
        <f>IFERROR(INDEX(Returns!A9038:A9837, MATCH(Orders1[[#This Row],[Order ID]],Returns!B9038:B9837)), "No")</f>
        <v>No</v>
      </c>
      <c r="X9038" s="3">
        <f>IF(Orders1[[#This Row],[Return]]="Yes", 1, 0)</f>
        <v>0</v>
      </c>
    </row>
    <row r="9039" spans="1:24" x14ac:dyDescent="0.2">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7">
        <v>22.58</v>
      </c>
      <c r="S9039" s="1">
        <v>2</v>
      </c>
      <c r="T9039" s="1">
        <v>0</v>
      </c>
      <c r="U9039" s="7">
        <v>5.8707999999999991</v>
      </c>
      <c r="V9039" s="3" t="str">
        <f>IF(Orders1[[#This Row],[Region]]=People!$B$2, People!$A$2, IF(Orders1[[#This Row],[Region]]=People!$B$3,People!$A$3, IF(Orders1[[#This Row],[Region]]=People!$B$4,People!$A$4, IF(Orders1[[#This Row],[Region]]=People!$B$5,People!$A$5))))</f>
        <v>Chuck Magee</v>
      </c>
      <c r="W9039" s="3" t="str">
        <f>IFERROR(INDEX(Returns!A9039:A9838, MATCH(Orders1[[#This Row],[Order ID]],Returns!B9039:B9838)), "No")</f>
        <v>No</v>
      </c>
      <c r="X9039" s="3">
        <f>IF(Orders1[[#This Row],[Return]]="Yes", 1, 0)</f>
        <v>0</v>
      </c>
    </row>
    <row r="9040" spans="1:24" x14ac:dyDescent="0.2">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7">
        <v>55.176000000000002</v>
      </c>
      <c r="S9040" s="1">
        <v>3</v>
      </c>
      <c r="T9040" s="1">
        <v>0.2</v>
      </c>
      <c r="U9040" s="7">
        <v>-12.414599999999997</v>
      </c>
      <c r="V9040" s="3" t="str">
        <f>IF(Orders1[[#This Row],[Region]]=People!$B$2, People!$A$2, IF(Orders1[[#This Row],[Region]]=People!$B$3,People!$A$3, IF(Orders1[[#This Row],[Region]]=People!$B$4,People!$A$4, IF(Orders1[[#This Row],[Region]]=People!$B$5,People!$A$5))))</f>
        <v>Kelly Williams</v>
      </c>
      <c r="W9040" s="3" t="str">
        <f>IFERROR(INDEX(Returns!A9040:A9839, MATCH(Orders1[[#This Row],[Order ID]],Returns!B9040:B9839)), "No")</f>
        <v>No</v>
      </c>
      <c r="X9040" s="3">
        <f>IF(Orders1[[#This Row],[Return]]="Yes", 1, 0)</f>
        <v>0</v>
      </c>
    </row>
    <row r="9041" spans="1:24" x14ac:dyDescent="0.2">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7">
        <v>9892.74</v>
      </c>
      <c r="S9041" s="1">
        <v>13</v>
      </c>
      <c r="T9041" s="1">
        <v>0</v>
      </c>
      <c r="U9041" s="7">
        <v>4946.37</v>
      </c>
      <c r="V9041" s="3" t="str">
        <f>IF(Orders1[[#This Row],[Region]]=People!$B$2, People!$A$2, IF(Orders1[[#This Row],[Region]]=People!$B$3,People!$A$3, IF(Orders1[[#This Row],[Region]]=People!$B$4,People!$A$4, IF(Orders1[[#This Row],[Region]]=People!$B$5,People!$A$5))))</f>
        <v>Kelly Williams</v>
      </c>
      <c r="W9041" s="3" t="str">
        <f>IFERROR(INDEX(Returns!A9041:A9840, MATCH(Orders1[[#This Row],[Order ID]],Returns!B9041:B9840)), "No")</f>
        <v>No</v>
      </c>
      <c r="X9041" s="3">
        <f>IF(Orders1[[#This Row],[Return]]="Yes", 1, 0)</f>
        <v>0</v>
      </c>
    </row>
    <row r="9042" spans="1:24" x14ac:dyDescent="0.2">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7">
        <v>73.915000000000006</v>
      </c>
      <c r="S9042" s="1">
        <v>1</v>
      </c>
      <c r="T9042" s="1">
        <v>0.5</v>
      </c>
      <c r="U9042" s="7">
        <v>-45.827300000000008</v>
      </c>
      <c r="V9042" s="3" t="str">
        <f>IF(Orders1[[#This Row],[Region]]=People!$B$2, People!$A$2, IF(Orders1[[#This Row],[Region]]=People!$B$3,People!$A$3, IF(Orders1[[#This Row],[Region]]=People!$B$4,People!$A$4, IF(Orders1[[#This Row],[Region]]=People!$B$5,People!$A$5))))</f>
        <v>Anna Andreadi</v>
      </c>
      <c r="W9042" s="3" t="str">
        <f>IFERROR(INDEX(Returns!A9042:A9841, MATCH(Orders1[[#This Row],[Order ID]],Returns!B9042:B9841)), "No")</f>
        <v>No</v>
      </c>
      <c r="X9042" s="3">
        <f>IF(Orders1[[#This Row],[Return]]="Yes", 1, 0)</f>
        <v>0</v>
      </c>
    </row>
    <row r="9043" spans="1:24" x14ac:dyDescent="0.2">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7">
        <v>337.08800000000002</v>
      </c>
      <c r="S9043" s="1">
        <v>4</v>
      </c>
      <c r="T9043" s="1">
        <v>0.2</v>
      </c>
      <c r="U9043" s="7">
        <v>16.854399999999984</v>
      </c>
      <c r="V9043" s="3" t="str">
        <f>IF(Orders1[[#This Row],[Region]]=People!$B$2, People!$A$2, IF(Orders1[[#This Row],[Region]]=People!$B$3,People!$A$3, IF(Orders1[[#This Row],[Region]]=People!$B$4,People!$A$4, IF(Orders1[[#This Row],[Region]]=People!$B$5,People!$A$5))))</f>
        <v>Cassandra Brandow</v>
      </c>
      <c r="W9043" s="3" t="str">
        <f>IFERROR(INDEX(Returns!A9043:A9842, MATCH(Orders1[[#This Row],[Order ID]],Returns!B9043:B9842)), "No")</f>
        <v>No</v>
      </c>
      <c r="X9043" s="3">
        <f>IF(Orders1[[#This Row],[Return]]="Yes", 1, 0)</f>
        <v>0</v>
      </c>
    </row>
    <row r="9044" spans="1:24" x14ac:dyDescent="0.2">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7">
        <v>61.44</v>
      </c>
      <c r="S9044" s="1">
        <v>3</v>
      </c>
      <c r="T9044" s="1">
        <v>0</v>
      </c>
      <c r="U9044" s="7">
        <v>16.588799999999999</v>
      </c>
      <c r="V9044" s="3" t="str">
        <f>IF(Orders1[[#This Row],[Region]]=People!$B$2, People!$A$2, IF(Orders1[[#This Row],[Region]]=People!$B$3,People!$A$3, IF(Orders1[[#This Row],[Region]]=People!$B$4,People!$A$4, IF(Orders1[[#This Row],[Region]]=People!$B$5,People!$A$5))))</f>
        <v>Anna Andreadi</v>
      </c>
      <c r="W9044" s="3" t="str">
        <f>IFERROR(INDEX(Returns!A9044:A9843, MATCH(Orders1[[#This Row],[Order ID]],Returns!B9044:B9843)), "No")</f>
        <v>No</v>
      </c>
      <c r="X9044" s="3">
        <f>IF(Orders1[[#This Row],[Return]]="Yes", 1, 0)</f>
        <v>0</v>
      </c>
    </row>
    <row r="9045" spans="1:24" x14ac:dyDescent="0.2">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7">
        <v>479.97</v>
      </c>
      <c r="S9045" s="1">
        <v>3</v>
      </c>
      <c r="T9045" s="1">
        <v>0</v>
      </c>
      <c r="U9045" s="7">
        <v>163.18979999999999</v>
      </c>
      <c r="V9045" s="3" t="str">
        <f>IF(Orders1[[#This Row],[Region]]=People!$B$2, People!$A$2, IF(Orders1[[#This Row],[Region]]=People!$B$3,People!$A$3, IF(Orders1[[#This Row],[Region]]=People!$B$4,People!$A$4, IF(Orders1[[#This Row],[Region]]=People!$B$5,People!$A$5))))</f>
        <v>Anna Andreadi</v>
      </c>
      <c r="W9045" s="3" t="str">
        <f>IFERROR(INDEX(Returns!A9045:A9844, MATCH(Orders1[[#This Row],[Order ID]],Returns!B9045:B9844)), "No")</f>
        <v>No</v>
      </c>
      <c r="X9045" s="3">
        <f>IF(Orders1[[#This Row],[Return]]="Yes", 1, 0)</f>
        <v>0</v>
      </c>
    </row>
    <row r="9046" spans="1:24" x14ac:dyDescent="0.2">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7">
        <v>5.9840000000000009</v>
      </c>
      <c r="S9046" s="1">
        <v>2</v>
      </c>
      <c r="T9046" s="1">
        <v>0.2</v>
      </c>
      <c r="U9046" s="7">
        <v>2.2439999999999998</v>
      </c>
      <c r="V9046" s="3" t="str">
        <f>IF(Orders1[[#This Row],[Region]]=People!$B$2, People!$A$2, IF(Orders1[[#This Row],[Region]]=People!$B$3,People!$A$3, IF(Orders1[[#This Row],[Region]]=People!$B$4,People!$A$4, IF(Orders1[[#This Row],[Region]]=People!$B$5,People!$A$5))))</f>
        <v>Anna Andreadi</v>
      </c>
      <c r="W9046" s="3" t="str">
        <f>IFERROR(INDEX(Returns!A9046:A9845, MATCH(Orders1[[#This Row],[Order ID]],Returns!B9046:B9845)), "No")</f>
        <v>No</v>
      </c>
      <c r="X9046" s="3">
        <f>IF(Orders1[[#This Row],[Return]]="Yes", 1, 0)</f>
        <v>0</v>
      </c>
    </row>
    <row r="9047" spans="1:24" x14ac:dyDescent="0.2">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7">
        <v>189.95000000000002</v>
      </c>
      <c r="S9047" s="1">
        <v>5</v>
      </c>
      <c r="T9047" s="1">
        <v>0</v>
      </c>
      <c r="U9047" s="7">
        <v>45.587999999999994</v>
      </c>
      <c r="V9047" s="3" t="str">
        <f>IF(Orders1[[#This Row],[Region]]=People!$B$2, People!$A$2, IF(Orders1[[#This Row],[Region]]=People!$B$3,People!$A$3, IF(Orders1[[#This Row],[Region]]=People!$B$4,People!$A$4, IF(Orders1[[#This Row],[Region]]=People!$B$5,People!$A$5))))</f>
        <v>Anna Andreadi</v>
      </c>
      <c r="W9047" s="3" t="str">
        <f>IFERROR(INDEX(Returns!A9047:A9846, MATCH(Orders1[[#This Row],[Order ID]],Returns!B9047:B9846)), "No")</f>
        <v>No</v>
      </c>
      <c r="X9047" s="3">
        <f>IF(Orders1[[#This Row],[Return]]="Yes", 1, 0)</f>
        <v>0</v>
      </c>
    </row>
    <row r="9048" spans="1:24" x14ac:dyDescent="0.2">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7">
        <v>149.94999999999999</v>
      </c>
      <c r="S9048" s="1">
        <v>5</v>
      </c>
      <c r="T9048" s="1">
        <v>0</v>
      </c>
      <c r="U9048" s="7">
        <v>31.489499999999992</v>
      </c>
      <c r="V9048" s="3" t="str">
        <f>IF(Orders1[[#This Row],[Region]]=People!$B$2, People!$A$2, IF(Orders1[[#This Row],[Region]]=People!$B$3,People!$A$3, IF(Orders1[[#This Row],[Region]]=People!$B$4,People!$A$4, IF(Orders1[[#This Row],[Region]]=People!$B$5,People!$A$5))))</f>
        <v>Anna Andreadi</v>
      </c>
      <c r="W9048" s="3" t="str">
        <f>IFERROR(INDEX(Returns!A9048:A9847, MATCH(Orders1[[#This Row],[Order ID]],Returns!B9048:B9847)), "No")</f>
        <v>No</v>
      </c>
      <c r="X9048" s="3">
        <f>IF(Orders1[[#This Row],[Return]]="Yes", 1, 0)</f>
        <v>0</v>
      </c>
    </row>
    <row r="9049" spans="1:24" x14ac:dyDescent="0.2">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7">
        <v>29.950000000000003</v>
      </c>
      <c r="S9049" s="1">
        <v>5</v>
      </c>
      <c r="T9049" s="1">
        <v>0</v>
      </c>
      <c r="U9049" s="7">
        <v>8.6854999999999993</v>
      </c>
      <c r="V9049" s="3" t="str">
        <f>IF(Orders1[[#This Row],[Region]]=People!$B$2, People!$A$2, IF(Orders1[[#This Row],[Region]]=People!$B$3,People!$A$3, IF(Orders1[[#This Row],[Region]]=People!$B$4,People!$A$4, IF(Orders1[[#This Row],[Region]]=People!$B$5,People!$A$5))))</f>
        <v>Anna Andreadi</v>
      </c>
      <c r="W9049" s="3" t="str">
        <f>IFERROR(INDEX(Returns!A9049:A9848, MATCH(Orders1[[#This Row],[Order ID]],Returns!B9049:B9848)), "No")</f>
        <v>No</v>
      </c>
      <c r="X9049" s="3">
        <f>IF(Orders1[[#This Row],[Return]]="Yes", 1, 0)</f>
        <v>0</v>
      </c>
    </row>
    <row r="9050" spans="1:24" x14ac:dyDescent="0.2">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7">
        <v>44.400000000000006</v>
      </c>
      <c r="S9050" s="1">
        <v>3</v>
      </c>
      <c r="T9050" s="1">
        <v>0</v>
      </c>
      <c r="U9050" s="7">
        <v>22.200000000000003</v>
      </c>
      <c r="V9050" s="3" t="str">
        <f>IF(Orders1[[#This Row],[Region]]=People!$B$2, People!$A$2, IF(Orders1[[#This Row],[Region]]=People!$B$3,People!$A$3, IF(Orders1[[#This Row],[Region]]=People!$B$4,People!$A$4, IF(Orders1[[#This Row],[Region]]=People!$B$5,People!$A$5))))</f>
        <v>Anna Andreadi</v>
      </c>
      <c r="W9050" s="3" t="str">
        <f>IFERROR(INDEX(Returns!A9050:A9849, MATCH(Orders1[[#This Row],[Order ID]],Returns!B9050:B9849)), "No")</f>
        <v>No</v>
      </c>
      <c r="X9050" s="3">
        <f>IF(Orders1[[#This Row],[Return]]="Yes", 1, 0)</f>
        <v>0</v>
      </c>
    </row>
    <row r="9051" spans="1:24" x14ac:dyDescent="0.2">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7">
        <v>66.03</v>
      </c>
      <c r="S9051" s="1">
        <v>3</v>
      </c>
      <c r="T9051" s="1">
        <v>0</v>
      </c>
      <c r="U9051" s="7">
        <v>17.1678</v>
      </c>
      <c r="V9051" s="3" t="str">
        <f>IF(Orders1[[#This Row],[Region]]=People!$B$2, People!$A$2, IF(Orders1[[#This Row],[Region]]=People!$B$3,People!$A$3, IF(Orders1[[#This Row],[Region]]=People!$B$4,People!$A$4, IF(Orders1[[#This Row],[Region]]=People!$B$5,People!$A$5))))</f>
        <v>Chuck Magee</v>
      </c>
      <c r="W9051" s="3" t="str">
        <f>IFERROR(INDEX(Returns!A9051:A9850, MATCH(Orders1[[#This Row],[Order ID]],Returns!B9051:B9850)), "No")</f>
        <v>No</v>
      </c>
      <c r="X9051" s="3">
        <f>IF(Orders1[[#This Row],[Return]]="Yes", 1, 0)</f>
        <v>0</v>
      </c>
    </row>
    <row r="9052" spans="1:24" x14ac:dyDescent="0.2">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7">
        <v>10.86</v>
      </c>
      <c r="S9052" s="1">
        <v>2</v>
      </c>
      <c r="T9052" s="1">
        <v>0</v>
      </c>
      <c r="U9052" s="7">
        <v>5.3213999999999997</v>
      </c>
      <c r="V9052" s="3" t="str">
        <f>IF(Orders1[[#This Row],[Region]]=People!$B$2, People!$A$2, IF(Orders1[[#This Row],[Region]]=People!$B$3,People!$A$3, IF(Orders1[[#This Row],[Region]]=People!$B$4,People!$A$4, IF(Orders1[[#This Row],[Region]]=People!$B$5,People!$A$5))))</f>
        <v>Anna Andreadi</v>
      </c>
      <c r="W9052" s="3" t="str">
        <f>IFERROR(INDEX(Returns!A9052:A9851, MATCH(Orders1[[#This Row],[Order ID]],Returns!B9052:B9851)), "No")</f>
        <v>No</v>
      </c>
      <c r="X9052" s="3">
        <f>IF(Orders1[[#This Row],[Return]]="Yes", 1, 0)</f>
        <v>0</v>
      </c>
    </row>
    <row r="9053" spans="1:24" x14ac:dyDescent="0.2">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7">
        <v>3.36</v>
      </c>
      <c r="S9053" s="1">
        <v>2</v>
      </c>
      <c r="T9053" s="1">
        <v>0</v>
      </c>
      <c r="U9053" s="7">
        <v>0.83999999999999986</v>
      </c>
      <c r="V9053" s="3" t="str">
        <f>IF(Orders1[[#This Row],[Region]]=People!$B$2, People!$A$2, IF(Orders1[[#This Row],[Region]]=People!$B$3,People!$A$3, IF(Orders1[[#This Row],[Region]]=People!$B$4,People!$A$4, IF(Orders1[[#This Row],[Region]]=People!$B$5,People!$A$5))))</f>
        <v>Anna Andreadi</v>
      </c>
      <c r="W9053" s="3" t="str">
        <f>IFERROR(INDEX(Returns!A9053:A9852, MATCH(Orders1[[#This Row],[Order ID]],Returns!B9053:B9852)), "No")</f>
        <v>No</v>
      </c>
      <c r="X9053" s="3">
        <f>IF(Orders1[[#This Row],[Return]]="Yes", 1, 0)</f>
        <v>0</v>
      </c>
    </row>
    <row r="9054" spans="1:24" x14ac:dyDescent="0.2">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7">
        <v>27.936000000000003</v>
      </c>
      <c r="S9054" s="1">
        <v>4</v>
      </c>
      <c r="T9054" s="1">
        <v>0.2</v>
      </c>
      <c r="U9054" s="7">
        <v>9.4283999999999963</v>
      </c>
      <c r="V9054" s="3" t="str">
        <f>IF(Orders1[[#This Row],[Region]]=People!$B$2, People!$A$2, IF(Orders1[[#This Row],[Region]]=People!$B$3,People!$A$3, IF(Orders1[[#This Row],[Region]]=People!$B$4,People!$A$4, IF(Orders1[[#This Row],[Region]]=People!$B$5,People!$A$5))))</f>
        <v>Anna Andreadi</v>
      </c>
      <c r="W9054" s="3" t="str">
        <f>IFERROR(INDEX(Returns!A9054:A9853, MATCH(Orders1[[#This Row],[Order ID]],Returns!B9054:B9853)), "No")</f>
        <v>No</v>
      </c>
      <c r="X9054" s="3">
        <f>IF(Orders1[[#This Row],[Return]]="Yes", 1, 0)</f>
        <v>0</v>
      </c>
    </row>
    <row r="9055" spans="1:24" x14ac:dyDescent="0.2">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7">
        <v>28.783999999999999</v>
      </c>
      <c r="S9055" s="1">
        <v>2</v>
      </c>
      <c r="T9055" s="1">
        <v>0.2</v>
      </c>
      <c r="U9055" s="7">
        <v>2.878400000000001</v>
      </c>
      <c r="V9055" s="3" t="str">
        <f>IF(Orders1[[#This Row],[Region]]=People!$B$2, People!$A$2, IF(Orders1[[#This Row],[Region]]=People!$B$3,People!$A$3, IF(Orders1[[#This Row],[Region]]=People!$B$4,People!$A$4, IF(Orders1[[#This Row],[Region]]=People!$B$5,People!$A$5))))</f>
        <v>Anna Andreadi</v>
      </c>
      <c r="W9055" s="3" t="str">
        <f>IFERROR(INDEX(Returns!A9055:A9854, MATCH(Orders1[[#This Row],[Order ID]],Returns!B9055:B9854)), "No")</f>
        <v>No</v>
      </c>
      <c r="X9055" s="3">
        <f>IF(Orders1[[#This Row],[Return]]="Yes", 1, 0)</f>
        <v>0</v>
      </c>
    </row>
    <row r="9056" spans="1:24" x14ac:dyDescent="0.2">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7">
        <v>21.96</v>
      </c>
      <c r="S9056" s="1">
        <v>2</v>
      </c>
      <c r="T9056" s="1">
        <v>0</v>
      </c>
      <c r="U9056" s="7">
        <v>6.1488000000000014</v>
      </c>
      <c r="V9056" s="3" t="str">
        <f>IF(Orders1[[#This Row],[Region]]=People!$B$2, People!$A$2, IF(Orders1[[#This Row],[Region]]=People!$B$3,People!$A$3, IF(Orders1[[#This Row],[Region]]=People!$B$4,People!$A$4, IF(Orders1[[#This Row],[Region]]=People!$B$5,People!$A$5))))</f>
        <v>Anna Andreadi</v>
      </c>
      <c r="W9056" s="3" t="str">
        <f>IFERROR(INDEX(Returns!A9056:A9855, MATCH(Orders1[[#This Row],[Order ID]],Returns!B9056:B9855)), "No")</f>
        <v>No</v>
      </c>
      <c r="X9056" s="3">
        <f>IF(Orders1[[#This Row],[Return]]="Yes", 1, 0)</f>
        <v>0</v>
      </c>
    </row>
    <row r="9057" spans="1:24" x14ac:dyDescent="0.2">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7">
        <v>21.98</v>
      </c>
      <c r="S9057" s="1">
        <v>2</v>
      </c>
      <c r="T9057" s="1">
        <v>0</v>
      </c>
      <c r="U9057" s="7">
        <v>8.5722000000000005</v>
      </c>
      <c r="V9057" s="3" t="str">
        <f>IF(Orders1[[#This Row],[Region]]=People!$B$2, People!$A$2, IF(Orders1[[#This Row],[Region]]=People!$B$3,People!$A$3, IF(Orders1[[#This Row],[Region]]=People!$B$4,People!$A$4, IF(Orders1[[#This Row],[Region]]=People!$B$5,People!$A$5))))</f>
        <v>Anna Andreadi</v>
      </c>
      <c r="W9057" s="3" t="str">
        <f>IFERROR(INDEX(Returns!A9057:A9856, MATCH(Orders1[[#This Row],[Order ID]],Returns!B9057:B9856)), "No")</f>
        <v>No</v>
      </c>
      <c r="X9057" s="3">
        <f>IF(Orders1[[#This Row],[Return]]="Yes", 1, 0)</f>
        <v>0</v>
      </c>
    </row>
    <row r="9058" spans="1:24" x14ac:dyDescent="0.2">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7">
        <v>2621.3220000000001</v>
      </c>
      <c r="S9058" s="1">
        <v>11</v>
      </c>
      <c r="T9058" s="1">
        <v>0.1</v>
      </c>
      <c r="U9058" s="7">
        <v>553.39019999999982</v>
      </c>
      <c r="V9058" s="3" t="str">
        <f>IF(Orders1[[#This Row],[Region]]=People!$B$2, People!$A$2, IF(Orders1[[#This Row],[Region]]=People!$B$3,People!$A$3, IF(Orders1[[#This Row],[Region]]=People!$B$4,People!$A$4, IF(Orders1[[#This Row],[Region]]=People!$B$5,People!$A$5))))</f>
        <v>Chuck Magee</v>
      </c>
      <c r="W9058" s="3" t="str">
        <f>IFERROR(INDEX(Returns!A9058:A9857, MATCH(Orders1[[#This Row],[Order ID]],Returns!B9058:B9857)), "No")</f>
        <v>No</v>
      </c>
      <c r="X9058" s="3">
        <f>IF(Orders1[[#This Row],[Return]]="Yes", 1, 0)</f>
        <v>0</v>
      </c>
    </row>
    <row r="9059" spans="1:24" x14ac:dyDescent="0.2">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7">
        <v>74.759999999999991</v>
      </c>
      <c r="S9059" s="1">
        <v>7</v>
      </c>
      <c r="T9059" s="1">
        <v>0</v>
      </c>
      <c r="U9059" s="7">
        <v>23.923199999999994</v>
      </c>
      <c r="V9059" s="3" t="str">
        <f>IF(Orders1[[#This Row],[Region]]=People!$B$2, People!$A$2, IF(Orders1[[#This Row],[Region]]=People!$B$3,People!$A$3, IF(Orders1[[#This Row],[Region]]=People!$B$4,People!$A$4, IF(Orders1[[#This Row],[Region]]=People!$B$5,People!$A$5))))</f>
        <v>Anna Andreadi</v>
      </c>
      <c r="W9059" s="3" t="str">
        <f>IFERROR(INDEX(Returns!A9059:A9858, MATCH(Orders1[[#This Row],[Order ID]],Returns!B9059:B9858)), "No")</f>
        <v>No</v>
      </c>
      <c r="X9059" s="3">
        <f>IF(Orders1[[#This Row],[Return]]="Yes", 1, 0)</f>
        <v>0</v>
      </c>
    </row>
    <row r="9060" spans="1:24" x14ac:dyDescent="0.2">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7">
        <v>364.77600000000007</v>
      </c>
      <c r="S9060" s="1">
        <v>3</v>
      </c>
      <c r="T9060" s="1">
        <v>0.2</v>
      </c>
      <c r="U9060" s="7">
        <v>27.358200000000011</v>
      </c>
      <c r="V9060" s="3" t="str">
        <f>IF(Orders1[[#This Row],[Region]]=People!$B$2, People!$A$2, IF(Orders1[[#This Row],[Region]]=People!$B$3,People!$A$3, IF(Orders1[[#This Row],[Region]]=People!$B$4,People!$A$4, IF(Orders1[[#This Row],[Region]]=People!$B$5,People!$A$5))))</f>
        <v>Anna Andreadi</v>
      </c>
      <c r="W9060" s="3" t="str">
        <f>IFERROR(INDEX(Returns!A9060:A9859, MATCH(Orders1[[#This Row],[Order ID]],Returns!B9060:B9859)), "No")</f>
        <v>No</v>
      </c>
      <c r="X9060" s="3">
        <f>IF(Orders1[[#This Row],[Return]]="Yes", 1, 0)</f>
        <v>0</v>
      </c>
    </row>
    <row r="9061" spans="1:24" x14ac:dyDescent="0.2">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7">
        <v>1115.17</v>
      </c>
      <c r="S9061" s="1">
        <v>7</v>
      </c>
      <c r="T9061" s="1">
        <v>0</v>
      </c>
      <c r="U9061" s="7">
        <v>334.55099999999993</v>
      </c>
      <c r="V9061" s="3" t="str">
        <f>IF(Orders1[[#This Row],[Region]]=People!$B$2, People!$A$2, IF(Orders1[[#This Row],[Region]]=People!$B$3,People!$A$3, IF(Orders1[[#This Row],[Region]]=People!$B$4,People!$A$4, IF(Orders1[[#This Row],[Region]]=People!$B$5,People!$A$5))))</f>
        <v>Anna Andreadi</v>
      </c>
      <c r="W9061" s="3" t="str">
        <f>IFERROR(INDEX(Returns!A9061:A9860, MATCH(Orders1[[#This Row],[Order ID]],Returns!B9061:B9860)), "No")</f>
        <v>No</v>
      </c>
      <c r="X9061" s="3">
        <f>IF(Orders1[[#This Row],[Return]]="Yes", 1, 0)</f>
        <v>0</v>
      </c>
    </row>
    <row r="9062" spans="1:24" x14ac:dyDescent="0.2">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7">
        <v>89.696000000000012</v>
      </c>
      <c r="S9062" s="1">
        <v>4</v>
      </c>
      <c r="T9062" s="1">
        <v>0.2</v>
      </c>
      <c r="U9062" s="7">
        <v>33.635999999999996</v>
      </c>
      <c r="V9062" s="3" t="str">
        <f>IF(Orders1[[#This Row],[Region]]=People!$B$2, People!$A$2, IF(Orders1[[#This Row],[Region]]=People!$B$3,People!$A$3, IF(Orders1[[#This Row],[Region]]=People!$B$4,People!$A$4, IF(Orders1[[#This Row],[Region]]=People!$B$5,People!$A$5))))</f>
        <v>Anna Andreadi</v>
      </c>
      <c r="W9062" s="3" t="str">
        <f>IFERROR(INDEX(Returns!A9062:A9861, MATCH(Orders1[[#This Row],[Order ID]],Returns!B9062:B9861)), "No")</f>
        <v>No</v>
      </c>
      <c r="X9062" s="3">
        <f>IF(Orders1[[#This Row],[Return]]="Yes", 1, 0)</f>
        <v>0</v>
      </c>
    </row>
    <row r="9063" spans="1:24" x14ac:dyDescent="0.2">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7">
        <v>50.12</v>
      </c>
      <c r="S9063" s="1">
        <v>4</v>
      </c>
      <c r="T9063" s="1">
        <v>0</v>
      </c>
      <c r="U9063" s="7">
        <v>23.556399999999996</v>
      </c>
      <c r="V9063" s="3" t="str">
        <f>IF(Orders1[[#This Row],[Region]]=People!$B$2, People!$A$2, IF(Orders1[[#This Row],[Region]]=People!$B$3,People!$A$3, IF(Orders1[[#This Row],[Region]]=People!$B$4,People!$A$4, IF(Orders1[[#This Row],[Region]]=People!$B$5,People!$A$5))))</f>
        <v>Anna Andreadi</v>
      </c>
      <c r="W9063" s="3" t="str">
        <f>IFERROR(INDEX(Returns!A9063:A9862, MATCH(Orders1[[#This Row],[Order ID]],Returns!B9063:B9862)), "No")</f>
        <v>No</v>
      </c>
      <c r="X9063" s="3">
        <f>IF(Orders1[[#This Row],[Return]]="Yes", 1, 0)</f>
        <v>0</v>
      </c>
    </row>
    <row r="9064" spans="1:24" x14ac:dyDescent="0.2">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7">
        <v>36.480000000000004</v>
      </c>
      <c r="S9064" s="1">
        <v>6</v>
      </c>
      <c r="T9064" s="1">
        <v>0</v>
      </c>
      <c r="U9064" s="7">
        <v>18.240000000000002</v>
      </c>
      <c r="V9064" s="3" t="str">
        <f>IF(Orders1[[#This Row],[Region]]=People!$B$2, People!$A$2, IF(Orders1[[#This Row],[Region]]=People!$B$3,People!$A$3, IF(Orders1[[#This Row],[Region]]=People!$B$4,People!$A$4, IF(Orders1[[#This Row],[Region]]=People!$B$5,People!$A$5))))</f>
        <v>Chuck Magee</v>
      </c>
      <c r="W9064" s="3" t="str">
        <f>IFERROR(INDEX(Returns!A9064:A9863, MATCH(Orders1[[#This Row],[Order ID]],Returns!B9064:B9863)), "No")</f>
        <v>No</v>
      </c>
      <c r="X9064" s="3">
        <f>IF(Orders1[[#This Row],[Return]]="Yes", 1, 0)</f>
        <v>0</v>
      </c>
    </row>
    <row r="9065" spans="1:24" x14ac:dyDescent="0.2">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7">
        <v>322.19200000000001</v>
      </c>
      <c r="S9065" s="1">
        <v>13</v>
      </c>
      <c r="T9065" s="1">
        <v>0.2</v>
      </c>
      <c r="U9065" s="7">
        <v>100.68499999999997</v>
      </c>
      <c r="V9065" s="3" t="str">
        <f>IF(Orders1[[#This Row],[Region]]=People!$B$2, People!$A$2, IF(Orders1[[#This Row],[Region]]=People!$B$3,People!$A$3, IF(Orders1[[#This Row],[Region]]=People!$B$4,People!$A$4, IF(Orders1[[#This Row],[Region]]=People!$B$5,People!$A$5))))</f>
        <v>Kelly Williams</v>
      </c>
      <c r="W9065" s="3" t="str">
        <f>IFERROR(INDEX(Returns!A9065:A9864, MATCH(Orders1[[#This Row],[Order ID]],Returns!B9065:B9864)), "No")</f>
        <v>No</v>
      </c>
      <c r="X9065" s="3">
        <f>IF(Orders1[[#This Row],[Return]]="Yes", 1, 0)</f>
        <v>0</v>
      </c>
    </row>
    <row r="9066" spans="1:24" x14ac:dyDescent="0.2">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7">
        <v>2.9459999999999993</v>
      </c>
      <c r="S9066" s="1">
        <v>3</v>
      </c>
      <c r="T9066" s="1">
        <v>0.8</v>
      </c>
      <c r="U9066" s="7">
        <v>-4.8609000000000009</v>
      </c>
      <c r="V9066" s="3" t="str">
        <f>IF(Orders1[[#This Row],[Region]]=People!$B$2, People!$A$2, IF(Orders1[[#This Row],[Region]]=People!$B$3,People!$A$3, IF(Orders1[[#This Row],[Region]]=People!$B$4,People!$A$4, IF(Orders1[[#This Row],[Region]]=People!$B$5,People!$A$5))))</f>
        <v>Kelly Williams</v>
      </c>
      <c r="W9066" s="3" t="str">
        <f>IFERROR(INDEX(Returns!A9066:A9865, MATCH(Orders1[[#This Row],[Order ID]],Returns!B9066:B9865)), "No")</f>
        <v>No</v>
      </c>
      <c r="X9066" s="3">
        <f>IF(Orders1[[#This Row],[Return]]="Yes", 1, 0)</f>
        <v>0</v>
      </c>
    </row>
    <row r="9067" spans="1:24" x14ac:dyDescent="0.2">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7">
        <v>19.136000000000003</v>
      </c>
      <c r="S9067" s="1">
        <v>4</v>
      </c>
      <c r="T9067" s="1">
        <v>0.2</v>
      </c>
      <c r="U9067" s="7">
        <v>6.9367999999999999</v>
      </c>
      <c r="V9067" s="3" t="str">
        <f>IF(Orders1[[#This Row],[Region]]=People!$B$2, People!$A$2, IF(Orders1[[#This Row],[Region]]=People!$B$3,People!$A$3, IF(Orders1[[#This Row],[Region]]=People!$B$4,People!$A$4, IF(Orders1[[#This Row],[Region]]=People!$B$5,People!$A$5))))</f>
        <v>Kelly Williams</v>
      </c>
      <c r="W9067" s="3" t="str">
        <f>IFERROR(INDEX(Returns!A9067:A9866, MATCH(Orders1[[#This Row],[Order ID]],Returns!B9067:B9866)), "No")</f>
        <v>No</v>
      </c>
      <c r="X9067" s="3">
        <f>IF(Orders1[[#This Row],[Return]]="Yes", 1, 0)</f>
        <v>0</v>
      </c>
    </row>
    <row r="9068" spans="1:24" x14ac:dyDescent="0.2">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7">
        <v>23.08</v>
      </c>
      <c r="S9068" s="1">
        <v>2</v>
      </c>
      <c r="T9068" s="1">
        <v>0</v>
      </c>
      <c r="U9068" s="7">
        <v>6.9239999999999995</v>
      </c>
      <c r="V9068" s="3" t="str">
        <f>IF(Orders1[[#This Row],[Region]]=People!$B$2, People!$A$2, IF(Orders1[[#This Row],[Region]]=People!$B$3,People!$A$3, IF(Orders1[[#This Row],[Region]]=People!$B$4,People!$A$4, IF(Orders1[[#This Row],[Region]]=People!$B$5,People!$A$5))))</f>
        <v>Cassandra Brandow</v>
      </c>
      <c r="W9068" s="3" t="str">
        <f>IFERROR(INDEX(Returns!A9068:A9867, MATCH(Orders1[[#This Row],[Order ID]],Returns!B9068:B9867)), "No")</f>
        <v>No</v>
      </c>
      <c r="X9068" s="3">
        <f>IF(Orders1[[#This Row],[Return]]="Yes", 1, 0)</f>
        <v>0</v>
      </c>
    </row>
    <row r="9069" spans="1:24" x14ac:dyDescent="0.2">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7">
        <v>90.48</v>
      </c>
      <c r="S9069" s="1">
        <v>2</v>
      </c>
      <c r="T9069" s="1">
        <v>0</v>
      </c>
      <c r="U9069" s="7">
        <v>23.524799999999999</v>
      </c>
      <c r="V9069" s="3" t="str">
        <f>IF(Orders1[[#This Row],[Region]]=People!$B$2, People!$A$2, IF(Orders1[[#This Row],[Region]]=People!$B$3,People!$A$3, IF(Orders1[[#This Row],[Region]]=People!$B$4,People!$A$4, IF(Orders1[[#This Row],[Region]]=People!$B$5,People!$A$5))))</f>
        <v>Chuck Magee</v>
      </c>
      <c r="W9069" s="3" t="str">
        <f>IFERROR(INDEX(Returns!A9069:A9868, MATCH(Orders1[[#This Row],[Order ID]],Returns!B9069:B9868)), "No")</f>
        <v>No</v>
      </c>
      <c r="X9069" s="3">
        <f>IF(Orders1[[#This Row],[Return]]="Yes", 1, 0)</f>
        <v>0</v>
      </c>
    </row>
    <row r="9070" spans="1:24" x14ac:dyDescent="0.2">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7">
        <v>215.976</v>
      </c>
      <c r="S9070" s="1">
        <v>3</v>
      </c>
      <c r="T9070" s="1">
        <v>0.2</v>
      </c>
      <c r="U9070" s="7">
        <v>-2.6997000000000355</v>
      </c>
      <c r="V9070" s="3" t="str">
        <f>IF(Orders1[[#This Row],[Region]]=People!$B$2, People!$A$2, IF(Orders1[[#This Row],[Region]]=People!$B$3,People!$A$3, IF(Orders1[[#This Row],[Region]]=People!$B$4,People!$A$4, IF(Orders1[[#This Row],[Region]]=People!$B$5,People!$A$5))))</f>
        <v>Anna Andreadi</v>
      </c>
      <c r="W9070" s="3" t="str">
        <f>IFERROR(INDEX(Returns!A9070:A9869, MATCH(Orders1[[#This Row],[Order ID]],Returns!B9070:B9869)), "No")</f>
        <v>No</v>
      </c>
      <c r="X9070" s="3">
        <f>IF(Orders1[[#This Row],[Return]]="Yes", 1, 0)</f>
        <v>0</v>
      </c>
    </row>
    <row r="9071" spans="1:24" x14ac:dyDescent="0.2">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7">
        <v>65.94</v>
      </c>
      <c r="S9071" s="1">
        <v>3</v>
      </c>
      <c r="T9071" s="1">
        <v>0</v>
      </c>
      <c r="U9071" s="7">
        <v>30.991800000000001</v>
      </c>
      <c r="V9071" s="3" t="str">
        <f>IF(Orders1[[#This Row],[Region]]=People!$B$2, People!$A$2, IF(Orders1[[#This Row],[Region]]=People!$B$3,People!$A$3, IF(Orders1[[#This Row],[Region]]=People!$B$4,People!$A$4, IF(Orders1[[#This Row],[Region]]=People!$B$5,People!$A$5))))</f>
        <v>Anna Andreadi</v>
      </c>
      <c r="W9071" s="3" t="str">
        <f>IFERROR(INDEX(Returns!A9071:A9870, MATCH(Orders1[[#This Row],[Order ID]],Returns!B9071:B9870)), "No")</f>
        <v>No</v>
      </c>
      <c r="X9071" s="3">
        <f>IF(Orders1[[#This Row],[Return]]="Yes", 1, 0)</f>
        <v>0</v>
      </c>
    </row>
    <row r="9072" spans="1:24" x14ac:dyDescent="0.2">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7">
        <v>11.352000000000002</v>
      </c>
      <c r="S9072" s="1">
        <v>3</v>
      </c>
      <c r="T9072" s="1">
        <v>0.2</v>
      </c>
      <c r="U9072" s="7">
        <v>2.6961000000000008</v>
      </c>
      <c r="V9072" s="3" t="str">
        <f>IF(Orders1[[#This Row],[Region]]=People!$B$2, People!$A$2, IF(Orders1[[#This Row],[Region]]=People!$B$3,People!$A$3, IF(Orders1[[#This Row],[Region]]=People!$B$4,People!$A$4, IF(Orders1[[#This Row],[Region]]=People!$B$5,People!$A$5))))</f>
        <v>Chuck Magee</v>
      </c>
      <c r="W9072" s="3" t="str">
        <f>IFERROR(INDEX(Returns!A9072:A9871, MATCH(Orders1[[#This Row],[Order ID]],Returns!B9072:B9871)), "No")</f>
        <v>No</v>
      </c>
      <c r="X9072" s="3">
        <f>IF(Orders1[[#This Row],[Return]]="Yes", 1, 0)</f>
        <v>0</v>
      </c>
    </row>
    <row r="9073" spans="1:24" x14ac:dyDescent="0.2">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7">
        <v>24.56</v>
      </c>
      <c r="S9073" s="1">
        <v>2</v>
      </c>
      <c r="T9073" s="1">
        <v>0</v>
      </c>
      <c r="U9073" s="7">
        <v>6.8767999999999994</v>
      </c>
      <c r="V9073" s="3" t="str">
        <f>IF(Orders1[[#This Row],[Region]]=People!$B$2, People!$A$2, IF(Orders1[[#This Row],[Region]]=People!$B$3,People!$A$3, IF(Orders1[[#This Row],[Region]]=People!$B$4,People!$A$4, IF(Orders1[[#This Row],[Region]]=People!$B$5,People!$A$5))))</f>
        <v>Kelly Williams</v>
      </c>
      <c r="W9073" s="3" t="str">
        <f>IFERROR(INDEX(Returns!A9073:A9872, MATCH(Orders1[[#This Row],[Order ID]],Returns!B9073:B9872)), "No")</f>
        <v>No</v>
      </c>
      <c r="X9073" s="3">
        <f>IF(Orders1[[#This Row],[Return]]="Yes", 1, 0)</f>
        <v>0</v>
      </c>
    </row>
    <row r="9074" spans="1:24" x14ac:dyDescent="0.2">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7">
        <v>16.559999999999999</v>
      </c>
      <c r="S9074" s="1">
        <v>2</v>
      </c>
      <c r="T9074" s="1">
        <v>0</v>
      </c>
      <c r="U9074" s="7">
        <v>7.783199999999999</v>
      </c>
      <c r="V9074" s="3" t="str">
        <f>IF(Orders1[[#This Row],[Region]]=People!$B$2, People!$A$2, IF(Orders1[[#This Row],[Region]]=People!$B$3,People!$A$3, IF(Orders1[[#This Row],[Region]]=People!$B$4,People!$A$4, IF(Orders1[[#This Row],[Region]]=People!$B$5,People!$A$5))))</f>
        <v>Kelly Williams</v>
      </c>
      <c r="W9074" s="3" t="str">
        <f>IFERROR(INDEX(Returns!A9074:A9873, MATCH(Orders1[[#This Row],[Order ID]],Returns!B9074:B9873)), "No")</f>
        <v>No</v>
      </c>
      <c r="X9074" s="3">
        <f>IF(Orders1[[#This Row],[Return]]="Yes", 1, 0)</f>
        <v>0</v>
      </c>
    </row>
    <row r="9075" spans="1:24" x14ac:dyDescent="0.2">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7">
        <v>279.95</v>
      </c>
      <c r="S9075" s="1">
        <v>5</v>
      </c>
      <c r="T9075" s="1">
        <v>0</v>
      </c>
      <c r="U9075" s="7">
        <v>67.188000000000017</v>
      </c>
      <c r="V9075" s="3" t="str">
        <f>IF(Orders1[[#This Row],[Region]]=People!$B$2, People!$A$2, IF(Orders1[[#This Row],[Region]]=People!$B$3,People!$A$3, IF(Orders1[[#This Row],[Region]]=People!$B$4,People!$A$4, IF(Orders1[[#This Row],[Region]]=People!$B$5,People!$A$5))))</f>
        <v>Kelly Williams</v>
      </c>
      <c r="W9075" s="3" t="str">
        <f>IFERROR(INDEX(Returns!A9075:A9874, MATCH(Orders1[[#This Row],[Order ID]],Returns!B9075:B9874)), "No")</f>
        <v>No</v>
      </c>
      <c r="X9075" s="3">
        <f>IF(Orders1[[#This Row],[Return]]="Yes", 1, 0)</f>
        <v>0</v>
      </c>
    </row>
    <row r="9076" spans="1:24" x14ac:dyDescent="0.2">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7">
        <v>828.83999999999992</v>
      </c>
      <c r="S9076" s="1">
        <v>6</v>
      </c>
      <c r="T9076" s="1">
        <v>0</v>
      </c>
      <c r="U9076" s="7">
        <v>0</v>
      </c>
      <c r="V9076" s="3" t="str">
        <f>IF(Orders1[[#This Row],[Region]]=People!$B$2, People!$A$2, IF(Orders1[[#This Row],[Region]]=People!$B$3,People!$A$3, IF(Orders1[[#This Row],[Region]]=People!$B$4,People!$A$4, IF(Orders1[[#This Row],[Region]]=People!$B$5,People!$A$5))))</f>
        <v>Cassandra Brandow</v>
      </c>
      <c r="W9076" s="3" t="str">
        <f>IFERROR(INDEX(Returns!A9076:A9875, MATCH(Orders1[[#This Row],[Order ID]],Returns!B9076:B9875)), "No")</f>
        <v>No</v>
      </c>
      <c r="X9076" s="3">
        <f>IF(Orders1[[#This Row],[Return]]="Yes", 1, 0)</f>
        <v>0</v>
      </c>
    </row>
    <row r="9077" spans="1:24" x14ac:dyDescent="0.2">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7">
        <v>7.218</v>
      </c>
      <c r="S9077" s="1">
        <v>3</v>
      </c>
      <c r="T9077" s="1">
        <v>0.7</v>
      </c>
      <c r="U9077" s="7">
        <v>-5.5338000000000012</v>
      </c>
      <c r="V9077" s="3" t="str">
        <f>IF(Orders1[[#This Row],[Region]]=People!$B$2, People!$A$2, IF(Orders1[[#This Row],[Region]]=People!$B$3,People!$A$3, IF(Orders1[[#This Row],[Region]]=People!$B$4,People!$A$4, IF(Orders1[[#This Row],[Region]]=People!$B$5,People!$A$5))))</f>
        <v>Chuck Magee</v>
      </c>
      <c r="W9077" s="3" t="str">
        <f>IFERROR(INDEX(Returns!A9077:A9876, MATCH(Orders1[[#This Row],[Order ID]],Returns!B9077:B9876)), "No")</f>
        <v>No</v>
      </c>
      <c r="X9077" s="3">
        <f>IF(Orders1[[#This Row],[Return]]="Yes", 1, 0)</f>
        <v>0</v>
      </c>
    </row>
    <row r="9078" spans="1:24" x14ac:dyDescent="0.2">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7">
        <v>27.200000000000003</v>
      </c>
      <c r="S9078" s="1">
        <v>4</v>
      </c>
      <c r="T9078" s="1">
        <v>0.2</v>
      </c>
      <c r="U9078" s="7">
        <v>2.0399999999999991</v>
      </c>
      <c r="V9078" s="3" t="str">
        <f>IF(Orders1[[#This Row],[Region]]=People!$B$2, People!$A$2, IF(Orders1[[#This Row],[Region]]=People!$B$3,People!$A$3, IF(Orders1[[#This Row],[Region]]=People!$B$4,People!$A$4, IF(Orders1[[#This Row],[Region]]=People!$B$5,People!$A$5))))</f>
        <v>Chuck Magee</v>
      </c>
      <c r="W9078" s="3" t="str">
        <f>IFERROR(INDEX(Returns!A9078:A9877, MATCH(Orders1[[#This Row],[Order ID]],Returns!B9078:B9877)), "No")</f>
        <v>No</v>
      </c>
      <c r="X9078" s="3">
        <f>IF(Orders1[[#This Row],[Return]]="Yes", 1, 0)</f>
        <v>0</v>
      </c>
    </row>
    <row r="9079" spans="1:24" x14ac:dyDescent="0.2">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7">
        <v>89.97</v>
      </c>
      <c r="S9079" s="1">
        <v>3</v>
      </c>
      <c r="T9079" s="1">
        <v>0</v>
      </c>
      <c r="U9079" s="7">
        <v>18.893699999999995</v>
      </c>
      <c r="V9079" s="3" t="str">
        <f>IF(Orders1[[#This Row],[Region]]=People!$B$2, People!$A$2, IF(Orders1[[#This Row],[Region]]=People!$B$3,People!$A$3, IF(Orders1[[#This Row],[Region]]=People!$B$4,People!$A$4, IF(Orders1[[#This Row],[Region]]=People!$B$5,People!$A$5))))</f>
        <v>Kelly Williams</v>
      </c>
      <c r="W9079" s="3" t="str">
        <f>IFERROR(INDEX(Returns!A9079:A9878, MATCH(Orders1[[#This Row],[Order ID]],Returns!B9079:B9878)), "No")</f>
        <v>No</v>
      </c>
      <c r="X9079" s="3">
        <f>IF(Orders1[[#This Row],[Return]]="Yes", 1, 0)</f>
        <v>0</v>
      </c>
    </row>
    <row r="9080" spans="1:24" x14ac:dyDescent="0.2">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7">
        <v>318.08</v>
      </c>
      <c r="S9080" s="1">
        <v>4</v>
      </c>
      <c r="T9080" s="1">
        <v>0</v>
      </c>
      <c r="U9080" s="7">
        <v>34.988799999999969</v>
      </c>
      <c r="V9080" s="3" t="str">
        <f>IF(Orders1[[#This Row],[Region]]=People!$B$2, People!$A$2, IF(Orders1[[#This Row],[Region]]=People!$B$3,People!$A$3, IF(Orders1[[#This Row],[Region]]=People!$B$4,People!$A$4, IF(Orders1[[#This Row],[Region]]=People!$B$5,People!$A$5))))</f>
        <v>Cassandra Brandow</v>
      </c>
      <c r="W9080" s="3" t="str">
        <f>IFERROR(INDEX(Returns!A9080:A9879, MATCH(Orders1[[#This Row],[Order ID]],Returns!B9080:B9879)), "No")</f>
        <v>No</v>
      </c>
      <c r="X9080" s="3">
        <f>IF(Orders1[[#This Row],[Return]]="Yes", 1, 0)</f>
        <v>0</v>
      </c>
    </row>
    <row r="9081" spans="1:24" x14ac:dyDescent="0.2">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7">
        <v>5.8</v>
      </c>
      <c r="S9081" s="1">
        <v>1</v>
      </c>
      <c r="T9081" s="1">
        <v>0</v>
      </c>
      <c r="U9081" s="7">
        <v>2.61</v>
      </c>
      <c r="V9081" s="3" t="str">
        <f>IF(Orders1[[#This Row],[Region]]=People!$B$2, People!$A$2, IF(Orders1[[#This Row],[Region]]=People!$B$3,People!$A$3, IF(Orders1[[#This Row],[Region]]=People!$B$4,People!$A$4, IF(Orders1[[#This Row],[Region]]=People!$B$5,People!$A$5))))</f>
        <v>Cassandra Brandow</v>
      </c>
      <c r="W9081" s="3" t="str">
        <f>IFERROR(INDEX(Returns!A9081:A9880, MATCH(Orders1[[#This Row],[Order ID]],Returns!B9081:B9880)), "No")</f>
        <v>No</v>
      </c>
      <c r="X9081" s="3">
        <f>IF(Orders1[[#This Row],[Return]]="Yes", 1, 0)</f>
        <v>0</v>
      </c>
    </row>
    <row r="9082" spans="1:24" x14ac:dyDescent="0.2">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7">
        <v>143.952</v>
      </c>
      <c r="S9082" s="1">
        <v>6</v>
      </c>
      <c r="T9082" s="1">
        <v>0.2</v>
      </c>
      <c r="U9082" s="7">
        <v>17.993999999999978</v>
      </c>
      <c r="V9082" s="3" t="str">
        <f>IF(Orders1[[#This Row],[Region]]=People!$B$2, People!$A$2, IF(Orders1[[#This Row],[Region]]=People!$B$3,People!$A$3, IF(Orders1[[#This Row],[Region]]=People!$B$4,People!$A$4, IF(Orders1[[#This Row],[Region]]=People!$B$5,People!$A$5))))</f>
        <v>Anna Andreadi</v>
      </c>
      <c r="W9082" s="3" t="str">
        <f>IFERROR(INDEX(Returns!A9082:A9881, MATCH(Orders1[[#This Row],[Order ID]],Returns!B9082:B9881)), "No")</f>
        <v>No</v>
      </c>
      <c r="X9082" s="3">
        <f>IF(Orders1[[#This Row],[Return]]="Yes", 1, 0)</f>
        <v>0</v>
      </c>
    </row>
    <row r="9083" spans="1:24" x14ac:dyDescent="0.2">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7">
        <v>19.440000000000001</v>
      </c>
      <c r="S9083" s="1">
        <v>3</v>
      </c>
      <c r="T9083" s="1">
        <v>0</v>
      </c>
      <c r="U9083" s="7">
        <v>9.3312000000000008</v>
      </c>
      <c r="V9083" s="3" t="str">
        <f>IF(Orders1[[#This Row],[Region]]=People!$B$2, People!$A$2, IF(Orders1[[#This Row],[Region]]=People!$B$3,People!$A$3, IF(Orders1[[#This Row],[Region]]=People!$B$4,People!$A$4, IF(Orders1[[#This Row],[Region]]=People!$B$5,People!$A$5))))</f>
        <v>Anna Andreadi</v>
      </c>
      <c r="W9083" s="3" t="str">
        <f>IFERROR(INDEX(Returns!A9083:A9882, MATCH(Orders1[[#This Row],[Order ID]],Returns!B9083:B9882)), "No")</f>
        <v>No</v>
      </c>
      <c r="X9083" s="3">
        <f>IF(Orders1[[#This Row],[Return]]="Yes", 1, 0)</f>
        <v>0</v>
      </c>
    </row>
    <row r="9084" spans="1:24" x14ac:dyDescent="0.2">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7">
        <v>5.56</v>
      </c>
      <c r="S9084" s="1">
        <v>2</v>
      </c>
      <c r="T9084" s="1">
        <v>0</v>
      </c>
      <c r="U9084" s="7">
        <v>1.4455999999999998</v>
      </c>
      <c r="V9084" s="3" t="str">
        <f>IF(Orders1[[#This Row],[Region]]=People!$B$2, People!$A$2, IF(Orders1[[#This Row],[Region]]=People!$B$3,People!$A$3, IF(Orders1[[#This Row],[Region]]=People!$B$4,People!$A$4, IF(Orders1[[#This Row],[Region]]=People!$B$5,People!$A$5))))</f>
        <v>Cassandra Brandow</v>
      </c>
      <c r="W9084" s="3" t="str">
        <f>IFERROR(INDEX(Returns!A9084:A9883, MATCH(Orders1[[#This Row],[Order ID]],Returns!B9084:B9883)), "No")</f>
        <v>No</v>
      </c>
      <c r="X9084" s="3">
        <f>IF(Orders1[[#This Row],[Return]]="Yes", 1, 0)</f>
        <v>0</v>
      </c>
    </row>
    <row r="9085" spans="1:24" x14ac:dyDescent="0.2">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7">
        <v>146.72999999999999</v>
      </c>
      <c r="S9085" s="1">
        <v>3</v>
      </c>
      <c r="T9085" s="1">
        <v>0</v>
      </c>
      <c r="U9085" s="7">
        <v>2.9346000000000032</v>
      </c>
      <c r="V9085" s="3" t="str">
        <f>IF(Orders1[[#This Row],[Region]]=People!$B$2, People!$A$2, IF(Orders1[[#This Row],[Region]]=People!$B$3,People!$A$3, IF(Orders1[[#This Row],[Region]]=People!$B$4,People!$A$4, IF(Orders1[[#This Row],[Region]]=People!$B$5,People!$A$5))))</f>
        <v>Cassandra Brandow</v>
      </c>
      <c r="W9085" s="3" t="str">
        <f>IFERROR(INDEX(Returns!A9085:A9884, MATCH(Orders1[[#This Row],[Order ID]],Returns!B9085:B9884)), "No")</f>
        <v>No</v>
      </c>
      <c r="X9085" s="3">
        <f>IF(Orders1[[#This Row],[Return]]="Yes", 1, 0)</f>
        <v>0</v>
      </c>
    </row>
    <row r="9086" spans="1:24" x14ac:dyDescent="0.2">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7">
        <v>29.900000000000002</v>
      </c>
      <c r="S9086" s="1">
        <v>5</v>
      </c>
      <c r="T9086" s="1">
        <v>0</v>
      </c>
      <c r="U9086" s="7">
        <v>13.454999999999998</v>
      </c>
      <c r="V9086" s="3" t="str">
        <f>IF(Orders1[[#This Row],[Region]]=People!$B$2, People!$A$2, IF(Orders1[[#This Row],[Region]]=People!$B$3,People!$A$3, IF(Orders1[[#This Row],[Region]]=People!$B$4,People!$A$4, IF(Orders1[[#This Row],[Region]]=People!$B$5,People!$A$5))))</f>
        <v>Cassandra Brandow</v>
      </c>
      <c r="W9086" s="3" t="str">
        <f>IFERROR(INDEX(Returns!A9086:A9885, MATCH(Orders1[[#This Row],[Order ID]],Returns!B9086:B9885)), "No")</f>
        <v>No</v>
      </c>
      <c r="X9086" s="3">
        <f>IF(Orders1[[#This Row],[Return]]="Yes", 1, 0)</f>
        <v>0</v>
      </c>
    </row>
    <row r="9087" spans="1:24" x14ac:dyDescent="0.2">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7">
        <v>276.78400000000005</v>
      </c>
      <c r="S9087" s="1">
        <v>2</v>
      </c>
      <c r="T9087" s="1">
        <v>0.2</v>
      </c>
      <c r="U9087" s="7">
        <v>89.954799999999992</v>
      </c>
      <c r="V9087" s="3" t="str">
        <f>IF(Orders1[[#This Row],[Region]]=People!$B$2, People!$A$2, IF(Orders1[[#This Row],[Region]]=People!$B$3,People!$A$3, IF(Orders1[[#This Row],[Region]]=People!$B$4,People!$A$4, IF(Orders1[[#This Row],[Region]]=People!$B$5,People!$A$5))))</f>
        <v>Anna Andreadi</v>
      </c>
      <c r="W9087" s="3" t="str">
        <f>IFERROR(INDEX(Returns!A9087:A9886, MATCH(Orders1[[#This Row],[Order ID]],Returns!B9087:B9886)), "No")</f>
        <v>No</v>
      </c>
      <c r="X9087" s="3">
        <f>IF(Orders1[[#This Row],[Return]]="Yes", 1, 0)</f>
        <v>0</v>
      </c>
    </row>
    <row r="9088" spans="1:24" x14ac:dyDescent="0.2">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7">
        <v>93.031999999999982</v>
      </c>
      <c r="S9088" s="1">
        <v>2</v>
      </c>
      <c r="T9088" s="1">
        <v>0.8</v>
      </c>
      <c r="U9088" s="7">
        <v>-251.18640000000005</v>
      </c>
      <c r="V9088" s="3" t="str">
        <f>IF(Orders1[[#This Row],[Region]]=People!$B$2, People!$A$2, IF(Orders1[[#This Row],[Region]]=People!$B$3,People!$A$3, IF(Orders1[[#This Row],[Region]]=People!$B$4,People!$A$4, IF(Orders1[[#This Row],[Region]]=People!$B$5,People!$A$5))))</f>
        <v>Kelly Williams</v>
      </c>
      <c r="W9088" s="3" t="str">
        <f>IFERROR(INDEX(Returns!A9088:A9887, MATCH(Orders1[[#This Row],[Order ID]],Returns!B9088:B9887)), "No")</f>
        <v>No</v>
      </c>
      <c r="X9088" s="3">
        <f>IF(Orders1[[#This Row],[Return]]="Yes", 1, 0)</f>
        <v>0</v>
      </c>
    </row>
    <row r="9089" spans="1:24" x14ac:dyDescent="0.2">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7">
        <v>454.96499999999997</v>
      </c>
      <c r="S9089" s="1">
        <v>5</v>
      </c>
      <c r="T9089" s="1">
        <v>0.3</v>
      </c>
      <c r="U9089" s="7">
        <v>-136.48950000000002</v>
      </c>
      <c r="V9089" s="3" t="str">
        <f>IF(Orders1[[#This Row],[Region]]=People!$B$2, People!$A$2, IF(Orders1[[#This Row],[Region]]=People!$B$3,People!$A$3, IF(Orders1[[#This Row],[Region]]=People!$B$4,People!$A$4, IF(Orders1[[#This Row],[Region]]=People!$B$5,People!$A$5))))</f>
        <v>Kelly Williams</v>
      </c>
      <c r="W9089" s="3" t="str">
        <f>IFERROR(INDEX(Returns!A9089:A9888, MATCH(Orders1[[#This Row],[Order ID]],Returns!B9089:B9888)), "No")</f>
        <v>No</v>
      </c>
      <c r="X9089" s="3">
        <f>IF(Orders1[[#This Row],[Return]]="Yes", 1, 0)</f>
        <v>0</v>
      </c>
    </row>
    <row r="9090" spans="1:24" x14ac:dyDescent="0.2">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7">
        <v>246.16800000000001</v>
      </c>
      <c r="S9090" s="1">
        <v>3</v>
      </c>
      <c r="T9090" s="1">
        <v>0.2</v>
      </c>
      <c r="U9090" s="7">
        <v>21.539699999999996</v>
      </c>
      <c r="V9090" s="3" t="str">
        <f>IF(Orders1[[#This Row],[Region]]=People!$B$2, People!$A$2, IF(Orders1[[#This Row],[Region]]=People!$B$3,People!$A$3, IF(Orders1[[#This Row],[Region]]=People!$B$4,People!$A$4, IF(Orders1[[#This Row],[Region]]=People!$B$5,People!$A$5))))</f>
        <v>Cassandra Brandow</v>
      </c>
      <c r="W9090" s="3" t="str">
        <f>IFERROR(INDEX(Returns!A9090:A9889, MATCH(Orders1[[#This Row],[Order ID]],Returns!B9090:B9889)), "No")</f>
        <v>No</v>
      </c>
      <c r="X9090" s="3">
        <f>IF(Orders1[[#This Row],[Return]]="Yes", 1, 0)</f>
        <v>0</v>
      </c>
    </row>
    <row r="9091" spans="1:24" x14ac:dyDescent="0.2">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7">
        <v>295.39999999999998</v>
      </c>
      <c r="S9091" s="1">
        <v>5</v>
      </c>
      <c r="T9091" s="1">
        <v>0.2</v>
      </c>
      <c r="U9091" s="7">
        <v>-62.772499999999965</v>
      </c>
      <c r="V9091" s="3" t="str">
        <f>IF(Orders1[[#This Row],[Region]]=People!$B$2, People!$A$2, IF(Orders1[[#This Row],[Region]]=People!$B$3,People!$A$3, IF(Orders1[[#This Row],[Region]]=People!$B$4,People!$A$4, IF(Orders1[[#This Row],[Region]]=People!$B$5,People!$A$5))))</f>
        <v>Chuck Magee</v>
      </c>
      <c r="W9091" s="3" t="str">
        <f>IFERROR(INDEX(Returns!A9091:A9890, MATCH(Orders1[[#This Row],[Order ID]],Returns!B9091:B9890)), "No")</f>
        <v>No</v>
      </c>
      <c r="X9091" s="3">
        <f>IF(Orders1[[#This Row],[Return]]="Yes", 1, 0)</f>
        <v>0</v>
      </c>
    </row>
    <row r="9092" spans="1:24" x14ac:dyDescent="0.2">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7">
        <v>348.56</v>
      </c>
      <c r="S9092" s="1">
        <v>8</v>
      </c>
      <c r="T9092" s="1">
        <v>0</v>
      </c>
      <c r="U9092" s="7">
        <v>104.56799999999998</v>
      </c>
      <c r="V9092" s="3" t="str">
        <f>IF(Orders1[[#This Row],[Region]]=People!$B$2, People!$A$2, IF(Orders1[[#This Row],[Region]]=People!$B$3,People!$A$3, IF(Orders1[[#This Row],[Region]]=People!$B$4,People!$A$4, IF(Orders1[[#This Row],[Region]]=People!$B$5,People!$A$5))))</f>
        <v>Cassandra Brandow</v>
      </c>
      <c r="W9092" s="3" t="str">
        <f>IFERROR(INDEX(Returns!A9092:A9891, MATCH(Orders1[[#This Row],[Order ID]],Returns!B9092:B9891)), "No")</f>
        <v>No</v>
      </c>
      <c r="X9092" s="3">
        <f>IF(Orders1[[#This Row],[Return]]="Yes", 1, 0)</f>
        <v>0</v>
      </c>
    </row>
    <row r="9093" spans="1:24" x14ac:dyDescent="0.2">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7">
        <v>15.552000000000003</v>
      </c>
      <c r="S9093" s="1">
        <v>3</v>
      </c>
      <c r="T9093" s="1">
        <v>0.2</v>
      </c>
      <c r="U9093" s="7">
        <v>5.4432</v>
      </c>
      <c r="V9093" s="3" t="str">
        <f>IF(Orders1[[#This Row],[Region]]=People!$B$2, People!$A$2, IF(Orders1[[#This Row],[Region]]=People!$B$3,People!$A$3, IF(Orders1[[#This Row],[Region]]=People!$B$4,People!$A$4, IF(Orders1[[#This Row],[Region]]=People!$B$5,People!$A$5))))</f>
        <v>Chuck Magee</v>
      </c>
      <c r="W9093" s="3" t="str">
        <f>IFERROR(INDEX(Returns!A9093:A9892, MATCH(Orders1[[#This Row],[Order ID]],Returns!B9093:B9892)), "No")</f>
        <v>No</v>
      </c>
      <c r="X9093" s="3">
        <f>IF(Orders1[[#This Row],[Return]]="Yes", 1, 0)</f>
        <v>0</v>
      </c>
    </row>
    <row r="9094" spans="1:24" x14ac:dyDescent="0.2">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7">
        <v>482.93999999999994</v>
      </c>
      <c r="S9094" s="1">
        <v>6</v>
      </c>
      <c r="T9094" s="1">
        <v>0.5</v>
      </c>
      <c r="U9094" s="7">
        <v>-376.69319999999999</v>
      </c>
      <c r="V9094" s="3" t="str">
        <f>IF(Orders1[[#This Row],[Region]]=People!$B$2, People!$A$2, IF(Orders1[[#This Row],[Region]]=People!$B$3,People!$A$3, IF(Orders1[[#This Row],[Region]]=People!$B$4,People!$A$4, IF(Orders1[[#This Row],[Region]]=People!$B$5,People!$A$5))))</f>
        <v>Chuck Magee</v>
      </c>
      <c r="W9094" s="3" t="str">
        <f>IFERROR(INDEX(Returns!A9094:A9893, MATCH(Orders1[[#This Row],[Order ID]],Returns!B9094:B9893)), "No")</f>
        <v>No</v>
      </c>
      <c r="X9094" s="3">
        <f>IF(Orders1[[#This Row],[Return]]="Yes", 1, 0)</f>
        <v>0</v>
      </c>
    </row>
    <row r="9095" spans="1:24" x14ac:dyDescent="0.2">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7">
        <v>299.98</v>
      </c>
      <c r="S9095" s="1">
        <v>2</v>
      </c>
      <c r="T9095" s="1">
        <v>0</v>
      </c>
      <c r="U9095" s="7">
        <v>83.994400000000013</v>
      </c>
      <c r="V9095" s="3" t="str">
        <f>IF(Orders1[[#This Row],[Region]]=People!$B$2, People!$A$2, IF(Orders1[[#This Row],[Region]]=People!$B$3,People!$A$3, IF(Orders1[[#This Row],[Region]]=People!$B$4,People!$A$4, IF(Orders1[[#This Row],[Region]]=People!$B$5,People!$A$5))))</f>
        <v>Kelly Williams</v>
      </c>
      <c r="W9095" s="3" t="str">
        <f>IFERROR(INDEX(Returns!A9095:A9894, MATCH(Orders1[[#This Row],[Order ID]],Returns!B9095:B9894)), "No")</f>
        <v>No</v>
      </c>
      <c r="X9095" s="3">
        <f>IF(Orders1[[#This Row],[Return]]="Yes", 1, 0)</f>
        <v>0</v>
      </c>
    </row>
    <row r="9096" spans="1:24" x14ac:dyDescent="0.2">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7">
        <v>403.68</v>
      </c>
      <c r="S9096" s="1">
        <v>6</v>
      </c>
      <c r="T9096" s="1">
        <v>0</v>
      </c>
      <c r="U9096" s="7">
        <v>181.65599999999998</v>
      </c>
      <c r="V9096" s="3" t="str">
        <f>IF(Orders1[[#This Row],[Region]]=People!$B$2, People!$A$2, IF(Orders1[[#This Row],[Region]]=People!$B$3,People!$A$3, IF(Orders1[[#This Row],[Region]]=People!$B$4,People!$A$4, IF(Orders1[[#This Row],[Region]]=People!$B$5,People!$A$5))))</f>
        <v>Kelly Williams</v>
      </c>
      <c r="W9096" s="3" t="str">
        <f>IFERROR(INDEX(Returns!A9096:A9895, MATCH(Orders1[[#This Row],[Order ID]],Returns!B9096:B9895)), "No")</f>
        <v>No</v>
      </c>
      <c r="X9096" s="3">
        <f>IF(Orders1[[#This Row],[Return]]="Yes", 1, 0)</f>
        <v>0</v>
      </c>
    </row>
    <row r="9097" spans="1:24" x14ac:dyDescent="0.2">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7">
        <v>41.9</v>
      </c>
      <c r="S9097" s="1">
        <v>2</v>
      </c>
      <c r="T9097" s="1">
        <v>0</v>
      </c>
      <c r="U9097" s="7">
        <v>11.731999999999999</v>
      </c>
      <c r="V9097" s="3" t="str">
        <f>IF(Orders1[[#This Row],[Region]]=People!$B$2, People!$A$2, IF(Orders1[[#This Row],[Region]]=People!$B$3,People!$A$3, IF(Orders1[[#This Row],[Region]]=People!$B$4,People!$A$4, IF(Orders1[[#This Row],[Region]]=People!$B$5,People!$A$5))))</f>
        <v>Kelly Williams</v>
      </c>
      <c r="W9097" s="3" t="str">
        <f>IFERROR(INDEX(Returns!A9097:A9896, MATCH(Orders1[[#This Row],[Order ID]],Returns!B9097:B9896)), "No")</f>
        <v>No</v>
      </c>
      <c r="X9097" s="3">
        <f>IF(Orders1[[#This Row],[Return]]="Yes", 1, 0)</f>
        <v>0</v>
      </c>
    </row>
    <row r="9098" spans="1:24" x14ac:dyDescent="0.2">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7">
        <v>28.91</v>
      </c>
      <c r="S9098" s="1">
        <v>7</v>
      </c>
      <c r="T9098" s="1">
        <v>0</v>
      </c>
      <c r="U9098" s="7">
        <v>13.2986</v>
      </c>
      <c r="V9098" s="3" t="str">
        <f>IF(Orders1[[#This Row],[Region]]=People!$B$2, People!$A$2, IF(Orders1[[#This Row],[Region]]=People!$B$3,People!$A$3, IF(Orders1[[#This Row],[Region]]=People!$B$4,People!$A$4, IF(Orders1[[#This Row],[Region]]=People!$B$5,People!$A$5))))</f>
        <v>Kelly Williams</v>
      </c>
      <c r="W9098" s="3" t="str">
        <f>IFERROR(INDEX(Returns!A9098:A9897, MATCH(Orders1[[#This Row],[Order ID]],Returns!B9098:B9897)), "No")</f>
        <v>No</v>
      </c>
      <c r="X9098" s="3">
        <f>IF(Orders1[[#This Row],[Return]]="Yes", 1, 0)</f>
        <v>0</v>
      </c>
    </row>
    <row r="9099" spans="1:24" x14ac:dyDescent="0.2">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7">
        <v>32.400000000000006</v>
      </c>
      <c r="S9099" s="1">
        <v>5</v>
      </c>
      <c r="T9099" s="1">
        <v>0</v>
      </c>
      <c r="U9099" s="7">
        <v>15.552000000000001</v>
      </c>
      <c r="V9099" s="3" t="str">
        <f>IF(Orders1[[#This Row],[Region]]=People!$B$2, People!$A$2, IF(Orders1[[#This Row],[Region]]=People!$B$3,People!$A$3, IF(Orders1[[#This Row],[Region]]=People!$B$4,People!$A$4, IF(Orders1[[#This Row],[Region]]=People!$B$5,People!$A$5))))</f>
        <v>Kelly Williams</v>
      </c>
      <c r="W9099" s="3" t="str">
        <f>IFERROR(INDEX(Returns!A9099:A9898, MATCH(Orders1[[#This Row],[Order ID]],Returns!B9099:B9898)), "No")</f>
        <v>No</v>
      </c>
      <c r="X9099" s="3">
        <f>IF(Orders1[[#This Row],[Return]]="Yes", 1, 0)</f>
        <v>0</v>
      </c>
    </row>
    <row r="9100" spans="1:24" x14ac:dyDescent="0.2">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7">
        <v>369.54399999999998</v>
      </c>
      <c r="S9100" s="1">
        <v>7</v>
      </c>
      <c r="T9100" s="1">
        <v>0.2</v>
      </c>
      <c r="U9100" s="7">
        <v>27.71580000000003</v>
      </c>
      <c r="V9100" s="3" t="str">
        <f>IF(Orders1[[#This Row],[Region]]=People!$B$2, People!$A$2, IF(Orders1[[#This Row],[Region]]=People!$B$3,People!$A$3, IF(Orders1[[#This Row],[Region]]=People!$B$4,People!$A$4, IF(Orders1[[#This Row],[Region]]=People!$B$5,People!$A$5))))</f>
        <v>Kelly Williams</v>
      </c>
      <c r="W9100" s="3" t="str">
        <f>IFERROR(INDEX(Returns!A9100:A9899, MATCH(Orders1[[#This Row],[Order ID]],Returns!B9100:B9899)), "No")</f>
        <v>No</v>
      </c>
      <c r="X9100" s="3">
        <f>IF(Orders1[[#This Row],[Return]]="Yes", 1, 0)</f>
        <v>0</v>
      </c>
    </row>
    <row r="9101" spans="1:24" x14ac:dyDescent="0.2">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7">
        <v>10.368000000000002</v>
      </c>
      <c r="S9101" s="1">
        <v>2</v>
      </c>
      <c r="T9101" s="1">
        <v>0.2</v>
      </c>
      <c r="U9101" s="7">
        <v>3.7584</v>
      </c>
      <c r="V9101" s="3" t="str">
        <f>IF(Orders1[[#This Row],[Region]]=People!$B$2, People!$A$2, IF(Orders1[[#This Row],[Region]]=People!$B$3,People!$A$3, IF(Orders1[[#This Row],[Region]]=People!$B$4,People!$A$4, IF(Orders1[[#This Row],[Region]]=People!$B$5,People!$A$5))))</f>
        <v>Kelly Williams</v>
      </c>
      <c r="W9101" s="3" t="str">
        <f>IFERROR(INDEX(Returns!A9101:A9900, MATCH(Orders1[[#This Row],[Order ID]],Returns!B9101:B9900)), "No")</f>
        <v>No</v>
      </c>
      <c r="X9101" s="3">
        <f>IF(Orders1[[#This Row],[Return]]="Yes", 1, 0)</f>
        <v>0</v>
      </c>
    </row>
    <row r="9102" spans="1:24" x14ac:dyDescent="0.2">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7">
        <v>791.87999999999988</v>
      </c>
      <c r="S9102" s="1">
        <v>3</v>
      </c>
      <c r="T9102" s="1">
        <v>0.2</v>
      </c>
      <c r="U9102" s="7">
        <v>128.68049999999994</v>
      </c>
      <c r="V9102" s="3" t="str">
        <f>IF(Orders1[[#This Row],[Region]]=People!$B$2, People!$A$2, IF(Orders1[[#This Row],[Region]]=People!$B$3,People!$A$3, IF(Orders1[[#This Row],[Region]]=People!$B$4,People!$A$4, IF(Orders1[[#This Row],[Region]]=People!$B$5,People!$A$5))))</f>
        <v>Kelly Williams</v>
      </c>
      <c r="W9102" s="3" t="str">
        <f>IFERROR(INDEX(Returns!A9102:A9901, MATCH(Orders1[[#This Row],[Order ID]],Returns!B9102:B9901)), "No")</f>
        <v>No</v>
      </c>
      <c r="X9102" s="3">
        <f>IF(Orders1[[#This Row],[Return]]="Yes", 1, 0)</f>
        <v>0</v>
      </c>
    </row>
    <row r="9103" spans="1:24" x14ac:dyDescent="0.2">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7">
        <v>23.64</v>
      </c>
      <c r="S9103" s="1">
        <v>3</v>
      </c>
      <c r="T9103" s="1">
        <v>0.2</v>
      </c>
      <c r="U9103" s="7">
        <v>5.3190000000000008</v>
      </c>
      <c r="V9103" s="3" t="str">
        <f>IF(Orders1[[#This Row],[Region]]=People!$B$2, People!$A$2, IF(Orders1[[#This Row],[Region]]=People!$B$3,People!$A$3, IF(Orders1[[#This Row],[Region]]=People!$B$4,People!$A$4, IF(Orders1[[#This Row],[Region]]=People!$B$5,People!$A$5))))</f>
        <v>Kelly Williams</v>
      </c>
      <c r="W9103" s="3" t="str">
        <f>IFERROR(INDEX(Returns!A9103:A9902, MATCH(Orders1[[#This Row],[Order ID]],Returns!B9103:B9902)), "No")</f>
        <v>No</v>
      </c>
      <c r="X9103" s="3">
        <f>IF(Orders1[[#This Row],[Return]]="Yes", 1, 0)</f>
        <v>0</v>
      </c>
    </row>
    <row r="9104" spans="1:24" x14ac:dyDescent="0.2">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7">
        <v>84.784000000000006</v>
      </c>
      <c r="S9104" s="1">
        <v>2</v>
      </c>
      <c r="T9104" s="1">
        <v>0.2</v>
      </c>
      <c r="U9104" s="7">
        <v>-16.956800000000005</v>
      </c>
      <c r="V9104" s="3" t="str">
        <f>IF(Orders1[[#This Row],[Region]]=People!$B$2, People!$A$2, IF(Orders1[[#This Row],[Region]]=People!$B$3,People!$A$3, IF(Orders1[[#This Row],[Region]]=People!$B$4,People!$A$4, IF(Orders1[[#This Row],[Region]]=People!$B$5,People!$A$5))))</f>
        <v>Kelly Williams</v>
      </c>
      <c r="W9104" s="3" t="str">
        <f>IFERROR(INDEX(Returns!A9104:A9903, MATCH(Orders1[[#This Row],[Order ID]],Returns!B9104:B9903)), "No")</f>
        <v>No</v>
      </c>
      <c r="X9104" s="3">
        <f>IF(Orders1[[#This Row],[Return]]="Yes", 1, 0)</f>
        <v>0</v>
      </c>
    </row>
    <row r="9105" spans="1:24" x14ac:dyDescent="0.2">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7">
        <v>64.959999999999994</v>
      </c>
      <c r="S9105" s="1">
        <v>5</v>
      </c>
      <c r="T9105" s="1">
        <v>0.6</v>
      </c>
      <c r="U9105" s="7">
        <v>-84.447999999999993</v>
      </c>
      <c r="V9105" s="3" t="str">
        <f>IF(Orders1[[#This Row],[Region]]=People!$B$2, People!$A$2, IF(Orders1[[#This Row],[Region]]=People!$B$3,People!$A$3, IF(Orders1[[#This Row],[Region]]=People!$B$4,People!$A$4, IF(Orders1[[#This Row],[Region]]=People!$B$5,People!$A$5))))</f>
        <v>Kelly Williams</v>
      </c>
      <c r="W9105" s="3" t="str">
        <f>IFERROR(INDEX(Returns!A9105:A9904, MATCH(Orders1[[#This Row],[Order ID]],Returns!B9105:B9904)), "No")</f>
        <v>No</v>
      </c>
      <c r="X9105" s="3">
        <f>IF(Orders1[[#This Row],[Return]]="Yes", 1, 0)</f>
        <v>0</v>
      </c>
    </row>
    <row r="9106" spans="1:24" x14ac:dyDescent="0.2">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7">
        <v>32.059999999999995</v>
      </c>
      <c r="S9106" s="1">
        <v>10</v>
      </c>
      <c r="T9106" s="1">
        <v>0.8</v>
      </c>
      <c r="U9106" s="7">
        <v>-51.296000000000006</v>
      </c>
      <c r="V9106" s="3" t="str">
        <f>IF(Orders1[[#This Row],[Region]]=People!$B$2, People!$A$2, IF(Orders1[[#This Row],[Region]]=People!$B$3,People!$A$3, IF(Orders1[[#This Row],[Region]]=People!$B$4,People!$A$4, IF(Orders1[[#This Row],[Region]]=People!$B$5,People!$A$5))))</f>
        <v>Kelly Williams</v>
      </c>
      <c r="W9106" s="3" t="str">
        <f>IFERROR(INDEX(Returns!A9106:A9905, MATCH(Orders1[[#This Row],[Order ID]],Returns!B9106:B9905)), "No")</f>
        <v>No</v>
      </c>
      <c r="X9106" s="3">
        <f>IF(Orders1[[#This Row],[Return]]="Yes", 1, 0)</f>
        <v>0</v>
      </c>
    </row>
    <row r="9107" spans="1:24" x14ac:dyDescent="0.2">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7">
        <v>177.64800000000002</v>
      </c>
      <c r="S9107" s="1">
        <v>2</v>
      </c>
      <c r="T9107" s="1">
        <v>0.2</v>
      </c>
      <c r="U9107" s="7">
        <v>-28.867800000000017</v>
      </c>
      <c r="V9107" s="3" t="str">
        <f>IF(Orders1[[#This Row],[Region]]=People!$B$2, People!$A$2, IF(Orders1[[#This Row],[Region]]=People!$B$3,People!$A$3, IF(Orders1[[#This Row],[Region]]=People!$B$4,People!$A$4, IF(Orders1[[#This Row],[Region]]=People!$B$5,People!$A$5))))</f>
        <v>Kelly Williams</v>
      </c>
      <c r="W9107" s="3" t="str">
        <f>IFERROR(INDEX(Returns!A9107:A9906, MATCH(Orders1[[#This Row],[Order ID]],Returns!B9107:B9906)), "No")</f>
        <v>No</v>
      </c>
      <c r="X9107" s="3">
        <f>IF(Orders1[[#This Row],[Return]]="Yes", 1, 0)</f>
        <v>0</v>
      </c>
    </row>
    <row r="9108" spans="1:24" x14ac:dyDescent="0.2">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7">
        <v>287.90999999999997</v>
      </c>
      <c r="S9108" s="1">
        <v>3</v>
      </c>
      <c r="T9108" s="1">
        <v>0.4</v>
      </c>
      <c r="U9108" s="7">
        <v>33.589499999999987</v>
      </c>
      <c r="V9108" s="3" t="str">
        <f>IF(Orders1[[#This Row],[Region]]=People!$B$2, People!$A$2, IF(Orders1[[#This Row],[Region]]=People!$B$3,People!$A$3, IF(Orders1[[#This Row],[Region]]=People!$B$4,People!$A$4, IF(Orders1[[#This Row],[Region]]=People!$B$5,People!$A$5))))</f>
        <v>Kelly Williams</v>
      </c>
      <c r="W9108" s="3" t="str">
        <f>IFERROR(INDEX(Returns!A9108:A9907, MATCH(Orders1[[#This Row],[Order ID]],Returns!B9108:B9907)), "No")</f>
        <v>No</v>
      </c>
      <c r="X9108" s="3">
        <f>IF(Orders1[[#This Row],[Return]]="Yes", 1, 0)</f>
        <v>0</v>
      </c>
    </row>
    <row r="9109" spans="1:24" x14ac:dyDescent="0.2">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7">
        <v>22.368000000000002</v>
      </c>
      <c r="S9109" s="1">
        <v>2</v>
      </c>
      <c r="T9109" s="1">
        <v>0.2</v>
      </c>
      <c r="U9109" s="7">
        <v>1.6776</v>
      </c>
      <c r="V9109" s="3" t="str">
        <f>IF(Orders1[[#This Row],[Region]]=People!$B$2, People!$A$2, IF(Orders1[[#This Row],[Region]]=People!$B$3,People!$A$3, IF(Orders1[[#This Row],[Region]]=People!$B$4,People!$A$4, IF(Orders1[[#This Row],[Region]]=People!$B$5,People!$A$5))))</f>
        <v>Kelly Williams</v>
      </c>
      <c r="W9109" s="3" t="str">
        <f>IFERROR(INDEX(Returns!A9109:A9908, MATCH(Orders1[[#This Row],[Order ID]],Returns!B9109:B9908)), "No")</f>
        <v>No</v>
      </c>
      <c r="X9109" s="3">
        <f>IF(Orders1[[#This Row],[Return]]="Yes", 1, 0)</f>
        <v>0</v>
      </c>
    </row>
    <row r="9110" spans="1:24" x14ac:dyDescent="0.2">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7">
        <v>32.368000000000002</v>
      </c>
      <c r="S9110" s="1">
        <v>7</v>
      </c>
      <c r="T9110" s="1">
        <v>0.2</v>
      </c>
      <c r="U9110" s="7">
        <v>11.733400000000001</v>
      </c>
      <c r="V9110" s="3" t="str">
        <f>IF(Orders1[[#This Row],[Region]]=People!$B$2, People!$A$2, IF(Orders1[[#This Row],[Region]]=People!$B$3,People!$A$3, IF(Orders1[[#This Row],[Region]]=People!$B$4,People!$A$4, IF(Orders1[[#This Row],[Region]]=People!$B$5,People!$A$5))))</f>
        <v>Kelly Williams</v>
      </c>
      <c r="W9110" s="3" t="str">
        <f>IFERROR(INDEX(Returns!A9110:A9909, MATCH(Orders1[[#This Row],[Order ID]],Returns!B9110:B9909)), "No")</f>
        <v>No</v>
      </c>
      <c r="X9110" s="3">
        <f>IF(Orders1[[#This Row],[Return]]="Yes", 1, 0)</f>
        <v>0</v>
      </c>
    </row>
    <row r="9111" spans="1:24" x14ac:dyDescent="0.2">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7">
        <v>207.98400000000004</v>
      </c>
      <c r="S9111" s="1">
        <v>2</v>
      </c>
      <c r="T9111" s="1">
        <v>0.2</v>
      </c>
      <c r="U9111" s="7">
        <v>36.397199999999998</v>
      </c>
      <c r="V9111" s="3" t="str">
        <f>IF(Orders1[[#This Row],[Region]]=People!$B$2, People!$A$2, IF(Orders1[[#This Row],[Region]]=People!$B$3,People!$A$3, IF(Orders1[[#This Row],[Region]]=People!$B$4,People!$A$4, IF(Orders1[[#This Row],[Region]]=People!$B$5,People!$A$5))))</f>
        <v>Kelly Williams</v>
      </c>
      <c r="W9111" s="3" t="str">
        <f>IFERROR(INDEX(Returns!A9111:A9910, MATCH(Orders1[[#This Row],[Order ID]],Returns!B9111:B9910)), "No")</f>
        <v>No</v>
      </c>
      <c r="X9111" s="3">
        <f>IF(Orders1[[#This Row],[Return]]="Yes", 1, 0)</f>
        <v>0</v>
      </c>
    </row>
    <row r="9112" spans="1:24" x14ac:dyDescent="0.2">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7">
        <v>36.4</v>
      </c>
      <c r="S9112" s="1">
        <v>5</v>
      </c>
      <c r="T9112" s="1">
        <v>0</v>
      </c>
      <c r="U9112" s="7">
        <v>17.472000000000001</v>
      </c>
      <c r="V9112" s="3" t="str">
        <f>IF(Orders1[[#This Row],[Region]]=People!$B$2, People!$A$2, IF(Orders1[[#This Row],[Region]]=People!$B$3,People!$A$3, IF(Orders1[[#This Row],[Region]]=People!$B$4,People!$A$4, IF(Orders1[[#This Row],[Region]]=People!$B$5,People!$A$5))))</f>
        <v>Cassandra Brandow</v>
      </c>
      <c r="W9112" s="3" t="str">
        <f>IFERROR(INDEX(Returns!A9112:A9911, MATCH(Orders1[[#This Row],[Order ID]],Returns!B9112:B9911)), "No")</f>
        <v>No</v>
      </c>
      <c r="X9112" s="3">
        <f>IF(Orders1[[#This Row],[Return]]="Yes", 1, 0)</f>
        <v>0</v>
      </c>
    </row>
    <row r="9113" spans="1:24" x14ac:dyDescent="0.2">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7">
        <v>22.96</v>
      </c>
      <c r="S9113" s="1">
        <v>2</v>
      </c>
      <c r="T9113" s="1">
        <v>0</v>
      </c>
      <c r="U9113" s="7">
        <v>4.3623999999999974</v>
      </c>
      <c r="V9113" s="3" t="str">
        <f>IF(Orders1[[#This Row],[Region]]=People!$B$2, People!$A$2, IF(Orders1[[#This Row],[Region]]=People!$B$3,People!$A$3, IF(Orders1[[#This Row],[Region]]=People!$B$4,People!$A$4, IF(Orders1[[#This Row],[Region]]=People!$B$5,People!$A$5))))</f>
        <v>Cassandra Brandow</v>
      </c>
      <c r="W9113" s="3" t="str">
        <f>IFERROR(INDEX(Returns!A9113:A9912, MATCH(Orders1[[#This Row],[Order ID]],Returns!B9113:B9912)), "No")</f>
        <v>No</v>
      </c>
      <c r="X9113" s="3">
        <f>IF(Orders1[[#This Row],[Return]]="Yes", 1, 0)</f>
        <v>0</v>
      </c>
    </row>
    <row r="9114" spans="1:24" x14ac:dyDescent="0.2">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7">
        <v>315.2</v>
      </c>
      <c r="S9114" s="1">
        <v>4</v>
      </c>
      <c r="T9114" s="1">
        <v>0</v>
      </c>
      <c r="U9114" s="7">
        <v>6.3040000000000305</v>
      </c>
      <c r="V9114" s="3" t="str">
        <f>IF(Orders1[[#This Row],[Region]]=People!$B$2, People!$A$2, IF(Orders1[[#This Row],[Region]]=People!$B$3,People!$A$3, IF(Orders1[[#This Row],[Region]]=People!$B$4,People!$A$4, IF(Orders1[[#This Row],[Region]]=People!$B$5,People!$A$5))))</f>
        <v>Cassandra Brandow</v>
      </c>
      <c r="W9114" s="3" t="str">
        <f>IFERROR(INDEX(Returns!A9114:A9913, MATCH(Orders1[[#This Row],[Order ID]],Returns!B9114:B9913)), "No")</f>
        <v>No</v>
      </c>
      <c r="X9114" s="3">
        <f>IF(Orders1[[#This Row],[Return]]="Yes", 1, 0)</f>
        <v>0</v>
      </c>
    </row>
    <row r="9115" spans="1:24" x14ac:dyDescent="0.2">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7">
        <v>15.18</v>
      </c>
      <c r="S9115" s="1">
        <v>3</v>
      </c>
      <c r="T9115" s="1">
        <v>0</v>
      </c>
      <c r="U9115" s="7">
        <v>7.1345999999999989</v>
      </c>
      <c r="V9115" s="3" t="str">
        <f>IF(Orders1[[#This Row],[Region]]=People!$B$2, People!$A$2, IF(Orders1[[#This Row],[Region]]=People!$B$3,People!$A$3, IF(Orders1[[#This Row],[Region]]=People!$B$4,People!$A$4, IF(Orders1[[#This Row],[Region]]=People!$B$5,People!$A$5))))</f>
        <v>Cassandra Brandow</v>
      </c>
      <c r="W9115" s="3" t="str">
        <f>IFERROR(INDEX(Returns!A9115:A9914, MATCH(Orders1[[#This Row],[Order ID]],Returns!B9115:B9914)), "No")</f>
        <v>No</v>
      </c>
      <c r="X9115" s="3">
        <f>IF(Orders1[[#This Row],[Return]]="Yes", 1, 0)</f>
        <v>0</v>
      </c>
    </row>
    <row r="9116" spans="1:24" x14ac:dyDescent="0.2">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7">
        <v>623.96</v>
      </c>
      <c r="S9116" s="1">
        <v>5</v>
      </c>
      <c r="T9116" s="1">
        <v>0.2</v>
      </c>
      <c r="U9116" s="7">
        <v>38.997500000000002</v>
      </c>
      <c r="V9116" s="3" t="str">
        <f>IF(Orders1[[#This Row],[Region]]=People!$B$2, People!$A$2, IF(Orders1[[#This Row],[Region]]=People!$B$3,People!$A$3, IF(Orders1[[#This Row],[Region]]=People!$B$4,People!$A$4, IF(Orders1[[#This Row],[Region]]=People!$B$5,People!$A$5))))</f>
        <v>Anna Andreadi</v>
      </c>
      <c r="W9116" s="3" t="str">
        <f>IFERROR(INDEX(Returns!A9116:A9915, MATCH(Orders1[[#This Row],[Order ID]],Returns!B9116:B9915)), "No")</f>
        <v>No</v>
      </c>
      <c r="X9116" s="3">
        <f>IF(Orders1[[#This Row],[Return]]="Yes", 1, 0)</f>
        <v>0</v>
      </c>
    </row>
    <row r="9117" spans="1:24" x14ac:dyDescent="0.2">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7">
        <v>429.59999999999997</v>
      </c>
      <c r="S9117" s="1">
        <v>2</v>
      </c>
      <c r="T9117" s="1">
        <v>0.4</v>
      </c>
      <c r="U9117" s="7">
        <v>-93.079999999999984</v>
      </c>
      <c r="V9117" s="3" t="str">
        <f>IF(Orders1[[#This Row],[Region]]=People!$B$2, People!$A$2, IF(Orders1[[#This Row],[Region]]=People!$B$3,People!$A$3, IF(Orders1[[#This Row],[Region]]=People!$B$4,People!$A$4, IF(Orders1[[#This Row],[Region]]=People!$B$5,People!$A$5))))</f>
        <v>Chuck Magee</v>
      </c>
      <c r="W9117" s="3" t="str">
        <f>IFERROR(INDEX(Returns!A9117:A9916, MATCH(Orders1[[#This Row],[Order ID]],Returns!B9117:B9916)), "No")</f>
        <v>No</v>
      </c>
      <c r="X9117" s="3">
        <f>IF(Orders1[[#This Row],[Return]]="Yes", 1, 0)</f>
        <v>0</v>
      </c>
    </row>
    <row r="9118" spans="1:24" x14ac:dyDescent="0.2">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7">
        <v>31.968000000000004</v>
      </c>
      <c r="S9118" s="1">
        <v>2</v>
      </c>
      <c r="T9118" s="1">
        <v>0.2</v>
      </c>
      <c r="U9118" s="7">
        <v>6.3935999999999993</v>
      </c>
      <c r="V9118" s="3" t="str">
        <f>IF(Orders1[[#This Row],[Region]]=People!$B$2, People!$A$2, IF(Orders1[[#This Row],[Region]]=People!$B$3,People!$A$3, IF(Orders1[[#This Row],[Region]]=People!$B$4,People!$A$4, IF(Orders1[[#This Row],[Region]]=People!$B$5,People!$A$5))))</f>
        <v>Chuck Magee</v>
      </c>
      <c r="W9118" s="3" t="str">
        <f>IFERROR(INDEX(Returns!A9118:A9917, MATCH(Orders1[[#This Row],[Order ID]],Returns!B9118:B9917)), "No")</f>
        <v>No</v>
      </c>
      <c r="X9118" s="3">
        <f>IF(Orders1[[#This Row],[Return]]="Yes", 1, 0)</f>
        <v>0</v>
      </c>
    </row>
    <row r="9119" spans="1:24" x14ac:dyDescent="0.2">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7">
        <v>887.27099999999984</v>
      </c>
      <c r="S9119" s="1">
        <v>3</v>
      </c>
      <c r="T9119" s="1">
        <v>0.3</v>
      </c>
      <c r="U9119" s="7">
        <v>-63.376499999999965</v>
      </c>
      <c r="V9119" s="3" t="str">
        <f>IF(Orders1[[#This Row],[Region]]=People!$B$2, People!$A$2, IF(Orders1[[#This Row],[Region]]=People!$B$3,People!$A$3, IF(Orders1[[#This Row],[Region]]=People!$B$4,People!$A$4, IF(Orders1[[#This Row],[Region]]=People!$B$5,People!$A$5))))</f>
        <v>Chuck Magee</v>
      </c>
      <c r="W9119" s="3" t="str">
        <f>IFERROR(INDEX(Returns!A9119:A9918, MATCH(Orders1[[#This Row],[Order ID]],Returns!B9119:B9918)), "No")</f>
        <v>No</v>
      </c>
      <c r="X9119" s="3">
        <f>IF(Orders1[[#This Row],[Return]]="Yes", 1, 0)</f>
        <v>0</v>
      </c>
    </row>
    <row r="9120" spans="1:24" x14ac:dyDescent="0.2">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7">
        <v>21.696000000000002</v>
      </c>
      <c r="S9120" s="1">
        <v>4</v>
      </c>
      <c r="T9120" s="1">
        <v>0.2</v>
      </c>
      <c r="U9120" s="7">
        <v>7.0511999999999988</v>
      </c>
      <c r="V9120" s="3" t="str">
        <f>IF(Orders1[[#This Row],[Region]]=People!$B$2, People!$A$2, IF(Orders1[[#This Row],[Region]]=People!$B$3,People!$A$3, IF(Orders1[[#This Row],[Region]]=People!$B$4,People!$A$4, IF(Orders1[[#This Row],[Region]]=People!$B$5,People!$A$5))))</f>
        <v>Chuck Magee</v>
      </c>
      <c r="W9120" s="3" t="str">
        <f>IFERROR(INDEX(Returns!A9120:A9919, MATCH(Orders1[[#This Row],[Order ID]],Returns!B9120:B9919)), "No")</f>
        <v>No</v>
      </c>
      <c r="X9120" s="3">
        <f>IF(Orders1[[#This Row],[Return]]="Yes", 1, 0)</f>
        <v>0</v>
      </c>
    </row>
    <row r="9121" spans="1:24" x14ac:dyDescent="0.2">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7">
        <v>22.05</v>
      </c>
      <c r="S9121" s="1">
        <v>7</v>
      </c>
      <c r="T9121" s="1">
        <v>0</v>
      </c>
      <c r="U9121" s="7">
        <v>10.584</v>
      </c>
      <c r="V9121" s="3" t="str">
        <f>IF(Orders1[[#This Row],[Region]]=People!$B$2, People!$A$2, IF(Orders1[[#This Row],[Region]]=People!$B$3,People!$A$3, IF(Orders1[[#This Row],[Region]]=People!$B$4,People!$A$4, IF(Orders1[[#This Row],[Region]]=People!$B$5,People!$A$5))))</f>
        <v>Anna Andreadi</v>
      </c>
      <c r="W9121" s="3" t="str">
        <f>IFERROR(INDEX(Returns!A9121:A9920, MATCH(Orders1[[#This Row],[Order ID]],Returns!B9121:B9920)), "No")</f>
        <v>No</v>
      </c>
      <c r="X9121" s="3">
        <f>IF(Orders1[[#This Row],[Return]]="Yes", 1, 0)</f>
        <v>0</v>
      </c>
    </row>
    <row r="9122" spans="1:24" x14ac:dyDescent="0.2">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7">
        <v>99.9</v>
      </c>
      <c r="S9122" s="1">
        <v>5</v>
      </c>
      <c r="T9122" s="1">
        <v>0</v>
      </c>
      <c r="U9122" s="7">
        <v>46.952999999999996</v>
      </c>
      <c r="V9122" s="3" t="str">
        <f>IF(Orders1[[#This Row],[Region]]=People!$B$2, People!$A$2, IF(Orders1[[#This Row],[Region]]=People!$B$3,People!$A$3, IF(Orders1[[#This Row],[Region]]=People!$B$4,People!$A$4, IF(Orders1[[#This Row],[Region]]=People!$B$5,People!$A$5))))</f>
        <v>Anna Andreadi</v>
      </c>
      <c r="W9122" s="3" t="str">
        <f>IFERROR(INDEX(Returns!A9122:A9921, MATCH(Orders1[[#This Row],[Order ID]],Returns!B9122:B9921)), "No")</f>
        <v>No</v>
      </c>
      <c r="X9122" s="3">
        <f>IF(Orders1[[#This Row],[Return]]="Yes", 1, 0)</f>
        <v>0</v>
      </c>
    </row>
    <row r="9123" spans="1:24" x14ac:dyDescent="0.2">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7">
        <v>90.86</v>
      </c>
      <c r="S9123" s="1">
        <v>7</v>
      </c>
      <c r="T9123" s="1">
        <v>0</v>
      </c>
      <c r="U9123" s="7">
        <v>26.349399999999992</v>
      </c>
      <c r="V9123" s="3" t="str">
        <f>IF(Orders1[[#This Row],[Region]]=People!$B$2, People!$A$2, IF(Orders1[[#This Row],[Region]]=People!$B$3,People!$A$3, IF(Orders1[[#This Row],[Region]]=People!$B$4,People!$A$4, IF(Orders1[[#This Row],[Region]]=People!$B$5,People!$A$5))))</f>
        <v>Anna Andreadi</v>
      </c>
      <c r="W9123" s="3" t="str">
        <f>IFERROR(INDEX(Returns!A9123:A9922, MATCH(Orders1[[#This Row],[Order ID]],Returns!B9123:B9922)), "No")</f>
        <v>No</v>
      </c>
      <c r="X9123" s="3">
        <f>IF(Orders1[[#This Row],[Return]]="Yes", 1, 0)</f>
        <v>0</v>
      </c>
    </row>
    <row r="9124" spans="1:24" x14ac:dyDescent="0.2">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7">
        <v>7.78</v>
      </c>
      <c r="S9124" s="1">
        <v>1</v>
      </c>
      <c r="T9124" s="1">
        <v>0</v>
      </c>
      <c r="U9124" s="7">
        <v>3.5009999999999994</v>
      </c>
      <c r="V9124" s="3" t="str">
        <f>IF(Orders1[[#This Row],[Region]]=People!$B$2, People!$A$2, IF(Orders1[[#This Row],[Region]]=People!$B$3,People!$A$3, IF(Orders1[[#This Row],[Region]]=People!$B$4,People!$A$4, IF(Orders1[[#This Row],[Region]]=People!$B$5,People!$A$5))))</f>
        <v>Anna Andreadi</v>
      </c>
      <c r="W9124" s="3" t="str">
        <f>IFERROR(INDEX(Returns!A9124:A9923, MATCH(Orders1[[#This Row],[Order ID]],Returns!B9124:B9923)), "No")</f>
        <v>No</v>
      </c>
      <c r="X9124" s="3">
        <f>IF(Orders1[[#This Row],[Return]]="Yes", 1, 0)</f>
        <v>0</v>
      </c>
    </row>
    <row r="9125" spans="1:24" x14ac:dyDescent="0.2">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7">
        <v>78.759000000000015</v>
      </c>
      <c r="S9125" s="1">
        <v>9</v>
      </c>
      <c r="T9125" s="1">
        <v>0.7</v>
      </c>
      <c r="U9125" s="7">
        <v>-57.75660000000002</v>
      </c>
      <c r="V9125" s="3" t="str">
        <f>IF(Orders1[[#This Row],[Region]]=People!$B$2, People!$A$2, IF(Orders1[[#This Row],[Region]]=People!$B$3,People!$A$3, IF(Orders1[[#This Row],[Region]]=People!$B$4,People!$A$4, IF(Orders1[[#This Row],[Region]]=People!$B$5,People!$A$5))))</f>
        <v>Chuck Magee</v>
      </c>
      <c r="W9125" s="3" t="str">
        <f>IFERROR(INDEX(Returns!A9125:A9924, MATCH(Orders1[[#This Row],[Order ID]],Returns!B9125:B9924)), "No")</f>
        <v>No</v>
      </c>
      <c r="X9125" s="3">
        <f>IF(Orders1[[#This Row],[Return]]="Yes", 1, 0)</f>
        <v>0</v>
      </c>
    </row>
    <row r="9126" spans="1:24" x14ac:dyDescent="0.2">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7">
        <v>9.5519999999999996</v>
      </c>
      <c r="S9126" s="1">
        <v>3</v>
      </c>
      <c r="T9126" s="1">
        <v>0.6</v>
      </c>
      <c r="U9126" s="7">
        <v>-3.8207999999999984</v>
      </c>
      <c r="V9126" s="3" t="str">
        <f>IF(Orders1[[#This Row],[Region]]=People!$B$2, People!$A$2, IF(Orders1[[#This Row],[Region]]=People!$B$3,People!$A$3, IF(Orders1[[#This Row],[Region]]=People!$B$4,People!$A$4, IF(Orders1[[#This Row],[Region]]=People!$B$5,People!$A$5))))</f>
        <v>Kelly Williams</v>
      </c>
      <c r="W9126" s="3" t="str">
        <f>IFERROR(INDEX(Returns!A9126:A9925, MATCH(Orders1[[#This Row],[Order ID]],Returns!B9126:B9925)), "No")</f>
        <v>No</v>
      </c>
      <c r="X9126" s="3">
        <f>IF(Orders1[[#This Row],[Return]]="Yes", 1, 0)</f>
        <v>0</v>
      </c>
    </row>
    <row r="9127" spans="1:24" x14ac:dyDescent="0.2">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7">
        <v>5.3440000000000003</v>
      </c>
      <c r="S9127" s="1">
        <v>4</v>
      </c>
      <c r="T9127" s="1">
        <v>0.6</v>
      </c>
      <c r="U9127" s="7">
        <v>-2.1375999999999991</v>
      </c>
      <c r="V9127" s="3" t="str">
        <f>IF(Orders1[[#This Row],[Region]]=People!$B$2, People!$A$2, IF(Orders1[[#This Row],[Region]]=People!$B$3,People!$A$3, IF(Orders1[[#This Row],[Region]]=People!$B$4,People!$A$4, IF(Orders1[[#This Row],[Region]]=People!$B$5,People!$A$5))))</f>
        <v>Kelly Williams</v>
      </c>
      <c r="W9127" s="3" t="str">
        <f>IFERROR(INDEX(Returns!A9127:A9926, MATCH(Orders1[[#This Row],[Order ID]],Returns!B9127:B9926)), "No")</f>
        <v>No</v>
      </c>
      <c r="X9127" s="3">
        <f>IF(Orders1[[#This Row],[Return]]="Yes", 1, 0)</f>
        <v>0</v>
      </c>
    </row>
    <row r="9128" spans="1:24" x14ac:dyDescent="0.2">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7">
        <v>8.2799999999999994</v>
      </c>
      <c r="S9128" s="1">
        <v>2</v>
      </c>
      <c r="T9128" s="1">
        <v>0</v>
      </c>
      <c r="U9128" s="7">
        <v>3.4775999999999998</v>
      </c>
      <c r="V9128" s="3" t="str">
        <f>IF(Orders1[[#This Row],[Region]]=People!$B$2, People!$A$2, IF(Orders1[[#This Row],[Region]]=People!$B$3,People!$A$3, IF(Orders1[[#This Row],[Region]]=People!$B$4,People!$A$4, IF(Orders1[[#This Row],[Region]]=People!$B$5,People!$A$5))))</f>
        <v>Anna Andreadi</v>
      </c>
      <c r="W9128" s="3" t="str">
        <f>IFERROR(INDEX(Returns!A9128:A9927, MATCH(Orders1[[#This Row],[Order ID]],Returns!B9128:B9927)), "No")</f>
        <v>No</v>
      </c>
      <c r="X9128" s="3">
        <f>IF(Orders1[[#This Row],[Return]]="Yes", 1, 0)</f>
        <v>0</v>
      </c>
    </row>
    <row r="9129" spans="1:24" x14ac:dyDescent="0.2">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7">
        <v>50.135999999999996</v>
      </c>
      <c r="S9129" s="1">
        <v>3</v>
      </c>
      <c r="T9129" s="1">
        <v>0.2</v>
      </c>
      <c r="U9129" s="7">
        <v>-11.2806</v>
      </c>
      <c r="V9129" s="3" t="str">
        <f>IF(Orders1[[#This Row],[Region]]=People!$B$2, People!$A$2, IF(Orders1[[#This Row],[Region]]=People!$B$3,People!$A$3, IF(Orders1[[#This Row],[Region]]=People!$B$4,People!$A$4, IF(Orders1[[#This Row],[Region]]=People!$B$5,People!$A$5))))</f>
        <v>Kelly Williams</v>
      </c>
      <c r="W9129" s="3" t="str">
        <f>IFERROR(INDEX(Returns!A9129:A9928, MATCH(Orders1[[#This Row],[Order ID]],Returns!B9129:B9928)), "No")</f>
        <v>No</v>
      </c>
      <c r="X9129" s="3">
        <f>IF(Orders1[[#This Row],[Return]]="Yes", 1, 0)</f>
        <v>0</v>
      </c>
    </row>
    <row r="9130" spans="1:24" x14ac:dyDescent="0.2">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7">
        <v>88.074000000000012</v>
      </c>
      <c r="S9130" s="1">
        <v>7</v>
      </c>
      <c r="T9130" s="1">
        <v>0.7</v>
      </c>
      <c r="U9130" s="7">
        <v>-58.71599999999998</v>
      </c>
      <c r="V9130" s="3" t="str">
        <f>IF(Orders1[[#This Row],[Region]]=People!$B$2, People!$A$2, IF(Orders1[[#This Row],[Region]]=People!$B$3,People!$A$3, IF(Orders1[[#This Row],[Region]]=People!$B$4,People!$A$4, IF(Orders1[[#This Row],[Region]]=People!$B$5,People!$A$5))))</f>
        <v>Anna Andreadi</v>
      </c>
      <c r="W9130" s="3" t="str">
        <f>IFERROR(INDEX(Returns!A9130:A9929, MATCH(Orders1[[#This Row],[Order ID]],Returns!B9130:B9929)), "No")</f>
        <v>No</v>
      </c>
      <c r="X9130" s="3">
        <f>IF(Orders1[[#This Row],[Return]]="Yes", 1, 0)</f>
        <v>0</v>
      </c>
    </row>
    <row r="9131" spans="1:24" x14ac:dyDescent="0.2">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7">
        <v>301.46999999999997</v>
      </c>
      <c r="S9131" s="1">
        <v>3</v>
      </c>
      <c r="T9131" s="1">
        <v>0.5</v>
      </c>
      <c r="U9131" s="7">
        <v>-241.17600000000002</v>
      </c>
      <c r="V9131" s="3" t="str">
        <f>IF(Orders1[[#This Row],[Region]]=People!$B$2, People!$A$2, IF(Orders1[[#This Row],[Region]]=People!$B$3,People!$A$3, IF(Orders1[[#This Row],[Region]]=People!$B$4,People!$A$4, IF(Orders1[[#This Row],[Region]]=People!$B$5,People!$A$5))))</f>
        <v>Chuck Magee</v>
      </c>
      <c r="W9131" s="3" t="str">
        <f>IFERROR(INDEX(Returns!A9131:A9930, MATCH(Orders1[[#This Row],[Order ID]],Returns!B9131:B9930)), "No")</f>
        <v>No</v>
      </c>
      <c r="X9131" s="3">
        <f>IF(Orders1[[#This Row],[Return]]="Yes", 1, 0)</f>
        <v>0</v>
      </c>
    </row>
    <row r="9132" spans="1:24" x14ac:dyDescent="0.2">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7">
        <v>18.656000000000002</v>
      </c>
      <c r="S9132" s="1">
        <v>2</v>
      </c>
      <c r="T9132" s="1">
        <v>0.2</v>
      </c>
      <c r="U9132" s="7">
        <v>1.6324000000000014</v>
      </c>
      <c r="V9132" s="3" t="str">
        <f>IF(Orders1[[#This Row],[Region]]=People!$B$2, People!$A$2, IF(Orders1[[#This Row],[Region]]=People!$B$3,People!$A$3, IF(Orders1[[#This Row],[Region]]=People!$B$4,People!$A$4, IF(Orders1[[#This Row],[Region]]=People!$B$5,People!$A$5))))</f>
        <v>Chuck Magee</v>
      </c>
      <c r="W9132" s="3" t="str">
        <f>IFERROR(INDEX(Returns!A9132:A9931, MATCH(Orders1[[#This Row],[Order ID]],Returns!B9132:B9931)), "No")</f>
        <v>No</v>
      </c>
      <c r="X9132" s="3">
        <f>IF(Orders1[[#This Row],[Return]]="Yes", 1, 0)</f>
        <v>0</v>
      </c>
    </row>
    <row r="9133" spans="1:24" x14ac:dyDescent="0.2">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7">
        <v>27.46</v>
      </c>
      <c r="S9133" s="1">
        <v>2</v>
      </c>
      <c r="T9133" s="1">
        <v>0</v>
      </c>
      <c r="U9133" s="7">
        <v>9.8856000000000002</v>
      </c>
      <c r="V9133" s="3" t="str">
        <f>IF(Orders1[[#This Row],[Region]]=People!$B$2, People!$A$2, IF(Orders1[[#This Row],[Region]]=People!$B$3,People!$A$3, IF(Orders1[[#This Row],[Region]]=People!$B$4,People!$A$4, IF(Orders1[[#This Row],[Region]]=People!$B$5,People!$A$5))))</f>
        <v>Chuck Magee</v>
      </c>
      <c r="W9133" s="3" t="str">
        <f>IFERROR(INDEX(Returns!A9133:A9932, MATCH(Orders1[[#This Row],[Order ID]],Returns!B9133:B9932)), "No")</f>
        <v>No</v>
      </c>
      <c r="X9133" s="3">
        <f>IF(Orders1[[#This Row],[Return]]="Yes", 1, 0)</f>
        <v>0</v>
      </c>
    </row>
    <row r="9134" spans="1:24" x14ac:dyDescent="0.2">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7">
        <v>125.13</v>
      </c>
      <c r="S9134" s="1">
        <v>3</v>
      </c>
      <c r="T9134" s="1">
        <v>0</v>
      </c>
      <c r="U9134" s="7">
        <v>36.287699999999987</v>
      </c>
      <c r="V9134" s="3" t="str">
        <f>IF(Orders1[[#This Row],[Region]]=People!$B$2, People!$A$2, IF(Orders1[[#This Row],[Region]]=People!$B$3,People!$A$3, IF(Orders1[[#This Row],[Region]]=People!$B$4,People!$A$4, IF(Orders1[[#This Row],[Region]]=People!$B$5,People!$A$5))))</f>
        <v>Chuck Magee</v>
      </c>
      <c r="W9134" s="3" t="str">
        <f>IFERROR(INDEX(Returns!A9134:A9933, MATCH(Orders1[[#This Row],[Order ID]],Returns!B9134:B9933)), "No")</f>
        <v>No</v>
      </c>
      <c r="X9134" s="3">
        <f>IF(Orders1[[#This Row],[Return]]="Yes", 1, 0)</f>
        <v>0</v>
      </c>
    </row>
    <row r="9135" spans="1:24" x14ac:dyDescent="0.2">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7">
        <v>555.96</v>
      </c>
      <c r="S9135" s="1">
        <v>5</v>
      </c>
      <c r="T9135" s="1">
        <v>0.2</v>
      </c>
      <c r="U9135" s="7">
        <v>41.697000000000003</v>
      </c>
      <c r="V9135" s="3" t="str">
        <f>IF(Orders1[[#This Row],[Region]]=People!$B$2, People!$A$2, IF(Orders1[[#This Row],[Region]]=People!$B$3,People!$A$3, IF(Orders1[[#This Row],[Region]]=People!$B$4,People!$A$4, IF(Orders1[[#This Row],[Region]]=People!$B$5,People!$A$5))))</f>
        <v>Anna Andreadi</v>
      </c>
      <c r="W9135" s="3" t="str">
        <f>IFERROR(INDEX(Returns!A9135:A9934, MATCH(Orders1[[#This Row],[Order ID]],Returns!B9135:B9934)), "No")</f>
        <v>No</v>
      </c>
      <c r="X9135" s="3">
        <f>IF(Orders1[[#This Row],[Return]]="Yes", 1, 0)</f>
        <v>0</v>
      </c>
    </row>
    <row r="9136" spans="1:24" x14ac:dyDescent="0.2">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7">
        <v>129.55199999999999</v>
      </c>
      <c r="S9136" s="1">
        <v>3</v>
      </c>
      <c r="T9136" s="1">
        <v>0.2</v>
      </c>
      <c r="U9136" s="7">
        <v>-22.671600000000005</v>
      </c>
      <c r="V9136" s="3" t="str">
        <f>IF(Orders1[[#This Row],[Region]]=People!$B$2, People!$A$2, IF(Orders1[[#This Row],[Region]]=People!$B$3,People!$A$3, IF(Orders1[[#This Row],[Region]]=People!$B$4,People!$A$4, IF(Orders1[[#This Row],[Region]]=People!$B$5,People!$A$5))))</f>
        <v>Cassandra Brandow</v>
      </c>
      <c r="W9136" s="3" t="str">
        <f>IFERROR(INDEX(Returns!A9136:A9935, MATCH(Orders1[[#This Row],[Order ID]],Returns!B9136:B9935)), "No")</f>
        <v>No</v>
      </c>
      <c r="X9136" s="3">
        <f>IF(Orders1[[#This Row],[Return]]="Yes", 1, 0)</f>
        <v>0</v>
      </c>
    </row>
    <row r="9137" spans="1:24" x14ac:dyDescent="0.2">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7">
        <v>51.984000000000009</v>
      </c>
      <c r="S9137" s="1">
        <v>1</v>
      </c>
      <c r="T9137" s="1">
        <v>0.2</v>
      </c>
      <c r="U9137" s="7">
        <v>-5.1983999999999995</v>
      </c>
      <c r="V9137" s="3" t="str">
        <f>IF(Orders1[[#This Row],[Region]]=People!$B$2, People!$A$2, IF(Orders1[[#This Row],[Region]]=People!$B$3,People!$A$3, IF(Orders1[[#This Row],[Region]]=People!$B$4,People!$A$4, IF(Orders1[[#This Row],[Region]]=People!$B$5,People!$A$5))))</f>
        <v>Cassandra Brandow</v>
      </c>
      <c r="W9137" s="3" t="str">
        <f>IFERROR(INDEX(Returns!A9137:A9936, MATCH(Orders1[[#This Row],[Order ID]],Returns!B9137:B9936)), "No")</f>
        <v>No</v>
      </c>
      <c r="X9137" s="3">
        <f>IF(Orders1[[#This Row],[Return]]="Yes", 1, 0)</f>
        <v>0</v>
      </c>
    </row>
    <row r="9138" spans="1:24" x14ac:dyDescent="0.2">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7">
        <v>10.272000000000002</v>
      </c>
      <c r="S9138" s="1">
        <v>3</v>
      </c>
      <c r="T9138" s="1">
        <v>0.2</v>
      </c>
      <c r="U9138" s="7">
        <v>3.4668000000000001</v>
      </c>
      <c r="V9138" s="3" t="str">
        <f>IF(Orders1[[#This Row],[Region]]=People!$B$2, People!$A$2, IF(Orders1[[#This Row],[Region]]=People!$B$3,People!$A$3, IF(Orders1[[#This Row],[Region]]=People!$B$4,People!$A$4, IF(Orders1[[#This Row],[Region]]=People!$B$5,People!$A$5))))</f>
        <v>Cassandra Brandow</v>
      </c>
      <c r="W9138" s="3" t="str">
        <f>IFERROR(INDEX(Returns!A9138:A9937, MATCH(Orders1[[#This Row],[Order ID]],Returns!B9138:B9937)), "No")</f>
        <v>No</v>
      </c>
      <c r="X9138" s="3">
        <f>IF(Orders1[[#This Row],[Return]]="Yes", 1, 0)</f>
        <v>0</v>
      </c>
    </row>
    <row r="9139" spans="1:24" x14ac:dyDescent="0.2">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7">
        <v>18.336000000000002</v>
      </c>
      <c r="S9139" s="1">
        <v>2</v>
      </c>
      <c r="T9139" s="1">
        <v>0.7</v>
      </c>
      <c r="U9139" s="7">
        <v>-12.224</v>
      </c>
      <c r="V9139" s="3" t="str">
        <f>IF(Orders1[[#This Row],[Region]]=People!$B$2, People!$A$2, IF(Orders1[[#This Row],[Region]]=People!$B$3,People!$A$3, IF(Orders1[[#This Row],[Region]]=People!$B$4,People!$A$4, IF(Orders1[[#This Row],[Region]]=People!$B$5,People!$A$5))))</f>
        <v>Cassandra Brandow</v>
      </c>
      <c r="W9139" s="3" t="str">
        <f>IFERROR(INDEX(Returns!A9139:A9938, MATCH(Orders1[[#This Row],[Order ID]],Returns!B9139:B9938)), "No")</f>
        <v>No</v>
      </c>
      <c r="X9139" s="3">
        <f>IF(Orders1[[#This Row],[Return]]="Yes", 1, 0)</f>
        <v>0</v>
      </c>
    </row>
    <row r="9140" spans="1:24" x14ac:dyDescent="0.2">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7">
        <v>180.96</v>
      </c>
      <c r="S9140" s="1">
        <v>5</v>
      </c>
      <c r="T9140" s="1">
        <v>0.2</v>
      </c>
      <c r="U9140" s="7">
        <v>13.571999999999996</v>
      </c>
      <c r="V9140" s="3" t="str">
        <f>IF(Orders1[[#This Row],[Region]]=People!$B$2, People!$A$2, IF(Orders1[[#This Row],[Region]]=People!$B$3,People!$A$3, IF(Orders1[[#This Row],[Region]]=People!$B$4,People!$A$4, IF(Orders1[[#This Row],[Region]]=People!$B$5,People!$A$5))))</f>
        <v>Cassandra Brandow</v>
      </c>
      <c r="W9140" s="3" t="str">
        <f>IFERROR(INDEX(Returns!A9140:A9939, MATCH(Orders1[[#This Row],[Order ID]],Returns!B9140:B9939)), "No")</f>
        <v>No</v>
      </c>
      <c r="X9140" s="3">
        <f>IF(Orders1[[#This Row],[Return]]="Yes", 1, 0)</f>
        <v>0</v>
      </c>
    </row>
    <row r="9141" spans="1:24" x14ac:dyDescent="0.2">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7">
        <v>475.94400000000002</v>
      </c>
      <c r="S9141" s="1">
        <v>7</v>
      </c>
      <c r="T9141" s="1">
        <v>0.2</v>
      </c>
      <c r="U9141" s="7">
        <v>95.188799999999972</v>
      </c>
      <c r="V9141" s="3" t="str">
        <f>IF(Orders1[[#This Row],[Region]]=People!$B$2, People!$A$2, IF(Orders1[[#This Row],[Region]]=People!$B$3,People!$A$3, IF(Orders1[[#This Row],[Region]]=People!$B$4,People!$A$4, IF(Orders1[[#This Row],[Region]]=People!$B$5,People!$A$5))))</f>
        <v>Kelly Williams</v>
      </c>
      <c r="W9141" s="3" t="str">
        <f>IFERROR(INDEX(Returns!A9141:A9940, MATCH(Orders1[[#This Row],[Order ID]],Returns!B9141:B9940)), "No")</f>
        <v>No</v>
      </c>
      <c r="X9141" s="3">
        <f>IF(Orders1[[#This Row],[Return]]="Yes", 1, 0)</f>
        <v>0</v>
      </c>
    </row>
    <row r="9142" spans="1:24" x14ac:dyDescent="0.2">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7">
        <v>159.97999999999999</v>
      </c>
      <c r="S9142" s="1">
        <v>2</v>
      </c>
      <c r="T9142" s="1">
        <v>0</v>
      </c>
      <c r="U9142" s="7">
        <v>47.993999999999986</v>
      </c>
      <c r="V9142" s="3" t="str">
        <f>IF(Orders1[[#This Row],[Region]]=People!$B$2, People!$A$2, IF(Orders1[[#This Row],[Region]]=People!$B$3,People!$A$3, IF(Orders1[[#This Row],[Region]]=People!$B$4,People!$A$4, IF(Orders1[[#This Row],[Region]]=People!$B$5,People!$A$5))))</f>
        <v>Anna Andreadi</v>
      </c>
      <c r="W9142" s="3" t="str">
        <f>IFERROR(INDEX(Returns!A9142:A9941, MATCH(Orders1[[#This Row],[Order ID]],Returns!B9142:B9941)), "No")</f>
        <v>No</v>
      </c>
      <c r="X9142" s="3">
        <f>IF(Orders1[[#This Row],[Return]]="Yes", 1, 0)</f>
        <v>0</v>
      </c>
    </row>
    <row r="9143" spans="1:24" x14ac:dyDescent="0.2">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7">
        <v>43.6</v>
      </c>
      <c r="S9143" s="1">
        <v>4</v>
      </c>
      <c r="T9143" s="1">
        <v>0</v>
      </c>
      <c r="U9143" s="7">
        <v>12.208000000000002</v>
      </c>
      <c r="V9143" s="3" t="str">
        <f>IF(Orders1[[#This Row],[Region]]=People!$B$2, People!$A$2, IF(Orders1[[#This Row],[Region]]=People!$B$3,People!$A$3, IF(Orders1[[#This Row],[Region]]=People!$B$4,People!$A$4, IF(Orders1[[#This Row],[Region]]=People!$B$5,People!$A$5))))</f>
        <v>Chuck Magee</v>
      </c>
      <c r="W9143" s="3" t="str">
        <f>IFERROR(INDEX(Returns!A9143:A9942, MATCH(Orders1[[#This Row],[Order ID]],Returns!B9143:B9942)), "No")</f>
        <v>No</v>
      </c>
      <c r="X9143" s="3">
        <f>IF(Orders1[[#This Row],[Return]]="Yes", 1, 0)</f>
        <v>0</v>
      </c>
    </row>
    <row r="9144" spans="1:24" x14ac:dyDescent="0.2">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7">
        <v>8.2880000000000003</v>
      </c>
      <c r="S9144" s="1">
        <v>2</v>
      </c>
      <c r="T9144" s="1">
        <v>0.2</v>
      </c>
      <c r="U9144" s="7">
        <v>3.0043999999999995</v>
      </c>
      <c r="V9144" s="3" t="str">
        <f>IF(Orders1[[#This Row],[Region]]=People!$B$2, People!$A$2, IF(Orders1[[#This Row],[Region]]=People!$B$3,People!$A$3, IF(Orders1[[#This Row],[Region]]=People!$B$4,People!$A$4, IF(Orders1[[#This Row],[Region]]=People!$B$5,People!$A$5))))</f>
        <v>Anna Andreadi</v>
      </c>
      <c r="W9144" s="3" t="str">
        <f>IFERROR(INDEX(Returns!A9144:A9943, MATCH(Orders1[[#This Row],[Order ID]],Returns!B9144:B9943)), "No")</f>
        <v>No</v>
      </c>
      <c r="X9144" s="3">
        <f>IF(Orders1[[#This Row],[Return]]="Yes", 1, 0)</f>
        <v>0</v>
      </c>
    </row>
    <row r="9145" spans="1:24" x14ac:dyDescent="0.2">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7">
        <v>1123.1280000000002</v>
      </c>
      <c r="S9145" s="1">
        <v>9</v>
      </c>
      <c r="T9145" s="1">
        <v>0.2</v>
      </c>
      <c r="U9145" s="7">
        <v>70.195499999999981</v>
      </c>
      <c r="V9145" s="3" t="str">
        <f>IF(Orders1[[#This Row],[Region]]=People!$B$2, People!$A$2, IF(Orders1[[#This Row],[Region]]=People!$B$3,People!$A$3, IF(Orders1[[#This Row],[Region]]=People!$B$4,People!$A$4, IF(Orders1[[#This Row],[Region]]=People!$B$5,People!$A$5))))</f>
        <v>Anna Andreadi</v>
      </c>
      <c r="W9145" s="3" t="str">
        <f>IFERROR(INDEX(Returns!A9145:A9944, MATCH(Orders1[[#This Row],[Order ID]],Returns!B9145:B9944)), "No")</f>
        <v>No</v>
      </c>
      <c r="X9145" s="3">
        <f>IF(Orders1[[#This Row],[Return]]="Yes", 1, 0)</f>
        <v>0</v>
      </c>
    </row>
    <row r="9146" spans="1:24" x14ac:dyDescent="0.2">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7">
        <v>64.900000000000006</v>
      </c>
      <c r="S9146" s="1">
        <v>5</v>
      </c>
      <c r="T9146" s="1">
        <v>0</v>
      </c>
      <c r="U9146" s="7">
        <v>18.820999999999994</v>
      </c>
      <c r="V9146" s="3" t="str">
        <f>IF(Orders1[[#This Row],[Region]]=People!$B$2, People!$A$2, IF(Orders1[[#This Row],[Region]]=People!$B$3,People!$A$3, IF(Orders1[[#This Row],[Region]]=People!$B$4,People!$A$4, IF(Orders1[[#This Row],[Region]]=People!$B$5,People!$A$5))))</f>
        <v>Anna Andreadi</v>
      </c>
      <c r="W9146" s="3" t="str">
        <f>IFERROR(INDEX(Returns!A9146:A9945, MATCH(Orders1[[#This Row],[Order ID]],Returns!B9146:B9945)), "No")</f>
        <v>No</v>
      </c>
      <c r="X9146" s="3">
        <f>IF(Orders1[[#This Row],[Return]]="Yes", 1, 0)</f>
        <v>0</v>
      </c>
    </row>
    <row r="9147" spans="1:24" x14ac:dyDescent="0.2">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7">
        <v>2.8079999999999989</v>
      </c>
      <c r="S9147" s="1">
        <v>3</v>
      </c>
      <c r="T9147" s="1">
        <v>0.8</v>
      </c>
      <c r="U9147" s="7">
        <v>-4.492799999999999</v>
      </c>
      <c r="V9147" s="3" t="str">
        <f>IF(Orders1[[#This Row],[Region]]=People!$B$2, People!$A$2, IF(Orders1[[#This Row],[Region]]=People!$B$3,People!$A$3, IF(Orders1[[#This Row],[Region]]=People!$B$4,People!$A$4, IF(Orders1[[#This Row],[Region]]=People!$B$5,People!$A$5))))</f>
        <v>Kelly Williams</v>
      </c>
      <c r="W9147" s="3" t="str">
        <f>IFERROR(INDEX(Returns!A9147:A9946, MATCH(Orders1[[#This Row],[Order ID]],Returns!B9147:B9946)), "No")</f>
        <v>No</v>
      </c>
      <c r="X9147" s="3">
        <f>IF(Orders1[[#This Row],[Return]]="Yes", 1, 0)</f>
        <v>0</v>
      </c>
    </row>
    <row r="9148" spans="1:24" x14ac:dyDescent="0.2">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7">
        <v>99.98</v>
      </c>
      <c r="S9148" s="1">
        <v>2</v>
      </c>
      <c r="T9148" s="1">
        <v>0</v>
      </c>
      <c r="U9148" s="7">
        <v>42.991400000000006</v>
      </c>
      <c r="V9148" s="3" t="str">
        <f>IF(Orders1[[#This Row],[Region]]=People!$B$2, People!$A$2, IF(Orders1[[#This Row],[Region]]=People!$B$3,People!$A$3, IF(Orders1[[#This Row],[Region]]=People!$B$4,People!$A$4, IF(Orders1[[#This Row],[Region]]=People!$B$5,People!$A$5))))</f>
        <v>Chuck Magee</v>
      </c>
      <c r="W9148" s="3" t="str">
        <f>IFERROR(INDEX(Returns!A9148:A9947, MATCH(Orders1[[#This Row],[Order ID]],Returns!B9148:B9947)), "No")</f>
        <v>No</v>
      </c>
      <c r="X9148" s="3">
        <f>IF(Orders1[[#This Row],[Return]]="Yes", 1, 0)</f>
        <v>0</v>
      </c>
    </row>
    <row r="9149" spans="1:24" x14ac:dyDescent="0.2">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7">
        <v>8.0400000000000009</v>
      </c>
      <c r="S9149" s="1">
        <v>6</v>
      </c>
      <c r="T9149" s="1">
        <v>0</v>
      </c>
      <c r="U9149" s="7">
        <v>2.7336</v>
      </c>
      <c r="V9149" s="3" t="str">
        <f>IF(Orders1[[#This Row],[Region]]=People!$B$2, People!$A$2, IF(Orders1[[#This Row],[Region]]=People!$B$3,People!$A$3, IF(Orders1[[#This Row],[Region]]=People!$B$4,People!$A$4, IF(Orders1[[#This Row],[Region]]=People!$B$5,People!$A$5))))</f>
        <v>Chuck Magee</v>
      </c>
      <c r="W9149" s="3" t="str">
        <f>IFERROR(INDEX(Returns!A9149:A9948, MATCH(Orders1[[#This Row],[Order ID]],Returns!B9149:B9948)), "No")</f>
        <v>No</v>
      </c>
      <c r="X9149" s="3">
        <f>IF(Orders1[[#This Row],[Return]]="Yes", 1, 0)</f>
        <v>0</v>
      </c>
    </row>
    <row r="9150" spans="1:24" x14ac:dyDescent="0.2">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7">
        <v>1564.29</v>
      </c>
      <c r="S9150" s="1">
        <v>13</v>
      </c>
      <c r="T9150" s="1">
        <v>0</v>
      </c>
      <c r="U9150" s="7">
        <v>406.71539999999993</v>
      </c>
      <c r="V9150" s="3" t="str">
        <f>IF(Orders1[[#This Row],[Region]]=People!$B$2, People!$A$2, IF(Orders1[[#This Row],[Region]]=People!$B$3,People!$A$3, IF(Orders1[[#This Row],[Region]]=People!$B$4,People!$A$4, IF(Orders1[[#This Row],[Region]]=People!$B$5,People!$A$5))))</f>
        <v>Chuck Magee</v>
      </c>
      <c r="W9150" s="3" t="str">
        <f>IFERROR(INDEX(Returns!A9150:A9949, MATCH(Orders1[[#This Row],[Order ID]],Returns!B9150:B9949)), "No")</f>
        <v>No</v>
      </c>
      <c r="X9150" s="3">
        <f>IF(Orders1[[#This Row],[Return]]="Yes", 1, 0)</f>
        <v>0</v>
      </c>
    </row>
    <row r="9151" spans="1:24" x14ac:dyDescent="0.2">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7">
        <v>138.56</v>
      </c>
      <c r="S9151" s="1">
        <v>4</v>
      </c>
      <c r="T9151" s="1">
        <v>0</v>
      </c>
      <c r="U9151" s="7">
        <v>66.508799999999994</v>
      </c>
      <c r="V9151" s="3" t="str">
        <f>IF(Orders1[[#This Row],[Region]]=People!$B$2, People!$A$2, IF(Orders1[[#This Row],[Region]]=People!$B$3,People!$A$3, IF(Orders1[[#This Row],[Region]]=People!$B$4,People!$A$4, IF(Orders1[[#This Row],[Region]]=People!$B$5,People!$A$5))))</f>
        <v>Kelly Williams</v>
      </c>
      <c r="W9151" s="3" t="str">
        <f>IFERROR(INDEX(Returns!A9151:A9950, MATCH(Orders1[[#This Row],[Order ID]],Returns!B9151:B9950)), "No")</f>
        <v>No</v>
      </c>
      <c r="X9151" s="3">
        <f>IF(Orders1[[#This Row],[Return]]="Yes", 1, 0)</f>
        <v>0</v>
      </c>
    </row>
    <row r="9152" spans="1:24" x14ac:dyDescent="0.2">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7">
        <v>65.52000000000001</v>
      </c>
      <c r="S9152" s="1">
        <v>5</v>
      </c>
      <c r="T9152" s="1">
        <v>0.1</v>
      </c>
      <c r="U9152" s="7">
        <v>12.376000000000001</v>
      </c>
      <c r="V9152" s="3" t="str">
        <f>IF(Orders1[[#This Row],[Region]]=People!$B$2, People!$A$2, IF(Orders1[[#This Row],[Region]]=People!$B$3,People!$A$3, IF(Orders1[[#This Row],[Region]]=People!$B$4,People!$A$4, IF(Orders1[[#This Row],[Region]]=People!$B$5,People!$A$5))))</f>
        <v>Kelly Williams</v>
      </c>
      <c r="W9152" s="3" t="str">
        <f>IFERROR(INDEX(Returns!A9152:A9951, MATCH(Orders1[[#This Row],[Order ID]],Returns!B9152:B9951)), "No")</f>
        <v>No</v>
      </c>
      <c r="X9152" s="3">
        <f>IF(Orders1[[#This Row],[Return]]="Yes", 1, 0)</f>
        <v>0</v>
      </c>
    </row>
    <row r="9153" spans="1:24" x14ac:dyDescent="0.2">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7">
        <v>14.576000000000001</v>
      </c>
      <c r="S9153" s="1">
        <v>2</v>
      </c>
      <c r="T9153" s="1">
        <v>0.2</v>
      </c>
      <c r="U9153" s="7">
        <v>2.3685999999999989</v>
      </c>
      <c r="V9153" s="3" t="str">
        <f>IF(Orders1[[#This Row],[Region]]=People!$B$2, People!$A$2, IF(Orders1[[#This Row],[Region]]=People!$B$3,People!$A$3, IF(Orders1[[#This Row],[Region]]=People!$B$4,People!$A$4, IF(Orders1[[#This Row],[Region]]=People!$B$5,People!$A$5))))</f>
        <v>Anna Andreadi</v>
      </c>
      <c r="W9153" s="3" t="str">
        <f>IFERROR(INDEX(Returns!A9153:A9952, MATCH(Orders1[[#This Row],[Order ID]],Returns!B9153:B9952)), "No")</f>
        <v>No</v>
      </c>
      <c r="X9153" s="3">
        <f>IF(Orders1[[#This Row],[Return]]="Yes", 1, 0)</f>
        <v>0</v>
      </c>
    </row>
    <row r="9154" spans="1:24" x14ac:dyDescent="0.2">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7">
        <v>23.200000000000003</v>
      </c>
      <c r="S9154" s="1">
        <v>2</v>
      </c>
      <c r="T9154" s="1">
        <v>0.2</v>
      </c>
      <c r="U9154" s="7">
        <v>1.4499999999999993</v>
      </c>
      <c r="V9154" s="3" t="str">
        <f>IF(Orders1[[#This Row],[Region]]=People!$B$2, People!$A$2, IF(Orders1[[#This Row],[Region]]=People!$B$3,People!$A$3, IF(Orders1[[#This Row],[Region]]=People!$B$4,People!$A$4, IF(Orders1[[#This Row],[Region]]=People!$B$5,People!$A$5))))</f>
        <v>Anna Andreadi</v>
      </c>
      <c r="W9154" s="3" t="str">
        <f>IFERROR(INDEX(Returns!A9154:A9953, MATCH(Orders1[[#This Row],[Order ID]],Returns!B9154:B9953)), "No")</f>
        <v>No</v>
      </c>
      <c r="X9154" s="3">
        <f>IF(Orders1[[#This Row],[Return]]="Yes", 1, 0)</f>
        <v>0</v>
      </c>
    </row>
    <row r="9155" spans="1:24" x14ac:dyDescent="0.2">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7">
        <v>16.463999999999999</v>
      </c>
      <c r="S9155" s="1">
        <v>7</v>
      </c>
      <c r="T9155" s="1">
        <v>0.2</v>
      </c>
      <c r="U9155" s="7">
        <v>1.852199999999999</v>
      </c>
      <c r="V9155" s="3" t="str">
        <f>IF(Orders1[[#This Row],[Region]]=People!$B$2, People!$A$2, IF(Orders1[[#This Row],[Region]]=People!$B$3,People!$A$3, IF(Orders1[[#This Row],[Region]]=People!$B$4,People!$A$4, IF(Orders1[[#This Row],[Region]]=People!$B$5,People!$A$5))))</f>
        <v>Anna Andreadi</v>
      </c>
      <c r="W9155" s="3" t="str">
        <f>IFERROR(INDEX(Returns!A9155:A9954, MATCH(Orders1[[#This Row],[Order ID]],Returns!B9155:B9954)), "No")</f>
        <v>No</v>
      </c>
      <c r="X9155" s="3">
        <f>IF(Orders1[[#This Row],[Return]]="Yes", 1, 0)</f>
        <v>0</v>
      </c>
    </row>
    <row r="9156" spans="1:24" x14ac:dyDescent="0.2">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7">
        <v>19.312000000000001</v>
      </c>
      <c r="S9156" s="1">
        <v>2</v>
      </c>
      <c r="T9156" s="1">
        <v>0.2</v>
      </c>
      <c r="U9156" s="7">
        <v>3.1382000000000003</v>
      </c>
      <c r="V9156" s="3" t="str">
        <f>IF(Orders1[[#This Row],[Region]]=People!$B$2, People!$A$2, IF(Orders1[[#This Row],[Region]]=People!$B$3,People!$A$3, IF(Orders1[[#This Row],[Region]]=People!$B$4,People!$A$4, IF(Orders1[[#This Row],[Region]]=People!$B$5,People!$A$5))))</f>
        <v>Chuck Magee</v>
      </c>
      <c r="W9156" s="3" t="str">
        <f>IFERROR(INDEX(Returns!A9156:A9955, MATCH(Orders1[[#This Row],[Order ID]],Returns!B9156:B9955)), "No")</f>
        <v>No</v>
      </c>
      <c r="X9156" s="3">
        <f>IF(Orders1[[#This Row],[Return]]="Yes", 1, 0)</f>
        <v>0</v>
      </c>
    </row>
    <row r="9157" spans="1:24" x14ac:dyDescent="0.2">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7">
        <v>40.08</v>
      </c>
      <c r="S9157" s="1">
        <v>6</v>
      </c>
      <c r="T9157" s="1">
        <v>0</v>
      </c>
      <c r="U9157" s="7">
        <v>19.238399999999999</v>
      </c>
      <c r="V9157" s="3" t="str">
        <f>IF(Orders1[[#This Row],[Region]]=People!$B$2, People!$A$2, IF(Orders1[[#This Row],[Region]]=People!$B$3,People!$A$3, IF(Orders1[[#This Row],[Region]]=People!$B$4,People!$A$4, IF(Orders1[[#This Row],[Region]]=People!$B$5,People!$A$5))))</f>
        <v>Anna Andreadi</v>
      </c>
      <c r="W9157" s="3" t="str">
        <f>IFERROR(INDEX(Returns!A9157:A9956, MATCH(Orders1[[#This Row],[Order ID]],Returns!B9157:B9956)), "No")</f>
        <v>No</v>
      </c>
      <c r="X9157" s="3">
        <f>IF(Orders1[[#This Row],[Return]]="Yes", 1, 0)</f>
        <v>0</v>
      </c>
    </row>
    <row r="9158" spans="1:24" x14ac:dyDescent="0.2">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7">
        <v>101.96</v>
      </c>
      <c r="S9158" s="1">
        <v>2</v>
      </c>
      <c r="T9158" s="1">
        <v>0</v>
      </c>
      <c r="U9158" s="7">
        <v>27.529200000000003</v>
      </c>
      <c r="V9158" s="3" t="str">
        <f>IF(Orders1[[#This Row],[Region]]=People!$B$2, People!$A$2, IF(Orders1[[#This Row],[Region]]=People!$B$3,People!$A$3, IF(Orders1[[#This Row],[Region]]=People!$B$4,People!$A$4, IF(Orders1[[#This Row],[Region]]=People!$B$5,People!$A$5))))</f>
        <v>Chuck Magee</v>
      </c>
      <c r="W9158" s="3" t="str">
        <f>IFERROR(INDEX(Returns!A9158:A9957, MATCH(Orders1[[#This Row],[Order ID]],Returns!B9158:B9957)), "No")</f>
        <v>No</v>
      </c>
      <c r="X9158" s="3">
        <f>IF(Orders1[[#This Row],[Return]]="Yes", 1, 0)</f>
        <v>0</v>
      </c>
    </row>
    <row r="9159" spans="1:24" x14ac:dyDescent="0.2">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7">
        <v>259.74</v>
      </c>
      <c r="S9159" s="1">
        <v>13</v>
      </c>
      <c r="T9159" s="1">
        <v>0</v>
      </c>
      <c r="U9159" s="7">
        <v>124.6752</v>
      </c>
      <c r="V9159" s="3" t="str">
        <f>IF(Orders1[[#This Row],[Region]]=People!$B$2, People!$A$2, IF(Orders1[[#This Row],[Region]]=People!$B$3,People!$A$3, IF(Orders1[[#This Row],[Region]]=People!$B$4,People!$A$4, IF(Orders1[[#This Row],[Region]]=People!$B$5,People!$A$5))))</f>
        <v>Chuck Magee</v>
      </c>
      <c r="W9159" s="3" t="str">
        <f>IFERROR(INDEX(Returns!A9159:A9958, MATCH(Orders1[[#This Row],[Order ID]],Returns!B9159:B9958)), "No")</f>
        <v>No</v>
      </c>
      <c r="X9159" s="3">
        <f>IF(Orders1[[#This Row],[Return]]="Yes", 1, 0)</f>
        <v>0</v>
      </c>
    </row>
    <row r="9160" spans="1:24" x14ac:dyDescent="0.2">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7">
        <v>255.42</v>
      </c>
      <c r="S9160" s="1">
        <v>9</v>
      </c>
      <c r="T9160" s="1">
        <v>0</v>
      </c>
      <c r="U9160" s="7">
        <v>104.7222</v>
      </c>
      <c r="V9160" s="3" t="str">
        <f>IF(Orders1[[#This Row],[Region]]=People!$B$2, People!$A$2, IF(Orders1[[#This Row],[Region]]=People!$B$3,People!$A$3, IF(Orders1[[#This Row],[Region]]=People!$B$4,People!$A$4, IF(Orders1[[#This Row],[Region]]=People!$B$5,People!$A$5))))</f>
        <v>Chuck Magee</v>
      </c>
      <c r="W9160" s="3" t="str">
        <f>IFERROR(INDEX(Returns!A9160:A9959, MATCH(Orders1[[#This Row],[Order ID]],Returns!B9160:B9959)), "No")</f>
        <v>No</v>
      </c>
      <c r="X9160" s="3">
        <f>IF(Orders1[[#This Row],[Return]]="Yes", 1, 0)</f>
        <v>0</v>
      </c>
    </row>
    <row r="9161" spans="1:24" x14ac:dyDescent="0.2">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7">
        <v>4.338000000000001</v>
      </c>
      <c r="S9161" s="1">
        <v>3</v>
      </c>
      <c r="T9161" s="1">
        <v>0.7</v>
      </c>
      <c r="U9161" s="7">
        <v>-3.0366</v>
      </c>
      <c r="V9161" s="3" t="str">
        <f>IF(Orders1[[#This Row],[Region]]=People!$B$2, People!$A$2, IF(Orders1[[#This Row],[Region]]=People!$B$3,People!$A$3, IF(Orders1[[#This Row],[Region]]=People!$B$4,People!$A$4, IF(Orders1[[#This Row],[Region]]=People!$B$5,People!$A$5))))</f>
        <v>Cassandra Brandow</v>
      </c>
      <c r="W9161" s="3" t="str">
        <f>IFERROR(INDEX(Returns!A9161:A9960, MATCH(Orders1[[#This Row],[Order ID]],Returns!B9161:B9960)), "No")</f>
        <v>No</v>
      </c>
      <c r="X9161" s="3">
        <f>IF(Orders1[[#This Row],[Return]]="Yes", 1, 0)</f>
        <v>0</v>
      </c>
    </row>
    <row r="9162" spans="1:24" x14ac:dyDescent="0.2">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7">
        <v>11.880000000000003</v>
      </c>
      <c r="S9162" s="1">
        <v>5</v>
      </c>
      <c r="T9162" s="1">
        <v>0.7</v>
      </c>
      <c r="U9162" s="7">
        <v>-7.9199999999999982</v>
      </c>
      <c r="V9162" s="3" t="str">
        <f>IF(Orders1[[#This Row],[Region]]=People!$B$2, People!$A$2, IF(Orders1[[#This Row],[Region]]=People!$B$3,People!$A$3, IF(Orders1[[#This Row],[Region]]=People!$B$4,People!$A$4, IF(Orders1[[#This Row],[Region]]=People!$B$5,People!$A$5))))</f>
        <v>Cassandra Brandow</v>
      </c>
      <c r="W9162" s="3" t="str">
        <f>IFERROR(INDEX(Returns!A9162:A9961, MATCH(Orders1[[#This Row],[Order ID]],Returns!B9162:B9961)), "No")</f>
        <v>No</v>
      </c>
      <c r="X9162" s="3">
        <f>IF(Orders1[[#This Row],[Return]]="Yes", 1, 0)</f>
        <v>0</v>
      </c>
    </row>
    <row r="9163" spans="1:24" x14ac:dyDescent="0.2">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7">
        <v>405.85999999999996</v>
      </c>
      <c r="S9163" s="1">
        <v>7</v>
      </c>
      <c r="T9163" s="1">
        <v>0</v>
      </c>
      <c r="U9163" s="7">
        <v>32.46879999999998</v>
      </c>
      <c r="V9163" s="3" t="str">
        <f>IF(Orders1[[#This Row],[Region]]=People!$B$2, People!$A$2, IF(Orders1[[#This Row],[Region]]=People!$B$3,People!$A$3, IF(Orders1[[#This Row],[Region]]=People!$B$4,People!$A$4, IF(Orders1[[#This Row],[Region]]=People!$B$5,People!$A$5))))</f>
        <v>Kelly Williams</v>
      </c>
      <c r="W9163" s="3" t="str">
        <f>IFERROR(INDEX(Returns!A9163:A9962, MATCH(Orders1[[#This Row],[Order ID]],Returns!B9163:B9962)), "No")</f>
        <v>No</v>
      </c>
      <c r="X9163" s="3">
        <f>IF(Orders1[[#This Row],[Return]]="Yes", 1, 0)</f>
        <v>0</v>
      </c>
    </row>
    <row r="9164" spans="1:24" x14ac:dyDescent="0.2">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7">
        <v>680.01</v>
      </c>
      <c r="S9164" s="1">
        <v>3</v>
      </c>
      <c r="T9164" s="1">
        <v>0</v>
      </c>
      <c r="U9164" s="7">
        <v>176.80260000000001</v>
      </c>
      <c r="V9164" s="3" t="str">
        <f>IF(Orders1[[#This Row],[Region]]=People!$B$2, People!$A$2, IF(Orders1[[#This Row],[Region]]=People!$B$3,People!$A$3, IF(Orders1[[#This Row],[Region]]=People!$B$4,People!$A$4, IF(Orders1[[#This Row],[Region]]=People!$B$5,People!$A$5))))</f>
        <v>Kelly Williams</v>
      </c>
      <c r="W9164" s="3" t="str">
        <f>IFERROR(INDEX(Returns!A9164:A9963, MATCH(Orders1[[#This Row],[Order ID]],Returns!B9164:B9963)), "No")</f>
        <v>No</v>
      </c>
      <c r="X9164" s="3">
        <f>IF(Orders1[[#This Row],[Return]]="Yes", 1, 0)</f>
        <v>0</v>
      </c>
    </row>
    <row r="9165" spans="1:24" x14ac:dyDescent="0.2">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7">
        <v>2.3760000000000003</v>
      </c>
      <c r="S9165" s="1">
        <v>3</v>
      </c>
      <c r="T9165" s="1">
        <v>0.2</v>
      </c>
      <c r="U9165" s="7">
        <v>0.74249999999999994</v>
      </c>
      <c r="V9165" s="3" t="str">
        <f>IF(Orders1[[#This Row],[Region]]=People!$B$2, People!$A$2, IF(Orders1[[#This Row],[Region]]=People!$B$3,People!$A$3, IF(Orders1[[#This Row],[Region]]=People!$B$4,People!$A$4, IF(Orders1[[#This Row],[Region]]=People!$B$5,People!$A$5))))</f>
        <v>Kelly Williams</v>
      </c>
      <c r="W9165" s="3" t="str">
        <f>IFERROR(INDEX(Returns!A9165:A9964, MATCH(Orders1[[#This Row],[Order ID]],Returns!B9165:B9964)), "No")</f>
        <v>No</v>
      </c>
      <c r="X9165" s="3">
        <f>IF(Orders1[[#This Row],[Return]]="Yes", 1, 0)</f>
        <v>0</v>
      </c>
    </row>
    <row r="9166" spans="1:24" x14ac:dyDescent="0.2">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7">
        <v>143.12799999999996</v>
      </c>
      <c r="S9166" s="1">
        <v>2</v>
      </c>
      <c r="T9166" s="1">
        <v>0.8</v>
      </c>
      <c r="U9166" s="7">
        <v>-393.60200000000009</v>
      </c>
      <c r="V9166" s="3" t="str">
        <f>IF(Orders1[[#This Row],[Region]]=People!$B$2, People!$A$2, IF(Orders1[[#This Row],[Region]]=People!$B$3,People!$A$3, IF(Orders1[[#This Row],[Region]]=People!$B$4,People!$A$4, IF(Orders1[[#This Row],[Region]]=People!$B$5,People!$A$5))))</f>
        <v>Kelly Williams</v>
      </c>
      <c r="W9166" s="3" t="str">
        <f>IFERROR(INDEX(Returns!A9166:A9965, MATCH(Orders1[[#This Row],[Order ID]],Returns!B9166:B9965)), "No")</f>
        <v>No</v>
      </c>
      <c r="X9166" s="3">
        <f>IF(Orders1[[#This Row],[Return]]="Yes", 1, 0)</f>
        <v>0</v>
      </c>
    </row>
    <row r="9167" spans="1:24" x14ac:dyDescent="0.2">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7">
        <v>4476.8</v>
      </c>
      <c r="S9167" s="1">
        <v>4</v>
      </c>
      <c r="T9167" s="1">
        <v>0.2</v>
      </c>
      <c r="U9167" s="7">
        <v>503.63999999999965</v>
      </c>
      <c r="V9167" s="3" t="str">
        <f>IF(Orders1[[#This Row],[Region]]=People!$B$2, People!$A$2, IF(Orders1[[#This Row],[Region]]=People!$B$3,People!$A$3, IF(Orders1[[#This Row],[Region]]=People!$B$4,People!$A$4, IF(Orders1[[#This Row],[Region]]=People!$B$5,People!$A$5))))</f>
        <v>Anna Andreadi</v>
      </c>
      <c r="W9167" s="3" t="str">
        <f>IFERROR(INDEX(Returns!A9167:A9966, MATCH(Orders1[[#This Row],[Order ID]],Returns!B9167:B9966)), "No")</f>
        <v>No</v>
      </c>
      <c r="X9167" s="3">
        <f>IF(Orders1[[#This Row],[Return]]="Yes", 1, 0)</f>
        <v>0</v>
      </c>
    </row>
    <row r="9168" spans="1:24" x14ac:dyDescent="0.2">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7">
        <v>104.85</v>
      </c>
      <c r="S9168" s="1">
        <v>1</v>
      </c>
      <c r="T9168" s="1">
        <v>0</v>
      </c>
      <c r="U9168" s="7">
        <v>50.327999999999996</v>
      </c>
      <c r="V9168" s="3" t="str">
        <f>IF(Orders1[[#This Row],[Region]]=People!$B$2, People!$A$2, IF(Orders1[[#This Row],[Region]]=People!$B$3,People!$A$3, IF(Orders1[[#This Row],[Region]]=People!$B$4,People!$A$4, IF(Orders1[[#This Row],[Region]]=People!$B$5,People!$A$5))))</f>
        <v>Anna Andreadi</v>
      </c>
      <c r="W9168" s="3" t="str">
        <f>IFERROR(INDEX(Returns!A9168:A9967, MATCH(Orders1[[#This Row],[Order ID]],Returns!B9168:B9967)), "No")</f>
        <v>No</v>
      </c>
      <c r="X9168" s="3">
        <f>IF(Orders1[[#This Row],[Return]]="Yes", 1, 0)</f>
        <v>0</v>
      </c>
    </row>
    <row r="9169" spans="1:24" x14ac:dyDescent="0.2">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7">
        <v>241.44</v>
      </c>
      <c r="S9169" s="1">
        <v>3</v>
      </c>
      <c r="T9169" s="1">
        <v>0</v>
      </c>
      <c r="U9169" s="7">
        <v>72.431999999999988</v>
      </c>
      <c r="V9169" s="3" t="str">
        <f>IF(Orders1[[#This Row],[Region]]=People!$B$2, People!$A$2, IF(Orders1[[#This Row],[Region]]=People!$B$3,People!$A$3, IF(Orders1[[#This Row],[Region]]=People!$B$4,People!$A$4, IF(Orders1[[#This Row],[Region]]=People!$B$5,People!$A$5))))</f>
        <v>Anna Andreadi</v>
      </c>
      <c r="W9169" s="3" t="str">
        <f>IFERROR(INDEX(Returns!A9169:A9968, MATCH(Orders1[[#This Row],[Order ID]],Returns!B9169:B9968)), "No")</f>
        <v>No</v>
      </c>
      <c r="X9169" s="3">
        <f>IF(Orders1[[#This Row],[Return]]="Yes", 1, 0)</f>
        <v>0</v>
      </c>
    </row>
    <row r="9170" spans="1:24" x14ac:dyDescent="0.2">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7">
        <v>319.76</v>
      </c>
      <c r="S9170" s="1">
        <v>14</v>
      </c>
      <c r="T9170" s="1">
        <v>0</v>
      </c>
      <c r="U9170" s="7">
        <v>147.08959999999999</v>
      </c>
      <c r="V9170" s="3" t="str">
        <f>IF(Orders1[[#This Row],[Region]]=People!$B$2, People!$A$2, IF(Orders1[[#This Row],[Region]]=People!$B$3,People!$A$3, IF(Orders1[[#This Row],[Region]]=People!$B$4,People!$A$4, IF(Orders1[[#This Row],[Region]]=People!$B$5,People!$A$5))))</f>
        <v>Cassandra Brandow</v>
      </c>
      <c r="W9170" s="3" t="str">
        <f>IFERROR(INDEX(Returns!A9170:A9969, MATCH(Orders1[[#This Row],[Order ID]],Returns!B9170:B9969)), "No")</f>
        <v>No</v>
      </c>
      <c r="X9170" s="3">
        <f>IF(Orders1[[#This Row],[Return]]="Yes", 1, 0)</f>
        <v>0</v>
      </c>
    </row>
    <row r="9171" spans="1:24" x14ac:dyDescent="0.2">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7">
        <v>45.68</v>
      </c>
      <c r="S9171" s="1">
        <v>2</v>
      </c>
      <c r="T9171" s="1">
        <v>0</v>
      </c>
      <c r="U9171" s="7">
        <v>21.012799999999999</v>
      </c>
      <c r="V9171" s="3" t="str">
        <f>IF(Orders1[[#This Row],[Region]]=People!$B$2, People!$A$2, IF(Orders1[[#This Row],[Region]]=People!$B$3,People!$A$3, IF(Orders1[[#This Row],[Region]]=People!$B$4,People!$A$4, IF(Orders1[[#This Row],[Region]]=People!$B$5,People!$A$5))))</f>
        <v>Cassandra Brandow</v>
      </c>
      <c r="W9171" s="3" t="str">
        <f>IFERROR(INDEX(Returns!A9171:A9970, MATCH(Orders1[[#This Row],[Order ID]],Returns!B9171:B9970)), "No")</f>
        <v>No</v>
      </c>
      <c r="X9171" s="3">
        <f>IF(Orders1[[#This Row],[Return]]="Yes", 1, 0)</f>
        <v>0</v>
      </c>
    </row>
    <row r="9172" spans="1:24" x14ac:dyDescent="0.2">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7">
        <v>31.96</v>
      </c>
      <c r="S9172" s="1">
        <v>2</v>
      </c>
      <c r="T9172" s="1">
        <v>0</v>
      </c>
      <c r="U9172" s="7">
        <v>1.597999999999999</v>
      </c>
      <c r="V9172" s="3" t="str">
        <f>IF(Orders1[[#This Row],[Region]]=People!$B$2, People!$A$2, IF(Orders1[[#This Row],[Region]]=People!$B$3,People!$A$3, IF(Orders1[[#This Row],[Region]]=People!$B$4,People!$A$4, IF(Orders1[[#This Row],[Region]]=People!$B$5,People!$A$5))))</f>
        <v>Anna Andreadi</v>
      </c>
      <c r="W9172" s="3" t="str">
        <f>IFERROR(INDEX(Returns!A9172:A9971, MATCH(Orders1[[#This Row],[Order ID]],Returns!B9172:B9971)), "No")</f>
        <v>No</v>
      </c>
      <c r="X9172" s="3">
        <f>IF(Orders1[[#This Row],[Return]]="Yes", 1, 0)</f>
        <v>0</v>
      </c>
    </row>
    <row r="9173" spans="1:24" x14ac:dyDescent="0.2">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7">
        <v>47.9</v>
      </c>
      <c r="S9173" s="1">
        <v>1</v>
      </c>
      <c r="T9173" s="1">
        <v>0</v>
      </c>
      <c r="U9173" s="7">
        <v>22.991999999999997</v>
      </c>
      <c r="V9173" s="3" t="str">
        <f>IF(Orders1[[#This Row],[Region]]=People!$B$2, People!$A$2, IF(Orders1[[#This Row],[Region]]=People!$B$3,People!$A$3, IF(Orders1[[#This Row],[Region]]=People!$B$4,People!$A$4, IF(Orders1[[#This Row],[Region]]=People!$B$5,People!$A$5))))</f>
        <v>Anna Andreadi</v>
      </c>
      <c r="W9173" s="3" t="str">
        <f>IFERROR(INDEX(Returns!A9173:A9972, MATCH(Orders1[[#This Row],[Order ID]],Returns!B9173:B9972)), "No")</f>
        <v>No</v>
      </c>
      <c r="X9173" s="3">
        <f>IF(Orders1[[#This Row],[Return]]="Yes", 1, 0)</f>
        <v>0</v>
      </c>
    </row>
    <row r="9174" spans="1:24" x14ac:dyDescent="0.2">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7">
        <v>1112.94</v>
      </c>
      <c r="S9174" s="1">
        <v>3</v>
      </c>
      <c r="T9174" s="1">
        <v>0</v>
      </c>
      <c r="U9174" s="7">
        <v>222.58799999999991</v>
      </c>
      <c r="V9174" s="3" t="str">
        <f>IF(Orders1[[#This Row],[Region]]=People!$B$2, People!$A$2, IF(Orders1[[#This Row],[Region]]=People!$B$3,People!$A$3, IF(Orders1[[#This Row],[Region]]=People!$B$4,People!$A$4, IF(Orders1[[#This Row],[Region]]=People!$B$5,People!$A$5))))</f>
        <v>Anna Andreadi</v>
      </c>
      <c r="W9174" s="3" t="str">
        <f>IFERROR(INDEX(Returns!A9174:A9973, MATCH(Orders1[[#This Row],[Order ID]],Returns!B9174:B9973)), "No")</f>
        <v>No</v>
      </c>
      <c r="X9174" s="3">
        <f>IF(Orders1[[#This Row],[Return]]="Yes", 1, 0)</f>
        <v>0</v>
      </c>
    </row>
    <row r="9175" spans="1:24" x14ac:dyDescent="0.2">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7">
        <v>22.919999999999998</v>
      </c>
      <c r="S9175" s="1">
        <v>3</v>
      </c>
      <c r="T9175" s="1">
        <v>0</v>
      </c>
      <c r="U9175" s="7">
        <v>11.230799999999999</v>
      </c>
      <c r="V9175" s="3" t="str">
        <f>IF(Orders1[[#This Row],[Region]]=People!$B$2, People!$A$2, IF(Orders1[[#This Row],[Region]]=People!$B$3,People!$A$3, IF(Orders1[[#This Row],[Region]]=People!$B$4,People!$A$4, IF(Orders1[[#This Row],[Region]]=People!$B$5,People!$A$5))))</f>
        <v>Anna Andreadi</v>
      </c>
      <c r="W9175" s="3" t="str">
        <f>IFERROR(INDEX(Returns!A9175:A9974, MATCH(Orders1[[#This Row],[Order ID]],Returns!B9175:B9974)), "No")</f>
        <v>No</v>
      </c>
      <c r="X9175" s="3">
        <f>IF(Orders1[[#This Row],[Return]]="Yes", 1, 0)</f>
        <v>0</v>
      </c>
    </row>
    <row r="9176" spans="1:24" x14ac:dyDescent="0.2">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7">
        <v>71.975999999999999</v>
      </c>
      <c r="S9176" s="1">
        <v>3</v>
      </c>
      <c r="T9176" s="1">
        <v>0.2</v>
      </c>
      <c r="U9176" s="7">
        <v>8.9969999999999892</v>
      </c>
      <c r="V9176" s="3" t="str">
        <f>IF(Orders1[[#This Row],[Region]]=People!$B$2, People!$A$2, IF(Orders1[[#This Row],[Region]]=People!$B$3,People!$A$3, IF(Orders1[[#This Row],[Region]]=People!$B$4,People!$A$4, IF(Orders1[[#This Row],[Region]]=People!$B$5,People!$A$5))))</f>
        <v>Anna Andreadi</v>
      </c>
      <c r="W9176" s="3" t="str">
        <f>IFERROR(INDEX(Returns!A9176:A9975, MATCH(Orders1[[#This Row],[Order ID]],Returns!B9176:B9975)), "No")</f>
        <v>No</v>
      </c>
      <c r="X9176" s="3">
        <f>IF(Orders1[[#This Row],[Return]]="Yes", 1, 0)</f>
        <v>0</v>
      </c>
    </row>
    <row r="9177" spans="1:24" x14ac:dyDescent="0.2">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7">
        <v>19.440000000000001</v>
      </c>
      <c r="S9177" s="1">
        <v>3</v>
      </c>
      <c r="T9177" s="1">
        <v>0</v>
      </c>
      <c r="U9177" s="7">
        <v>9.3312000000000008</v>
      </c>
      <c r="V9177" s="3" t="str">
        <f>IF(Orders1[[#This Row],[Region]]=People!$B$2, People!$A$2, IF(Orders1[[#This Row],[Region]]=People!$B$3,People!$A$3, IF(Orders1[[#This Row],[Region]]=People!$B$4,People!$A$4, IF(Orders1[[#This Row],[Region]]=People!$B$5,People!$A$5))))</f>
        <v>Anna Andreadi</v>
      </c>
      <c r="W9177" s="3" t="str">
        <f>IFERROR(INDEX(Returns!A9177:A9976, MATCH(Orders1[[#This Row],[Order ID]],Returns!B9177:B9976)), "No")</f>
        <v>No</v>
      </c>
      <c r="X9177" s="3">
        <f>IF(Orders1[[#This Row],[Return]]="Yes", 1, 0)</f>
        <v>0</v>
      </c>
    </row>
    <row r="9178" spans="1:24" x14ac:dyDescent="0.2">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7">
        <v>31.086000000000006</v>
      </c>
      <c r="S9178" s="1">
        <v>3</v>
      </c>
      <c r="T9178" s="1">
        <v>0.7</v>
      </c>
      <c r="U9178" s="7">
        <v>-20.72399999999999</v>
      </c>
      <c r="V9178" s="3" t="str">
        <f>IF(Orders1[[#This Row],[Region]]=People!$B$2, People!$A$2, IF(Orders1[[#This Row],[Region]]=People!$B$3,People!$A$3, IF(Orders1[[#This Row],[Region]]=People!$B$4,People!$A$4, IF(Orders1[[#This Row],[Region]]=People!$B$5,People!$A$5))))</f>
        <v>Cassandra Brandow</v>
      </c>
      <c r="W9178" s="3" t="str">
        <f>IFERROR(INDEX(Returns!A9178:A9977, MATCH(Orders1[[#This Row],[Order ID]],Returns!B9178:B9977)), "No")</f>
        <v>No</v>
      </c>
      <c r="X9178" s="3">
        <f>IF(Orders1[[#This Row],[Return]]="Yes", 1, 0)</f>
        <v>0</v>
      </c>
    </row>
    <row r="9179" spans="1:24" x14ac:dyDescent="0.2">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7">
        <v>13.98</v>
      </c>
      <c r="S9179" s="1">
        <v>2</v>
      </c>
      <c r="T9179" s="1">
        <v>0</v>
      </c>
      <c r="U9179" s="7">
        <v>3.9144000000000005</v>
      </c>
      <c r="V9179" s="3" t="str">
        <f>IF(Orders1[[#This Row],[Region]]=People!$B$2, People!$A$2, IF(Orders1[[#This Row],[Region]]=People!$B$3,People!$A$3, IF(Orders1[[#This Row],[Region]]=People!$B$4,People!$A$4, IF(Orders1[[#This Row],[Region]]=People!$B$5,People!$A$5))))</f>
        <v>Chuck Magee</v>
      </c>
      <c r="W9179" s="3" t="str">
        <f>IFERROR(INDEX(Returns!A9179:A9978, MATCH(Orders1[[#This Row],[Order ID]],Returns!B9179:B9978)), "No")</f>
        <v>No</v>
      </c>
      <c r="X9179" s="3">
        <f>IF(Orders1[[#This Row],[Return]]="Yes", 1, 0)</f>
        <v>0</v>
      </c>
    </row>
    <row r="9180" spans="1:24" x14ac:dyDescent="0.2">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7">
        <v>23.65</v>
      </c>
      <c r="S9180" s="1">
        <v>1</v>
      </c>
      <c r="T9180" s="1">
        <v>0</v>
      </c>
      <c r="U9180" s="7">
        <v>6.1490000000000009</v>
      </c>
      <c r="V9180" s="3" t="str">
        <f>IF(Orders1[[#This Row],[Region]]=People!$B$2, People!$A$2, IF(Orders1[[#This Row],[Region]]=People!$B$3,People!$A$3, IF(Orders1[[#This Row],[Region]]=People!$B$4,People!$A$4, IF(Orders1[[#This Row],[Region]]=People!$B$5,People!$A$5))))</f>
        <v>Chuck Magee</v>
      </c>
      <c r="W9180" s="3" t="str">
        <f>IFERROR(INDEX(Returns!A9180:A9979, MATCH(Orders1[[#This Row],[Order ID]],Returns!B9180:B9979)), "No")</f>
        <v>No</v>
      </c>
      <c r="X9180" s="3">
        <f>IF(Orders1[[#This Row],[Return]]="Yes", 1, 0)</f>
        <v>0</v>
      </c>
    </row>
    <row r="9181" spans="1:24" x14ac:dyDescent="0.2">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7">
        <v>707.88</v>
      </c>
      <c r="S9181" s="1">
        <v>3</v>
      </c>
      <c r="T9181" s="1">
        <v>0.2</v>
      </c>
      <c r="U9181" s="7">
        <v>44.242500000000035</v>
      </c>
      <c r="V9181" s="3" t="str">
        <f>IF(Orders1[[#This Row],[Region]]=People!$B$2, People!$A$2, IF(Orders1[[#This Row],[Region]]=People!$B$3,People!$A$3, IF(Orders1[[#This Row],[Region]]=People!$B$4,People!$A$4, IF(Orders1[[#This Row],[Region]]=People!$B$5,People!$A$5))))</f>
        <v>Anna Andreadi</v>
      </c>
      <c r="W9181" s="3" t="str">
        <f>IFERROR(INDEX(Returns!A9181:A9980, MATCH(Orders1[[#This Row],[Order ID]],Returns!B9181:B9980)), "No")</f>
        <v>No</v>
      </c>
      <c r="X9181" s="3">
        <f>IF(Orders1[[#This Row],[Return]]="Yes", 1, 0)</f>
        <v>0</v>
      </c>
    </row>
    <row r="9182" spans="1:24" x14ac:dyDescent="0.2">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7">
        <v>11.952000000000002</v>
      </c>
      <c r="S9182" s="1">
        <v>3</v>
      </c>
      <c r="T9182" s="1">
        <v>0.2</v>
      </c>
      <c r="U9182" s="7">
        <v>4.1832000000000003</v>
      </c>
      <c r="V9182" s="3" t="str">
        <f>IF(Orders1[[#This Row],[Region]]=People!$B$2, People!$A$2, IF(Orders1[[#This Row],[Region]]=People!$B$3,People!$A$3, IF(Orders1[[#This Row],[Region]]=People!$B$4,People!$A$4, IF(Orders1[[#This Row],[Region]]=People!$B$5,People!$A$5))))</f>
        <v>Anna Andreadi</v>
      </c>
      <c r="W9182" s="3" t="str">
        <f>IFERROR(INDEX(Returns!A9182:A9981, MATCH(Orders1[[#This Row],[Order ID]],Returns!B9182:B9981)), "No")</f>
        <v>No</v>
      </c>
      <c r="X9182" s="3">
        <f>IF(Orders1[[#This Row],[Return]]="Yes", 1, 0)</f>
        <v>0</v>
      </c>
    </row>
    <row r="9183" spans="1:24" x14ac:dyDescent="0.2">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7">
        <v>31.128000000000004</v>
      </c>
      <c r="S9183" s="1">
        <v>3</v>
      </c>
      <c r="T9183" s="1">
        <v>0.2</v>
      </c>
      <c r="U9183" s="7">
        <v>11.673000000000002</v>
      </c>
      <c r="V9183" s="3" t="str">
        <f>IF(Orders1[[#This Row],[Region]]=People!$B$2, People!$A$2, IF(Orders1[[#This Row],[Region]]=People!$B$3,People!$A$3, IF(Orders1[[#This Row],[Region]]=People!$B$4,People!$A$4, IF(Orders1[[#This Row],[Region]]=People!$B$5,People!$A$5))))</f>
        <v>Anna Andreadi</v>
      </c>
      <c r="W9183" s="3" t="str">
        <f>IFERROR(INDEX(Returns!A9183:A9982, MATCH(Orders1[[#This Row],[Order ID]],Returns!B9183:B9982)), "No")</f>
        <v>No</v>
      </c>
      <c r="X9183" s="3">
        <f>IF(Orders1[[#This Row],[Return]]="Yes", 1, 0)</f>
        <v>0</v>
      </c>
    </row>
    <row r="9184" spans="1:24" x14ac:dyDescent="0.2">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7">
        <v>55.76</v>
      </c>
      <c r="S9184" s="1">
        <v>4</v>
      </c>
      <c r="T9184" s="1">
        <v>0</v>
      </c>
      <c r="U9184" s="7">
        <v>7.8064000000000036</v>
      </c>
      <c r="V9184" s="3" t="str">
        <f>IF(Orders1[[#This Row],[Region]]=People!$B$2, People!$A$2, IF(Orders1[[#This Row],[Region]]=People!$B$3,People!$A$3, IF(Orders1[[#This Row],[Region]]=People!$B$4,People!$A$4, IF(Orders1[[#This Row],[Region]]=People!$B$5,People!$A$5))))</f>
        <v>Anna Andreadi</v>
      </c>
      <c r="W9184" s="3" t="str">
        <f>IFERROR(INDEX(Returns!A9184:A9983, MATCH(Orders1[[#This Row],[Order ID]],Returns!B9184:B9983)), "No")</f>
        <v>No</v>
      </c>
      <c r="X9184" s="3">
        <f>IF(Orders1[[#This Row],[Return]]="Yes", 1, 0)</f>
        <v>0</v>
      </c>
    </row>
    <row r="9185" spans="1:24" x14ac:dyDescent="0.2">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7">
        <v>24.56</v>
      </c>
      <c r="S9185" s="1">
        <v>2</v>
      </c>
      <c r="T9185" s="1">
        <v>0</v>
      </c>
      <c r="U9185" s="7">
        <v>11.543199999999999</v>
      </c>
      <c r="V9185" s="3" t="str">
        <f>IF(Orders1[[#This Row],[Region]]=People!$B$2, People!$A$2, IF(Orders1[[#This Row],[Region]]=People!$B$3,People!$A$3, IF(Orders1[[#This Row],[Region]]=People!$B$4,People!$A$4, IF(Orders1[[#This Row],[Region]]=People!$B$5,People!$A$5))))</f>
        <v>Anna Andreadi</v>
      </c>
      <c r="W9185" s="3" t="str">
        <f>IFERROR(INDEX(Returns!A9185:A9984, MATCH(Orders1[[#This Row],[Order ID]],Returns!B9185:B9984)), "No")</f>
        <v>No</v>
      </c>
      <c r="X9185" s="3">
        <f>IF(Orders1[[#This Row],[Return]]="Yes", 1, 0)</f>
        <v>0</v>
      </c>
    </row>
    <row r="9186" spans="1:24" x14ac:dyDescent="0.2">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7">
        <v>51.75</v>
      </c>
      <c r="S9186" s="1">
        <v>1</v>
      </c>
      <c r="T9186" s="1">
        <v>0</v>
      </c>
      <c r="U9186" s="7">
        <v>15.524999999999999</v>
      </c>
      <c r="V9186" s="3" t="str">
        <f>IF(Orders1[[#This Row],[Region]]=People!$B$2, People!$A$2, IF(Orders1[[#This Row],[Region]]=People!$B$3,People!$A$3, IF(Orders1[[#This Row],[Region]]=People!$B$4,People!$A$4, IF(Orders1[[#This Row],[Region]]=People!$B$5,People!$A$5))))</f>
        <v>Anna Andreadi</v>
      </c>
      <c r="W9186" s="3" t="str">
        <f>IFERROR(INDEX(Returns!A9186:A9985, MATCH(Orders1[[#This Row],[Order ID]],Returns!B9186:B9985)), "No")</f>
        <v>No</v>
      </c>
      <c r="X9186" s="3">
        <f>IF(Orders1[[#This Row],[Return]]="Yes", 1, 0)</f>
        <v>0</v>
      </c>
    </row>
    <row r="9187" spans="1:24" x14ac:dyDescent="0.2">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7">
        <v>207.18400000000003</v>
      </c>
      <c r="S9187" s="1">
        <v>1</v>
      </c>
      <c r="T9187" s="1">
        <v>0.2</v>
      </c>
      <c r="U9187" s="7">
        <v>25.897999999999982</v>
      </c>
      <c r="V9187" s="3" t="str">
        <f>IF(Orders1[[#This Row],[Region]]=People!$B$2, People!$A$2, IF(Orders1[[#This Row],[Region]]=People!$B$3,People!$A$3, IF(Orders1[[#This Row],[Region]]=People!$B$4,People!$A$4, IF(Orders1[[#This Row],[Region]]=People!$B$5,People!$A$5))))</f>
        <v>Anna Andreadi</v>
      </c>
      <c r="W9187" s="3" t="str">
        <f>IFERROR(INDEX(Returns!A9187:A9986, MATCH(Orders1[[#This Row],[Order ID]],Returns!B9187:B9986)), "No")</f>
        <v>No</v>
      </c>
      <c r="X9187" s="3">
        <f>IF(Orders1[[#This Row],[Return]]="Yes", 1, 0)</f>
        <v>0</v>
      </c>
    </row>
    <row r="9188" spans="1:24" x14ac:dyDescent="0.2">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7">
        <v>1473.1</v>
      </c>
      <c r="S9188" s="1">
        <v>5</v>
      </c>
      <c r="T9188" s="1">
        <v>0</v>
      </c>
      <c r="U9188" s="7">
        <v>412.46800000000007</v>
      </c>
      <c r="V9188" s="3" t="str">
        <f>IF(Orders1[[#This Row],[Region]]=People!$B$2, People!$A$2, IF(Orders1[[#This Row],[Region]]=People!$B$3,People!$A$3, IF(Orders1[[#This Row],[Region]]=People!$B$4,People!$A$4, IF(Orders1[[#This Row],[Region]]=People!$B$5,People!$A$5))))</f>
        <v>Anna Andreadi</v>
      </c>
      <c r="W9188" s="3" t="str">
        <f>IFERROR(INDEX(Returns!A9188:A9987, MATCH(Orders1[[#This Row],[Order ID]],Returns!B9188:B9987)), "No")</f>
        <v>No</v>
      </c>
      <c r="X9188" s="3">
        <f>IF(Orders1[[#This Row],[Return]]="Yes", 1, 0)</f>
        <v>0</v>
      </c>
    </row>
    <row r="9189" spans="1:24" x14ac:dyDescent="0.2">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7">
        <v>3.4880000000000004</v>
      </c>
      <c r="S9189" s="1">
        <v>2</v>
      </c>
      <c r="T9189" s="1">
        <v>0.2</v>
      </c>
      <c r="U9189" s="7">
        <v>-0.69760000000000066</v>
      </c>
      <c r="V9189" s="3" t="str">
        <f>IF(Orders1[[#This Row],[Region]]=People!$B$2, People!$A$2, IF(Orders1[[#This Row],[Region]]=People!$B$3,People!$A$3, IF(Orders1[[#This Row],[Region]]=People!$B$4,People!$A$4, IF(Orders1[[#This Row],[Region]]=People!$B$5,People!$A$5))))</f>
        <v>Chuck Magee</v>
      </c>
      <c r="W9189" s="3" t="str">
        <f>IFERROR(INDEX(Returns!A9189:A9988, MATCH(Orders1[[#This Row],[Order ID]],Returns!B9189:B9988)), "No")</f>
        <v>No</v>
      </c>
      <c r="X9189" s="3">
        <f>IF(Orders1[[#This Row],[Return]]="Yes", 1, 0)</f>
        <v>0</v>
      </c>
    </row>
    <row r="9190" spans="1:24" x14ac:dyDescent="0.2">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7">
        <v>21.728000000000002</v>
      </c>
      <c r="S9190" s="1">
        <v>4</v>
      </c>
      <c r="T9190" s="1">
        <v>0.2</v>
      </c>
      <c r="U9190" s="7">
        <v>3.8024000000000004</v>
      </c>
      <c r="V9190" s="3" t="str">
        <f>IF(Orders1[[#This Row],[Region]]=People!$B$2, People!$A$2, IF(Orders1[[#This Row],[Region]]=People!$B$3,People!$A$3, IF(Orders1[[#This Row],[Region]]=People!$B$4,People!$A$4, IF(Orders1[[#This Row],[Region]]=People!$B$5,People!$A$5))))</f>
        <v>Chuck Magee</v>
      </c>
      <c r="W9190" s="3" t="str">
        <f>IFERROR(INDEX(Returns!A9190:A9989, MATCH(Orders1[[#This Row],[Order ID]],Returns!B9190:B9989)), "No")</f>
        <v>No</v>
      </c>
      <c r="X9190" s="3">
        <f>IF(Orders1[[#This Row],[Return]]="Yes", 1, 0)</f>
        <v>0</v>
      </c>
    </row>
    <row r="9191" spans="1:24" x14ac:dyDescent="0.2">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7">
        <v>663.072</v>
      </c>
      <c r="S9191" s="1">
        <v>6</v>
      </c>
      <c r="T9191" s="1">
        <v>0.2</v>
      </c>
      <c r="U9191" s="7">
        <v>-165.768</v>
      </c>
      <c r="V9191" s="3" t="str">
        <f>IF(Orders1[[#This Row],[Region]]=People!$B$2, People!$A$2, IF(Orders1[[#This Row],[Region]]=People!$B$3,People!$A$3, IF(Orders1[[#This Row],[Region]]=People!$B$4,People!$A$4, IF(Orders1[[#This Row],[Region]]=People!$B$5,People!$A$5))))</f>
        <v>Chuck Magee</v>
      </c>
      <c r="W9191" s="3" t="str">
        <f>IFERROR(INDEX(Returns!A9191:A9990, MATCH(Orders1[[#This Row],[Order ID]],Returns!B9191:B9990)), "No")</f>
        <v>No</v>
      </c>
      <c r="X9191" s="3">
        <f>IF(Orders1[[#This Row],[Return]]="Yes", 1, 0)</f>
        <v>0</v>
      </c>
    </row>
    <row r="9192" spans="1:24" x14ac:dyDescent="0.2">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7">
        <v>99.588000000000008</v>
      </c>
      <c r="S9192" s="1">
        <v>2</v>
      </c>
      <c r="T9192" s="1">
        <v>0.7</v>
      </c>
      <c r="U9192" s="7">
        <v>-82.989999999999981</v>
      </c>
      <c r="V9192" s="3" t="str">
        <f>IF(Orders1[[#This Row],[Region]]=People!$B$2, People!$A$2, IF(Orders1[[#This Row],[Region]]=People!$B$3,People!$A$3, IF(Orders1[[#This Row],[Region]]=People!$B$4,People!$A$4, IF(Orders1[[#This Row],[Region]]=People!$B$5,People!$A$5))))</f>
        <v>Chuck Magee</v>
      </c>
      <c r="W9192" s="3" t="str">
        <f>IFERROR(INDEX(Returns!A9192:A9991, MATCH(Orders1[[#This Row],[Order ID]],Returns!B9192:B9991)), "No")</f>
        <v>No</v>
      </c>
      <c r="X9192" s="3">
        <f>IF(Orders1[[#This Row],[Return]]="Yes", 1, 0)</f>
        <v>0</v>
      </c>
    </row>
    <row r="9193" spans="1:24" x14ac:dyDescent="0.2">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7">
        <v>49.568000000000005</v>
      </c>
      <c r="S9193" s="1">
        <v>2</v>
      </c>
      <c r="T9193" s="1">
        <v>0.2</v>
      </c>
      <c r="U9193" s="7">
        <v>15.489999999999997</v>
      </c>
      <c r="V9193" s="3" t="str">
        <f>IF(Orders1[[#This Row],[Region]]=People!$B$2, People!$A$2, IF(Orders1[[#This Row],[Region]]=People!$B$3,People!$A$3, IF(Orders1[[#This Row],[Region]]=People!$B$4,People!$A$4, IF(Orders1[[#This Row],[Region]]=People!$B$5,People!$A$5))))</f>
        <v>Chuck Magee</v>
      </c>
      <c r="W9193" s="3" t="str">
        <f>IFERROR(INDEX(Returns!A9193:A9992, MATCH(Orders1[[#This Row],[Order ID]],Returns!B9193:B9992)), "No")</f>
        <v>No</v>
      </c>
      <c r="X9193" s="3">
        <f>IF(Orders1[[#This Row],[Return]]="Yes", 1, 0)</f>
        <v>0</v>
      </c>
    </row>
    <row r="9194" spans="1:24" x14ac:dyDescent="0.2">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7">
        <v>29.371999999999993</v>
      </c>
      <c r="S9194" s="1">
        <v>7</v>
      </c>
      <c r="T9194" s="1">
        <v>0.8</v>
      </c>
      <c r="U9194" s="7">
        <v>-46.995200000000025</v>
      </c>
      <c r="V9194" s="3" t="str">
        <f>IF(Orders1[[#This Row],[Region]]=People!$B$2, People!$A$2, IF(Orders1[[#This Row],[Region]]=People!$B$3,People!$A$3, IF(Orders1[[#This Row],[Region]]=People!$B$4,People!$A$4, IF(Orders1[[#This Row],[Region]]=People!$B$5,People!$A$5))))</f>
        <v>Kelly Williams</v>
      </c>
      <c r="W9194" s="3" t="str">
        <f>IFERROR(INDEX(Returns!A9194:A9993, MATCH(Orders1[[#This Row],[Order ID]],Returns!B9194:B9993)), "No")</f>
        <v>No</v>
      </c>
      <c r="X9194" s="3">
        <f>IF(Orders1[[#This Row],[Return]]="Yes", 1, 0)</f>
        <v>0</v>
      </c>
    </row>
    <row r="9195" spans="1:24" x14ac:dyDescent="0.2">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7">
        <v>344.70400000000001</v>
      </c>
      <c r="S9195" s="1">
        <v>2</v>
      </c>
      <c r="T9195" s="1">
        <v>0.2</v>
      </c>
      <c r="U9195" s="7">
        <v>38.779199999999989</v>
      </c>
      <c r="V9195" s="3" t="str">
        <f>IF(Orders1[[#This Row],[Region]]=People!$B$2, People!$A$2, IF(Orders1[[#This Row],[Region]]=People!$B$3,People!$A$3, IF(Orders1[[#This Row],[Region]]=People!$B$4,People!$A$4, IF(Orders1[[#This Row],[Region]]=People!$B$5,People!$A$5))))</f>
        <v>Kelly Williams</v>
      </c>
      <c r="W9195" s="3" t="str">
        <f>IFERROR(INDEX(Returns!A9195:A9994, MATCH(Orders1[[#This Row],[Order ID]],Returns!B9195:B9994)), "No")</f>
        <v>No</v>
      </c>
      <c r="X9195" s="3">
        <f>IF(Orders1[[#This Row],[Return]]="Yes", 1, 0)</f>
        <v>0</v>
      </c>
    </row>
    <row r="9196" spans="1:24" x14ac:dyDescent="0.2">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7">
        <v>47.992000000000004</v>
      </c>
      <c r="S9196" s="1">
        <v>7</v>
      </c>
      <c r="T9196" s="1">
        <v>0.2</v>
      </c>
      <c r="U9196" s="7">
        <v>3.5993999999999993</v>
      </c>
      <c r="V9196" s="3" t="str">
        <f>IF(Orders1[[#This Row],[Region]]=People!$B$2, People!$A$2, IF(Orders1[[#This Row],[Region]]=People!$B$3,People!$A$3, IF(Orders1[[#This Row],[Region]]=People!$B$4,People!$A$4, IF(Orders1[[#This Row],[Region]]=People!$B$5,People!$A$5))))</f>
        <v>Anna Andreadi</v>
      </c>
      <c r="W9196" s="3" t="str">
        <f>IFERROR(INDEX(Returns!A9196:A9995, MATCH(Orders1[[#This Row],[Order ID]],Returns!B9196:B9995)), "No")</f>
        <v>No</v>
      </c>
      <c r="X9196" s="3">
        <f>IF(Orders1[[#This Row],[Return]]="Yes", 1, 0)</f>
        <v>0</v>
      </c>
    </row>
    <row r="9197" spans="1:24" x14ac:dyDescent="0.2">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7">
        <v>102.24000000000001</v>
      </c>
      <c r="S9197" s="1">
        <v>4</v>
      </c>
      <c r="T9197" s="1">
        <v>0.2</v>
      </c>
      <c r="U9197" s="7">
        <v>-16.614000000000004</v>
      </c>
      <c r="V9197" s="3" t="str">
        <f>IF(Orders1[[#This Row],[Region]]=People!$B$2, People!$A$2, IF(Orders1[[#This Row],[Region]]=People!$B$3,People!$A$3, IF(Orders1[[#This Row],[Region]]=People!$B$4,People!$A$4, IF(Orders1[[#This Row],[Region]]=People!$B$5,People!$A$5))))</f>
        <v>Anna Andreadi</v>
      </c>
      <c r="W9197" s="3" t="str">
        <f>IFERROR(INDEX(Returns!A9197:A9996, MATCH(Orders1[[#This Row],[Order ID]],Returns!B9197:B9996)), "No")</f>
        <v>No</v>
      </c>
      <c r="X9197" s="3">
        <f>IF(Orders1[[#This Row],[Return]]="Yes", 1, 0)</f>
        <v>0</v>
      </c>
    </row>
    <row r="9198" spans="1:24" x14ac:dyDescent="0.2">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7">
        <v>39.96</v>
      </c>
      <c r="S9198" s="1">
        <v>2</v>
      </c>
      <c r="T9198" s="1">
        <v>0</v>
      </c>
      <c r="U9198" s="7">
        <v>19.180800000000001</v>
      </c>
      <c r="V9198" s="3" t="str">
        <f>IF(Orders1[[#This Row],[Region]]=People!$B$2, People!$A$2, IF(Orders1[[#This Row],[Region]]=People!$B$3,People!$A$3, IF(Orders1[[#This Row],[Region]]=People!$B$4,People!$A$4, IF(Orders1[[#This Row],[Region]]=People!$B$5,People!$A$5))))</f>
        <v>Anna Andreadi</v>
      </c>
      <c r="W9198" s="3" t="str">
        <f>IFERROR(INDEX(Returns!A9198:A9997, MATCH(Orders1[[#This Row],[Order ID]],Returns!B9198:B9997)), "No")</f>
        <v>No</v>
      </c>
      <c r="X9198" s="3">
        <f>IF(Orders1[[#This Row],[Return]]="Yes", 1, 0)</f>
        <v>0</v>
      </c>
    </row>
    <row r="9199" spans="1:24" x14ac:dyDescent="0.2">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7">
        <v>1432.0000000000002</v>
      </c>
      <c r="S9199" s="1">
        <v>5</v>
      </c>
      <c r="T9199" s="1">
        <v>0.2</v>
      </c>
      <c r="U9199" s="7">
        <v>125.30000000000007</v>
      </c>
      <c r="V9199" s="3" t="str">
        <f>IF(Orders1[[#This Row],[Region]]=People!$B$2, People!$A$2, IF(Orders1[[#This Row],[Region]]=People!$B$3,People!$A$3, IF(Orders1[[#This Row],[Region]]=People!$B$4,People!$A$4, IF(Orders1[[#This Row],[Region]]=People!$B$5,People!$A$5))))</f>
        <v>Anna Andreadi</v>
      </c>
      <c r="W9199" s="3" t="str">
        <f>IFERROR(INDEX(Returns!A9199:A9998, MATCH(Orders1[[#This Row],[Order ID]],Returns!B9199:B9998)), "No")</f>
        <v>No</v>
      </c>
      <c r="X9199" s="3">
        <f>IF(Orders1[[#This Row],[Return]]="Yes", 1, 0)</f>
        <v>0</v>
      </c>
    </row>
    <row r="9200" spans="1:24" x14ac:dyDescent="0.2">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7">
        <v>41.04</v>
      </c>
      <c r="S9200" s="1">
        <v>6</v>
      </c>
      <c r="T9200" s="1">
        <v>0</v>
      </c>
      <c r="U9200" s="7">
        <v>11.0808</v>
      </c>
      <c r="V9200" s="3" t="str">
        <f>IF(Orders1[[#This Row],[Region]]=People!$B$2, People!$A$2, IF(Orders1[[#This Row],[Region]]=People!$B$3,People!$A$3, IF(Orders1[[#This Row],[Region]]=People!$B$4,People!$A$4, IF(Orders1[[#This Row],[Region]]=People!$B$5,People!$A$5))))</f>
        <v>Anna Andreadi</v>
      </c>
      <c r="W9200" s="3" t="str">
        <f>IFERROR(INDEX(Returns!A9200:A9999, MATCH(Orders1[[#This Row],[Order ID]],Returns!B9200:B9999)), "No")</f>
        <v>No</v>
      </c>
      <c r="X9200" s="3">
        <f>IF(Orders1[[#This Row],[Return]]="Yes", 1, 0)</f>
        <v>0</v>
      </c>
    </row>
    <row r="9201" spans="1:24" x14ac:dyDescent="0.2">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7">
        <v>256.78400000000005</v>
      </c>
      <c r="S9201" s="1">
        <v>1</v>
      </c>
      <c r="T9201" s="1">
        <v>0.2</v>
      </c>
      <c r="U9201" s="7">
        <v>32.097999999999971</v>
      </c>
      <c r="V9201" s="3" t="str">
        <f>IF(Orders1[[#This Row],[Region]]=People!$B$2, People!$A$2, IF(Orders1[[#This Row],[Region]]=People!$B$3,People!$A$3, IF(Orders1[[#This Row],[Region]]=People!$B$4,People!$A$4, IF(Orders1[[#This Row],[Region]]=People!$B$5,People!$A$5))))</f>
        <v>Anna Andreadi</v>
      </c>
      <c r="W9201" s="3" t="str">
        <f>IFERROR(INDEX(Returns!A9201:A10000, MATCH(Orders1[[#This Row],[Order ID]],Returns!B9201:B10000)), "No")</f>
        <v>No</v>
      </c>
      <c r="X9201" s="3">
        <f>IF(Orders1[[#This Row],[Return]]="Yes", 1, 0)</f>
        <v>0</v>
      </c>
    </row>
    <row r="9202" spans="1:24" x14ac:dyDescent="0.2">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7">
        <v>120.98</v>
      </c>
      <c r="S9202" s="1">
        <v>1</v>
      </c>
      <c r="T9202" s="1">
        <v>0</v>
      </c>
      <c r="U9202" s="7">
        <v>12.097999999999999</v>
      </c>
      <c r="V9202" s="3" t="str">
        <f>IF(Orders1[[#This Row],[Region]]=People!$B$2, People!$A$2, IF(Orders1[[#This Row],[Region]]=People!$B$3,People!$A$3, IF(Orders1[[#This Row],[Region]]=People!$B$4,People!$A$4, IF(Orders1[[#This Row],[Region]]=People!$B$5,People!$A$5))))</f>
        <v>Chuck Magee</v>
      </c>
      <c r="W9202" s="3" t="str">
        <f>IFERROR(INDEX(Returns!A9202:A10001, MATCH(Orders1[[#This Row],[Order ID]],Returns!B9202:B10001)), "No")</f>
        <v>No</v>
      </c>
      <c r="X9202" s="3">
        <f>IF(Orders1[[#This Row],[Return]]="Yes", 1, 0)</f>
        <v>0</v>
      </c>
    </row>
    <row r="9203" spans="1:24" x14ac:dyDescent="0.2">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7">
        <v>315.98</v>
      </c>
      <c r="S9203" s="1">
        <v>1</v>
      </c>
      <c r="T9203" s="1">
        <v>0</v>
      </c>
      <c r="U9203" s="7">
        <v>148.51060000000001</v>
      </c>
      <c r="V9203" s="3" t="str">
        <f>IF(Orders1[[#This Row],[Region]]=People!$B$2, People!$A$2, IF(Orders1[[#This Row],[Region]]=People!$B$3,People!$A$3, IF(Orders1[[#This Row],[Region]]=People!$B$4,People!$A$4, IF(Orders1[[#This Row],[Region]]=People!$B$5,People!$A$5))))</f>
        <v>Chuck Magee</v>
      </c>
      <c r="W9203" s="3" t="str">
        <f>IFERROR(INDEX(Returns!A9203:A10002, MATCH(Orders1[[#This Row],[Order ID]],Returns!B9203:B10002)), "No")</f>
        <v>No</v>
      </c>
      <c r="X9203" s="3">
        <f>IF(Orders1[[#This Row],[Return]]="Yes", 1, 0)</f>
        <v>0</v>
      </c>
    </row>
    <row r="9204" spans="1:24" x14ac:dyDescent="0.2">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7">
        <v>28.752000000000002</v>
      </c>
      <c r="S9204" s="1">
        <v>3</v>
      </c>
      <c r="T9204" s="1">
        <v>0.2</v>
      </c>
      <c r="U9204" s="7">
        <v>10.0632</v>
      </c>
      <c r="V9204" s="3" t="str">
        <f>IF(Orders1[[#This Row],[Region]]=People!$B$2, People!$A$2, IF(Orders1[[#This Row],[Region]]=People!$B$3,People!$A$3, IF(Orders1[[#This Row],[Region]]=People!$B$4,People!$A$4, IF(Orders1[[#This Row],[Region]]=People!$B$5,People!$A$5))))</f>
        <v>Chuck Magee</v>
      </c>
      <c r="W9204" s="3" t="str">
        <f>IFERROR(INDEX(Returns!A9204:A10003, MATCH(Orders1[[#This Row],[Order ID]],Returns!B9204:B10003)), "No")</f>
        <v>No</v>
      </c>
      <c r="X9204" s="3">
        <f>IF(Orders1[[#This Row],[Return]]="Yes", 1, 0)</f>
        <v>0</v>
      </c>
    </row>
    <row r="9205" spans="1:24" x14ac:dyDescent="0.2">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7">
        <v>114.94999999999999</v>
      </c>
      <c r="S9205" s="1">
        <v>5</v>
      </c>
      <c r="T9205" s="1">
        <v>0</v>
      </c>
      <c r="U9205" s="7">
        <v>32.186000000000007</v>
      </c>
      <c r="V9205" s="3" t="str">
        <f>IF(Orders1[[#This Row],[Region]]=People!$B$2, People!$A$2, IF(Orders1[[#This Row],[Region]]=People!$B$3,People!$A$3, IF(Orders1[[#This Row],[Region]]=People!$B$4,People!$A$4, IF(Orders1[[#This Row],[Region]]=People!$B$5,People!$A$5))))</f>
        <v>Chuck Magee</v>
      </c>
      <c r="W9205" s="3" t="str">
        <f>IFERROR(INDEX(Returns!A9205:A10004, MATCH(Orders1[[#This Row],[Order ID]],Returns!B9205:B10004)), "No")</f>
        <v>No</v>
      </c>
      <c r="X9205" s="3">
        <f>IF(Orders1[[#This Row],[Return]]="Yes", 1, 0)</f>
        <v>0</v>
      </c>
    </row>
    <row r="9206" spans="1:24" x14ac:dyDescent="0.2">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7">
        <v>23.04</v>
      </c>
      <c r="S9206" s="1">
        <v>8</v>
      </c>
      <c r="T9206" s="1">
        <v>0</v>
      </c>
      <c r="U9206" s="7">
        <v>6.911999999999999</v>
      </c>
      <c r="V9206" s="3" t="str">
        <f>IF(Orders1[[#This Row],[Region]]=People!$B$2, People!$A$2, IF(Orders1[[#This Row],[Region]]=People!$B$3,People!$A$3, IF(Orders1[[#This Row],[Region]]=People!$B$4,People!$A$4, IF(Orders1[[#This Row],[Region]]=People!$B$5,People!$A$5))))</f>
        <v>Anna Andreadi</v>
      </c>
      <c r="W9206" s="3" t="str">
        <f>IFERROR(INDEX(Returns!A9206:A10005, MATCH(Orders1[[#This Row],[Order ID]],Returns!B9206:B10005)), "No")</f>
        <v>No</v>
      </c>
      <c r="X9206" s="3">
        <f>IF(Orders1[[#This Row],[Return]]="Yes", 1, 0)</f>
        <v>0</v>
      </c>
    </row>
    <row r="9207" spans="1:24" x14ac:dyDescent="0.2">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7">
        <v>15.48</v>
      </c>
      <c r="S9207" s="1">
        <v>3</v>
      </c>
      <c r="T9207" s="1">
        <v>0</v>
      </c>
      <c r="U9207" s="7">
        <v>4.4891999999999985</v>
      </c>
      <c r="V9207" s="3" t="str">
        <f>IF(Orders1[[#This Row],[Region]]=People!$B$2, People!$A$2, IF(Orders1[[#This Row],[Region]]=People!$B$3,People!$A$3, IF(Orders1[[#This Row],[Region]]=People!$B$4,People!$A$4, IF(Orders1[[#This Row],[Region]]=People!$B$5,People!$A$5))))</f>
        <v>Chuck Magee</v>
      </c>
      <c r="W9207" s="3" t="str">
        <f>IFERROR(INDEX(Returns!A9207:A10006, MATCH(Orders1[[#This Row],[Order ID]],Returns!B9207:B10006)), "No")</f>
        <v>No</v>
      </c>
      <c r="X9207" s="3">
        <f>IF(Orders1[[#This Row],[Return]]="Yes", 1, 0)</f>
        <v>0</v>
      </c>
    </row>
    <row r="9208" spans="1:24" x14ac:dyDescent="0.2">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7">
        <v>51.84</v>
      </c>
      <c r="S9208" s="1">
        <v>8</v>
      </c>
      <c r="T9208" s="1">
        <v>0</v>
      </c>
      <c r="U9208" s="7">
        <v>24.883200000000002</v>
      </c>
      <c r="V9208" s="3" t="str">
        <f>IF(Orders1[[#This Row],[Region]]=People!$B$2, People!$A$2, IF(Orders1[[#This Row],[Region]]=People!$B$3,People!$A$3, IF(Orders1[[#This Row],[Region]]=People!$B$4,People!$A$4, IF(Orders1[[#This Row],[Region]]=People!$B$5,People!$A$5))))</f>
        <v>Chuck Magee</v>
      </c>
      <c r="W9208" s="3" t="str">
        <f>IFERROR(INDEX(Returns!A9208:A10007, MATCH(Orders1[[#This Row],[Order ID]],Returns!B9208:B10007)), "No")</f>
        <v>No</v>
      </c>
      <c r="X9208" s="3">
        <f>IF(Orders1[[#This Row],[Return]]="Yes", 1, 0)</f>
        <v>0</v>
      </c>
    </row>
    <row r="9209" spans="1:24" x14ac:dyDescent="0.2">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7">
        <v>39.816000000000003</v>
      </c>
      <c r="S9209" s="1">
        <v>3</v>
      </c>
      <c r="T9209" s="1">
        <v>0.2</v>
      </c>
      <c r="U9209" s="7">
        <v>7.4654999999999987</v>
      </c>
      <c r="V9209" s="3" t="str">
        <f>IF(Orders1[[#This Row],[Region]]=People!$B$2, People!$A$2, IF(Orders1[[#This Row],[Region]]=People!$B$3,People!$A$3, IF(Orders1[[#This Row],[Region]]=People!$B$4,People!$A$4, IF(Orders1[[#This Row],[Region]]=People!$B$5,People!$A$5))))</f>
        <v>Kelly Williams</v>
      </c>
      <c r="W9209" s="3" t="str">
        <f>IFERROR(INDEX(Returns!A9209:A10008, MATCH(Orders1[[#This Row],[Order ID]],Returns!B9209:B10008)), "No")</f>
        <v>No</v>
      </c>
      <c r="X9209" s="3">
        <f>IF(Orders1[[#This Row],[Return]]="Yes", 1, 0)</f>
        <v>0</v>
      </c>
    </row>
    <row r="9210" spans="1:24" x14ac:dyDescent="0.2">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7">
        <v>16.059999999999999</v>
      </c>
      <c r="S9210" s="1">
        <v>1</v>
      </c>
      <c r="T9210" s="1">
        <v>0</v>
      </c>
      <c r="U9210" s="7">
        <v>4.1755999999999993</v>
      </c>
      <c r="V9210" s="3" t="str">
        <f>IF(Orders1[[#This Row],[Region]]=People!$B$2, People!$A$2, IF(Orders1[[#This Row],[Region]]=People!$B$3,People!$A$3, IF(Orders1[[#This Row],[Region]]=People!$B$4,People!$A$4, IF(Orders1[[#This Row],[Region]]=People!$B$5,People!$A$5))))</f>
        <v>Anna Andreadi</v>
      </c>
      <c r="W9210" s="3" t="str">
        <f>IFERROR(INDEX(Returns!A9210:A10009, MATCH(Orders1[[#This Row],[Order ID]],Returns!B9210:B10009)), "No")</f>
        <v>No</v>
      </c>
      <c r="X9210" s="3">
        <f>IF(Orders1[[#This Row],[Return]]="Yes", 1, 0)</f>
        <v>0</v>
      </c>
    </row>
    <row r="9211" spans="1:24" x14ac:dyDescent="0.2">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7">
        <v>7.28</v>
      </c>
      <c r="S9211" s="1">
        <v>1</v>
      </c>
      <c r="T9211" s="1">
        <v>0</v>
      </c>
      <c r="U9211" s="7">
        <v>3.4944000000000002</v>
      </c>
      <c r="V9211" s="3" t="str">
        <f>IF(Orders1[[#This Row],[Region]]=People!$B$2, People!$A$2, IF(Orders1[[#This Row],[Region]]=People!$B$3,People!$A$3, IF(Orders1[[#This Row],[Region]]=People!$B$4,People!$A$4, IF(Orders1[[#This Row],[Region]]=People!$B$5,People!$A$5))))</f>
        <v>Kelly Williams</v>
      </c>
      <c r="W9211" s="3" t="str">
        <f>IFERROR(INDEX(Returns!A9211:A10010, MATCH(Orders1[[#This Row],[Order ID]],Returns!B9211:B10010)), "No")</f>
        <v>No</v>
      </c>
      <c r="X9211" s="3">
        <f>IF(Orders1[[#This Row],[Return]]="Yes", 1, 0)</f>
        <v>0</v>
      </c>
    </row>
    <row r="9212" spans="1:24" x14ac:dyDescent="0.2">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7">
        <v>5.4</v>
      </c>
      <c r="S9212" s="1">
        <v>3</v>
      </c>
      <c r="T9212" s="1">
        <v>0</v>
      </c>
      <c r="U9212" s="7">
        <v>2.5920000000000001</v>
      </c>
      <c r="V9212" s="3" t="str">
        <f>IF(Orders1[[#This Row],[Region]]=People!$B$2, People!$A$2, IF(Orders1[[#This Row],[Region]]=People!$B$3,People!$A$3, IF(Orders1[[#This Row],[Region]]=People!$B$4,People!$A$4, IF(Orders1[[#This Row],[Region]]=People!$B$5,People!$A$5))))</f>
        <v>Kelly Williams</v>
      </c>
      <c r="W9212" s="3" t="str">
        <f>IFERROR(INDEX(Returns!A9212:A10011, MATCH(Orders1[[#This Row],[Order ID]],Returns!B9212:B10011)), "No")</f>
        <v>No</v>
      </c>
      <c r="X9212" s="3">
        <f>IF(Orders1[[#This Row],[Return]]="Yes", 1, 0)</f>
        <v>0</v>
      </c>
    </row>
    <row r="9213" spans="1:24" x14ac:dyDescent="0.2">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7">
        <v>19.440000000000001</v>
      </c>
      <c r="S9213" s="1">
        <v>3</v>
      </c>
      <c r="T9213" s="1">
        <v>0</v>
      </c>
      <c r="U9213" s="7">
        <v>9.3312000000000008</v>
      </c>
      <c r="V9213" s="3" t="str">
        <f>IF(Orders1[[#This Row],[Region]]=People!$B$2, People!$A$2, IF(Orders1[[#This Row],[Region]]=People!$B$3,People!$A$3, IF(Orders1[[#This Row],[Region]]=People!$B$4,People!$A$4, IF(Orders1[[#This Row],[Region]]=People!$B$5,People!$A$5))))</f>
        <v>Anna Andreadi</v>
      </c>
      <c r="W9213" s="3" t="str">
        <f>IFERROR(INDEX(Returns!A9213:A10012, MATCH(Orders1[[#This Row],[Order ID]],Returns!B9213:B10012)), "No")</f>
        <v>No</v>
      </c>
      <c r="X9213" s="3">
        <f>IF(Orders1[[#This Row],[Return]]="Yes", 1, 0)</f>
        <v>0</v>
      </c>
    </row>
    <row r="9214" spans="1:24" x14ac:dyDescent="0.2">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7">
        <v>39.880000000000003</v>
      </c>
      <c r="S9214" s="1">
        <v>2</v>
      </c>
      <c r="T9214" s="1">
        <v>0</v>
      </c>
      <c r="U9214" s="7">
        <v>11.166400000000003</v>
      </c>
      <c r="V9214" s="3" t="str">
        <f>IF(Orders1[[#This Row],[Region]]=People!$B$2, People!$A$2, IF(Orders1[[#This Row],[Region]]=People!$B$3,People!$A$3, IF(Orders1[[#This Row],[Region]]=People!$B$4,People!$A$4, IF(Orders1[[#This Row],[Region]]=People!$B$5,People!$A$5))))</f>
        <v>Anna Andreadi</v>
      </c>
      <c r="W9214" s="3" t="str">
        <f>IFERROR(INDEX(Returns!A9214:A10013, MATCH(Orders1[[#This Row],[Order ID]],Returns!B9214:B10013)), "No")</f>
        <v>No</v>
      </c>
      <c r="X9214" s="3">
        <f>IF(Orders1[[#This Row],[Return]]="Yes", 1, 0)</f>
        <v>0</v>
      </c>
    </row>
    <row r="9215" spans="1:24" x14ac:dyDescent="0.2">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7">
        <v>79.44</v>
      </c>
      <c r="S9215" s="1">
        <v>3</v>
      </c>
      <c r="T9215" s="1">
        <v>0</v>
      </c>
      <c r="U9215" s="7">
        <v>28.598399999999994</v>
      </c>
      <c r="V9215" s="3" t="str">
        <f>IF(Orders1[[#This Row],[Region]]=People!$B$2, People!$A$2, IF(Orders1[[#This Row],[Region]]=People!$B$3,People!$A$3, IF(Orders1[[#This Row],[Region]]=People!$B$4,People!$A$4, IF(Orders1[[#This Row],[Region]]=People!$B$5,People!$A$5))))</f>
        <v>Anna Andreadi</v>
      </c>
      <c r="W9215" s="3" t="str">
        <f>IFERROR(INDEX(Returns!A9215:A10014, MATCH(Orders1[[#This Row],[Order ID]],Returns!B9215:B10014)), "No")</f>
        <v>No</v>
      </c>
      <c r="X9215" s="3">
        <f>IF(Orders1[[#This Row],[Return]]="Yes", 1, 0)</f>
        <v>0</v>
      </c>
    </row>
    <row r="9216" spans="1:24" x14ac:dyDescent="0.2">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7">
        <v>20.664000000000001</v>
      </c>
      <c r="S9216" s="1">
        <v>7</v>
      </c>
      <c r="T9216" s="1">
        <v>0.2</v>
      </c>
      <c r="U9216" s="7">
        <v>6.9741</v>
      </c>
      <c r="V9216" s="3" t="str">
        <f>IF(Orders1[[#This Row],[Region]]=People!$B$2, People!$A$2, IF(Orders1[[#This Row],[Region]]=People!$B$3,People!$A$3, IF(Orders1[[#This Row],[Region]]=People!$B$4,People!$A$4, IF(Orders1[[#This Row],[Region]]=People!$B$5,People!$A$5))))</f>
        <v>Chuck Magee</v>
      </c>
      <c r="W9216" s="3" t="str">
        <f>IFERROR(INDEX(Returns!A9216:A10015, MATCH(Orders1[[#This Row],[Order ID]],Returns!B9216:B10015)), "No")</f>
        <v>No</v>
      </c>
      <c r="X9216" s="3">
        <f>IF(Orders1[[#This Row],[Return]]="Yes", 1, 0)</f>
        <v>0</v>
      </c>
    </row>
    <row r="9217" spans="1:24" x14ac:dyDescent="0.2">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7">
        <v>32.400000000000006</v>
      </c>
      <c r="S9217" s="1">
        <v>5</v>
      </c>
      <c r="T9217" s="1">
        <v>0</v>
      </c>
      <c r="U9217" s="7">
        <v>15.552000000000001</v>
      </c>
      <c r="V9217" s="3" t="str">
        <f>IF(Orders1[[#This Row],[Region]]=People!$B$2, People!$A$2, IF(Orders1[[#This Row],[Region]]=People!$B$3,People!$A$3, IF(Orders1[[#This Row],[Region]]=People!$B$4,People!$A$4, IF(Orders1[[#This Row],[Region]]=People!$B$5,People!$A$5))))</f>
        <v>Anna Andreadi</v>
      </c>
      <c r="W9217" s="3" t="str">
        <f>IFERROR(INDEX(Returns!A9217:A10016, MATCH(Orders1[[#This Row],[Order ID]],Returns!B9217:B10016)), "No")</f>
        <v>No</v>
      </c>
      <c r="X9217" s="3">
        <f>IF(Orders1[[#This Row],[Return]]="Yes", 1, 0)</f>
        <v>0</v>
      </c>
    </row>
    <row r="9218" spans="1:24" x14ac:dyDescent="0.2">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7">
        <v>13.761999999999997</v>
      </c>
      <c r="S9218" s="1">
        <v>1</v>
      </c>
      <c r="T9218" s="1">
        <v>0.8</v>
      </c>
      <c r="U9218" s="7">
        <v>-24.771599999999999</v>
      </c>
      <c r="V9218" s="3" t="str">
        <f>IF(Orders1[[#This Row],[Region]]=People!$B$2, People!$A$2, IF(Orders1[[#This Row],[Region]]=People!$B$3,People!$A$3, IF(Orders1[[#This Row],[Region]]=People!$B$4,People!$A$4, IF(Orders1[[#This Row],[Region]]=People!$B$5,People!$A$5))))</f>
        <v>Kelly Williams</v>
      </c>
      <c r="W9218" s="3" t="str">
        <f>IFERROR(INDEX(Returns!A9218:A10017, MATCH(Orders1[[#This Row],[Order ID]],Returns!B9218:B10017)), "No")</f>
        <v>No</v>
      </c>
      <c r="X9218" s="3">
        <f>IF(Orders1[[#This Row],[Return]]="Yes", 1, 0)</f>
        <v>0</v>
      </c>
    </row>
    <row r="9219" spans="1:24" x14ac:dyDescent="0.2">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7">
        <v>15.28</v>
      </c>
      <c r="S9219" s="1">
        <v>2</v>
      </c>
      <c r="T9219" s="1">
        <v>0</v>
      </c>
      <c r="U9219" s="7">
        <v>7.4871999999999996</v>
      </c>
      <c r="V9219" s="3" t="str">
        <f>IF(Orders1[[#This Row],[Region]]=People!$B$2, People!$A$2, IF(Orders1[[#This Row],[Region]]=People!$B$3,People!$A$3, IF(Orders1[[#This Row],[Region]]=People!$B$4,People!$A$4, IF(Orders1[[#This Row],[Region]]=People!$B$5,People!$A$5))))</f>
        <v>Kelly Williams</v>
      </c>
      <c r="W9219" s="3" t="str">
        <f>IFERROR(INDEX(Returns!A9219:A10018, MATCH(Orders1[[#This Row],[Order ID]],Returns!B9219:B10018)), "No")</f>
        <v>No</v>
      </c>
      <c r="X9219" s="3">
        <f>IF(Orders1[[#This Row],[Return]]="Yes", 1, 0)</f>
        <v>0</v>
      </c>
    </row>
    <row r="9220" spans="1:24" x14ac:dyDescent="0.2">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7">
        <v>44.688000000000002</v>
      </c>
      <c r="S9220" s="1">
        <v>7</v>
      </c>
      <c r="T9220" s="1">
        <v>0.2</v>
      </c>
      <c r="U9220" s="7">
        <v>3.3515999999999977</v>
      </c>
      <c r="V9220" s="3" t="str">
        <f>IF(Orders1[[#This Row],[Region]]=People!$B$2, People!$A$2, IF(Orders1[[#This Row],[Region]]=People!$B$3,People!$A$3, IF(Orders1[[#This Row],[Region]]=People!$B$4,People!$A$4, IF(Orders1[[#This Row],[Region]]=People!$B$5,People!$A$5))))</f>
        <v>Chuck Magee</v>
      </c>
      <c r="W9220" s="3" t="str">
        <f>IFERROR(INDEX(Returns!A9220:A10019, MATCH(Orders1[[#This Row],[Order ID]],Returns!B9220:B10019)), "No")</f>
        <v>No</v>
      </c>
      <c r="X9220" s="3">
        <f>IF(Orders1[[#This Row],[Return]]="Yes", 1, 0)</f>
        <v>0</v>
      </c>
    </row>
    <row r="9221" spans="1:24" x14ac:dyDescent="0.2">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7">
        <v>301.46999999999997</v>
      </c>
      <c r="S9221" s="1">
        <v>3</v>
      </c>
      <c r="T9221" s="1">
        <v>0.5</v>
      </c>
      <c r="U9221" s="7">
        <v>-204.99959999999996</v>
      </c>
      <c r="V9221" s="3" t="str">
        <f>IF(Orders1[[#This Row],[Region]]=People!$B$2, People!$A$2, IF(Orders1[[#This Row],[Region]]=People!$B$3,People!$A$3, IF(Orders1[[#This Row],[Region]]=People!$B$4,People!$A$4, IF(Orders1[[#This Row],[Region]]=People!$B$5,People!$A$5))))</f>
        <v>Chuck Magee</v>
      </c>
      <c r="W9221" s="3" t="str">
        <f>IFERROR(INDEX(Returns!A9221:A10020, MATCH(Orders1[[#This Row],[Order ID]],Returns!B9221:B10020)), "No")</f>
        <v>No</v>
      </c>
      <c r="X9221" s="3">
        <f>IF(Orders1[[#This Row],[Return]]="Yes", 1, 0)</f>
        <v>0</v>
      </c>
    </row>
    <row r="9222" spans="1:24" x14ac:dyDescent="0.2">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7">
        <v>11.07</v>
      </c>
      <c r="S9222" s="1">
        <v>3</v>
      </c>
      <c r="T9222" s="1">
        <v>0</v>
      </c>
      <c r="U9222" s="7">
        <v>5.2028999999999996</v>
      </c>
      <c r="V9222" s="3" t="str">
        <f>IF(Orders1[[#This Row],[Region]]=People!$B$2, People!$A$2, IF(Orders1[[#This Row],[Region]]=People!$B$3,People!$A$3, IF(Orders1[[#This Row],[Region]]=People!$B$4,People!$A$4, IF(Orders1[[#This Row],[Region]]=People!$B$5,People!$A$5))))</f>
        <v>Cassandra Brandow</v>
      </c>
      <c r="W9222" s="3" t="str">
        <f>IFERROR(INDEX(Returns!A9222:A10021, MATCH(Orders1[[#This Row],[Order ID]],Returns!B9222:B10021)), "No")</f>
        <v>No</v>
      </c>
      <c r="X9222" s="3">
        <f>IF(Orders1[[#This Row],[Return]]="Yes", 1, 0)</f>
        <v>0</v>
      </c>
    </row>
    <row r="9223" spans="1:24" x14ac:dyDescent="0.2">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7">
        <v>1504.52</v>
      </c>
      <c r="S9223" s="1">
        <v>4</v>
      </c>
      <c r="T9223" s="1">
        <v>0</v>
      </c>
      <c r="U9223" s="7">
        <v>346.03960000000006</v>
      </c>
      <c r="V9223" s="3" t="str">
        <f>IF(Orders1[[#This Row],[Region]]=People!$B$2, People!$A$2, IF(Orders1[[#This Row],[Region]]=People!$B$3,People!$A$3, IF(Orders1[[#This Row],[Region]]=People!$B$4,People!$A$4, IF(Orders1[[#This Row],[Region]]=People!$B$5,People!$A$5))))</f>
        <v>Cassandra Brandow</v>
      </c>
      <c r="W9223" s="3" t="str">
        <f>IFERROR(INDEX(Returns!A9223:A10022, MATCH(Orders1[[#This Row],[Order ID]],Returns!B9223:B10022)), "No")</f>
        <v>No</v>
      </c>
      <c r="X9223" s="3">
        <f>IF(Orders1[[#This Row],[Return]]="Yes", 1, 0)</f>
        <v>0</v>
      </c>
    </row>
    <row r="9224" spans="1:24" x14ac:dyDescent="0.2">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7">
        <v>25.92</v>
      </c>
      <c r="S9224" s="1">
        <v>4</v>
      </c>
      <c r="T9224" s="1">
        <v>0</v>
      </c>
      <c r="U9224" s="7">
        <v>12.441600000000001</v>
      </c>
      <c r="V9224" s="3" t="str">
        <f>IF(Orders1[[#This Row],[Region]]=People!$B$2, People!$A$2, IF(Orders1[[#This Row],[Region]]=People!$B$3,People!$A$3, IF(Orders1[[#This Row],[Region]]=People!$B$4,People!$A$4, IF(Orders1[[#This Row],[Region]]=People!$B$5,People!$A$5))))</f>
        <v>Cassandra Brandow</v>
      </c>
      <c r="W9224" s="3" t="str">
        <f>IFERROR(INDEX(Returns!A9224:A10023, MATCH(Orders1[[#This Row],[Order ID]],Returns!B9224:B10023)), "No")</f>
        <v>No</v>
      </c>
      <c r="X9224" s="3">
        <f>IF(Orders1[[#This Row],[Return]]="Yes", 1, 0)</f>
        <v>0</v>
      </c>
    </row>
    <row r="9225" spans="1:24" x14ac:dyDescent="0.2">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7">
        <v>7.5359999999999987</v>
      </c>
      <c r="S9225" s="1">
        <v>6</v>
      </c>
      <c r="T9225" s="1">
        <v>0.8</v>
      </c>
      <c r="U9225" s="7">
        <v>-13.188000000000009</v>
      </c>
      <c r="V9225" s="3" t="str">
        <f>IF(Orders1[[#This Row],[Region]]=People!$B$2, People!$A$2, IF(Orders1[[#This Row],[Region]]=People!$B$3,People!$A$3, IF(Orders1[[#This Row],[Region]]=People!$B$4,People!$A$4, IF(Orders1[[#This Row],[Region]]=People!$B$5,People!$A$5))))</f>
        <v>Kelly Williams</v>
      </c>
      <c r="W9225" s="3" t="str">
        <f>IFERROR(INDEX(Returns!A9225:A10024, MATCH(Orders1[[#This Row],[Order ID]],Returns!B9225:B10024)), "No")</f>
        <v>No</v>
      </c>
      <c r="X9225" s="3">
        <f>IF(Orders1[[#This Row],[Return]]="Yes", 1, 0)</f>
        <v>0</v>
      </c>
    </row>
    <row r="9226" spans="1:24" x14ac:dyDescent="0.2">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7">
        <v>1.4079999999999997</v>
      </c>
      <c r="S9226" s="1">
        <v>2</v>
      </c>
      <c r="T9226" s="1">
        <v>0.8</v>
      </c>
      <c r="U9226" s="7">
        <v>-2.3232000000000008</v>
      </c>
      <c r="V9226" s="3" t="str">
        <f>IF(Orders1[[#This Row],[Region]]=People!$B$2, People!$A$2, IF(Orders1[[#This Row],[Region]]=People!$B$3,People!$A$3, IF(Orders1[[#This Row],[Region]]=People!$B$4,People!$A$4, IF(Orders1[[#This Row],[Region]]=People!$B$5,People!$A$5))))</f>
        <v>Kelly Williams</v>
      </c>
      <c r="W9226" s="3" t="str">
        <f>IFERROR(INDEX(Returns!A9226:A10025, MATCH(Orders1[[#This Row],[Order ID]],Returns!B9226:B10025)), "No")</f>
        <v>No</v>
      </c>
      <c r="X9226" s="3">
        <f>IF(Orders1[[#This Row],[Return]]="Yes", 1, 0)</f>
        <v>0</v>
      </c>
    </row>
    <row r="9227" spans="1:24" x14ac:dyDescent="0.2">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7">
        <v>4.1439999999999992</v>
      </c>
      <c r="S9227" s="1">
        <v>4</v>
      </c>
      <c r="T9227" s="1">
        <v>0.8</v>
      </c>
      <c r="U9227" s="7">
        <v>-6.4232000000000014</v>
      </c>
      <c r="V9227" s="3" t="str">
        <f>IF(Orders1[[#This Row],[Region]]=People!$B$2, People!$A$2, IF(Orders1[[#This Row],[Region]]=People!$B$3,People!$A$3, IF(Orders1[[#This Row],[Region]]=People!$B$4,People!$A$4, IF(Orders1[[#This Row],[Region]]=People!$B$5,People!$A$5))))</f>
        <v>Kelly Williams</v>
      </c>
      <c r="W9227" s="3" t="str">
        <f>IFERROR(INDEX(Returns!A9227:A10026, MATCH(Orders1[[#This Row],[Order ID]],Returns!B9227:B10026)), "No")</f>
        <v>No</v>
      </c>
      <c r="X9227" s="3">
        <f>IF(Orders1[[#This Row],[Return]]="Yes", 1, 0)</f>
        <v>0</v>
      </c>
    </row>
    <row r="9228" spans="1:24" x14ac:dyDescent="0.2">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7">
        <v>52.751999999999995</v>
      </c>
      <c r="S9228" s="1">
        <v>3</v>
      </c>
      <c r="T9228" s="1">
        <v>0.2</v>
      </c>
      <c r="U9228" s="7">
        <v>-12.528600000000001</v>
      </c>
      <c r="V9228" s="3" t="str">
        <f>IF(Orders1[[#This Row],[Region]]=People!$B$2, People!$A$2, IF(Orders1[[#This Row],[Region]]=People!$B$3,People!$A$3, IF(Orders1[[#This Row],[Region]]=People!$B$4,People!$A$4, IF(Orders1[[#This Row],[Region]]=People!$B$5,People!$A$5))))</f>
        <v>Kelly Williams</v>
      </c>
      <c r="W9228" s="3" t="str">
        <f>IFERROR(INDEX(Returns!A9228:A10027, MATCH(Orders1[[#This Row],[Order ID]],Returns!B9228:B10027)), "No")</f>
        <v>No</v>
      </c>
      <c r="X9228" s="3">
        <f>IF(Orders1[[#This Row],[Return]]="Yes", 1, 0)</f>
        <v>0</v>
      </c>
    </row>
    <row r="9229" spans="1:24" x14ac:dyDescent="0.2">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7">
        <v>381.35999999999996</v>
      </c>
      <c r="S9229" s="1">
        <v>7</v>
      </c>
      <c r="T9229" s="1">
        <v>0</v>
      </c>
      <c r="U9229" s="7">
        <v>106.78080000000003</v>
      </c>
      <c r="V9229" s="3" t="str">
        <f>IF(Orders1[[#This Row],[Region]]=People!$B$2, People!$A$2, IF(Orders1[[#This Row],[Region]]=People!$B$3,People!$A$3, IF(Orders1[[#This Row],[Region]]=People!$B$4,People!$A$4, IF(Orders1[[#This Row],[Region]]=People!$B$5,People!$A$5))))</f>
        <v>Anna Andreadi</v>
      </c>
      <c r="W9229" s="3" t="str">
        <f>IFERROR(INDEX(Returns!A9229:A10028, MATCH(Orders1[[#This Row],[Order ID]],Returns!B9229:B10028)), "No")</f>
        <v>No</v>
      </c>
      <c r="X9229" s="3">
        <f>IF(Orders1[[#This Row],[Return]]="Yes", 1, 0)</f>
        <v>0</v>
      </c>
    </row>
    <row r="9230" spans="1:24" x14ac:dyDescent="0.2">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7">
        <v>6.72</v>
      </c>
      <c r="S9230" s="1">
        <v>4</v>
      </c>
      <c r="T9230" s="1">
        <v>0</v>
      </c>
      <c r="U9230" s="7">
        <v>3.36</v>
      </c>
      <c r="V9230" s="3" t="str">
        <f>IF(Orders1[[#This Row],[Region]]=People!$B$2, People!$A$2, IF(Orders1[[#This Row],[Region]]=People!$B$3,People!$A$3, IF(Orders1[[#This Row],[Region]]=People!$B$4,People!$A$4, IF(Orders1[[#This Row],[Region]]=People!$B$5,People!$A$5))))</f>
        <v>Anna Andreadi</v>
      </c>
      <c r="W9230" s="3" t="str">
        <f>IFERROR(INDEX(Returns!A9230:A10029, MATCH(Orders1[[#This Row],[Order ID]],Returns!B9230:B10029)), "No")</f>
        <v>No</v>
      </c>
      <c r="X9230" s="3">
        <f>IF(Orders1[[#This Row],[Return]]="Yes", 1, 0)</f>
        <v>0</v>
      </c>
    </row>
    <row r="9231" spans="1:24" x14ac:dyDescent="0.2">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7">
        <v>15.192</v>
      </c>
      <c r="S9231" s="1">
        <v>3</v>
      </c>
      <c r="T9231" s="1">
        <v>0.2</v>
      </c>
      <c r="U9231" s="7">
        <v>5.5070999999999994</v>
      </c>
      <c r="V9231" s="3" t="str">
        <f>IF(Orders1[[#This Row],[Region]]=People!$B$2, People!$A$2, IF(Orders1[[#This Row],[Region]]=People!$B$3,People!$A$3, IF(Orders1[[#This Row],[Region]]=People!$B$4,People!$A$4, IF(Orders1[[#This Row],[Region]]=People!$B$5,People!$A$5))))</f>
        <v>Anna Andreadi</v>
      </c>
      <c r="W9231" s="3" t="str">
        <f>IFERROR(INDEX(Returns!A9231:A10030, MATCH(Orders1[[#This Row],[Order ID]],Returns!B9231:B10030)), "No")</f>
        <v>No</v>
      </c>
      <c r="X9231" s="3">
        <f>IF(Orders1[[#This Row],[Return]]="Yes", 1, 0)</f>
        <v>0</v>
      </c>
    </row>
    <row r="9232" spans="1:24" x14ac:dyDescent="0.2">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7">
        <v>58.320000000000007</v>
      </c>
      <c r="S9232" s="1">
        <v>9</v>
      </c>
      <c r="T9232" s="1">
        <v>0</v>
      </c>
      <c r="U9232" s="7">
        <v>27.993600000000001</v>
      </c>
      <c r="V9232" s="3" t="str">
        <f>IF(Orders1[[#This Row],[Region]]=People!$B$2, People!$A$2, IF(Orders1[[#This Row],[Region]]=People!$B$3,People!$A$3, IF(Orders1[[#This Row],[Region]]=People!$B$4,People!$A$4, IF(Orders1[[#This Row],[Region]]=People!$B$5,People!$A$5))))</f>
        <v>Anna Andreadi</v>
      </c>
      <c r="W9232" s="3" t="str">
        <f>IFERROR(INDEX(Returns!A9232:A10031, MATCH(Orders1[[#This Row],[Order ID]],Returns!B9232:B10031)), "No")</f>
        <v>No</v>
      </c>
      <c r="X9232" s="3">
        <f>IF(Orders1[[#This Row],[Return]]="Yes", 1, 0)</f>
        <v>0</v>
      </c>
    </row>
    <row r="9233" spans="1:24" x14ac:dyDescent="0.2">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7">
        <v>946.76400000000024</v>
      </c>
      <c r="S9233" s="1">
        <v>6</v>
      </c>
      <c r="T9233" s="1">
        <v>0.7</v>
      </c>
      <c r="U9233" s="7">
        <v>-694.29359999999997</v>
      </c>
      <c r="V9233" s="3" t="str">
        <f>IF(Orders1[[#This Row],[Region]]=People!$B$2, People!$A$2, IF(Orders1[[#This Row],[Region]]=People!$B$3,People!$A$3, IF(Orders1[[#This Row],[Region]]=People!$B$4,People!$A$4, IF(Orders1[[#This Row],[Region]]=People!$B$5,People!$A$5))))</f>
        <v>Anna Andreadi</v>
      </c>
      <c r="W9233" s="3" t="str">
        <f>IFERROR(INDEX(Returns!A9233:A10032, MATCH(Orders1[[#This Row],[Order ID]],Returns!B9233:B10032)), "No")</f>
        <v>No</v>
      </c>
      <c r="X9233" s="3">
        <f>IF(Orders1[[#This Row],[Return]]="Yes", 1, 0)</f>
        <v>0</v>
      </c>
    </row>
    <row r="9234" spans="1:24" x14ac:dyDescent="0.2">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7">
        <v>94.679999999999993</v>
      </c>
      <c r="S9234" s="1">
        <v>9</v>
      </c>
      <c r="T9234" s="1">
        <v>0</v>
      </c>
      <c r="U9234" s="7">
        <v>31.244399999999995</v>
      </c>
      <c r="V9234" s="3" t="str">
        <f>IF(Orders1[[#This Row],[Region]]=People!$B$2, People!$A$2, IF(Orders1[[#This Row],[Region]]=People!$B$3,People!$A$3, IF(Orders1[[#This Row],[Region]]=People!$B$4,People!$A$4, IF(Orders1[[#This Row],[Region]]=People!$B$5,People!$A$5))))</f>
        <v>Anna Andreadi</v>
      </c>
      <c r="W9234" s="3" t="str">
        <f>IFERROR(INDEX(Returns!A9234:A10033, MATCH(Orders1[[#This Row],[Order ID]],Returns!B9234:B10033)), "No")</f>
        <v>No</v>
      </c>
      <c r="X9234" s="3">
        <f>IF(Orders1[[#This Row],[Return]]="Yes", 1, 0)</f>
        <v>0</v>
      </c>
    </row>
    <row r="9235" spans="1:24" x14ac:dyDescent="0.2">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7">
        <v>23.669999999999998</v>
      </c>
      <c r="S9235" s="1">
        <v>3</v>
      </c>
      <c r="T9235" s="1">
        <v>0</v>
      </c>
      <c r="U9235" s="7">
        <v>0.94679999999999698</v>
      </c>
      <c r="V9235" s="3" t="str">
        <f>IF(Orders1[[#This Row],[Region]]=People!$B$2, People!$A$2, IF(Orders1[[#This Row],[Region]]=People!$B$3,People!$A$3, IF(Orders1[[#This Row],[Region]]=People!$B$4,People!$A$4, IF(Orders1[[#This Row],[Region]]=People!$B$5,People!$A$5))))</f>
        <v>Anna Andreadi</v>
      </c>
      <c r="W9235" s="3" t="str">
        <f>IFERROR(INDEX(Returns!A9235:A10034, MATCH(Orders1[[#This Row],[Order ID]],Returns!B9235:B10034)), "No")</f>
        <v>No</v>
      </c>
      <c r="X9235" s="3">
        <f>IF(Orders1[[#This Row],[Return]]="Yes", 1, 0)</f>
        <v>0</v>
      </c>
    </row>
    <row r="9236" spans="1:24" x14ac:dyDescent="0.2">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7">
        <v>1091.1680000000001</v>
      </c>
      <c r="S9236" s="1">
        <v>4</v>
      </c>
      <c r="T9236" s="1">
        <v>0.2</v>
      </c>
      <c r="U9236" s="7">
        <v>68.197999999999979</v>
      </c>
      <c r="V9236" s="3" t="str">
        <f>IF(Orders1[[#This Row],[Region]]=People!$B$2, People!$A$2, IF(Orders1[[#This Row],[Region]]=People!$B$3,People!$A$3, IF(Orders1[[#This Row],[Region]]=People!$B$4,People!$A$4, IF(Orders1[[#This Row],[Region]]=People!$B$5,People!$A$5))))</f>
        <v>Anna Andreadi</v>
      </c>
      <c r="W9236" s="3" t="str">
        <f>IFERROR(INDEX(Returns!A9236:A10035, MATCH(Orders1[[#This Row],[Order ID]],Returns!B9236:B10035)), "No")</f>
        <v>No</v>
      </c>
      <c r="X9236" s="3">
        <f>IF(Orders1[[#This Row],[Return]]="Yes", 1, 0)</f>
        <v>0</v>
      </c>
    </row>
    <row r="9237" spans="1:24" x14ac:dyDescent="0.2">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7">
        <v>18.689999999999998</v>
      </c>
      <c r="S9237" s="1">
        <v>7</v>
      </c>
      <c r="T9237" s="1">
        <v>0</v>
      </c>
      <c r="U9237" s="7">
        <v>5.2332000000000001</v>
      </c>
      <c r="V9237" s="3" t="str">
        <f>IF(Orders1[[#This Row],[Region]]=People!$B$2, People!$A$2, IF(Orders1[[#This Row],[Region]]=People!$B$3,People!$A$3, IF(Orders1[[#This Row],[Region]]=People!$B$4,People!$A$4, IF(Orders1[[#This Row],[Region]]=People!$B$5,People!$A$5))))</f>
        <v>Anna Andreadi</v>
      </c>
      <c r="W9237" s="3" t="str">
        <f>IFERROR(INDEX(Returns!A9237:A10036, MATCH(Orders1[[#This Row],[Order ID]],Returns!B9237:B10036)), "No")</f>
        <v>No</v>
      </c>
      <c r="X9237" s="3">
        <f>IF(Orders1[[#This Row],[Return]]="Yes", 1, 0)</f>
        <v>0</v>
      </c>
    </row>
    <row r="9238" spans="1:24" x14ac:dyDescent="0.2">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7">
        <v>568.72800000000007</v>
      </c>
      <c r="S9238" s="1">
        <v>3</v>
      </c>
      <c r="T9238" s="1">
        <v>0.2</v>
      </c>
      <c r="U9238" s="7">
        <v>28.436399999999935</v>
      </c>
      <c r="V9238" s="3" t="str">
        <f>IF(Orders1[[#This Row],[Region]]=People!$B$2, People!$A$2, IF(Orders1[[#This Row],[Region]]=People!$B$3,People!$A$3, IF(Orders1[[#This Row],[Region]]=People!$B$4,People!$A$4, IF(Orders1[[#This Row],[Region]]=People!$B$5,People!$A$5))))</f>
        <v>Anna Andreadi</v>
      </c>
      <c r="W9238" s="3" t="str">
        <f>IFERROR(INDEX(Returns!A9238:A10037, MATCH(Orders1[[#This Row],[Order ID]],Returns!B9238:B10037)), "No")</f>
        <v>No</v>
      </c>
      <c r="X9238" s="3">
        <f>IF(Orders1[[#This Row],[Return]]="Yes", 1, 0)</f>
        <v>0</v>
      </c>
    </row>
    <row r="9239" spans="1:24" x14ac:dyDescent="0.2">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7">
        <v>7.3120000000000012</v>
      </c>
      <c r="S9239" s="1">
        <v>1</v>
      </c>
      <c r="T9239" s="1">
        <v>0.2</v>
      </c>
      <c r="U9239" s="7">
        <v>2.5591999999999997</v>
      </c>
      <c r="V9239" s="3" t="str">
        <f>IF(Orders1[[#This Row],[Region]]=People!$B$2, People!$A$2, IF(Orders1[[#This Row],[Region]]=People!$B$3,People!$A$3, IF(Orders1[[#This Row],[Region]]=People!$B$4,People!$A$4, IF(Orders1[[#This Row],[Region]]=People!$B$5,People!$A$5))))</f>
        <v>Anna Andreadi</v>
      </c>
      <c r="W9239" s="3" t="str">
        <f>IFERROR(INDEX(Returns!A9239:A10038, MATCH(Orders1[[#This Row],[Order ID]],Returns!B9239:B10038)), "No")</f>
        <v>No</v>
      </c>
      <c r="X9239" s="3">
        <f>IF(Orders1[[#This Row],[Return]]="Yes", 1, 0)</f>
        <v>0</v>
      </c>
    </row>
    <row r="9240" spans="1:24" x14ac:dyDescent="0.2">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7">
        <v>147.56800000000001</v>
      </c>
      <c r="S9240" s="1">
        <v>2</v>
      </c>
      <c r="T9240" s="1">
        <v>0.2</v>
      </c>
      <c r="U9240" s="7">
        <v>-3.6892000000000067</v>
      </c>
      <c r="V9240" s="3" t="str">
        <f>IF(Orders1[[#This Row],[Region]]=People!$B$2, People!$A$2, IF(Orders1[[#This Row],[Region]]=People!$B$3,People!$A$3, IF(Orders1[[#This Row],[Region]]=People!$B$4,People!$A$4, IF(Orders1[[#This Row],[Region]]=People!$B$5,People!$A$5))))</f>
        <v>Chuck Magee</v>
      </c>
      <c r="W9240" s="3" t="str">
        <f>IFERROR(INDEX(Returns!A9240:A10039, MATCH(Orders1[[#This Row],[Order ID]],Returns!B9240:B10039)), "No")</f>
        <v>No</v>
      </c>
      <c r="X9240" s="3">
        <f>IF(Orders1[[#This Row],[Return]]="Yes", 1, 0)</f>
        <v>0</v>
      </c>
    </row>
    <row r="9241" spans="1:24" x14ac:dyDescent="0.2">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7">
        <v>56.783999999999999</v>
      </c>
      <c r="S9241" s="1">
        <v>7</v>
      </c>
      <c r="T9241" s="1">
        <v>0.2</v>
      </c>
      <c r="U9241" s="7">
        <v>20.584200000000003</v>
      </c>
      <c r="V9241" s="3" t="str">
        <f>IF(Orders1[[#This Row],[Region]]=People!$B$2, People!$A$2, IF(Orders1[[#This Row],[Region]]=People!$B$3,People!$A$3, IF(Orders1[[#This Row],[Region]]=People!$B$4,People!$A$4, IF(Orders1[[#This Row],[Region]]=People!$B$5,People!$A$5))))</f>
        <v>Cassandra Brandow</v>
      </c>
      <c r="W9241" s="3" t="str">
        <f>IFERROR(INDEX(Returns!A9241:A10040, MATCH(Orders1[[#This Row],[Order ID]],Returns!B9241:B10040)), "No")</f>
        <v>No</v>
      </c>
      <c r="X9241" s="3">
        <f>IF(Orders1[[#This Row],[Return]]="Yes", 1, 0)</f>
        <v>0</v>
      </c>
    </row>
    <row r="9242" spans="1:24" x14ac:dyDescent="0.2">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7">
        <v>5.6070000000000011</v>
      </c>
      <c r="S9242" s="1">
        <v>3</v>
      </c>
      <c r="T9242" s="1">
        <v>0.7</v>
      </c>
      <c r="U9242" s="7">
        <v>-3.9248999999999974</v>
      </c>
      <c r="V9242" s="3" t="str">
        <f>IF(Orders1[[#This Row],[Region]]=People!$B$2, People!$A$2, IF(Orders1[[#This Row],[Region]]=People!$B$3,People!$A$3, IF(Orders1[[#This Row],[Region]]=People!$B$4,People!$A$4, IF(Orders1[[#This Row],[Region]]=People!$B$5,People!$A$5))))</f>
        <v>Cassandra Brandow</v>
      </c>
      <c r="W9242" s="3" t="str">
        <f>IFERROR(INDEX(Returns!A9242:A10041, MATCH(Orders1[[#This Row],[Order ID]],Returns!B9242:B10041)), "No")</f>
        <v>No</v>
      </c>
      <c r="X9242" s="3">
        <f>IF(Orders1[[#This Row],[Return]]="Yes", 1, 0)</f>
        <v>0</v>
      </c>
    </row>
    <row r="9243" spans="1:24" x14ac:dyDescent="0.2">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7">
        <v>6.5760000000000005</v>
      </c>
      <c r="S9243" s="1">
        <v>3</v>
      </c>
      <c r="T9243" s="1">
        <v>0.2</v>
      </c>
      <c r="U9243" s="7">
        <v>0.57540000000000058</v>
      </c>
      <c r="V9243" s="3" t="str">
        <f>IF(Orders1[[#This Row],[Region]]=People!$B$2, People!$A$2, IF(Orders1[[#This Row],[Region]]=People!$B$3,People!$A$3, IF(Orders1[[#This Row],[Region]]=People!$B$4,People!$A$4, IF(Orders1[[#This Row],[Region]]=People!$B$5,People!$A$5))))</f>
        <v>Cassandra Brandow</v>
      </c>
      <c r="W9243" s="3" t="str">
        <f>IFERROR(INDEX(Returns!A9243:A10042, MATCH(Orders1[[#This Row],[Order ID]],Returns!B9243:B10042)), "No")</f>
        <v>No</v>
      </c>
      <c r="X9243" s="3">
        <f>IF(Orders1[[#This Row],[Return]]="Yes", 1, 0)</f>
        <v>0</v>
      </c>
    </row>
    <row r="9244" spans="1:24" x14ac:dyDescent="0.2">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7">
        <v>14.303999999999998</v>
      </c>
      <c r="S9244" s="1">
        <v>6</v>
      </c>
      <c r="T9244" s="1">
        <v>0.2</v>
      </c>
      <c r="U9244" s="7">
        <v>4.6487999999999987</v>
      </c>
      <c r="V9244" s="3" t="str">
        <f>IF(Orders1[[#This Row],[Region]]=People!$B$2, People!$A$2, IF(Orders1[[#This Row],[Region]]=People!$B$3,People!$A$3, IF(Orders1[[#This Row],[Region]]=People!$B$4,People!$A$4, IF(Orders1[[#This Row],[Region]]=People!$B$5,People!$A$5))))</f>
        <v>Anna Andreadi</v>
      </c>
      <c r="W9244" s="3" t="str">
        <f>IFERROR(INDEX(Returns!A9244:A10043, MATCH(Orders1[[#This Row],[Order ID]],Returns!B9244:B10043)), "No")</f>
        <v>No</v>
      </c>
      <c r="X9244" s="3">
        <f>IF(Orders1[[#This Row],[Return]]="Yes", 1, 0)</f>
        <v>0</v>
      </c>
    </row>
    <row r="9245" spans="1:24" x14ac:dyDescent="0.2">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7">
        <v>119.83299999999998</v>
      </c>
      <c r="S9245" s="1">
        <v>1</v>
      </c>
      <c r="T9245" s="1">
        <v>0.15</v>
      </c>
      <c r="U9245" s="7">
        <v>7.0489999999999995</v>
      </c>
      <c r="V9245" s="3" t="str">
        <f>IF(Orders1[[#This Row],[Region]]=People!$B$2, People!$A$2, IF(Orders1[[#This Row],[Region]]=People!$B$3,People!$A$3, IF(Orders1[[#This Row],[Region]]=People!$B$4,People!$A$4, IF(Orders1[[#This Row],[Region]]=People!$B$5,People!$A$5))))</f>
        <v>Anna Andreadi</v>
      </c>
      <c r="W9245" s="3" t="str">
        <f>IFERROR(INDEX(Returns!A9245:A10044, MATCH(Orders1[[#This Row],[Order ID]],Returns!B9245:B10044)), "No")</f>
        <v>No</v>
      </c>
      <c r="X9245" s="3">
        <f>IF(Orders1[[#This Row],[Return]]="Yes", 1, 0)</f>
        <v>0</v>
      </c>
    </row>
    <row r="9246" spans="1:24" x14ac:dyDescent="0.2">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7">
        <v>5.56</v>
      </c>
      <c r="S9246" s="1">
        <v>2</v>
      </c>
      <c r="T9246" s="1">
        <v>0</v>
      </c>
      <c r="U9246" s="7">
        <v>2.2239999999999998</v>
      </c>
      <c r="V9246" s="3" t="str">
        <f>IF(Orders1[[#This Row],[Region]]=People!$B$2, People!$A$2, IF(Orders1[[#This Row],[Region]]=People!$B$3,People!$A$3, IF(Orders1[[#This Row],[Region]]=People!$B$4,People!$A$4, IF(Orders1[[#This Row],[Region]]=People!$B$5,People!$A$5))))</f>
        <v>Anna Andreadi</v>
      </c>
      <c r="W9246" s="3" t="str">
        <f>IFERROR(INDEX(Returns!A9246:A10045, MATCH(Orders1[[#This Row],[Order ID]],Returns!B9246:B10045)), "No")</f>
        <v>No</v>
      </c>
      <c r="X9246" s="3">
        <f>IF(Orders1[[#This Row],[Return]]="Yes", 1, 0)</f>
        <v>0</v>
      </c>
    </row>
    <row r="9247" spans="1:24" x14ac:dyDescent="0.2">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7">
        <v>32.400000000000006</v>
      </c>
      <c r="S9247" s="1">
        <v>5</v>
      </c>
      <c r="T9247" s="1">
        <v>0</v>
      </c>
      <c r="U9247" s="7">
        <v>15.552000000000001</v>
      </c>
      <c r="V9247" s="3" t="str">
        <f>IF(Orders1[[#This Row],[Region]]=People!$B$2, People!$A$2, IF(Orders1[[#This Row],[Region]]=People!$B$3,People!$A$3, IF(Orders1[[#This Row],[Region]]=People!$B$4,People!$A$4, IF(Orders1[[#This Row],[Region]]=People!$B$5,People!$A$5))))</f>
        <v>Anna Andreadi</v>
      </c>
      <c r="W9247" s="3" t="str">
        <f>IFERROR(INDEX(Returns!A9247:A10046, MATCH(Orders1[[#This Row],[Order ID]],Returns!B9247:B10046)), "No")</f>
        <v>No</v>
      </c>
      <c r="X9247" s="3">
        <f>IF(Orders1[[#This Row],[Return]]="Yes", 1, 0)</f>
        <v>0</v>
      </c>
    </row>
    <row r="9248" spans="1:24" x14ac:dyDescent="0.2">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7">
        <v>9.84</v>
      </c>
      <c r="S9248" s="1">
        <v>3</v>
      </c>
      <c r="T9248" s="1">
        <v>0</v>
      </c>
      <c r="U9248" s="7">
        <v>2.8535999999999988</v>
      </c>
      <c r="V9248" s="3" t="str">
        <f>IF(Orders1[[#This Row],[Region]]=People!$B$2, People!$A$2, IF(Orders1[[#This Row],[Region]]=People!$B$3,People!$A$3, IF(Orders1[[#This Row],[Region]]=People!$B$4,People!$A$4, IF(Orders1[[#This Row],[Region]]=People!$B$5,People!$A$5))))</f>
        <v>Anna Andreadi</v>
      </c>
      <c r="W9248" s="3" t="str">
        <f>IFERROR(INDEX(Returns!A9248:A10047, MATCH(Orders1[[#This Row],[Order ID]],Returns!B9248:B10047)), "No")</f>
        <v>No</v>
      </c>
      <c r="X9248" s="3">
        <f>IF(Orders1[[#This Row],[Return]]="Yes", 1, 0)</f>
        <v>0</v>
      </c>
    </row>
    <row r="9249" spans="1:24" x14ac:dyDescent="0.2">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7">
        <v>2.78</v>
      </c>
      <c r="S9249" s="1">
        <v>1</v>
      </c>
      <c r="T9249" s="1">
        <v>0</v>
      </c>
      <c r="U9249" s="7">
        <v>0.72279999999999989</v>
      </c>
      <c r="V9249" s="3" t="str">
        <f>IF(Orders1[[#This Row],[Region]]=People!$B$2, People!$A$2, IF(Orders1[[#This Row],[Region]]=People!$B$3,People!$A$3, IF(Orders1[[#This Row],[Region]]=People!$B$4,People!$A$4, IF(Orders1[[#This Row],[Region]]=People!$B$5,People!$A$5))))</f>
        <v>Anna Andreadi</v>
      </c>
      <c r="W9249" s="3" t="str">
        <f>IFERROR(INDEX(Returns!A9249:A10048, MATCH(Orders1[[#This Row],[Order ID]],Returns!B9249:B10048)), "No")</f>
        <v>No</v>
      </c>
      <c r="X9249" s="3">
        <f>IF(Orders1[[#This Row],[Return]]="Yes", 1, 0)</f>
        <v>0</v>
      </c>
    </row>
    <row r="9250" spans="1:24" x14ac:dyDescent="0.2">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7">
        <v>3.64</v>
      </c>
      <c r="S9250" s="1">
        <v>1</v>
      </c>
      <c r="T9250" s="1">
        <v>0.2</v>
      </c>
      <c r="U9250" s="7">
        <v>1.3649999999999998</v>
      </c>
      <c r="V9250" s="3" t="str">
        <f>IF(Orders1[[#This Row],[Region]]=People!$B$2, People!$A$2, IF(Orders1[[#This Row],[Region]]=People!$B$3,People!$A$3, IF(Orders1[[#This Row],[Region]]=People!$B$4,People!$A$4, IF(Orders1[[#This Row],[Region]]=People!$B$5,People!$A$5))))</f>
        <v>Chuck Magee</v>
      </c>
      <c r="W9250" s="3" t="str">
        <f>IFERROR(INDEX(Returns!A9250:A10049, MATCH(Orders1[[#This Row],[Order ID]],Returns!B9250:B10049)), "No")</f>
        <v>No</v>
      </c>
      <c r="X9250" s="3">
        <f>IF(Orders1[[#This Row],[Return]]="Yes", 1, 0)</f>
        <v>0</v>
      </c>
    </row>
    <row r="9251" spans="1:24" x14ac:dyDescent="0.2">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7">
        <v>881.93</v>
      </c>
      <c r="S9251" s="1">
        <v>7</v>
      </c>
      <c r="T9251" s="1">
        <v>0</v>
      </c>
      <c r="U9251" s="7">
        <v>220.48250000000002</v>
      </c>
      <c r="V9251" s="3" t="str">
        <f>IF(Orders1[[#This Row],[Region]]=People!$B$2, People!$A$2, IF(Orders1[[#This Row],[Region]]=People!$B$3,People!$A$3, IF(Orders1[[#This Row],[Region]]=People!$B$4,People!$A$4, IF(Orders1[[#This Row],[Region]]=People!$B$5,People!$A$5))))</f>
        <v>Chuck Magee</v>
      </c>
      <c r="W9251" s="3" t="str">
        <f>IFERROR(INDEX(Returns!A9251:A10050, MATCH(Orders1[[#This Row],[Order ID]],Returns!B9251:B10050)), "No")</f>
        <v>No</v>
      </c>
      <c r="X9251" s="3">
        <f>IF(Orders1[[#This Row],[Return]]="Yes", 1, 0)</f>
        <v>0</v>
      </c>
    </row>
    <row r="9252" spans="1:24" x14ac:dyDescent="0.2">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7">
        <v>115.84</v>
      </c>
      <c r="S9252" s="1">
        <v>8</v>
      </c>
      <c r="T9252" s="1">
        <v>0</v>
      </c>
      <c r="U9252" s="7">
        <v>54.444800000000001</v>
      </c>
      <c r="V9252" s="3" t="str">
        <f>IF(Orders1[[#This Row],[Region]]=People!$B$2, People!$A$2, IF(Orders1[[#This Row],[Region]]=People!$B$3,People!$A$3, IF(Orders1[[#This Row],[Region]]=People!$B$4,People!$A$4, IF(Orders1[[#This Row],[Region]]=People!$B$5,People!$A$5))))</f>
        <v>Kelly Williams</v>
      </c>
      <c r="W9252" s="3" t="str">
        <f>IFERROR(INDEX(Returns!A9252:A10051, MATCH(Orders1[[#This Row],[Order ID]],Returns!B9252:B10051)), "No")</f>
        <v>No</v>
      </c>
      <c r="X9252" s="3">
        <f>IF(Orders1[[#This Row],[Return]]="Yes", 1, 0)</f>
        <v>0</v>
      </c>
    </row>
    <row r="9253" spans="1:24" x14ac:dyDescent="0.2">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7">
        <v>107.64800000000001</v>
      </c>
      <c r="S9253" s="1">
        <v>2</v>
      </c>
      <c r="T9253" s="1">
        <v>0.2</v>
      </c>
      <c r="U9253" s="7">
        <v>33.639999999999986</v>
      </c>
      <c r="V9253" s="3" t="str">
        <f>IF(Orders1[[#This Row],[Region]]=People!$B$2, People!$A$2, IF(Orders1[[#This Row],[Region]]=People!$B$3,People!$A$3, IF(Orders1[[#This Row],[Region]]=People!$B$4,People!$A$4, IF(Orders1[[#This Row],[Region]]=People!$B$5,People!$A$5))))</f>
        <v>Anna Andreadi</v>
      </c>
      <c r="W9253" s="3" t="str">
        <f>IFERROR(INDEX(Returns!A9253:A10052, MATCH(Orders1[[#This Row],[Order ID]],Returns!B9253:B10052)), "No")</f>
        <v>No</v>
      </c>
      <c r="X9253" s="3">
        <f>IF(Orders1[[#This Row],[Return]]="Yes", 1, 0)</f>
        <v>0</v>
      </c>
    </row>
    <row r="9254" spans="1:24" x14ac:dyDescent="0.2">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7">
        <v>199.95000000000002</v>
      </c>
      <c r="S9254" s="1">
        <v>5</v>
      </c>
      <c r="T9254" s="1">
        <v>0</v>
      </c>
      <c r="U9254" s="7">
        <v>63.983999999999988</v>
      </c>
      <c r="V9254" s="3" t="str">
        <f>IF(Orders1[[#This Row],[Region]]=People!$B$2, People!$A$2, IF(Orders1[[#This Row],[Region]]=People!$B$3,People!$A$3, IF(Orders1[[#This Row],[Region]]=People!$B$4,People!$A$4, IF(Orders1[[#This Row],[Region]]=People!$B$5,People!$A$5))))</f>
        <v>Cassandra Brandow</v>
      </c>
      <c r="W9254" s="3" t="str">
        <f>IFERROR(INDEX(Returns!A9254:A10053, MATCH(Orders1[[#This Row],[Order ID]],Returns!B9254:B10053)), "No")</f>
        <v>No</v>
      </c>
      <c r="X9254" s="3">
        <f>IF(Orders1[[#This Row],[Return]]="Yes", 1, 0)</f>
        <v>0</v>
      </c>
    </row>
    <row r="9255" spans="1:24" x14ac:dyDescent="0.2">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7">
        <v>12.96</v>
      </c>
      <c r="S9255" s="1">
        <v>2</v>
      </c>
      <c r="T9255" s="1">
        <v>0</v>
      </c>
      <c r="U9255" s="7">
        <v>6.2208000000000006</v>
      </c>
      <c r="V9255" s="3" t="str">
        <f>IF(Orders1[[#This Row],[Region]]=People!$B$2, People!$A$2, IF(Orders1[[#This Row],[Region]]=People!$B$3,People!$A$3, IF(Orders1[[#This Row],[Region]]=People!$B$4,People!$A$4, IF(Orders1[[#This Row],[Region]]=People!$B$5,People!$A$5))))</f>
        <v>Cassandra Brandow</v>
      </c>
      <c r="W9255" s="3" t="str">
        <f>IFERROR(INDEX(Returns!A9255:A10054, MATCH(Orders1[[#This Row],[Order ID]],Returns!B9255:B10054)), "No")</f>
        <v>No</v>
      </c>
      <c r="X9255" s="3">
        <f>IF(Orders1[[#This Row],[Return]]="Yes", 1, 0)</f>
        <v>0</v>
      </c>
    </row>
    <row r="9256" spans="1:24" x14ac:dyDescent="0.2">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7">
        <v>60.89</v>
      </c>
      <c r="S9256" s="1">
        <v>1</v>
      </c>
      <c r="T9256" s="1">
        <v>0</v>
      </c>
      <c r="U9256" s="7">
        <v>15.222499999999997</v>
      </c>
      <c r="V9256" s="3" t="str">
        <f>IF(Orders1[[#This Row],[Region]]=People!$B$2, People!$A$2, IF(Orders1[[#This Row],[Region]]=People!$B$3,People!$A$3, IF(Orders1[[#This Row],[Region]]=People!$B$4,People!$A$4, IF(Orders1[[#This Row],[Region]]=People!$B$5,People!$A$5))))</f>
        <v>Kelly Williams</v>
      </c>
      <c r="W9256" s="3" t="str">
        <f>IFERROR(INDEX(Returns!A9256:A10055, MATCH(Orders1[[#This Row],[Order ID]],Returns!B9256:B10055)), "No")</f>
        <v>No</v>
      </c>
      <c r="X9256" s="3">
        <f>IF(Orders1[[#This Row],[Return]]="Yes", 1, 0)</f>
        <v>0</v>
      </c>
    </row>
    <row r="9257" spans="1:24" x14ac:dyDescent="0.2">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7">
        <v>14.940000000000001</v>
      </c>
      <c r="S9257" s="1">
        <v>3</v>
      </c>
      <c r="T9257" s="1">
        <v>0</v>
      </c>
      <c r="U9257" s="7">
        <v>6.8723999999999998</v>
      </c>
      <c r="V9257" s="3" t="str">
        <f>IF(Orders1[[#This Row],[Region]]=People!$B$2, People!$A$2, IF(Orders1[[#This Row],[Region]]=People!$B$3,People!$A$3, IF(Orders1[[#This Row],[Region]]=People!$B$4,People!$A$4, IF(Orders1[[#This Row],[Region]]=People!$B$5,People!$A$5))))</f>
        <v>Kelly Williams</v>
      </c>
      <c r="W9257" s="3" t="str">
        <f>IFERROR(INDEX(Returns!A9257:A10056, MATCH(Orders1[[#This Row],[Order ID]],Returns!B9257:B10056)), "No")</f>
        <v>No</v>
      </c>
      <c r="X9257" s="3">
        <f>IF(Orders1[[#This Row],[Return]]="Yes", 1, 0)</f>
        <v>0</v>
      </c>
    </row>
    <row r="9258" spans="1:24" x14ac:dyDescent="0.2">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7">
        <v>9.64</v>
      </c>
      <c r="S9258" s="1">
        <v>2</v>
      </c>
      <c r="T9258" s="1">
        <v>0</v>
      </c>
      <c r="U9258" s="7">
        <v>4.4344000000000001</v>
      </c>
      <c r="V9258" s="3" t="str">
        <f>IF(Orders1[[#This Row],[Region]]=People!$B$2, People!$A$2, IF(Orders1[[#This Row],[Region]]=People!$B$3,People!$A$3, IF(Orders1[[#This Row],[Region]]=People!$B$4,People!$A$4, IF(Orders1[[#This Row],[Region]]=People!$B$5,People!$A$5))))</f>
        <v>Kelly Williams</v>
      </c>
      <c r="W9258" s="3" t="str">
        <f>IFERROR(INDEX(Returns!A9258:A10057, MATCH(Orders1[[#This Row],[Order ID]],Returns!B9258:B10057)), "No")</f>
        <v>No</v>
      </c>
      <c r="X9258" s="3">
        <f>IF(Orders1[[#This Row],[Return]]="Yes", 1, 0)</f>
        <v>0</v>
      </c>
    </row>
    <row r="9259" spans="1:24" x14ac:dyDescent="0.2">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7">
        <v>332.94</v>
      </c>
      <c r="S9259" s="1">
        <v>3</v>
      </c>
      <c r="T9259" s="1">
        <v>0</v>
      </c>
      <c r="U9259" s="7">
        <v>53.270399999999995</v>
      </c>
      <c r="V9259" s="3" t="str">
        <f>IF(Orders1[[#This Row],[Region]]=People!$B$2, People!$A$2, IF(Orders1[[#This Row],[Region]]=People!$B$3,People!$A$3, IF(Orders1[[#This Row],[Region]]=People!$B$4,People!$A$4, IF(Orders1[[#This Row],[Region]]=People!$B$5,People!$A$5))))</f>
        <v>Kelly Williams</v>
      </c>
      <c r="W9259" s="3" t="str">
        <f>IFERROR(INDEX(Returns!A9259:A10058, MATCH(Orders1[[#This Row],[Order ID]],Returns!B9259:B10058)), "No")</f>
        <v>No</v>
      </c>
      <c r="X9259" s="3">
        <f>IF(Orders1[[#This Row],[Return]]="Yes", 1, 0)</f>
        <v>0</v>
      </c>
    </row>
    <row r="9260" spans="1:24" x14ac:dyDescent="0.2">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7">
        <v>51.900000000000006</v>
      </c>
      <c r="S9260" s="1">
        <v>3</v>
      </c>
      <c r="T9260" s="1">
        <v>0</v>
      </c>
      <c r="U9260" s="7">
        <v>24.393000000000001</v>
      </c>
      <c r="V9260" s="3" t="str">
        <f>IF(Orders1[[#This Row],[Region]]=People!$B$2, People!$A$2, IF(Orders1[[#This Row],[Region]]=People!$B$3,People!$A$3, IF(Orders1[[#This Row],[Region]]=People!$B$4,People!$A$4, IF(Orders1[[#This Row],[Region]]=People!$B$5,People!$A$5))))</f>
        <v>Kelly Williams</v>
      </c>
      <c r="W9260" s="3" t="str">
        <f>IFERROR(INDEX(Returns!A9260:A10059, MATCH(Orders1[[#This Row],[Order ID]],Returns!B9260:B10059)), "No")</f>
        <v>No</v>
      </c>
      <c r="X9260" s="3">
        <f>IF(Orders1[[#This Row],[Return]]="Yes", 1, 0)</f>
        <v>0</v>
      </c>
    </row>
    <row r="9261" spans="1:24" x14ac:dyDescent="0.2">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7">
        <v>64.959999999999994</v>
      </c>
      <c r="S9261" s="1">
        <v>2</v>
      </c>
      <c r="T9261" s="1">
        <v>0</v>
      </c>
      <c r="U9261" s="7">
        <v>2.598399999999998</v>
      </c>
      <c r="V9261" s="3" t="str">
        <f>IF(Orders1[[#This Row],[Region]]=People!$B$2, People!$A$2, IF(Orders1[[#This Row],[Region]]=People!$B$3,People!$A$3, IF(Orders1[[#This Row],[Region]]=People!$B$4,People!$A$4, IF(Orders1[[#This Row],[Region]]=People!$B$5,People!$A$5))))</f>
        <v>Kelly Williams</v>
      </c>
      <c r="W9261" s="3" t="str">
        <f>IFERROR(INDEX(Returns!A9261:A10060, MATCH(Orders1[[#This Row],[Order ID]],Returns!B9261:B10060)), "No")</f>
        <v>No</v>
      </c>
      <c r="X9261" s="3">
        <f>IF(Orders1[[#This Row],[Return]]="Yes", 1, 0)</f>
        <v>0</v>
      </c>
    </row>
    <row r="9262" spans="1:24" x14ac:dyDescent="0.2">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7">
        <v>25.5</v>
      </c>
      <c r="S9262" s="1">
        <v>3</v>
      </c>
      <c r="T9262" s="1">
        <v>0</v>
      </c>
      <c r="U9262" s="7">
        <v>6.63</v>
      </c>
      <c r="V9262" s="3" t="str">
        <f>IF(Orders1[[#This Row],[Region]]=People!$B$2, People!$A$2, IF(Orders1[[#This Row],[Region]]=People!$B$3,People!$A$3, IF(Orders1[[#This Row],[Region]]=People!$B$4,People!$A$4, IF(Orders1[[#This Row],[Region]]=People!$B$5,People!$A$5))))</f>
        <v>Kelly Williams</v>
      </c>
      <c r="W9262" s="3" t="str">
        <f>IFERROR(INDEX(Returns!A9262:A10061, MATCH(Orders1[[#This Row],[Order ID]],Returns!B9262:B10061)), "No")</f>
        <v>No</v>
      </c>
      <c r="X9262" s="3">
        <f>IF(Orders1[[#This Row],[Return]]="Yes", 1, 0)</f>
        <v>0</v>
      </c>
    </row>
    <row r="9263" spans="1:24" x14ac:dyDescent="0.2">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7">
        <v>215.976</v>
      </c>
      <c r="S9263" s="1">
        <v>3</v>
      </c>
      <c r="T9263" s="1">
        <v>0.2</v>
      </c>
      <c r="U9263" s="7">
        <v>-2.6997000000000355</v>
      </c>
      <c r="V9263" s="3" t="str">
        <f>IF(Orders1[[#This Row],[Region]]=People!$B$2, People!$A$2, IF(Orders1[[#This Row],[Region]]=People!$B$3,People!$A$3, IF(Orders1[[#This Row],[Region]]=People!$B$4,People!$A$4, IF(Orders1[[#This Row],[Region]]=People!$B$5,People!$A$5))))</f>
        <v>Anna Andreadi</v>
      </c>
      <c r="W9263" s="3" t="str">
        <f>IFERROR(INDEX(Returns!A9263:A10062, MATCH(Orders1[[#This Row],[Order ID]],Returns!B9263:B10062)), "No")</f>
        <v>No</v>
      </c>
      <c r="X9263" s="3">
        <f>IF(Orders1[[#This Row],[Return]]="Yes", 1, 0)</f>
        <v>0</v>
      </c>
    </row>
    <row r="9264" spans="1:24" x14ac:dyDescent="0.2">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7">
        <v>389.97</v>
      </c>
      <c r="S9264" s="1">
        <v>3</v>
      </c>
      <c r="T9264" s="1">
        <v>0</v>
      </c>
      <c r="U9264" s="7">
        <v>35.097300000000004</v>
      </c>
      <c r="V9264" s="3" t="str">
        <f>IF(Orders1[[#This Row],[Region]]=People!$B$2, People!$A$2, IF(Orders1[[#This Row],[Region]]=People!$B$3,People!$A$3, IF(Orders1[[#This Row],[Region]]=People!$B$4,People!$A$4, IF(Orders1[[#This Row],[Region]]=People!$B$5,People!$A$5))))</f>
        <v>Kelly Williams</v>
      </c>
      <c r="W9264" s="3" t="str">
        <f>IFERROR(INDEX(Returns!A9264:A10063, MATCH(Orders1[[#This Row],[Order ID]],Returns!B9264:B10063)), "No")</f>
        <v>No</v>
      </c>
      <c r="X9264" s="3">
        <f>IF(Orders1[[#This Row],[Return]]="Yes", 1, 0)</f>
        <v>0</v>
      </c>
    </row>
    <row r="9265" spans="1:24" x14ac:dyDescent="0.2">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7">
        <v>269.90999999999997</v>
      </c>
      <c r="S9265" s="1">
        <v>5</v>
      </c>
      <c r="T9265" s="1">
        <v>0.1</v>
      </c>
      <c r="U9265" s="7">
        <v>53.982000000000006</v>
      </c>
      <c r="V9265" s="3" t="str">
        <f>IF(Orders1[[#This Row],[Region]]=People!$B$2, People!$A$2, IF(Orders1[[#This Row],[Region]]=People!$B$3,People!$A$3, IF(Orders1[[#This Row],[Region]]=People!$B$4,People!$A$4, IF(Orders1[[#This Row],[Region]]=People!$B$5,People!$A$5))))</f>
        <v>Kelly Williams</v>
      </c>
      <c r="W9265" s="3" t="str">
        <f>IFERROR(INDEX(Returns!A9265:A10064, MATCH(Orders1[[#This Row],[Order ID]],Returns!B9265:B10064)), "No")</f>
        <v>No</v>
      </c>
      <c r="X9265" s="3">
        <f>IF(Orders1[[#This Row],[Return]]="Yes", 1, 0)</f>
        <v>0</v>
      </c>
    </row>
    <row r="9266" spans="1:24" x14ac:dyDescent="0.2">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7">
        <v>11.673000000000002</v>
      </c>
      <c r="S9266" s="1">
        <v>3</v>
      </c>
      <c r="T9266" s="1">
        <v>0.7</v>
      </c>
      <c r="U9266" s="7">
        <v>-7.782</v>
      </c>
      <c r="V9266" s="3" t="str">
        <f>IF(Orders1[[#This Row],[Region]]=People!$B$2, People!$A$2, IF(Orders1[[#This Row],[Region]]=People!$B$3,People!$A$3, IF(Orders1[[#This Row],[Region]]=People!$B$4,People!$A$4, IF(Orders1[[#This Row],[Region]]=People!$B$5,People!$A$5))))</f>
        <v>Cassandra Brandow</v>
      </c>
      <c r="W9266" s="3" t="str">
        <f>IFERROR(INDEX(Returns!A9266:A10065, MATCH(Orders1[[#This Row],[Order ID]],Returns!B9266:B10065)), "No")</f>
        <v>No</v>
      </c>
      <c r="X9266" s="3">
        <f>IF(Orders1[[#This Row],[Return]]="Yes", 1, 0)</f>
        <v>0</v>
      </c>
    </row>
    <row r="9267" spans="1:24" x14ac:dyDescent="0.2">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7">
        <v>64.848000000000013</v>
      </c>
      <c r="S9267" s="1">
        <v>7</v>
      </c>
      <c r="T9267" s="1">
        <v>0.2</v>
      </c>
      <c r="U9267" s="7">
        <v>24.317999999999998</v>
      </c>
      <c r="V9267" s="3" t="str">
        <f>IF(Orders1[[#This Row],[Region]]=People!$B$2, People!$A$2, IF(Orders1[[#This Row],[Region]]=People!$B$3,People!$A$3, IF(Orders1[[#This Row],[Region]]=People!$B$4,People!$A$4, IF(Orders1[[#This Row],[Region]]=People!$B$5,People!$A$5))))</f>
        <v>Cassandra Brandow</v>
      </c>
      <c r="W9267" s="3" t="str">
        <f>IFERROR(INDEX(Returns!A9267:A10066, MATCH(Orders1[[#This Row],[Order ID]],Returns!B9267:B10066)), "No")</f>
        <v>No</v>
      </c>
      <c r="X9267" s="3">
        <f>IF(Orders1[[#This Row],[Return]]="Yes", 1, 0)</f>
        <v>0</v>
      </c>
    </row>
    <row r="9268" spans="1:24" x14ac:dyDescent="0.2">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7">
        <v>14.56</v>
      </c>
      <c r="S9268" s="1">
        <v>2</v>
      </c>
      <c r="T9268" s="1">
        <v>0</v>
      </c>
      <c r="U9268" s="7">
        <v>5.5327999999999999</v>
      </c>
      <c r="V9268" s="3" t="str">
        <f>IF(Orders1[[#This Row],[Region]]=People!$B$2, People!$A$2, IF(Orders1[[#This Row],[Region]]=People!$B$3,People!$A$3, IF(Orders1[[#This Row],[Region]]=People!$B$4,People!$A$4, IF(Orders1[[#This Row],[Region]]=People!$B$5,People!$A$5))))</f>
        <v>Anna Andreadi</v>
      </c>
      <c r="W9268" s="3" t="str">
        <f>IFERROR(INDEX(Returns!A9268:A10067, MATCH(Orders1[[#This Row],[Order ID]],Returns!B9268:B10067)), "No")</f>
        <v>No</v>
      </c>
      <c r="X9268" s="3">
        <f>IF(Orders1[[#This Row],[Return]]="Yes", 1, 0)</f>
        <v>0</v>
      </c>
    </row>
    <row r="9269" spans="1:24" x14ac:dyDescent="0.2">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7">
        <v>102.58200000000001</v>
      </c>
      <c r="S9269" s="1">
        <v>1</v>
      </c>
      <c r="T9269" s="1">
        <v>0.1</v>
      </c>
      <c r="U9269" s="7">
        <v>6.8388000000000009</v>
      </c>
      <c r="V9269" s="3" t="str">
        <f>IF(Orders1[[#This Row],[Region]]=People!$B$2, People!$A$2, IF(Orders1[[#This Row],[Region]]=People!$B$3,People!$A$3, IF(Orders1[[#This Row],[Region]]=People!$B$4,People!$A$4, IF(Orders1[[#This Row],[Region]]=People!$B$5,People!$A$5))))</f>
        <v>Chuck Magee</v>
      </c>
      <c r="W9269" s="3" t="str">
        <f>IFERROR(INDEX(Returns!A9269:A10068, MATCH(Orders1[[#This Row],[Order ID]],Returns!B9269:B10068)), "No")</f>
        <v>No</v>
      </c>
      <c r="X9269" s="3">
        <f>IF(Orders1[[#This Row],[Return]]="Yes", 1, 0)</f>
        <v>0</v>
      </c>
    </row>
    <row r="9270" spans="1:24" x14ac:dyDescent="0.2">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7">
        <v>20.04</v>
      </c>
      <c r="S9270" s="1">
        <v>3</v>
      </c>
      <c r="T9270" s="1">
        <v>0</v>
      </c>
      <c r="U9270" s="7">
        <v>9.6191999999999993</v>
      </c>
      <c r="V9270" s="3" t="str">
        <f>IF(Orders1[[#This Row],[Region]]=People!$B$2, People!$A$2, IF(Orders1[[#This Row],[Region]]=People!$B$3,People!$A$3, IF(Orders1[[#This Row],[Region]]=People!$B$4,People!$A$4, IF(Orders1[[#This Row],[Region]]=People!$B$5,People!$A$5))))</f>
        <v>Chuck Magee</v>
      </c>
      <c r="W9270" s="3" t="str">
        <f>IFERROR(INDEX(Returns!A9270:A10069, MATCH(Orders1[[#This Row],[Order ID]],Returns!B9270:B10069)), "No")</f>
        <v>No</v>
      </c>
      <c r="X9270" s="3">
        <f>IF(Orders1[[#This Row],[Return]]="Yes", 1, 0)</f>
        <v>0</v>
      </c>
    </row>
    <row r="9271" spans="1:24" x14ac:dyDescent="0.2">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7">
        <v>32.088000000000001</v>
      </c>
      <c r="S9271" s="1">
        <v>7</v>
      </c>
      <c r="T9271" s="1">
        <v>0.2</v>
      </c>
      <c r="U9271" s="7">
        <v>11.2308</v>
      </c>
      <c r="V9271" s="3" t="str">
        <f>IF(Orders1[[#This Row],[Region]]=People!$B$2, People!$A$2, IF(Orders1[[#This Row],[Region]]=People!$B$3,People!$A$3, IF(Orders1[[#This Row],[Region]]=People!$B$4,People!$A$4, IF(Orders1[[#This Row],[Region]]=People!$B$5,People!$A$5))))</f>
        <v>Chuck Magee</v>
      </c>
      <c r="W9271" s="3" t="str">
        <f>IFERROR(INDEX(Returns!A9271:A10070, MATCH(Orders1[[#This Row],[Order ID]],Returns!B9271:B10070)), "No")</f>
        <v>No</v>
      </c>
      <c r="X9271" s="3">
        <f>IF(Orders1[[#This Row],[Return]]="Yes", 1, 0)</f>
        <v>0</v>
      </c>
    </row>
    <row r="9272" spans="1:24" x14ac:dyDescent="0.2">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7">
        <v>4305.5520000000006</v>
      </c>
      <c r="S9272" s="1">
        <v>6</v>
      </c>
      <c r="T9272" s="1">
        <v>0.2</v>
      </c>
      <c r="U9272" s="7">
        <v>1453.1237999999996</v>
      </c>
      <c r="V9272" s="3" t="str">
        <f>IF(Orders1[[#This Row],[Region]]=People!$B$2, People!$A$2, IF(Orders1[[#This Row],[Region]]=People!$B$3,People!$A$3, IF(Orders1[[#This Row],[Region]]=People!$B$4,People!$A$4, IF(Orders1[[#This Row],[Region]]=People!$B$5,People!$A$5))))</f>
        <v>Chuck Magee</v>
      </c>
      <c r="W9272" s="3" t="str">
        <f>IFERROR(INDEX(Returns!A9272:A10071, MATCH(Orders1[[#This Row],[Order ID]],Returns!B9272:B10071)), "No")</f>
        <v>No</v>
      </c>
      <c r="X9272" s="3">
        <f>IF(Orders1[[#This Row],[Return]]="Yes", 1, 0)</f>
        <v>0</v>
      </c>
    </row>
    <row r="9273" spans="1:24" x14ac:dyDescent="0.2">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7">
        <v>10.02</v>
      </c>
      <c r="S9273" s="1">
        <v>3</v>
      </c>
      <c r="T9273" s="1">
        <v>0</v>
      </c>
      <c r="U9273" s="7">
        <v>4.4088000000000012</v>
      </c>
      <c r="V9273" s="3" t="str">
        <f>IF(Orders1[[#This Row],[Region]]=People!$B$2, People!$A$2, IF(Orders1[[#This Row],[Region]]=People!$B$3,People!$A$3, IF(Orders1[[#This Row],[Region]]=People!$B$4,People!$A$4, IF(Orders1[[#This Row],[Region]]=People!$B$5,People!$A$5))))</f>
        <v>Chuck Magee</v>
      </c>
      <c r="W9273" s="3" t="str">
        <f>IFERROR(INDEX(Returns!A9273:A10072, MATCH(Orders1[[#This Row],[Order ID]],Returns!B9273:B10072)), "No")</f>
        <v>No</v>
      </c>
      <c r="X9273" s="3">
        <f>IF(Orders1[[#This Row],[Return]]="Yes", 1, 0)</f>
        <v>0</v>
      </c>
    </row>
    <row r="9274" spans="1:24" x14ac:dyDescent="0.2">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7">
        <v>631.96</v>
      </c>
      <c r="S9274" s="1">
        <v>4</v>
      </c>
      <c r="T9274" s="1">
        <v>0</v>
      </c>
      <c r="U9274" s="7">
        <v>303.3408</v>
      </c>
      <c r="V9274" s="3" t="str">
        <f>IF(Orders1[[#This Row],[Region]]=People!$B$2, People!$A$2, IF(Orders1[[#This Row],[Region]]=People!$B$3,People!$A$3, IF(Orders1[[#This Row],[Region]]=People!$B$4,People!$A$4, IF(Orders1[[#This Row],[Region]]=People!$B$5,People!$A$5))))</f>
        <v>Chuck Magee</v>
      </c>
      <c r="W9274" s="3" t="str">
        <f>IFERROR(INDEX(Returns!A9274:A10073, MATCH(Orders1[[#This Row],[Order ID]],Returns!B9274:B10073)), "No")</f>
        <v>No</v>
      </c>
      <c r="X9274" s="3">
        <f>IF(Orders1[[#This Row],[Return]]="Yes", 1, 0)</f>
        <v>0</v>
      </c>
    </row>
    <row r="9275" spans="1:24" x14ac:dyDescent="0.2">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7">
        <v>1577.94</v>
      </c>
      <c r="S9275" s="1">
        <v>3</v>
      </c>
      <c r="T9275" s="1">
        <v>0</v>
      </c>
      <c r="U9275" s="7">
        <v>757.41120000000001</v>
      </c>
      <c r="V9275" s="3" t="str">
        <f>IF(Orders1[[#This Row],[Region]]=People!$B$2, People!$A$2, IF(Orders1[[#This Row],[Region]]=People!$B$3,People!$A$3, IF(Orders1[[#This Row],[Region]]=People!$B$4,People!$A$4, IF(Orders1[[#This Row],[Region]]=People!$B$5,People!$A$5))))</f>
        <v>Cassandra Brandow</v>
      </c>
      <c r="W9275" s="3" t="str">
        <f>IFERROR(INDEX(Returns!A9275:A10074, MATCH(Orders1[[#This Row],[Order ID]],Returns!B9275:B10074)), "No")</f>
        <v>No</v>
      </c>
      <c r="X9275" s="3">
        <f>IF(Orders1[[#This Row],[Return]]="Yes", 1, 0)</f>
        <v>0</v>
      </c>
    </row>
    <row r="9276" spans="1:24" x14ac:dyDescent="0.2">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7">
        <v>255.84999999999997</v>
      </c>
      <c r="S9276" s="1">
        <v>7</v>
      </c>
      <c r="T9276" s="1">
        <v>0</v>
      </c>
      <c r="U9276" s="7">
        <v>112.57400000000001</v>
      </c>
      <c r="V9276" s="3" t="str">
        <f>IF(Orders1[[#This Row],[Region]]=People!$B$2, People!$A$2, IF(Orders1[[#This Row],[Region]]=People!$B$3,People!$A$3, IF(Orders1[[#This Row],[Region]]=People!$B$4,People!$A$4, IF(Orders1[[#This Row],[Region]]=People!$B$5,People!$A$5))))</f>
        <v>Anna Andreadi</v>
      </c>
      <c r="W9276" s="3" t="str">
        <f>IFERROR(INDEX(Returns!A9276:A10075, MATCH(Orders1[[#This Row],[Order ID]],Returns!B9276:B10075)), "No")</f>
        <v>No</v>
      </c>
      <c r="X9276" s="3">
        <f>IF(Orders1[[#This Row],[Return]]="Yes", 1, 0)</f>
        <v>0</v>
      </c>
    </row>
    <row r="9277" spans="1:24" x14ac:dyDescent="0.2">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7">
        <v>184.70400000000001</v>
      </c>
      <c r="S9277" s="1">
        <v>6</v>
      </c>
      <c r="T9277" s="1">
        <v>0.2</v>
      </c>
      <c r="U9277" s="7">
        <v>13.852799999999995</v>
      </c>
      <c r="V9277" s="3" t="str">
        <f>IF(Orders1[[#This Row],[Region]]=People!$B$2, People!$A$2, IF(Orders1[[#This Row],[Region]]=People!$B$3,People!$A$3, IF(Orders1[[#This Row],[Region]]=People!$B$4,People!$A$4, IF(Orders1[[#This Row],[Region]]=People!$B$5,People!$A$5))))</f>
        <v>Cassandra Brandow</v>
      </c>
      <c r="W9277" s="3" t="str">
        <f>IFERROR(INDEX(Returns!A9277:A10076, MATCH(Orders1[[#This Row],[Order ID]],Returns!B9277:B10076)), "No")</f>
        <v>No</v>
      </c>
      <c r="X9277" s="3">
        <f>IF(Orders1[[#This Row],[Return]]="Yes", 1, 0)</f>
        <v>0</v>
      </c>
    </row>
    <row r="9278" spans="1:24" x14ac:dyDescent="0.2">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7">
        <v>47.92</v>
      </c>
      <c r="S9278" s="1">
        <v>2</v>
      </c>
      <c r="T9278" s="1">
        <v>0.2</v>
      </c>
      <c r="U9278" s="7">
        <v>11.98</v>
      </c>
      <c r="V9278" s="3" t="str">
        <f>IF(Orders1[[#This Row],[Region]]=People!$B$2, People!$A$2, IF(Orders1[[#This Row],[Region]]=People!$B$3,People!$A$3, IF(Orders1[[#This Row],[Region]]=People!$B$4,People!$A$4, IF(Orders1[[#This Row],[Region]]=People!$B$5,People!$A$5))))</f>
        <v>Cassandra Brandow</v>
      </c>
      <c r="W9278" s="3" t="str">
        <f>IFERROR(INDEX(Returns!A9278:A10077, MATCH(Orders1[[#This Row],[Order ID]],Returns!B9278:B10077)), "No")</f>
        <v>No</v>
      </c>
      <c r="X9278" s="3">
        <f>IF(Orders1[[#This Row],[Return]]="Yes", 1, 0)</f>
        <v>0</v>
      </c>
    </row>
    <row r="9279" spans="1:24" x14ac:dyDescent="0.2">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7">
        <v>15.936000000000002</v>
      </c>
      <c r="S9279" s="1">
        <v>4</v>
      </c>
      <c r="T9279" s="1">
        <v>0.2</v>
      </c>
      <c r="U9279" s="7">
        <v>5.1791999999999998</v>
      </c>
      <c r="V9279" s="3" t="str">
        <f>IF(Orders1[[#This Row],[Region]]=People!$B$2, People!$A$2, IF(Orders1[[#This Row],[Region]]=People!$B$3,People!$A$3, IF(Orders1[[#This Row],[Region]]=People!$B$4,People!$A$4, IF(Orders1[[#This Row],[Region]]=People!$B$5,People!$A$5))))</f>
        <v>Chuck Magee</v>
      </c>
      <c r="W9279" s="3" t="str">
        <f>IFERROR(INDEX(Returns!A9279:A10078, MATCH(Orders1[[#This Row],[Order ID]],Returns!B9279:B10078)), "No")</f>
        <v>No</v>
      </c>
      <c r="X9279" s="3">
        <f>IF(Orders1[[#This Row],[Return]]="Yes", 1, 0)</f>
        <v>0</v>
      </c>
    </row>
    <row r="9280" spans="1:24" x14ac:dyDescent="0.2">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7">
        <v>8.0010000000000012</v>
      </c>
      <c r="S9280" s="1">
        <v>7</v>
      </c>
      <c r="T9280" s="1">
        <v>0.7</v>
      </c>
      <c r="U9280" s="7">
        <v>-5.6006999999999962</v>
      </c>
      <c r="V9280" s="3" t="str">
        <f>IF(Orders1[[#This Row],[Region]]=People!$B$2, People!$A$2, IF(Orders1[[#This Row],[Region]]=People!$B$3,People!$A$3, IF(Orders1[[#This Row],[Region]]=People!$B$4,People!$A$4, IF(Orders1[[#This Row],[Region]]=People!$B$5,People!$A$5))))</f>
        <v>Chuck Magee</v>
      </c>
      <c r="W9280" s="3" t="str">
        <f>IFERROR(INDEX(Returns!A9280:A10079, MATCH(Orders1[[#This Row],[Order ID]],Returns!B9280:B10079)), "No")</f>
        <v>No</v>
      </c>
      <c r="X9280" s="3">
        <f>IF(Orders1[[#This Row],[Return]]="Yes", 1, 0)</f>
        <v>0</v>
      </c>
    </row>
    <row r="9281" spans="1:24" x14ac:dyDescent="0.2">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7">
        <v>398.97199999999998</v>
      </c>
      <c r="S9281" s="1">
        <v>2</v>
      </c>
      <c r="T9281" s="1">
        <v>0.3</v>
      </c>
      <c r="U9281" s="7">
        <v>-28.49799999999999</v>
      </c>
      <c r="V9281" s="3" t="str">
        <f>IF(Orders1[[#This Row],[Region]]=People!$B$2, People!$A$2, IF(Orders1[[#This Row],[Region]]=People!$B$3,People!$A$3, IF(Orders1[[#This Row],[Region]]=People!$B$4,People!$A$4, IF(Orders1[[#This Row],[Region]]=People!$B$5,People!$A$5))))</f>
        <v>Chuck Magee</v>
      </c>
      <c r="W9281" s="3" t="str">
        <f>IFERROR(INDEX(Returns!A9281:A10080, MATCH(Orders1[[#This Row],[Order ID]],Returns!B9281:B10080)), "No")</f>
        <v>No</v>
      </c>
      <c r="X9281" s="3">
        <f>IF(Orders1[[#This Row],[Return]]="Yes", 1, 0)</f>
        <v>0</v>
      </c>
    </row>
    <row r="9282" spans="1:24" x14ac:dyDescent="0.2">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7">
        <v>163.88</v>
      </c>
      <c r="S9282" s="1">
        <v>2</v>
      </c>
      <c r="T9282" s="1">
        <v>0</v>
      </c>
      <c r="U9282" s="7">
        <v>40.97</v>
      </c>
      <c r="V9282" s="3" t="str">
        <f>IF(Orders1[[#This Row],[Region]]=People!$B$2, People!$A$2, IF(Orders1[[#This Row],[Region]]=People!$B$3,People!$A$3, IF(Orders1[[#This Row],[Region]]=People!$B$4,People!$A$4, IF(Orders1[[#This Row],[Region]]=People!$B$5,People!$A$5))))</f>
        <v>Anna Andreadi</v>
      </c>
      <c r="W9282" s="3" t="str">
        <f>IFERROR(INDEX(Returns!A9282:A10081, MATCH(Orders1[[#This Row],[Order ID]],Returns!B9282:B10081)), "No")</f>
        <v>No</v>
      </c>
      <c r="X9282" s="3">
        <f>IF(Orders1[[#This Row],[Return]]="Yes", 1, 0)</f>
        <v>0</v>
      </c>
    </row>
    <row r="9283" spans="1:24" x14ac:dyDescent="0.2">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7">
        <v>67.900000000000006</v>
      </c>
      <c r="S9283" s="1">
        <v>5</v>
      </c>
      <c r="T9283" s="1">
        <v>0</v>
      </c>
      <c r="U9283" s="7">
        <v>20.369999999999997</v>
      </c>
      <c r="V9283" s="3" t="str">
        <f>IF(Orders1[[#This Row],[Region]]=People!$B$2, People!$A$2, IF(Orders1[[#This Row],[Region]]=People!$B$3,People!$A$3, IF(Orders1[[#This Row],[Region]]=People!$B$4,People!$A$4, IF(Orders1[[#This Row],[Region]]=People!$B$5,People!$A$5))))</f>
        <v>Cassandra Brandow</v>
      </c>
      <c r="W9283" s="3" t="str">
        <f>IFERROR(INDEX(Returns!A9283:A10082, MATCH(Orders1[[#This Row],[Order ID]],Returns!B9283:B10082)), "No")</f>
        <v>No</v>
      </c>
      <c r="X9283" s="3">
        <f>IF(Orders1[[#This Row],[Return]]="Yes", 1, 0)</f>
        <v>0</v>
      </c>
    </row>
    <row r="9284" spans="1:24" x14ac:dyDescent="0.2">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7">
        <v>72.224000000000004</v>
      </c>
      <c r="S9284" s="1">
        <v>4</v>
      </c>
      <c r="T9284" s="1">
        <v>0.2</v>
      </c>
      <c r="U9284" s="7">
        <v>25.278400000000001</v>
      </c>
      <c r="V9284" s="3" t="str">
        <f>IF(Orders1[[#This Row],[Region]]=People!$B$2, People!$A$2, IF(Orders1[[#This Row],[Region]]=People!$B$3,People!$A$3, IF(Orders1[[#This Row],[Region]]=People!$B$4,People!$A$4, IF(Orders1[[#This Row],[Region]]=People!$B$5,People!$A$5))))</f>
        <v>Cassandra Brandow</v>
      </c>
      <c r="W9284" s="3" t="str">
        <f>IFERROR(INDEX(Returns!A9284:A10083, MATCH(Orders1[[#This Row],[Order ID]],Returns!B9284:B10083)), "No")</f>
        <v>No</v>
      </c>
      <c r="X9284" s="3">
        <f>IF(Orders1[[#This Row],[Return]]="Yes", 1, 0)</f>
        <v>0</v>
      </c>
    </row>
    <row r="9285" spans="1:24" x14ac:dyDescent="0.2">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7">
        <v>11.696</v>
      </c>
      <c r="S9285" s="1">
        <v>2</v>
      </c>
      <c r="T9285" s="1">
        <v>0.2</v>
      </c>
      <c r="U9285" s="7">
        <v>3.9473999999999996</v>
      </c>
      <c r="V9285" s="3" t="str">
        <f>IF(Orders1[[#This Row],[Region]]=People!$B$2, People!$A$2, IF(Orders1[[#This Row],[Region]]=People!$B$3,People!$A$3, IF(Orders1[[#This Row],[Region]]=People!$B$4,People!$A$4, IF(Orders1[[#This Row],[Region]]=People!$B$5,People!$A$5))))</f>
        <v>Anna Andreadi</v>
      </c>
      <c r="W9285" s="3" t="str">
        <f>IFERROR(INDEX(Returns!A9285:A10084, MATCH(Orders1[[#This Row],[Order ID]],Returns!B9285:B10084)), "No")</f>
        <v>No</v>
      </c>
      <c r="X9285" s="3">
        <f>IF(Orders1[[#This Row],[Return]]="Yes", 1, 0)</f>
        <v>0</v>
      </c>
    </row>
    <row r="9286" spans="1:24" x14ac:dyDescent="0.2">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7">
        <v>392.93999999999994</v>
      </c>
      <c r="S9286" s="1">
        <v>3</v>
      </c>
      <c r="T9286" s="1">
        <v>0</v>
      </c>
      <c r="U9286" s="7">
        <v>43.223399999999984</v>
      </c>
      <c r="V9286" s="3" t="str">
        <f>IF(Orders1[[#This Row],[Region]]=People!$B$2, People!$A$2, IF(Orders1[[#This Row],[Region]]=People!$B$3,People!$A$3, IF(Orders1[[#This Row],[Region]]=People!$B$4,People!$A$4, IF(Orders1[[#This Row],[Region]]=People!$B$5,People!$A$5))))</f>
        <v>Kelly Williams</v>
      </c>
      <c r="W9286" s="3" t="str">
        <f>IFERROR(INDEX(Returns!A9286:A10085, MATCH(Orders1[[#This Row],[Order ID]],Returns!B9286:B10085)), "No")</f>
        <v>No</v>
      </c>
      <c r="X9286" s="3">
        <f>IF(Orders1[[#This Row],[Return]]="Yes", 1, 0)</f>
        <v>0</v>
      </c>
    </row>
    <row r="9287" spans="1:24" x14ac:dyDescent="0.2">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7">
        <v>18.175999999999998</v>
      </c>
      <c r="S9287" s="1">
        <v>1</v>
      </c>
      <c r="T9287" s="1">
        <v>0.2</v>
      </c>
      <c r="U9287" s="7">
        <v>4.7712000000000012</v>
      </c>
      <c r="V9287" s="3" t="str">
        <f>IF(Orders1[[#This Row],[Region]]=People!$B$2, People!$A$2, IF(Orders1[[#This Row],[Region]]=People!$B$3,People!$A$3, IF(Orders1[[#This Row],[Region]]=People!$B$4,People!$A$4, IF(Orders1[[#This Row],[Region]]=People!$B$5,People!$A$5))))</f>
        <v>Cassandra Brandow</v>
      </c>
      <c r="W9287" s="3" t="str">
        <f>IFERROR(INDEX(Returns!A9287:A10086, MATCH(Orders1[[#This Row],[Order ID]],Returns!B9287:B10086)), "No")</f>
        <v>No</v>
      </c>
      <c r="X9287" s="3">
        <f>IF(Orders1[[#This Row],[Return]]="Yes", 1, 0)</f>
        <v>0</v>
      </c>
    </row>
    <row r="9288" spans="1:24" x14ac:dyDescent="0.2">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7">
        <v>6.8879999999999981</v>
      </c>
      <c r="S9288" s="1">
        <v>3</v>
      </c>
      <c r="T9288" s="1">
        <v>0.8</v>
      </c>
      <c r="U9288" s="7">
        <v>-11.020800000000005</v>
      </c>
      <c r="V9288" s="3" t="str">
        <f>IF(Orders1[[#This Row],[Region]]=People!$B$2, People!$A$2, IF(Orders1[[#This Row],[Region]]=People!$B$3,People!$A$3, IF(Orders1[[#This Row],[Region]]=People!$B$4,People!$A$4, IF(Orders1[[#This Row],[Region]]=People!$B$5,People!$A$5))))</f>
        <v>Kelly Williams</v>
      </c>
      <c r="W9288" s="3" t="str">
        <f>IFERROR(INDEX(Returns!A9288:A10087, MATCH(Orders1[[#This Row],[Order ID]],Returns!B9288:B10087)), "No")</f>
        <v>No</v>
      </c>
      <c r="X9288" s="3">
        <f>IF(Orders1[[#This Row],[Return]]="Yes", 1, 0)</f>
        <v>0</v>
      </c>
    </row>
    <row r="9289" spans="1:24" x14ac:dyDescent="0.2">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7">
        <v>457.4849999999999</v>
      </c>
      <c r="S9289" s="1">
        <v>3</v>
      </c>
      <c r="T9289" s="1">
        <v>0.3</v>
      </c>
      <c r="U9289" s="7">
        <v>-84.961500000000029</v>
      </c>
      <c r="V9289" s="3" t="str">
        <f>IF(Orders1[[#This Row],[Region]]=People!$B$2, People!$A$2, IF(Orders1[[#This Row],[Region]]=People!$B$3,People!$A$3, IF(Orders1[[#This Row],[Region]]=People!$B$4,People!$A$4, IF(Orders1[[#This Row],[Region]]=People!$B$5,People!$A$5))))</f>
        <v>Kelly Williams</v>
      </c>
      <c r="W9289" s="3" t="str">
        <f>IFERROR(INDEX(Returns!A9289:A10088, MATCH(Orders1[[#This Row],[Order ID]],Returns!B9289:B10088)), "No")</f>
        <v>No</v>
      </c>
      <c r="X9289" s="3">
        <f>IF(Orders1[[#This Row],[Return]]="Yes", 1, 0)</f>
        <v>0</v>
      </c>
    </row>
    <row r="9290" spans="1:24" x14ac:dyDescent="0.2">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7">
        <v>1079.316</v>
      </c>
      <c r="S9290" s="1">
        <v>6</v>
      </c>
      <c r="T9290" s="1">
        <v>0.3</v>
      </c>
      <c r="U9290" s="7">
        <v>-15.418800000000203</v>
      </c>
      <c r="V9290" s="3" t="str">
        <f>IF(Orders1[[#This Row],[Region]]=People!$B$2, People!$A$2, IF(Orders1[[#This Row],[Region]]=People!$B$3,People!$A$3, IF(Orders1[[#This Row],[Region]]=People!$B$4,People!$A$4, IF(Orders1[[#This Row],[Region]]=People!$B$5,People!$A$5))))</f>
        <v>Chuck Magee</v>
      </c>
      <c r="W9290" s="3" t="str">
        <f>IFERROR(INDEX(Returns!A9290:A10089, MATCH(Orders1[[#This Row],[Order ID]],Returns!B9290:B10089)), "No")</f>
        <v>No</v>
      </c>
      <c r="X9290" s="3">
        <f>IF(Orders1[[#This Row],[Return]]="Yes", 1, 0)</f>
        <v>0</v>
      </c>
    </row>
    <row r="9291" spans="1:24" x14ac:dyDescent="0.2">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7">
        <v>48.91</v>
      </c>
      <c r="S9291" s="1">
        <v>1</v>
      </c>
      <c r="T9291" s="1">
        <v>0</v>
      </c>
      <c r="U9291" s="7">
        <v>22.987699999999997</v>
      </c>
      <c r="V9291" s="3" t="str">
        <f>IF(Orders1[[#This Row],[Region]]=People!$B$2, People!$A$2, IF(Orders1[[#This Row],[Region]]=People!$B$3,People!$A$3, IF(Orders1[[#This Row],[Region]]=People!$B$4,People!$A$4, IF(Orders1[[#This Row],[Region]]=People!$B$5,People!$A$5))))</f>
        <v>Anna Andreadi</v>
      </c>
      <c r="W9291" s="3" t="str">
        <f>IFERROR(INDEX(Returns!A9291:A10090, MATCH(Orders1[[#This Row],[Order ID]],Returns!B9291:B10090)), "No")</f>
        <v>No</v>
      </c>
      <c r="X9291" s="3">
        <f>IF(Orders1[[#This Row],[Return]]="Yes", 1, 0)</f>
        <v>0</v>
      </c>
    </row>
    <row r="9292" spans="1:24" x14ac:dyDescent="0.2">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7">
        <v>9.84</v>
      </c>
      <c r="S9292" s="1">
        <v>3</v>
      </c>
      <c r="T9292" s="1">
        <v>0</v>
      </c>
      <c r="U9292" s="7">
        <v>2.8535999999999988</v>
      </c>
      <c r="V9292" s="3" t="str">
        <f>IF(Orders1[[#This Row],[Region]]=People!$B$2, People!$A$2, IF(Orders1[[#This Row],[Region]]=People!$B$3,People!$A$3, IF(Orders1[[#This Row],[Region]]=People!$B$4,People!$A$4, IF(Orders1[[#This Row],[Region]]=People!$B$5,People!$A$5))))</f>
        <v>Chuck Magee</v>
      </c>
      <c r="W9292" s="3" t="str">
        <f>IFERROR(INDEX(Returns!A9292:A10091, MATCH(Orders1[[#This Row],[Order ID]],Returns!B9292:B10091)), "No")</f>
        <v>No</v>
      </c>
      <c r="X9292" s="3">
        <f>IF(Orders1[[#This Row],[Return]]="Yes", 1, 0)</f>
        <v>0</v>
      </c>
    </row>
    <row r="9293" spans="1:24" x14ac:dyDescent="0.2">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7">
        <v>34.5</v>
      </c>
      <c r="S9293" s="1">
        <v>3</v>
      </c>
      <c r="T9293" s="1">
        <v>0</v>
      </c>
      <c r="U9293" s="7">
        <v>15.524999999999999</v>
      </c>
      <c r="V9293" s="3" t="str">
        <f>IF(Orders1[[#This Row],[Region]]=People!$B$2, People!$A$2, IF(Orders1[[#This Row],[Region]]=People!$B$3,People!$A$3, IF(Orders1[[#This Row],[Region]]=People!$B$4,People!$A$4, IF(Orders1[[#This Row],[Region]]=People!$B$5,People!$A$5))))</f>
        <v>Chuck Magee</v>
      </c>
      <c r="W9293" s="3" t="str">
        <f>IFERROR(INDEX(Returns!A9293:A10092, MATCH(Orders1[[#This Row],[Order ID]],Returns!B9293:B10092)), "No")</f>
        <v>No</v>
      </c>
      <c r="X9293" s="3">
        <f>IF(Orders1[[#This Row],[Return]]="Yes", 1, 0)</f>
        <v>0</v>
      </c>
    </row>
    <row r="9294" spans="1:24" x14ac:dyDescent="0.2">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7">
        <v>0.55599999999999983</v>
      </c>
      <c r="S9294" s="1">
        <v>1</v>
      </c>
      <c r="T9294" s="1">
        <v>0.8</v>
      </c>
      <c r="U9294" s="7">
        <v>-0.94520000000000004</v>
      </c>
      <c r="V9294" s="3" t="str">
        <f>IF(Orders1[[#This Row],[Region]]=People!$B$2, People!$A$2, IF(Orders1[[#This Row],[Region]]=People!$B$3,People!$A$3, IF(Orders1[[#This Row],[Region]]=People!$B$4,People!$A$4, IF(Orders1[[#This Row],[Region]]=People!$B$5,People!$A$5))))</f>
        <v>Kelly Williams</v>
      </c>
      <c r="W9294" s="3" t="str">
        <f>IFERROR(INDEX(Returns!A9294:A10093, MATCH(Orders1[[#This Row],[Order ID]],Returns!B9294:B10093)), "No")</f>
        <v>No</v>
      </c>
      <c r="X9294" s="3">
        <f>IF(Orders1[[#This Row],[Return]]="Yes", 1, 0)</f>
        <v>0</v>
      </c>
    </row>
    <row r="9295" spans="1:24" x14ac:dyDescent="0.2">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7">
        <v>43.8</v>
      </c>
      <c r="S9295" s="1">
        <v>6</v>
      </c>
      <c r="T9295" s="1">
        <v>0</v>
      </c>
      <c r="U9295" s="7">
        <v>20.585999999999999</v>
      </c>
      <c r="V9295" s="3" t="str">
        <f>IF(Orders1[[#This Row],[Region]]=People!$B$2, People!$A$2, IF(Orders1[[#This Row],[Region]]=People!$B$3,People!$A$3, IF(Orders1[[#This Row],[Region]]=People!$B$4,People!$A$4, IF(Orders1[[#This Row],[Region]]=People!$B$5,People!$A$5))))</f>
        <v>Chuck Magee</v>
      </c>
      <c r="W9295" s="3" t="str">
        <f>IFERROR(INDEX(Returns!A9295:A10094, MATCH(Orders1[[#This Row],[Order ID]],Returns!B9295:B10094)), "No")</f>
        <v>No</v>
      </c>
      <c r="X9295" s="3">
        <f>IF(Orders1[[#This Row],[Return]]="Yes", 1, 0)</f>
        <v>0</v>
      </c>
    </row>
    <row r="9296" spans="1:24" x14ac:dyDescent="0.2">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7">
        <v>13.872000000000002</v>
      </c>
      <c r="S9296" s="1">
        <v>3</v>
      </c>
      <c r="T9296" s="1">
        <v>0.2</v>
      </c>
      <c r="U9296" s="7">
        <v>5.0286000000000008</v>
      </c>
      <c r="V9296" s="3" t="str">
        <f>IF(Orders1[[#This Row],[Region]]=People!$B$2, People!$A$2, IF(Orders1[[#This Row],[Region]]=People!$B$3,People!$A$3, IF(Orders1[[#This Row],[Region]]=People!$B$4,People!$A$4, IF(Orders1[[#This Row],[Region]]=People!$B$5,People!$A$5))))</f>
        <v>Chuck Magee</v>
      </c>
      <c r="W9296" s="3" t="str">
        <f>IFERROR(INDEX(Returns!A9296:A10095, MATCH(Orders1[[#This Row],[Order ID]],Returns!B9296:B10095)), "No")</f>
        <v>No</v>
      </c>
      <c r="X9296" s="3">
        <f>IF(Orders1[[#This Row],[Return]]="Yes", 1, 0)</f>
        <v>0</v>
      </c>
    </row>
    <row r="9297" spans="1:24" x14ac:dyDescent="0.2">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7">
        <v>115.96</v>
      </c>
      <c r="S9297" s="1">
        <v>4</v>
      </c>
      <c r="T9297" s="1">
        <v>0.5</v>
      </c>
      <c r="U9297" s="7">
        <v>-64.937599999999989</v>
      </c>
      <c r="V9297" s="3" t="str">
        <f>IF(Orders1[[#This Row],[Region]]=People!$B$2, People!$A$2, IF(Orders1[[#This Row],[Region]]=People!$B$3,People!$A$3, IF(Orders1[[#This Row],[Region]]=People!$B$4,People!$A$4, IF(Orders1[[#This Row],[Region]]=People!$B$5,People!$A$5))))</f>
        <v>Chuck Magee</v>
      </c>
      <c r="W9297" s="3" t="str">
        <f>IFERROR(INDEX(Returns!A9297:A10096, MATCH(Orders1[[#This Row],[Order ID]],Returns!B9297:B10096)), "No")</f>
        <v>No</v>
      </c>
      <c r="X9297" s="3">
        <f>IF(Orders1[[#This Row],[Return]]="Yes", 1, 0)</f>
        <v>0</v>
      </c>
    </row>
    <row r="9298" spans="1:24" x14ac:dyDescent="0.2">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7">
        <v>41.424000000000007</v>
      </c>
      <c r="S9298" s="1">
        <v>2</v>
      </c>
      <c r="T9298" s="1">
        <v>0.2</v>
      </c>
      <c r="U9298" s="7">
        <v>8.2847999999999971</v>
      </c>
      <c r="V9298" s="3" t="str">
        <f>IF(Orders1[[#This Row],[Region]]=People!$B$2, People!$A$2, IF(Orders1[[#This Row],[Region]]=People!$B$3,People!$A$3, IF(Orders1[[#This Row],[Region]]=People!$B$4,People!$A$4, IF(Orders1[[#This Row],[Region]]=People!$B$5,People!$A$5))))</f>
        <v>Kelly Williams</v>
      </c>
      <c r="W9298" s="3" t="str">
        <f>IFERROR(INDEX(Returns!A9298:A10097, MATCH(Orders1[[#This Row],[Order ID]],Returns!B9298:B10097)), "No")</f>
        <v>No</v>
      </c>
      <c r="X9298" s="3">
        <f>IF(Orders1[[#This Row],[Return]]="Yes", 1, 0)</f>
        <v>0</v>
      </c>
    </row>
    <row r="9299" spans="1:24" x14ac:dyDescent="0.2">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7">
        <v>244.768</v>
      </c>
      <c r="S9299" s="1">
        <v>4</v>
      </c>
      <c r="T9299" s="1">
        <v>0.2</v>
      </c>
      <c r="U9299" s="7">
        <v>24.476800000000004</v>
      </c>
      <c r="V9299" s="3" t="str">
        <f>IF(Orders1[[#This Row],[Region]]=People!$B$2, People!$A$2, IF(Orders1[[#This Row],[Region]]=People!$B$3,People!$A$3, IF(Orders1[[#This Row],[Region]]=People!$B$4,People!$A$4, IF(Orders1[[#This Row],[Region]]=People!$B$5,People!$A$5))))</f>
        <v>Kelly Williams</v>
      </c>
      <c r="W9299" s="3" t="str">
        <f>IFERROR(INDEX(Returns!A9299:A10098, MATCH(Orders1[[#This Row],[Order ID]],Returns!B9299:B10098)), "No")</f>
        <v>No</v>
      </c>
      <c r="X9299" s="3">
        <f>IF(Orders1[[#This Row],[Return]]="Yes", 1, 0)</f>
        <v>0</v>
      </c>
    </row>
    <row r="9300" spans="1:24" x14ac:dyDescent="0.2">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7">
        <v>74.352000000000004</v>
      </c>
      <c r="S9300" s="1">
        <v>3</v>
      </c>
      <c r="T9300" s="1">
        <v>0.2</v>
      </c>
      <c r="U9300" s="7">
        <v>6.5057999999999971</v>
      </c>
      <c r="V9300" s="3" t="str">
        <f>IF(Orders1[[#This Row],[Region]]=People!$B$2, People!$A$2, IF(Orders1[[#This Row],[Region]]=People!$B$3,People!$A$3, IF(Orders1[[#This Row],[Region]]=People!$B$4,People!$A$4, IF(Orders1[[#This Row],[Region]]=People!$B$5,People!$A$5))))</f>
        <v>Kelly Williams</v>
      </c>
      <c r="W9300" s="3" t="str">
        <f>IFERROR(INDEX(Returns!A9300:A10099, MATCH(Orders1[[#This Row],[Order ID]],Returns!B9300:B10099)), "No")</f>
        <v>No</v>
      </c>
      <c r="X9300" s="3">
        <f>IF(Orders1[[#This Row],[Return]]="Yes", 1, 0)</f>
        <v>0</v>
      </c>
    </row>
    <row r="9301" spans="1:24" x14ac:dyDescent="0.2">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7">
        <v>4.3119999999999985</v>
      </c>
      <c r="S9301" s="1">
        <v>2</v>
      </c>
      <c r="T9301" s="1">
        <v>0.8</v>
      </c>
      <c r="U9301" s="7">
        <v>-6.8992000000000022</v>
      </c>
      <c r="V9301" s="3" t="str">
        <f>IF(Orders1[[#This Row],[Region]]=People!$B$2, People!$A$2, IF(Orders1[[#This Row],[Region]]=People!$B$3,People!$A$3, IF(Orders1[[#This Row],[Region]]=People!$B$4,People!$A$4, IF(Orders1[[#This Row],[Region]]=People!$B$5,People!$A$5))))</f>
        <v>Kelly Williams</v>
      </c>
      <c r="W9301" s="3" t="str">
        <f>IFERROR(INDEX(Returns!A9301:A10100, MATCH(Orders1[[#This Row],[Order ID]],Returns!B9301:B10100)), "No")</f>
        <v>No</v>
      </c>
      <c r="X9301" s="3">
        <f>IF(Orders1[[#This Row],[Return]]="Yes", 1, 0)</f>
        <v>0</v>
      </c>
    </row>
    <row r="9302" spans="1:24" x14ac:dyDescent="0.2">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7">
        <v>56.686</v>
      </c>
      <c r="S9302" s="1">
        <v>1</v>
      </c>
      <c r="T9302" s="1">
        <v>0.3</v>
      </c>
      <c r="U9302" s="7">
        <v>-20.245000000000008</v>
      </c>
      <c r="V9302" s="3" t="str">
        <f>IF(Orders1[[#This Row],[Region]]=People!$B$2, People!$A$2, IF(Orders1[[#This Row],[Region]]=People!$B$3,People!$A$3, IF(Orders1[[#This Row],[Region]]=People!$B$4,People!$A$4, IF(Orders1[[#This Row],[Region]]=People!$B$5,People!$A$5))))</f>
        <v>Kelly Williams</v>
      </c>
      <c r="W9302" s="3" t="str">
        <f>IFERROR(INDEX(Returns!A9302:A10101, MATCH(Orders1[[#This Row],[Order ID]],Returns!B9302:B10101)), "No")</f>
        <v>No</v>
      </c>
      <c r="X9302" s="3">
        <f>IF(Orders1[[#This Row],[Return]]="Yes", 1, 0)</f>
        <v>0</v>
      </c>
    </row>
    <row r="9303" spans="1:24" x14ac:dyDescent="0.2">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7">
        <v>97.968000000000004</v>
      </c>
      <c r="S9303" s="1">
        <v>2</v>
      </c>
      <c r="T9303" s="1">
        <v>0.2</v>
      </c>
      <c r="U9303" s="7">
        <v>6.122999999999994</v>
      </c>
      <c r="V9303" s="3" t="str">
        <f>IF(Orders1[[#This Row],[Region]]=People!$B$2, People!$A$2, IF(Orders1[[#This Row],[Region]]=People!$B$3,People!$A$3, IF(Orders1[[#This Row],[Region]]=People!$B$4,People!$A$4, IF(Orders1[[#This Row],[Region]]=People!$B$5,People!$A$5))))</f>
        <v>Kelly Williams</v>
      </c>
      <c r="W9303" s="3" t="str">
        <f>IFERROR(INDEX(Returns!A9303:A10102, MATCH(Orders1[[#This Row],[Order ID]],Returns!B9303:B10102)), "No")</f>
        <v>No</v>
      </c>
      <c r="X9303" s="3">
        <f>IF(Orders1[[#This Row],[Return]]="Yes", 1, 0)</f>
        <v>0</v>
      </c>
    </row>
    <row r="9304" spans="1:24" x14ac:dyDescent="0.2">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7">
        <v>7.8719999999999999</v>
      </c>
      <c r="S9304" s="1">
        <v>3</v>
      </c>
      <c r="T9304" s="1">
        <v>0.2</v>
      </c>
      <c r="U9304" s="7">
        <v>0.88559999999999883</v>
      </c>
      <c r="V9304" s="3" t="str">
        <f>IF(Orders1[[#This Row],[Region]]=People!$B$2, People!$A$2, IF(Orders1[[#This Row],[Region]]=People!$B$3,People!$A$3, IF(Orders1[[#This Row],[Region]]=People!$B$4,People!$A$4, IF(Orders1[[#This Row],[Region]]=People!$B$5,People!$A$5))))</f>
        <v>Kelly Williams</v>
      </c>
      <c r="W9304" s="3" t="str">
        <f>IFERROR(INDEX(Returns!A9304:A10103, MATCH(Orders1[[#This Row],[Order ID]],Returns!B9304:B10103)), "No")</f>
        <v>No</v>
      </c>
      <c r="X9304" s="3">
        <f>IF(Orders1[[#This Row],[Return]]="Yes", 1, 0)</f>
        <v>0</v>
      </c>
    </row>
    <row r="9305" spans="1:24" x14ac:dyDescent="0.2">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7">
        <v>15.552000000000003</v>
      </c>
      <c r="S9305" s="1">
        <v>3</v>
      </c>
      <c r="T9305" s="1">
        <v>0.2</v>
      </c>
      <c r="U9305" s="7">
        <v>5.4432</v>
      </c>
      <c r="V9305" s="3" t="str">
        <f>IF(Orders1[[#This Row],[Region]]=People!$B$2, People!$A$2, IF(Orders1[[#This Row],[Region]]=People!$B$3,People!$A$3, IF(Orders1[[#This Row],[Region]]=People!$B$4,People!$A$4, IF(Orders1[[#This Row],[Region]]=People!$B$5,People!$A$5))))</f>
        <v>Kelly Williams</v>
      </c>
      <c r="W9305" s="3" t="str">
        <f>IFERROR(INDEX(Returns!A9305:A10104, MATCH(Orders1[[#This Row],[Order ID]],Returns!B9305:B10104)), "No")</f>
        <v>No</v>
      </c>
      <c r="X9305" s="3">
        <f>IF(Orders1[[#This Row],[Return]]="Yes", 1, 0)</f>
        <v>0</v>
      </c>
    </row>
    <row r="9306" spans="1:24" x14ac:dyDescent="0.2">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7">
        <v>1.4759999999999998</v>
      </c>
      <c r="S9306" s="1">
        <v>1</v>
      </c>
      <c r="T9306" s="1">
        <v>0.8</v>
      </c>
      <c r="U9306" s="7">
        <v>-2.2877999999999998</v>
      </c>
      <c r="V9306" s="3" t="str">
        <f>IF(Orders1[[#This Row],[Region]]=People!$B$2, People!$A$2, IF(Orders1[[#This Row],[Region]]=People!$B$3,People!$A$3, IF(Orders1[[#This Row],[Region]]=People!$B$4,People!$A$4, IF(Orders1[[#This Row],[Region]]=People!$B$5,People!$A$5))))</f>
        <v>Kelly Williams</v>
      </c>
      <c r="W9306" s="3" t="str">
        <f>IFERROR(INDEX(Returns!A9306:A10105, MATCH(Orders1[[#This Row],[Order ID]],Returns!B9306:B10105)), "No")</f>
        <v>No</v>
      </c>
      <c r="X9306" s="3">
        <f>IF(Orders1[[#This Row],[Return]]="Yes", 1, 0)</f>
        <v>0</v>
      </c>
    </row>
    <row r="9307" spans="1:24" x14ac:dyDescent="0.2">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7">
        <v>8.4</v>
      </c>
      <c r="S9307" s="1">
        <v>5</v>
      </c>
      <c r="T9307" s="1">
        <v>0</v>
      </c>
      <c r="U9307" s="7">
        <v>2.1840000000000002</v>
      </c>
      <c r="V9307" s="3" t="str">
        <f>IF(Orders1[[#This Row],[Region]]=People!$B$2, People!$A$2, IF(Orders1[[#This Row],[Region]]=People!$B$3,People!$A$3, IF(Orders1[[#This Row],[Region]]=People!$B$4,People!$A$4, IF(Orders1[[#This Row],[Region]]=People!$B$5,People!$A$5))))</f>
        <v>Anna Andreadi</v>
      </c>
      <c r="W9307" s="3" t="str">
        <f>IFERROR(INDEX(Returns!A9307:A10106, MATCH(Orders1[[#This Row],[Order ID]],Returns!B9307:B10106)), "No")</f>
        <v>No</v>
      </c>
      <c r="X9307" s="3">
        <f>IF(Orders1[[#This Row],[Return]]="Yes", 1, 0)</f>
        <v>0</v>
      </c>
    </row>
    <row r="9308" spans="1:24" x14ac:dyDescent="0.2">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7">
        <v>6.56</v>
      </c>
      <c r="S9308" s="1">
        <v>2</v>
      </c>
      <c r="T9308" s="1">
        <v>0</v>
      </c>
      <c r="U9308" s="7">
        <v>1.9023999999999992</v>
      </c>
      <c r="V9308" s="3" t="str">
        <f>IF(Orders1[[#This Row],[Region]]=People!$B$2, People!$A$2, IF(Orders1[[#This Row],[Region]]=People!$B$3,People!$A$3, IF(Orders1[[#This Row],[Region]]=People!$B$4,People!$A$4, IF(Orders1[[#This Row],[Region]]=People!$B$5,People!$A$5))))</f>
        <v>Anna Andreadi</v>
      </c>
      <c r="W9308" s="3" t="str">
        <f>IFERROR(INDEX(Returns!A9308:A10107, MATCH(Orders1[[#This Row],[Order ID]],Returns!B9308:B10107)), "No")</f>
        <v>No</v>
      </c>
      <c r="X9308" s="3">
        <f>IF(Orders1[[#This Row],[Return]]="Yes", 1, 0)</f>
        <v>0</v>
      </c>
    </row>
    <row r="9309" spans="1:24" x14ac:dyDescent="0.2">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7">
        <v>14.88</v>
      </c>
      <c r="S9309" s="1">
        <v>2</v>
      </c>
      <c r="T9309" s="1">
        <v>0</v>
      </c>
      <c r="U9309" s="7">
        <v>3.7200000000000006</v>
      </c>
      <c r="V9309" s="3" t="str">
        <f>IF(Orders1[[#This Row],[Region]]=People!$B$2, People!$A$2, IF(Orders1[[#This Row],[Region]]=People!$B$3,People!$A$3, IF(Orders1[[#This Row],[Region]]=People!$B$4,People!$A$4, IF(Orders1[[#This Row],[Region]]=People!$B$5,People!$A$5))))</f>
        <v>Anna Andreadi</v>
      </c>
      <c r="W9309" s="3" t="str">
        <f>IFERROR(INDEX(Returns!A9309:A10108, MATCH(Orders1[[#This Row],[Order ID]],Returns!B9309:B10108)), "No")</f>
        <v>No</v>
      </c>
      <c r="X9309" s="3">
        <f>IF(Orders1[[#This Row],[Return]]="Yes", 1, 0)</f>
        <v>0</v>
      </c>
    </row>
    <row r="9310" spans="1:24" x14ac:dyDescent="0.2">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7">
        <v>45.48</v>
      </c>
      <c r="S9310" s="1">
        <v>4</v>
      </c>
      <c r="T9310" s="1">
        <v>0</v>
      </c>
      <c r="U9310" s="7">
        <v>15.917999999999999</v>
      </c>
      <c r="V9310" s="3" t="str">
        <f>IF(Orders1[[#This Row],[Region]]=People!$B$2, People!$A$2, IF(Orders1[[#This Row],[Region]]=People!$B$3,People!$A$3, IF(Orders1[[#This Row],[Region]]=People!$B$4,People!$A$4, IF(Orders1[[#This Row],[Region]]=People!$B$5,People!$A$5))))</f>
        <v>Anna Andreadi</v>
      </c>
      <c r="W9310" s="3" t="str">
        <f>IFERROR(INDEX(Returns!A9310:A10109, MATCH(Orders1[[#This Row],[Order ID]],Returns!B9310:B10109)), "No")</f>
        <v>No</v>
      </c>
      <c r="X9310" s="3">
        <f>IF(Orders1[[#This Row],[Return]]="Yes", 1, 0)</f>
        <v>0</v>
      </c>
    </row>
    <row r="9311" spans="1:24" x14ac:dyDescent="0.2">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7">
        <v>25.44</v>
      </c>
      <c r="S9311" s="1">
        <v>6</v>
      </c>
      <c r="T9311" s="1">
        <v>0</v>
      </c>
      <c r="U9311" s="7">
        <v>9.9215999999999998</v>
      </c>
      <c r="V9311" s="3" t="str">
        <f>IF(Orders1[[#This Row],[Region]]=People!$B$2, People!$A$2, IF(Orders1[[#This Row],[Region]]=People!$B$3,People!$A$3, IF(Orders1[[#This Row],[Region]]=People!$B$4,People!$A$4, IF(Orders1[[#This Row],[Region]]=People!$B$5,People!$A$5))))</f>
        <v>Anna Andreadi</v>
      </c>
      <c r="W9311" s="3" t="str">
        <f>IFERROR(INDEX(Returns!A9311:A10110, MATCH(Orders1[[#This Row],[Order ID]],Returns!B9311:B10110)), "No")</f>
        <v>No</v>
      </c>
      <c r="X9311" s="3">
        <f>IF(Orders1[[#This Row],[Return]]="Yes", 1, 0)</f>
        <v>0</v>
      </c>
    </row>
    <row r="9312" spans="1:24" x14ac:dyDescent="0.2">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7">
        <v>146.68800000000002</v>
      </c>
      <c r="S9312" s="1">
        <v>8</v>
      </c>
      <c r="T9312" s="1">
        <v>0.2</v>
      </c>
      <c r="U9312" s="7">
        <v>45.839999999999996</v>
      </c>
      <c r="V9312" s="3" t="str">
        <f>IF(Orders1[[#This Row],[Region]]=People!$B$2, People!$A$2, IF(Orders1[[#This Row],[Region]]=People!$B$3,People!$A$3, IF(Orders1[[#This Row],[Region]]=People!$B$4,People!$A$4, IF(Orders1[[#This Row],[Region]]=People!$B$5,People!$A$5))))</f>
        <v>Chuck Magee</v>
      </c>
      <c r="W9312" s="3" t="str">
        <f>IFERROR(INDEX(Returns!A9312:A10111, MATCH(Orders1[[#This Row],[Order ID]],Returns!B9312:B10111)), "No")</f>
        <v>No</v>
      </c>
      <c r="X9312" s="3">
        <f>IF(Orders1[[#This Row],[Return]]="Yes", 1, 0)</f>
        <v>0</v>
      </c>
    </row>
    <row r="9313" spans="1:24" x14ac:dyDescent="0.2">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7">
        <v>4.9280000000000008</v>
      </c>
      <c r="S9313" s="1">
        <v>2</v>
      </c>
      <c r="T9313" s="1">
        <v>0.2</v>
      </c>
      <c r="U9313" s="7">
        <v>1.7247999999999997</v>
      </c>
      <c r="V9313" s="3" t="str">
        <f>IF(Orders1[[#This Row],[Region]]=People!$B$2, People!$A$2, IF(Orders1[[#This Row],[Region]]=People!$B$3,People!$A$3, IF(Orders1[[#This Row],[Region]]=People!$B$4,People!$A$4, IF(Orders1[[#This Row],[Region]]=People!$B$5,People!$A$5))))</f>
        <v>Kelly Williams</v>
      </c>
      <c r="W9313" s="3" t="str">
        <f>IFERROR(INDEX(Returns!A9313:A10112, MATCH(Orders1[[#This Row],[Order ID]],Returns!B9313:B10112)), "No")</f>
        <v>No</v>
      </c>
      <c r="X9313" s="3">
        <f>IF(Orders1[[#This Row],[Return]]="Yes", 1, 0)</f>
        <v>0</v>
      </c>
    </row>
    <row r="9314" spans="1:24" x14ac:dyDescent="0.2">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7">
        <v>63.488</v>
      </c>
      <c r="S9314" s="1">
        <v>4</v>
      </c>
      <c r="T9314" s="1">
        <v>0.2</v>
      </c>
      <c r="U9314" s="7">
        <v>4.7616000000000014</v>
      </c>
      <c r="V9314" s="3" t="str">
        <f>IF(Orders1[[#This Row],[Region]]=People!$B$2, People!$A$2, IF(Orders1[[#This Row],[Region]]=People!$B$3,People!$A$3, IF(Orders1[[#This Row],[Region]]=People!$B$4,People!$A$4, IF(Orders1[[#This Row],[Region]]=People!$B$5,People!$A$5))))</f>
        <v>Kelly Williams</v>
      </c>
      <c r="W9314" s="3" t="str">
        <f>IFERROR(INDEX(Returns!A9314:A10113, MATCH(Orders1[[#This Row],[Order ID]],Returns!B9314:B10113)), "No")</f>
        <v>No</v>
      </c>
      <c r="X9314" s="3">
        <f>IF(Orders1[[#This Row],[Return]]="Yes", 1, 0)</f>
        <v>0</v>
      </c>
    </row>
    <row r="9315" spans="1:24" x14ac:dyDescent="0.2">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7">
        <v>418.32</v>
      </c>
      <c r="S9315" s="1">
        <v>7</v>
      </c>
      <c r="T9315" s="1">
        <v>0</v>
      </c>
      <c r="U9315" s="7">
        <v>117.12960000000004</v>
      </c>
      <c r="V9315" s="3" t="str">
        <f>IF(Orders1[[#This Row],[Region]]=People!$B$2, People!$A$2, IF(Orders1[[#This Row],[Region]]=People!$B$3,People!$A$3, IF(Orders1[[#This Row],[Region]]=People!$B$4,People!$A$4, IF(Orders1[[#This Row],[Region]]=People!$B$5,People!$A$5))))</f>
        <v>Kelly Williams</v>
      </c>
      <c r="W9315" s="3" t="str">
        <f>IFERROR(INDEX(Returns!A9315:A10114, MATCH(Orders1[[#This Row],[Order ID]],Returns!B9315:B10114)), "No")</f>
        <v>No</v>
      </c>
      <c r="X9315" s="3">
        <f>IF(Orders1[[#This Row],[Return]]="Yes", 1, 0)</f>
        <v>0</v>
      </c>
    </row>
    <row r="9316" spans="1:24" x14ac:dyDescent="0.2">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7">
        <v>123.858</v>
      </c>
      <c r="S9316" s="1">
        <v>2</v>
      </c>
      <c r="T9316" s="1">
        <v>0.1</v>
      </c>
      <c r="U9316" s="7">
        <v>46.790800000000004</v>
      </c>
      <c r="V9316" s="3" t="str">
        <f>IF(Orders1[[#This Row],[Region]]=People!$B$2, People!$A$2, IF(Orders1[[#This Row],[Region]]=People!$B$3,People!$A$3, IF(Orders1[[#This Row],[Region]]=People!$B$4,People!$A$4, IF(Orders1[[#This Row],[Region]]=People!$B$5,People!$A$5))))</f>
        <v>Kelly Williams</v>
      </c>
      <c r="W9316" s="3" t="str">
        <f>IFERROR(INDEX(Returns!A9316:A10115, MATCH(Orders1[[#This Row],[Order ID]],Returns!B9316:B10115)), "No")</f>
        <v>No</v>
      </c>
      <c r="X9316" s="3">
        <f>IF(Orders1[[#This Row],[Return]]="Yes", 1, 0)</f>
        <v>0</v>
      </c>
    </row>
    <row r="9317" spans="1:24" x14ac:dyDescent="0.2">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7">
        <v>118.78199999999998</v>
      </c>
      <c r="S9317" s="1">
        <v>3</v>
      </c>
      <c r="T9317" s="1">
        <v>0.4</v>
      </c>
      <c r="U9317" s="7">
        <v>-27.715799999999994</v>
      </c>
      <c r="V9317" s="3" t="str">
        <f>IF(Orders1[[#This Row],[Region]]=People!$B$2, People!$A$2, IF(Orders1[[#This Row],[Region]]=People!$B$3,People!$A$3, IF(Orders1[[#This Row],[Region]]=People!$B$4,People!$A$4, IF(Orders1[[#This Row],[Region]]=People!$B$5,People!$A$5))))</f>
        <v>Chuck Magee</v>
      </c>
      <c r="W9317" s="3" t="str">
        <f>IFERROR(INDEX(Returns!A9317:A10116, MATCH(Orders1[[#This Row],[Order ID]],Returns!B9317:B10116)), "No")</f>
        <v>No</v>
      </c>
      <c r="X9317" s="3">
        <f>IF(Orders1[[#This Row],[Return]]="Yes", 1, 0)</f>
        <v>0</v>
      </c>
    </row>
    <row r="9318" spans="1:24" x14ac:dyDescent="0.2">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7">
        <v>769.18400000000008</v>
      </c>
      <c r="S9318" s="1">
        <v>4</v>
      </c>
      <c r="T9318" s="1">
        <v>0.2</v>
      </c>
      <c r="U9318" s="7">
        <v>-163.45159999999996</v>
      </c>
      <c r="V9318" s="3" t="str">
        <f>IF(Orders1[[#This Row],[Region]]=People!$B$2, People!$A$2, IF(Orders1[[#This Row],[Region]]=People!$B$3,People!$A$3, IF(Orders1[[#This Row],[Region]]=People!$B$4,People!$A$4, IF(Orders1[[#This Row],[Region]]=People!$B$5,People!$A$5))))</f>
        <v>Chuck Magee</v>
      </c>
      <c r="W9318" s="3" t="str">
        <f>IFERROR(INDEX(Returns!A9318:A10117, MATCH(Orders1[[#This Row],[Order ID]],Returns!B9318:B10117)), "No")</f>
        <v>No</v>
      </c>
      <c r="X9318" s="3">
        <f>IF(Orders1[[#This Row],[Return]]="Yes", 1, 0)</f>
        <v>0</v>
      </c>
    </row>
    <row r="9319" spans="1:24" x14ac:dyDescent="0.2">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7">
        <v>47.904000000000003</v>
      </c>
      <c r="S9319" s="1">
        <v>1</v>
      </c>
      <c r="T9319" s="1">
        <v>0.2</v>
      </c>
      <c r="U9319" s="7">
        <v>-2.9940000000000015</v>
      </c>
      <c r="V9319" s="3" t="str">
        <f>IF(Orders1[[#This Row],[Region]]=People!$B$2, People!$A$2, IF(Orders1[[#This Row],[Region]]=People!$B$3,People!$A$3, IF(Orders1[[#This Row],[Region]]=People!$B$4,People!$A$4, IF(Orders1[[#This Row],[Region]]=People!$B$5,People!$A$5))))</f>
        <v>Kelly Williams</v>
      </c>
      <c r="W9319" s="3" t="str">
        <f>IFERROR(INDEX(Returns!A9319:A10118, MATCH(Orders1[[#This Row],[Order ID]],Returns!B9319:B10118)), "No")</f>
        <v>No</v>
      </c>
      <c r="X9319" s="3">
        <f>IF(Orders1[[#This Row],[Return]]="Yes", 1, 0)</f>
        <v>0</v>
      </c>
    </row>
    <row r="9320" spans="1:24" x14ac:dyDescent="0.2">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7">
        <v>13.36</v>
      </c>
      <c r="S9320" s="1">
        <v>2</v>
      </c>
      <c r="T9320" s="1">
        <v>0</v>
      </c>
      <c r="U9320" s="7">
        <v>6.4127999999999998</v>
      </c>
      <c r="V9320" s="3" t="str">
        <f>IF(Orders1[[#This Row],[Region]]=People!$B$2, People!$A$2, IF(Orders1[[#This Row],[Region]]=People!$B$3,People!$A$3, IF(Orders1[[#This Row],[Region]]=People!$B$4,People!$A$4, IF(Orders1[[#This Row],[Region]]=People!$B$5,People!$A$5))))</f>
        <v>Chuck Magee</v>
      </c>
      <c r="W9320" s="3" t="str">
        <f>IFERROR(INDEX(Returns!A9320:A10119, MATCH(Orders1[[#This Row],[Order ID]],Returns!B9320:B10119)), "No")</f>
        <v>No</v>
      </c>
      <c r="X9320" s="3">
        <f>IF(Orders1[[#This Row],[Return]]="Yes", 1, 0)</f>
        <v>0</v>
      </c>
    </row>
    <row r="9321" spans="1:24" x14ac:dyDescent="0.2">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7">
        <v>163.76400000000001</v>
      </c>
      <c r="S9321" s="1">
        <v>2</v>
      </c>
      <c r="T9321" s="1">
        <v>0.1</v>
      </c>
      <c r="U9321" s="7">
        <v>25.474399999999999</v>
      </c>
      <c r="V9321" s="3" t="str">
        <f>IF(Orders1[[#This Row],[Region]]=People!$B$2, People!$A$2, IF(Orders1[[#This Row],[Region]]=People!$B$3,People!$A$3, IF(Orders1[[#This Row],[Region]]=People!$B$4,People!$A$4, IF(Orders1[[#This Row],[Region]]=People!$B$5,People!$A$5))))</f>
        <v>Chuck Magee</v>
      </c>
      <c r="W9321" s="3" t="str">
        <f>IFERROR(INDEX(Returns!A9321:A10120, MATCH(Orders1[[#This Row],[Order ID]],Returns!B9321:B10120)), "No")</f>
        <v>No</v>
      </c>
      <c r="X9321" s="3">
        <f>IF(Orders1[[#This Row],[Return]]="Yes", 1, 0)</f>
        <v>0</v>
      </c>
    </row>
    <row r="9322" spans="1:24" x14ac:dyDescent="0.2">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7">
        <v>183.92</v>
      </c>
      <c r="S9322" s="1">
        <v>4</v>
      </c>
      <c r="T9322" s="1">
        <v>0</v>
      </c>
      <c r="U9322" s="7">
        <v>31.266399999999976</v>
      </c>
      <c r="V9322" s="3" t="str">
        <f>IF(Orders1[[#This Row],[Region]]=People!$B$2, People!$A$2, IF(Orders1[[#This Row],[Region]]=People!$B$3,People!$A$3, IF(Orders1[[#This Row],[Region]]=People!$B$4,People!$A$4, IF(Orders1[[#This Row],[Region]]=People!$B$5,People!$A$5))))</f>
        <v>Chuck Magee</v>
      </c>
      <c r="W9322" s="3" t="str">
        <f>IFERROR(INDEX(Returns!A9322:A10121, MATCH(Orders1[[#This Row],[Order ID]],Returns!B9322:B10121)), "No")</f>
        <v>No</v>
      </c>
      <c r="X9322" s="3">
        <f>IF(Orders1[[#This Row],[Return]]="Yes", 1, 0)</f>
        <v>0</v>
      </c>
    </row>
    <row r="9323" spans="1:24" x14ac:dyDescent="0.2">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7">
        <v>11.376000000000001</v>
      </c>
      <c r="S9323" s="1">
        <v>3</v>
      </c>
      <c r="T9323" s="1">
        <v>0.6</v>
      </c>
      <c r="U9323" s="7">
        <v>-5.6879999999999988</v>
      </c>
      <c r="V9323" s="3" t="str">
        <f>IF(Orders1[[#This Row],[Region]]=People!$B$2, People!$A$2, IF(Orders1[[#This Row],[Region]]=People!$B$3,People!$A$3, IF(Orders1[[#This Row],[Region]]=People!$B$4,People!$A$4, IF(Orders1[[#This Row],[Region]]=People!$B$5,People!$A$5))))</f>
        <v>Kelly Williams</v>
      </c>
      <c r="W9323" s="3" t="str">
        <f>IFERROR(INDEX(Returns!A9323:A10122, MATCH(Orders1[[#This Row],[Order ID]],Returns!B9323:B10122)), "No")</f>
        <v>No</v>
      </c>
      <c r="X9323" s="3">
        <f>IF(Orders1[[#This Row],[Return]]="Yes", 1, 0)</f>
        <v>0</v>
      </c>
    </row>
    <row r="9324" spans="1:24" x14ac:dyDescent="0.2">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7">
        <v>66.112000000000009</v>
      </c>
      <c r="S9324" s="1">
        <v>4</v>
      </c>
      <c r="T9324" s="1">
        <v>0.6</v>
      </c>
      <c r="U9324" s="7">
        <v>-84.292799999999986</v>
      </c>
      <c r="V9324" s="3" t="str">
        <f>IF(Orders1[[#This Row],[Region]]=People!$B$2, People!$A$2, IF(Orders1[[#This Row],[Region]]=People!$B$3,People!$A$3, IF(Orders1[[#This Row],[Region]]=People!$B$4,People!$A$4, IF(Orders1[[#This Row],[Region]]=People!$B$5,People!$A$5))))</f>
        <v>Kelly Williams</v>
      </c>
      <c r="W9324" s="3" t="str">
        <f>IFERROR(INDEX(Returns!A9324:A10123, MATCH(Orders1[[#This Row],[Order ID]],Returns!B9324:B10123)), "No")</f>
        <v>No</v>
      </c>
      <c r="X9324" s="3">
        <f>IF(Orders1[[#This Row],[Return]]="Yes", 1, 0)</f>
        <v>0</v>
      </c>
    </row>
    <row r="9325" spans="1:24" x14ac:dyDescent="0.2">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7">
        <v>211.04</v>
      </c>
      <c r="S9325" s="1">
        <v>8</v>
      </c>
      <c r="T9325" s="1">
        <v>0</v>
      </c>
      <c r="U9325" s="7">
        <v>97.078399999999988</v>
      </c>
      <c r="V9325" s="3" t="str">
        <f>IF(Orders1[[#This Row],[Region]]=People!$B$2, People!$A$2, IF(Orders1[[#This Row],[Region]]=People!$B$3,People!$A$3, IF(Orders1[[#This Row],[Region]]=People!$B$4,People!$A$4, IF(Orders1[[#This Row],[Region]]=People!$B$5,People!$A$5))))</f>
        <v>Anna Andreadi</v>
      </c>
      <c r="W9325" s="3" t="str">
        <f>IFERROR(INDEX(Returns!A9325:A10124, MATCH(Orders1[[#This Row],[Order ID]],Returns!B9325:B10124)), "No")</f>
        <v>No</v>
      </c>
      <c r="X9325" s="3">
        <f>IF(Orders1[[#This Row],[Return]]="Yes", 1, 0)</f>
        <v>0</v>
      </c>
    </row>
    <row r="9326" spans="1:24" x14ac:dyDescent="0.2">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7">
        <v>594.81600000000003</v>
      </c>
      <c r="S9326" s="1">
        <v>2</v>
      </c>
      <c r="T9326" s="1">
        <v>0.2</v>
      </c>
      <c r="U9326" s="7">
        <v>59.481600000000014</v>
      </c>
      <c r="V9326" s="3" t="str">
        <f>IF(Orders1[[#This Row],[Region]]=People!$B$2, People!$A$2, IF(Orders1[[#This Row],[Region]]=People!$B$3,People!$A$3, IF(Orders1[[#This Row],[Region]]=People!$B$4,People!$A$4, IF(Orders1[[#This Row],[Region]]=People!$B$5,People!$A$5))))</f>
        <v>Anna Andreadi</v>
      </c>
      <c r="W9326" s="3" t="str">
        <f>IFERROR(INDEX(Returns!A9326:A10125, MATCH(Orders1[[#This Row],[Order ID]],Returns!B9326:B10125)), "No")</f>
        <v>No</v>
      </c>
      <c r="X9326" s="3">
        <f>IF(Orders1[[#This Row],[Return]]="Yes", 1, 0)</f>
        <v>0</v>
      </c>
    </row>
    <row r="9327" spans="1:24" x14ac:dyDescent="0.2">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7">
        <v>72.960000000000008</v>
      </c>
      <c r="S9327" s="1">
        <v>3</v>
      </c>
      <c r="T9327" s="1">
        <v>0.2</v>
      </c>
      <c r="U9327" s="7">
        <v>23.711999999999996</v>
      </c>
      <c r="V9327" s="3" t="str">
        <f>IF(Orders1[[#This Row],[Region]]=People!$B$2, People!$A$2, IF(Orders1[[#This Row],[Region]]=People!$B$3,People!$A$3, IF(Orders1[[#This Row],[Region]]=People!$B$4,People!$A$4, IF(Orders1[[#This Row],[Region]]=People!$B$5,People!$A$5))))</f>
        <v>Anna Andreadi</v>
      </c>
      <c r="W9327" s="3" t="str">
        <f>IFERROR(INDEX(Returns!A9327:A10126, MATCH(Orders1[[#This Row],[Order ID]],Returns!B9327:B10126)), "No")</f>
        <v>No</v>
      </c>
      <c r="X9327" s="3">
        <f>IF(Orders1[[#This Row],[Return]]="Yes", 1, 0)</f>
        <v>0</v>
      </c>
    </row>
    <row r="9328" spans="1:24" x14ac:dyDescent="0.2">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7">
        <v>80.959999999999994</v>
      </c>
      <c r="S9328" s="1">
        <v>4</v>
      </c>
      <c r="T9328" s="1">
        <v>0</v>
      </c>
      <c r="U9328" s="7">
        <v>34.812800000000003</v>
      </c>
      <c r="V9328" s="3" t="str">
        <f>IF(Orders1[[#This Row],[Region]]=People!$B$2, People!$A$2, IF(Orders1[[#This Row],[Region]]=People!$B$3,People!$A$3, IF(Orders1[[#This Row],[Region]]=People!$B$4,People!$A$4, IF(Orders1[[#This Row],[Region]]=People!$B$5,People!$A$5))))</f>
        <v>Anna Andreadi</v>
      </c>
      <c r="W9328" s="3" t="str">
        <f>IFERROR(INDEX(Returns!A9328:A10127, MATCH(Orders1[[#This Row],[Order ID]],Returns!B9328:B10127)), "No")</f>
        <v>No</v>
      </c>
      <c r="X9328" s="3">
        <f>IF(Orders1[[#This Row],[Return]]="Yes", 1, 0)</f>
        <v>0</v>
      </c>
    </row>
    <row r="9329" spans="1:24" x14ac:dyDescent="0.2">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7">
        <v>455.71199999999999</v>
      </c>
      <c r="S9329" s="1">
        <v>2</v>
      </c>
      <c r="T9329" s="1">
        <v>0.2</v>
      </c>
      <c r="U9329" s="7">
        <v>34.178400000000011</v>
      </c>
      <c r="V9329" s="3" t="str">
        <f>IF(Orders1[[#This Row],[Region]]=People!$B$2, People!$A$2, IF(Orders1[[#This Row],[Region]]=People!$B$3,People!$A$3, IF(Orders1[[#This Row],[Region]]=People!$B$4,People!$A$4, IF(Orders1[[#This Row],[Region]]=People!$B$5,People!$A$5))))</f>
        <v>Anna Andreadi</v>
      </c>
      <c r="W9329" s="3" t="str">
        <f>IFERROR(INDEX(Returns!A9329:A10128, MATCH(Orders1[[#This Row],[Order ID]],Returns!B9329:B10128)), "No")</f>
        <v>No</v>
      </c>
      <c r="X9329" s="3">
        <f>IF(Orders1[[#This Row],[Return]]="Yes", 1, 0)</f>
        <v>0</v>
      </c>
    </row>
    <row r="9330" spans="1:24" x14ac:dyDescent="0.2">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7">
        <v>25.98</v>
      </c>
      <c r="S9330" s="1">
        <v>1</v>
      </c>
      <c r="T9330" s="1">
        <v>0</v>
      </c>
      <c r="U9330" s="7">
        <v>7.2744</v>
      </c>
      <c r="V9330" s="3" t="str">
        <f>IF(Orders1[[#This Row],[Region]]=People!$B$2, People!$A$2, IF(Orders1[[#This Row],[Region]]=People!$B$3,People!$A$3, IF(Orders1[[#This Row],[Region]]=People!$B$4,People!$A$4, IF(Orders1[[#This Row],[Region]]=People!$B$5,People!$A$5))))</f>
        <v>Anna Andreadi</v>
      </c>
      <c r="W9330" s="3" t="str">
        <f>IFERROR(INDEX(Returns!A9330:A10129, MATCH(Orders1[[#This Row],[Order ID]],Returns!B9330:B10129)), "No")</f>
        <v>No</v>
      </c>
      <c r="X9330" s="3">
        <f>IF(Orders1[[#This Row],[Return]]="Yes", 1, 0)</f>
        <v>0</v>
      </c>
    </row>
    <row r="9331" spans="1:24" x14ac:dyDescent="0.2">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7">
        <v>45.28</v>
      </c>
      <c r="S9331" s="1">
        <v>4</v>
      </c>
      <c r="T9331" s="1">
        <v>0</v>
      </c>
      <c r="U9331" s="7">
        <v>15.395199999999999</v>
      </c>
      <c r="V9331" s="3" t="str">
        <f>IF(Orders1[[#This Row],[Region]]=People!$B$2, People!$A$2, IF(Orders1[[#This Row],[Region]]=People!$B$3,People!$A$3, IF(Orders1[[#This Row],[Region]]=People!$B$4,People!$A$4, IF(Orders1[[#This Row],[Region]]=People!$B$5,People!$A$5))))</f>
        <v>Anna Andreadi</v>
      </c>
      <c r="W9331" s="3" t="str">
        <f>IFERROR(INDEX(Returns!A9331:A10130, MATCH(Orders1[[#This Row],[Order ID]],Returns!B9331:B10130)), "No")</f>
        <v>No</v>
      </c>
      <c r="X9331" s="3">
        <f>IF(Orders1[[#This Row],[Return]]="Yes", 1, 0)</f>
        <v>0</v>
      </c>
    </row>
    <row r="9332" spans="1:24" x14ac:dyDescent="0.2">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7">
        <v>15.56</v>
      </c>
      <c r="S9332" s="1">
        <v>2</v>
      </c>
      <c r="T9332" s="1">
        <v>0</v>
      </c>
      <c r="U9332" s="7">
        <v>7.3132000000000001</v>
      </c>
      <c r="V9332" s="3" t="str">
        <f>IF(Orders1[[#This Row],[Region]]=People!$B$2, People!$A$2, IF(Orders1[[#This Row],[Region]]=People!$B$3,People!$A$3, IF(Orders1[[#This Row],[Region]]=People!$B$4,People!$A$4, IF(Orders1[[#This Row],[Region]]=People!$B$5,People!$A$5))))</f>
        <v>Chuck Magee</v>
      </c>
      <c r="W9332" s="3" t="str">
        <f>IFERROR(INDEX(Returns!A9332:A10131, MATCH(Orders1[[#This Row],[Order ID]],Returns!B9332:B10131)), "No")</f>
        <v>No</v>
      </c>
      <c r="X9332" s="3">
        <f>IF(Orders1[[#This Row],[Return]]="Yes", 1, 0)</f>
        <v>0</v>
      </c>
    </row>
    <row r="9333" spans="1:24" x14ac:dyDescent="0.2">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7">
        <v>859.2</v>
      </c>
      <c r="S9333" s="1">
        <v>3</v>
      </c>
      <c r="T9333" s="1">
        <v>0.2</v>
      </c>
      <c r="U9333" s="7">
        <v>75.180000000000064</v>
      </c>
      <c r="V9333" s="3" t="str">
        <f>IF(Orders1[[#This Row],[Region]]=People!$B$2, People!$A$2, IF(Orders1[[#This Row],[Region]]=People!$B$3,People!$A$3, IF(Orders1[[#This Row],[Region]]=People!$B$4,People!$A$4, IF(Orders1[[#This Row],[Region]]=People!$B$5,People!$A$5))))</f>
        <v>Anna Andreadi</v>
      </c>
      <c r="W9333" s="3" t="str">
        <f>IFERROR(INDEX(Returns!A9333:A10132, MATCH(Orders1[[#This Row],[Order ID]],Returns!B9333:B10132)), "No")</f>
        <v>No</v>
      </c>
      <c r="X9333" s="3">
        <f>IF(Orders1[[#This Row],[Return]]="Yes", 1, 0)</f>
        <v>0</v>
      </c>
    </row>
    <row r="9334" spans="1:24" x14ac:dyDescent="0.2">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7">
        <v>195.68</v>
      </c>
      <c r="S9334" s="1">
        <v>4</v>
      </c>
      <c r="T9334" s="1">
        <v>0</v>
      </c>
      <c r="U9334" s="7">
        <v>50.876800000000003</v>
      </c>
      <c r="V9334" s="3" t="str">
        <f>IF(Orders1[[#This Row],[Region]]=People!$B$2, People!$A$2, IF(Orders1[[#This Row],[Region]]=People!$B$3,People!$A$3, IF(Orders1[[#This Row],[Region]]=People!$B$4,People!$A$4, IF(Orders1[[#This Row],[Region]]=People!$B$5,People!$A$5))))</f>
        <v>Cassandra Brandow</v>
      </c>
      <c r="W9334" s="3" t="str">
        <f>IFERROR(INDEX(Returns!A9334:A10133, MATCH(Orders1[[#This Row],[Order ID]],Returns!B9334:B10133)), "No")</f>
        <v>No</v>
      </c>
      <c r="X9334" s="3">
        <f>IF(Orders1[[#This Row],[Return]]="Yes", 1, 0)</f>
        <v>0</v>
      </c>
    </row>
    <row r="9335" spans="1:24" x14ac:dyDescent="0.2">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7">
        <v>14.2</v>
      </c>
      <c r="S9335" s="1">
        <v>4</v>
      </c>
      <c r="T9335" s="1">
        <v>0</v>
      </c>
      <c r="U9335" s="7">
        <v>6.6739999999999995</v>
      </c>
      <c r="V9335" s="3" t="str">
        <f>IF(Orders1[[#This Row],[Region]]=People!$B$2, People!$A$2, IF(Orders1[[#This Row],[Region]]=People!$B$3,People!$A$3, IF(Orders1[[#This Row],[Region]]=People!$B$4,People!$A$4, IF(Orders1[[#This Row],[Region]]=People!$B$5,People!$A$5))))</f>
        <v>Cassandra Brandow</v>
      </c>
      <c r="W9335" s="3" t="str">
        <f>IFERROR(INDEX(Returns!A9335:A10134, MATCH(Orders1[[#This Row],[Order ID]],Returns!B9335:B10134)), "No")</f>
        <v>No</v>
      </c>
      <c r="X9335" s="3">
        <f>IF(Orders1[[#This Row],[Return]]="Yes", 1, 0)</f>
        <v>0</v>
      </c>
    </row>
    <row r="9336" spans="1:24" x14ac:dyDescent="0.2">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7">
        <v>314.35199999999998</v>
      </c>
      <c r="S9336" s="1">
        <v>3</v>
      </c>
      <c r="T9336" s="1">
        <v>0.2</v>
      </c>
      <c r="U9336" s="7">
        <v>-15.71759999999999</v>
      </c>
      <c r="V9336" s="3" t="str">
        <f>IF(Orders1[[#This Row],[Region]]=People!$B$2, People!$A$2, IF(Orders1[[#This Row],[Region]]=People!$B$3,People!$A$3, IF(Orders1[[#This Row],[Region]]=People!$B$4,People!$A$4, IF(Orders1[[#This Row],[Region]]=People!$B$5,People!$A$5))))</f>
        <v>Cassandra Brandow</v>
      </c>
      <c r="W9336" s="3" t="str">
        <f>IFERROR(INDEX(Returns!A9336:A10135, MATCH(Orders1[[#This Row],[Order ID]],Returns!B9336:B10135)), "No")</f>
        <v>No</v>
      </c>
      <c r="X9336" s="3">
        <f>IF(Orders1[[#This Row],[Return]]="Yes", 1, 0)</f>
        <v>0</v>
      </c>
    </row>
    <row r="9337" spans="1:24" x14ac:dyDescent="0.2">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7">
        <v>4.6079999999999997</v>
      </c>
      <c r="S9337" s="1">
        <v>2</v>
      </c>
      <c r="T9337" s="1">
        <v>0.2</v>
      </c>
      <c r="U9337" s="7">
        <v>1.4975999999999996</v>
      </c>
      <c r="V9337" s="3" t="str">
        <f>IF(Orders1[[#This Row],[Region]]=People!$B$2, People!$A$2, IF(Orders1[[#This Row],[Region]]=People!$B$3,People!$A$3, IF(Orders1[[#This Row],[Region]]=People!$B$4,People!$A$4, IF(Orders1[[#This Row],[Region]]=People!$B$5,People!$A$5))))</f>
        <v>Cassandra Brandow</v>
      </c>
      <c r="W9337" s="3" t="str">
        <f>IFERROR(INDEX(Returns!A9337:A10136, MATCH(Orders1[[#This Row],[Order ID]],Returns!B9337:B10136)), "No")</f>
        <v>No</v>
      </c>
      <c r="X9337" s="3">
        <f>IF(Orders1[[#This Row],[Return]]="Yes", 1, 0)</f>
        <v>0</v>
      </c>
    </row>
    <row r="9338" spans="1:24" x14ac:dyDescent="0.2">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7">
        <v>17.899999999999999</v>
      </c>
      <c r="S9338" s="1">
        <v>5</v>
      </c>
      <c r="T9338" s="1">
        <v>0</v>
      </c>
      <c r="U9338" s="7">
        <v>8.7710000000000008</v>
      </c>
      <c r="V9338" s="3" t="str">
        <f>IF(Orders1[[#This Row],[Region]]=People!$B$2, People!$A$2, IF(Orders1[[#This Row],[Region]]=People!$B$3,People!$A$3, IF(Orders1[[#This Row],[Region]]=People!$B$4,People!$A$4, IF(Orders1[[#This Row],[Region]]=People!$B$5,People!$A$5))))</f>
        <v>Anna Andreadi</v>
      </c>
      <c r="W9338" s="3" t="str">
        <f>IFERROR(INDEX(Returns!A9338:A10137, MATCH(Orders1[[#This Row],[Order ID]],Returns!B9338:B10137)), "No")</f>
        <v>No</v>
      </c>
      <c r="X9338" s="3">
        <f>IF(Orders1[[#This Row],[Return]]="Yes", 1, 0)</f>
        <v>0</v>
      </c>
    </row>
    <row r="9339" spans="1:24" x14ac:dyDescent="0.2">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7">
        <v>2.9920000000000004</v>
      </c>
      <c r="S9339" s="1">
        <v>1</v>
      </c>
      <c r="T9339" s="1">
        <v>0.2</v>
      </c>
      <c r="U9339" s="7">
        <v>1.1219999999999999</v>
      </c>
      <c r="V9339" s="3" t="str">
        <f>IF(Orders1[[#This Row],[Region]]=People!$B$2, People!$A$2, IF(Orders1[[#This Row],[Region]]=People!$B$3,People!$A$3, IF(Orders1[[#This Row],[Region]]=People!$B$4,People!$A$4, IF(Orders1[[#This Row],[Region]]=People!$B$5,People!$A$5))))</f>
        <v>Anna Andreadi</v>
      </c>
      <c r="W9339" s="3" t="str">
        <f>IFERROR(INDEX(Returns!A9339:A10138, MATCH(Orders1[[#This Row],[Order ID]],Returns!B9339:B10138)), "No")</f>
        <v>No</v>
      </c>
      <c r="X9339" s="3">
        <f>IF(Orders1[[#This Row],[Return]]="Yes", 1, 0)</f>
        <v>0</v>
      </c>
    </row>
    <row r="9340" spans="1:24" x14ac:dyDescent="0.2">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7">
        <v>20.064</v>
      </c>
      <c r="S9340" s="1">
        <v>6</v>
      </c>
      <c r="T9340" s="1">
        <v>0.2</v>
      </c>
      <c r="U9340" s="7">
        <v>7.0223999999999993</v>
      </c>
      <c r="V9340" s="3" t="str">
        <f>IF(Orders1[[#This Row],[Region]]=People!$B$2, People!$A$2, IF(Orders1[[#This Row],[Region]]=People!$B$3,People!$A$3, IF(Orders1[[#This Row],[Region]]=People!$B$4,People!$A$4, IF(Orders1[[#This Row],[Region]]=People!$B$5,People!$A$5))))</f>
        <v>Anna Andreadi</v>
      </c>
      <c r="W9340" s="3" t="str">
        <f>IFERROR(INDEX(Returns!A9340:A10139, MATCH(Orders1[[#This Row],[Order ID]],Returns!B9340:B10139)), "No")</f>
        <v>No</v>
      </c>
      <c r="X9340" s="3">
        <f>IF(Orders1[[#This Row],[Return]]="Yes", 1, 0)</f>
        <v>0</v>
      </c>
    </row>
    <row r="9341" spans="1:24" x14ac:dyDescent="0.2">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7">
        <v>146.72999999999999</v>
      </c>
      <c r="S9341" s="1">
        <v>3</v>
      </c>
      <c r="T9341" s="1">
        <v>0</v>
      </c>
      <c r="U9341" s="7">
        <v>68.963099999999997</v>
      </c>
      <c r="V9341" s="3" t="str">
        <f>IF(Orders1[[#This Row],[Region]]=People!$B$2, People!$A$2, IF(Orders1[[#This Row],[Region]]=People!$B$3,People!$A$3, IF(Orders1[[#This Row],[Region]]=People!$B$4,People!$A$4, IF(Orders1[[#This Row],[Region]]=People!$B$5,People!$A$5))))</f>
        <v>Anna Andreadi</v>
      </c>
      <c r="W9341" s="3" t="str">
        <f>IFERROR(INDEX(Returns!A9341:A10140, MATCH(Orders1[[#This Row],[Order ID]],Returns!B9341:B10140)), "No")</f>
        <v>No</v>
      </c>
      <c r="X9341" s="3">
        <f>IF(Orders1[[#This Row],[Return]]="Yes", 1, 0)</f>
        <v>0</v>
      </c>
    </row>
    <row r="9342" spans="1:24" x14ac:dyDescent="0.2">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7">
        <v>18.75</v>
      </c>
      <c r="S9342" s="1">
        <v>5</v>
      </c>
      <c r="T9342" s="1">
        <v>0</v>
      </c>
      <c r="U9342" s="7">
        <v>9</v>
      </c>
      <c r="V9342" s="3" t="str">
        <f>IF(Orders1[[#This Row],[Region]]=People!$B$2, People!$A$2, IF(Orders1[[#This Row],[Region]]=People!$B$3,People!$A$3, IF(Orders1[[#This Row],[Region]]=People!$B$4,People!$A$4, IF(Orders1[[#This Row],[Region]]=People!$B$5,People!$A$5))))</f>
        <v>Anna Andreadi</v>
      </c>
      <c r="W9342" s="3" t="str">
        <f>IFERROR(INDEX(Returns!A9342:A10141, MATCH(Orders1[[#This Row],[Order ID]],Returns!B9342:B10141)), "No")</f>
        <v>No</v>
      </c>
      <c r="X9342" s="3">
        <f>IF(Orders1[[#This Row],[Return]]="Yes", 1, 0)</f>
        <v>0</v>
      </c>
    </row>
    <row r="9343" spans="1:24" x14ac:dyDescent="0.2">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7">
        <v>117.57600000000002</v>
      </c>
      <c r="S9343" s="1">
        <v>3</v>
      </c>
      <c r="T9343" s="1">
        <v>0.2</v>
      </c>
      <c r="U9343" s="7">
        <v>11.757600000000011</v>
      </c>
      <c r="V9343" s="3" t="str">
        <f>IF(Orders1[[#This Row],[Region]]=People!$B$2, People!$A$2, IF(Orders1[[#This Row],[Region]]=People!$B$3,People!$A$3, IF(Orders1[[#This Row],[Region]]=People!$B$4,People!$A$4, IF(Orders1[[#This Row],[Region]]=People!$B$5,People!$A$5))))</f>
        <v>Anna Andreadi</v>
      </c>
      <c r="W9343" s="3" t="str">
        <f>IFERROR(INDEX(Returns!A9343:A10142, MATCH(Orders1[[#This Row],[Order ID]],Returns!B9343:B10142)), "No")</f>
        <v>No</v>
      </c>
      <c r="X9343" s="3">
        <f>IF(Orders1[[#This Row],[Return]]="Yes", 1, 0)</f>
        <v>0</v>
      </c>
    </row>
    <row r="9344" spans="1:24" x14ac:dyDescent="0.2">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7">
        <v>51.184000000000012</v>
      </c>
      <c r="S9344" s="1">
        <v>7</v>
      </c>
      <c r="T9344" s="1">
        <v>0.2</v>
      </c>
      <c r="U9344" s="7">
        <v>19.193999999999999</v>
      </c>
      <c r="V9344" s="3" t="str">
        <f>IF(Orders1[[#This Row],[Region]]=People!$B$2, People!$A$2, IF(Orders1[[#This Row],[Region]]=People!$B$3,People!$A$3, IF(Orders1[[#This Row],[Region]]=People!$B$4,People!$A$4, IF(Orders1[[#This Row],[Region]]=People!$B$5,People!$A$5))))</f>
        <v>Anna Andreadi</v>
      </c>
      <c r="W9344" s="3" t="str">
        <f>IFERROR(INDEX(Returns!A9344:A10143, MATCH(Orders1[[#This Row],[Order ID]],Returns!B9344:B10143)), "No")</f>
        <v>No</v>
      </c>
      <c r="X9344" s="3">
        <f>IF(Orders1[[#This Row],[Return]]="Yes", 1, 0)</f>
        <v>0</v>
      </c>
    </row>
    <row r="9345" spans="1:24" x14ac:dyDescent="0.2">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7">
        <v>455.97</v>
      </c>
      <c r="S9345" s="1">
        <v>5</v>
      </c>
      <c r="T9345" s="1">
        <v>0.4</v>
      </c>
      <c r="U9345" s="7">
        <v>-106.39299999999997</v>
      </c>
      <c r="V9345" s="3" t="str">
        <f>IF(Orders1[[#This Row],[Region]]=People!$B$2, People!$A$2, IF(Orders1[[#This Row],[Region]]=People!$B$3,People!$A$3, IF(Orders1[[#This Row],[Region]]=People!$B$4,People!$A$4, IF(Orders1[[#This Row],[Region]]=People!$B$5,People!$A$5))))</f>
        <v>Chuck Magee</v>
      </c>
      <c r="W9345" s="3" t="str">
        <f>IFERROR(INDEX(Returns!A9345:A10144, MATCH(Orders1[[#This Row],[Order ID]],Returns!B9345:B10144)), "No")</f>
        <v>No</v>
      </c>
      <c r="X9345" s="3">
        <f>IF(Orders1[[#This Row],[Return]]="Yes", 1, 0)</f>
        <v>0</v>
      </c>
    </row>
    <row r="9346" spans="1:24" x14ac:dyDescent="0.2">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7">
        <v>5.7150000000000016</v>
      </c>
      <c r="S9346" s="1">
        <v>5</v>
      </c>
      <c r="T9346" s="1">
        <v>0.7</v>
      </c>
      <c r="U9346" s="7">
        <v>-4.7625000000000011</v>
      </c>
      <c r="V9346" s="3" t="str">
        <f>IF(Orders1[[#This Row],[Region]]=People!$B$2, People!$A$2, IF(Orders1[[#This Row],[Region]]=People!$B$3,People!$A$3, IF(Orders1[[#This Row],[Region]]=People!$B$4,People!$A$4, IF(Orders1[[#This Row],[Region]]=People!$B$5,People!$A$5))))</f>
        <v>Chuck Magee</v>
      </c>
      <c r="W9346" s="3" t="str">
        <f>IFERROR(INDEX(Returns!A9346:A10145, MATCH(Orders1[[#This Row],[Order ID]],Returns!B9346:B10145)), "No")</f>
        <v>No</v>
      </c>
      <c r="X9346" s="3">
        <f>IF(Orders1[[#This Row],[Return]]="Yes", 1, 0)</f>
        <v>0</v>
      </c>
    </row>
    <row r="9347" spans="1:24" x14ac:dyDescent="0.2">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7">
        <v>57.593999999999994</v>
      </c>
      <c r="S9347" s="1">
        <v>1</v>
      </c>
      <c r="T9347" s="1">
        <v>0.4</v>
      </c>
      <c r="U9347" s="7">
        <v>-11.518799999999999</v>
      </c>
      <c r="V9347" s="3" t="str">
        <f>IF(Orders1[[#This Row],[Region]]=People!$B$2, People!$A$2, IF(Orders1[[#This Row],[Region]]=People!$B$3,People!$A$3, IF(Orders1[[#This Row],[Region]]=People!$B$4,People!$A$4, IF(Orders1[[#This Row],[Region]]=People!$B$5,People!$A$5))))</f>
        <v>Chuck Magee</v>
      </c>
      <c r="W9347" s="3" t="str">
        <f>IFERROR(INDEX(Returns!A9347:A10146, MATCH(Orders1[[#This Row],[Order ID]],Returns!B9347:B10146)), "No")</f>
        <v>No</v>
      </c>
      <c r="X9347" s="3">
        <f>IF(Orders1[[#This Row],[Return]]="Yes", 1, 0)</f>
        <v>0</v>
      </c>
    </row>
    <row r="9348" spans="1:24" x14ac:dyDescent="0.2">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7">
        <v>30.144000000000002</v>
      </c>
      <c r="S9348" s="1">
        <v>2</v>
      </c>
      <c r="T9348" s="1">
        <v>0.2</v>
      </c>
      <c r="U9348" s="7">
        <v>8.2896000000000001</v>
      </c>
      <c r="V9348" s="3" t="str">
        <f>IF(Orders1[[#This Row],[Region]]=People!$B$2, People!$A$2, IF(Orders1[[#This Row],[Region]]=People!$B$3,People!$A$3, IF(Orders1[[#This Row],[Region]]=People!$B$4,People!$A$4, IF(Orders1[[#This Row],[Region]]=People!$B$5,People!$A$5))))</f>
        <v>Chuck Magee</v>
      </c>
      <c r="W9348" s="3" t="str">
        <f>IFERROR(INDEX(Returns!A9348:A10147, MATCH(Orders1[[#This Row],[Order ID]],Returns!B9348:B10147)), "No")</f>
        <v>No</v>
      </c>
      <c r="X9348" s="3">
        <f>IF(Orders1[[#This Row],[Return]]="Yes", 1, 0)</f>
        <v>0</v>
      </c>
    </row>
    <row r="9349" spans="1:24" x14ac:dyDescent="0.2">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7">
        <v>899.43</v>
      </c>
      <c r="S9349" s="1">
        <v>5</v>
      </c>
      <c r="T9349" s="1">
        <v>0.3</v>
      </c>
      <c r="U9349" s="7">
        <v>-12.84900000000016</v>
      </c>
      <c r="V9349" s="3" t="str">
        <f>IF(Orders1[[#This Row],[Region]]=People!$B$2, People!$A$2, IF(Orders1[[#This Row],[Region]]=People!$B$3,People!$A$3, IF(Orders1[[#This Row],[Region]]=People!$B$4,People!$A$4, IF(Orders1[[#This Row],[Region]]=People!$B$5,People!$A$5))))</f>
        <v>Chuck Magee</v>
      </c>
      <c r="W9349" s="3" t="str">
        <f>IFERROR(INDEX(Returns!A9349:A10148, MATCH(Orders1[[#This Row],[Order ID]],Returns!B9349:B10148)), "No")</f>
        <v>No</v>
      </c>
      <c r="X9349" s="3">
        <f>IF(Orders1[[#This Row],[Return]]="Yes", 1, 0)</f>
        <v>0</v>
      </c>
    </row>
    <row r="9350" spans="1:24" x14ac:dyDescent="0.2">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7">
        <v>842.72</v>
      </c>
      <c r="S9350" s="1">
        <v>8</v>
      </c>
      <c r="T9350" s="1">
        <v>0</v>
      </c>
      <c r="U9350" s="7">
        <v>202.25279999999998</v>
      </c>
      <c r="V9350" s="3" t="str">
        <f>IF(Orders1[[#This Row],[Region]]=People!$B$2, People!$A$2, IF(Orders1[[#This Row],[Region]]=People!$B$3,People!$A$3, IF(Orders1[[#This Row],[Region]]=People!$B$4,People!$A$4, IF(Orders1[[#This Row],[Region]]=People!$B$5,People!$A$5))))</f>
        <v>Anna Andreadi</v>
      </c>
      <c r="W9350" s="3" t="str">
        <f>IFERROR(INDEX(Returns!A9350:A10149, MATCH(Orders1[[#This Row],[Order ID]],Returns!B9350:B10149)), "No")</f>
        <v>No</v>
      </c>
      <c r="X9350" s="3">
        <f>IF(Orders1[[#This Row],[Return]]="Yes", 1, 0)</f>
        <v>0</v>
      </c>
    </row>
    <row r="9351" spans="1:24" x14ac:dyDescent="0.2">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7">
        <v>41.96</v>
      </c>
      <c r="S9351" s="1">
        <v>2</v>
      </c>
      <c r="T9351" s="1">
        <v>0</v>
      </c>
      <c r="U9351" s="7">
        <v>10.909600000000001</v>
      </c>
      <c r="V9351" s="3" t="str">
        <f>IF(Orders1[[#This Row],[Region]]=People!$B$2, People!$A$2, IF(Orders1[[#This Row],[Region]]=People!$B$3,People!$A$3, IF(Orders1[[#This Row],[Region]]=People!$B$4,People!$A$4, IF(Orders1[[#This Row],[Region]]=People!$B$5,People!$A$5))))</f>
        <v>Anna Andreadi</v>
      </c>
      <c r="W9351" s="3" t="str">
        <f>IFERROR(INDEX(Returns!A9351:A10150, MATCH(Orders1[[#This Row],[Order ID]],Returns!B9351:B10150)), "No")</f>
        <v>No</v>
      </c>
      <c r="X9351" s="3">
        <f>IF(Orders1[[#This Row],[Return]]="Yes", 1, 0)</f>
        <v>0</v>
      </c>
    </row>
    <row r="9352" spans="1:24" x14ac:dyDescent="0.2">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7">
        <v>13.216000000000001</v>
      </c>
      <c r="S9352" s="1">
        <v>4</v>
      </c>
      <c r="T9352" s="1">
        <v>0.2</v>
      </c>
      <c r="U9352" s="7">
        <v>4.4603999999999999</v>
      </c>
      <c r="V9352" s="3" t="str">
        <f>IF(Orders1[[#This Row],[Region]]=People!$B$2, People!$A$2, IF(Orders1[[#This Row],[Region]]=People!$B$3,People!$A$3, IF(Orders1[[#This Row],[Region]]=People!$B$4,People!$A$4, IF(Orders1[[#This Row],[Region]]=People!$B$5,People!$A$5))))</f>
        <v>Anna Andreadi</v>
      </c>
      <c r="W9352" s="3" t="str">
        <f>IFERROR(INDEX(Returns!A9352:A10151, MATCH(Orders1[[#This Row],[Order ID]],Returns!B9352:B10151)), "No")</f>
        <v>No</v>
      </c>
      <c r="X9352" s="3">
        <f>IF(Orders1[[#This Row],[Return]]="Yes", 1, 0)</f>
        <v>0</v>
      </c>
    </row>
    <row r="9353" spans="1:24" x14ac:dyDescent="0.2">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7">
        <v>184.75200000000001</v>
      </c>
      <c r="S9353" s="1">
        <v>3</v>
      </c>
      <c r="T9353" s="1">
        <v>0.2</v>
      </c>
      <c r="U9353" s="7">
        <v>-20.784600000000012</v>
      </c>
      <c r="V9353" s="3" t="str">
        <f>IF(Orders1[[#This Row],[Region]]=People!$B$2, People!$A$2, IF(Orders1[[#This Row],[Region]]=People!$B$3,People!$A$3, IF(Orders1[[#This Row],[Region]]=People!$B$4,People!$A$4, IF(Orders1[[#This Row],[Region]]=People!$B$5,People!$A$5))))</f>
        <v>Anna Andreadi</v>
      </c>
      <c r="W9353" s="3" t="str">
        <f>IFERROR(INDEX(Returns!A9353:A10152, MATCH(Orders1[[#This Row],[Order ID]],Returns!B9353:B10152)), "No")</f>
        <v>No</v>
      </c>
      <c r="X9353" s="3">
        <f>IF(Orders1[[#This Row],[Return]]="Yes", 1, 0)</f>
        <v>0</v>
      </c>
    </row>
    <row r="9354" spans="1:24" x14ac:dyDescent="0.2">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7">
        <v>520.46399999999994</v>
      </c>
      <c r="S9354" s="1">
        <v>2</v>
      </c>
      <c r="T9354" s="1">
        <v>0.3</v>
      </c>
      <c r="U9354" s="7">
        <v>-14.870399999999961</v>
      </c>
      <c r="V9354" s="3" t="str">
        <f>IF(Orders1[[#This Row],[Region]]=People!$B$2, People!$A$2, IF(Orders1[[#This Row],[Region]]=People!$B$3,People!$A$3, IF(Orders1[[#This Row],[Region]]=People!$B$4,People!$A$4, IF(Orders1[[#This Row],[Region]]=People!$B$5,People!$A$5))))</f>
        <v>Kelly Williams</v>
      </c>
      <c r="W9354" s="3" t="str">
        <f>IFERROR(INDEX(Returns!A9354:A10153, MATCH(Orders1[[#This Row],[Order ID]],Returns!B9354:B10153)), "No")</f>
        <v>No</v>
      </c>
      <c r="X9354" s="3">
        <f>IF(Orders1[[#This Row],[Return]]="Yes", 1, 0)</f>
        <v>0</v>
      </c>
    </row>
    <row r="9355" spans="1:24" x14ac:dyDescent="0.2">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7">
        <v>11.423999999999999</v>
      </c>
      <c r="S9355" s="1">
        <v>3</v>
      </c>
      <c r="T9355" s="1">
        <v>0.2</v>
      </c>
      <c r="U9355" s="7">
        <v>3.7127999999999988</v>
      </c>
      <c r="V9355" s="3" t="str">
        <f>IF(Orders1[[#This Row],[Region]]=People!$B$2, People!$A$2, IF(Orders1[[#This Row],[Region]]=People!$B$3,People!$A$3, IF(Orders1[[#This Row],[Region]]=People!$B$4,People!$A$4, IF(Orders1[[#This Row],[Region]]=People!$B$5,People!$A$5))))</f>
        <v>Kelly Williams</v>
      </c>
      <c r="W9355" s="3" t="str">
        <f>IFERROR(INDEX(Returns!A9355:A10154, MATCH(Orders1[[#This Row],[Order ID]],Returns!B9355:B10154)), "No")</f>
        <v>No</v>
      </c>
      <c r="X9355" s="3">
        <f>IF(Orders1[[#This Row],[Return]]="Yes", 1, 0)</f>
        <v>0</v>
      </c>
    </row>
    <row r="9356" spans="1:24" x14ac:dyDescent="0.2">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7">
        <v>19.440000000000001</v>
      </c>
      <c r="S9356" s="1">
        <v>3</v>
      </c>
      <c r="T9356" s="1">
        <v>0</v>
      </c>
      <c r="U9356" s="7">
        <v>9.3312000000000008</v>
      </c>
      <c r="V9356" s="3" t="str">
        <f>IF(Orders1[[#This Row],[Region]]=People!$B$2, People!$A$2, IF(Orders1[[#This Row],[Region]]=People!$B$3,People!$A$3, IF(Orders1[[#This Row],[Region]]=People!$B$4,People!$A$4, IF(Orders1[[#This Row],[Region]]=People!$B$5,People!$A$5))))</f>
        <v>Kelly Williams</v>
      </c>
      <c r="W9356" s="3" t="str">
        <f>IFERROR(INDEX(Returns!A9356:A10155, MATCH(Orders1[[#This Row],[Order ID]],Returns!B9356:B10155)), "No")</f>
        <v>No</v>
      </c>
      <c r="X9356" s="3">
        <f>IF(Orders1[[#This Row],[Return]]="Yes", 1, 0)</f>
        <v>0</v>
      </c>
    </row>
    <row r="9357" spans="1:24" x14ac:dyDescent="0.2">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7">
        <v>3.64</v>
      </c>
      <c r="S9357" s="1">
        <v>2</v>
      </c>
      <c r="T9357" s="1">
        <v>0</v>
      </c>
      <c r="U9357" s="7">
        <v>1.0192000000000001</v>
      </c>
      <c r="V9357" s="3" t="str">
        <f>IF(Orders1[[#This Row],[Region]]=People!$B$2, People!$A$2, IF(Orders1[[#This Row],[Region]]=People!$B$3,People!$A$3, IF(Orders1[[#This Row],[Region]]=People!$B$4,People!$A$4, IF(Orders1[[#This Row],[Region]]=People!$B$5,People!$A$5))))</f>
        <v>Kelly Williams</v>
      </c>
      <c r="W9357" s="3" t="str">
        <f>IFERROR(INDEX(Returns!A9357:A10156, MATCH(Orders1[[#This Row],[Order ID]],Returns!B9357:B10156)), "No")</f>
        <v>No</v>
      </c>
      <c r="X9357" s="3">
        <f>IF(Orders1[[#This Row],[Return]]="Yes", 1, 0)</f>
        <v>0</v>
      </c>
    </row>
    <row r="9358" spans="1:24" x14ac:dyDescent="0.2">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7">
        <v>18.54</v>
      </c>
      <c r="S9358" s="1">
        <v>2</v>
      </c>
      <c r="T9358" s="1">
        <v>0</v>
      </c>
      <c r="U9358" s="7">
        <v>8.7137999999999991</v>
      </c>
      <c r="V9358" s="3" t="str">
        <f>IF(Orders1[[#This Row],[Region]]=People!$B$2, People!$A$2, IF(Orders1[[#This Row],[Region]]=People!$B$3,People!$A$3, IF(Orders1[[#This Row],[Region]]=People!$B$4,People!$A$4, IF(Orders1[[#This Row],[Region]]=People!$B$5,People!$A$5))))</f>
        <v>Kelly Williams</v>
      </c>
      <c r="W9358" s="3" t="str">
        <f>IFERROR(INDEX(Returns!A9358:A10157, MATCH(Orders1[[#This Row],[Order ID]],Returns!B9358:B10157)), "No")</f>
        <v>No</v>
      </c>
      <c r="X9358" s="3">
        <f>IF(Orders1[[#This Row],[Return]]="Yes", 1, 0)</f>
        <v>0</v>
      </c>
    </row>
    <row r="9359" spans="1:24" x14ac:dyDescent="0.2">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7">
        <v>43.120000000000005</v>
      </c>
      <c r="S9359" s="1">
        <v>5</v>
      </c>
      <c r="T9359" s="1">
        <v>0.2</v>
      </c>
      <c r="U9359" s="7">
        <v>15.091999999999995</v>
      </c>
      <c r="V9359" s="3" t="str">
        <f>IF(Orders1[[#This Row],[Region]]=People!$B$2, People!$A$2, IF(Orders1[[#This Row],[Region]]=People!$B$3,People!$A$3, IF(Orders1[[#This Row],[Region]]=People!$B$4,People!$A$4, IF(Orders1[[#This Row],[Region]]=People!$B$5,People!$A$5))))</f>
        <v>Chuck Magee</v>
      </c>
      <c r="W9359" s="3" t="str">
        <f>IFERROR(INDEX(Returns!A9359:A10158, MATCH(Orders1[[#This Row],[Order ID]],Returns!B9359:B10158)), "No")</f>
        <v>No</v>
      </c>
      <c r="X9359" s="3">
        <f>IF(Orders1[[#This Row],[Return]]="Yes", 1, 0)</f>
        <v>0</v>
      </c>
    </row>
    <row r="9360" spans="1:24" x14ac:dyDescent="0.2">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7">
        <v>313.72199999999998</v>
      </c>
      <c r="S9360" s="1">
        <v>3</v>
      </c>
      <c r="T9360" s="1">
        <v>0.4</v>
      </c>
      <c r="U9360" s="7">
        <v>-99.34529999999998</v>
      </c>
      <c r="V9360" s="3" t="str">
        <f>IF(Orders1[[#This Row],[Region]]=People!$B$2, People!$A$2, IF(Orders1[[#This Row],[Region]]=People!$B$3,People!$A$3, IF(Orders1[[#This Row],[Region]]=People!$B$4,People!$A$4, IF(Orders1[[#This Row],[Region]]=People!$B$5,People!$A$5))))</f>
        <v>Chuck Magee</v>
      </c>
      <c r="W9360" s="3" t="str">
        <f>IFERROR(INDEX(Returns!A9360:A10159, MATCH(Orders1[[#This Row],[Order ID]],Returns!B9360:B10159)), "No")</f>
        <v>No</v>
      </c>
      <c r="X9360" s="3">
        <f>IF(Orders1[[#This Row],[Return]]="Yes", 1, 0)</f>
        <v>0</v>
      </c>
    </row>
    <row r="9361" spans="1:24" x14ac:dyDescent="0.2">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7">
        <v>45.98</v>
      </c>
      <c r="S9361" s="1">
        <v>1</v>
      </c>
      <c r="T9361" s="1">
        <v>0</v>
      </c>
      <c r="U9361" s="7">
        <v>7.816599999999994</v>
      </c>
      <c r="V9361" s="3" t="str">
        <f>IF(Orders1[[#This Row],[Region]]=People!$B$2, People!$A$2, IF(Orders1[[#This Row],[Region]]=People!$B$3,People!$A$3, IF(Orders1[[#This Row],[Region]]=People!$B$4,People!$A$4, IF(Orders1[[#This Row],[Region]]=People!$B$5,People!$A$5))))</f>
        <v>Chuck Magee</v>
      </c>
      <c r="W9361" s="3" t="str">
        <f>IFERROR(INDEX(Returns!A9361:A10160, MATCH(Orders1[[#This Row],[Order ID]],Returns!B9361:B10160)), "No")</f>
        <v>No</v>
      </c>
      <c r="X9361" s="3">
        <f>IF(Orders1[[#This Row],[Return]]="Yes", 1, 0)</f>
        <v>0</v>
      </c>
    </row>
    <row r="9362" spans="1:24" x14ac:dyDescent="0.2">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7">
        <v>428.68</v>
      </c>
      <c r="S9362" s="1">
        <v>7</v>
      </c>
      <c r="T9362" s="1">
        <v>0</v>
      </c>
      <c r="U9362" s="7">
        <v>0</v>
      </c>
      <c r="V9362" s="3" t="str">
        <f>IF(Orders1[[#This Row],[Region]]=People!$B$2, People!$A$2, IF(Orders1[[#This Row],[Region]]=People!$B$3,People!$A$3, IF(Orders1[[#This Row],[Region]]=People!$B$4,People!$A$4, IF(Orders1[[#This Row],[Region]]=People!$B$5,People!$A$5))))</f>
        <v>Chuck Magee</v>
      </c>
      <c r="W9362" s="3" t="str">
        <f>IFERROR(INDEX(Returns!A9362:A10161, MATCH(Orders1[[#This Row],[Order ID]],Returns!B9362:B10161)), "No")</f>
        <v>No</v>
      </c>
      <c r="X9362" s="3">
        <f>IF(Orders1[[#This Row],[Return]]="Yes", 1, 0)</f>
        <v>0</v>
      </c>
    </row>
    <row r="9363" spans="1:24" x14ac:dyDescent="0.2">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7">
        <v>30.576000000000001</v>
      </c>
      <c r="S9363" s="1">
        <v>6</v>
      </c>
      <c r="T9363" s="1">
        <v>0.2</v>
      </c>
      <c r="U9363" s="7">
        <v>10.3194</v>
      </c>
      <c r="V9363" s="3" t="str">
        <f>IF(Orders1[[#This Row],[Region]]=People!$B$2, People!$A$2, IF(Orders1[[#This Row],[Region]]=People!$B$3,People!$A$3, IF(Orders1[[#This Row],[Region]]=People!$B$4,People!$A$4, IF(Orders1[[#This Row],[Region]]=People!$B$5,People!$A$5))))</f>
        <v>Anna Andreadi</v>
      </c>
      <c r="W9363" s="3" t="str">
        <f>IFERROR(INDEX(Returns!A9363:A10162, MATCH(Orders1[[#This Row],[Order ID]],Returns!B9363:B10162)), "No")</f>
        <v>No</v>
      </c>
      <c r="X9363" s="3">
        <f>IF(Orders1[[#This Row],[Return]]="Yes", 1, 0)</f>
        <v>0</v>
      </c>
    </row>
    <row r="9364" spans="1:24" x14ac:dyDescent="0.2">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7">
        <v>13.020000000000001</v>
      </c>
      <c r="S9364" s="1">
        <v>7</v>
      </c>
      <c r="T9364" s="1">
        <v>0</v>
      </c>
      <c r="U9364" s="7">
        <v>0.3906000000000005</v>
      </c>
      <c r="V9364" s="3" t="str">
        <f>IF(Orders1[[#This Row],[Region]]=People!$B$2, People!$A$2, IF(Orders1[[#This Row],[Region]]=People!$B$3,People!$A$3, IF(Orders1[[#This Row],[Region]]=People!$B$4,People!$A$4, IF(Orders1[[#This Row],[Region]]=People!$B$5,People!$A$5))))</f>
        <v>Anna Andreadi</v>
      </c>
      <c r="W9364" s="3" t="str">
        <f>IFERROR(INDEX(Returns!A9364:A10163, MATCH(Orders1[[#This Row],[Order ID]],Returns!B9364:B10163)), "No")</f>
        <v>No</v>
      </c>
      <c r="X9364" s="3">
        <f>IF(Orders1[[#This Row],[Return]]="Yes", 1, 0)</f>
        <v>0</v>
      </c>
    </row>
    <row r="9365" spans="1:24" x14ac:dyDescent="0.2">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7">
        <v>22.14</v>
      </c>
      <c r="S9365" s="1">
        <v>3</v>
      </c>
      <c r="T9365" s="1">
        <v>0</v>
      </c>
      <c r="U9365" s="7">
        <v>6.4205999999999976</v>
      </c>
      <c r="V9365" s="3" t="str">
        <f>IF(Orders1[[#This Row],[Region]]=People!$B$2, People!$A$2, IF(Orders1[[#This Row],[Region]]=People!$B$3,People!$A$3, IF(Orders1[[#This Row],[Region]]=People!$B$4,People!$A$4, IF(Orders1[[#This Row],[Region]]=People!$B$5,People!$A$5))))</f>
        <v>Anna Andreadi</v>
      </c>
      <c r="W9365" s="3" t="str">
        <f>IFERROR(INDEX(Returns!A9365:A10164, MATCH(Orders1[[#This Row],[Order ID]],Returns!B9365:B10164)), "No")</f>
        <v>No</v>
      </c>
      <c r="X9365" s="3">
        <f>IF(Orders1[[#This Row],[Return]]="Yes", 1, 0)</f>
        <v>0</v>
      </c>
    </row>
    <row r="9366" spans="1:24" x14ac:dyDescent="0.2">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7">
        <v>359.32</v>
      </c>
      <c r="S9366" s="1">
        <v>4</v>
      </c>
      <c r="T9366" s="1">
        <v>0</v>
      </c>
      <c r="U9366" s="7">
        <v>7.1863999999999919</v>
      </c>
      <c r="V9366" s="3" t="str">
        <f>IF(Orders1[[#This Row],[Region]]=People!$B$2, People!$A$2, IF(Orders1[[#This Row],[Region]]=People!$B$3,People!$A$3, IF(Orders1[[#This Row],[Region]]=People!$B$4,People!$A$4, IF(Orders1[[#This Row],[Region]]=People!$B$5,People!$A$5))))</f>
        <v>Anna Andreadi</v>
      </c>
      <c r="W9366" s="3" t="str">
        <f>IFERROR(INDEX(Returns!A9366:A10165, MATCH(Orders1[[#This Row],[Order ID]],Returns!B9366:B10165)), "No")</f>
        <v>No</v>
      </c>
      <c r="X9366" s="3">
        <f>IF(Orders1[[#This Row],[Return]]="Yes", 1, 0)</f>
        <v>0</v>
      </c>
    </row>
    <row r="9367" spans="1:24" x14ac:dyDescent="0.2">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7">
        <v>11.56</v>
      </c>
      <c r="S9367" s="1">
        <v>2</v>
      </c>
      <c r="T9367" s="1">
        <v>0</v>
      </c>
      <c r="U9367" s="7">
        <v>5.6644000000000005</v>
      </c>
      <c r="V9367" s="3" t="str">
        <f>IF(Orders1[[#This Row],[Region]]=People!$B$2, People!$A$2, IF(Orders1[[#This Row],[Region]]=People!$B$3,People!$A$3, IF(Orders1[[#This Row],[Region]]=People!$B$4,People!$A$4, IF(Orders1[[#This Row],[Region]]=People!$B$5,People!$A$5))))</f>
        <v>Kelly Williams</v>
      </c>
      <c r="W9367" s="3" t="str">
        <f>IFERROR(INDEX(Returns!A9367:A10166, MATCH(Orders1[[#This Row],[Order ID]],Returns!B9367:B10166)), "No")</f>
        <v>No</v>
      </c>
      <c r="X9367" s="3">
        <f>IF(Orders1[[#This Row],[Return]]="Yes", 1, 0)</f>
        <v>0</v>
      </c>
    </row>
    <row r="9368" spans="1:24" x14ac:dyDescent="0.2">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7">
        <v>68.48</v>
      </c>
      <c r="S9368" s="1">
        <v>2</v>
      </c>
      <c r="T9368" s="1">
        <v>0.2</v>
      </c>
      <c r="U9368" s="7">
        <v>25.679999999999996</v>
      </c>
      <c r="V9368" s="3" t="str">
        <f>IF(Orders1[[#This Row],[Region]]=People!$B$2, People!$A$2, IF(Orders1[[#This Row],[Region]]=People!$B$3,People!$A$3, IF(Orders1[[#This Row],[Region]]=People!$B$4,People!$A$4, IF(Orders1[[#This Row],[Region]]=People!$B$5,People!$A$5))))</f>
        <v>Chuck Magee</v>
      </c>
      <c r="W9368" s="3" t="str">
        <f>IFERROR(INDEX(Returns!A9368:A10167, MATCH(Orders1[[#This Row],[Order ID]],Returns!B9368:B10167)), "No")</f>
        <v>No</v>
      </c>
      <c r="X9368" s="3">
        <f>IF(Orders1[[#This Row],[Return]]="Yes", 1, 0)</f>
        <v>0</v>
      </c>
    </row>
    <row r="9369" spans="1:24" x14ac:dyDescent="0.2">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7">
        <v>1676.88</v>
      </c>
      <c r="S9369" s="1">
        <v>6</v>
      </c>
      <c r="T9369" s="1">
        <v>0</v>
      </c>
      <c r="U9369" s="7">
        <v>83.843999999999937</v>
      </c>
      <c r="V9369" s="3" t="str">
        <f>IF(Orders1[[#This Row],[Region]]=People!$B$2, People!$A$2, IF(Orders1[[#This Row],[Region]]=People!$B$3,People!$A$3, IF(Orders1[[#This Row],[Region]]=People!$B$4,People!$A$4, IF(Orders1[[#This Row],[Region]]=People!$B$5,People!$A$5))))</f>
        <v>Chuck Magee</v>
      </c>
      <c r="W9369" s="3" t="str">
        <f>IFERROR(INDEX(Returns!A9369:A10168, MATCH(Orders1[[#This Row],[Order ID]],Returns!B9369:B10168)), "No")</f>
        <v>No</v>
      </c>
      <c r="X9369" s="3">
        <f>IF(Orders1[[#This Row],[Return]]="Yes", 1, 0)</f>
        <v>0</v>
      </c>
    </row>
    <row r="9370" spans="1:24" x14ac:dyDescent="0.2">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7">
        <v>37.94</v>
      </c>
      <c r="S9370" s="1">
        <v>2</v>
      </c>
      <c r="T9370" s="1">
        <v>0</v>
      </c>
      <c r="U9370" s="7">
        <v>18.211199999999998</v>
      </c>
      <c r="V9370" s="3" t="str">
        <f>IF(Orders1[[#This Row],[Region]]=People!$B$2, People!$A$2, IF(Orders1[[#This Row],[Region]]=People!$B$3,People!$A$3, IF(Orders1[[#This Row],[Region]]=People!$B$4,People!$A$4, IF(Orders1[[#This Row],[Region]]=People!$B$5,People!$A$5))))</f>
        <v>Chuck Magee</v>
      </c>
      <c r="W9370" s="3" t="str">
        <f>IFERROR(INDEX(Returns!A9370:A10169, MATCH(Orders1[[#This Row],[Order ID]],Returns!B9370:B10169)), "No")</f>
        <v>No</v>
      </c>
      <c r="X9370" s="3">
        <f>IF(Orders1[[#This Row],[Return]]="Yes", 1, 0)</f>
        <v>0</v>
      </c>
    </row>
    <row r="9371" spans="1:24" x14ac:dyDescent="0.2">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7">
        <v>272.96999999999997</v>
      </c>
      <c r="S9371" s="1">
        <v>3</v>
      </c>
      <c r="T9371" s="1">
        <v>0</v>
      </c>
      <c r="U9371" s="7">
        <v>43.675200000000018</v>
      </c>
      <c r="V9371" s="3" t="str">
        <f>IF(Orders1[[#This Row],[Region]]=People!$B$2, People!$A$2, IF(Orders1[[#This Row],[Region]]=People!$B$3,People!$A$3, IF(Orders1[[#This Row],[Region]]=People!$B$4,People!$A$4, IF(Orders1[[#This Row],[Region]]=People!$B$5,People!$A$5))))</f>
        <v>Chuck Magee</v>
      </c>
      <c r="W9371" s="3" t="str">
        <f>IFERROR(INDEX(Returns!A9371:A10170, MATCH(Orders1[[#This Row],[Order ID]],Returns!B9371:B10170)), "No")</f>
        <v>No</v>
      </c>
      <c r="X9371" s="3">
        <f>IF(Orders1[[#This Row],[Return]]="Yes", 1, 0)</f>
        <v>0</v>
      </c>
    </row>
    <row r="9372" spans="1:24" x14ac:dyDescent="0.2">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7">
        <v>41.568000000000005</v>
      </c>
      <c r="S9372" s="1">
        <v>4</v>
      </c>
      <c r="T9372" s="1">
        <v>0.2</v>
      </c>
      <c r="U9372" s="7">
        <v>-4.1568000000000023</v>
      </c>
      <c r="V9372" s="3" t="str">
        <f>IF(Orders1[[#This Row],[Region]]=People!$B$2, People!$A$2, IF(Orders1[[#This Row],[Region]]=People!$B$3,People!$A$3, IF(Orders1[[#This Row],[Region]]=People!$B$4,People!$A$4, IF(Orders1[[#This Row],[Region]]=People!$B$5,People!$A$5))))</f>
        <v>Chuck Magee</v>
      </c>
      <c r="W9372" s="3" t="str">
        <f>IFERROR(INDEX(Returns!A9372:A10171, MATCH(Orders1[[#This Row],[Order ID]],Returns!B9372:B10171)), "No")</f>
        <v>No</v>
      </c>
      <c r="X9372" s="3">
        <f>IF(Orders1[[#This Row],[Return]]="Yes", 1, 0)</f>
        <v>0</v>
      </c>
    </row>
    <row r="9373" spans="1:24" x14ac:dyDescent="0.2">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7">
        <v>317.05799999999999</v>
      </c>
      <c r="S9373" s="1">
        <v>3</v>
      </c>
      <c r="T9373" s="1">
        <v>0.3</v>
      </c>
      <c r="U9373" s="7">
        <v>-86.058600000000013</v>
      </c>
      <c r="V9373" s="3" t="str">
        <f>IF(Orders1[[#This Row],[Region]]=People!$B$2, People!$A$2, IF(Orders1[[#This Row],[Region]]=People!$B$3,People!$A$3, IF(Orders1[[#This Row],[Region]]=People!$B$4,People!$A$4, IF(Orders1[[#This Row],[Region]]=People!$B$5,People!$A$5))))</f>
        <v>Chuck Magee</v>
      </c>
      <c r="W9373" s="3" t="str">
        <f>IFERROR(INDEX(Returns!A9373:A10172, MATCH(Orders1[[#This Row],[Order ID]],Returns!B9373:B10172)), "No")</f>
        <v>No</v>
      </c>
      <c r="X9373" s="3">
        <f>IF(Orders1[[#This Row],[Return]]="Yes", 1, 0)</f>
        <v>0</v>
      </c>
    </row>
    <row r="9374" spans="1:24" x14ac:dyDescent="0.2">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7">
        <v>8.0399999999999991</v>
      </c>
      <c r="S9374" s="1">
        <v>5</v>
      </c>
      <c r="T9374" s="1">
        <v>0.2</v>
      </c>
      <c r="U9374" s="7">
        <v>2.9144999999999994</v>
      </c>
      <c r="V9374" s="3" t="str">
        <f>IF(Orders1[[#This Row],[Region]]=People!$B$2, People!$A$2, IF(Orders1[[#This Row],[Region]]=People!$B$3,People!$A$3, IF(Orders1[[#This Row],[Region]]=People!$B$4,People!$A$4, IF(Orders1[[#This Row],[Region]]=People!$B$5,People!$A$5))))</f>
        <v>Chuck Magee</v>
      </c>
      <c r="W9374" s="3" t="str">
        <f>IFERROR(INDEX(Returns!A9374:A10173, MATCH(Orders1[[#This Row],[Order ID]],Returns!B9374:B10173)), "No")</f>
        <v>No</v>
      </c>
      <c r="X9374" s="3">
        <f>IF(Orders1[[#This Row],[Return]]="Yes", 1, 0)</f>
        <v>0</v>
      </c>
    </row>
    <row r="9375" spans="1:24" x14ac:dyDescent="0.2">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7">
        <v>419.94399999999996</v>
      </c>
      <c r="S9375" s="1">
        <v>7</v>
      </c>
      <c r="T9375" s="1">
        <v>0.2</v>
      </c>
      <c r="U9375" s="7">
        <v>52.492999999999967</v>
      </c>
      <c r="V9375" s="3" t="str">
        <f>IF(Orders1[[#This Row],[Region]]=People!$B$2, People!$A$2, IF(Orders1[[#This Row],[Region]]=People!$B$3,People!$A$3, IF(Orders1[[#This Row],[Region]]=People!$B$4,People!$A$4, IF(Orders1[[#This Row],[Region]]=People!$B$5,People!$A$5))))</f>
        <v>Anna Andreadi</v>
      </c>
      <c r="W9375" s="3" t="str">
        <f>IFERROR(INDEX(Returns!A9375:A10174, MATCH(Orders1[[#This Row],[Order ID]],Returns!B9375:B10174)), "No")</f>
        <v>No</v>
      </c>
      <c r="X9375" s="3">
        <f>IF(Orders1[[#This Row],[Return]]="Yes", 1, 0)</f>
        <v>0</v>
      </c>
    </row>
    <row r="9376" spans="1:24" x14ac:dyDescent="0.2">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7">
        <v>61.38</v>
      </c>
      <c r="S9376" s="1">
        <v>6</v>
      </c>
      <c r="T9376" s="1">
        <v>0</v>
      </c>
      <c r="U9376" s="7">
        <v>15.958800000000004</v>
      </c>
      <c r="V9376" s="3" t="str">
        <f>IF(Orders1[[#This Row],[Region]]=People!$B$2, People!$A$2, IF(Orders1[[#This Row],[Region]]=People!$B$3,People!$A$3, IF(Orders1[[#This Row],[Region]]=People!$B$4,People!$A$4, IF(Orders1[[#This Row],[Region]]=People!$B$5,People!$A$5))))</f>
        <v>Anna Andreadi</v>
      </c>
      <c r="W9376" s="3" t="str">
        <f>IFERROR(INDEX(Returns!A9376:A10175, MATCH(Orders1[[#This Row],[Order ID]],Returns!B9376:B10175)), "No")</f>
        <v>No</v>
      </c>
      <c r="X9376" s="3">
        <f>IF(Orders1[[#This Row],[Return]]="Yes", 1, 0)</f>
        <v>0</v>
      </c>
    </row>
    <row r="9377" spans="1:24" x14ac:dyDescent="0.2">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7">
        <v>50</v>
      </c>
      <c r="S9377" s="1">
        <v>2</v>
      </c>
      <c r="T9377" s="1">
        <v>0</v>
      </c>
      <c r="U9377" s="7">
        <v>10.5</v>
      </c>
      <c r="V9377" s="3" t="str">
        <f>IF(Orders1[[#This Row],[Region]]=People!$B$2, People!$A$2, IF(Orders1[[#This Row],[Region]]=People!$B$3,People!$A$3, IF(Orders1[[#This Row],[Region]]=People!$B$4,People!$A$4, IF(Orders1[[#This Row],[Region]]=People!$B$5,People!$A$5))))</f>
        <v>Anna Andreadi</v>
      </c>
      <c r="W9377" s="3" t="str">
        <f>IFERROR(INDEX(Returns!A9377:A10176, MATCH(Orders1[[#This Row],[Order ID]],Returns!B9377:B10176)), "No")</f>
        <v>No</v>
      </c>
      <c r="X9377" s="3">
        <f>IF(Orders1[[#This Row],[Return]]="Yes", 1, 0)</f>
        <v>0</v>
      </c>
    </row>
    <row r="9378" spans="1:24" x14ac:dyDescent="0.2">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7">
        <v>31.799999999999997</v>
      </c>
      <c r="S9378" s="1">
        <v>3</v>
      </c>
      <c r="T9378" s="1">
        <v>0</v>
      </c>
      <c r="U9378" s="7">
        <v>13.674000000000003</v>
      </c>
      <c r="V9378" s="3" t="str">
        <f>IF(Orders1[[#This Row],[Region]]=People!$B$2, People!$A$2, IF(Orders1[[#This Row],[Region]]=People!$B$3,People!$A$3, IF(Orders1[[#This Row],[Region]]=People!$B$4,People!$A$4, IF(Orders1[[#This Row],[Region]]=People!$B$5,People!$A$5))))</f>
        <v>Chuck Magee</v>
      </c>
      <c r="W9378" s="3" t="str">
        <f>IFERROR(INDEX(Returns!A9378:A10177, MATCH(Orders1[[#This Row],[Order ID]],Returns!B9378:B10177)), "No")</f>
        <v>No</v>
      </c>
      <c r="X9378" s="3">
        <f>IF(Orders1[[#This Row],[Return]]="Yes", 1, 0)</f>
        <v>0</v>
      </c>
    </row>
    <row r="9379" spans="1:24" x14ac:dyDescent="0.2">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7">
        <v>32.56</v>
      </c>
      <c r="S9379" s="1">
        <v>2</v>
      </c>
      <c r="T9379" s="1">
        <v>0</v>
      </c>
      <c r="U9379" s="7">
        <v>8.465600000000002</v>
      </c>
      <c r="V9379" s="3" t="str">
        <f>IF(Orders1[[#This Row],[Region]]=People!$B$2, People!$A$2, IF(Orders1[[#This Row],[Region]]=People!$B$3,People!$A$3, IF(Orders1[[#This Row],[Region]]=People!$B$4,People!$A$4, IF(Orders1[[#This Row],[Region]]=People!$B$5,People!$A$5))))</f>
        <v>Kelly Williams</v>
      </c>
      <c r="W9379" s="3" t="str">
        <f>IFERROR(INDEX(Returns!A9379:A10178, MATCH(Orders1[[#This Row],[Order ID]],Returns!B9379:B10178)), "No")</f>
        <v>No</v>
      </c>
      <c r="X9379" s="3">
        <f>IF(Orders1[[#This Row],[Return]]="Yes", 1, 0)</f>
        <v>0</v>
      </c>
    </row>
    <row r="9380" spans="1:24" x14ac:dyDescent="0.2">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7">
        <v>7.0720000000000001</v>
      </c>
      <c r="S9380" s="1">
        <v>2</v>
      </c>
      <c r="T9380" s="1">
        <v>0.2</v>
      </c>
      <c r="U9380" s="7">
        <v>2.3868</v>
      </c>
      <c r="V9380" s="3" t="str">
        <f>IF(Orders1[[#This Row],[Region]]=People!$B$2, People!$A$2, IF(Orders1[[#This Row],[Region]]=People!$B$3,People!$A$3, IF(Orders1[[#This Row],[Region]]=People!$B$4,People!$A$4, IF(Orders1[[#This Row],[Region]]=People!$B$5,People!$A$5))))</f>
        <v>Kelly Williams</v>
      </c>
      <c r="W9380" s="3" t="str">
        <f>IFERROR(INDEX(Returns!A9380:A10179, MATCH(Orders1[[#This Row],[Order ID]],Returns!B9380:B10179)), "No")</f>
        <v>No</v>
      </c>
      <c r="X9380" s="3">
        <f>IF(Orders1[[#This Row],[Return]]="Yes", 1, 0)</f>
        <v>0</v>
      </c>
    </row>
    <row r="9381" spans="1:24" x14ac:dyDescent="0.2">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7">
        <v>45.527999999999999</v>
      </c>
      <c r="S9381" s="1">
        <v>3</v>
      </c>
      <c r="T9381" s="1">
        <v>0.2</v>
      </c>
      <c r="U9381" s="7">
        <v>15.934799999999997</v>
      </c>
      <c r="V9381" s="3" t="str">
        <f>IF(Orders1[[#This Row],[Region]]=People!$B$2, People!$A$2, IF(Orders1[[#This Row],[Region]]=People!$B$3,People!$A$3, IF(Orders1[[#This Row],[Region]]=People!$B$4,People!$A$4, IF(Orders1[[#This Row],[Region]]=People!$B$5,People!$A$5))))</f>
        <v>Cassandra Brandow</v>
      </c>
      <c r="W9381" s="3" t="str">
        <f>IFERROR(INDEX(Returns!A9381:A10180, MATCH(Orders1[[#This Row],[Order ID]],Returns!B9381:B10180)), "No")</f>
        <v>No</v>
      </c>
      <c r="X9381" s="3">
        <f>IF(Orders1[[#This Row],[Return]]="Yes", 1, 0)</f>
        <v>0</v>
      </c>
    </row>
    <row r="9382" spans="1:24" x14ac:dyDescent="0.2">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7">
        <v>64.784000000000006</v>
      </c>
      <c r="S9382" s="1">
        <v>1</v>
      </c>
      <c r="T9382" s="1">
        <v>0.2</v>
      </c>
      <c r="U9382" s="7">
        <v>6.4784000000000042</v>
      </c>
      <c r="V9382" s="3" t="str">
        <f>IF(Orders1[[#This Row],[Region]]=People!$B$2, People!$A$2, IF(Orders1[[#This Row],[Region]]=People!$B$3,People!$A$3, IF(Orders1[[#This Row],[Region]]=People!$B$4,People!$A$4, IF(Orders1[[#This Row],[Region]]=People!$B$5,People!$A$5))))</f>
        <v>Cassandra Brandow</v>
      </c>
      <c r="W9382" s="3" t="str">
        <f>IFERROR(INDEX(Returns!A9382:A10181, MATCH(Orders1[[#This Row],[Order ID]],Returns!B9382:B10181)), "No")</f>
        <v>No</v>
      </c>
      <c r="X9382" s="3">
        <f>IF(Orders1[[#This Row],[Return]]="Yes", 1, 0)</f>
        <v>0</v>
      </c>
    </row>
    <row r="9383" spans="1:24" x14ac:dyDescent="0.2">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7">
        <v>424.27200000000005</v>
      </c>
      <c r="S9383" s="1">
        <v>2</v>
      </c>
      <c r="T9383" s="1">
        <v>0.2</v>
      </c>
      <c r="U9383" s="7">
        <v>-10.60680000000005</v>
      </c>
      <c r="V9383" s="3" t="str">
        <f>IF(Orders1[[#This Row],[Region]]=People!$B$2, People!$A$2, IF(Orders1[[#This Row],[Region]]=People!$B$3,People!$A$3, IF(Orders1[[#This Row],[Region]]=People!$B$4,People!$A$4, IF(Orders1[[#This Row],[Region]]=People!$B$5,People!$A$5))))</f>
        <v>Cassandra Brandow</v>
      </c>
      <c r="W9383" s="3" t="str">
        <f>IFERROR(INDEX(Returns!A9383:A10182, MATCH(Orders1[[#This Row],[Order ID]],Returns!B9383:B10182)), "No")</f>
        <v>No</v>
      </c>
      <c r="X9383" s="3">
        <f>IF(Orders1[[#This Row],[Return]]="Yes", 1, 0)</f>
        <v>0</v>
      </c>
    </row>
    <row r="9384" spans="1:24" x14ac:dyDescent="0.2">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7">
        <v>1.3440000000000001</v>
      </c>
      <c r="S9384" s="1">
        <v>1</v>
      </c>
      <c r="T9384" s="1">
        <v>0.2</v>
      </c>
      <c r="U9384" s="7">
        <v>0.504</v>
      </c>
      <c r="V9384" s="3" t="str">
        <f>IF(Orders1[[#This Row],[Region]]=People!$B$2, People!$A$2, IF(Orders1[[#This Row],[Region]]=People!$B$3,People!$A$3, IF(Orders1[[#This Row],[Region]]=People!$B$4,People!$A$4, IF(Orders1[[#This Row],[Region]]=People!$B$5,People!$A$5))))</f>
        <v>Cassandra Brandow</v>
      </c>
      <c r="W9384" s="3" t="str">
        <f>IFERROR(INDEX(Returns!A9384:A10183, MATCH(Orders1[[#This Row],[Order ID]],Returns!B9384:B10183)), "No")</f>
        <v>No</v>
      </c>
      <c r="X9384" s="3">
        <f>IF(Orders1[[#This Row],[Return]]="Yes", 1, 0)</f>
        <v>0</v>
      </c>
    </row>
    <row r="9385" spans="1:24" x14ac:dyDescent="0.2">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7">
        <v>83.920000000000016</v>
      </c>
      <c r="S9385" s="1">
        <v>5</v>
      </c>
      <c r="T9385" s="1">
        <v>0.2</v>
      </c>
      <c r="U9385" s="7">
        <v>-1.049000000000003</v>
      </c>
      <c r="V9385" s="3" t="str">
        <f>IF(Orders1[[#This Row],[Region]]=People!$B$2, People!$A$2, IF(Orders1[[#This Row],[Region]]=People!$B$3,People!$A$3, IF(Orders1[[#This Row],[Region]]=People!$B$4,People!$A$4, IF(Orders1[[#This Row],[Region]]=People!$B$5,People!$A$5))))</f>
        <v>Cassandra Brandow</v>
      </c>
      <c r="W9385" s="3" t="str">
        <f>IFERROR(INDEX(Returns!A9385:A10184, MATCH(Orders1[[#This Row],[Order ID]],Returns!B9385:B10184)), "No")</f>
        <v>No</v>
      </c>
      <c r="X9385" s="3">
        <f>IF(Orders1[[#This Row],[Return]]="Yes", 1, 0)</f>
        <v>0</v>
      </c>
    </row>
    <row r="9386" spans="1:24" x14ac:dyDescent="0.2">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7">
        <v>25.92</v>
      </c>
      <c r="S9386" s="1">
        <v>4</v>
      </c>
      <c r="T9386" s="1">
        <v>0</v>
      </c>
      <c r="U9386" s="7">
        <v>12.441600000000001</v>
      </c>
      <c r="V9386" s="3" t="str">
        <f>IF(Orders1[[#This Row],[Region]]=People!$B$2, People!$A$2, IF(Orders1[[#This Row],[Region]]=People!$B$3,People!$A$3, IF(Orders1[[#This Row],[Region]]=People!$B$4,People!$A$4, IF(Orders1[[#This Row],[Region]]=People!$B$5,People!$A$5))))</f>
        <v>Chuck Magee</v>
      </c>
      <c r="W9386" s="3" t="str">
        <f>IFERROR(INDEX(Returns!A9386:A10185, MATCH(Orders1[[#This Row],[Order ID]],Returns!B9386:B10185)), "No")</f>
        <v>No</v>
      </c>
      <c r="X9386" s="3">
        <f>IF(Orders1[[#This Row],[Return]]="Yes", 1, 0)</f>
        <v>0</v>
      </c>
    </row>
    <row r="9387" spans="1:24" x14ac:dyDescent="0.2">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7">
        <v>120.57600000000001</v>
      </c>
      <c r="S9387" s="1">
        <v>8</v>
      </c>
      <c r="T9387" s="1">
        <v>0.2</v>
      </c>
      <c r="U9387" s="7">
        <v>33.1584</v>
      </c>
      <c r="V9387" s="3" t="str">
        <f>IF(Orders1[[#This Row],[Region]]=People!$B$2, People!$A$2, IF(Orders1[[#This Row],[Region]]=People!$B$3,People!$A$3, IF(Orders1[[#This Row],[Region]]=People!$B$4,People!$A$4, IF(Orders1[[#This Row],[Region]]=People!$B$5,People!$A$5))))</f>
        <v>Anna Andreadi</v>
      </c>
      <c r="W9387" s="3" t="str">
        <f>IFERROR(INDEX(Returns!A9387:A10186, MATCH(Orders1[[#This Row],[Order ID]],Returns!B9387:B10186)), "No")</f>
        <v>No</v>
      </c>
      <c r="X9387" s="3">
        <f>IF(Orders1[[#This Row],[Return]]="Yes", 1, 0)</f>
        <v>0</v>
      </c>
    </row>
    <row r="9388" spans="1:24" x14ac:dyDescent="0.2">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7">
        <v>79.92</v>
      </c>
      <c r="S9388" s="1">
        <v>4</v>
      </c>
      <c r="T9388" s="1">
        <v>0</v>
      </c>
      <c r="U9388" s="7">
        <v>37.562399999999997</v>
      </c>
      <c r="V9388" s="3" t="str">
        <f>IF(Orders1[[#This Row],[Region]]=People!$B$2, People!$A$2, IF(Orders1[[#This Row],[Region]]=People!$B$3,People!$A$3, IF(Orders1[[#This Row],[Region]]=People!$B$4,People!$A$4, IF(Orders1[[#This Row],[Region]]=People!$B$5,People!$A$5))))</f>
        <v>Chuck Magee</v>
      </c>
      <c r="W9388" s="3" t="str">
        <f>IFERROR(INDEX(Returns!A9388:A10187, MATCH(Orders1[[#This Row],[Order ID]],Returns!B9388:B10187)), "No")</f>
        <v>No</v>
      </c>
      <c r="X9388" s="3">
        <f>IF(Orders1[[#This Row],[Return]]="Yes", 1, 0)</f>
        <v>0</v>
      </c>
    </row>
    <row r="9389" spans="1:24" x14ac:dyDescent="0.2">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7">
        <v>12.28</v>
      </c>
      <c r="S9389" s="1">
        <v>1</v>
      </c>
      <c r="T9389" s="1">
        <v>0</v>
      </c>
      <c r="U9389" s="7">
        <v>5.7715999999999994</v>
      </c>
      <c r="V9389" s="3" t="str">
        <f>IF(Orders1[[#This Row],[Region]]=People!$B$2, People!$A$2, IF(Orders1[[#This Row],[Region]]=People!$B$3,People!$A$3, IF(Orders1[[#This Row],[Region]]=People!$B$4,People!$A$4, IF(Orders1[[#This Row],[Region]]=People!$B$5,People!$A$5))))</f>
        <v>Chuck Magee</v>
      </c>
      <c r="W9389" s="3" t="str">
        <f>IFERROR(INDEX(Returns!A9389:A10188, MATCH(Orders1[[#This Row],[Order ID]],Returns!B9389:B10188)), "No")</f>
        <v>No</v>
      </c>
      <c r="X9389" s="3">
        <f>IF(Orders1[[#This Row],[Return]]="Yes", 1, 0)</f>
        <v>0</v>
      </c>
    </row>
    <row r="9390" spans="1:24" x14ac:dyDescent="0.2">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7">
        <v>542.93999999999994</v>
      </c>
      <c r="S9390" s="1">
        <v>3</v>
      </c>
      <c r="T9390" s="1">
        <v>0</v>
      </c>
      <c r="U9390" s="7">
        <v>152.02319999999997</v>
      </c>
      <c r="V9390" s="3" t="str">
        <f>IF(Orders1[[#This Row],[Region]]=People!$B$2, People!$A$2, IF(Orders1[[#This Row],[Region]]=People!$B$3,People!$A$3, IF(Orders1[[#This Row],[Region]]=People!$B$4,People!$A$4, IF(Orders1[[#This Row],[Region]]=People!$B$5,People!$A$5))))</f>
        <v>Chuck Magee</v>
      </c>
      <c r="W9390" s="3" t="str">
        <f>IFERROR(INDEX(Returns!A9390:A10189, MATCH(Orders1[[#This Row],[Order ID]],Returns!B9390:B10189)), "No")</f>
        <v>No</v>
      </c>
      <c r="X9390" s="3">
        <f>IF(Orders1[[#This Row],[Return]]="Yes", 1, 0)</f>
        <v>0</v>
      </c>
    </row>
    <row r="9391" spans="1:24" x14ac:dyDescent="0.2">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7">
        <v>2.04</v>
      </c>
      <c r="S9391" s="1">
        <v>1</v>
      </c>
      <c r="T9391" s="1">
        <v>0</v>
      </c>
      <c r="U9391" s="7">
        <v>0.95879999999999987</v>
      </c>
      <c r="V9391" s="3" t="str">
        <f>IF(Orders1[[#This Row],[Region]]=People!$B$2, People!$A$2, IF(Orders1[[#This Row],[Region]]=People!$B$3,People!$A$3, IF(Orders1[[#This Row],[Region]]=People!$B$4,People!$A$4, IF(Orders1[[#This Row],[Region]]=People!$B$5,People!$A$5))))</f>
        <v>Chuck Magee</v>
      </c>
      <c r="W9391" s="3" t="str">
        <f>IFERROR(INDEX(Returns!A9391:A10190, MATCH(Orders1[[#This Row],[Order ID]],Returns!B9391:B10190)), "No")</f>
        <v>No</v>
      </c>
      <c r="X9391" s="3">
        <f>IF(Orders1[[#This Row],[Return]]="Yes", 1, 0)</f>
        <v>0</v>
      </c>
    </row>
    <row r="9392" spans="1:24" x14ac:dyDescent="0.2">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7">
        <v>228.92</v>
      </c>
      <c r="S9392" s="1">
        <v>5</v>
      </c>
      <c r="T9392" s="1">
        <v>0.2</v>
      </c>
      <c r="U9392" s="7">
        <v>14.307499999999997</v>
      </c>
      <c r="V9392" s="3" t="str">
        <f>IF(Orders1[[#This Row],[Region]]=People!$B$2, People!$A$2, IF(Orders1[[#This Row],[Region]]=People!$B$3,People!$A$3, IF(Orders1[[#This Row],[Region]]=People!$B$4,People!$A$4, IF(Orders1[[#This Row],[Region]]=People!$B$5,People!$A$5))))</f>
        <v>Kelly Williams</v>
      </c>
      <c r="W9392" s="3" t="str">
        <f>IFERROR(INDEX(Returns!A9392:A10191, MATCH(Orders1[[#This Row],[Order ID]],Returns!B9392:B10191)), "No")</f>
        <v>No</v>
      </c>
      <c r="X9392" s="3">
        <f>IF(Orders1[[#This Row],[Return]]="Yes", 1, 0)</f>
        <v>0</v>
      </c>
    </row>
    <row r="9393" spans="1:24" x14ac:dyDescent="0.2">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7">
        <v>7.9920000000000009</v>
      </c>
      <c r="S9393" s="1">
        <v>1</v>
      </c>
      <c r="T9393" s="1">
        <v>0.2</v>
      </c>
      <c r="U9393" s="7">
        <v>2.5973999999999995</v>
      </c>
      <c r="V9393" s="3" t="str">
        <f>IF(Orders1[[#This Row],[Region]]=People!$B$2, People!$A$2, IF(Orders1[[#This Row],[Region]]=People!$B$3,People!$A$3, IF(Orders1[[#This Row],[Region]]=People!$B$4,People!$A$4, IF(Orders1[[#This Row],[Region]]=People!$B$5,People!$A$5))))</f>
        <v>Kelly Williams</v>
      </c>
      <c r="W9393" s="3" t="str">
        <f>IFERROR(INDEX(Returns!A9393:A10192, MATCH(Orders1[[#This Row],[Order ID]],Returns!B9393:B10192)), "No")</f>
        <v>No</v>
      </c>
      <c r="X9393" s="3">
        <f>IF(Orders1[[#This Row],[Return]]="Yes", 1, 0)</f>
        <v>0</v>
      </c>
    </row>
    <row r="9394" spans="1:24" x14ac:dyDescent="0.2">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7">
        <v>582.33600000000001</v>
      </c>
      <c r="S9394" s="1">
        <v>8</v>
      </c>
      <c r="T9394" s="1">
        <v>0.2</v>
      </c>
      <c r="U9394" s="7">
        <v>-29.116799999999955</v>
      </c>
      <c r="V9394" s="3" t="str">
        <f>IF(Orders1[[#This Row],[Region]]=People!$B$2, People!$A$2, IF(Orders1[[#This Row],[Region]]=People!$B$3,People!$A$3, IF(Orders1[[#This Row],[Region]]=People!$B$4,People!$A$4, IF(Orders1[[#This Row],[Region]]=People!$B$5,People!$A$5))))</f>
        <v>Anna Andreadi</v>
      </c>
      <c r="W9394" s="3" t="str">
        <f>IFERROR(INDEX(Returns!A9394:A10193, MATCH(Orders1[[#This Row],[Order ID]],Returns!B9394:B10193)), "No")</f>
        <v>No</v>
      </c>
      <c r="X9394" s="3">
        <f>IF(Orders1[[#This Row],[Return]]="Yes", 1, 0)</f>
        <v>0</v>
      </c>
    </row>
    <row r="9395" spans="1:24" x14ac:dyDescent="0.2">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7">
        <v>629.94999999999993</v>
      </c>
      <c r="S9395" s="1">
        <v>5</v>
      </c>
      <c r="T9395" s="1">
        <v>0</v>
      </c>
      <c r="U9395" s="7">
        <v>157.48750000000001</v>
      </c>
      <c r="V9395" s="3" t="str">
        <f>IF(Orders1[[#This Row],[Region]]=People!$B$2, People!$A$2, IF(Orders1[[#This Row],[Region]]=People!$B$3,People!$A$3, IF(Orders1[[#This Row],[Region]]=People!$B$4,People!$A$4, IF(Orders1[[#This Row],[Region]]=People!$B$5,People!$A$5))))</f>
        <v>Chuck Magee</v>
      </c>
      <c r="W9395" s="3" t="str">
        <f>IFERROR(INDEX(Returns!A9395:A10194, MATCH(Orders1[[#This Row],[Order ID]],Returns!B9395:B10194)), "No")</f>
        <v>No</v>
      </c>
      <c r="X9395" s="3">
        <f>IF(Orders1[[#This Row],[Return]]="Yes", 1, 0)</f>
        <v>0</v>
      </c>
    </row>
    <row r="9396" spans="1:24" x14ac:dyDescent="0.2">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7">
        <v>631.78200000000004</v>
      </c>
      <c r="S9396" s="1">
        <v>2</v>
      </c>
      <c r="T9396" s="1">
        <v>0.1</v>
      </c>
      <c r="U9396" s="7">
        <v>140.39599999999993</v>
      </c>
      <c r="V9396" s="3" t="str">
        <f>IF(Orders1[[#This Row],[Region]]=People!$B$2, People!$A$2, IF(Orders1[[#This Row],[Region]]=People!$B$3,People!$A$3, IF(Orders1[[#This Row],[Region]]=People!$B$4,People!$A$4, IF(Orders1[[#This Row],[Region]]=People!$B$5,People!$A$5))))</f>
        <v>Chuck Magee</v>
      </c>
      <c r="W9396" s="3" t="str">
        <f>IFERROR(INDEX(Returns!A9396:A10195, MATCH(Orders1[[#This Row],[Order ID]],Returns!B9396:B10195)), "No")</f>
        <v>No</v>
      </c>
      <c r="X9396" s="3">
        <f>IF(Orders1[[#This Row],[Return]]="Yes", 1, 0)</f>
        <v>0</v>
      </c>
    </row>
    <row r="9397" spans="1:24" x14ac:dyDescent="0.2">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7">
        <v>801.5680000000001</v>
      </c>
      <c r="S9397" s="1">
        <v>2</v>
      </c>
      <c r="T9397" s="1">
        <v>0.2</v>
      </c>
      <c r="U9397" s="7">
        <v>-10.019600000000054</v>
      </c>
      <c r="V9397" s="3" t="str">
        <f>IF(Orders1[[#This Row],[Region]]=People!$B$2, People!$A$2, IF(Orders1[[#This Row],[Region]]=People!$B$3,People!$A$3, IF(Orders1[[#This Row],[Region]]=People!$B$4,People!$A$4, IF(Orders1[[#This Row],[Region]]=People!$B$5,People!$A$5))))</f>
        <v>Chuck Magee</v>
      </c>
      <c r="W9397" s="3" t="str">
        <f>IFERROR(INDEX(Returns!A9397:A10196, MATCH(Orders1[[#This Row],[Order ID]],Returns!B9397:B10196)), "No")</f>
        <v>No</v>
      </c>
      <c r="X9397" s="3">
        <f>IF(Orders1[[#This Row],[Return]]="Yes", 1, 0)</f>
        <v>0</v>
      </c>
    </row>
    <row r="9398" spans="1:24" x14ac:dyDescent="0.2">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7">
        <v>75.179999999999993</v>
      </c>
      <c r="S9398" s="1">
        <v>6</v>
      </c>
      <c r="T9398" s="1">
        <v>0</v>
      </c>
      <c r="U9398" s="7">
        <v>35.334599999999995</v>
      </c>
      <c r="V9398" s="3" t="str">
        <f>IF(Orders1[[#This Row],[Region]]=People!$B$2, People!$A$2, IF(Orders1[[#This Row],[Region]]=People!$B$3,People!$A$3, IF(Orders1[[#This Row],[Region]]=People!$B$4,People!$A$4, IF(Orders1[[#This Row],[Region]]=People!$B$5,People!$A$5))))</f>
        <v>Chuck Magee</v>
      </c>
      <c r="W9398" s="3" t="str">
        <f>IFERROR(INDEX(Returns!A9398:A10197, MATCH(Orders1[[#This Row],[Order ID]],Returns!B9398:B10197)), "No")</f>
        <v>No</v>
      </c>
      <c r="X9398" s="3">
        <f>IF(Orders1[[#This Row],[Return]]="Yes", 1, 0)</f>
        <v>0</v>
      </c>
    </row>
    <row r="9399" spans="1:24" x14ac:dyDescent="0.2">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7">
        <v>30.98</v>
      </c>
      <c r="S9399" s="1">
        <v>1</v>
      </c>
      <c r="T9399" s="1">
        <v>0</v>
      </c>
      <c r="U9399" s="7">
        <v>8.0548000000000002</v>
      </c>
      <c r="V9399" s="3" t="str">
        <f>IF(Orders1[[#This Row],[Region]]=People!$B$2, People!$A$2, IF(Orders1[[#This Row],[Region]]=People!$B$3,People!$A$3, IF(Orders1[[#This Row],[Region]]=People!$B$4,People!$A$4, IF(Orders1[[#This Row],[Region]]=People!$B$5,People!$A$5))))</f>
        <v>Chuck Magee</v>
      </c>
      <c r="W9399" s="3" t="str">
        <f>IFERROR(INDEX(Returns!A9399:A10198, MATCH(Orders1[[#This Row],[Order ID]],Returns!B9399:B10198)), "No")</f>
        <v>No</v>
      </c>
      <c r="X9399" s="3">
        <f>IF(Orders1[[#This Row],[Return]]="Yes", 1, 0)</f>
        <v>0</v>
      </c>
    </row>
    <row r="9400" spans="1:24" x14ac:dyDescent="0.2">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7">
        <v>1349.91</v>
      </c>
      <c r="S9400" s="1">
        <v>9</v>
      </c>
      <c r="T9400" s="1">
        <v>0</v>
      </c>
      <c r="U9400" s="7">
        <v>661.45590000000004</v>
      </c>
      <c r="V9400" s="3" t="str">
        <f>IF(Orders1[[#This Row],[Region]]=People!$B$2, People!$A$2, IF(Orders1[[#This Row],[Region]]=People!$B$3,People!$A$3, IF(Orders1[[#This Row],[Region]]=People!$B$4,People!$A$4, IF(Orders1[[#This Row],[Region]]=People!$B$5,People!$A$5))))</f>
        <v>Chuck Magee</v>
      </c>
      <c r="W9400" s="3" t="str">
        <f>IFERROR(INDEX(Returns!A9400:A10199, MATCH(Orders1[[#This Row],[Order ID]],Returns!B9400:B10199)), "No")</f>
        <v>No</v>
      </c>
      <c r="X9400" s="3">
        <f>IF(Orders1[[#This Row],[Return]]="Yes", 1, 0)</f>
        <v>0</v>
      </c>
    </row>
    <row r="9401" spans="1:24" x14ac:dyDescent="0.2">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7">
        <v>14.111999999999998</v>
      </c>
      <c r="S9401" s="1">
        <v>6</v>
      </c>
      <c r="T9401" s="1">
        <v>0.2</v>
      </c>
      <c r="U9401" s="7">
        <v>1.2348000000000008</v>
      </c>
      <c r="V9401" s="3" t="str">
        <f>IF(Orders1[[#This Row],[Region]]=People!$B$2, People!$A$2, IF(Orders1[[#This Row],[Region]]=People!$B$3,People!$A$3, IF(Orders1[[#This Row],[Region]]=People!$B$4,People!$A$4, IF(Orders1[[#This Row],[Region]]=People!$B$5,People!$A$5))))</f>
        <v>Kelly Williams</v>
      </c>
      <c r="W9401" s="3" t="str">
        <f>IFERROR(INDEX(Returns!A9401:A10200, MATCH(Orders1[[#This Row],[Order ID]],Returns!B9401:B10200)), "No")</f>
        <v>No</v>
      </c>
      <c r="X9401" s="3">
        <f>IF(Orders1[[#This Row],[Return]]="Yes", 1, 0)</f>
        <v>0</v>
      </c>
    </row>
    <row r="9402" spans="1:24" x14ac:dyDescent="0.2">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7">
        <v>31.12</v>
      </c>
      <c r="S9402" s="1">
        <v>4</v>
      </c>
      <c r="T9402" s="1">
        <v>0</v>
      </c>
      <c r="U9402" s="7">
        <v>14.6264</v>
      </c>
      <c r="V9402" s="3" t="str">
        <f>IF(Orders1[[#This Row],[Region]]=People!$B$2, People!$A$2, IF(Orders1[[#This Row],[Region]]=People!$B$3,People!$A$3, IF(Orders1[[#This Row],[Region]]=People!$B$4,People!$A$4, IF(Orders1[[#This Row],[Region]]=People!$B$5,People!$A$5))))</f>
        <v>Cassandra Brandow</v>
      </c>
      <c r="W9402" s="3" t="str">
        <f>IFERROR(INDEX(Returns!A9402:A10201, MATCH(Orders1[[#This Row],[Order ID]],Returns!B9402:B10201)), "No")</f>
        <v>No</v>
      </c>
      <c r="X9402" s="3">
        <f>IF(Orders1[[#This Row],[Return]]="Yes", 1, 0)</f>
        <v>0</v>
      </c>
    </row>
    <row r="9403" spans="1:24" x14ac:dyDescent="0.2">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7">
        <v>4.2720000000000002</v>
      </c>
      <c r="S9403" s="1">
        <v>2</v>
      </c>
      <c r="T9403" s="1">
        <v>0.2</v>
      </c>
      <c r="U9403" s="7">
        <v>0.96119999999999983</v>
      </c>
      <c r="V9403" s="3" t="str">
        <f>IF(Orders1[[#This Row],[Region]]=People!$B$2, People!$A$2, IF(Orders1[[#This Row],[Region]]=People!$B$3,People!$A$3, IF(Orders1[[#This Row],[Region]]=People!$B$4,People!$A$4, IF(Orders1[[#This Row],[Region]]=People!$B$5,People!$A$5))))</f>
        <v>Anna Andreadi</v>
      </c>
      <c r="W9403" s="3" t="str">
        <f>IFERROR(INDEX(Returns!A9403:A10202, MATCH(Orders1[[#This Row],[Order ID]],Returns!B9403:B10202)), "No")</f>
        <v>No</v>
      </c>
      <c r="X9403" s="3">
        <f>IF(Orders1[[#This Row],[Return]]="Yes", 1, 0)</f>
        <v>0</v>
      </c>
    </row>
    <row r="9404" spans="1:24" x14ac:dyDescent="0.2">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7">
        <v>209.148</v>
      </c>
      <c r="S9404" s="1">
        <v>2</v>
      </c>
      <c r="T9404" s="1">
        <v>0.4</v>
      </c>
      <c r="U9404" s="7">
        <v>-66.230199999999996</v>
      </c>
      <c r="V9404" s="3" t="str">
        <f>IF(Orders1[[#This Row],[Region]]=People!$B$2, People!$A$2, IF(Orders1[[#This Row],[Region]]=People!$B$3,People!$A$3, IF(Orders1[[#This Row],[Region]]=People!$B$4,People!$A$4, IF(Orders1[[#This Row],[Region]]=People!$B$5,People!$A$5))))</f>
        <v>Chuck Magee</v>
      </c>
      <c r="W9404" s="3" t="str">
        <f>IFERROR(INDEX(Returns!A9404:A10203, MATCH(Orders1[[#This Row],[Order ID]],Returns!B9404:B10203)), "No")</f>
        <v>No</v>
      </c>
      <c r="X9404" s="3">
        <f>IF(Orders1[[#This Row],[Return]]="Yes", 1, 0)</f>
        <v>0</v>
      </c>
    </row>
    <row r="9405" spans="1:24" x14ac:dyDescent="0.2">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7">
        <v>1591.02</v>
      </c>
      <c r="S9405" s="1">
        <v>6</v>
      </c>
      <c r="T9405" s="1">
        <v>0</v>
      </c>
      <c r="U9405" s="7">
        <v>286.38359999999989</v>
      </c>
      <c r="V9405" s="3" t="str">
        <f>IF(Orders1[[#This Row],[Region]]=People!$B$2, People!$A$2, IF(Orders1[[#This Row],[Region]]=People!$B$3,People!$A$3, IF(Orders1[[#This Row],[Region]]=People!$B$4,People!$A$4, IF(Orders1[[#This Row],[Region]]=People!$B$5,People!$A$5))))</f>
        <v>Chuck Magee</v>
      </c>
      <c r="W9405" s="3" t="str">
        <f>IFERROR(INDEX(Returns!A9405:A10204, MATCH(Orders1[[#This Row],[Order ID]],Returns!B9405:B10204)), "No")</f>
        <v>No</v>
      </c>
      <c r="X9405" s="3">
        <f>IF(Orders1[[#This Row],[Return]]="Yes", 1, 0)</f>
        <v>0</v>
      </c>
    </row>
    <row r="9406" spans="1:24" x14ac:dyDescent="0.2">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7">
        <v>7.92</v>
      </c>
      <c r="S9406" s="1">
        <v>5</v>
      </c>
      <c r="T9406" s="1">
        <v>0.2</v>
      </c>
      <c r="U9406" s="7">
        <v>1.6829999999999994</v>
      </c>
      <c r="V9406" s="3" t="str">
        <f>IF(Orders1[[#This Row],[Region]]=People!$B$2, People!$A$2, IF(Orders1[[#This Row],[Region]]=People!$B$3,People!$A$3, IF(Orders1[[#This Row],[Region]]=People!$B$4,People!$A$4, IF(Orders1[[#This Row],[Region]]=People!$B$5,People!$A$5))))</f>
        <v>Chuck Magee</v>
      </c>
      <c r="W9406" s="3" t="str">
        <f>IFERROR(INDEX(Returns!A9406:A10205, MATCH(Orders1[[#This Row],[Order ID]],Returns!B9406:B10205)), "No")</f>
        <v>No</v>
      </c>
      <c r="X9406" s="3">
        <f>IF(Orders1[[#This Row],[Return]]="Yes", 1, 0)</f>
        <v>0</v>
      </c>
    </row>
    <row r="9407" spans="1:24" x14ac:dyDescent="0.2">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7">
        <v>574.91</v>
      </c>
      <c r="S9407" s="1">
        <v>2</v>
      </c>
      <c r="T9407" s="1">
        <v>0.3</v>
      </c>
      <c r="U9407" s="7">
        <v>156.04699999999997</v>
      </c>
      <c r="V9407" s="3" t="str">
        <f>IF(Orders1[[#This Row],[Region]]=People!$B$2, People!$A$2, IF(Orders1[[#This Row],[Region]]=People!$B$3,People!$A$3, IF(Orders1[[#This Row],[Region]]=People!$B$4,People!$A$4, IF(Orders1[[#This Row],[Region]]=People!$B$5,People!$A$5))))</f>
        <v>Kelly Williams</v>
      </c>
      <c r="W9407" s="3" t="str">
        <f>IFERROR(INDEX(Returns!A9407:A10206, MATCH(Orders1[[#This Row],[Order ID]],Returns!B9407:B10206)), "No")</f>
        <v>No</v>
      </c>
      <c r="X9407" s="3">
        <f>IF(Orders1[[#This Row],[Return]]="Yes", 1, 0)</f>
        <v>0</v>
      </c>
    </row>
    <row r="9408" spans="1:24" x14ac:dyDescent="0.2">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7">
        <v>8.4480000000000004</v>
      </c>
      <c r="S9408" s="1">
        <v>2</v>
      </c>
      <c r="T9408" s="1">
        <v>0.2</v>
      </c>
      <c r="U9408" s="7">
        <v>2.6399999999999997</v>
      </c>
      <c r="V9408" s="3" t="str">
        <f>IF(Orders1[[#This Row],[Region]]=People!$B$2, People!$A$2, IF(Orders1[[#This Row],[Region]]=People!$B$3,People!$A$3, IF(Orders1[[#This Row],[Region]]=People!$B$4,People!$A$4, IF(Orders1[[#This Row],[Region]]=People!$B$5,People!$A$5))))</f>
        <v>Kelly Williams</v>
      </c>
      <c r="W9408" s="3" t="str">
        <f>IFERROR(INDEX(Returns!A9408:A10207, MATCH(Orders1[[#This Row],[Order ID]],Returns!B9408:B10207)), "No")</f>
        <v>No</v>
      </c>
      <c r="X9408" s="3">
        <f>IF(Orders1[[#This Row],[Return]]="Yes", 1, 0)</f>
        <v>0</v>
      </c>
    </row>
    <row r="9409" spans="1:24" x14ac:dyDescent="0.2">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7">
        <v>1071</v>
      </c>
      <c r="S9409" s="1">
        <v>9</v>
      </c>
      <c r="T9409" s="1">
        <v>0</v>
      </c>
      <c r="U9409" s="7">
        <v>171.36000000000007</v>
      </c>
      <c r="V9409" s="3" t="str">
        <f>IF(Orders1[[#This Row],[Region]]=People!$B$2, People!$A$2, IF(Orders1[[#This Row],[Region]]=People!$B$3,People!$A$3, IF(Orders1[[#This Row],[Region]]=People!$B$4,People!$A$4, IF(Orders1[[#This Row],[Region]]=People!$B$5,People!$A$5))))</f>
        <v>Chuck Magee</v>
      </c>
      <c r="W9409" s="3" t="str">
        <f>IFERROR(INDEX(Returns!A9409:A10208, MATCH(Orders1[[#This Row],[Order ID]],Returns!B9409:B10208)), "No")</f>
        <v>No</v>
      </c>
      <c r="X9409" s="3">
        <f>IF(Orders1[[#This Row],[Return]]="Yes", 1, 0)</f>
        <v>0</v>
      </c>
    </row>
    <row r="9410" spans="1:24" x14ac:dyDescent="0.2">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7">
        <v>12.07</v>
      </c>
      <c r="S9410" s="1">
        <v>1</v>
      </c>
      <c r="T9410" s="1">
        <v>0</v>
      </c>
      <c r="U9410" s="7">
        <v>3.9831000000000003</v>
      </c>
      <c r="V9410" s="3" t="str">
        <f>IF(Orders1[[#This Row],[Region]]=People!$B$2, People!$A$2, IF(Orders1[[#This Row],[Region]]=People!$B$3,People!$A$3, IF(Orders1[[#This Row],[Region]]=People!$B$4,People!$A$4, IF(Orders1[[#This Row],[Region]]=People!$B$5,People!$A$5))))</f>
        <v>Chuck Magee</v>
      </c>
      <c r="W9410" s="3" t="str">
        <f>IFERROR(INDEX(Returns!A9410:A10209, MATCH(Orders1[[#This Row],[Order ID]],Returns!B9410:B10209)), "No")</f>
        <v>No</v>
      </c>
      <c r="X9410" s="3">
        <f>IF(Orders1[[#This Row],[Return]]="Yes", 1, 0)</f>
        <v>0</v>
      </c>
    </row>
    <row r="9411" spans="1:24" x14ac:dyDescent="0.2">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7">
        <v>3.2730000000000006</v>
      </c>
      <c r="S9411" s="1">
        <v>1</v>
      </c>
      <c r="T9411" s="1">
        <v>0.7</v>
      </c>
      <c r="U9411" s="7">
        <v>-2.5092999999999996</v>
      </c>
      <c r="V9411" s="3" t="str">
        <f>IF(Orders1[[#This Row],[Region]]=People!$B$2, People!$A$2, IF(Orders1[[#This Row],[Region]]=People!$B$3,People!$A$3, IF(Orders1[[#This Row],[Region]]=People!$B$4,People!$A$4, IF(Orders1[[#This Row],[Region]]=People!$B$5,People!$A$5))))</f>
        <v>Chuck Magee</v>
      </c>
      <c r="W9411" s="3" t="str">
        <f>IFERROR(INDEX(Returns!A9411:A10210, MATCH(Orders1[[#This Row],[Order ID]],Returns!B9411:B10210)), "No")</f>
        <v>No</v>
      </c>
      <c r="X9411" s="3">
        <f>IF(Orders1[[#This Row],[Return]]="Yes", 1, 0)</f>
        <v>0</v>
      </c>
    </row>
    <row r="9412" spans="1:24" x14ac:dyDescent="0.2">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7">
        <v>87.92</v>
      </c>
      <c r="S9412" s="1">
        <v>5</v>
      </c>
      <c r="T9412" s="1">
        <v>0.2</v>
      </c>
      <c r="U9412" s="7">
        <v>15.385999999999999</v>
      </c>
      <c r="V9412" s="3" t="str">
        <f>IF(Orders1[[#This Row],[Region]]=People!$B$2, People!$A$2, IF(Orders1[[#This Row],[Region]]=People!$B$3,People!$A$3, IF(Orders1[[#This Row],[Region]]=People!$B$4,People!$A$4, IF(Orders1[[#This Row],[Region]]=People!$B$5,People!$A$5))))</f>
        <v>Chuck Magee</v>
      </c>
      <c r="W9412" s="3" t="str">
        <f>IFERROR(INDEX(Returns!A9412:A10211, MATCH(Orders1[[#This Row],[Order ID]],Returns!B9412:B10211)), "No")</f>
        <v>No</v>
      </c>
      <c r="X9412" s="3">
        <f>IF(Orders1[[#This Row],[Return]]="Yes", 1, 0)</f>
        <v>0</v>
      </c>
    </row>
    <row r="9413" spans="1:24" x14ac:dyDescent="0.2">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7">
        <v>104.69600000000001</v>
      </c>
      <c r="S9413" s="1">
        <v>1</v>
      </c>
      <c r="T9413" s="1">
        <v>0.2</v>
      </c>
      <c r="U9413" s="7">
        <v>6.5434999999999981</v>
      </c>
      <c r="V9413" s="3" t="str">
        <f>IF(Orders1[[#This Row],[Region]]=People!$B$2, People!$A$2, IF(Orders1[[#This Row],[Region]]=People!$B$3,People!$A$3, IF(Orders1[[#This Row],[Region]]=People!$B$4,People!$A$4, IF(Orders1[[#This Row],[Region]]=People!$B$5,People!$A$5))))</f>
        <v>Anna Andreadi</v>
      </c>
      <c r="W9413" s="3" t="str">
        <f>IFERROR(INDEX(Returns!A9413:A10212, MATCH(Orders1[[#This Row],[Order ID]],Returns!B9413:B10212)), "No")</f>
        <v>No</v>
      </c>
      <c r="X9413" s="3">
        <f>IF(Orders1[[#This Row],[Return]]="Yes", 1, 0)</f>
        <v>0</v>
      </c>
    </row>
    <row r="9414" spans="1:24" x14ac:dyDescent="0.2">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7">
        <v>2803.92</v>
      </c>
      <c r="S9414" s="1">
        <v>5</v>
      </c>
      <c r="T9414" s="1">
        <v>0.2</v>
      </c>
      <c r="U9414" s="7">
        <v>0</v>
      </c>
      <c r="V9414" s="3" t="str">
        <f>IF(Orders1[[#This Row],[Region]]=People!$B$2, People!$A$2, IF(Orders1[[#This Row],[Region]]=People!$B$3,People!$A$3, IF(Orders1[[#This Row],[Region]]=People!$B$4,People!$A$4, IF(Orders1[[#This Row],[Region]]=People!$B$5,People!$A$5))))</f>
        <v>Anna Andreadi</v>
      </c>
      <c r="W9414" s="3" t="str">
        <f>IFERROR(INDEX(Returns!A9414:A10213, MATCH(Orders1[[#This Row],[Order ID]],Returns!B9414:B10213)), "No")</f>
        <v>No</v>
      </c>
      <c r="X9414" s="3">
        <f>IF(Orders1[[#This Row],[Return]]="Yes", 1, 0)</f>
        <v>0</v>
      </c>
    </row>
    <row r="9415" spans="1:24" x14ac:dyDescent="0.2">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7">
        <v>6.8159999999999981</v>
      </c>
      <c r="S9415" s="1">
        <v>2</v>
      </c>
      <c r="T9415" s="1">
        <v>0.8</v>
      </c>
      <c r="U9415" s="7">
        <v>-11.587200000000003</v>
      </c>
      <c r="V9415" s="3" t="str">
        <f>IF(Orders1[[#This Row],[Region]]=People!$B$2, People!$A$2, IF(Orders1[[#This Row],[Region]]=People!$B$3,People!$A$3, IF(Orders1[[#This Row],[Region]]=People!$B$4,People!$A$4, IF(Orders1[[#This Row],[Region]]=People!$B$5,People!$A$5))))</f>
        <v>Kelly Williams</v>
      </c>
      <c r="W9415" s="3" t="str">
        <f>IFERROR(INDEX(Returns!A9415:A10214, MATCH(Orders1[[#This Row],[Order ID]],Returns!B9415:B10214)), "No")</f>
        <v>No</v>
      </c>
      <c r="X9415" s="3">
        <f>IF(Orders1[[#This Row],[Return]]="Yes", 1, 0)</f>
        <v>0</v>
      </c>
    </row>
    <row r="9416" spans="1:24" x14ac:dyDescent="0.2">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7">
        <v>249.58400000000003</v>
      </c>
      <c r="S9416" s="1">
        <v>2</v>
      </c>
      <c r="T9416" s="1">
        <v>0.2</v>
      </c>
      <c r="U9416" s="7">
        <v>15.598999999999997</v>
      </c>
      <c r="V9416" s="3" t="str">
        <f>IF(Orders1[[#This Row],[Region]]=People!$B$2, People!$A$2, IF(Orders1[[#This Row],[Region]]=People!$B$3,People!$A$3, IF(Orders1[[#This Row],[Region]]=People!$B$4,People!$A$4, IF(Orders1[[#This Row],[Region]]=People!$B$5,People!$A$5))))</f>
        <v>Anna Andreadi</v>
      </c>
      <c r="W9416" s="3" t="str">
        <f>IFERROR(INDEX(Returns!A9416:A10215, MATCH(Orders1[[#This Row],[Order ID]],Returns!B9416:B10215)), "No")</f>
        <v>No</v>
      </c>
      <c r="X9416" s="3">
        <f>IF(Orders1[[#This Row],[Return]]="Yes", 1, 0)</f>
        <v>0</v>
      </c>
    </row>
    <row r="9417" spans="1:24" x14ac:dyDescent="0.2">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7">
        <v>17.940000000000001</v>
      </c>
      <c r="S9417" s="1">
        <v>3</v>
      </c>
      <c r="T9417" s="1">
        <v>0</v>
      </c>
      <c r="U9417" s="7">
        <v>8.7906000000000013</v>
      </c>
      <c r="V9417" s="3" t="str">
        <f>IF(Orders1[[#This Row],[Region]]=People!$B$2, People!$A$2, IF(Orders1[[#This Row],[Region]]=People!$B$3,People!$A$3, IF(Orders1[[#This Row],[Region]]=People!$B$4,People!$A$4, IF(Orders1[[#This Row],[Region]]=People!$B$5,People!$A$5))))</f>
        <v>Anna Andreadi</v>
      </c>
      <c r="W9417" s="3" t="str">
        <f>IFERROR(INDEX(Returns!A9417:A10216, MATCH(Orders1[[#This Row],[Order ID]],Returns!B9417:B10216)), "No")</f>
        <v>No</v>
      </c>
      <c r="X9417" s="3">
        <f>IF(Orders1[[#This Row],[Return]]="Yes", 1, 0)</f>
        <v>0</v>
      </c>
    </row>
    <row r="9418" spans="1:24" x14ac:dyDescent="0.2">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7">
        <v>10.11</v>
      </c>
      <c r="S9418" s="1">
        <v>3</v>
      </c>
      <c r="T9418" s="1">
        <v>0</v>
      </c>
      <c r="U9418" s="7">
        <v>3.2351999999999994</v>
      </c>
      <c r="V9418" s="3" t="str">
        <f>IF(Orders1[[#This Row],[Region]]=People!$B$2, People!$A$2, IF(Orders1[[#This Row],[Region]]=People!$B$3,People!$A$3, IF(Orders1[[#This Row],[Region]]=People!$B$4,People!$A$4, IF(Orders1[[#This Row],[Region]]=People!$B$5,People!$A$5))))</f>
        <v>Anna Andreadi</v>
      </c>
      <c r="W9418" s="3" t="str">
        <f>IFERROR(INDEX(Returns!A9418:A10217, MATCH(Orders1[[#This Row],[Order ID]],Returns!B9418:B10217)), "No")</f>
        <v>No</v>
      </c>
      <c r="X9418" s="3">
        <f>IF(Orders1[[#This Row],[Return]]="Yes", 1, 0)</f>
        <v>0</v>
      </c>
    </row>
    <row r="9419" spans="1:24" x14ac:dyDescent="0.2">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7">
        <v>10.368000000000002</v>
      </c>
      <c r="S9419" s="1">
        <v>2</v>
      </c>
      <c r="T9419" s="1">
        <v>0.2</v>
      </c>
      <c r="U9419" s="7">
        <v>3.6288</v>
      </c>
      <c r="V9419" s="3" t="str">
        <f>IF(Orders1[[#This Row],[Region]]=People!$B$2, People!$A$2, IF(Orders1[[#This Row],[Region]]=People!$B$3,People!$A$3, IF(Orders1[[#This Row],[Region]]=People!$B$4,People!$A$4, IF(Orders1[[#This Row],[Region]]=People!$B$5,People!$A$5))))</f>
        <v>Cassandra Brandow</v>
      </c>
      <c r="W9419" s="3" t="str">
        <f>IFERROR(INDEX(Returns!A9419:A10218, MATCH(Orders1[[#This Row],[Order ID]],Returns!B9419:B10218)), "No")</f>
        <v>No</v>
      </c>
      <c r="X9419" s="3">
        <f>IF(Orders1[[#This Row],[Return]]="Yes", 1, 0)</f>
        <v>0</v>
      </c>
    </row>
    <row r="9420" spans="1:24" x14ac:dyDescent="0.2">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7">
        <v>11.952000000000002</v>
      </c>
      <c r="S9420" s="1">
        <v>3</v>
      </c>
      <c r="T9420" s="1">
        <v>0.2</v>
      </c>
      <c r="U9420" s="7">
        <v>4.0338000000000003</v>
      </c>
      <c r="V9420" s="3" t="str">
        <f>IF(Orders1[[#This Row],[Region]]=People!$B$2, People!$A$2, IF(Orders1[[#This Row],[Region]]=People!$B$3,People!$A$3, IF(Orders1[[#This Row],[Region]]=People!$B$4,People!$A$4, IF(Orders1[[#This Row],[Region]]=People!$B$5,People!$A$5))))</f>
        <v>Cassandra Brandow</v>
      </c>
      <c r="W9420" s="3" t="str">
        <f>IFERROR(INDEX(Returns!A9420:A10219, MATCH(Orders1[[#This Row],[Order ID]],Returns!B9420:B10219)), "No")</f>
        <v>No</v>
      </c>
      <c r="X9420" s="3">
        <f>IF(Orders1[[#This Row],[Return]]="Yes", 1, 0)</f>
        <v>0</v>
      </c>
    </row>
    <row r="9421" spans="1:24" x14ac:dyDescent="0.2">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7">
        <v>15.223999999999997</v>
      </c>
      <c r="S9421" s="1">
        <v>2</v>
      </c>
      <c r="T9421" s="1">
        <v>0.8</v>
      </c>
      <c r="U9421" s="7">
        <v>-38.821200000000012</v>
      </c>
      <c r="V9421" s="3" t="str">
        <f>IF(Orders1[[#This Row],[Region]]=People!$B$2, People!$A$2, IF(Orders1[[#This Row],[Region]]=People!$B$3,People!$A$3, IF(Orders1[[#This Row],[Region]]=People!$B$4,People!$A$4, IF(Orders1[[#This Row],[Region]]=People!$B$5,People!$A$5))))</f>
        <v>Kelly Williams</v>
      </c>
      <c r="W9421" s="3" t="str">
        <f>IFERROR(INDEX(Returns!A9421:A10220, MATCH(Orders1[[#This Row],[Order ID]],Returns!B9421:B10220)), "No")</f>
        <v>No</v>
      </c>
      <c r="X9421" s="3">
        <f>IF(Orders1[[#This Row],[Return]]="Yes", 1, 0)</f>
        <v>0</v>
      </c>
    </row>
    <row r="9422" spans="1:24" x14ac:dyDescent="0.2">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7">
        <v>21.983999999999995</v>
      </c>
      <c r="S9422" s="1">
        <v>6</v>
      </c>
      <c r="T9422" s="1">
        <v>0.8</v>
      </c>
      <c r="U9422" s="7">
        <v>-56.059200000000011</v>
      </c>
      <c r="V9422" s="3" t="str">
        <f>IF(Orders1[[#This Row],[Region]]=People!$B$2, People!$A$2, IF(Orders1[[#This Row],[Region]]=People!$B$3,People!$A$3, IF(Orders1[[#This Row],[Region]]=People!$B$4,People!$A$4, IF(Orders1[[#This Row],[Region]]=People!$B$5,People!$A$5))))</f>
        <v>Kelly Williams</v>
      </c>
      <c r="W9422" s="3" t="str">
        <f>IFERROR(INDEX(Returns!A9422:A10221, MATCH(Orders1[[#This Row],[Order ID]],Returns!B9422:B10221)), "No")</f>
        <v>No</v>
      </c>
      <c r="X9422" s="3">
        <f>IF(Orders1[[#This Row],[Return]]="Yes", 1, 0)</f>
        <v>0</v>
      </c>
    </row>
    <row r="9423" spans="1:24" x14ac:dyDescent="0.2">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7">
        <v>604.75199999999995</v>
      </c>
      <c r="S9423" s="1">
        <v>6</v>
      </c>
      <c r="T9423" s="1">
        <v>0.2</v>
      </c>
      <c r="U9423" s="7">
        <v>60.475200000000058</v>
      </c>
      <c r="V9423" s="3" t="str">
        <f>IF(Orders1[[#This Row],[Region]]=People!$B$2, People!$A$2, IF(Orders1[[#This Row],[Region]]=People!$B$3,People!$A$3, IF(Orders1[[#This Row],[Region]]=People!$B$4,People!$A$4, IF(Orders1[[#This Row],[Region]]=People!$B$5,People!$A$5))))</f>
        <v>Anna Andreadi</v>
      </c>
      <c r="W9423" s="3" t="str">
        <f>IFERROR(INDEX(Returns!A9423:A10222, MATCH(Orders1[[#This Row],[Order ID]],Returns!B9423:B10222)), "No")</f>
        <v>No</v>
      </c>
      <c r="X9423" s="3">
        <f>IF(Orders1[[#This Row],[Return]]="Yes", 1, 0)</f>
        <v>0</v>
      </c>
    </row>
    <row r="9424" spans="1:24" x14ac:dyDescent="0.2">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7">
        <v>40.700000000000003</v>
      </c>
      <c r="S9424" s="1">
        <v>5</v>
      </c>
      <c r="T9424" s="1">
        <v>0</v>
      </c>
      <c r="U9424" s="7">
        <v>11.802999999999999</v>
      </c>
      <c r="V9424" s="3" t="str">
        <f>IF(Orders1[[#This Row],[Region]]=People!$B$2, People!$A$2, IF(Orders1[[#This Row],[Region]]=People!$B$3,People!$A$3, IF(Orders1[[#This Row],[Region]]=People!$B$4,People!$A$4, IF(Orders1[[#This Row],[Region]]=People!$B$5,People!$A$5))))</f>
        <v>Anna Andreadi</v>
      </c>
      <c r="W9424" s="3" t="str">
        <f>IFERROR(INDEX(Returns!A9424:A10223, MATCH(Orders1[[#This Row],[Order ID]],Returns!B9424:B10223)), "No")</f>
        <v>No</v>
      </c>
      <c r="X9424" s="3">
        <f>IF(Orders1[[#This Row],[Return]]="Yes", 1, 0)</f>
        <v>0</v>
      </c>
    </row>
    <row r="9425" spans="1:24" x14ac:dyDescent="0.2">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7">
        <v>302.37599999999998</v>
      </c>
      <c r="S9425" s="1">
        <v>3</v>
      </c>
      <c r="T9425" s="1">
        <v>0.2</v>
      </c>
      <c r="U9425" s="7">
        <v>37.796999999999997</v>
      </c>
      <c r="V9425" s="3" t="str">
        <f>IF(Orders1[[#This Row],[Region]]=People!$B$2, People!$A$2, IF(Orders1[[#This Row],[Region]]=People!$B$3,People!$A$3, IF(Orders1[[#This Row],[Region]]=People!$B$4,People!$A$4, IF(Orders1[[#This Row],[Region]]=People!$B$5,People!$A$5))))</f>
        <v>Anna Andreadi</v>
      </c>
      <c r="W9425" s="3" t="str">
        <f>IFERROR(INDEX(Returns!A9425:A10224, MATCH(Orders1[[#This Row],[Order ID]],Returns!B9425:B10224)), "No")</f>
        <v>No</v>
      </c>
      <c r="X9425" s="3">
        <f>IF(Orders1[[#This Row],[Return]]="Yes", 1, 0)</f>
        <v>0</v>
      </c>
    </row>
    <row r="9426" spans="1:24" x14ac:dyDescent="0.2">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7">
        <v>45</v>
      </c>
      <c r="S9426" s="1">
        <v>3</v>
      </c>
      <c r="T9426" s="1">
        <v>0</v>
      </c>
      <c r="U9426" s="7">
        <v>4.9500000000000011</v>
      </c>
      <c r="V9426" s="3" t="str">
        <f>IF(Orders1[[#This Row],[Region]]=People!$B$2, People!$A$2, IF(Orders1[[#This Row],[Region]]=People!$B$3,People!$A$3, IF(Orders1[[#This Row],[Region]]=People!$B$4,People!$A$4, IF(Orders1[[#This Row],[Region]]=People!$B$5,People!$A$5))))</f>
        <v>Anna Andreadi</v>
      </c>
      <c r="W9426" s="3" t="str">
        <f>IFERROR(INDEX(Returns!A9426:A10225, MATCH(Orders1[[#This Row],[Order ID]],Returns!B9426:B10225)), "No")</f>
        <v>No</v>
      </c>
      <c r="X9426" s="3">
        <f>IF(Orders1[[#This Row],[Return]]="Yes", 1, 0)</f>
        <v>0</v>
      </c>
    </row>
    <row r="9427" spans="1:24" x14ac:dyDescent="0.2">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7">
        <v>3785.2920000000004</v>
      </c>
      <c r="S9427" s="1">
        <v>6</v>
      </c>
      <c r="T9427" s="1">
        <v>0.1</v>
      </c>
      <c r="U9427" s="7">
        <v>420.58800000000019</v>
      </c>
      <c r="V9427" s="3" t="str">
        <f>IF(Orders1[[#This Row],[Region]]=People!$B$2, People!$A$2, IF(Orders1[[#This Row],[Region]]=People!$B$3,People!$A$3, IF(Orders1[[#This Row],[Region]]=People!$B$4,People!$A$4, IF(Orders1[[#This Row],[Region]]=People!$B$5,People!$A$5))))</f>
        <v>Chuck Magee</v>
      </c>
      <c r="W9427" s="3" t="str">
        <f>IFERROR(INDEX(Returns!A9427:A10226, MATCH(Orders1[[#This Row],[Order ID]],Returns!B9427:B10226)), "No")</f>
        <v>No</v>
      </c>
      <c r="X9427" s="3">
        <f>IF(Orders1[[#This Row],[Return]]="Yes", 1, 0)</f>
        <v>0</v>
      </c>
    </row>
    <row r="9428" spans="1:24" x14ac:dyDescent="0.2">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7">
        <v>35.4</v>
      </c>
      <c r="S9428" s="1">
        <v>5</v>
      </c>
      <c r="T9428" s="1">
        <v>0</v>
      </c>
      <c r="U9428" s="7">
        <v>13.452000000000002</v>
      </c>
      <c r="V9428" s="3" t="str">
        <f>IF(Orders1[[#This Row],[Region]]=People!$B$2, People!$A$2, IF(Orders1[[#This Row],[Region]]=People!$B$3,People!$A$3, IF(Orders1[[#This Row],[Region]]=People!$B$4,People!$A$4, IF(Orders1[[#This Row],[Region]]=People!$B$5,People!$A$5))))</f>
        <v>Anna Andreadi</v>
      </c>
      <c r="W9428" s="3" t="str">
        <f>IFERROR(INDEX(Returns!A9428:A10227, MATCH(Orders1[[#This Row],[Order ID]],Returns!B9428:B10227)), "No")</f>
        <v>No</v>
      </c>
      <c r="X9428" s="3">
        <f>IF(Orders1[[#This Row],[Return]]="Yes", 1, 0)</f>
        <v>0</v>
      </c>
    </row>
    <row r="9429" spans="1:24" x14ac:dyDescent="0.2">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7">
        <v>199.89999999999998</v>
      </c>
      <c r="S9429" s="1">
        <v>5</v>
      </c>
      <c r="T9429" s="1">
        <v>0</v>
      </c>
      <c r="U9429" s="7">
        <v>39.97999999999999</v>
      </c>
      <c r="V9429" s="3" t="str">
        <f>IF(Orders1[[#This Row],[Region]]=People!$B$2, People!$A$2, IF(Orders1[[#This Row],[Region]]=People!$B$3,People!$A$3, IF(Orders1[[#This Row],[Region]]=People!$B$4,People!$A$4, IF(Orders1[[#This Row],[Region]]=People!$B$5,People!$A$5))))</f>
        <v>Chuck Magee</v>
      </c>
      <c r="W9429" s="3" t="str">
        <f>IFERROR(INDEX(Returns!A9429:A10228, MATCH(Orders1[[#This Row],[Order ID]],Returns!B9429:B10228)), "No")</f>
        <v>No</v>
      </c>
      <c r="X9429" s="3">
        <f>IF(Orders1[[#This Row],[Return]]="Yes", 1, 0)</f>
        <v>0</v>
      </c>
    </row>
    <row r="9430" spans="1:24" x14ac:dyDescent="0.2">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7">
        <v>1212.9599999999998</v>
      </c>
      <c r="S9430" s="1">
        <v>8</v>
      </c>
      <c r="T9430" s="1">
        <v>0.3</v>
      </c>
      <c r="U9430" s="7">
        <v>-69.311999999999898</v>
      </c>
      <c r="V9430" s="3" t="str">
        <f>IF(Orders1[[#This Row],[Region]]=People!$B$2, People!$A$2, IF(Orders1[[#This Row],[Region]]=People!$B$3,People!$A$3, IF(Orders1[[#This Row],[Region]]=People!$B$4,People!$A$4, IF(Orders1[[#This Row],[Region]]=People!$B$5,People!$A$5))))</f>
        <v>Kelly Williams</v>
      </c>
      <c r="W9430" s="3" t="str">
        <f>IFERROR(INDEX(Returns!A9430:A10229, MATCH(Orders1[[#This Row],[Order ID]],Returns!B9430:B10229)), "No")</f>
        <v>No</v>
      </c>
      <c r="X9430" s="3">
        <f>IF(Orders1[[#This Row],[Return]]="Yes", 1, 0)</f>
        <v>0</v>
      </c>
    </row>
    <row r="9431" spans="1:24" x14ac:dyDescent="0.2">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7">
        <v>1099.96</v>
      </c>
      <c r="S9431" s="1">
        <v>5</v>
      </c>
      <c r="T9431" s="1">
        <v>0.2</v>
      </c>
      <c r="U9431" s="7">
        <v>82.496999999999957</v>
      </c>
      <c r="V9431" s="3" t="str">
        <f>IF(Orders1[[#This Row],[Region]]=People!$B$2, People!$A$2, IF(Orders1[[#This Row],[Region]]=People!$B$3,People!$A$3, IF(Orders1[[#This Row],[Region]]=People!$B$4,People!$A$4, IF(Orders1[[#This Row],[Region]]=People!$B$5,People!$A$5))))</f>
        <v>Kelly Williams</v>
      </c>
      <c r="W9431" s="3" t="str">
        <f>IFERROR(INDEX(Returns!A9431:A10230, MATCH(Orders1[[#This Row],[Order ID]],Returns!B9431:B10230)), "No")</f>
        <v>No</v>
      </c>
      <c r="X9431" s="3">
        <f>IF(Orders1[[#This Row],[Return]]="Yes", 1, 0)</f>
        <v>0</v>
      </c>
    </row>
    <row r="9432" spans="1:24" x14ac:dyDescent="0.2">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7">
        <v>103.48100000000001</v>
      </c>
      <c r="S9432" s="1">
        <v>1</v>
      </c>
      <c r="T9432" s="1">
        <v>0.3</v>
      </c>
      <c r="U9432" s="7">
        <v>-16.261300000000006</v>
      </c>
      <c r="V9432" s="3" t="str">
        <f>IF(Orders1[[#This Row],[Region]]=People!$B$2, People!$A$2, IF(Orders1[[#This Row],[Region]]=People!$B$3,People!$A$3, IF(Orders1[[#This Row],[Region]]=People!$B$4,People!$A$4, IF(Orders1[[#This Row],[Region]]=People!$B$5,People!$A$5))))</f>
        <v>Kelly Williams</v>
      </c>
      <c r="W9432" s="3" t="str">
        <f>IFERROR(INDEX(Returns!A9432:A10231, MATCH(Orders1[[#This Row],[Order ID]],Returns!B9432:B10231)), "No")</f>
        <v>No</v>
      </c>
      <c r="X9432" s="3">
        <f>IF(Orders1[[#This Row],[Return]]="Yes", 1, 0)</f>
        <v>0</v>
      </c>
    </row>
    <row r="9433" spans="1:24" x14ac:dyDescent="0.2">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7">
        <v>5.9039999999999999</v>
      </c>
      <c r="S9433" s="1">
        <v>2</v>
      </c>
      <c r="T9433" s="1">
        <v>0.2</v>
      </c>
      <c r="U9433" s="7">
        <v>1.9925999999999999</v>
      </c>
      <c r="V9433" s="3" t="str">
        <f>IF(Orders1[[#This Row],[Region]]=People!$B$2, People!$A$2, IF(Orders1[[#This Row],[Region]]=People!$B$3,People!$A$3, IF(Orders1[[#This Row],[Region]]=People!$B$4,People!$A$4, IF(Orders1[[#This Row],[Region]]=People!$B$5,People!$A$5))))</f>
        <v>Chuck Magee</v>
      </c>
      <c r="W9433" s="3" t="str">
        <f>IFERROR(INDEX(Returns!A9433:A10232, MATCH(Orders1[[#This Row],[Order ID]],Returns!B9433:B10232)), "No")</f>
        <v>No</v>
      </c>
      <c r="X9433" s="3">
        <f>IF(Orders1[[#This Row],[Return]]="Yes", 1, 0)</f>
        <v>0</v>
      </c>
    </row>
    <row r="9434" spans="1:24" x14ac:dyDescent="0.2">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7">
        <v>30.080000000000002</v>
      </c>
      <c r="S9434" s="1">
        <v>2</v>
      </c>
      <c r="T9434" s="1">
        <v>0.2</v>
      </c>
      <c r="U9434" s="7">
        <v>-5.2640000000000002</v>
      </c>
      <c r="V9434" s="3" t="str">
        <f>IF(Orders1[[#This Row],[Region]]=People!$B$2, People!$A$2, IF(Orders1[[#This Row],[Region]]=People!$B$3,People!$A$3, IF(Orders1[[#This Row],[Region]]=People!$B$4,People!$A$4, IF(Orders1[[#This Row],[Region]]=People!$B$5,People!$A$5))))</f>
        <v>Anna Andreadi</v>
      </c>
      <c r="W9434" s="3" t="str">
        <f>IFERROR(INDEX(Returns!A9434:A10233, MATCH(Orders1[[#This Row],[Order ID]],Returns!B9434:B10233)), "No")</f>
        <v>No</v>
      </c>
      <c r="X9434" s="3">
        <f>IF(Orders1[[#This Row],[Return]]="Yes", 1, 0)</f>
        <v>0</v>
      </c>
    </row>
    <row r="9435" spans="1:24" x14ac:dyDescent="0.2">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7">
        <v>36.288000000000011</v>
      </c>
      <c r="S9435" s="1">
        <v>7</v>
      </c>
      <c r="T9435" s="1">
        <v>0.2</v>
      </c>
      <c r="U9435" s="7">
        <v>12.700800000000001</v>
      </c>
      <c r="V9435" s="3" t="str">
        <f>IF(Orders1[[#This Row],[Region]]=People!$B$2, People!$A$2, IF(Orders1[[#This Row],[Region]]=People!$B$3,People!$A$3, IF(Orders1[[#This Row],[Region]]=People!$B$4,People!$A$4, IF(Orders1[[#This Row],[Region]]=People!$B$5,People!$A$5))))</f>
        <v>Anna Andreadi</v>
      </c>
      <c r="W9435" s="3" t="str">
        <f>IFERROR(INDEX(Returns!A9435:A10234, MATCH(Orders1[[#This Row],[Order ID]],Returns!B9435:B10234)), "No")</f>
        <v>No</v>
      </c>
      <c r="X9435" s="3">
        <f>IF(Orders1[[#This Row],[Return]]="Yes", 1, 0)</f>
        <v>0</v>
      </c>
    </row>
    <row r="9436" spans="1:24" x14ac:dyDescent="0.2">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7">
        <v>10.272000000000002</v>
      </c>
      <c r="S9436" s="1">
        <v>3</v>
      </c>
      <c r="T9436" s="1">
        <v>0.2</v>
      </c>
      <c r="U9436" s="7">
        <v>1.1555999999999984</v>
      </c>
      <c r="V9436" s="3" t="str">
        <f>IF(Orders1[[#This Row],[Region]]=People!$B$2, People!$A$2, IF(Orders1[[#This Row],[Region]]=People!$B$3,People!$A$3, IF(Orders1[[#This Row],[Region]]=People!$B$4,People!$A$4, IF(Orders1[[#This Row],[Region]]=People!$B$5,People!$A$5))))</f>
        <v>Anna Andreadi</v>
      </c>
      <c r="W9436" s="3" t="str">
        <f>IFERROR(INDEX(Returns!A9436:A10235, MATCH(Orders1[[#This Row],[Order ID]],Returns!B9436:B10235)), "No")</f>
        <v>No</v>
      </c>
      <c r="X9436" s="3">
        <f>IF(Orders1[[#This Row],[Return]]="Yes", 1, 0)</f>
        <v>0</v>
      </c>
    </row>
    <row r="9437" spans="1:24" x14ac:dyDescent="0.2">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7">
        <v>252.8</v>
      </c>
      <c r="S9437" s="1">
        <v>4</v>
      </c>
      <c r="T9437" s="1">
        <v>0.2</v>
      </c>
      <c r="U9437" s="7">
        <v>-31.600000000000037</v>
      </c>
      <c r="V9437" s="3" t="str">
        <f>IF(Orders1[[#This Row],[Region]]=People!$B$2, People!$A$2, IF(Orders1[[#This Row],[Region]]=People!$B$3,People!$A$3, IF(Orders1[[#This Row],[Region]]=People!$B$4,People!$A$4, IF(Orders1[[#This Row],[Region]]=People!$B$5,People!$A$5))))</f>
        <v>Anna Andreadi</v>
      </c>
      <c r="W9437" s="3" t="str">
        <f>IFERROR(INDEX(Returns!A9437:A10236, MATCH(Orders1[[#This Row],[Order ID]],Returns!B9437:B10236)), "No")</f>
        <v>No</v>
      </c>
      <c r="X9437" s="3">
        <f>IF(Orders1[[#This Row],[Return]]="Yes", 1, 0)</f>
        <v>0</v>
      </c>
    </row>
    <row r="9438" spans="1:24" x14ac:dyDescent="0.2">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7">
        <v>2.9460000000000006</v>
      </c>
      <c r="S9438" s="1">
        <v>2</v>
      </c>
      <c r="T9438" s="1">
        <v>0.7</v>
      </c>
      <c r="U9438" s="7">
        <v>-2.0621999999999998</v>
      </c>
      <c r="V9438" s="3" t="str">
        <f>IF(Orders1[[#This Row],[Region]]=People!$B$2, People!$A$2, IF(Orders1[[#This Row],[Region]]=People!$B$3,People!$A$3, IF(Orders1[[#This Row],[Region]]=People!$B$4,People!$A$4, IF(Orders1[[#This Row],[Region]]=People!$B$5,People!$A$5))))</f>
        <v>Chuck Magee</v>
      </c>
      <c r="W9438" s="3" t="str">
        <f>IFERROR(INDEX(Returns!A9438:A10237, MATCH(Orders1[[#This Row],[Order ID]],Returns!B9438:B10237)), "No")</f>
        <v>No</v>
      </c>
      <c r="X9438" s="3">
        <f>IF(Orders1[[#This Row],[Return]]="Yes", 1, 0)</f>
        <v>0</v>
      </c>
    </row>
    <row r="9439" spans="1:24" x14ac:dyDescent="0.2">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7">
        <v>12.96</v>
      </c>
      <c r="S9439" s="1">
        <v>2</v>
      </c>
      <c r="T9439" s="1">
        <v>0</v>
      </c>
      <c r="U9439" s="7">
        <v>6.2208000000000006</v>
      </c>
      <c r="V9439" s="3" t="str">
        <f>IF(Orders1[[#This Row],[Region]]=People!$B$2, People!$A$2, IF(Orders1[[#This Row],[Region]]=People!$B$3,People!$A$3, IF(Orders1[[#This Row],[Region]]=People!$B$4,People!$A$4, IF(Orders1[[#This Row],[Region]]=People!$B$5,People!$A$5))))</f>
        <v>Anna Andreadi</v>
      </c>
      <c r="W9439" s="3" t="str">
        <f>IFERROR(INDEX(Returns!A9439:A10238, MATCH(Orders1[[#This Row],[Order ID]],Returns!B9439:B10238)), "No")</f>
        <v>No</v>
      </c>
      <c r="X9439" s="3">
        <f>IF(Orders1[[#This Row],[Return]]="Yes", 1, 0)</f>
        <v>0</v>
      </c>
    </row>
    <row r="9440" spans="1:24" x14ac:dyDescent="0.2">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7">
        <v>285.57599999999996</v>
      </c>
      <c r="S9440" s="1">
        <v>4</v>
      </c>
      <c r="T9440" s="1">
        <v>0.4</v>
      </c>
      <c r="U9440" s="7">
        <v>-57.115200000000016</v>
      </c>
      <c r="V9440" s="3" t="str">
        <f>IF(Orders1[[#This Row],[Region]]=People!$B$2, People!$A$2, IF(Orders1[[#This Row],[Region]]=People!$B$3,People!$A$3, IF(Orders1[[#This Row],[Region]]=People!$B$4,People!$A$4, IF(Orders1[[#This Row],[Region]]=People!$B$5,People!$A$5))))</f>
        <v>Chuck Magee</v>
      </c>
      <c r="W9440" s="3" t="str">
        <f>IFERROR(INDEX(Returns!A9440:A10239, MATCH(Orders1[[#This Row],[Order ID]],Returns!B9440:B10239)), "No")</f>
        <v>No</v>
      </c>
      <c r="X9440" s="3">
        <f>IF(Orders1[[#This Row],[Return]]="Yes", 1, 0)</f>
        <v>0</v>
      </c>
    </row>
    <row r="9441" spans="1:24" x14ac:dyDescent="0.2">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7">
        <v>22.240000000000002</v>
      </c>
      <c r="S9441" s="1">
        <v>2</v>
      </c>
      <c r="T9441" s="1">
        <v>0.2</v>
      </c>
      <c r="U9441" s="7">
        <v>2.5019999999999971</v>
      </c>
      <c r="V9441" s="3" t="str">
        <f>IF(Orders1[[#This Row],[Region]]=People!$B$2, People!$A$2, IF(Orders1[[#This Row],[Region]]=People!$B$3,People!$A$3, IF(Orders1[[#This Row],[Region]]=People!$B$4,People!$A$4, IF(Orders1[[#This Row],[Region]]=People!$B$5,People!$A$5))))</f>
        <v>Kelly Williams</v>
      </c>
      <c r="W9441" s="3" t="str">
        <f>IFERROR(INDEX(Returns!A9441:A10240, MATCH(Orders1[[#This Row],[Order ID]],Returns!B9441:B10240)), "No")</f>
        <v>No</v>
      </c>
      <c r="X9441" s="3">
        <f>IF(Orders1[[#This Row],[Return]]="Yes", 1, 0)</f>
        <v>0</v>
      </c>
    </row>
    <row r="9442" spans="1:24" x14ac:dyDescent="0.2">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7">
        <v>14.62</v>
      </c>
      <c r="S9442" s="1">
        <v>2</v>
      </c>
      <c r="T9442" s="1">
        <v>0</v>
      </c>
      <c r="U9442" s="7">
        <v>6.7251999999999992</v>
      </c>
      <c r="V9442" s="3" t="str">
        <f>IF(Orders1[[#This Row],[Region]]=People!$B$2, People!$A$2, IF(Orders1[[#This Row],[Region]]=People!$B$3,People!$A$3, IF(Orders1[[#This Row],[Region]]=People!$B$4,People!$A$4, IF(Orders1[[#This Row],[Region]]=People!$B$5,People!$A$5))))</f>
        <v>Chuck Magee</v>
      </c>
      <c r="W9442" s="3" t="str">
        <f>IFERROR(INDEX(Returns!A9442:A10241, MATCH(Orders1[[#This Row],[Order ID]],Returns!B9442:B10241)), "No")</f>
        <v>No</v>
      </c>
      <c r="X9442" s="3">
        <f>IF(Orders1[[#This Row],[Return]]="Yes", 1, 0)</f>
        <v>0</v>
      </c>
    </row>
    <row r="9443" spans="1:24" x14ac:dyDescent="0.2">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7">
        <v>48.36</v>
      </c>
      <c r="S9443" s="1">
        <v>5</v>
      </c>
      <c r="T9443" s="1">
        <v>0.2</v>
      </c>
      <c r="U9443" s="7">
        <v>6.0449999999999946</v>
      </c>
      <c r="V9443" s="3" t="str">
        <f>IF(Orders1[[#This Row],[Region]]=People!$B$2, People!$A$2, IF(Orders1[[#This Row],[Region]]=People!$B$3,People!$A$3, IF(Orders1[[#This Row],[Region]]=People!$B$4,People!$A$4, IF(Orders1[[#This Row],[Region]]=People!$B$5,People!$A$5))))</f>
        <v>Chuck Magee</v>
      </c>
      <c r="W9443" s="3" t="str">
        <f>IFERROR(INDEX(Returns!A9443:A10242, MATCH(Orders1[[#This Row],[Order ID]],Returns!B9443:B10242)), "No")</f>
        <v>No</v>
      </c>
      <c r="X9443" s="3">
        <f>IF(Orders1[[#This Row],[Return]]="Yes", 1, 0)</f>
        <v>0</v>
      </c>
    </row>
    <row r="9444" spans="1:24" x14ac:dyDescent="0.2">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7">
        <v>16.256</v>
      </c>
      <c r="S9444" s="1">
        <v>2</v>
      </c>
      <c r="T9444" s="1">
        <v>0.2</v>
      </c>
      <c r="U9444" s="7">
        <v>1.2192000000000007</v>
      </c>
      <c r="V9444" s="3" t="str">
        <f>IF(Orders1[[#This Row],[Region]]=People!$B$2, People!$A$2, IF(Orders1[[#This Row],[Region]]=People!$B$3,People!$A$3, IF(Orders1[[#This Row],[Region]]=People!$B$4,People!$A$4, IF(Orders1[[#This Row],[Region]]=People!$B$5,People!$A$5))))</f>
        <v>Cassandra Brandow</v>
      </c>
      <c r="W9444" s="3" t="str">
        <f>IFERROR(INDEX(Returns!A9444:A10243, MATCH(Orders1[[#This Row],[Order ID]],Returns!B9444:B10243)), "No")</f>
        <v>No</v>
      </c>
      <c r="X9444" s="3">
        <f>IF(Orders1[[#This Row],[Return]]="Yes", 1, 0)</f>
        <v>0</v>
      </c>
    </row>
    <row r="9445" spans="1:24" x14ac:dyDescent="0.2">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7">
        <v>219.18400000000003</v>
      </c>
      <c r="S9445" s="1">
        <v>2</v>
      </c>
      <c r="T9445" s="1">
        <v>0.2</v>
      </c>
      <c r="U9445" s="7">
        <v>19.178600000000003</v>
      </c>
      <c r="V9445" s="3" t="str">
        <f>IF(Orders1[[#This Row],[Region]]=People!$B$2, People!$A$2, IF(Orders1[[#This Row],[Region]]=People!$B$3,People!$A$3, IF(Orders1[[#This Row],[Region]]=People!$B$4,People!$A$4, IF(Orders1[[#This Row],[Region]]=People!$B$5,People!$A$5))))</f>
        <v>Cassandra Brandow</v>
      </c>
      <c r="W9445" s="3" t="str">
        <f>IFERROR(INDEX(Returns!A9445:A10244, MATCH(Orders1[[#This Row],[Order ID]],Returns!B9445:B10244)), "No")</f>
        <v>No</v>
      </c>
      <c r="X9445" s="3">
        <f>IF(Orders1[[#This Row],[Return]]="Yes", 1, 0)</f>
        <v>0</v>
      </c>
    </row>
    <row r="9446" spans="1:24" x14ac:dyDescent="0.2">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7">
        <v>95.84</v>
      </c>
      <c r="S9446" s="1">
        <v>4</v>
      </c>
      <c r="T9446" s="1">
        <v>0.2</v>
      </c>
      <c r="U9446" s="7">
        <v>34.741999999999997</v>
      </c>
      <c r="V9446" s="3" t="str">
        <f>IF(Orders1[[#This Row],[Region]]=People!$B$2, People!$A$2, IF(Orders1[[#This Row],[Region]]=People!$B$3,People!$A$3, IF(Orders1[[#This Row],[Region]]=People!$B$4,People!$A$4, IF(Orders1[[#This Row],[Region]]=People!$B$5,People!$A$5))))</f>
        <v>Kelly Williams</v>
      </c>
      <c r="W9446" s="3" t="str">
        <f>IFERROR(INDEX(Returns!A9446:A10245, MATCH(Orders1[[#This Row],[Order ID]],Returns!B9446:B10245)), "No")</f>
        <v>No</v>
      </c>
      <c r="X9446" s="3">
        <f>IF(Orders1[[#This Row],[Return]]="Yes", 1, 0)</f>
        <v>0</v>
      </c>
    </row>
    <row r="9447" spans="1:24" x14ac:dyDescent="0.2">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7">
        <v>12.39</v>
      </c>
      <c r="S9447" s="1">
        <v>3</v>
      </c>
      <c r="T9447" s="1">
        <v>0</v>
      </c>
      <c r="U9447" s="7">
        <v>5.6993999999999998</v>
      </c>
      <c r="V9447" s="3" t="str">
        <f>IF(Orders1[[#This Row],[Region]]=People!$B$2, People!$A$2, IF(Orders1[[#This Row],[Region]]=People!$B$3,People!$A$3, IF(Orders1[[#This Row],[Region]]=People!$B$4,People!$A$4, IF(Orders1[[#This Row],[Region]]=People!$B$5,People!$A$5))))</f>
        <v>Kelly Williams</v>
      </c>
      <c r="W9447" s="3" t="str">
        <f>IFERROR(INDEX(Returns!A9447:A10246, MATCH(Orders1[[#This Row],[Order ID]],Returns!B9447:B10246)), "No")</f>
        <v>No</v>
      </c>
      <c r="X9447" s="3">
        <f>IF(Orders1[[#This Row],[Return]]="Yes", 1, 0)</f>
        <v>0</v>
      </c>
    </row>
    <row r="9448" spans="1:24" x14ac:dyDescent="0.2">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7">
        <v>35.880000000000003</v>
      </c>
      <c r="S9448" s="1">
        <v>6</v>
      </c>
      <c r="T9448" s="1">
        <v>0</v>
      </c>
      <c r="U9448" s="7">
        <v>16.146000000000001</v>
      </c>
      <c r="V9448" s="3" t="str">
        <f>IF(Orders1[[#This Row],[Region]]=People!$B$2, People!$A$2, IF(Orders1[[#This Row],[Region]]=People!$B$3,People!$A$3, IF(Orders1[[#This Row],[Region]]=People!$B$4,People!$A$4, IF(Orders1[[#This Row],[Region]]=People!$B$5,People!$A$5))))</f>
        <v>Kelly Williams</v>
      </c>
      <c r="W9448" s="3" t="str">
        <f>IFERROR(INDEX(Returns!A9448:A10247, MATCH(Orders1[[#This Row],[Order ID]],Returns!B9448:B10247)), "No")</f>
        <v>No</v>
      </c>
      <c r="X9448" s="3">
        <f>IF(Orders1[[#This Row],[Return]]="Yes", 1, 0)</f>
        <v>0</v>
      </c>
    </row>
    <row r="9449" spans="1:24" x14ac:dyDescent="0.2">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7">
        <v>477.29999999999995</v>
      </c>
      <c r="S9449" s="1">
        <v>5</v>
      </c>
      <c r="T9449" s="1">
        <v>0</v>
      </c>
      <c r="U9449" s="7">
        <v>138.41699999999997</v>
      </c>
      <c r="V9449" s="3" t="str">
        <f>IF(Orders1[[#This Row],[Region]]=People!$B$2, People!$A$2, IF(Orders1[[#This Row],[Region]]=People!$B$3,People!$A$3, IF(Orders1[[#This Row],[Region]]=People!$B$4,People!$A$4, IF(Orders1[[#This Row],[Region]]=People!$B$5,People!$A$5))))</f>
        <v>Kelly Williams</v>
      </c>
      <c r="W9449" s="3" t="str">
        <f>IFERROR(INDEX(Returns!A9449:A10248, MATCH(Orders1[[#This Row],[Order ID]],Returns!B9449:B10248)), "No")</f>
        <v>No</v>
      </c>
      <c r="X9449" s="3">
        <f>IF(Orders1[[#This Row],[Return]]="Yes", 1, 0)</f>
        <v>0</v>
      </c>
    </row>
    <row r="9450" spans="1:24" x14ac:dyDescent="0.2">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7">
        <v>12.32</v>
      </c>
      <c r="S9450" s="1">
        <v>4</v>
      </c>
      <c r="T9450" s="1">
        <v>0</v>
      </c>
      <c r="U9450" s="7">
        <v>5.9135999999999997</v>
      </c>
      <c r="V9450" s="3" t="str">
        <f>IF(Orders1[[#This Row],[Region]]=People!$B$2, People!$A$2, IF(Orders1[[#This Row],[Region]]=People!$B$3,People!$A$3, IF(Orders1[[#This Row],[Region]]=People!$B$4,People!$A$4, IF(Orders1[[#This Row],[Region]]=People!$B$5,People!$A$5))))</f>
        <v>Anna Andreadi</v>
      </c>
      <c r="W9450" s="3" t="str">
        <f>IFERROR(INDEX(Returns!A9450:A10249, MATCH(Orders1[[#This Row],[Order ID]],Returns!B9450:B10249)), "No")</f>
        <v>No</v>
      </c>
      <c r="X9450" s="3">
        <f>IF(Orders1[[#This Row],[Return]]="Yes", 1, 0)</f>
        <v>0</v>
      </c>
    </row>
    <row r="9451" spans="1:24" x14ac:dyDescent="0.2">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7">
        <v>8.6080000000000005</v>
      </c>
      <c r="S9451" s="1">
        <v>2</v>
      </c>
      <c r="T9451" s="1">
        <v>0.2</v>
      </c>
      <c r="U9451" s="7">
        <v>3.0127999999999995</v>
      </c>
      <c r="V9451" s="3" t="str">
        <f>IF(Orders1[[#This Row],[Region]]=People!$B$2, People!$A$2, IF(Orders1[[#This Row],[Region]]=People!$B$3,People!$A$3, IF(Orders1[[#This Row],[Region]]=People!$B$4,People!$A$4, IF(Orders1[[#This Row],[Region]]=People!$B$5,People!$A$5))))</f>
        <v>Anna Andreadi</v>
      </c>
      <c r="W9451" s="3" t="str">
        <f>IFERROR(INDEX(Returns!A9451:A10250, MATCH(Orders1[[#This Row],[Order ID]],Returns!B9451:B10250)), "No")</f>
        <v>No</v>
      </c>
      <c r="X9451" s="3">
        <f>IF(Orders1[[#This Row],[Return]]="Yes", 1, 0)</f>
        <v>0</v>
      </c>
    </row>
    <row r="9452" spans="1:24" x14ac:dyDescent="0.2">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7">
        <v>136.26</v>
      </c>
      <c r="S9452" s="1">
        <v>9</v>
      </c>
      <c r="T9452" s="1">
        <v>0</v>
      </c>
      <c r="U9452" s="7">
        <v>5.4503999999999913</v>
      </c>
      <c r="V9452" s="3" t="str">
        <f>IF(Orders1[[#This Row],[Region]]=People!$B$2, People!$A$2, IF(Orders1[[#This Row],[Region]]=People!$B$3,People!$A$3, IF(Orders1[[#This Row],[Region]]=People!$B$4,People!$A$4, IF(Orders1[[#This Row],[Region]]=People!$B$5,People!$A$5))))</f>
        <v>Anna Andreadi</v>
      </c>
      <c r="W9452" s="3" t="str">
        <f>IFERROR(INDEX(Returns!A9452:A10251, MATCH(Orders1[[#This Row],[Order ID]],Returns!B9452:B10251)), "No")</f>
        <v>No</v>
      </c>
      <c r="X9452" s="3">
        <f>IF(Orders1[[#This Row],[Return]]="Yes", 1, 0)</f>
        <v>0</v>
      </c>
    </row>
    <row r="9453" spans="1:24" x14ac:dyDescent="0.2">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7">
        <v>186.14999999999998</v>
      </c>
      <c r="S9453" s="1">
        <v>3</v>
      </c>
      <c r="T9453" s="1">
        <v>0</v>
      </c>
      <c r="U9453" s="7">
        <v>55.844999999999985</v>
      </c>
      <c r="V9453" s="3" t="str">
        <f>IF(Orders1[[#This Row],[Region]]=People!$B$2, People!$A$2, IF(Orders1[[#This Row],[Region]]=People!$B$3,People!$A$3, IF(Orders1[[#This Row],[Region]]=People!$B$4,People!$A$4, IF(Orders1[[#This Row],[Region]]=People!$B$5,People!$A$5))))</f>
        <v>Anna Andreadi</v>
      </c>
      <c r="W9453" s="3" t="str">
        <f>IFERROR(INDEX(Returns!A9453:A10252, MATCH(Orders1[[#This Row],[Order ID]],Returns!B9453:B10252)), "No")</f>
        <v>No</v>
      </c>
      <c r="X9453" s="3">
        <f>IF(Orders1[[#This Row],[Return]]="Yes", 1, 0)</f>
        <v>0</v>
      </c>
    </row>
    <row r="9454" spans="1:24" x14ac:dyDescent="0.2">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7">
        <v>81.792000000000002</v>
      </c>
      <c r="S9454" s="1">
        <v>6</v>
      </c>
      <c r="T9454" s="1">
        <v>0.2</v>
      </c>
      <c r="U9454" s="7">
        <v>26.582399999999986</v>
      </c>
      <c r="V9454" s="3" t="str">
        <f>IF(Orders1[[#This Row],[Region]]=People!$B$2, People!$A$2, IF(Orders1[[#This Row],[Region]]=People!$B$3,People!$A$3, IF(Orders1[[#This Row],[Region]]=People!$B$4,People!$A$4, IF(Orders1[[#This Row],[Region]]=People!$B$5,People!$A$5))))</f>
        <v>Anna Andreadi</v>
      </c>
      <c r="W9454" s="3" t="str">
        <f>IFERROR(INDEX(Returns!A9454:A10253, MATCH(Orders1[[#This Row],[Order ID]],Returns!B9454:B10253)), "No")</f>
        <v>No</v>
      </c>
      <c r="X9454" s="3">
        <f>IF(Orders1[[#This Row],[Return]]="Yes", 1, 0)</f>
        <v>0</v>
      </c>
    </row>
    <row r="9455" spans="1:24" x14ac:dyDescent="0.2">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7">
        <v>47.19</v>
      </c>
      <c r="S9455" s="1">
        <v>3</v>
      </c>
      <c r="T9455" s="1">
        <v>0</v>
      </c>
      <c r="U9455" s="7">
        <v>13.685099999999995</v>
      </c>
      <c r="V9455" s="3" t="str">
        <f>IF(Orders1[[#This Row],[Region]]=People!$B$2, People!$A$2, IF(Orders1[[#This Row],[Region]]=People!$B$3,People!$A$3, IF(Orders1[[#This Row],[Region]]=People!$B$4,People!$A$4, IF(Orders1[[#This Row],[Region]]=People!$B$5,People!$A$5))))</f>
        <v>Anna Andreadi</v>
      </c>
      <c r="W9455" s="3" t="str">
        <f>IFERROR(INDEX(Returns!A9455:A10254, MATCH(Orders1[[#This Row],[Order ID]],Returns!B9455:B10254)), "No")</f>
        <v>No</v>
      </c>
      <c r="X9455" s="3">
        <f>IF(Orders1[[#This Row],[Return]]="Yes", 1, 0)</f>
        <v>0</v>
      </c>
    </row>
    <row r="9456" spans="1:24" x14ac:dyDescent="0.2">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7">
        <v>36.783999999999999</v>
      </c>
      <c r="S9456" s="1">
        <v>2</v>
      </c>
      <c r="T9456" s="1">
        <v>0.2</v>
      </c>
      <c r="U9456" s="7">
        <v>-8.2763999999999971</v>
      </c>
      <c r="V9456" s="3" t="str">
        <f>IF(Orders1[[#This Row],[Region]]=People!$B$2, People!$A$2, IF(Orders1[[#This Row],[Region]]=People!$B$3,People!$A$3, IF(Orders1[[#This Row],[Region]]=People!$B$4,People!$A$4, IF(Orders1[[#This Row],[Region]]=People!$B$5,People!$A$5))))</f>
        <v>Anna Andreadi</v>
      </c>
      <c r="W9456" s="3" t="str">
        <f>IFERROR(INDEX(Returns!A9456:A10255, MATCH(Orders1[[#This Row],[Order ID]],Returns!B9456:B10255)), "No")</f>
        <v>No</v>
      </c>
      <c r="X9456" s="3">
        <f>IF(Orders1[[#This Row],[Return]]="Yes", 1, 0)</f>
        <v>0</v>
      </c>
    </row>
    <row r="9457" spans="1:24" x14ac:dyDescent="0.2">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7">
        <v>91.474999999999994</v>
      </c>
      <c r="S9457" s="1">
        <v>1</v>
      </c>
      <c r="T9457" s="1">
        <v>0.5</v>
      </c>
      <c r="U9457" s="7">
        <v>-1.8294999999999959</v>
      </c>
      <c r="V9457" s="3" t="str">
        <f>IF(Orders1[[#This Row],[Region]]=People!$B$2, People!$A$2, IF(Orders1[[#This Row],[Region]]=People!$B$3,People!$A$3, IF(Orders1[[#This Row],[Region]]=People!$B$4,People!$A$4, IF(Orders1[[#This Row],[Region]]=People!$B$5,People!$A$5))))</f>
        <v>Cassandra Brandow</v>
      </c>
      <c r="W9457" s="3" t="str">
        <f>IFERROR(INDEX(Returns!A9457:A10256, MATCH(Orders1[[#This Row],[Order ID]],Returns!B9457:B10256)), "No")</f>
        <v>No</v>
      </c>
      <c r="X9457" s="3">
        <f>IF(Orders1[[#This Row],[Return]]="Yes", 1, 0)</f>
        <v>0</v>
      </c>
    </row>
    <row r="9458" spans="1:24" x14ac:dyDescent="0.2">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7">
        <v>27.192</v>
      </c>
      <c r="S9458" s="1">
        <v>3</v>
      </c>
      <c r="T9458" s="1">
        <v>0.2</v>
      </c>
      <c r="U9458" s="7">
        <v>0.33989999999999654</v>
      </c>
      <c r="V9458" s="3" t="str">
        <f>IF(Orders1[[#This Row],[Region]]=People!$B$2, People!$A$2, IF(Orders1[[#This Row],[Region]]=People!$B$3,People!$A$3, IF(Orders1[[#This Row],[Region]]=People!$B$4,People!$A$4, IF(Orders1[[#This Row],[Region]]=People!$B$5,People!$A$5))))</f>
        <v>Cassandra Brandow</v>
      </c>
      <c r="W9458" s="3" t="str">
        <f>IFERROR(INDEX(Returns!A9458:A10257, MATCH(Orders1[[#This Row],[Order ID]],Returns!B9458:B10257)), "No")</f>
        <v>No</v>
      </c>
      <c r="X9458" s="3">
        <f>IF(Orders1[[#This Row],[Return]]="Yes", 1, 0)</f>
        <v>0</v>
      </c>
    </row>
    <row r="9459" spans="1:24" x14ac:dyDescent="0.2">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7">
        <v>12.059999999999999</v>
      </c>
      <c r="S9459" s="1">
        <v>5</v>
      </c>
      <c r="T9459" s="1">
        <v>0.7</v>
      </c>
      <c r="U9459" s="7">
        <v>-10.050000000000001</v>
      </c>
      <c r="V9459" s="3" t="str">
        <f>IF(Orders1[[#This Row],[Region]]=People!$B$2, People!$A$2, IF(Orders1[[#This Row],[Region]]=People!$B$3,People!$A$3, IF(Orders1[[#This Row],[Region]]=People!$B$4,People!$A$4, IF(Orders1[[#This Row],[Region]]=People!$B$5,People!$A$5))))</f>
        <v>Cassandra Brandow</v>
      </c>
      <c r="W9459" s="3" t="str">
        <f>IFERROR(INDEX(Returns!A9459:A10258, MATCH(Orders1[[#This Row],[Order ID]],Returns!B9459:B10258)), "No")</f>
        <v>No</v>
      </c>
      <c r="X9459" s="3">
        <f>IF(Orders1[[#This Row],[Return]]="Yes", 1, 0)</f>
        <v>0</v>
      </c>
    </row>
    <row r="9460" spans="1:24" x14ac:dyDescent="0.2">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7">
        <v>144.60000000000002</v>
      </c>
      <c r="S9460" s="1">
        <v>3</v>
      </c>
      <c r="T9460" s="1">
        <v>0</v>
      </c>
      <c r="U9460" s="7">
        <v>41.933999999999983</v>
      </c>
      <c r="V9460" s="3" t="str">
        <f>IF(Orders1[[#This Row],[Region]]=People!$B$2, People!$A$2, IF(Orders1[[#This Row],[Region]]=People!$B$3,People!$A$3, IF(Orders1[[#This Row],[Region]]=People!$B$4,People!$A$4, IF(Orders1[[#This Row],[Region]]=People!$B$5,People!$A$5))))</f>
        <v>Anna Andreadi</v>
      </c>
      <c r="W9460" s="3" t="str">
        <f>IFERROR(INDEX(Returns!A9460:A10259, MATCH(Orders1[[#This Row],[Order ID]],Returns!B9460:B10259)), "No")</f>
        <v>No</v>
      </c>
      <c r="X9460" s="3">
        <f>IF(Orders1[[#This Row],[Return]]="Yes", 1, 0)</f>
        <v>0</v>
      </c>
    </row>
    <row r="9461" spans="1:24" x14ac:dyDescent="0.2">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7">
        <v>15.991999999999999</v>
      </c>
      <c r="S9461" s="1">
        <v>1</v>
      </c>
      <c r="T9461" s="1">
        <v>0.2</v>
      </c>
      <c r="U9461" s="7">
        <v>-2.9985000000000022</v>
      </c>
      <c r="V9461" s="3" t="str">
        <f>IF(Orders1[[#This Row],[Region]]=People!$B$2, People!$A$2, IF(Orders1[[#This Row],[Region]]=People!$B$3,People!$A$3, IF(Orders1[[#This Row],[Region]]=People!$B$4,People!$A$4, IF(Orders1[[#This Row],[Region]]=People!$B$5,People!$A$5))))</f>
        <v>Anna Andreadi</v>
      </c>
      <c r="W9461" s="3" t="str">
        <f>IFERROR(INDEX(Returns!A9461:A10260, MATCH(Orders1[[#This Row],[Order ID]],Returns!B9461:B10260)), "No")</f>
        <v>No</v>
      </c>
      <c r="X9461" s="3">
        <f>IF(Orders1[[#This Row],[Return]]="Yes", 1, 0)</f>
        <v>0</v>
      </c>
    </row>
    <row r="9462" spans="1:24" x14ac:dyDescent="0.2">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7">
        <v>34.44</v>
      </c>
      <c r="S9462" s="1">
        <v>3</v>
      </c>
      <c r="T9462" s="1">
        <v>0</v>
      </c>
      <c r="U9462" s="7">
        <v>17.22</v>
      </c>
      <c r="V9462" s="3" t="str">
        <f>IF(Orders1[[#This Row],[Region]]=People!$B$2, People!$A$2, IF(Orders1[[#This Row],[Region]]=People!$B$3,People!$A$3, IF(Orders1[[#This Row],[Region]]=People!$B$4,People!$A$4, IF(Orders1[[#This Row],[Region]]=People!$B$5,People!$A$5))))</f>
        <v>Chuck Magee</v>
      </c>
      <c r="W9462" s="3" t="str">
        <f>IFERROR(INDEX(Returns!A9462:A10261, MATCH(Orders1[[#This Row],[Order ID]],Returns!B9462:B10261)), "No")</f>
        <v>No</v>
      </c>
      <c r="X9462" s="3">
        <f>IF(Orders1[[#This Row],[Return]]="Yes", 1, 0)</f>
        <v>0</v>
      </c>
    </row>
    <row r="9463" spans="1:24" x14ac:dyDescent="0.2">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7">
        <v>321.55200000000002</v>
      </c>
      <c r="S9463" s="1">
        <v>6</v>
      </c>
      <c r="T9463" s="1">
        <v>0.2</v>
      </c>
      <c r="U9463" s="7">
        <v>20.097000000000008</v>
      </c>
      <c r="V9463" s="3" t="str">
        <f>IF(Orders1[[#This Row],[Region]]=People!$B$2, People!$A$2, IF(Orders1[[#This Row],[Region]]=People!$B$3,People!$A$3, IF(Orders1[[#This Row],[Region]]=People!$B$4,People!$A$4, IF(Orders1[[#This Row],[Region]]=People!$B$5,People!$A$5))))</f>
        <v>Anna Andreadi</v>
      </c>
      <c r="W9463" s="3" t="str">
        <f>IFERROR(INDEX(Returns!A9463:A10262, MATCH(Orders1[[#This Row],[Order ID]],Returns!B9463:B10262)), "No")</f>
        <v>No</v>
      </c>
      <c r="X9463" s="3">
        <f>IF(Orders1[[#This Row],[Return]]="Yes", 1, 0)</f>
        <v>0</v>
      </c>
    </row>
    <row r="9464" spans="1:24" x14ac:dyDescent="0.2">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7">
        <v>701.96</v>
      </c>
      <c r="S9464" s="1">
        <v>2</v>
      </c>
      <c r="T9464" s="1">
        <v>0</v>
      </c>
      <c r="U9464" s="7">
        <v>168.47040000000004</v>
      </c>
      <c r="V9464" s="3" t="str">
        <f>IF(Orders1[[#This Row],[Region]]=People!$B$2, People!$A$2, IF(Orders1[[#This Row],[Region]]=People!$B$3,People!$A$3, IF(Orders1[[#This Row],[Region]]=People!$B$4,People!$A$4, IF(Orders1[[#This Row],[Region]]=People!$B$5,People!$A$5))))</f>
        <v>Cassandra Brandow</v>
      </c>
      <c r="W9464" s="3" t="str">
        <f>IFERROR(INDEX(Returns!A9464:A10263, MATCH(Orders1[[#This Row],[Order ID]],Returns!B9464:B10263)), "No")</f>
        <v>No</v>
      </c>
      <c r="X9464" s="3">
        <f>IF(Orders1[[#This Row],[Return]]="Yes", 1, 0)</f>
        <v>0</v>
      </c>
    </row>
    <row r="9465" spans="1:24" x14ac:dyDescent="0.2">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7">
        <v>19.456000000000003</v>
      </c>
      <c r="S9465" s="1">
        <v>4</v>
      </c>
      <c r="T9465" s="1">
        <v>0.2</v>
      </c>
      <c r="U9465" s="7">
        <v>3.4047999999999981</v>
      </c>
      <c r="V9465" s="3" t="str">
        <f>IF(Orders1[[#This Row],[Region]]=People!$B$2, People!$A$2, IF(Orders1[[#This Row],[Region]]=People!$B$3,People!$A$3, IF(Orders1[[#This Row],[Region]]=People!$B$4,People!$A$4, IF(Orders1[[#This Row],[Region]]=People!$B$5,People!$A$5))))</f>
        <v>Chuck Magee</v>
      </c>
      <c r="W9465" s="3" t="str">
        <f>IFERROR(INDEX(Returns!A9465:A10264, MATCH(Orders1[[#This Row],[Order ID]],Returns!B9465:B10264)), "No")</f>
        <v>No</v>
      </c>
      <c r="X9465" s="3">
        <f>IF(Orders1[[#This Row],[Return]]="Yes", 1, 0)</f>
        <v>0</v>
      </c>
    </row>
    <row r="9466" spans="1:24" x14ac:dyDescent="0.2">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7">
        <v>17.28</v>
      </c>
      <c r="S9466" s="1">
        <v>6</v>
      </c>
      <c r="T9466" s="1">
        <v>0</v>
      </c>
      <c r="U9466" s="7">
        <v>7.9487999999999985</v>
      </c>
      <c r="V9466" s="3" t="str">
        <f>IF(Orders1[[#This Row],[Region]]=People!$B$2, People!$A$2, IF(Orders1[[#This Row],[Region]]=People!$B$3,People!$A$3, IF(Orders1[[#This Row],[Region]]=People!$B$4,People!$A$4, IF(Orders1[[#This Row],[Region]]=People!$B$5,People!$A$5))))</f>
        <v>Chuck Magee</v>
      </c>
      <c r="W9466" s="3" t="str">
        <f>IFERROR(INDEX(Returns!A9466:A10265, MATCH(Orders1[[#This Row],[Order ID]],Returns!B9466:B10265)), "No")</f>
        <v>No</v>
      </c>
      <c r="X9466" s="3">
        <f>IF(Orders1[[#This Row],[Return]]="Yes", 1, 0)</f>
        <v>0</v>
      </c>
    </row>
    <row r="9467" spans="1:24" x14ac:dyDescent="0.2">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7">
        <v>31.96</v>
      </c>
      <c r="S9467" s="1">
        <v>2</v>
      </c>
      <c r="T9467" s="1">
        <v>0</v>
      </c>
      <c r="U9467" s="7">
        <v>1.597999999999999</v>
      </c>
      <c r="V9467" s="3" t="str">
        <f>IF(Orders1[[#This Row],[Region]]=People!$B$2, People!$A$2, IF(Orders1[[#This Row],[Region]]=People!$B$3,People!$A$3, IF(Orders1[[#This Row],[Region]]=People!$B$4,People!$A$4, IF(Orders1[[#This Row],[Region]]=People!$B$5,People!$A$5))))</f>
        <v>Anna Andreadi</v>
      </c>
      <c r="W9467" s="3" t="str">
        <f>IFERROR(INDEX(Returns!A9467:A10266, MATCH(Orders1[[#This Row],[Order ID]],Returns!B9467:B10266)), "No")</f>
        <v>No</v>
      </c>
      <c r="X9467" s="3">
        <f>IF(Orders1[[#This Row],[Return]]="Yes", 1, 0)</f>
        <v>0</v>
      </c>
    </row>
    <row r="9468" spans="1:24" x14ac:dyDescent="0.2">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7">
        <v>164.68800000000002</v>
      </c>
      <c r="S9468" s="1">
        <v>6</v>
      </c>
      <c r="T9468" s="1">
        <v>0.2</v>
      </c>
      <c r="U9468" s="7">
        <v>55.582200000000007</v>
      </c>
      <c r="V9468" s="3" t="str">
        <f>IF(Orders1[[#This Row],[Region]]=People!$B$2, People!$A$2, IF(Orders1[[#This Row],[Region]]=People!$B$3,People!$A$3, IF(Orders1[[#This Row],[Region]]=People!$B$4,People!$A$4, IF(Orders1[[#This Row],[Region]]=People!$B$5,People!$A$5))))</f>
        <v>Chuck Magee</v>
      </c>
      <c r="W9468" s="3" t="str">
        <f>IFERROR(INDEX(Returns!A9468:A10267, MATCH(Orders1[[#This Row],[Order ID]],Returns!B9468:B10267)), "No")</f>
        <v>No</v>
      </c>
      <c r="X9468" s="3">
        <f>IF(Orders1[[#This Row],[Return]]="Yes", 1, 0)</f>
        <v>0</v>
      </c>
    </row>
    <row r="9469" spans="1:24" x14ac:dyDescent="0.2">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7">
        <v>166.5</v>
      </c>
      <c r="S9469" s="1">
        <v>2</v>
      </c>
      <c r="T9469" s="1">
        <v>0.4</v>
      </c>
      <c r="U9469" s="7">
        <v>-66.599999999999994</v>
      </c>
      <c r="V9469" s="3" t="str">
        <f>IF(Orders1[[#This Row],[Region]]=People!$B$2, People!$A$2, IF(Orders1[[#This Row],[Region]]=People!$B$3,People!$A$3, IF(Orders1[[#This Row],[Region]]=People!$B$4,People!$A$4, IF(Orders1[[#This Row],[Region]]=People!$B$5,People!$A$5))))</f>
        <v>Chuck Magee</v>
      </c>
      <c r="W9469" s="3" t="str">
        <f>IFERROR(INDEX(Returns!A9469:A10268, MATCH(Orders1[[#This Row],[Order ID]],Returns!B9469:B10268)), "No")</f>
        <v>No</v>
      </c>
      <c r="X9469" s="3">
        <f>IF(Orders1[[#This Row],[Return]]="Yes", 1, 0)</f>
        <v>0</v>
      </c>
    </row>
    <row r="9470" spans="1:24" x14ac:dyDescent="0.2">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7">
        <v>12.96</v>
      </c>
      <c r="S9470" s="1">
        <v>2</v>
      </c>
      <c r="T9470" s="1">
        <v>0</v>
      </c>
      <c r="U9470" s="7">
        <v>6.2208000000000006</v>
      </c>
      <c r="V9470" s="3" t="str">
        <f>IF(Orders1[[#This Row],[Region]]=People!$B$2, People!$A$2, IF(Orders1[[#This Row],[Region]]=People!$B$3,People!$A$3, IF(Orders1[[#This Row],[Region]]=People!$B$4,People!$A$4, IF(Orders1[[#This Row],[Region]]=People!$B$5,People!$A$5))))</f>
        <v>Chuck Magee</v>
      </c>
      <c r="W9470" s="3" t="str">
        <f>IFERROR(INDEX(Returns!A9470:A10269, MATCH(Orders1[[#This Row],[Order ID]],Returns!B9470:B10269)), "No")</f>
        <v>No</v>
      </c>
      <c r="X9470" s="3">
        <f>IF(Orders1[[#This Row],[Return]]="Yes", 1, 0)</f>
        <v>0</v>
      </c>
    </row>
    <row r="9471" spans="1:24" x14ac:dyDescent="0.2">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7">
        <v>110.96</v>
      </c>
      <c r="S9471" s="1">
        <v>2</v>
      </c>
      <c r="T9471" s="1">
        <v>0</v>
      </c>
      <c r="U9471" s="7">
        <v>53.260799999999996</v>
      </c>
      <c r="V9471" s="3" t="str">
        <f>IF(Orders1[[#This Row],[Region]]=People!$B$2, People!$A$2, IF(Orders1[[#This Row],[Region]]=People!$B$3,People!$A$3, IF(Orders1[[#This Row],[Region]]=People!$B$4,People!$A$4, IF(Orders1[[#This Row],[Region]]=People!$B$5,People!$A$5))))</f>
        <v>Chuck Magee</v>
      </c>
      <c r="W9471" s="3" t="str">
        <f>IFERROR(INDEX(Returns!A9471:A10270, MATCH(Orders1[[#This Row],[Order ID]],Returns!B9471:B10270)), "No")</f>
        <v>No</v>
      </c>
      <c r="X9471" s="3">
        <f>IF(Orders1[[#This Row],[Return]]="Yes", 1, 0)</f>
        <v>0</v>
      </c>
    </row>
    <row r="9472" spans="1:24" x14ac:dyDescent="0.2">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7">
        <v>99.98</v>
      </c>
      <c r="S9472" s="1">
        <v>2</v>
      </c>
      <c r="T9472" s="1">
        <v>0</v>
      </c>
      <c r="U9472" s="7">
        <v>3.9991999999999877</v>
      </c>
      <c r="V9472" s="3" t="str">
        <f>IF(Orders1[[#This Row],[Region]]=People!$B$2, People!$A$2, IF(Orders1[[#This Row],[Region]]=People!$B$3,People!$A$3, IF(Orders1[[#This Row],[Region]]=People!$B$4,People!$A$4, IF(Orders1[[#This Row],[Region]]=People!$B$5,People!$A$5))))</f>
        <v>Chuck Magee</v>
      </c>
      <c r="W9472" s="3" t="str">
        <f>IFERROR(INDEX(Returns!A9472:A10271, MATCH(Orders1[[#This Row],[Order ID]],Returns!B9472:B10271)), "No")</f>
        <v>No</v>
      </c>
      <c r="X9472" s="3">
        <f>IF(Orders1[[#This Row],[Return]]="Yes", 1, 0)</f>
        <v>0</v>
      </c>
    </row>
    <row r="9473" spans="1:24" x14ac:dyDescent="0.2">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7">
        <v>11.423999999999999</v>
      </c>
      <c r="S9473" s="1">
        <v>1</v>
      </c>
      <c r="T9473" s="1">
        <v>0.2</v>
      </c>
      <c r="U9473" s="7">
        <v>3.7127999999999997</v>
      </c>
      <c r="V9473" s="3" t="str">
        <f>IF(Orders1[[#This Row],[Region]]=People!$B$2, People!$A$2, IF(Orders1[[#This Row],[Region]]=People!$B$3,People!$A$3, IF(Orders1[[#This Row],[Region]]=People!$B$4,People!$A$4, IF(Orders1[[#This Row],[Region]]=People!$B$5,People!$A$5))))</f>
        <v>Chuck Magee</v>
      </c>
      <c r="W9473" s="3" t="str">
        <f>IFERROR(INDEX(Returns!A9473:A10272, MATCH(Orders1[[#This Row],[Order ID]],Returns!B9473:B10272)), "No")</f>
        <v>No</v>
      </c>
      <c r="X9473" s="3">
        <f>IF(Orders1[[#This Row],[Return]]="Yes", 1, 0)</f>
        <v>0</v>
      </c>
    </row>
    <row r="9474" spans="1:24" x14ac:dyDescent="0.2">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7">
        <v>128.12400000000002</v>
      </c>
      <c r="S9474" s="1">
        <v>2</v>
      </c>
      <c r="T9474" s="1">
        <v>0.1</v>
      </c>
      <c r="U9474" s="7">
        <v>24.2012</v>
      </c>
      <c r="V9474" s="3" t="str">
        <f>IF(Orders1[[#This Row],[Region]]=People!$B$2, People!$A$2, IF(Orders1[[#This Row],[Region]]=People!$B$3,People!$A$3, IF(Orders1[[#This Row],[Region]]=People!$B$4,People!$A$4, IF(Orders1[[#This Row],[Region]]=People!$B$5,People!$A$5))))</f>
        <v>Chuck Magee</v>
      </c>
      <c r="W9474" s="3" t="str">
        <f>IFERROR(INDEX(Returns!A9474:A10273, MATCH(Orders1[[#This Row],[Order ID]],Returns!B9474:B10273)), "No")</f>
        <v>No</v>
      </c>
      <c r="X9474" s="3">
        <f>IF(Orders1[[#This Row],[Return]]="Yes", 1, 0)</f>
        <v>0</v>
      </c>
    </row>
    <row r="9475" spans="1:24" x14ac:dyDescent="0.2">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7">
        <v>101.4</v>
      </c>
      <c r="S9475" s="1">
        <v>5</v>
      </c>
      <c r="T9475" s="1">
        <v>0</v>
      </c>
      <c r="U9475" s="7">
        <v>38.532000000000004</v>
      </c>
      <c r="V9475" s="3" t="str">
        <f>IF(Orders1[[#This Row],[Region]]=People!$B$2, People!$A$2, IF(Orders1[[#This Row],[Region]]=People!$B$3,People!$A$3, IF(Orders1[[#This Row],[Region]]=People!$B$4,People!$A$4, IF(Orders1[[#This Row],[Region]]=People!$B$5,People!$A$5))))</f>
        <v>Chuck Magee</v>
      </c>
      <c r="W9475" s="3" t="str">
        <f>IFERROR(INDEX(Returns!A9475:A10274, MATCH(Orders1[[#This Row],[Order ID]],Returns!B9475:B10274)), "No")</f>
        <v>No</v>
      </c>
      <c r="X9475" s="3">
        <f>IF(Orders1[[#This Row],[Return]]="Yes", 1, 0)</f>
        <v>0</v>
      </c>
    </row>
    <row r="9476" spans="1:24" x14ac:dyDescent="0.2">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7">
        <v>5.9039999999999999</v>
      </c>
      <c r="S9476" s="1">
        <v>2</v>
      </c>
      <c r="T9476" s="1">
        <v>0.2</v>
      </c>
      <c r="U9476" s="7">
        <v>1.9925999999999999</v>
      </c>
      <c r="V9476" s="3" t="str">
        <f>IF(Orders1[[#This Row],[Region]]=People!$B$2, People!$A$2, IF(Orders1[[#This Row],[Region]]=People!$B$3,People!$A$3, IF(Orders1[[#This Row],[Region]]=People!$B$4,People!$A$4, IF(Orders1[[#This Row],[Region]]=People!$B$5,People!$A$5))))</f>
        <v>Kelly Williams</v>
      </c>
      <c r="W9476" s="3" t="str">
        <f>IFERROR(INDEX(Returns!A9476:A10275, MATCH(Orders1[[#This Row],[Order ID]],Returns!B9476:B10275)), "No")</f>
        <v>No</v>
      </c>
      <c r="X9476" s="3">
        <f>IF(Orders1[[#This Row],[Return]]="Yes", 1, 0)</f>
        <v>0</v>
      </c>
    </row>
    <row r="9477" spans="1:24" x14ac:dyDescent="0.2">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7">
        <v>173.48800000000003</v>
      </c>
      <c r="S9477" s="1">
        <v>7</v>
      </c>
      <c r="T9477" s="1">
        <v>0.2</v>
      </c>
      <c r="U9477" s="7">
        <v>54.214999999999982</v>
      </c>
      <c r="V9477" s="3" t="str">
        <f>IF(Orders1[[#This Row],[Region]]=People!$B$2, People!$A$2, IF(Orders1[[#This Row],[Region]]=People!$B$3,People!$A$3, IF(Orders1[[#This Row],[Region]]=People!$B$4,People!$A$4, IF(Orders1[[#This Row],[Region]]=People!$B$5,People!$A$5))))</f>
        <v>Kelly Williams</v>
      </c>
      <c r="W9477" s="3" t="str">
        <f>IFERROR(INDEX(Returns!A9477:A10276, MATCH(Orders1[[#This Row],[Order ID]],Returns!B9477:B10276)), "No")</f>
        <v>No</v>
      </c>
      <c r="X9477" s="3">
        <f>IF(Orders1[[#This Row],[Return]]="Yes", 1, 0)</f>
        <v>0</v>
      </c>
    </row>
    <row r="9478" spans="1:24" x14ac:dyDescent="0.2">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7">
        <v>51.56</v>
      </c>
      <c r="S9478" s="1">
        <v>2</v>
      </c>
      <c r="T9478" s="1">
        <v>0.6</v>
      </c>
      <c r="U9478" s="7">
        <v>-61.872</v>
      </c>
      <c r="V9478" s="3" t="str">
        <f>IF(Orders1[[#This Row],[Region]]=People!$B$2, People!$A$2, IF(Orders1[[#This Row],[Region]]=People!$B$3,People!$A$3, IF(Orders1[[#This Row],[Region]]=People!$B$4,People!$A$4, IF(Orders1[[#This Row],[Region]]=People!$B$5,People!$A$5))))</f>
        <v>Kelly Williams</v>
      </c>
      <c r="W9478" s="3" t="str">
        <f>IFERROR(INDEX(Returns!A9478:A10277, MATCH(Orders1[[#This Row],[Order ID]],Returns!B9478:B10277)), "No")</f>
        <v>No</v>
      </c>
      <c r="X9478" s="3">
        <f>IF(Orders1[[#This Row],[Return]]="Yes", 1, 0)</f>
        <v>0</v>
      </c>
    </row>
    <row r="9479" spans="1:24" x14ac:dyDescent="0.2">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7">
        <v>3.5639999999999992</v>
      </c>
      <c r="S9479" s="1">
        <v>3</v>
      </c>
      <c r="T9479" s="1">
        <v>0.8</v>
      </c>
      <c r="U9479" s="7">
        <v>-6.2370000000000019</v>
      </c>
      <c r="V9479" s="3" t="str">
        <f>IF(Orders1[[#This Row],[Region]]=People!$B$2, People!$A$2, IF(Orders1[[#This Row],[Region]]=People!$B$3,People!$A$3, IF(Orders1[[#This Row],[Region]]=People!$B$4,People!$A$4, IF(Orders1[[#This Row],[Region]]=People!$B$5,People!$A$5))))</f>
        <v>Kelly Williams</v>
      </c>
      <c r="W9479" s="3" t="str">
        <f>IFERROR(INDEX(Returns!A9479:A10278, MATCH(Orders1[[#This Row],[Order ID]],Returns!B9479:B10278)), "No")</f>
        <v>No</v>
      </c>
      <c r="X9479" s="3">
        <f>IF(Orders1[[#This Row],[Return]]="Yes", 1, 0)</f>
        <v>0</v>
      </c>
    </row>
    <row r="9480" spans="1:24" x14ac:dyDescent="0.2">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7">
        <v>13.16</v>
      </c>
      <c r="S9480" s="1">
        <v>5</v>
      </c>
      <c r="T9480" s="1">
        <v>0.2</v>
      </c>
      <c r="U9480" s="7">
        <v>4.1124999999999998</v>
      </c>
      <c r="V9480" s="3" t="str">
        <f>IF(Orders1[[#This Row],[Region]]=People!$B$2, People!$A$2, IF(Orders1[[#This Row],[Region]]=People!$B$3,People!$A$3, IF(Orders1[[#This Row],[Region]]=People!$B$4,People!$A$4, IF(Orders1[[#This Row],[Region]]=People!$B$5,People!$A$5))))</f>
        <v>Kelly Williams</v>
      </c>
      <c r="W9480" s="3" t="str">
        <f>IFERROR(INDEX(Returns!A9480:A10279, MATCH(Orders1[[#This Row],[Order ID]],Returns!B9480:B10279)), "No")</f>
        <v>No</v>
      </c>
      <c r="X9480" s="3">
        <f>IF(Orders1[[#This Row],[Return]]="Yes", 1, 0)</f>
        <v>0</v>
      </c>
    </row>
    <row r="9481" spans="1:24" x14ac:dyDescent="0.2">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7">
        <v>3.8279999999999994</v>
      </c>
      <c r="S9481" s="1">
        <v>3</v>
      </c>
      <c r="T9481" s="1">
        <v>0.8</v>
      </c>
      <c r="U9481" s="7">
        <v>-6.5076000000000018</v>
      </c>
      <c r="V9481" s="3" t="str">
        <f>IF(Orders1[[#This Row],[Region]]=People!$B$2, People!$A$2, IF(Orders1[[#This Row],[Region]]=People!$B$3,People!$A$3, IF(Orders1[[#This Row],[Region]]=People!$B$4,People!$A$4, IF(Orders1[[#This Row],[Region]]=People!$B$5,People!$A$5))))</f>
        <v>Kelly Williams</v>
      </c>
      <c r="W9481" s="3" t="str">
        <f>IFERROR(INDEX(Returns!A9481:A10280, MATCH(Orders1[[#This Row],[Order ID]],Returns!B9481:B10280)), "No")</f>
        <v>No</v>
      </c>
      <c r="X9481" s="3">
        <f>IF(Orders1[[#This Row],[Return]]="Yes", 1, 0)</f>
        <v>0</v>
      </c>
    </row>
    <row r="9482" spans="1:24" x14ac:dyDescent="0.2">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7">
        <v>304.98999999999995</v>
      </c>
      <c r="S9482" s="1">
        <v>5</v>
      </c>
      <c r="T9482" s="1">
        <v>0.8</v>
      </c>
      <c r="U9482" s="7">
        <v>-533.73250000000007</v>
      </c>
      <c r="V9482" s="3" t="str">
        <f>IF(Orders1[[#This Row],[Region]]=People!$B$2, People!$A$2, IF(Orders1[[#This Row],[Region]]=People!$B$3,People!$A$3, IF(Orders1[[#This Row],[Region]]=People!$B$4,People!$A$4, IF(Orders1[[#This Row],[Region]]=People!$B$5,People!$A$5))))</f>
        <v>Kelly Williams</v>
      </c>
      <c r="W9482" s="3" t="str">
        <f>IFERROR(INDEX(Returns!A9482:A10281, MATCH(Orders1[[#This Row],[Order ID]],Returns!B9482:B10281)), "No")</f>
        <v>No</v>
      </c>
      <c r="X9482" s="3">
        <f>IF(Orders1[[#This Row],[Return]]="Yes", 1, 0)</f>
        <v>0</v>
      </c>
    </row>
    <row r="9483" spans="1:24" x14ac:dyDescent="0.2">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7">
        <v>18.16</v>
      </c>
      <c r="S9483" s="1">
        <v>2</v>
      </c>
      <c r="T9483" s="1">
        <v>0.2</v>
      </c>
      <c r="U9483" s="7">
        <v>1.8160000000000016</v>
      </c>
      <c r="V9483" s="3" t="str">
        <f>IF(Orders1[[#This Row],[Region]]=People!$B$2, People!$A$2, IF(Orders1[[#This Row],[Region]]=People!$B$3,People!$A$3, IF(Orders1[[#This Row],[Region]]=People!$B$4,People!$A$4, IF(Orders1[[#This Row],[Region]]=People!$B$5,People!$A$5))))</f>
        <v>Kelly Williams</v>
      </c>
      <c r="W9483" s="3" t="str">
        <f>IFERROR(INDEX(Returns!A9483:A10282, MATCH(Orders1[[#This Row],[Order ID]],Returns!B9483:B10282)), "No")</f>
        <v>No</v>
      </c>
      <c r="X9483" s="3">
        <f>IF(Orders1[[#This Row],[Return]]="Yes", 1, 0)</f>
        <v>0</v>
      </c>
    </row>
    <row r="9484" spans="1:24" x14ac:dyDescent="0.2">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7">
        <v>319.98400000000004</v>
      </c>
      <c r="S9484" s="1">
        <v>2</v>
      </c>
      <c r="T9484" s="1">
        <v>0.2</v>
      </c>
      <c r="U9484" s="7">
        <v>91.995400000000018</v>
      </c>
      <c r="V9484" s="3" t="str">
        <f>IF(Orders1[[#This Row],[Region]]=People!$B$2, People!$A$2, IF(Orders1[[#This Row],[Region]]=People!$B$3,People!$A$3, IF(Orders1[[#This Row],[Region]]=People!$B$4,People!$A$4, IF(Orders1[[#This Row],[Region]]=People!$B$5,People!$A$5))))</f>
        <v>Chuck Magee</v>
      </c>
      <c r="W9484" s="3" t="str">
        <f>IFERROR(INDEX(Returns!A9484:A10283, MATCH(Orders1[[#This Row],[Order ID]],Returns!B9484:B10283)), "No")</f>
        <v>No</v>
      </c>
      <c r="X9484" s="3">
        <f>IF(Orders1[[#This Row],[Return]]="Yes", 1, 0)</f>
        <v>0</v>
      </c>
    </row>
    <row r="9485" spans="1:24" x14ac:dyDescent="0.2">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7">
        <v>19.68</v>
      </c>
      <c r="S9485" s="1">
        <v>6</v>
      </c>
      <c r="T9485" s="1">
        <v>0</v>
      </c>
      <c r="U9485" s="7">
        <v>6.4943999999999988</v>
      </c>
      <c r="V9485" s="3" t="str">
        <f>IF(Orders1[[#This Row],[Region]]=People!$B$2, People!$A$2, IF(Orders1[[#This Row],[Region]]=People!$B$3,People!$A$3, IF(Orders1[[#This Row],[Region]]=People!$B$4,People!$A$4, IF(Orders1[[#This Row],[Region]]=People!$B$5,People!$A$5))))</f>
        <v>Anna Andreadi</v>
      </c>
      <c r="W9485" s="3" t="str">
        <f>IFERROR(INDEX(Returns!A9485:A10284, MATCH(Orders1[[#This Row],[Order ID]],Returns!B9485:B10284)), "No")</f>
        <v>No</v>
      </c>
      <c r="X9485" s="3">
        <f>IF(Orders1[[#This Row],[Return]]="Yes", 1, 0)</f>
        <v>0</v>
      </c>
    </row>
    <row r="9486" spans="1:24" x14ac:dyDescent="0.2">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7">
        <v>781.86399999999992</v>
      </c>
      <c r="S9486" s="1">
        <v>10</v>
      </c>
      <c r="T9486" s="1">
        <v>0.32</v>
      </c>
      <c r="U9486" s="7">
        <v>-137.97600000000008</v>
      </c>
      <c r="V9486" s="3" t="str">
        <f>IF(Orders1[[#This Row],[Region]]=People!$B$2, People!$A$2, IF(Orders1[[#This Row],[Region]]=People!$B$3,People!$A$3, IF(Orders1[[#This Row],[Region]]=People!$B$4,People!$A$4, IF(Orders1[[#This Row],[Region]]=People!$B$5,People!$A$5))))</f>
        <v>Kelly Williams</v>
      </c>
      <c r="W9486" s="3" t="str">
        <f>IFERROR(INDEX(Returns!A9486:A10285, MATCH(Orders1[[#This Row],[Order ID]],Returns!B9486:B10285)), "No")</f>
        <v>No</v>
      </c>
      <c r="X9486" s="3">
        <f>IF(Orders1[[#This Row],[Return]]="Yes", 1, 0)</f>
        <v>0</v>
      </c>
    </row>
    <row r="9487" spans="1:24" x14ac:dyDescent="0.2">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7">
        <v>30.816000000000003</v>
      </c>
      <c r="S9487" s="1">
        <v>9</v>
      </c>
      <c r="T9487" s="1">
        <v>0.2</v>
      </c>
      <c r="U9487" s="7">
        <v>9.6299999999999955</v>
      </c>
      <c r="V9487" s="3" t="str">
        <f>IF(Orders1[[#This Row],[Region]]=People!$B$2, People!$A$2, IF(Orders1[[#This Row],[Region]]=People!$B$3,People!$A$3, IF(Orders1[[#This Row],[Region]]=People!$B$4,People!$A$4, IF(Orders1[[#This Row],[Region]]=People!$B$5,People!$A$5))))</f>
        <v>Kelly Williams</v>
      </c>
      <c r="W9487" s="3" t="str">
        <f>IFERROR(INDEX(Returns!A9487:A10286, MATCH(Orders1[[#This Row],[Order ID]],Returns!B9487:B10286)), "No")</f>
        <v>No</v>
      </c>
      <c r="X9487" s="3">
        <f>IF(Orders1[[#This Row],[Return]]="Yes", 1, 0)</f>
        <v>0</v>
      </c>
    </row>
    <row r="9488" spans="1:24" x14ac:dyDescent="0.2">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7">
        <v>673.34399999999994</v>
      </c>
      <c r="S9488" s="1">
        <v>3</v>
      </c>
      <c r="T9488" s="1">
        <v>0.3</v>
      </c>
      <c r="U9488" s="7">
        <v>-76.953599999999994</v>
      </c>
      <c r="V9488" s="3" t="str">
        <f>IF(Orders1[[#This Row],[Region]]=People!$B$2, People!$A$2, IF(Orders1[[#This Row],[Region]]=People!$B$3,People!$A$3, IF(Orders1[[#This Row],[Region]]=People!$B$4,People!$A$4, IF(Orders1[[#This Row],[Region]]=People!$B$5,People!$A$5))))</f>
        <v>Chuck Magee</v>
      </c>
      <c r="W9488" s="3" t="str">
        <f>IFERROR(INDEX(Returns!A9488:A10287, MATCH(Orders1[[#This Row],[Order ID]],Returns!B9488:B10287)), "No")</f>
        <v>No</v>
      </c>
      <c r="X9488" s="3">
        <f>IF(Orders1[[#This Row],[Return]]="Yes", 1, 0)</f>
        <v>0</v>
      </c>
    </row>
    <row r="9489" spans="1:24" x14ac:dyDescent="0.2">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7">
        <v>6.5400000000000009</v>
      </c>
      <c r="S9489" s="1">
        <v>3</v>
      </c>
      <c r="T9489" s="1">
        <v>0</v>
      </c>
      <c r="U9489" s="7">
        <v>2.1581999999999999</v>
      </c>
      <c r="V9489" s="3" t="str">
        <f>IF(Orders1[[#This Row],[Region]]=People!$B$2, People!$A$2, IF(Orders1[[#This Row],[Region]]=People!$B$3,People!$A$3, IF(Orders1[[#This Row],[Region]]=People!$B$4,People!$A$4, IF(Orders1[[#This Row],[Region]]=People!$B$5,People!$A$5))))</f>
        <v>Chuck Magee</v>
      </c>
      <c r="W9489" s="3" t="str">
        <f>IFERROR(INDEX(Returns!A9489:A10288, MATCH(Orders1[[#This Row],[Order ID]],Returns!B9489:B10288)), "No")</f>
        <v>No</v>
      </c>
      <c r="X9489" s="3">
        <f>IF(Orders1[[#This Row],[Return]]="Yes", 1, 0)</f>
        <v>0</v>
      </c>
    </row>
    <row r="9490" spans="1:24" x14ac:dyDescent="0.2">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7">
        <v>572.80000000000007</v>
      </c>
      <c r="S9490" s="1">
        <v>2</v>
      </c>
      <c r="T9490" s="1">
        <v>0.2</v>
      </c>
      <c r="U9490" s="7">
        <v>50.120000000000033</v>
      </c>
      <c r="V9490" s="3" t="str">
        <f>IF(Orders1[[#This Row],[Region]]=People!$B$2, People!$A$2, IF(Orders1[[#This Row],[Region]]=People!$B$3,People!$A$3, IF(Orders1[[#This Row],[Region]]=People!$B$4,People!$A$4, IF(Orders1[[#This Row],[Region]]=People!$B$5,People!$A$5))))</f>
        <v>Anna Andreadi</v>
      </c>
      <c r="W9490" s="3" t="str">
        <f>IFERROR(INDEX(Returns!A9490:A10289, MATCH(Orders1[[#This Row],[Order ID]],Returns!B9490:B10289)), "No")</f>
        <v>No</v>
      </c>
      <c r="X9490" s="3">
        <f>IF(Orders1[[#This Row],[Return]]="Yes", 1, 0)</f>
        <v>0</v>
      </c>
    </row>
    <row r="9491" spans="1:24" x14ac:dyDescent="0.2">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7">
        <v>197.04999999999998</v>
      </c>
      <c r="S9491" s="1">
        <v>7</v>
      </c>
      <c r="T9491" s="1">
        <v>0</v>
      </c>
      <c r="U9491" s="7">
        <v>59.114999999999981</v>
      </c>
      <c r="V9491" s="3" t="str">
        <f>IF(Orders1[[#This Row],[Region]]=People!$B$2, People!$A$2, IF(Orders1[[#This Row],[Region]]=People!$B$3,People!$A$3, IF(Orders1[[#This Row],[Region]]=People!$B$4,People!$A$4, IF(Orders1[[#This Row],[Region]]=People!$B$5,People!$A$5))))</f>
        <v>Cassandra Brandow</v>
      </c>
      <c r="W9491" s="3" t="str">
        <f>IFERROR(INDEX(Returns!A9491:A10290, MATCH(Orders1[[#This Row],[Order ID]],Returns!B9491:B10290)), "No")</f>
        <v>No</v>
      </c>
      <c r="X9491" s="3">
        <f>IF(Orders1[[#This Row],[Return]]="Yes", 1, 0)</f>
        <v>0</v>
      </c>
    </row>
    <row r="9492" spans="1:24" x14ac:dyDescent="0.2">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7">
        <v>2022.2720000000002</v>
      </c>
      <c r="S9492" s="1">
        <v>8</v>
      </c>
      <c r="T9492" s="1">
        <v>0.2</v>
      </c>
      <c r="U9492" s="7">
        <v>682.5168000000001</v>
      </c>
      <c r="V9492" s="3" t="str">
        <f>IF(Orders1[[#This Row],[Region]]=People!$B$2, People!$A$2, IF(Orders1[[#This Row],[Region]]=People!$B$3,People!$A$3, IF(Orders1[[#This Row],[Region]]=People!$B$4,People!$A$4, IF(Orders1[[#This Row],[Region]]=People!$B$5,People!$A$5))))</f>
        <v>Anna Andreadi</v>
      </c>
      <c r="W9492" s="3" t="str">
        <f>IFERROR(INDEX(Returns!A9492:A10291, MATCH(Orders1[[#This Row],[Order ID]],Returns!B9492:B10291)), "No")</f>
        <v>No</v>
      </c>
      <c r="X9492" s="3">
        <f>IF(Orders1[[#This Row],[Return]]="Yes", 1, 0)</f>
        <v>0</v>
      </c>
    </row>
    <row r="9493" spans="1:24" x14ac:dyDescent="0.2">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7">
        <v>9.120000000000001</v>
      </c>
      <c r="S9493" s="1">
        <v>3</v>
      </c>
      <c r="T9493" s="1">
        <v>0</v>
      </c>
      <c r="U9493" s="7">
        <v>3.1007999999999996</v>
      </c>
      <c r="V9493" s="3" t="str">
        <f>IF(Orders1[[#This Row],[Region]]=People!$B$2, People!$A$2, IF(Orders1[[#This Row],[Region]]=People!$B$3,People!$A$3, IF(Orders1[[#This Row],[Region]]=People!$B$4,People!$A$4, IF(Orders1[[#This Row],[Region]]=People!$B$5,People!$A$5))))</f>
        <v>Anna Andreadi</v>
      </c>
      <c r="W9493" s="3" t="str">
        <f>IFERROR(INDEX(Returns!A9493:A10292, MATCH(Orders1[[#This Row],[Order ID]],Returns!B9493:B10292)), "No")</f>
        <v>No</v>
      </c>
      <c r="X9493" s="3">
        <f>IF(Orders1[[#This Row],[Return]]="Yes", 1, 0)</f>
        <v>0</v>
      </c>
    </row>
    <row r="9494" spans="1:24" x14ac:dyDescent="0.2">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7">
        <v>38.160000000000004</v>
      </c>
      <c r="S9494" s="1">
        <v>9</v>
      </c>
      <c r="T9494" s="1">
        <v>0</v>
      </c>
      <c r="U9494" s="7">
        <v>19.080000000000002</v>
      </c>
      <c r="V9494" s="3" t="str">
        <f>IF(Orders1[[#This Row],[Region]]=People!$B$2, People!$A$2, IF(Orders1[[#This Row],[Region]]=People!$B$3,People!$A$3, IF(Orders1[[#This Row],[Region]]=People!$B$4,People!$A$4, IF(Orders1[[#This Row],[Region]]=People!$B$5,People!$A$5))))</f>
        <v>Kelly Williams</v>
      </c>
      <c r="W9494" s="3" t="str">
        <f>IFERROR(INDEX(Returns!A9494:A10293, MATCH(Orders1[[#This Row],[Order ID]],Returns!B9494:B10293)), "No")</f>
        <v>No</v>
      </c>
      <c r="X9494" s="3">
        <f>IF(Orders1[[#This Row],[Return]]="Yes", 1, 0)</f>
        <v>0</v>
      </c>
    </row>
    <row r="9495" spans="1:24" x14ac:dyDescent="0.2">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7">
        <v>1592.8500000000001</v>
      </c>
      <c r="S9495" s="1">
        <v>7</v>
      </c>
      <c r="T9495" s="1">
        <v>0</v>
      </c>
      <c r="U9495" s="7">
        <v>350.42700000000002</v>
      </c>
      <c r="V9495" s="3" t="str">
        <f>IF(Orders1[[#This Row],[Region]]=People!$B$2, People!$A$2, IF(Orders1[[#This Row],[Region]]=People!$B$3,People!$A$3, IF(Orders1[[#This Row],[Region]]=People!$B$4,People!$A$4, IF(Orders1[[#This Row],[Region]]=People!$B$5,People!$A$5))))</f>
        <v>Kelly Williams</v>
      </c>
      <c r="W9495" s="3" t="str">
        <f>IFERROR(INDEX(Returns!A9495:A10294, MATCH(Orders1[[#This Row],[Order ID]],Returns!B9495:B10294)), "No")</f>
        <v>No</v>
      </c>
      <c r="X9495" s="3">
        <f>IF(Orders1[[#This Row],[Return]]="Yes", 1, 0)</f>
        <v>0</v>
      </c>
    </row>
    <row r="9496" spans="1:24" x14ac:dyDescent="0.2">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7">
        <v>11.88</v>
      </c>
      <c r="S9496" s="1">
        <v>2</v>
      </c>
      <c r="T9496" s="1">
        <v>0</v>
      </c>
      <c r="U9496" s="7">
        <v>5.3460000000000001</v>
      </c>
      <c r="V9496" s="3" t="str">
        <f>IF(Orders1[[#This Row],[Region]]=People!$B$2, People!$A$2, IF(Orders1[[#This Row],[Region]]=People!$B$3,People!$A$3, IF(Orders1[[#This Row],[Region]]=People!$B$4,People!$A$4, IF(Orders1[[#This Row],[Region]]=People!$B$5,People!$A$5))))</f>
        <v>Kelly Williams</v>
      </c>
      <c r="W9496" s="3" t="str">
        <f>IFERROR(INDEX(Returns!A9496:A10295, MATCH(Orders1[[#This Row],[Order ID]],Returns!B9496:B10295)), "No")</f>
        <v>No</v>
      </c>
      <c r="X9496" s="3">
        <f>IF(Orders1[[#This Row],[Return]]="Yes", 1, 0)</f>
        <v>0</v>
      </c>
    </row>
    <row r="9497" spans="1:24" x14ac:dyDescent="0.2">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7">
        <v>120</v>
      </c>
      <c r="S9497" s="1">
        <v>6</v>
      </c>
      <c r="T9497" s="1">
        <v>0</v>
      </c>
      <c r="U9497" s="7">
        <v>46.800000000000004</v>
      </c>
      <c r="V9497" s="3" t="str">
        <f>IF(Orders1[[#This Row],[Region]]=People!$B$2, People!$A$2, IF(Orders1[[#This Row],[Region]]=People!$B$3,People!$A$3, IF(Orders1[[#This Row],[Region]]=People!$B$4,People!$A$4, IF(Orders1[[#This Row],[Region]]=People!$B$5,People!$A$5))))</f>
        <v>Anna Andreadi</v>
      </c>
      <c r="W9497" s="3" t="str">
        <f>IFERROR(INDEX(Returns!A9497:A10296, MATCH(Orders1[[#This Row],[Order ID]],Returns!B9497:B10296)), "No")</f>
        <v>No</v>
      </c>
      <c r="X9497" s="3">
        <f>IF(Orders1[[#This Row],[Return]]="Yes", 1, 0)</f>
        <v>0</v>
      </c>
    </row>
    <row r="9498" spans="1:24" x14ac:dyDescent="0.2">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7">
        <v>8.67</v>
      </c>
      <c r="S9498" s="1">
        <v>1</v>
      </c>
      <c r="T9498" s="1">
        <v>0</v>
      </c>
      <c r="U9498" s="7">
        <v>2.3409000000000004</v>
      </c>
      <c r="V9498" s="3" t="str">
        <f>IF(Orders1[[#This Row],[Region]]=People!$B$2, People!$A$2, IF(Orders1[[#This Row],[Region]]=People!$B$3,People!$A$3, IF(Orders1[[#This Row],[Region]]=People!$B$4,People!$A$4, IF(Orders1[[#This Row],[Region]]=People!$B$5,People!$A$5))))</f>
        <v>Anna Andreadi</v>
      </c>
      <c r="W9498" s="3" t="str">
        <f>IFERROR(INDEX(Returns!A9498:A10297, MATCH(Orders1[[#This Row],[Order ID]],Returns!B9498:B10297)), "No")</f>
        <v>No</v>
      </c>
      <c r="X9498" s="3">
        <f>IF(Orders1[[#This Row],[Return]]="Yes", 1, 0)</f>
        <v>0</v>
      </c>
    </row>
    <row r="9499" spans="1:24" x14ac:dyDescent="0.2">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7">
        <v>4.41</v>
      </c>
      <c r="S9499" s="1">
        <v>1</v>
      </c>
      <c r="T9499" s="1">
        <v>0</v>
      </c>
      <c r="U9499" s="7">
        <v>2.0286</v>
      </c>
      <c r="V9499" s="3" t="str">
        <f>IF(Orders1[[#This Row],[Region]]=People!$B$2, People!$A$2, IF(Orders1[[#This Row],[Region]]=People!$B$3,People!$A$3, IF(Orders1[[#This Row],[Region]]=People!$B$4,People!$A$4, IF(Orders1[[#This Row],[Region]]=People!$B$5,People!$A$5))))</f>
        <v>Kelly Williams</v>
      </c>
      <c r="W9499" s="3" t="str">
        <f>IFERROR(INDEX(Returns!A9499:A10298, MATCH(Orders1[[#This Row],[Order ID]],Returns!B9499:B10298)), "No")</f>
        <v>No</v>
      </c>
      <c r="X9499" s="3">
        <f>IF(Orders1[[#This Row],[Return]]="Yes", 1, 0)</f>
        <v>0</v>
      </c>
    </row>
    <row r="9500" spans="1:24" x14ac:dyDescent="0.2">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7">
        <v>167.94</v>
      </c>
      <c r="S9500" s="1">
        <v>3</v>
      </c>
      <c r="T9500" s="1">
        <v>0</v>
      </c>
      <c r="U9500" s="7">
        <v>82.290599999999998</v>
      </c>
      <c r="V9500" s="3" t="str">
        <f>IF(Orders1[[#This Row],[Region]]=People!$B$2, People!$A$2, IF(Orders1[[#This Row],[Region]]=People!$B$3,People!$A$3, IF(Orders1[[#This Row],[Region]]=People!$B$4,People!$A$4, IF(Orders1[[#This Row],[Region]]=People!$B$5,People!$A$5))))</f>
        <v>Kelly Williams</v>
      </c>
      <c r="W9500" s="3" t="str">
        <f>IFERROR(INDEX(Returns!A9500:A10299, MATCH(Orders1[[#This Row],[Order ID]],Returns!B9500:B10299)), "No")</f>
        <v>No</v>
      </c>
      <c r="X9500" s="3">
        <f>IF(Orders1[[#This Row],[Return]]="Yes", 1, 0)</f>
        <v>0</v>
      </c>
    </row>
    <row r="9501" spans="1:24" x14ac:dyDescent="0.2">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7">
        <v>67.8</v>
      </c>
      <c r="S9501" s="1">
        <v>10</v>
      </c>
      <c r="T9501" s="1">
        <v>0</v>
      </c>
      <c r="U9501" s="7">
        <v>31.187999999999999</v>
      </c>
      <c r="V9501" s="3" t="str">
        <f>IF(Orders1[[#This Row],[Region]]=People!$B$2, People!$A$2, IF(Orders1[[#This Row],[Region]]=People!$B$3,People!$A$3, IF(Orders1[[#This Row],[Region]]=People!$B$4,People!$A$4, IF(Orders1[[#This Row],[Region]]=People!$B$5,People!$A$5))))</f>
        <v>Kelly Williams</v>
      </c>
      <c r="W9501" s="3" t="str">
        <f>IFERROR(INDEX(Returns!A9501:A10300, MATCH(Orders1[[#This Row],[Order ID]],Returns!B9501:B10300)), "No")</f>
        <v>No</v>
      </c>
      <c r="X9501" s="3">
        <f>IF(Orders1[[#This Row],[Return]]="Yes", 1, 0)</f>
        <v>0</v>
      </c>
    </row>
    <row r="9502" spans="1:24" x14ac:dyDescent="0.2">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7">
        <v>26.94</v>
      </c>
      <c r="S9502" s="1">
        <v>3</v>
      </c>
      <c r="T9502" s="1">
        <v>0</v>
      </c>
      <c r="U9502" s="7">
        <v>11.314800000000002</v>
      </c>
      <c r="V9502" s="3" t="str">
        <f>IF(Orders1[[#This Row],[Region]]=People!$B$2, People!$A$2, IF(Orders1[[#This Row],[Region]]=People!$B$3,People!$A$3, IF(Orders1[[#This Row],[Region]]=People!$B$4,People!$A$4, IF(Orders1[[#This Row],[Region]]=People!$B$5,People!$A$5))))</f>
        <v>Kelly Williams</v>
      </c>
      <c r="W9502" s="3" t="str">
        <f>IFERROR(INDEX(Returns!A9502:A10301, MATCH(Orders1[[#This Row],[Order ID]],Returns!B9502:B10301)), "No")</f>
        <v>No</v>
      </c>
      <c r="X9502" s="3">
        <f>IF(Orders1[[#This Row],[Return]]="Yes", 1, 0)</f>
        <v>0</v>
      </c>
    </row>
    <row r="9503" spans="1:24" x14ac:dyDescent="0.2">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7">
        <v>32.04</v>
      </c>
      <c r="S9503" s="1">
        <v>3</v>
      </c>
      <c r="T9503" s="1">
        <v>0</v>
      </c>
      <c r="U9503" s="7">
        <v>8.01</v>
      </c>
      <c r="V9503" s="3" t="str">
        <f>IF(Orders1[[#This Row],[Region]]=People!$B$2, People!$A$2, IF(Orders1[[#This Row],[Region]]=People!$B$3,People!$A$3, IF(Orders1[[#This Row],[Region]]=People!$B$4,People!$A$4, IF(Orders1[[#This Row],[Region]]=People!$B$5,People!$A$5))))</f>
        <v>Anna Andreadi</v>
      </c>
      <c r="W9503" s="3" t="str">
        <f>IFERROR(INDEX(Returns!A9503:A10302, MATCH(Orders1[[#This Row],[Order ID]],Returns!B9503:B10302)), "No")</f>
        <v>No</v>
      </c>
      <c r="X9503" s="3">
        <f>IF(Orders1[[#This Row],[Return]]="Yes", 1, 0)</f>
        <v>0</v>
      </c>
    </row>
    <row r="9504" spans="1:24" x14ac:dyDescent="0.2">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7">
        <v>32.129999999999995</v>
      </c>
      <c r="S9504" s="1">
        <v>9</v>
      </c>
      <c r="T9504" s="1">
        <v>0</v>
      </c>
      <c r="U9504" s="7">
        <v>8.3537999999999997</v>
      </c>
      <c r="V9504" s="3" t="str">
        <f>IF(Orders1[[#This Row],[Region]]=People!$B$2, People!$A$2, IF(Orders1[[#This Row],[Region]]=People!$B$3,People!$A$3, IF(Orders1[[#This Row],[Region]]=People!$B$4,People!$A$4, IF(Orders1[[#This Row],[Region]]=People!$B$5,People!$A$5))))</f>
        <v>Chuck Magee</v>
      </c>
      <c r="W9504" s="3" t="str">
        <f>IFERROR(INDEX(Returns!A9504:A10303, MATCH(Orders1[[#This Row],[Order ID]],Returns!B9504:B10303)), "No")</f>
        <v>No</v>
      </c>
      <c r="X9504" s="3">
        <f>IF(Orders1[[#This Row],[Return]]="Yes", 1, 0)</f>
        <v>0</v>
      </c>
    </row>
    <row r="9505" spans="1:24" x14ac:dyDescent="0.2">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7">
        <v>2.88</v>
      </c>
      <c r="S9505" s="1">
        <v>1</v>
      </c>
      <c r="T9505" s="1">
        <v>0</v>
      </c>
      <c r="U9505" s="7">
        <v>0.80640000000000001</v>
      </c>
      <c r="V9505" s="3" t="str">
        <f>IF(Orders1[[#This Row],[Region]]=People!$B$2, People!$A$2, IF(Orders1[[#This Row],[Region]]=People!$B$3,People!$A$3, IF(Orders1[[#This Row],[Region]]=People!$B$4,People!$A$4, IF(Orders1[[#This Row],[Region]]=People!$B$5,People!$A$5))))</f>
        <v>Chuck Magee</v>
      </c>
      <c r="W9505" s="3" t="str">
        <f>IFERROR(INDEX(Returns!A9505:A10304, MATCH(Orders1[[#This Row],[Order ID]],Returns!B9505:B10304)), "No")</f>
        <v>No</v>
      </c>
      <c r="X9505" s="3">
        <f>IF(Orders1[[#This Row],[Return]]="Yes", 1, 0)</f>
        <v>0</v>
      </c>
    </row>
    <row r="9506" spans="1:24" x14ac:dyDescent="0.2">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7">
        <v>1091.93</v>
      </c>
      <c r="S9506" s="1">
        <v>7</v>
      </c>
      <c r="T9506" s="1">
        <v>0</v>
      </c>
      <c r="U9506" s="7">
        <v>272.98250000000002</v>
      </c>
      <c r="V9506" s="3" t="str">
        <f>IF(Orders1[[#This Row],[Region]]=People!$B$2, People!$A$2, IF(Orders1[[#This Row],[Region]]=People!$B$3,People!$A$3, IF(Orders1[[#This Row],[Region]]=People!$B$4,People!$A$4, IF(Orders1[[#This Row],[Region]]=People!$B$5,People!$A$5))))</f>
        <v>Chuck Magee</v>
      </c>
      <c r="W9506" s="3" t="str">
        <f>IFERROR(INDEX(Returns!A9506:A10305, MATCH(Orders1[[#This Row],[Order ID]],Returns!B9506:B10305)), "No")</f>
        <v>No</v>
      </c>
      <c r="X9506" s="3">
        <f>IF(Orders1[[#This Row],[Return]]="Yes", 1, 0)</f>
        <v>0</v>
      </c>
    </row>
    <row r="9507" spans="1:24" x14ac:dyDescent="0.2">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7">
        <v>111.96</v>
      </c>
      <c r="S9507" s="1">
        <v>2</v>
      </c>
      <c r="T9507" s="1">
        <v>0</v>
      </c>
      <c r="U9507" s="7">
        <v>54.860399999999998</v>
      </c>
      <c r="V9507" s="3" t="str">
        <f>IF(Orders1[[#This Row],[Region]]=People!$B$2, People!$A$2, IF(Orders1[[#This Row],[Region]]=People!$B$3,People!$A$3, IF(Orders1[[#This Row],[Region]]=People!$B$4,People!$A$4, IF(Orders1[[#This Row],[Region]]=People!$B$5,People!$A$5))))</f>
        <v>Chuck Magee</v>
      </c>
      <c r="W9507" s="3" t="str">
        <f>IFERROR(INDEX(Returns!A9507:A10306, MATCH(Orders1[[#This Row],[Order ID]],Returns!B9507:B10306)), "No")</f>
        <v>No</v>
      </c>
      <c r="X9507" s="3">
        <f>IF(Orders1[[#This Row],[Return]]="Yes", 1, 0)</f>
        <v>0</v>
      </c>
    </row>
    <row r="9508" spans="1:24" x14ac:dyDescent="0.2">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7">
        <v>26.7</v>
      </c>
      <c r="S9508" s="1">
        <v>2</v>
      </c>
      <c r="T9508" s="1">
        <v>0</v>
      </c>
      <c r="U9508" s="7">
        <v>7.4759999999999991</v>
      </c>
      <c r="V9508" s="3" t="str">
        <f>IF(Orders1[[#This Row],[Region]]=People!$B$2, People!$A$2, IF(Orders1[[#This Row],[Region]]=People!$B$3,People!$A$3, IF(Orders1[[#This Row],[Region]]=People!$B$4,People!$A$4, IF(Orders1[[#This Row],[Region]]=People!$B$5,People!$A$5))))</f>
        <v>Kelly Williams</v>
      </c>
      <c r="W9508" s="3" t="str">
        <f>IFERROR(INDEX(Returns!A9508:A10307, MATCH(Orders1[[#This Row],[Order ID]],Returns!B9508:B10307)), "No")</f>
        <v>No</v>
      </c>
      <c r="X9508" s="3">
        <f>IF(Orders1[[#This Row],[Return]]="Yes", 1, 0)</f>
        <v>0</v>
      </c>
    </row>
    <row r="9509" spans="1:24" x14ac:dyDescent="0.2">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7">
        <v>40.199999999999996</v>
      </c>
      <c r="S9509" s="1">
        <v>5</v>
      </c>
      <c r="T9509" s="1">
        <v>0</v>
      </c>
      <c r="U9509" s="7">
        <v>18.089999999999996</v>
      </c>
      <c r="V9509" s="3" t="str">
        <f>IF(Orders1[[#This Row],[Region]]=People!$B$2, People!$A$2, IF(Orders1[[#This Row],[Region]]=People!$B$3,People!$A$3, IF(Orders1[[#This Row],[Region]]=People!$B$4,People!$A$4, IF(Orders1[[#This Row],[Region]]=People!$B$5,People!$A$5))))</f>
        <v>Kelly Williams</v>
      </c>
      <c r="W9509" s="3" t="str">
        <f>IFERROR(INDEX(Returns!A9509:A10308, MATCH(Orders1[[#This Row],[Order ID]],Returns!B9509:B10308)), "No")</f>
        <v>No</v>
      </c>
      <c r="X9509" s="3">
        <f>IF(Orders1[[#This Row],[Return]]="Yes", 1, 0)</f>
        <v>0</v>
      </c>
    </row>
    <row r="9510" spans="1:24" x14ac:dyDescent="0.2">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7">
        <v>13.89</v>
      </c>
      <c r="S9510" s="1">
        <v>3</v>
      </c>
      <c r="T9510" s="1">
        <v>0</v>
      </c>
      <c r="U9510" s="7">
        <v>4.5836999999999994</v>
      </c>
      <c r="V9510" s="3" t="str">
        <f>IF(Orders1[[#This Row],[Region]]=People!$B$2, People!$A$2, IF(Orders1[[#This Row],[Region]]=People!$B$3,People!$A$3, IF(Orders1[[#This Row],[Region]]=People!$B$4,People!$A$4, IF(Orders1[[#This Row],[Region]]=People!$B$5,People!$A$5))))</f>
        <v>Kelly Williams</v>
      </c>
      <c r="W9510" s="3" t="str">
        <f>IFERROR(INDEX(Returns!A9510:A10309, MATCH(Orders1[[#This Row],[Order ID]],Returns!B9510:B10309)), "No")</f>
        <v>No</v>
      </c>
      <c r="X9510" s="3">
        <f>IF(Orders1[[#This Row],[Return]]="Yes", 1, 0)</f>
        <v>0</v>
      </c>
    </row>
    <row r="9511" spans="1:24" x14ac:dyDescent="0.2">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7">
        <v>689.81999999999994</v>
      </c>
      <c r="S9511" s="1">
        <v>6</v>
      </c>
      <c r="T9511" s="1">
        <v>0</v>
      </c>
      <c r="U9511" s="7">
        <v>20.694600000000008</v>
      </c>
      <c r="V9511" s="3" t="str">
        <f>IF(Orders1[[#This Row],[Region]]=People!$B$2, People!$A$2, IF(Orders1[[#This Row],[Region]]=People!$B$3,People!$A$3, IF(Orders1[[#This Row],[Region]]=People!$B$4,People!$A$4, IF(Orders1[[#This Row],[Region]]=People!$B$5,People!$A$5))))</f>
        <v>Kelly Williams</v>
      </c>
      <c r="W9511" s="3" t="str">
        <f>IFERROR(INDEX(Returns!A9511:A10310, MATCH(Orders1[[#This Row],[Order ID]],Returns!B9511:B10310)), "No")</f>
        <v>No</v>
      </c>
      <c r="X9511" s="3">
        <f>IF(Orders1[[#This Row],[Return]]="Yes", 1, 0)</f>
        <v>0</v>
      </c>
    </row>
    <row r="9512" spans="1:24" x14ac:dyDescent="0.2">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7">
        <v>38.339999999999996</v>
      </c>
      <c r="S9512" s="1">
        <v>9</v>
      </c>
      <c r="T9512" s="1">
        <v>0</v>
      </c>
      <c r="U9512" s="7">
        <v>15.7194</v>
      </c>
      <c r="V9512" s="3" t="str">
        <f>IF(Orders1[[#This Row],[Region]]=People!$B$2, People!$A$2, IF(Orders1[[#This Row],[Region]]=People!$B$3,People!$A$3, IF(Orders1[[#This Row],[Region]]=People!$B$4,People!$A$4, IF(Orders1[[#This Row],[Region]]=People!$B$5,People!$A$5))))</f>
        <v>Chuck Magee</v>
      </c>
      <c r="W9512" s="3" t="str">
        <f>IFERROR(INDEX(Returns!A9512:A10311, MATCH(Orders1[[#This Row],[Order ID]],Returns!B9512:B10311)), "No")</f>
        <v>No</v>
      </c>
      <c r="X9512" s="3">
        <f>IF(Orders1[[#This Row],[Return]]="Yes", 1, 0)</f>
        <v>0</v>
      </c>
    </row>
    <row r="9513" spans="1:24" x14ac:dyDescent="0.2">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7">
        <v>9.2639999999999976</v>
      </c>
      <c r="S9513" s="1">
        <v>3</v>
      </c>
      <c r="T9513" s="1">
        <v>0.8</v>
      </c>
      <c r="U9513" s="7">
        <v>-13.895999999999997</v>
      </c>
      <c r="V9513" s="3" t="str">
        <f>IF(Orders1[[#This Row],[Region]]=People!$B$2, People!$A$2, IF(Orders1[[#This Row],[Region]]=People!$B$3,People!$A$3, IF(Orders1[[#This Row],[Region]]=People!$B$4,People!$A$4, IF(Orders1[[#This Row],[Region]]=People!$B$5,People!$A$5))))</f>
        <v>Kelly Williams</v>
      </c>
      <c r="W9513" s="3" t="str">
        <f>IFERROR(INDEX(Returns!A9513:A10312, MATCH(Orders1[[#This Row],[Order ID]],Returns!B9513:B10312)), "No")</f>
        <v>No</v>
      </c>
      <c r="X9513" s="3">
        <f>IF(Orders1[[#This Row],[Return]]="Yes", 1, 0)</f>
        <v>0</v>
      </c>
    </row>
    <row r="9514" spans="1:24" x14ac:dyDescent="0.2">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7">
        <v>204.66639999999998</v>
      </c>
      <c r="S9514" s="1">
        <v>1</v>
      </c>
      <c r="T9514" s="1">
        <v>0.32</v>
      </c>
      <c r="U9514" s="7">
        <v>-6.0196000000000254</v>
      </c>
      <c r="V9514" s="3" t="str">
        <f>IF(Orders1[[#This Row],[Region]]=People!$B$2, People!$A$2, IF(Orders1[[#This Row],[Region]]=People!$B$3,People!$A$3, IF(Orders1[[#This Row],[Region]]=People!$B$4,People!$A$4, IF(Orders1[[#This Row],[Region]]=People!$B$5,People!$A$5))))</f>
        <v>Kelly Williams</v>
      </c>
      <c r="W9514" s="3" t="str">
        <f>IFERROR(INDEX(Returns!A9514:A10313, MATCH(Orders1[[#This Row],[Order ID]],Returns!B9514:B10313)), "No")</f>
        <v>No</v>
      </c>
      <c r="X9514" s="3">
        <f>IF(Orders1[[#This Row],[Return]]="Yes", 1, 0)</f>
        <v>0</v>
      </c>
    </row>
    <row r="9515" spans="1:24" x14ac:dyDescent="0.2">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7">
        <v>1649.75</v>
      </c>
      <c r="S9515" s="1">
        <v>5</v>
      </c>
      <c r="T9515" s="1">
        <v>0</v>
      </c>
      <c r="U9515" s="7">
        <v>544.41749999999979</v>
      </c>
      <c r="V9515" s="3" t="str">
        <f>IF(Orders1[[#This Row],[Region]]=People!$B$2, People!$A$2, IF(Orders1[[#This Row],[Region]]=People!$B$3,People!$A$3, IF(Orders1[[#This Row],[Region]]=People!$B$4,People!$A$4, IF(Orders1[[#This Row],[Region]]=People!$B$5,People!$A$5))))</f>
        <v>Kelly Williams</v>
      </c>
      <c r="W9515" s="3" t="str">
        <f>IFERROR(INDEX(Returns!A9515:A10314, MATCH(Orders1[[#This Row],[Order ID]],Returns!B9515:B10314)), "No")</f>
        <v>No</v>
      </c>
      <c r="X9515" s="3">
        <f>IF(Orders1[[#This Row],[Return]]="Yes", 1, 0)</f>
        <v>0</v>
      </c>
    </row>
    <row r="9516" spans="1:24" x14ac:dyDescent="0.2">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7">
        <v>91.055999999999997</v>
      </c>
      <c r="S9516" s="1">
        <v>6</v>
      </c>
      <c r="T9516" s="1">
        <v>0.2</v>
      </c>
      <c r="U9516" s="7">
        <v>31.869599999999995</v>
      </c>
      <c r="V9516" s="3" t="str">
        <f>IF(Orders1[[#This Row],[Region]]=People!$B$2, People!$A$2, IF(Orders1[[#This Row],[Region]]=People!$B$3,People!$A$3, IF(Orders1[[#This Row],[Region]]=People!$B$4,People!$A$4, IF(Orders1[[#This Row],[Region]]=People!$B$5,People!$A$5))))</f>
        <v>Cassandra Brandow</v>
      </c>
      <c r="W9516" s="3" t="str">
        <f>IFERROR(INDEX(Returns!A9516:A10315, MATCH(Orders1[[#This Row],[Order ID]],Returns!B9516:B10315)), "No")</f>
        <v>No</v>
      </c>
      <c r="X9516" s="3">
        <f>IF(Orders1[[#This Row],[Return]]="Yes", 1, 0)</f>
        <v>0</v>
      </c>
    </row>
    <row r="9517" spans="1:24" x14ac:dyDescent="0.2">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7">
        <v>54.207999999999998</v>
      </c>
      <c r="S9517" s="1">
        <v>14</v>
      </c>
      <c r="T9517" s="1">
        <v>0.2</v>
      </c>
      <c r="U9517" s="7">
        <v>8.808799999999998</v>
      </c>
      <c r="V9517" s="3" t="str">
        <f>IF(Orders1[[#This Row],[Region]]=People!$B$2, People!$A$2, IF(Orders1[[#This Row],[Region]]=People!$B$3,People!$A$3, IF(Orders1[[#This Row],[Region]]=People!$B$4,People!$A$4, IF(Orders1[[#This Row],[Region]]=People!$B$5,People!$A$5))))</f>
        <v>Kelly Williams</v>
      </c>
      <c r="W9517" s="3" t="str">
        <f>IFERROR(INDEX(Returns!A9517:A10316, MATCH(Orders1[[#This Row],[Order ID]],Returns!B9517:B10316)), "No")</f>
        <v>No</v>
      </c>
      <c r="X9517" s="3">
        <f>IF(Orders1[[#This Row],[Return]]="Yes", 1, 0)</f>
        <v>0</v>
      </c>
    </row>
    <row r="9518" spans="1:24" x14ac:dyDescent="0.2">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7">
        <v>26.981999999999999</v>
      </c>
      <c r="S9518" s="1">
        <v>3</v>
      </c>
      <c r="T9518" s="1">
        <v>0.4</v>
      </c>
      <c r="U9518" s="7">
        <v>4.0472999999999999</v>
      </c>
      <c r="V9518" s="3" t="str">
        <f>IF(Orders1[[#This Row],[Region]]=People!$B$2, People!$A$2, IF(Orders1[[#This Row],[Region]]=People!$B$3,People!$A$3, IF(Orders1[[#This Row],[Region]]=People!$B$4,People!$A$4, IF(Orders1[[#This Row],[Region]]=People!$B$5,People!$A$5))))</f>
        <v>Chuck Magee</v>
      </c>
      <c r="W9518" s="3" t="str">
        <f>IFERROR(INDEX(Returns!A9518:A10317, MATCH(Orders1[[#This Row],[Order ID]],Returns!B9518:B10317)), "No")</f>
        <v>No</v>
      </c>
      <c r="X9518" s="3">
        <f>IF(Orders1[[#This Row],[Return]]="Yes", 1, 0)</f>
        <v>0</v>
      </c>
    </row>
    <row r="9519" spans="1:24" x14ac:dyDescent="0.2">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7">
        <v>6.911999999999999</v>
      </c>
      <c r="S9519" s="1">
        <v>3</v>
      </c>
      <c r="T9519" s="1">
        <v>0.2</v>
      </c>
      <c r="U9519" s="7">
        <v>2.5056000000000003</v>
      </c>
      <c r="V9519" s="3" t="str">
        <f>IF(Orders1[[#This Row],[Region]]=People!$B$2, People!$A$2, IF(Orders1[[#This Row],[Region]]=People!$B$3,People!$A$3, IF(Orders1[[#This Row],[Region]]=People!$B$4,People!$A$4, IF(Orders1[[#This Row],[Region]]=People!$B$5,People!$A$5))))</f>
        <v>Chuck Magee</v>
      </c>
      <c r="W9519" s="3" t="str">
        <f>IFERROR(INDEX(Returns!A9519:A10318, MATCH(Orders1[[#This Row],[Order ID]],Returns!B9519:B10318)), "No")</f>
        <v>No</v>
      </c>
      <c r="X9519" s="3">
        <f>IF(Orders1[[#This Row],[Return]]="Yes", 1, 0)</f>
        <v>0</v>
      </c>
    </row>
    <row r="9520" spans="1:24" x14ac:dyDescent="0.2">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7">
        <v>435.50400000000002</v>
      </c>
      <c r="S9520" s="1">
        <v>3</v>
      </c>
      <c r="T9520" s="1">
        <v>0.2</v>
      </c>
      <c r="U9520" s="7">
        <v>48.994199999999921</v>
      </c>
      <c r="V9520" s="3" t="str">
        <f>IF(Orders1[[#This Row],[Region]]=People!$B$2, People!$A$2, IF(Orders1[[#This Row],[Region]]=People!$B$3,People!$A$3, IF(Orders1[[#This Row],[Region]]=People!$B$4,People!$A$4, IF(Orders1[[#This Row],[Region]]=People!$B$5,People!$A$5))))</f>
        <v>Chuck Magee</v>
      </c>
      <c r="W9520" s="3" t="str">
        <f>IFERROR(INDEX(Returns!A9520:A10319, MATCH(Orders1[[#This Row],[Order ID]],Returns!B9520:B10319)), "No")</f>
        <v>No</v>
      </c>
      <c r="X9520" s="3">
        <f>IF(Orders1[[#This Row],[Return]]="Yes", 1, 0)</f>
        <v>0</v>
      </c>
    </row>
    <row r="9521" spans="1:24" x14ac:dyDescent="0.2">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7">
        <v>81.08</v>
      </c>
      <c r="S9521" s="1">
        <v>4</v>
      </c>
      <c r="T9521" s="1">
        <v>0</v>
      </c>
      <c r="U9521" s="7">
        <v>22.702400000000004</v>
      </c>
      <c r="V9521" s="3" t="str">
        <f>IF(Orders1[[#This Row],[Region]]=People!$B$2, People!$A$2, IF(Orders1[[#This Row],[Region]]=People!$B$3,People!$A$3, IF(Orders1[[#This Row],[Region]]=People!$B$4,People!$A$4, IF(Orders1[[#This Row],[Region]]=People!$B$5,People!$A$5))))</f>
        <v>Anna Andreadi</v>
      </c>
      <c r="W9521" s="3" t="str">
        <f>IFERROR(INDEX(Returns!A9521:A10320, MATCH(Orders1[[#This Row],[Order ID]],Returns!B9521:B10320)), "No")</f>
        <v>No</v>
      </c>
      <c r="X9521" s="3">
        <f>IF(Orders1[[#This Row],[Return]]="Yes", 1, 0)</f>
        <v>0</v>
      </c>
    </row>
    <row r="9522" spans="1:24" x14ac:dyDescent="0.2">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7">
        <v>93.02</v>
      </c>
      <c r="S9522" s="1">
        <v>2</v>
      </c>
      <c r="T9522" s="1">
        <v>0</v>
      </c>
      <c r="U9522" s="7">
        <v>3.720799999999997</v>
      </c>
      <c r="V9522" s="3" t="str">
        <f>IF(Orders1[[#This Row],[Region]]=People!$B$2, People!$A$2, IF(Orders1[[#This Row],[Region]]=People!$B$3,People!$A$3, IF(Orders1[[#This Row],[Region]]=People!$B$4,People!$A$4, IF(Orders1[[#This Row],[Region]]=People!$B$5,People!$A$5))))</f>
        <v>Anna Andreadi</v>
      </c>
      <c r="W9522" s="3" t="str">
        <f>IFERROR(INDEX(Returns!A9522:A10321, MATCH(Orders1[[#This Row],[Order ID]],Returns!B9522:B10321)), "No")</f>
        <v>No</v>
      </c>
      <c r="X9522" s="3">
        <f>IF(Orders1[[#This Row],[Return]]="Yes", 1, 0)</f>
        <v>0</v>
      </c>
    </row>
    <row r="9523" spans="1:24" x14ac:dyDescent="0.2">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7">
        <v>323.97600000000006</v>
      </c>
      <c r="S9523" s="1">
        <v>3</v>
      </c>
      <c r="T9523" s="1">
        <v>0.2</v>
      </c>
      <c r="U9523" s="7">
        <v>36.44729999999997</v>
      </c>
      <c r="V9523" s="3" t="str">
        <f>IF(Orders1[[#This Row],[Region]]=People!$B$2, People!$A$2, IF(Orders1[[#This Row],[Region]]=People!$B$3,People!$A$3, IF(Orders1[[#This Row],[Region]]=People!$B$4,People!$A$4, IF(Orders1[[#This Row],[Region]]=People!$B$5,People!$A$5))))</f>
        <v>Kelly Williams</v>
      </c>
      <c r="W9523" s="3" t="str">
        <f>IFERROR(INDEX(Returns!A9523:A10322, MATCH(Orders1[[#This Row],[Order ID]],Returns!B9523:B10322)), "No")</f>
        <v>No</v>
      </c>
      <c r="X9523" s="3">
        <f>IF(Orders1[[#This Row],[Return]]="Yes", 1, 0)</f>
        <v>0</v>
      </c>
    </row>
    <row r="9524" spans="1:24" x14ac:dyDescent="0.2">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7">
        <v>15.552000000000003</v>
      </c>
      <c r="S9524" s="1">
        <v>3</v>
      </c>
      <c r="T9524" s="1">
        <v>0.2</v>
      </c>
      <c r="U9524" s="7">
        <v>5.4432</v>
      </c>
      <c r="V9524" s="3" t="str">
        <f>IF(Orders1[[#This Row],[Region]]=People!$B$2, People!$A$2, IF(Orders1[[#This Row],[Region]]=People!$B$3,People!$A$3, IF(Orders1[[#This Row],[Region]]=People!$B$4,People!$A$4, IF(Orders1[[#This Row],[Region]]=People!$B$5,People!$A$5))))</f>
        <v>Kelly Williams</v>
      </c>
      <c r="W9524" s="3" t="str">
        <f>IFERROR(INDEX(Returns!A9524:A10323, MATCH(Orders1[[#This Row],[Order ID]],Returns!B9524:B10323)), "No")</f>
        <v>No</v>
      </c>
      <c r="X9524" s="3">
        <f>IF(Orders1[[#This Row],[Return]]="Yes", 1, 0)</f>
        <v>0</v>
      </c>
    </row>
    <row r="9525" spans="1:24" x14ac:dyDescent="0.2">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7">
        <v>32.591999999999999</v>
      </c>
      <c r="S9525" s="1">
        <v>3</v>
      </c>
      <c r="T9525" s="1">
        <v>0.2</v>
      </c>
      <c r="U9525" s="7">
        <v>-7.7406000000000006</v>
      </c>
      <c r="V9525" s="3" t="str">
        <f>IF(Orders1[[#This Row],[Region]]=People!$B$2, People!$A$2, IF(Orders1[[#This Row],[Region]]=People!$B$3,People!$A$3, IF(Orders1[[#This Row],[Region]]=People!$B$4,People!$A$4, IF(Orders1[[#This Row],[Region]]=People!$B$5,People!$A$5))))</f>
        <v>Kelly Williams</v>
      </c>
      <c r="W9525" s="3" t="str">
        <f>IFERROR(INDEX(Returns!A9525:A10324, MATCH(Orders1[[#This Row],[Order ID]],Returns!B9525:B10324)), "No")</f>
        <v>No</v>
      </c>
      <c r="X9525" s="3">
        <f>IF(Orders1[[#This Row],[Return]]="Yes", 1, 0)</f>
        <v>0</v>
      </c>
    </row>
    <row r="9526" spans="1:24" x14ac:dyDescent="0.2">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7">
        <v>83.920000000000016</v>
      </c>
      <c r="S9526" s="1">
        <v>5</v>
      </c>
      <c r="T9526" s="1">
        <v>0.2</v>
      </c>
      <c r="U9526" s="7">
        <v>29.371999999999993</v>
      </c>
      <c r="V9526" s="3" t="str">
        <f>IF(Orders1[[#This Row],[Region]]=People!$B$2, People!$A$2, IF(Orders1[[#This Row],[Region]]=People!$B$3,People!$A$3, IF(Orders1[[#This Row],[Region]]=People!$B$4,People!$A$4, IF(Orders1[[#This Row],[Region]]=People!$B$5,People!$A$5))))</f>
        <v>Anna Andreadi</v>
      </c>
      <c r="W9526" s="3" t="str">
        <f>IFERROR(INDEX(Returns!A9526:A10325, MATCH(Orders1[[#This Row],[Order ID]],Returns!B9526:B10325)), "No")</f>
        <v>No</v>
      </c>
      <c r="X9526" s="3">
        <f>IF(Orders1[[#This Row],[Return]]="Yes", 1, 0)</f>
        <v>0</v>
      </c>
    </row>
    <row r="9527" spans="1:24" x14ac:dyDescent="0.2">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7">
        <v>199.89999999999998</v>
      </c>
      <c r="S9527" s="1">
        <v>5</v>
      </c>
      <c r="T9527" s="1">
        <v>0</v>
      </c>
      <c r="U9527" s="7">
        <v>39.97999999999999</v>
      </c>
      <c r="V9527" s="3" t="str">
        <f>IF(Orders1[[#This Row],[Region]]=People!$B$2, People!$A$2, IF(Orders1[[#This Row],[Region]]=People!$B$3,People!$A$3, IF(Orders1[[#This Row],[Region]]=People!$B$4,People!$A$4, IF(Orders1[[#This Row],[Region]]=People!$B$5,People!$A$5))))</f>
        <v>Anna Andreadi</v>
      </c>
      <c r="W9527" s="3" t="str">
        <f>IFERROR(INDEX(Returns!A9527:A10326, MATCH(Orders1[[#This Row],[Order ID]],Returns!B9527:B10326)), "No")</f>
        <v>No</v>
      </c>
      <c r="X9527" s="3">
        <f>IF(Orders1[[#This Row],[Return]]="Yes", 1, 0)</f>
        <v>0</v>
      </c>
    </row>
    <row r="9528" spans="1:24" x14ac:dyDescent="0.2">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7">
        <v>31.176000000000002</v>
      </c>
      <c r="S9528" s="1">
        <v>3</v>
      </c>
      <c r="T9528" s="1">
        <v>0.2</v>
      </c>
      <c r="U9528" s="7">
        <v>-7.0145999999999997</v>
      </c>
      <c r="V9528" s="3" t="str">
        <f>IF(Orders1[[#This Row],[Region]]=People!$B$2, People!$A$2, IF(Orders1[[#This Row],[Region]]=People!$B$3,People!$A$3, IF(Orders1[[#This Row],[Region]]=People!$B$4,People!$A$4, IF(Orders1[[#This Row],[Region]]=People!$B$5,People!$A$5))))</f>
        <v>Anna Andreadi</v>
      </c>
      <c r="W9528" s="3" t="str">
        <f>IFERROR(INDEX(Returns!A9528:A10327, MATCH(Orders1[[#This Row],[Order ID]],Returns!B9528:B10327)), "No")</f>
        <v>No</v>
      </c>
      <c r="X9528" s="3">
        <f>IF(Orders1[[#This Row],[Return]]="Yes", 1, 0)</f>
        <v>0</v>
      </c>
    </row>
    <row r="9529" spans="1:24" x14ac:dyDescent="0.2">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7">
        <v>172.75200000000001</v>
      </c>
      <c r="S9529" s="1">
        <v>6</v>
      </c>
      <c r="T9529" s="1">
        <v>0.2</v>
      </c>
      <c r="U9529" s="7">
        <v>60.463200000000015</v>
      </c>
      <c r="V9529" s="3" t="str">
        <f>IF(Orders1[[#This Row],[Region]]=People!$B$2, People!$A$2, IF(Orders1[[#This Row],[Region]]=People!$B$3,People!$A$3, IF(Orders1[[#This Row],[Region]]=People!$B$4,People!$A$4, IF(Orders1[[#This Row],[Region]]=People!$B$5,People!$A$5))))</f>
        <v>Anna Andreadi</v>
      </c>
      <c r="W9529" s="3" t="str">
        <f>IFERROR(INDEX(Returns!A9529:A10328, MATCH(Orders1[[#This Row],[Order ID]],Returns!B9529:B10328)), "No")</f>
        <v>No</v>
      </c>
      <c r="X9529" s="3">
        <f>IF(Orders1[[#This Row],[Return]]="Yes", 1, 0)</f>
        <v>0</v>
      </c>
    </row>
    <row r="9530" spans="1:24" x14ac:dyDescent="0.2">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7">
        <v>9.2959999999999994</v>
      </c>
      <c r="S9530" s="1">
        <v>2</v>
      </c>
      <c r="T9530" s="1">
        <v>0.2</v>
      </c>
      <c r="U9530" s="7">
        <v>3.0211999999999994</v>
      </c>
      <c r="V9530" s="3" t="str">
        <f>IF(Orders1[[#This Row],[Region]]=People!$B$2, People!$A$2, IF(Orders1[[#This Row],[Region]]=People!$B$3,People!$A$3, IF(Orders1[[#This Row],[Region]]=People!$B$4,People!$A$4, IF(Orders1[[#This Row],[Region]]=People!$B$5,People!$A$5))))</f>
        <v>Anna Andreadi</v>
      </c>
      <c r="W9530" s="3" t="str">
        <f>IFERROR(INDEX(Returns!A9530:A10329, MATCH(Orders1[[#This Row],[Order ID]],Returns!B9530:B10329)), "No")</f>
        <v>No</v>
      </c>
      <c r="X9530" s="3">
        <f>IF(Orders1[[#This Row],[Return]]="Yes", 1, 0)</f>
        <v>0</v>
      </c>
    </row>
    <row r="9531" spans="1:24" x14ac:dyDescent="0.2">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7">
        <v>12.768000000000001</v>
      </c>
      <c r="S9531" s="1">
        <v>2</v>
      </c>
      <c r="T9531" s="1">
        <v>0.2</v>
      </c>
      <c r="U9531" s="7">
        <v>0.95759999999999934</v>
      </c>
      <c r="V9531" s="3" t="str">
        <f>IF(Orders1[[#This Row],[Region]]=People!$B$2, People!$A$2, IF(Orders1[[#This Row],[Region]]=People!$B$3,People!$A$3, IF(Orders1[[#This Row],[Region]]=People!$B$4,People!$A$4, IF(Orders1[[#This Row],[Region]]=People!$B$5,People!$A$5))))</f>
        <v>Kelly Williams</v>
      </c>
      <c r="W9531" s="3" t="str">
        <f>IFERROR(INDEX(Returns!A9531:A10330, MATCH(Orders1[[#This Row],[Order ID]],Returns!B9531:B10330)), "No")</f>
        <v>No</v>
      </c>
      <c r="X9531" s="3">
        <f>IF(Orders1[[#This Row],[Return]]="Yes", 1, 0)</f>
        <v>0</v>
      </c>
    </row>
    <row r="9532" spans="1:24" x14ac:dyDescent="0.2">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7">
        <v>52.76</v>
      </c>
      <c r="S9532" s="1">
        <v>2</v>
      </c>
      <c r="T9532" s="1">
        <v>0</v>
      </c>
      <c r="U9532" s="7">
        <v>24.269599999999997</v>
      </c>
      <c r="V9532" s="3" t="str">
        <f>IF(Orders1[[#This Row],[Region]]=People!$B$2, People!$A$2, IF(Orders1[[#This Row],[Region]]=People!$B$3,People!$A$3, IF(Orders1[[#This Row],[Region]]=People!$B$4,People!$A$4, IF(Orders1[[#This Row],[Region]]=People!$B$5,People!$A$5))))</f>
        <v>Anna Andreadi</v>
      </c>
      <c r="W9532" s="3" t="str">
        <f>IFERROR(INDEX(Returns!A9532:A10331, MATCH(Orders1[[#This Row],[Order ID]],Returns!B9532:B10331)), "No")</f>
        <v>No</v>
      </c>
      <c r="X9532" s="3">
        <f>IF(Orders1[[#This Row],[Return]]="Yes", 1, 0)</f>
        <v>0</v>
      </c>
    </row>
    <row r="9533" spans="1:24" x14ac:dyDescent="0.2">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7">
        <v>55.616</v>
      </c>
      <c r="S9533" s="1">
        <v>2</v>
      </c>
      <c r="T9533" s="1">
        <v>0.2</v>
      </c>
      <c r="U9533" s="7">
        <v>5.5616000000000021</v>
      </c>
      <c r="V9533" s="3" t="str">
        <f>IF(Orders1[[#This Row],[Region]]=People!$B$2, People!$A$2, IF(Orders1[[#This Row],[Region]]=People!$B$3,People!$A$3, IF(Orders1[[#This Row],[Region]]=People!$B$4,People!$A$4, IF(Orders1[[#This Row],[Region]]=People!$B$5,People!$A$5))))</f>
        <v>Kelly Williams</v>
      </c>
      <c r="W9533" s="3" t="str">
        <f>IFERROR(INDEX(Returns!A9533:A10332, MATCH(Orders1[[#This Row],[Order ID]],Returns!B9533:B10332)), "No")</f>
        <v>No</v>
      </c>
      <c r="X9533" s="3">
        <f>IF(Orders1[[#This Row],[Return]]="Yes", 1, 0)</f>
        <v>0</v>
      </c>
    </row>
    <row r="9534" spans="1:24" x14ac:dyDescent="0.2">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7">
        <v>427.64400000000001</v>
      </c>
      <c r="S9534" s="1">
        <v>14</v>
      </c>
      <c r="T9534" s="1">
        <v>0.1</v>
      </c>
      <c r="U9534" s="7">
        <v>80.777199999999979</v>
      </c>
      <c r="V9534" s="3" t="str">
        <f>IF(Orders1[[#This Row],[Region]]=People!$B$2, People!$A$2, IF(Orders1[[#This Row],[Region]]=People!$B$3,People!$A$3, IF(Orders1[[#This Row],[Region]]=People!$B$4,People!$A$4, IF(Orders1[[#This Row],[Region]]=People!$B$5,People!$A$5))))</f>
        <v>Chuck Magee</v>
      </c>
      <c r="W9534" s="3" t="str">
        <f>IFERROR(INDEX(Returns!A9534:A10333, MATCH(Orders1[[#This Row],[Order ID]],Returns!B9534:B10333)), "No")</f>
        <v>No</v>
      </c>
      <c r="X9534" s="3">
        <f>IF(Orders1[[#This Row],[Return]]="Yes", 1, 0)</f>
        <v>0</v>
      </c>
    </row>
    <row r="9535" spans="1:24" x14ac:dyDescent="0.2">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7">
        <v>40.669999999999995</v>
      </c>
      <c r="S9535" s="1">
        <v>7</v>
      </c>
      <c r="T9535" s="1">
        <v>0</v>
      </c>
      <c r="U9535" s="7">
        <v>12.607699999999999</v>
      </c>
      <c r="V9535" s="3" t="str">
        <f>IF(Orders1[[#This Row],[Region]]=People!$B$2, People!$A$2, IF(Orders1[[#This Row],[Region]]=People!$B$3,People!$A$3, IF(Orders1[[#This Row],[Region]]=People!$B$4,People!$A$4, IF(Orders1[[#This Row],[Region]]=People!$B$5,People!$A$5))))</f>
        <v>Chuck Magee</v>
      </c>
      <c r="W9535" s="3" t="str">
        <f>IFERROR(INDEX(Returns!A9535:A10334, MATCH(Orders1[[#This Row],[Order ID]],Returns!B9535:B10334)), "No")</f>
        <v>No</v>
      </c>
      <c r="X9535" s="3">
        <f>IF(Orders1[[#This Row],[Return]]="Yes", 1, 0)</f>
        <v>0</v>
      </c>
    </row>
    <row r="9536" spans="1:24" x14ac:dyDescent="0.2">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7">
        <v>33.479999999999997</v>
      </c>
      <c r="S9536" s="1">
        <v>2</v>
      </c>
      <c r="T9536" s="1">
        <v>0</v>
      </c>
      <c r="U9536" s="7">
        <v>1.3391999999999982</v>
      </c>
      <c r="V9536" s="3" t="str">
        <f>IF(Orders1[[#This Row],[Region]]=People!$B$2, People!$A$2, IF(Orders1[[#This Row],[Region]]=People!$B$3,People!$A$3, IF(Orders1[[#This Row],[Region]]=People!$B$4,People!$A$4, IF(Orders1[[#This Row],[Region]]=People!$B$5,People!$A$5))))</f>
        <v>Chuck Magee</v>
      </c>
      <c r="W9536" s="3" t="str">
        <f>IFERROR(INDEX(Returns!A9536:A10335, MATCH(Orders1[[#This Row],[Order ID]],Returns!B9536:B10335)), "No")</f>
        <v>No</v>
      </c>
      <c r="X9536" s="3">
        <f>IF(Orders1[[#This Row],[Return]]="Yes", 1, 0)</f>
        <v>0</v>
      </c>
    </row>
    <row r="9537" spans="1:24" x14ac:dyDescent="0.2">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7">
        <v>9.7280000000000015</v>
      </c>
      <c r="S9537" s="1">
        <v>2</v>
      </c>
      <c r="T9537" s="1">
        <v>0.2</v>
      </c>
      <c r="U9537" s="7">
        <v>3.283199999999999</v>
      </c>
      <c r="V9537" s="3" t="str">
        <f>IF(Orders1[[#This Row],[Region]]=People!$B$2, People!$A$2, IF(Orders1[[#This Row],[Region]]=People!$B$3,People!$A$3, IF(Orders1[[#This Row],[Region]]=People!$B$4,People!$A$4, IF(Orders1[[#This Row],[Region]]=People!$B$5,People!$A$5))))</f>
        <v>Chuck Magee</v>
      </c>
      <c r="W9537" s="3" t="str">
        <f>IFERROR(INDEX(Returns!A9537:A10336, MATCH(Orders1[[#This Row],[Order ID]],Returns!B9537:B10336)), "No")</f>
        <v>No</v>
      </c>
      <c r="X9537" s="3">
        <f>IF(Orders1[[#This Row],[Return]]="Yes", 1, 0)</f>
        <v>0</v>
      </c>
    </row>
    <row r="9538" spans="1:24" x14ac:dyDescent="0.2">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7">
        <v>8.8559999999999999</v>
      </c>
      <c r="S9538" s="1">
        <v>3</v>
      </c>
      <c r="T9538" s="1">
        <v>0.6</v>
      </c>
      <c r="U9538" s="7">
        <v>-6.8634000000000013</v>
      </c>
      <c r="V9538" s="3" t="str">
        <f>IF(Orders1[[#This Row],[Region]]=People!$B$2, People!$A$2, IF(Orders1[[#This Row],[Region]]=People!$B$3,People!$A$3, IF(Orders1[[#This Row],[Region]]=People!$B$4,People!$A$4, IF(Orders1[[#This Row],[Region]]=People!$B$5,People!$A$5))))</f>
        <v>Kelly Williams</v>
      </c>
      <c r="W9538" s="3" t="str">
        <f>IFERROR(INDEX(Returns!A9538:A10337, MATCH(Orders1[[#This Row],[Order ID]],Returns!B9538:B10337)), "No")</f>
        <v>No</v>
      </c>
      <c r="X9538" s="3">
        <f>IF(Orders1[[#This Row],[Return]]="Yes", 1, 0)</f>
        <v>0</v>
      </c>
    </row>
    <row r="9539" spans="1:24" x14ac:dyDescent="0.2">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7">
        <v>477.666</v>
      </c>
      <c r="S9539" s="1">
        <v>2</v>
      </c>
      <c r="T9539" s="1">
        <v>0.15</v>
      </c>
      <c r="U9539" s="7">
        <v>84.293999999999969</v>
      </c>
      <c r="V9539" s="3" t="str">
        <f>IF(Orders1[[#This Row],[Region]]=People!$B$2, People!$A$2, IF(Orders1[[#This Row],[Region]]=People!$B$3,People!$A$3, IF(Orders1[[#This Row],[Region]]=People!$B$4,People!$A$4, IF(Orders1[[#This Row],[Region]]=People!$B$5,People!$A$5))))</f>
        <v>Anna Andreadi</v>
      </c>
      <c r="W9539" s="3" t="str">
        <f>IFERROR(INDEX(Returns!A9539:A10338, MATCH(Orders1[[#This Row],[Order ID]],Returns!B9539:B10338)), "No")</f>
        <v>No</v>
      </c>
      <c r="X9539" s="3">
        <f>IF(Orders1[[#This Row],[Return]]="Yes", 1, 0)</f>
        <v>0</v>
      </c>
    </row>
    <row r="9540" spans="1:24" x14ac:dyDescent="0.2">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7">
        <v>16.899999999999999</v>
      </c>
      <c r="S9540" s="1">
        <v>5</v>
      </c>
      <c r="T9540" s="1">
        <v>0</v>
      </c>
      <c r="U9540" s="7">
        <v>7.7739999999999991</v>
      </c>
      <c r="V9540" s="3" t="str">
        <f>IF(Orders1[[#This Row],[Region]]=People!$B$2, People!$A$2, IF(Orders1[[#This Row],[Region]]=People!$B$3,People!$A$3, IF(Orders1[[#This Row],[Region]]=People!$B$4,People!$A$4, IF(Orders1[[#This Row],[Region]]=People!$B$5,People!$A$5))))</f>
        <v>Chuck Magee</v>
      </c>
      <c r="W9540" s="3" t="str">
        <f>IFERROR(INDEX(Returns!A9540:A10339, MATCH(Orders1[[#This Row],[Order ID]],Returns!B9540:B10339)), "No")</f>
        <v>No</v>
      </c>
      <c r="X9540" s="3">
        <f>IF(Orders1[[#This Row],[Return]]="Yes", 1, 0)</f>
        <v>0</v>
      </c>
    </row>
    <row r="9541" spans="1:24" x14ac:dyDescent="0.2">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7">
        <v>39.96</v>
      </c>
      <c r="S9541" s="1">
        <v>2</v>
      </c>
      <c r="T9541" s="1">
        <v>0</v>
      </c>
      <c r="U9541" s="7">
        <v>18.781199999999998</v>
      </c>
      <c r="V9541" s="3" t="str">
        <f>IF(Orders1[[#This Row],[Region]]=People!$B$2, People!$A$2, IF(Orders1[[#This Row],[Region]]=People!$B$3,People!$A$3, IF(Orders1[[#This Row],[Region]]=People!$B$4,People!$A$4, IF(Orders1[[#This Row],[Region]]=People!$B$5,People!$A$5))))</f>
        <v>Chuck Magee</v>
      </c>
      <c r="W9541" s="3" t="str">
        <f>IFERROR(INDEX(Returns!A9541:A10340, MATCH(Orders1[[#This Row],[Order ID]],Returns!B9541:B10340)), "No")</f>
        <v>No</v>
      </c>
      <c r="X9541" s="3">
        <f>IF(Orders1[[#This Row],[Return]]="Yes", 1, 0)</f>
        <v>0</v>
      </c>
    </row>
    <row r="9542" spans="1:24" x14ac:dyDescent="0.2">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7">
        <v>191.96800000000002</v>
      </c>
      <c r="S9542" s="1">
        <v>7</v>
      </c>
      <c r="T9542" s="1">
        <v>0.2</v>
      </c>
      <c r="U9542" s="7">
        <v>16.797200000000004</v>
      </c>
      <c r="V9542" s="3" t="str">
        <f>IF(Orders1[[#This Row],[Region]]=People!$B$2, People!$A$2, IF(Orders1[[#This Row],[Region]]=People!$B$3,People!$A$3, IF(Orders1[[#This Row],[Region]]=People!$B$4,People!$A$4, IF(Orders1[[#This Row],[Region]]=People!$B$5,People!$A$5))))</f>
        <v>Anna Andreadi</v>
      </c>
      <c r="W9542" s="3" t="str">
        <f>IFERROR(INDEX(Returns!A9542:A10341, MATCH(Orders1[[#This Row],[Order ID]],Returns!B9542:B10341)), "No")</f>
        <v>No</v>
      </c>
      <c r="X9542" s="3">
        <f>IF(Orders1[[#This Row],[Return]]="Yes", 1, 0)</f>
        <v>0</v>
      </c>
    </row>
    <row r="9543" spans="1:24" x14ac:dyDescent="0.2">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7">
        <v>35.520000000000003</v>
      </c>
      <c r="S9543" s="1">
        <v>3</v>
      </c>
      <c r="T9543" s="1">
        <v>0.2</v>
      </c>
      <c r="U9543" s="7">
        <v>13.320000000000002</v>
      </c>
      <c r="V9543" s="3" t="str">
        <f>IF(Orders1[[#This Row],[Region]]=People!$B$2, People!$A$2, IF(Orders1[[#This Row],[Region]]=People!$B$3,People!$A$3, IF(Orders1[[#This Row],[Region]]=People!$B$4,People!$A$4, IF(Orders1[[#This Row],[Region]]=People!$B$5,People!$A$5))))</f>
        <v>Kelly Williams</v>
      </c>
      <c r="W9543" s="3" t="str">
        <f>IFERROR(INDEX(Returns!A9543:A10342, MATCH(Orders1[[#This Row],[Order ID]],Returns!B9543:B10342)), "No")</f>
        <v>No</v>
      </c>
      <c r="X9543" s="3">
        <f>IF(Orders1[[#This Row],[Return]]="Yes", 1, 0)</f>
        <v>0</v>
      </c>
    </row>
    <row r="9544" spans="1:24" x14ac:dyDescent="0.2">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7">
        <v>6.2299999999999986</v>
      </c>
      <c r="S9544" s="1">
        <v>5</v>
      </c>
      <c r="T9544" s="1">
        <v>0.8</v>
      </c>
      <c r="U9544" s="7">
        <v>-9.6565000000000047</v>
      </c>
      <c r="V9544" s="3" t="str">
        <f>IF(Orders1[[#This Row],[Region]]=People!$B$2, People!$A$2, IF(Orders1[[#This Row],[Region]]=People!$B$3,People!$A$3, IF(Orders1[[#This Row],[Region]]=People!$B$4,People!$A$4, IF(Orders1[[#This Row],[Region]]=People!$B$5,People!$A$5))))</f>
        <v>Kelly Williams</v>
      </c>
      <c r="W9544" s="3" t="str">
        <f>IFERROR(INDEX(Returns!A9544:A10343, MATCH(Orders1[[#This Row],[Order ID]],Returns!B9544:B10343)), "No")</f>
        <v>No</v>
      </c>
      <c r="X9544" s="3">
        <f>IF(Orders1[[#This Row],[Return]]="Yes", 1, 0)</f>
        <v>0</v>
      </c>
    </row>
    <row r="9545" spans="1:24" x14ac:dyDescent="0.2">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7">
        <v>56.704000000000001</v>
      </c>
      <c r="S9545" s="1">
        <v>2</v>
      </c>
      <c r="T9545" s="1">
        <v>0.2</v>
      </c>
      <c r="U9545" s="7">
        <v>19.137599999999992</v>
      </c>
      <c r="V9545" s="3" t="str">
        <f>IF(Orders1[[#This Row],[Region]]=People!$B$2, People!$A$2, IF(Orders1[[#This Row],[Region]]=People!$B$3,People!$A$3, IF(Orders1[[#This Row],[Region]]=People!$B$4,People!$A$4, IF(Orders1[[#This Row],[Region]]=People!$B$5,People!$A$5))))</f>
        <v>Kelly Williams</v>
      </c>
      <c r="W9545" s="3" t="str">
        <f>IFERROR(INDEX(Returns!A9545:A10344, MATCH(Orders1[[#This Row],[Order ID]],Returns!B9545:B10344)), "No")</f>
        <v>No</v>
      </c>
      <c r="X9545" s="3">
        <f>IF(Orders1[[#This Row],[Return]]="Yes", 1, 0)</f>
        <v>0</v>
      </c>
    </row>
    <row r="9546" spans="1:24" x14ac:dyDescent="0.2">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7">
        <v>369.19919999999996</v>
      </c>
      <c r="S9546" s="1">
        <v>3</v>
      </c>
      <c r="T9546" s="1">
        <v>0.32</v>
      </c>
      <c r="U9546" s="7">
        <v>-114.01739999999995</v>
      </c>
      <c r="V9546" s="3" t="str">
        <f>IF(Orders1[[#This Row],[Region]]=People!$B$2, People!$A$2, IF(Orders1[[#This Row],[Region]]=People!$B$3,People!$A$3, IF(Orders1[[#This Row],[Region]]=People!$B$4,People!$A$4, IF(Orders1[[#This Row],[Region]]=People!$B$5,People!$A$5))))</f>
        <v>Kelly Williams</v>
      </c>
      <c r="W9546" s="3" t="str">
        <f>IFERROR(INDEX(Returns!A9546:A10345, MATCH(Orders1[[#This Row],[Order ID]],Returns!B9546:B10345)), "No")</f>
        <v>No</v>
      </c>
      <c r="X9546" s="3">
        <f>IF(Orders1[[#This Row],[Return]]="Yes", 1, 0)</f>
        <v>0</v>
      </c>
    </row>
    <row r="9547" spans="1:24" x14ac:dyDescent="0.2">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7">
        <v>1.98</v>
      </c>
      <c r="S9547" s="1">
        <v>2</v>
      </c>
      <c r="T9547" s="1">
        <v>0</v>
      </c>
      <c r="U9547" s="7">
        <v>0.89100000000000001</v>
      </c>
      <c r="V9547" s="3" t="str">
        <f>IF(Orders1[[#This Row],[Region]]=People!$B$2, People!$A$2, IF(Orders1[[#This Row],[Region]]=People!$B$3,People!$A$3, IF(Orders1[[#This Row],[Region]]=People!$B$4,People!$A$4, IF(Orders1[[#This Row],[Region]]=People!$B$5,People!$A$5))))</f>
        <v>Kelly Williams</v>
      </c>
      <c r="W9547" s="3" t="str">
        <f>IFERROR(INDEX(Returns!A9547:A10346, MATCH(Orders1[[#This Row],[Order ID]],Returns!B9547:B10346)), "No")</f>
        <v>No</v>
      </c>
      <c r="X9547" s="3">
        <f>IF(Orders1[[#This Row],[Return]]="Yes", 1, 0)</f>
        <v>0</v>
      </c>
    </row>
    <row r="9548" spans="1:24" x14ac:dyDescent="0.2">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7">
        <v>75.88</v>
      </c>
      <c r="S9548" s="1">
        <v>2</v>
      </c>
      <c r="T9548" s="1">
        <v>0</v>
      </c>
      <c r="U9548" s="7">
        <v>35.663599999999995</v>
      </c>
      <c r="V9548" s="3" t="str">
        <f>IF(Orders1[[#This Row],[Region]]=People!$B$2, People!$A$2, IF(Orders1[[#This Row],[Region]]=People!$B$3,People!$A$3, IF(Orders1[[#This Row],[Region]]=People!$B$4,People!$A$4, IF(Orders1[[#This Row],[Region]]=People!$B$5,People!$A$5))))</f>
        <v>Kelly Williams</v>
      </c>
      <c r="W9548" s="3" t="str">
        <f>IFERROR(INDEX(Returns!A9548:A10347, MATCH(Orders1[[#This Row],[Order ID]],Returns!B9548:B10347)), "No")</f>
        <v>No</v>
      </c>
      <c r="X9548" s="3">
        <f>IF(Orders1[[#This Row],[Return]]="Yes", 1, 0)</f>
        <v>0</v>
      </c>
    </row>
    <row r="9549" spans="1:24" x14ac:dyDescent="0.2">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7">
        <v>6.8480000000000008</v>
      </c>
      <c r="S9549" s="1">
        <v>2</v>
      </c>
      <c r="T9549" s="1">
        <v>0.2</v>
      </c>
      <c r="U9549" s="7">
        <v>2.1399999999999992</v>
      </c>
      <c r="V9549" s="3" t="str">
        <f>IF(Orders1[[#This Row],[Region]]=People!$B$2, People!$A$2, IF(Orders1[[#This Row],[Region]]=People!$B$3,People!$A$3, IF(Orders1[[#This Row],[Region]]=People!$B$4,People!$A$4, IF(Orders1[[#This Row],[Region]]=People!$B$5,People!$A$5))))</f>
        <v>Chuck Magee</v>
      </c>
      <c r="W9549" s="3" t="str">
        <f>IFERROR(INDEX(Returns!A9549:A10348, MATCH(Orders1[[#This Row],[Order ID]],Returns!B9549:B10348)), "No")</f>
        <v>No</v>
      </c>
      <c r="X9549" s="3">
        <f>IF(Orders1[[#This Row],[Return]]="Yes", 1, 0)</f>
        <v>0</v>
      </c>
    </row>
    <row r="9550" spans="1:24" x14ac:dyDescent="0.2">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7">
        <v>4.6260000000000003</v>
      </c>
      <c r="S9550" s="1">
        <v>2</v>
      </c>
      <c r="T9550" s="1">
        <v>0.7</v>
      </c>
      <c r="U9550" s="7">
        <v>-3.8549999999999986</v>
      </c>
      <c r="V9550" s="3" t="str">
        <f>IF(Orders1[[#This Row],[Region]]=People!$B$2, People!$A$2, IF(Orders1[[#This Row],[Region]]=People!$B$3,People!$A$3, IF(Orders1[[#This Row],[Region]]=People!$B$4,People!$A$4, IF(Orders1[[#This Row],[Region]]=People!$B$5,People!$A$5))))</f>
        <v>Chuck Magee</v>
      </c>
      <c r="W9550" s="3" t="str">
        <f>IFERROR(INDEX(Returns!A9550:A10349, MATCH(Orders1[[#This Row],[Order ID]],Returns!B9550:B10349)), "No")</f>
        <v>No</v>
      </c>
      <c r="X9550" s="3">
        <f>IF(Orders1[[#This Row],[Return]]="Yes", 1, 0)</f>
        <v>0</v>
      </c>
    </row>
    <row r="9551" spans="1:24" x14ac:dyDescent="0.2">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7">
        <v>453.6</v>
      </c>
      <c r="S9551" s="1">
        <v>3</v>
      </c>
      <c r="T9551" s="1">
        <v>0.2</v>
      </c>
      <c r="U9551" s="7">
        <v>90.71999999999997</v>
      </c>
      <c r="V9551" s="3" t="str">
        <f>IF(Orders1[[#This Row],[Region]]=People!$B$2, People!$A$2, IF(Orders1[[#This Row],[Region]]=People!$B$3,People!$A$3, IF(Orders1[[#This Row],[Region]]=People!$B$4,People!$A$4, IF(Orders1[[#This Row],[Region]]=People!$B$5,People!$A$5))))</f>
        <v>Chuck Magee</v>
      </c>
      <c r="W9551" s="3" t="str">
        <f>IFERROR(INDEX(Returns!A9551:A10350, MATCH(Orders1[[#This Row],[Order ID]],Returns!B9551:B10350)), "No")</f>
        <v>No</v>
      </c>
      <c r="X9551" s="3">
        <f>IF(Orders1[[#This Row],[Return]]="Yes", 1, 0)</f>
        <v>0</v>
      </c>
    </row>
    <row r="9552" spans="1:24" x14ac:dyDescent="0.2">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7">
        <v>13.847999999999999</v>
      </c>
      <c r="S9552" s="1">
        <v>3</v>
      </c>
      <c r="T9552" s="1">
        <v>0.2</v>
      </c>
      <c r="U9552" s="7">
        <v>5.1929999999999996</v>
      </c>
      <c r="V9552" s="3" t="str">
        <f>IF(Orders1[[#This Row],[Region]]=People!$B$2, People!$A$2, IF(Orders1[[#This Row],[Region]]=People!$B$3,People!$A$3, IF(Orders1[[#This Row],[Region]]=People!$B$4,People!$A$4, IF(Orders1[[#This Row],[Region]]=People!$B$5,People!$A$5))))</f>
        <v>Anna Andreadi</v>
      </c>
      <c r="W9552" s="3" t="str">
        <f>IFERROR(INDEX(Returns!A9552:A10351, MATCH(Orders1[[#This Row],[Order ID]],Returns!B9552:B10351)), "No")</f>
        <v>No</v>
      </c>
      <c r="X9552" s="3">
        <f>IF(Orders1[[#This Row],[Return]]="Yes", 1, 0)</f>
        <v>0</v>
      </c>
    </row>
    <row r="9553" spans="1:24" x14ac:dyDescent="0.2">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7">
        <v>577.58400000000006</v>
      </c>
      <c r="S9553" s="1">
        <v>6</v>
      </c>
      <c r="T9553" s="1">
        <v>0.2</v>
      </c>
      <c r="U9553" s="7">
        <v>43.318799999999953</v>
      </c>
      <c r="V9553" s="3" t="str">
        <f>IF(Orders1[[#This Row],[Region]]=People!$B$2, People!$A$2, IF(Orders1[[#This Row],[Region]]=People!$B$3,People!$A$3, IF(Orders1[[#This Row],[Region]]=People!$B$4,People!$A$4, IF(Orders1[[#This Row],[Region]]=People!$B$5,People!$A$5))))</f>
        <v>Chuck Magee</v>
      </c>
      <c r="W9553" s="3" t="str">
        <f>IFERROR(INDEX(Returns!A9553:A10352, MATCH(Orders1[[#This Row],[Order ID]],Returns!B9553:B10352)), "No")</f>
        <v>No</v>
      </c>
      <c r="X9553" s="3">
        <f>IF(Orders1[[#This Row],[Return]]="Yes", 1, 0)</f>
        <v>0</v>
      </c>
    </row>
    <row r="9554" spans="1:24" x14ac:dyDescent="0.2">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7">
        <v>151.96</v>
      </c>
      <c r="S9554" s="1">
        <v>4</v>
      </c>
      <c r="T9554" s="1">
        <v>0</v>
      </c>
      <c r="U9554" s="7">
        <v>36.470399999999998</v>
      </c>
      <c r="V9554" s="3" t="str">
        <f>IF(Orders1[[#This Row],[Region]]=People!$B$2, People!$A$2, IF(Orders1[[#This Row],[Region]]=People!$B$3,People!$A$3, IF(Orders1[[#This Row],[Region]]=People!$B$4,People!$A$4, IF(Orders1[[#This Row],[Region]]=People!$B$5,People!$A$5))))</f>
        <v>Cassandra Brandow</v>
      </c>
      <c r="W9554" s="3" t="str">
        <f>IFERROR(INDEX(Returns!A9554:A10353, MATCH(Orders1[[#This Row],[Order ID]],Returns!B9554:B10353)), "No")</f>
        <v>No</v>
      </c>
      <c r="X9554" s="3">
        <f>IF(Orders1[[#This Row],[Return]]="Yes", 1, 0)</f>
        <v>0</v>
      </c>
    </row>
    <row r="9555" spans="1:24" x14ac:dyDescent="0.2">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7">
        <v>68.432000000000016</v>
      </c>
      <c r="S9555" s="1">
        <v>7</v>
      </c>
      <c r="T9555" s="1">
        <v>0.2</v>
      </c>
      <c r="U9555" s="7">
        <v>8.5539999999999878</v>
      </c>
      <c r="V9555" s="3" t="str">
        <f>IF(Orders1[[#This Row],[Region]]=People!$B$2, People!$A$2, IF(Orders1[[#This Row],[Region]]=People!$B$3,People!$A$3, IF(Orders1[[#This Row],[Region]]=People!$B$4,People!$A$4, IF(Orders1[[#This Row],[Region]]=People!$B$5,People!$A$5))))</f>
        <v>Anna Andreadi</v>
      </c>
      <c r="W9555" s="3" t="str">
        <f>IFERROR(INDEX(Returns!A9555:A10354, MATCH(Orders1[[#This Row],[Order ID]],Returns!B9555:B10354)), "No")</f>
        <v>No</v>
      </c>
      <c r="X9555" s="3">
        <f>IF(Orders1[[#This Row],[Return]]="Yes", 1, 0)</f>
        <v>0</v>
      </c>
    </row>
    <row r="9556" spans="1:24" x14ac:dyDescent="0.2">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7">
        <v>71.12</v>
      </c>
      <c r="S9556" s="1">
        <v>5</v>
      </c>
      <c r="T9556" s="1">
        <v>0.2</v>
      </c>
      <c r="U9556" s="7">
        <v>9.7789999999999964</v>
      </c>
      <c r="V9556" s="3" t="str">
        <f>IF(Orders1[[#This Row],[Region]]=People!$B$2, People!$A$2, IF(Orders1[[#This Row],[Region]]=People!$B$3,People!$A$3, IF(Orders1[[#This Row],[Region]]=People!$B$4,People!$A$4, IF(Orders1[[#This Row],[Region]]=People!$B$5,People!$A$5))))</f>
        <v>Chuck Magee</v>
      </c>
      <c r="W9556" s="3" t="str">
        <f>IFERROR(INDEX(Returns!A9556:A10355, MATCH(Orders1[[#This Row],[Order ID]],Returns!B9556:B10355)), "No")</f>
        <v>No</v>
      </c>
      <c r="X9556" s="3">
        <f>IF(Orders1[[#This Row],[Return]]="Yes", 1, 0)</f>
        <v>0</v>
      </c>
    </row>
    <row r="9557" spans="1:24" x14ac:dyDescent="0.2">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7">
        <v>3.008</v>
      </c>
      <c r="S9557" s="1">
        <v>2</v>
      </c>
      <c r="T9557" s="1">
        <v>0.2</v>
      </c>
      <c r="U9557" s="7">
        <v>0.56399999999999983</v>
      </c>
      <c r="V9557" s="3" t="str">
        <f>IF(Orders1[[#This Row],[Region]]=People!$B$2, People!$A$2, IF(Orders1[[#This Row],[Region]]=People!$B$3,People!$A$3, IF(Orders1[[#This Row],[Region]]=People!$B$4,People!$A$4, IF(Orders1[[#This Row],[Region]]=People!$B$5,People!$A$5))))</f>
        <v>Chuck Magee</v>
      </c>
      <c r="W9557" s="3" t="str">
        <f>IFERROR(INDEX(Returns!A9557:A10356, MATCH(Orders1[[#This Row],[Order ID]],Returns!B9557:B10356)), "No")</f>
        <v>No</v>
      </c>
      <c r="X9557" s="3">
        <f>IF(Orders1[[#This Row],[Return]]="Yes", 1, 0)</f>
        <v>0</v>
      </c>
    </row>
    <row r="9558" spans="1:24" x14ac:dyDescent="0.2">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7">
        <v>184.66</v>
      </c>
      <c r="S9558" s="1">
        <v>7</v>
      </c>
      <c r="T9558" s="1">
        <v>0</v>
      </c>
      <c r="U9558" s="7">
        <v>84.943599999999989</v>
      </c>
      <c r="V9558" s="3" t="str">
        <f>IF(Orders1[[#This Row],[Region]]=People!$B$2, People!$A$2, IF(Orders1[[#This Row],[Region]]=People!$B$3,People!$A$3, IF(Orders1[[#This Row],[Region]]=People!$B$4,People!$A$4, IF(Orders1[[#This Row],[Region]]=People!$B$5,People!$A$5))))</f>
        <v>Chuck Magee</v>
      </c>
      <c r="W9558" s="3" t="str">
        <f>IFERROR(INDEX(Returns!A9558:A10357, MATCH(Orders1[[#This Row],[Order ID]],Returns!B9558:B10357)), "No")</f>
        <v>No</v>
      </c>
      <c r="X9558" s="3">
        <f>IF(Orders1[[#This Row],[Return]]="Yes", 1, 0)</f>
        <v>0</v>
      </c>
    </row>
    <row r="9559" spans="1:24" x14ac:dyDescent="0.2">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7">
        <v>5.3120000000000003</v>
      </c>
      <c r="S9559" s="1">
        <v>2</v>
      </c>
      <c r="T9559" s="1">
        <v>0.6</v>
      </c>
      <c r="U9559" s="7">
        <v>-1.5935999999999995</v>
      </c>
      <c r="V9559" s="3" t="str">
        <f>IF(Orders1[[#This Row],[Region]]=People!$B$2, People!$A$2, IF(Orders1[[#This Row],[Region]]=People!$B$3,People!$A$3, IF(Orders1[[#This Row],[Region]]=People!$B$4,People!$A$4, IF(Orders1[[#This Row],[Region]]=People!$B$5,People!$A$5))))</f>
        <v>Kelly Williams</v>
      </c>
      <c r="W9559" s="3" t="str">
        <f>IFERROR(INDEX(Returns!A9559:A10358, MATCH(Orders1[[#This Row],[Order ID]],Returns!B9559:B10358)), "No")</f>
        <v>No</v>
      </c>
      <c r="X9559" s="3">
        <f>IF(Orders1[[#This Row],[Return]]="Yes", 1, 0)</f>
        <v>0</v>
      </c>
    </row>
    <row r="9560" spans="1:24" x14ac:dyDescent="0.2">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7">
        <v>132.52000000000004</v>
      </c>
      <c r="S9560" s="1">
        <v>5</v>
      </c>
      <c r="T9560" s="1">
        <v>0.2</v>
      </c>
      <c r="U9560" s="7">
        <v>34.786500000000004</v>
      </c>
      <c r="V9560" s="3" t="str">
        <f>IF(Orders1[[#This Row],[Region]]=People!$B$2, People!$A$2, IF(Orders1[[#This Row],[Region]]=People!$B$3,People!$A$3, IF(Orders1[[#This Row],[Region]]=People!$B$4,People!$A$4, IF(Orders1[[#This Row],[Region]]=People!$B$5,People!$A$5))))</f>
        <v>Chuck Magee</v>
      </c>
      <c r="W9560" s="3" t="str">
        <f>IFERROR(INDEX(Returns!A9560:A10359, MATCH(Orders1[[#This Row],[Order ID]],Returns!B9560:B10359)), "No")</f>
        <v>No</v>
      </c>
      <c r="X9560" s="3">
        <f>IF(Orders1[[#This Row],[Return]]="Yes", 1, 0)</f>
        <v>0</v>
      </c>
    </row>
    <row r="9561" spans="1:24" x14ac:dyDescent="0.2">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7">
        <v>195.64</v>
      </c>
      <c r="S9561" s="1">
        <v>5</v>
      </c>
      <c r="T9561" s="1">
        <v>0.2</v>
      </c>
      <c r="U9561" s="7">
        <v>-44.018999999999991</v>
      </c>
      <c r="V9561" s="3" t="str">
        <f>IF(Orders1[[#This Row],[Region]]=People!$B$2, People!$A$2, IF(Orders1[[#This Row],[Region]]=People!$B$3,People!$A$3, IF(Orders1[[#This Row],[Region]]=People!$B$4,People!$A$4, IF(Orders1[[#This Row],[Region]]=People!$B$5,People!$A$5))))</f>
        <v>Chuck Magee</v>
      </c>
      <c r="W9561" s="3" t="str">
        <f>IFERROR(INDEX(Returns!A9561:A10360, MATCH(Orders1[[#This Row],[Order ID]],Returns!B9561:B10360)), "No")</f>
        <v>No</v>
      </c>
      <c r="X9561" s="3">
        <f>IF(Orders1[[#This Row],[Return]]="Yes", 1, 0)</f>
        <v>0</v>
      </c>
    </row>
    <row r="9562" spans="1:24" x14ac:dyDescent="0.2">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7">
        <v>51.967999999999996</v>
      </c>
      <c r="S9562" s="1">
        <v>2</v>
      </c>
      <c r="T9562" s="1">
        <v>0.2</v>
      </c>
      <c r="U9562" s="7">
        <v>10.393599999999998</v>
      </c>
      <c r="V9562" s="3" t="str">
        <f>IF(Orders1[[#This Row],[Region]]=People!$B$2, People!$A$2, IF(Orders1[[#This Row],[Region]]=People!$B$3,People!$A$3, IF(Orders1[[#This Row],[Region]]=People!$B$4,People!$A$4, IF(Orders1[[#This Row],[Region]]=People!$B$5,People!$A$5))))</f>
        <v>Chuck Magee</v>
      </c>
      <c r="W9562" s="3" t="str">
        <f>IFERROR(INDEX(Returns!A9562:A10361, MATCH(Orders1[[#This Row],[Order ID]],Returns!B9562:B10361)), "No")</f>
        <v>No</v>
      </c>
      <c r="X9562" s="3">
        <f>IF(Orders1[[#This Row],[Return]]="Yes", 1, 0)</f>
        <v>0</v>
      </c>
    </row>
    <row r="9563" spans="1:24" x14ac:dyDescent="0.2">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7">
        <v>431.97600000000006</v>
      </c>
      <c r="S9563" s="1">
        <v>3</v>
      </c>
      <c r="T9563" s="1">
        <v>0.2</v>
      </c>
      <c r="U9563" s="7">
        <v>-75.59580000000004</v>
      </c>
      <c r="V9563" s="3" t="str">
        <f>IF(Orders1[[#This Row],[Region]]=People!$B$2, People!$A$2, IF(Orders1[[#This Row],[Region]]=People!$B$3,People!$A$3, IF(Orders1[[#This Row],[Region]]=People!$B$4,People!$A$4, IF(Orders1[[#This Row],[Region]]=People!$B$5,People!$A$5))))</f>
        <v>Chuck Magee</v>
      </c>
      <c r="W9563" s="3" t="str">
        <f>IFERROR(INDEX(Returns!A9563:A10362, MATCH(Orders1[[#This Row],[Order ID]],Returns!B9563:B10362)), "No")</f>
        <v>No</v>
      </c>
      <c r="X9563" s="3">
        <f>IF(Orders1[[#This Row],[Return]]="Yes", 1, 0)</f>
        <v>0</v>
      </c>
    </row>
    <row r="9564" spans="1:24" x14ac:dyDescent="0.2">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7">
        <v>224.93700000000004</v>
      </c>
      <c r="S9564" s="1">
        <v>3</v>
      </c>
      <c r="T9564" s="1">
        <v>0.7</v>
      </c>
      <c r="U9564" s="7">
        <v>-164.9538</v>
      </c>
      <c r="V9564" s="3" t="str">
        <f>IF(Orders1[[#This Row],[Region]]=People!$B$2, People!$A$2, IF(Orders1[[#This Row],[Region]]=People!$B$3,People!$A$3, IF(Orders1[[#This Row],[Region]]=People!$B$4,People!$A$4, IF(Orders1[[#This Row],[Region]]=People!$B$5,People!$A$5))))</f>
        <v>Chuck Magee</v>
      </c>
      <c r="W9564" s="3" t="str">
        <f>IFERROR(INDEX(Returns!A9564:A10363, MATCH(Orders1[[#This Row],[Order ID]],Returns!B9564:B10363)), "No")</f>
        <v>No</v>
      </c>
      <c r="X9564" s="3">
        <f>IF(Orders1[[#This Row],[Return]]="Yes", 1, 0)</f>
        <v>0</v>
      </c>
    </row>
    <row r="9565" spans="1:24" x14ac:dyDescent="0.2">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7">
        <v>6</v>
      </c>
      <c r="S9565" s="1">
        <v>2</v>
      </c>
      <c r="T9565" s="1">
        <v>0.2</v>
      </c>
      <c r="U9565" s="7">
        <v>2.0999999999999996</v>
      </c>
      <c r="V9565" s="3" t="str">
        <f>IF(Orders1[[#This Row],[Region]]=People!$B$2, People!$A$2, IF(Orders1[[#This Row],[Region]]=People!$B$3,People!$A$3, IF(Orders1[[#This Row],[Region]]=People!$B$4,People!$A$4, IF(Orders1[[#This Row],[Region]]=People!$B$5,People!$A$5))))</f>
        <v>Chuck Magee</v>
      </c>
      <c r="W9565" s="3" t="str">
        <f>IFERROR(INDEX(Returns!A9565:A10364, MATCH(Orders1[[#This Row],[Order ID]],Returns!B9565:B10364)), "No")</f>
        <v>No</v>
      </c>
      <c r="X9565" s="3">
        <f>IF(Orders1[[#This Row],[Return]]="Yes", 1, 0)</f>
        <v>0</v>
      </c>
    </row>
    <row r="9566" spans="1:24" x14ac:dyDescent="0.2">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7">
        <v>11.76</v>
      </c>
      <c r="S9566" s="1">
        <v>2</v>
      </c>
      <c r="T9566" s="1">
        <v>0</v>
      </c>
      <c r="U9566" s="7">
        <v>5.7623999999999995</v>
      </c>
      <c r="V9566" s="3" t="str">
        <f>IF(Orders1[[#This Row],[Region]]=People!$B$2, People!$A$2, IF(Orders1[[#This Row],[Region]]=People!$B$3,People!$A$3, IF(Orders1[[#This Row],[Region]]=People!$B$4,People!$A$4, IF(Orders1[[#This Row],[Region]]=People!$B$5,People!$A$5))))</f>
        <v>Anna Andreadi</v>
      </c>
      <c r="W9566" s="3" t="str">
        <f>IFERROR(INDEX(Returns!A9566:A10365, MATCH(Orders1[[#This Row],[Order ID]],Returns!B9566:B10365)), "No")</f>
        <v>No</v>
      </c>
      <c r="X9566" s="3">
        <f>IF(Orders1[[#This Row],[Return]]="Yes", 1, 0)</f>
        <v>0</v>
      </c>
    </row>
    <row r="9567" spans="1:24" x14ac:dyDescent="0.2">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7">
        <v>1125.4879999999998</v>
      </c>
      <c r="S9567" s="1">
        <v>7</v>
      </c>
      <c r="T9567" s="1">
        <v>0.2</v>
      </c>
      <c r="U9567" s="7">
        <v>98.480200000000082</v>
      </c>
      <c r="V9567" s="3" t="str">
        <f>IF(Orders1[[#This Row],[Region]]=People!$B$2, People!$A$2, IF(Orders1[[#This Row],[Region]]=People!$B$3,People!$A$3, IF(Orders1[[#This Row],[Region]]=People!$B$4,People!$A$4, IF(Orders1[[#This Row],[Region]]=People!$B$5,People!$A$5))))</f>
        <v>Cassandra Brandow</v>
      </c>
      <c r="W9567" s="3" t="str">
        <f>IFERROR(INDEX(Returns!A9567:A10366, MATCH(Orders1[[#This Row],[Order ID]],Returns!B9567:B10366)), "No")</f>
        <v>No</v>
      </c>
      <c r="X9567" s="3">
        <f>IF(Orders1[[#This Row],[Return]]="Yes", 1, 0)</f>
        <v>0</v>
      </c>
    </row>
    <row r="9568" spans="1:24" x14ac:dyDescent="0.2">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7">
        <v>12.645000000000001</v>
      </c>
      <c r="S9568" s="1">
        <v>5</v>
      </c>
      <c r="T9568" s="1">
        <v>0.7</v>
      </c>
      <c r="U9568" s="7">
        <v>-10.116</v>
      </c>
      <c r="V9568" s="3" t="str">
        <f>IF(Orders1[[#This Row],[Region]]=People!$B$2, People!$A$2, IF(Orders1[[#This Row],[Region]]=People!$B$3,People!$A$3, IF(Orders1[[#This Row],[Region]]=People!$B$4,People!$A$4, IF(Orders1[[#This Row],[Region]]=People!$B$5,People!$A$5))))</f>
        <v>Cassandra Brandow</v>
      </c>
      <c r="W9568" s="3" t="str">
        <f>IFERROR(INDEX(Returns!A9568:A10367, MATCH(Orders1[[#This Row],[Order ID]],Returns!B9568:B10367)), "No")</f>
        <v>No</v>
      </c>
      <c r="X9568" s="3">
        <f>IF(Orders1[[#This Row],[Return]]="Yes", 1, 0)</f>
        <v>0</v>
      </c>
    </row>
    <row r="9569" spans="1:24" x14ac:dyDescent="0.2">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7">
        <v>4.032</v>
      </c>
      <c r="S9569" s="1">
        <v>2</v>
      </c>
      <c r="T9569" s="1">
        <v>0.2</v>
      </c>
      <c r="U9569" s="7">
        <v>1.0584000000000002</v>
      </c>
      <c r="V9569" s="3" t="str">
        <f>IF(Orders1[[#This Row],[Region]]=People!$B$2, People!$A$2, IF(Orders1[[#This Row],[Region]]=People!$B$3,People!$A$3, IF(Orders1[[#This Row],[Region]]=People!$B$4,People!$A$4, IF(Orders1[[#This Row],[Region]]=People!$B$5,People!$A$5))))</f>
        <v>Cassandra Brandow</v>
      </c>
      <c r="W9569" s="3" t="str">
        <f>IFERROR(INDEX(Returns!A9569:A10368, MATCH(Orders1[[#This Row],[Order ID]],Returns!B9569:B10368)), "No")</f>
        <v>No</v>
      </c>
      <c r="X9569" s="3">
        <f>IF(Orders1[[#This Row],[Return]]="Yes", 1, 0)</f>
        <v>0</v>
      </c>
    </row>
    <row r="9570" spans="1:24" x14ac:dyDescent="0.2">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7">
        <v>79.959999999999994</v>
      </c>
      <c r="S9570" s="1">
        <v>4</v>
      </c>
      <c r="T9570" s="1">
        <v>0</v>
      </c>
      <c r="U9570" s="7">
        <v>22.388800000000003</v>
      </c>
      <c r="V9570" s="3" t="str">
        <f>IF(Orders1[[#This Row],[Region]]=People!$B$2, People!$A$2, IF(Orders1[[#This Row],[Region]]=People!$B$3,People!$A$3, IF(Orders1[[#This Row],[Region]]=People!$B$4,People!$A$4, IF(Orders1[[#This Row],[Region]]=People!$B$5,People!$A$5))))</f>
        <v>Kelly Williams</v>
      </c>
      <c r="W9570" s="3" t="str">
        <f>IFERROR(INDEX(Returns!A9570:A10369, MATCH(Orders1[[#This Row],[Order ID]],Returns!B9570:B10369)), "No")</f>
        <v>No</v>
      </c>
      <c r="X9570" s="3">
        <f>IF(Orders1[[#This Row],[Return]]="Yes", 1, 0)</f>
        <v>0</v>
      </c>
    </row>
    <row r="9571" spans="1:24" x14ac:dyDescent="0.2">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7">
        <v>6.732000000000002</v>
      </c>
      <c r="S9571" s="1">
        <v>6</v>
      </c>
      <c r="T9571" s="1">
        <v>0.7</v>
      </c>
      <c r="U9571" s="7">
        <v>-4.4879999999999978</v>
      </c>
      <c r="V9571" s="3" t="str">
        <f>IF(Orders1[[#This Row],[Region]]=People!$B$2, People!$A$2, IF(Orders1[[#This Row],[Region]]=People!$B$3,People!$A$3, IF(Orders1[[#This Row],[Region]]=People!$B$4,People!$A$4, IF(Orders1[[#This Row],[Region]]=People!$B$5,People!$A$5))))</f>
        <v>Chuck Magee</v>
      </c>
      <c r="W9571" s="3" t="str">
        <f>IFERROR(INDEX(Returns!A9571:A10370, MATCH(Orders1[[#This Row],[Order ID]],Returns!B9571:B10370)), "No")</f>
        <v>No</v>
      </c>
      <c r="X9571" s="3">
        <f>IF(Orders1[[#This Row],[Return]]="Yes", 1, 0)</f>
        <v>0</v>
      </c>
    </row>
    <row r="9572" spans="1:24" x14ac:dyDescent="0.2">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7">
        <v>33.568000000000005</v>
      </c>
      <c r="S9572" s="1">
        <v>2</v>
      </c>
      <c r="T9572" s="1">
        <v>0.2</v>
      </c>
      <c r="U9572" s="7">
        <v>1.6783999999999981</v>
      </c>
      <c r="V9572" s="3" t="str">
        <f>IF(Orders1[[#This Row],[Region]]=People!$B$2, People!$A$2, IF(Orders1[[#This Row],[Region]]=People!$B$3,People!$A$3, IF(Orders1[[#This Row],[Region]]=People!$B$4,People!$A$4, IF(Orders1[[#This Row],[Region]]=People!$B$5,People!$A$5))))</f>
        <v>Chuck Magee</v>
      </c>
      <c r="W9572" s="3" t="str">
        <f>IFERROR(INDEX(Returns!A9572:A10371, MATCH(Orders1[[#This Row],[Order ID]],Returns!B9572:B10371)), "No")</f>
        <v>No</v>
      </c>
      <c r="X9572" s="3">
        <f>IF(Orders1[[#This Row],[Return]]="Yes", 1, 0)</f>
        <v>0</v>
      </c>
    </row>
    <row r="9573" spans="1:24" x14ac:dyDescent="0.2">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7">
        <v>15.840000000000002</v>
      </c>
      <c r="S9573" s="1">
        <v>2</v>
      </c>
      <c r="T9573" s="1">
        <v>0.2</v>
      </c>
      <c r="U9573" s="7">
        <v>5.5439999999999987</v>
      </c>
      <c r="V9573" s="3" t="str">
        <f>IF(Orders1[[#This Row],[Region]]=People!$B$2, People!$A$2, IF(Orders1[[#This Row],[Region]]=People!$B$3,People!$A$3, IF(Orders1[[#This Row],[Region]]=People!$B$4,People!$A$4, IF(Orders1[[#This Row],[Region]]=People!$B$5,People!$A$5))))</f>
        <v>Chuck Magee</v>
      </c>
      <c r="W9573" s="3" t="str">
        <f>IFERROR(INDEX(Returns!A9573:A10372, MATCH(Orders1[[#This Row],[Order ID]],Returns!B9573:B10372)), "No")</f>
        <v>No</v>
      </c>
      <c r="X9573" s="3">
        <f>IF(Orders1[[#This Row],[Return]]="Yes", 1, 0)</f>
        <v>0</v>
      </c>
    </row>
    <row r="9574" spans="1:24" x14ac:dyDescent="0.2">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7">
        <v>24.424000000000003</v>
      </c>
      <c r="S9574" s="1">
        <v>1</v>
      </c>
      <c r="T9574" s="1">
        <v>0.2</v>
      </c>
      <c r="U9574" s="7">
        <v>7.9378000000000002</v>
      </c>
      <c r="V9574" s="3" t="str">
        <f>IF(Orders1[[#This Row],[Region]]=People!$B$2, People!$A$2, IF(Orders1[[#This Row],[Region]]=People!$B$3,People!$A$3, IF(Orders1[[#This Row],[Region]]=People!$B$4,People!$A$4, IF(Orders1[[#This Row],[Region]]=People!$B$5,People!$A$5))))</f>
        <v>Chuck Magee</v>
      </c>
      <c r="W9574" s="3" t="str">
        <f>IFERROR(INDEX(Returns!A9574:A10373, MATCH(Orders1[[#This Row],[Order ID]],Returns!B9574:B10373)), "No")</f>
        <v>No</v>
      </c>
      <c r="X9574" s="3">
        <f>IF(Orders1[[#This Row],[Return]]="Yes", 1, 0)</f>
        <v>0</v>
      </c>
    </row>
    <row r="9575" spans="1:24" x14ac:dyDescent="0.2">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7">
        <v>17.12</v>
      </c>
      <c r="S9575" s="1">
        <v>5</v>
      </c>
      <c r="T9575" s="1">
        <v>0.2</v>
      </c>
      <c r="U9575" s="7">
        <v>1.9259999999999975</v>
      </c>
      <c r="V9575" s="3" t="str">
        <f>IF(Orders1[[#This Row],[Region]]=People!$B$2, People!$A$2, IF(Orders1[[#This Row],[Region]]=People!$B$3,People!$A$3, IF(Orders1[[#This Row],[Region]]=People!$B$4,People!$A$4, IF(Orders1[[#This Row],[Region]]=People!$B$5,People!$A$5))))</f>
        <v>Chuck Magee</v>
      </c>
      <c r="W9575" s="3" t="str">
        <f>IFERROR(INDEX(Returns!A9575:A10374, MATCH(Orders1[[#This Row],[Order ID]],Returns!B9575:B10374)), "No")</f>
        <v>No</v>
      </c>
      <c r="X9575" s="3">
        <f>IF(Orders1[[#This Row],[Return]]="Yes", 1, 0)</f>
        <v>0</v>
      </c>
    </row>
    <row r="9576" spans="1:24" x14ac:dyDescent="0.2">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7">
        <v>31.56</v>
      </c>
      <c r="S9576" s="1">
        <v>3</v>
      </c>
      <c r="T9576" s="1">
        <v>0</v>
      </c>
      <c r="U9576" s="7">
        <v>10.4148</v>
      </c>
      <c r="V9576" s="3" t="str">
        <f>IF(Orders1[[#This Row],[Region]]=People!$B$2, People!$A$2, IF(Orders1[[#This Row],[Region]]=People!$B$3,People!$A$3, IF(Orders1[[#This Row],[Region]]=People!$B$4,People!$A$4, IF(Orders1[[#This Row],[Region]]=People!$B$5,People!$A$5))))</f>
        <v>Anna Andreadi</v>
      </c>
      <c r="W9576" s="3" t="str">
        <f>IFERROR(INDEX(Returns!A9576:A10375, MATCH(Orders1[[#This Row],[Order ID]],Returns!B9576:B10375)), "No")</f>
        <v>No</v>
      </c>
      <c r="X9576" s="3">
        <f>IF(Orders1[[#This Row],[Return]]="Yes", 1, 0)</f>
        <v>0</v>
      </c>
    </row>
    <row r="9577" spans="1:24" x14ac:dyDescent="0.2">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7">
        <v>105.68599999999999</v>
      </c>
      <c r="S9577" s="1">
        <v>1</v>
      </c>
      <c r="T9577" s="1">
        <v>0.3</v>
      </c>
      <c r="U9577" s="7">
        <v>-28.686199999999999</v>
      </c>
      <c r="V9577" s="3" t="str">
        <f>IF(Orders1[[#This Row],[Region]]=People!$B$2, People!$A$2, IF(Orders1[[#This Row],[Region]]=People!$B$3,People!$A$3, IF(Orders1[[#This Row],[Region]]=People!$B$4,People!$A$4, IF(Orders1[[#This Row],[Region]]=People!$B$5,People!$A$5))))</f>
        <v>Kelly Williams</v>
      </c>
      <c r="W9577" s="3" t="str">
        <f>IFERROR(INDEX(Returns!A9577:A10376, MATCH(Orders1[[#This Row],[Order ID]],Returns!B9577:B10376)), "No")</f>
        <v>No</v>
      </c>
      <c r="X9577" s="3">
        <f>IF(Orders1[[#This Row],[Return]]="Yes", 1, 0)</f>
        <v>0</v>
      </c>
    </row>
    <row r="9578" spans="1:24" x14ac:dyDescent="0.2">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7">
        <v>399.53999999999996</v>
      </c>
      <c r="S9578" s="1">
        <v>2</v>
      </c>
      <c r="T9578" s="1">
        <v>0.4</v>
      </c>
      <c r="U9578" s="7">
        <v>-79.908000000000015</v>
      </c>
      <c r="V9578" s="3" t="str">
        <f>IF(Orders1[[#This Row],[Region]]=People!$B$2, People!$A$2, IF(Orders1[[#This Row],[Region]]=People!$B$3,People!$A$3, IF(Orders1[[#This Row],[Region]]=People!$B$4,People!$A$4, IF(Orders1[[#This Row],[Region]]=People!$B$5,People!$A$5))))</f>
        <v>Kelly Williams</v>
      </c>
      <c r="W9578" s="3" t="str">
        <f>IFERROR(INDEX(Returns!A9578:A10377, MATCH(Orders1[[#This Row],[Order ID]],Returns!B9578:B10377)), "No")</f>
        <v>No</v>
      </c>
      <c r="X9578" s="3">
        <f>IF(Orders1[[#This Row],[Return]]="Yes", 1, 0)</f>
        <v>0</v>
      </c>
    </row>
    <row r="9579" spans="1:24" x14ac:dyDescent="0.2">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7">
        <v>104.93</v>
      </c>
      <c r="S9579" s="1">
        <v>5</v>
      </c>
      <c r="T9579" s="1">
        <v>0.3</v>
      </c>
      <c r="U9579" s="7">
        <v>-4.4969999999999999</v>
      </c>
      <c r="V9579" s="3" t="str">
        <f>IF(Orders1[[#This Row],[Region]]=People!$B$2, People!$A$2, IF(Orders1[[#This Row],[Region]]=People!$B$3,People!$A$3, IF(Orders1[[#This Row],[Region]]=People!$B$4,People!$A$4, IF(Orders1[[#This Row],[Region]]=People!$B$5,People!$A$5))))</f>
        <v>Kelly Williams</v>
      </c>
      <c r="W9579" s="3" t="str">
        <f>IFERROR(INDEX(Returns!A9579:A10378, MATCH(Orders1[[#This Row],[Order ID]],Returns!B9579:B10378)), "No")</f>
        <v>No</v>
      </c>
      <c r="X9579" s="3">
        <f>IF(Orders1[[#This Row],[Return]]="Yes", 1, 0)</f>
        <v>0</v>
      </c>
    </row>
    <row r="9580" spans="1:24" x14ac:dyDescent="0.2">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7">
        <v>1079.8499999999999</v>
      </c>
      <c r="S9580" s="1">
        <v>3</v>
      </c>
      <c r="T9580" s="1">
        <v>0</v>
      </c>
      <c r="U9580" s="7">
        <v>323.95499999999993</v>
      </c>
      <c r="V9580" s="3" t="str">
        <f>IF(Orders1[[#This Row],[Region]]=People!$B$2, People!$A$2, IF(Orders1[[#This Row],[Region]]=People!$B$3,People!$A$3, IF(Orders1[[#This Row],[Region]]=People!$B$4,People!$A$4, IF(Orders1[[#This Row],[Region]]=People!$B$5,People!$A$5))))</f>
        <v>Chuck Magee</v>
      </c>
      <c r="W9580" s="3" t="str">
        <f>IFERROR(INDEX(Returns!A9580:A10379, MATCH(Orders1[[#This Row],[Order ID]],Returns!B9580:B10379)), "No")</f>
        <v>No</v>
      </c>
      <c r="X9580" s="3">
        <f>IF(Orders1[[#This Row],[Return]]="Yes", 1, 0)</f>
        <v>0</v>
      </c>
    </row>
    <row r="9581" spans="1:24" x14ac:dyDescent="0.2">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7">
        <v>70.98</v>
      </c>
      <c r="S9581" s="1">
        <v>1</v>
      </c>
      <c r="T9581" s="1">
        <v>0</v>
      </c>
      <c r="U9581" s="7">
        <v>3.5489999999999924</v>
      </c>
      <c r="V9581" s="3" t="str">
        <f>IF(Orders1[[#This Row],[Region]]=People!$B$2, People!$A$2, IF(Orders1[[#This Row],[Region]]=People!$B$3,People!$A$3, IF(Orders1[[#This Row],[Region]]=People!$B$4,People!$A$4, IF(Orders1[[#This Row],[Region]]=People!$B$5,People!$A$5))))</f>
        <v>Chuck Magee</v>
      </c>
      <c r="W9581" s="3" t="str">
        <f>IFERROR(INDEX(Returns!A9581:A10380, MATCH(Orders1[[#This Row],[Order ID]],Returns!B9581:B10380)), "No")</f>
        <v>No</v>
      </c>
      <c r="X9581" s="3">
        <f>IF(Orders1[[#This Row],[Return]]="Yes", 1, 0)</f>
        <v>0</v>
      </c>
    </row>
    <row r="9582" spans="1:24" x14ac:dyDescent="0.2">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7">
        <v>29.950000000000003</v>
      </c>
      <c r="S9582" s="1">
        <v>5</v>
      </c>
      <c r="T9582" s="1">
        <v>0</v>
      </c>
      <c r="U9582" s="7">
        <v>8.6854999999999993</v>
      </c>
      <c r="V9582" s="3" t="str">
        <f>IF(Orders1[[#This Row],[Region]]=People!$B$2, People!$A$2, IF(Orders1[[#This Row],[Region]]=People!$B$3,People!$A$3, IF(Orders1[[#This Row],[Region]]=People!$B$4,People!$A$4, IF(Orders1[[#This Row],[Region]]=People!$B$5,People!$A$5))))</f>
        <v>Chuck Magee</v>
      </c>
      <c r="W9582" s="3" t="str">
        <f>IFERROR(INDEX(Returns!A9582:A10381, MATCH(Orders1[[#This Row],[Order ID]],Returns!B9582:B10381)), "No")</f>
        <v>No</v>
      </c>
      <c r="X9582" s="3">
        <f>IF(Orders1[[#This Row],[Return]]="Yes", 1, 0)</f>
        <v>0</v>
      </c>
    </row>
    <row r="9583" spans="1:24" x14ac:dyDescent="0.2">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7">
        <v>589.41</v>
      </c>
      <c r="S9583" s="1">
        <v>5</v>
      </c>
      <c r="T9583" s="1">
        <v>0.1</v>
      </c>
      <c r="U9583" s="7">
        <v>-6.5490000000000492</v>
      </c>
      <c r="V9583" s="3" t="str">
        <f>IF(Orders1[[#This Row],[Region]]=People!$B$2, People!$A$2, IF(Orders1[[#This Row],[Region]]=People!$B$3,People!$A$3, IF(Orders1[[#This Row],[Region]]=People!$B$4,People!$A$4, IF(Orders1[[#This Row],[Region]]=People!$B$5,People!$A$5))))</f>
        <v>Chuck Magee</v>
      </c>
      <c r="W9583" s="3" t="str">
        <f>IFERROR(INDEX(Returns!A9583:A10382, MATCH(Orders1[[#This Row],[Order ID]],Returns!B9583:B10382)), "No")</f>
        <v>No</v>
      </c>
      <c r="X9583" s="3">
        <f>IF(Orders1[[#This Row],[Return]]="Yes", 1, 0)</f>
        <v>0</v>
      </c>
    </row>
    <row r="9584" spans="1:24" x14ac:dyDescent="0.2">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7">
        <v>9.6479999999999997</v>
      </c>
      <c r="S9584" s="1">
        <v>6</v>
      </c>
      <c r="T9584" s="1">
        <v>0.2</v>
      </c>
      <c r="U9584" s="7">
        <v>3.4973999999999998</v>
      </c>
      <c r="V9584" s="3" t="str">
        <f>IF(Orders1[[#This Row],[Region]]=People!$B$2, People!$A$2, IF(Orders1[[#This Row],[Region]]=People!$B$3,People!$A$3, IF(Orders1[[#This Row],[Region]]=People!$B$4,People!$A$4, IF(Orders1[[#This Row],[Region]]=People!$B$5,People!$A$5))))</f>
        <v>Chuck Magee</v>
      </c>
      <c r="W9584" s="3" t="str">
        <f>IFERROR(INDEX(Returns!A9584:A10383, MATCH(Orders1[[#This Row],[Order ID]],Returns!B9584:B10383)), "No")</f>
        <v>No</v>
      </c>
      <c r="X9584" s="3">
        <f>IF(Orders1[[#This Row],[Return]]="Yes", 1, 0)</f>
        <v>0</v>
      </c>
    </row>
    <row r="9585" spans="1:24" x14ac:dyDescent="0.2">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7">
        <v>400.78400000000005</v>
      </c>
      <c r="S9585" s="1">
        <v>1</v>
      </c>
      <c r="T9585" s="1">
        <v>0.2</v>
      </c>
      <c r="U9585" s="7">
        <v>-5.0098000000000269</v>
      </c>
      <c r="V9585" s="3" t="str">
        <f>IF(Orders1[[#This Row],[Region]]=People!$B$2, People!$A$2, IF(Orders1[[#This Row],[Region]]=People!$B$3,People!$A$3, IF(Orders1[[#This Row],[Region]]=People!$B$4,People!$A$4, IF(Orders1[[#This Row],[Region]]=People!$B$5,People!$A$5))))</f>
        <v>Chuck Magee</v>
      </c>
      <c r="W9585" s="3" t="str">
        <f>IFERROR(INDEX(Returns!A9585:A10384, MATCH(Orders1[[#This Row],[Order ID]],Returns!B9585:B10384)), "No")</f>
        <v>No</v>
      </c>
      <c r="X9585" s="3">
        <f>IF(Orders1[[#This Row],[Return]]="Yes", 1, 0)</f>
        <v>0</v>
      </c>
    </row>
    <row r="9586" spans="1:24" x14ac:dyDescent="0.2">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7">
        <v>53.72</v>
      </c>
      <c r="S9586" s="1">
        <v>4</v>
      </c>
      <c r="T9586" s="1">
        <v>0</v>
      </c>
      <c r="U9586" s="7">
        <v>13.967199999999998</v>
      </c>
      <c r="V9586" s="3" t="str">
        <f>IF(Orders1[[#This Row],[Region]]=People!$B$2, People!$A$2, IF(Orders1[[#This Row],[Region]]=People!$B$3,People!$A$3, IF(Orders1[[#This Row],[Region]]=People!$B$4,People!$A$4, IF(Orders1[[#This Row],[Region]]=People!$B$5,People!$A$5))))</f>
        <v>Kelly Williams</v>
      </c>
      <c r="W9586" s="3" t="str">
        <f>IFERROR(INDEX(Returns!A9586:A10385, MATCH(Orders1[[#This Row],[Order ID]],Returns!B9586:B10385)), "No")</f>
        <v>No</v>
      </c>
      <c r="X9586" s="3">
        <f>IF(Orders1[[#This Row],[Return]]="Yes", 1, 0)</f>
        <v>0</v>
      </c>
    </row>
    <row r="9587" spans="1:24" x14ac:dyDescent="0.2">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7">
        <v>31.007999999999999</v>
      </c>
      <c r="S9587" s="1">
        <v>1</v>
      </c>
      <c r="T9587" s="1">
        <v>0.2</v>
      </c>
      <c r="U9587" s="7">
        <v>11.240400000000001</v>
      </c>
      <c r="V9587" s="3" t="str">
        <f>IF(Orders1[[#This Row],[Region]]=People!$B$2, People!$A$2, IF(Orders1[[#This Row],[Region]]=People!$B$3,People!$A$3, IF(Orders1[[#This Row],[Region]]=People!$B$4,People!$A$4, IF(Orders1[[#This Row],[Region]]=People!$B$5,People!$A$5))))</f>
        <v>Cassandra Brandow</v>
      </c>
      <c r="W9587" s="3" t="str">
        <f>IFERROR(INDEX(Returns!A9587:A10386, MATCH(Orders1[[#This Row],[Order ID]],Returns!B9587:B10386)), "No")</f>
        <v>No</v>
      </c>
      <c r="X9587" s="3">
        <f>IF(Orders1[[#This Row],[Return]]="Yes", 1, 0)</f>
        <v>0</v>
      </c>
    </row>
    <row r="9588" spans="1:24" x14ac:dyDescent="0.2">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7">
        <v>61.120000000000005</v>
      </c>
      <c r="S9588" s="1">
        <v>5</v>
      </c>
      <c r="T9588" s="1">
        <v>0.2</v>
      </c>
      <c r="U9588" s="7">
        <v>22.155999999999999</v>
      </c>
      <c r="V9588" s="3" t="str">
        <f>IF(Orders1[[#This Row],[Region]]=People!$B$2, People!$A$2, IF(Orders1[[#This Row],[Region]]=People!$B$3,People!$A$3, IF(Orders1[[#This Row],[Region]]=People!$B$4,People!$A$4, IF(Orders1[[#This Row],[Region]]=People!$B$5,People!$A$5))))</f>
        <v>Anna Andreadi</v>
      </c>
      <c r="W9588" s="3" t="str">
        <f>IFERROR(INDEX(Returns!A9588:A10387, MATCH(Orders1[[#This Row],[Order ID]],Returns!B9588:B10387)), "No")</f>
        <v>No</v>
      </c>
      <c r="X9588" s="3">
        <f>IF(Orders1[[#This Row],[Return]]="Yes", 1, 0)</f>
        <v>0</v>
      </c>
    </row>
    <row r="9589" spans="1:24" x14ac:dyDescent="0.2">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7">
        <v>195.136</v>
      </c>
      <c r="S9589" s="1">
        <v>4</v>
      </c>
      <c r="T9589" s="1">
        <v>0.2</v>
      </c>
      <c r="U9589" s="7">
        <v>-43.9056</v>
      </c>
      <c r="V9589" s="3" t="str">
        <f>IF(Orders1[[#This Row],[Region]]=People!$B$2, People!$A$2, IF(Orders1[[#This Row],[Region]]=People!$B$3,People!$A$3, IF(Orders1[[#This Row],[Region]]=People!$B$4,People!$A$4, IF(Orders1[[#This Row],[Region]]=People!$B$5,People!$A$5))))</f>
        <v>Kelly Williams</v>
      </c>
      <c r="W9589" s="3" t="str">
        <f>IFERROR(INDEX(Returns!A9589:A10388, MATCH(Orders1[[#This Row],[Order ID]],Returns!B9589:B10388)), "No")</f>
        <v>No</v>
      </c>
      <c r="X9589" s="3">
        <f>IF(Orders1[[#This Row],[Return]]="Yes", 1, 0)</f>
        <v>0</v>
      </c>
    </row>
    <row r="9590" spans="1:24" x14ac:dyDescent="0.2">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7">
        <v>121.536</v>
      </c>
      <c r="S9590" s="1">
        <v>4</v>
      </c>
      <c r="T9590" s="1">
        <v>0.2</v>
      </c>
      <c r="U9590" s="7">
        <v>15.191999999999979</v>
      </c>
      <c r="V9590" s="3" t="str">
        <f>IF(Orders1[[#This Row],[Region]]=People!$B$2, People!$A$2, IF(Orders1[[#This Row],[Region]]=People!$B$3,People!$A$3, IF(Orders1[[#This Row],[Region]]=People!$B$4,People!$A$4, IF(Orders1[[#This Row],[Region]]=People!$B$5,People!$A$5))))</f>
        <v>Kelly Williams</v>
      </c>
      <c r="W9590" s="3" t="str">
        <f>IFERROR(INDEX(Returns!A9590:A10389, MATCH(Orders1[[#This Row],[Order ID]],Returns!B9590:B10389)), "No")</f>
        <v>No</v>
      </c>
      <c r="X9590" s="3">
        <f>IF(Orders1[[#This Row],[Return]]="Yes", 1, 0)</f>
        <v>0</v>
      </c>
    </row>
    <row r="9591" spans="1:24" x14ac:dyDescent="0.2">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7">
        <v>17.472000000000001</v>
      </c>
      <c r="S9591" s="1">
        <v>3</v>
      </c>
      <c r="T9591" s="1">
        <v>0.2</v>
      </c>
      <c r="U9591" s="7">
        <v>5.6783999999999981</v>
      </c>
      <c r="V9591" s="3" t="str">
        <f>IF(Orders1[[#This Row],[Region]]=People!$B$2, People!$A$2, IF(Orders1[[#This Row],[Region]]=People!$B$3,People!$A$3, IF(Orders1[[#This Row],[Region]]=People!$B$4,People!$A$4, IF(Orders1[[#This Row],[Region]]=People!$B$5,People!$A$5))))</f>
        <v>Kelly Williams</v>
      </c>
      <c r="W9591" s="3" t="str">
        <f>IFERROR(INDEX(Returns!A9591:A10390, MATCH(Orders1[[#This Row],[Order ID]],Returns!B9591:B10390)), "No")</f>
        <v>No</v>
      </c>
      <c r="X9591" s="3">
        <f>IF(Orders1[[#This Row],[Return]]="Yes", 1, 0)</f>
        <v>0</v>
      </c>
    </row>
    <row r="9592" spans="1:24" x14ac:dyDescent="0.2">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7">
        <v>104.57999999999998</v>
      </c>
      <c r="S9592" s="1">
        <v>9</v>
      </c>
      <c r="T9592" s="1">
        <v>0.8</v>
      </c>
      <c r="U9592" s="7">
        <v>-172.55700000000007</v>
      </c>
      <c r="V9592" s="3" t="str">
        <f>IF(Orders1[[#This Row],[Region]]=People!$B$2, People!$A$2, IF(Orders1[[#This Row],[Region]]=People!$B$3,People!$A$3, IF(Orders1[[#This Row],[Region]]=People!$B$4,People!$A$4, IF(Orders1[[#This Row],[Region]]=People!$B$5,People!$A$5))))</f>
        <v>Kelly Williams</v>
      </c>
      <c r="W9592" s="3" t="str">
        <f>IFERROR(INDEX(Returns!A9592:A10391, MATCH(Orders1[[#This Row],[Order ID]],Returns!B9592:B10391)), "No")</f>
        <v>No</v>
      </c>
      <c r="X9592" s="3">
        <f>IF(Orders1[[#This Row],[Return]]="Yes", 1, 0)</f>
        <v>0</v>
      </c>
    </row>
    <row r="9593" spans="1:24" x14ac:dyDescent="0.2">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7">
        <v>24.700000000000003</v>
      </c>
      <c r="S9593" s="1">
        <v>5</v>
      </c>
      <c r="T9593" s="1">
        <v>0.6</v>
      </c>
      <c r="U9593" s="7">
        <v>-9.8799999999999955</v>
      </c>
      <c r="V9593" s="3" t="str">
        <f>IF(Orders1[[#This Row],[Region]]=People!$B$2, People!$A$2, IF(Orders1[[#This Row],[Region]]=People!$B$3,People!$A$3, IF(Orders1[[#This Row],[Region]]=People!$B$4,People!$A$4, IF(Orders1[[#This Row],[Region]]=People!$B$5,People!$A$5))))</f>
        <v>Kelly Williams</v>
      </c>
      <c r="W9593" s="3" t="str">
        <f>IFERROR(INDEX(Returns!A9593:A10392, MATCH(Orders1[[#This Row],[Order ID]],Returns!B9593:B10392)), "No")</f>
        <v>No</v>
      </c>
      <c r="X9593" s="3">
        <f>IF(Orders1[[#This Row],[Return]]="Yes", 1, 0)</f>
        <v>0</v>
      </c>
    </row>
    <row r="9594" spans="1:24" x14ac:dyDescent="0.2">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7">
        <v>302.72000000000003</v>
      </c>
      <c r="S9594" s="1">
        <v>5</v>
      </c>
      <c r="T9594" s="1">
        <v>0.6</v>
      </c>
      <c r="U9594" s="7">
        <v>-378.40000000000009</v>
      </c>
      <c r="V9594" s="3" t="str">
        <f>IF(Orders1[[#This Row],[Region]]=People!$B$2, People!$A$2, IF(Orders1[[#This Row],[Region]]=People!$B$3,People!$A$3, IF(Orders1[[#This Row],[Region]]=People!$B$4,People!$A$4, IF(Orders1[[#This Row],[Region]]=People!$B$5,People!$A$5))))</f>
        <v>Kelly Williams</v>
      </c>
      <c r="W9594" s="3" t="str">
        <f>IFERROR(INDEX(Returns!A9594:A10393, MATCH(Orders1[[#This Row],[Order ID]],Returns!B9594:B10393)), "No")</f>
        <v>No</v>
      </c>
      <c r="X9594" s="3">
        <f>IF(Orders1[[#This Row],[Return]]="Yes", 1, 0)</f>
        <v>0</v>
      </c>
    </row>
    <row r="9595" spans="1:24" x14ac:dyDescent="0.2">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7">
        <v>8.56</v>
      </c>
      <c r="S9595" s="1">
        <v>2</v>
      </c>
      <c r="T9595" s="1">
        <v>0</v>
      </c>
      <c r="U9595" s="7">
        <v>3.8519999999999994</v>
      </c>
      <c r="V9595" s="3" t="str">
        <f>IF(Orders1[[#This Row],[Region]]=People!$B$2, People!$A$2, IF(Orders1[[#This Row],[Region]]=People!$B$3,People!$A$3, IF(Orders1[[#This Row],[Region]]=People!$B$4,People!$A$4, IF(Orders1[[#This Row],[Region]]=People!$B$5,People!$A$5))))</f>
        <v>Chuck Magee</v>
      </c>
      <c r="W9595" s="3" t="str">
        <f>IFERROR(INDEX(Returns!A9595:A10394, MATCH(Orders1[[#This Row],[Order ID]],Returns!B9595:B10394)), "No")</f>
        <v>No</v>
      </c>
      <c r="X9595" s="3">
        <f>IF(Orders1[[#This Row],[Return]]="Yes", 1, 0)</f>
        <v>0</v>
      </c>
    </row>
    <row r="9596" spans="1:24" x14ac:dyDescent="0.2">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7">
        <v>11.56</v>
      </c>
      <c r="S9596" s="1">
        <v>2</v>
      </c>
      <c r="T9596" s="1">
        <v>0</v>
      </c>
      <c r="U9596" s="7">
        <v>5.6644000000000005</v>
      </c>
      <c r="V9596" s="3" t="str">
        <f>IF(Orders1[[#This Row],[Region]]=People!$B$2, People!$A$2, IF(Orders1[[#This Row],[Region]]=People!$B$3,People!$A$3, IF(Orders1[[#This Row],[Region]]=People!$B$4,People!$A$4, IF(Orders1[[#This Row],[Region]]=People!$B$5,People!$A$5))))</f>
        <v>Chuck Magee</v>
      </c>
      <c r="W9596" s="3" t="str">
        <f>IFERROR(INDEX(Returns!A9596:A10395, MATCH(Orders1[[#This Row],[Order ID]],Returns!B9596:B10395)), "No")</f>
        <v>No</v>
      </c>
      <c r="X9596" s="3">
        <f>IF(Orders1[[#This Row],[Return]]="Yes", 1, 0)</f>
        <v>0</v>
      </c>
    </row>
    <row r="9597" spans="1:24" x14ac:dyDescent="0.2">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7">
        <v>25.86</v>
      </c>
      <c r="S9597" s="1">
        <v>3</v>
      </c>
      <c r="T9597" s="1">
        <v>0</v>
      </c>
      <c r="U9597" s="7">
        <v>6.7236000000000002</v>
      </c>
      <c r="V9597" s="3" t="str">
        <f>IF(Orders1[[#This Row],[Region]]=People!$B$2, People!$A$2, IF(Orders1[[#This Row],[Region]]=People!$B$3,People!$A$3, IF(Orders1[[#This Row],[Region]]=People!$B$4,People!$A$4, IF(Orders1[[#This Row],[Region]]=People!$B$5,People!$A$5))))</f>
        <v>Anna Andreadi</v>
      </c>
      <c r="W9597" s="3" t="str">
        <f>IFERROR(INDEX(Returns!A9597:A10396, MATCH(Orders1[[#This Row],[Order ID]],Returns!B9597:B10396)), "No")</f>
        <v>No</v>
      </c>
      <c r="X9597" s="3">
        <f>IF(Orders1[[#This Row],[Return]]="Yes", 1, 0)</f>
        <v>0</v>
      </c>
    </row>
    <row r="9598" spans="1:24" x14ac:dyDescent="0.2">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7">
        <v>276.78400000000005</v>
      </c>
      <c r="S9598" s="1">
        <v>2</v>
      </c>
      <c r="T9598" s="1">
        <v>0.2</v>
      </c>
      <c r="U9598" s="7">
        <v>89.954799999999992</v>
      </c>
      <c r="V9598" s="3" t="str">
        <f>IF(Orders1[[#This Row],[Region]]=People!$B$2, People!$A$2, IF(Orders1[[#This Row],[Region]]=People!$B$3,People!$A$3, IF(Orders1[[#This Row],[Region]]=People!$B$4,People!$A$4, IF(Orders1[[#This Row],[Region]]=People!$B$5,People!$A$5))))</f>
        <v>Anna Andreadi</v>
      </c>
      <c r="W9598" s="3" t="str">
        <f>IFERROR(INDEX(Returns!A9598:A10397, MATCH(Orders1[[#This Row],[Order ID]],Returns!B9598:B10397)), "No")</f>
        <v>No</v>
      </c>
      <c r="X9598" s="3">
        <f>IF(Orders1[[#This Row],[Return]]="Yes", 1, 0)</f>
        <v>0</v>
      </c>
    </row>
    <row r="9599" spans="1:24" x14ac:dyDescent="0.2">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7">
        <v>110.352</v>
      </c>
      <c r="S9599" s="1">
        <v>3</v>
      </c>
      <c r="T9599" s="1">
        <v>0.2</v>
      </c>
      <c r="U9599" s="7">
        <v>8.2763999999999953</v>
      </c>
      <c r="V9599" s="3" t="str">
        <f>IF(Orders1[[#This Row],[Region]]=People!$B$2, People!$A$2, IF(Orders1[[#This Row],[Region]]=People!$B$3,People!$A$3, IF(Orders1[[#This Row],[Region]]=People!$B$4,People!$A$4, IF(Orders1[[#This Row],[Region]]=People!$B$5,People!$A$5))))</f>
        <v>Anna Andreadi</v>
      </c>
      <c r="W9599" s="3" t="str">
        <f>IFERROR(INDEX(Returns!A9599:A10398, MATCH(Orders1[[#This Row],[Order ID]],Returns!B9599:B10398)), "No")</f>
        <v>No</v>
      </c>
      <c r="X9599" s="3">
        <f>IF(Orders1[[#This Row],[Return]]="Yes", 1, 0)</f>
        <v>0</v>
      </c>
    </row>
    <row r="9600" spans="1:24" x14ac:dyDescent="0.2">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7">
        <v>60.84</v>
      </c>
      <c r="S9600" s="1">
        <v>3</v>
      </c>
      <c r="T9600" s="1">
        <v>0</v>
      </c>
      <c r="U9600" s="7">
        <v>19.468799999999998</v>
      </c>
      <c r="V9600" s="3" t="str">
        <f>IF(Orders1[[#This Row],[Region]]=People!$B$2, People!$A$2, IF(Orders1[[#This Row],[Region]]=People!$B$3,People!$A$3, IF(Orders1[[#This Row],[Region]]=People!$B$4,People!$A$4, IF(Orders1[[#This Row],[Region]]=People!$B$5,People!$A$5))))</f>
        <v>Anna Andreadi</v>
      </c>
      <c r="W9600" s="3" t="str">
        <f>IFERROR(INDEX(Returns!A9600:A10399, MATCH(Orders1[[#This Row],[Order ID]],Returns!B9600:B10399)), "No")</f>
        <v>No</v>
      </c>
      <c r="X9600" s="3">
        <f>IF(Orders1[[#This Row],[Return]]="Yes", 1, 0)</f>
        <v>0</v>
      </c>
    </row>
    <row r="9601" spans="1:24" x14ac:dyDescent="0.2">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7">
        <v>35.207999999999998</v>
      </c>
      <c r="S9601" s="1">
        <v>1</v>
      </c>
      <c r="T9601" s="1">
        <v>0.2</v>
      </c>
      <c r="U9601" s="7">
        <v>2.6405999999999992</v>
      </c>
      <c r="V9601" s="3" t="str">
        <f>IF(Orders1[[#This Row],[Region]]=People!$B$2, People!$A$2, IF(Orders1[[#This Row],[Region]]=People!$B$3,People!$A$3, IF(Orders1[[#This Row],[Region]]=People!$B$4,People!$A$4, IF(Orders1[[#This Row],[Region]]=People!$B$5,People!$A$5))))</f>
        <v>Anna Andreadi</v>
      </c>
      <c r="W9601" s="3" t="str">
        <f>IFERROR(INDEX(Returns!A9601:A10400, MATCH(Orders1[[#This Row],[Order ID]],Returns!B9601:B10400)), "No")</f>
        <v>No</v>
      </c>
      <c r="X9601" s="3">
        <f>IF(Orders1[[#This Row],[Return]]="Yes", 1, 0)</f>
        <v>0</v>
      </c>
    </row>
    <row r="9602" spans="1:24" x14ac:dyDescent="0.2">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7">
        <v>41.472000000000008</v>
      </c>
      <c r="S9602" s="1">
        <v>8</v>
      </c>
      <c r="T9602" s="1">
        <v>0.2</v>
      </c>
      <c r="U9602" s="7">
        <v>14.5152</v>
      </c>
      <c r="V9602" s="3" t="str">
        <f>IF(Orders1[[#This Row],[Region]]=People!$B$2, People!$A$2, IF(Orders1[[#This Row],[Region]]=People!$B$3,People!$A$3, IF(Orders1[[#This Row],[Region]]=People!$B$4,People!$A$4, IF(Orders1[[#This Row],[Region]]=People!$B$5,People!$A$5))))</f>
        <v>Kelly Williams</v>
      </c>
      <c r="W9602" s="3" t="str">
        <f>IFERROR(INDEX(Returns!A9602:A10401, MATCH(Orders1[[#This Row],[Order ID]],Returns!B9602:B10401)), "No")</f>
        <v>No</v>
      </c>
      <c r="X9602" s="3">
        <f>IF(Orders1[[#This Row],[Return]]="Yes", 1, 0)</f>
        <v>0</v>
      </c>
    </row>
    <row r="9603" spans="1:24" x14ac:dyDescent="0.2">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7">
        <v>239.5</v>
      </c>
      <c r="S9603" s="1">
        <v>5</v>
      </c>
      <c r="T9603" s="1">
        <v>0</v>
      </c>
      <c r="U9603" s="7">
        <v>114.95999999999998</v>
      </c>
      <c r="V9603" s="3" t="str">
        <f>IF(Orders1[[#This Row],[Region]]=People!$B$2, People!$A$2, IF(Orders1[[#This Row],[Region]]=People!$B$3,People!$A$3, IF(Orders1[[#This Row],[Region]]=People!$B$4,People!$A$4, IF(Orders1[[#This Row],[Region]]=People!$B$5,People!$A$5))))</f>
        <v>Cassandra Brandow</v>
      </c>
      <c r="W9603" s="3" t="str">
        <f>IFERROR(INDEX(Returns!A9603:A10402, MATCH(Orders1[[#This Row],[Order ID]],Returns!B9603:B10402)), "No")</f>
        <v>No</v>
      </c>
      <c r="X9603" s="3">
        <f>IF(Orders1[[#This Row],[Return]]="Yes", 1, 0)</f>
        <v>0</v>
      </c>
    </row>
    <row r="9604" spans="1:24" x14ac:dyDescent="0.2">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7">
        <v>34.200000000000003</v>
      </c>
      <c r="S9604" s="1">
        <v>5</v>
      </c>
      <c r="T9604" s="1">
        <v>0</v>
      </c>
      <c r="U9604" s="7">
        <v>9.234</v>
      </c>
      <c r="V9604" s="3" t="str">
        <f>IF(Orders1[[#This Row],[Region]]=People!$B$2, People!$A$2, IF(Orders1[[#This Row],[Region]]=People!$B$3,People!$A$3, IF(Orders1[[#This Row],[Region]]=People!$B$4,People!$A$4, IF(Orders1[[#This Row],[Region]]=People!$B$5,People!$A$5))))</f>
        <v>Cassandra Brandow</v>
      </c>
      <c r="W9604" s="3" t="str">
        <f>IFERROR(INDEX(Returns!A9604:A10403, MATCH(Orders1[[#This Row],[Order ID]],Returns!B9604:B10403)), "No")</f>
        <v>No</v>
      </c>
      <c r="X9604" s="3">
        <f>IF(Orders1[[#This Row],[Return]]="Yes", 1, 0)</f>
        <v>0</v>
      </c>
    </row>
    <row r="9605" spans="1:24" x14ac:dyDescent="0.2">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7">
        <v>376.86599999999999</v>
      </c>
      <c r="S9605" s="1">
        <v>3</v>
      </c>
      <c r="T9605" s="1">
        <v>0.4</v>
      </c>
      <c r="U9605" s="7">
        <v>-213.55740000000006</v>
      </c>
      <c r="V9605" s="3" t="str">
        <f>IF(Orders1[[#This Row],[Region]]=People!$B$2, People!$A$2, IF(Orders1[[#This Row],[Region]]=People!$B$3,People!$A$3, IF(Orders1[[#This Row],[Region]]=People!$B$4,People!$A$4, IF(Orders1[[#This Row],[Region]]=People!$B$5,People!$A$5))))</f>
        <v>Chuck Magee</v>
      </c>
      <c r="W9605" s="3" t="str">
        <f>IFERROR(INDEX(Returns!A9605:A10404, MATCH(Orders1[[#This Row],[Order ID]],Returns!B9605:B10404)), "No")</f>
        <v>No</v>
      </c>
      <c r="X9605" s="3">
        <f>IF(Orders1[[#This Row],[Return]]="Yes", 1, 0)</f>
        <v>0</v>
      </c>
    </row>
    <row r="9606" spans="1:24" x14ac:dyDescent="0.2">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7">
        <v>197.72</v>
      </c>
      <c r="S9606" s="1">
        <v>4</v>
      </c>
      <c r="T9606" s="1">
        <v>0</v>
      </c>
      <c r="U9606" s="7">
        <v>55.36160000000001</v>
      </c>
      <c r="V9606" s="3" t="str">
        <f>IF(Orders1[[#This Row],[Region]]=People!$B$2, People!$A$2, IF(Orders1[[#This Row],[Region]]=People!$B$3,People!$A$3, IF(Orders1[[#This Row],[Region]]=People!$B$4,People!$A$4, IF(Orders1[[#This Row],[Region]]=People!$B$5,People!$A$5))))</f>
        <v>Cassandra Brandow</v>
      </c>
      <c r="W9606" s="3" t="str">
        <f>IFERROR(INDEX(Returns!A9606:A10405, MATCH(Orders1[[#This Row],[Order ID]],Returns!B9606:B10405)), "No")</f>
        <v>No</v>
      </c>
      <c r="X9606" s="3">
        <f>IF(Orders1[[#This Row],[Return]]="Yes", 1, 0)</f>
        <v>0</v>
      </c>
    </row>
    <row r="9607" spans="1:24" x14ac:dyDescent="0.2">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7">
        <v>70.720000000000013</v>
      </c>
      <c r="S9607" s="1">
        <v>4</v>
      </c>
      <c r="T9607" s="1">
        <v>0.2</v>
      </c>
      <c r="U9607" s="7">
        <v>-6.1879999999999988</v>
      </c>
      <c r="V9607" s="3" t="str">
        <f>IF(Orders1[[#This Row],[Region]]=People!$B$2, People!$A$2, IF(Orders1[[#This Row],[Region]]=People!$B$3,People!$A$3, IF(Orders1[[#This Row],[Region]]=People!$B$4,People!$A$4, IF(Orders1[[#This Row],[Region]]=People!$B$5,People!$A$5))))</f>
        <v>Chuck Magee</v>
      </c>
      <c r="W9607" s="3" t="str">
        <f>IFERROR(INDEX(Returns!A9607:A10406, MATCH(Orders1[[#This Row],[Order ID]],Returns!B9607:B10406)), "No")</f>
        <v>No</v>
      </c>
      <c r="X9607" s="3">
        <f>IF(Orders1[[#This Row],[Return]]="Yes", 1, 0)</f>
        <v>0</v>
      </c>
    </row>
    <row r="9608" spans="1:24" x14ac:dyDescent="0.2">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7">
        <v>194.35200000000003</v>
      </c>
      <c r="S9608" s="1">
        <v>3</v>
      </c>
      <c r="T9608" s="1">
        <v>0.2</v>
      </c>
      <c r="U9608" s="7">
        <v>-43.729199999999992</v>
      </c>
      <c r="V9608" s="3" t="str">
        <f>IF(Orders1[[#This Row],[Region]]=People!$B$2, People!$A$2, IF(Orders1[[#This Row],[Region]]=People!$B$3,People!$A$3, IF(Orders1[[#This Row],[Region]]=People!$B$4,People!$A$4, IF(Orders1[[#This Row],[Region]]=People!$B$5,People!$A$5))))</f>
        <v>Chuck Magee</v>
      </c>
      <c r="W9608" s="3" t="str">
        <f>IFERROR(INDEX(Returns!A9608:A10407, MATCH(Orders1[[#This Row],[Order ID]],Returns!B9608:B10407)), "No")</f>
        <v>No</v>
      </c>
      <c r="X9608" s="3">
        <f>IF(Orders1[[#This Row],[Return]]="Yes", 1, 0)</f>
        <v>0</v>
      </c>
    </row>
    <row r="9609" spans="1:24" x14ac:dyDescent="0.2">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7">
        <v>21.6</v>
      </c>
      <c r="S9609" s="1">
        <v>6</v>
      </c>
      <c r="T9609" s="1">
        <v>0</v>
      </c>
      <c r="U9609" s="7">
        <v>9.9359999999999999</v>
      </c>
      <c r="V9609" s="3" t="str">
        <f>IF(Orders1[[#This Row],[Region]]=People!$B$2, People!$A$2, IF(Orders1[[#This Row],[Region]]=People!$B$3,People!$A$3, IF(Orders1[[#This Row],[Region]]=People!$B$4,People!$A$4, IF(Orders1[[#This Row],[Region]]=People!$B$5,People!$A$5))))</f>
        <v>Chuck Magee</v>
      </c>
      <c r="W9609" s="3" t="str">
        <f>IFERROR(INDEX(Returns!A9609:A10408, MATCH(Orders1[[#This Row],[Order ID]],Returns!B9609:B10408)), "No")</f>
        <v>No</v>
      </c>
      <c r="X9609" s="3">
        <f>IF(Orders1[[#This Row],[Return]]="Yes", 1, 0)</f>
        <v>0</v>
      </c>
    </row>
    <row r="9610" spans="1:24" x14ac:dyDescent="0.2">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7">
        <v>11.07</v>
      </c>
      <c r="S9610" s="1">
        <v>3</v>
      </c>
      <c r="T9610" s="1">
        <v>0</v>
      </c>
      <c r="U9610" s="7">
        <v>5.2028999999999996</v>
      </c>
      <c r="V9610" s="3" t="str">
        <f>IF(Orders1[[#This Row],[Region]]=People!$B$2, People!$A$2, IF(Orders1[[#This Row],[Region]]=People!$B$3,People!$A$3, IF(Orders1[[#This Row],[Region]]=People!$B$4,People!$A$4, IF(Orders1[[#This Row],[Region]]=People!$B$5,People!$A$5))))</f>
        <v>Chuck Magee</v>
      </c>
      <c r="W9610" s="3" t="str">
        <f>IFERROR(INDEX(Returns!A9610:A10409, MATCH(Orders1[[#This Row],[Order ID]],Returns!B9610:B10409)), "No")</f>
        <v>No</v>
      </c>
      <c r="X9610" s="3">
        <f>IF(Orders1[[#This Row],[Return]]="Yes", 1, 0)</f>
        <v>0</v>
      </c>
    </row>
    <row r="9611" spans="1:24" x14ac:dyDescent="0.2">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7">
        <v>282.83999999999997</v>
      </c>
      <c r="S9611" s="1">
        <v>4</v>
      </c>
      <c r="T9611" s="1">
        <v>0</v>
      </c>
      <c r="U9611" s="7">
        <v>19.798799999999972</v>
      </c>
      <c r="V9611" s="3" t="str">
        <f>IF(Orders1[[#This Row],[Region]]=People!$B$2, People!$A$2, IF(Orders1[[#This Row],[Region]]=People!$B$3,People!$A$3, IF(Orders1[[#This Row],[Region]]=People!$B$4,People!$A$4, IF(Orders1[[#This Row],[Region]]=People!$B$5,People!$A$5))))</f>
        <v>Anna Andreadi</v>
      </c>
      <c r="W9611" s="3" t="str">
        <f>IFERROR(INDEX(Returns!A9611:A10410, MATCH(Orders1[[#This Row],[Order ID]],Returns!B9611:B10410)), "No")</f>
        <v>No</v>
      </c>
      <c r="X9611" s="3">
        <f>IF(Orders1[[#This Row],[Return]]="Yes", 1, 0)</f>
        <v>0</v>
      </c>
    </row>
    <row r="9612" spans="1:24" x14ac:dyDescent="0.2">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7">
        <v>27.72</v>
      </c>
      <c r="S9612" s="1">
        <v>9</v>
      </c>
      <c r="T9612" s="1">
        <v>0</v>
      </c>
      <c r="U9612" s="7">
        <v>13.3056</v>
      </c>
      <c r="V9612" s="3" t="str">
        <f>IF(Orders1[[#This Row],[Region]]=People!$B$2, People!$A$2, IF(Orders1[[#This Row],[Region]]=People!$B$3,People!$A$3, IF(Orders1[[#This Row],[Region]]=People!$B$4,People!$A$4, IF(Orders1[[#This Row],[Region]]=People!$B$5,People!$A$5))))</f>
        <v>Anna Andreadi</v>
      </c>
      <c r="W9612" s="3" t="str">
        <f>IFERROR(INDEX(Returns!A9612:A10411, MATCH(Orders1[[#This Row],[Order ID]],Returns!B9612:B10411)), "No")</f>
        <v>No</v>
      </c>
      <c r="X9612" s="3">
        <f>IF(Orders1[[#This Row],[Return]]="Yes", 1, 0)</f>
        <v>0</v>
      </c>
    </row>
    <row r="9613" spans="1:24" x14ac:dyDescent="0.2">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7">
        <v>11.68</v>
      </c>
      <c r="S9613" s="1">
        <v>4</v>
      </c>
      <c r="T9613" s="1">
        <v>0</v>
      </c>
      <c r="U9613" s="7">
        <v>5.2559999999999993</v>
      </c>
      <c r="V9613" s="3" t="str">
        <f>IF(Orders1[[#This Row],[Region]]=People!$B$2, People!$A$2, IF(Orders1[[#This Row],[Region]]=People!$B$3,People!$A$3, IF(Orders1[[#This Row],[Region]]=People!$B$4,People!$A$4, IF(Orders1[[#This Row],[Region]]=People!$B$5,People!$A$5))))</f>
        <v>Cassandra Brandow</v>
      </c>
      <c r="W9613" s="3" t="str">
        <f>IFERROR(INDEX(Returns!A9613:A10412, MATCH(Orders1[[#This Row],[Order ID]],Returns!B9613:B10412)), "No")</f>
        <v>No</v>
      </c>
      <c r="X9613" s="3">
        <f>IF(Orders1[[#This Row],[Return]]="Yes", 1, 0)</f>
        <v>0</v>
      </c>
    </row>
    <row r="9614" spans="1:24" x14ac:dyDescent="0.2">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7">
        <v>239.98400000000004</v>
      </c>
      <c r="S9614" s="1">
        <v>2</v>
      </c>
      <c r="T9614" s="1">
        <v>0.2</v>
      </c>
      <c r="U9614" s="7">
        <v>23.998400000000004</v>
      </c>
      <c r="V9614" s="3" t="str">
        <f>IF(Orders1[[#This Row],[Region]]=People!$B$2, People!$A$2, IF(Orders1[[#This Row],[Region]]=People!$B$3,People!$A$3, IF(Orders1[[#This Row],[Region]]=People!$B$4,People!$A$4, IF(Orders1[[#This Row],[Region]]=People!$B$5,People!$A$5))))</f>
        <v>Anna Andreadi</v>
      </c>
      <c r="W9614" s="3" t="str">
        <f>IFERROR(INDEX(Returns!A9614:A10413, MATCH(Orders1[[#This Row],[Order ID]],Returns!B9614:B10413)), "No")</f>
        <v>No</v>
      </c>
      <c r="X9614" s="3">
        <f>IF(Orders1[[#This Row],[Return]]="Yes", 1, 0)</f>
        <v>0</v>
      </c>
    </row>
    <row r="9615" spans="1:24" x14ac:dyDescent="0.2">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7">
        <v>22.98</v>
      </c>
      <c r="S9615" s="1">
        <v>1</v>
      </c>
      <c r="T9615" s="1">
        <v>0</v>
      </c>
      <c r="U9615" s="7">
        <v>6.8939999999999984</v>
      </c>
      <c r="V9615" s="3" t="str">
        <f>IF(Orders1[[#This Row],[Region]]=People!$B$2, People!$A$2, IF(Orders1[[#This Row],[Region]]=People!$B$3,People!$A$3, IF(Orders1[[#This Row],[Region]]=People!$B$4,People!$A$4, IF(Orders1[[#This Row],[Region]]=People!$B$5,People!$A$5))))</f>
        <v>Anna Andreadi</v>
      </c>
      <c r="W9615" s="3" t="str">
        <f>IFERROR(INDEX(Returns!A9615:A10414, MATCH(Orders1[[#This Row],[Order ID]],Returns!B9615:B10414)), "No")</f>
        <v>No</v>
      </c>
      <c r="X9615" s="3">
        <f>IF(Orders1[[#This Row],[Return]]="Yes", 1, 0)</f>
        <v>0</v>
      </c>
    </row>
    <row r="9616" spans="1:24" x14ac:dyDescent="0.2">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7">
        <v>102.13</v>
      </c>
      <c r="S9616" s="1">
        <v>7</v>
      </c>
      <c r="T9616" s="1">
        <v>0</v>
      </c>
      <c r="U9616" s="7">
        <v>15.319499999999996</v>
      </c>
      <c r="V9616" s="3" t="str">
        <f>IF(Orders1[[#This Row],[Region]]=People!$B$2, People!$A$2, IF(Orders1[[#This Row],[Region]]=People!$B$3,People!$A$3, IF(Orders1[[#This Row],[Region]]=People!$B$4,People!$A$4, IF(Orders1[[#This Row],[Region]]=People!$B$5,People!$A$5))))</f>
        <v>Anna Andreadi</v>
      </c>
      <c r="W9616" s="3" t="str">
        <f>IFERROR(INDEX(Returns!A9616:A10415, MATCH(Orders1[[#This Row],[Order ID]],Returns!B9616:B10415)), "No")</f>
        <v>No</v>
      </c>
      <c r="X9616" s="3">
        <f>IF(Orders1[[#This Row],[Return]]="Yes", 1, 0)</f>
        <v>0</v>
      </c>
    </row>
    <row r="9617" spans="1:24" x14ac:dyDescent="0.2">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7">
        <v>2033.5840000000001</v>
      </c>
      <c r="S9617" s="1">
        <v>2</v>
      </c>
      <c r="T9617" s="1">
        <v>0.2</v>
      </c>
      <c r="U9617" s="7">
        <v>762.59400000000005</v>
      </c>
      <c r="V9617" s="3" t="str">
        <f>IF(Orders1[[#This Row],[Region]]=People!$B$2, People!$A$2, IF(Orders1[[#This Row],[Region]]=People!$B$3,People!$A$3, IF(Orders1[[#This Row],[Region]]=People!$B$4,People!$A$4, IF(Orders1[[#This Row],[Region]]=People!$B$5,People!$A$5))))</f>
        <v>Anna Andreadi</v>
      </c>
      <c r="W9617" s="3" t="str">
        <f>IFERROR(INDEX(Returns!A9617:A10416, MATCH(Orders1[[#This Row],[Order ID]],Returns!B9617:B10416)), "No")</f>
        <v>No</v>
      </c>
      <c r="X9617" s="3">
        <f>IF(Orders1[[#This Row],[Return]]="Yes", 1, 0)</f>
        <v>0</v>
      </c>
    </row>
    <row r="9618" spans="1:24" x14ac:dyDescent="0.2">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7">
        <v>5.76</v>
      </c>
      <c r="S9618" s="1">
        <v>2</v>
      </c>
      <c r="T9618" s="1">
        <v>0</v>
      </c>
      <c r="U9618" s="7">
        <v>1.6703999999999999</v>
      </c>
      <c r="V9618" s="3" t="str">
        <f>IF(Orders1[[#This Row],[Region]]=People!$B$2, People!$A$2, IF(Orders1[[#This Row],[Region]]=People!$B$3,People!$A$3, IF(Orders1[[#This Row],[Region]]=People!$B$4,People!$A$4, IF(Orders1[[#This Row],[Region]]=People!$B$5,People!$A$5))))</f>
        <v>Anna Andreadi</v>
      </c>
      <c r="W9618" s="3" t="str">
        <f>IFERROR(INDEX(Returns!A9618:A10417, MATCH(Orders1[[#This Row],[Order ID]],Returns!B9618:B10417)), "No")</f>
        <v>No</v>
      </c>
      <c r="X9618" s="3">
        <f>IF(Orders1[[#This Row],[Return]]="Yes", 1, 0)</f>
        <v>0</v>
      </c>
    </row>
    <row r="9619" spans="1:24" x14ac:dyDescent="0.2">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7">
        <v>899.98199999999997</v>
      </c>
      <c r="S9619" s="1">
        <v>3</v>
      </c>
      <c r="T9619" s="1">
        <v>0.4</v>
      </c>
      <c r="U9619" s="7">
        <v>74.998499999999922</v>
      </c>
      <c r="V9619" s="3" t="str">
        <f>IF(Orders1[[#This Row],[Region]]=People!$B$2, People!$A$2, IF(Orders1[[#This Row],[Region]]=People!$B$3,People!$A$3, IF(Orders1[[#This Row],[Region]]=People!$B$4,People!$A$4, IF(Orders1[[#This Row],[Region]]=People!$B$5,People!$A$5))))</f>
        <v>Chuck Magee</v>
      </c>
      <c r="W9619" s="3" t="str">
        <f>IFERROR(INDEX(Returns!A9619:A10418, MATCH(Orders1[[#This Row],[Order ID]],Returns!B9619:B10418)), "No")</f>
        <v>No</v>
      </c>
      <c r="X9619" s="3">
        <f>IF(Orders1[[#This Row],[Return]]="Yes", 1, 0)</f>
        <v>0</v>
      </c>
    </row>
    <row r="9620" spans="1:24" x14ac:dyDescent="0.2">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7">
        <v>86.352000000000004</v>
      </c>
      <c r="S9620" s="1">
        <v>3</v>
      </c>
      <c r="T9620" s="1">
        <v>0.2</v>
      </c>
      <c r="U9620" s="7">
        <v>5.3969999999999914</v>
      </c>
      <c r="V9620" s="3" t="str">
        <f>IF(Orders1[[#This Row],[Region]]=People!$B$2, People!$A$2, IF(Orders1[[#This Row],[Region]]=People!$B$3,People!$A$3, IF(Orders1[[#This Row],[Region]]=People!$B$4,People!$A$4, IF(Orders1[[#This Row],[Region]]=People!$B$5,People!$A$5))))</f>
        <v>Chuck Magee</v>
      </c>
      <c r="W9620" s="3" t="str">
        <f>IFERROR(INDEX(Returns!A9620:A10419, MATCH(Orders1[[#This Row],[Order ID]],Returns!B9620:B10419)), "No")</f>
        <v>No</v>
      </c>
      <c r="X9620" s="3">
        <f>IF(Orders1[[#This Row],[Return]]="Yes", 1, 0)</f>
        <v>0</v>
      </c>
    </row>
    <row r="9621" spans="1:24" x14ac:dyDescent="0.2">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7">
        <v>139.96000000000004</v>
      </c>
      <c r="S9621" s="1">
        <v>5</v>
      </c>
      <c r="T9621" s="1">
        <v>0.2</v>
      </c>
      <c r="U9621" s="7">
        <v>-1.7495000000000118</v>
      </c>
      <c r="V9621" s="3" t="str">
        <f>IF(Orders1[[#This Row],[Region]]=People!$B$2, People!$A$2, IF(Orders1[[#This Row],[Region]]=People!$B$3,People!$A$3, IF(Orders1[[#This Row],[Region]]=People!$B$4,People!$A$4, IF(Orders1[[#This Row],[Region]]=People!$B$5,People!$A$5))))</f>
        <v>Chuck Magee</v>
      </c>
      <c r="W9621" s="3" t="str">
        <f>IFERROR(INDEX(Returns!A9621:A10420, MATCH(Orders1[[#This Row],[Order ID]],Returns!B9621:B10420)), "No")</f>
        <v>No</v>
      </c>
      <c r="X9621" s="3">
        <f>IF(Orders1[[#This Row],[Return]]="Yes", 1, 0)</f>
        <v>0</v>
      </c>
    </row>
    <row r="9622" spans="1:24" x14ac:dyDescent="0.2">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7">
        <v>16.704000000000001</v>
      </c>
      <c r="S9622" s="1">
        <v>6</v>
      </c>
      <c r="T9622" s="1">
        <v>0.2</v>
      </c>
      <c r="U9622" s="7">
        <v>1.2527999999999988</v>
      </c>
      <c r="V9622" s="3" t="str">
        <f>IF(Orders1[[#This Row],[Region]]=People!$B$2, People!$A$2, IF(Orders1[[#This Row],[Region]]=People!$B$3,People!$A$3, IF(Orders1[[#This Row],[Region]]=People!$B$4,People!$A$4, IF(Orders1[[#This Row],[Region]]=People!$B$5,People!$A$5))))</f>
        <v>Chuck Magee</v>
      </c>
      <c r="W9622" s="3" t="str">
        <f>IFERROR(INDEX(Returns!A9622:A10421, MATCH(Orders1[[#This Row],[Order ID]],Returns!B9622:B10421)), "No")</f>
        <v>No</v>
      </c>
      <c r="X9622" s="3">
        <f>IF(Orders1[[#This Row],[Return]]="Yes", 1, 0)</f>
        <v>0</v>
      </c>
    </row>
    <row r="9623" spans="1:24" x14ac:dyDescent="0.2">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7">
        <v>3.1520000000000001</v>
      </c>
      <c r="S9623" s="1">
        <v>2</v>
      </c>
      <c r="T9623" s="1">
        <v>0.2</v>
      </c>
      <c r="U9623" s="7">
        <v>0.47279999999999966</v>
      </c>
      <c r="V9623" s="3" t="str">
        <f>IF(Orders1[[#This Row],[Region]]=People!$B$2, People!$A$2, IF(Orders1[[#This Row],[Region]]=People!$B$3,People!$A$3, IF(Orders1[[#This Row],[Region]]=People!$B$4,People!$A$4, IF(Orders1[[#This Row],[Region]]=People!$B$5,People!$A$5))))</f>
        <v>Chuck Magee</v>
      </c>
      <c r="W9623" s="3" t="str">
        <f>IFERROR(INDEX(Returns!A9623:A10422, MATCH(Orders1[[#This Row],[Order ID]],Returns!B9623:B10422)), "No")</f>
        <v>No</v>
      </c>
      <c r="X9623" s="3">
        <f>IF(Orders1[[#This Row],[Return]]="Yes", 1, 0)</f>
        <v>0</v>
      </c>
    </row>
    <row r="9624" spans="1:24" x14ac:dyDescent="0.2">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7">
        <v>32.896000000000001</v>
      </c>
      <c r="S9624" s="1">
        <v>4</v>
      </c>
      <c r="T9624" s="1">
        <v>0.2</v>
      </c>
      <c r="U9624" s="7">
        <v>11.102399999999996</v>
      </c>
      <c r="V9624" s="3" t="str">
        <f>IF(Orders1[[#This Row],[Region]]=People!$B$2, People!$A$2, IF(Orders1[[#This Row],[Region]]=People!$B$3,People!$A$3, IF(Orders1[[#This Row],[Region]]=People!$B$4,People!$A$4, IF(Orders1[[#This Row],[Region]]=People!$B$5,People!$A$5))))</f>
        <v>Chuck Magee</v>
      </c>
      <c r="W9624" s="3" t="str">
        <f>IFERROR(INDEX(Returns!A9624:A10423, MATCH(Orders1[[#This Row],[Order ID]],Returns!B9624:B10423)), "No")</f>
        <v>No</v>
      </c>
      <c r="X9624" s="3">
        <f>IF(Orders1[[#This Row],[Return]]="Yes", 1, 0)</f>
        <v>0</v>
      </c>
    </row>
    <row r="9625" spans="1:24" x14ac:dyDescent="0.2">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7">
        <v>21.391999999999992</v>
      </c>
      <c r="S9625" s="1">
        <v>2</v>
      </c>
      <c r="T9625" s="1">
        <v>0.8</v>
      </c>
      <c r="U9625" s="7">
        <v>-54.549600000000012</v>
      </c>
      <c r="V9625" s="3" t="str">
        <f>IF(Orders1[[#This Row],[Region]]=People!$B$2, People!$A$2, IF(Orders1[[#This Row],[Region]]=People!$B$3,People!$A$3, IF(Orders1[[#This Row],[Region]]=People!$B$4,People!$A$4, IF(Orders1[[#This Row],[Region]]=People!$B$5,People!$A$5))))</f>
        <v>Kelly Williams</v>
      </c>
      <c r="W9625" s="3" t="str">
        <f>IFERROR(INDEX(Returns!A9625:A10424, MATCH(Orders1[[#This Row],[Order ID]],Returns!B9625:B10424)), "No")</f>
        <v>No</v>
      </c>
      <c r="X9625" s="3">
        <f>IF(Orders1[[#This Row],[Return]]="Yes", 1, 0)</f>
        <v>0</v>
      </c>
    </row>
    <row r="9626" spans="1:24" x14ac:dyDescent="0.2">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7">
        <v>307.31400000000002</v>
      </c>
      <c r="S9626" s="1">
        <v>3</v>
      </c>
      <c r="T9626" s="1">
        <v>0.3</v>
      </c>
      <c r="U9626" s="7">
        <v>-39.511800000000036</v>
      </c>
      <c r="V9626" s="3" t="str">
        <f>IF(Orders1[[#This Row],[Region]]=People!$B$2, People!$A$2, IF(Orders1[[#This Row],[Region]]=People!$B$3,People!$A$3, IF(Orders1[[#This Row],[Region]]=People!$B$4,People!$A$4, IF(Orders1[[#This Row],[Region]]=People!$B$5,People!$A$5))))</f>
        <v>Kelly Williams</v>
      </c>
      <c r="W9626" s="3" t="str">
        <f>IFERROR(INDEX(Returns!A9626:A10425, MATCH(Orders1[[#This Row],[Order ID]],Returns!B9626:B10425)), "No")</f>
        <v>No</v>
      </c>
      <c r="X9626" s="3">
        <f>IF(Orders1[[#This Row],[Return]]="Yes", 1, 0)</f>
        <v>0</v>
      </c>
    </row>
    <row r="9627" spans="1:24" x14ac:dyDescent="0.2">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7">
        <v>409.99919999999997</v>
      </c>
      <c r="S9627" s="1">
        <v>3</v>
      </c>
      <c r="T9627" s="1">
        <v>0.32</v>
      </c>
      <c r="U9627" s="7">
        <v>-96.470399999999955</v>
      </c>
      <c r="V9627" s="3" t="str">
        <f>IF(Orders1[[#This Row],[Region]]=People!$B$2, People!$A$2, IF(Orders1[[#This Row],[Region]]=People!$B$3,People!$A$3, IF(Orders1[[#This Row],[Region]]=People!$B$4,People!$A$4, IF(Orders1[[#This Row],[Region]]=People!$B$5,People!$A$5))))</f>
        <v>Kelly Williams</v>
      </c>
      <c r="W9627" s="3" t="str">
        <f>IFERROR(INDEX(Returns!A9627:A10426, MATCH(Orders1[[#This Row],[Order ID]],Returns!B9627:B10426)), "No")</f>
        <v>No</v>
      </c>
      <c r="X9627" s="3">
        <f>IF(Orders1[[#This Row],[Return]]="Yes", 1, 0)</f>
        <v>0</v>
      </c>
    </row>
    <row r="9628" spans="1:24" x14ac:dyDescent="0.2">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7">
        <v>9.2480000000000011</v>
      </c>
      <c r="S9628" s="1">
        <v>2</v>
      </c>
      <c r="T9628" s="1">
        <v>0.2</v>
      </c>
      <c r="U9628" s="7">
        <v>3.3524000000000003</v>
      </c>
      <c r="V9628" s="3" t="str">
        <f>IF(Orders1[[#This Row],[Region]]=People!$B$2, People!$A$2, IF(Orders1[[#This Row],[Region]]=People!$B$3,People!$A$3, IF(Orders1[[#This Row],[Region]]=People!$B$4,People!$A$4, IF(Orders1[[#This Row],[Region]]=People!$B$5,People!$A$5))))</f>
        <v>Kelly Williams</v>
      </c>
      <c r="W9628" s="3" t="str">
        <f>IFERROR(INDEX(Returns!A9628:A10427, MATCH(Orders1[[#This Row],[Order ID]],Returns!B9628:B10427)), "No")</f>
        <v>No</v>
      </c>
      <c r="X9628" s="3">
        <f>IF(Orders1[[#This Row],[Return]]="Yes", 1, 0)</f>
        <v>0</v>
      </c>
    </row>
    <row r="9629" spans="1:24" x14ac:dyDescent="0.2">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7">
        <v>14.669999999999998</v>
      </c>
      <c r="S9629" s="1">
        <v>3</v>
      </c>
      <c r="T9629" s="1">
        <v>0</v>
      </c>
      <c r="U9629" s="7">
        <v>6.7481999999999989</v>
      </c>
      <c r="V9629" s="3" t="str">
        <f>IF(Orders1[[#This Row],[Region]]=People!$B$2, People!$A$2, IF(Orders1[[#This Row],[Region]]=People!$B$3,People!$A$3, IF(Orders1[[#This Row],[Region]]=People!$B$4,People!$A$4, IF(Orders1[[#This Row],[Region]]=People!$B$5,People!$A$5))))</f>
        <v>Kelly Williams</v>
      </c>
      <c r="W9629" s="3" t="str">
        <f>IFERROR(INDEX(Returns!A9629:A10428, MATCH(Orders1[[#This Row],[Order ID]],Returns!B9629:B10428)), "No")</f>
        <v>No</v>
      </c>
      <c r="X9629" s="3">
        <f>IF(Orders1[[#This Row],[Return]]="Yes", 1, 0)</f>
        <v>0</v>
      </c>
    </row>
    <row r="9630" spans="1:24" x14ac:dyDescent="0.2">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7">
        <v>37.408000000000001</v>
      </c>
      <c r="S9630" s="1">
        <v>7</v>
      </c>
      <c r="T9630" s="1">
        <v>0.2</v>
      </c>
      <c r="U9630" s="7">
        <v>13.0928</v>
      </c>
      <c r="V9630" s="3" t="str">
        <f>IF(Orders1[[#This Row],[Region]]=People!$B$2, People!$A$2, IF(Orders1[[#This Row],[Region]]=People!$B$3,People!$A$3, IF(Orders1[[#This Row],[Region]]=People!$B$4,People!$A$4, IF(Orders1[[#This Row],[Region]]=People!$B$5,People!$A$5))))</f>
        <v>Chuck Magee</v>
      </c>
      <c r="W9630" s="3" t="str">
        <f>IFERROR(INDEX(Returns!A9630:A10429, MATCH(Orders1[[#This Row],[Order ID]],Returns!B9630:B10429)), "No")</f>
        <v>No</v>
      </c>
      <c r="X9630" s="3">
        <f>IF(Orders1[[#This Row],[Return]]="Yes", 1, 0)</f>
        <v>0</v>
      </c>
    </row>
    <row r="9631" spans="1:24" x14ac:dyDescent="0.2">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7">
        <v>3.4380000000000006</v>
      </c>
      <c r="S9631" s="1">
        <v>2</v>
      </c>
      <c r="T9631" s="1">
        <v>0.7</v>
      </c>
      <c r="U9631" s="7">
        <v>-2.5212000000000003</v>
      </c>
      <c r="V9631" s="3" t="str">
        <f>IF(Orders1[[#This Row],[Region]]=People!$B$2, People!$A$2, IF(Orders1[[#This Row],[Region]]=People!$B$3,People!$A$3, IF(Orders1[[#This Row],[Region]]=People!$B$4,People!$A$4, IF(Orders1[[#This Row],[Region]]=People!$B$5,People!$A$5))))</f>
        <v>Chuck Magee</v>
      </c>
      <c r="W9631" s="3" t="str">
        <f>IFERROR(INDEX(Returns!A9631:A10430, MATCH(Orders1[[#This Row],[Order ID]],Returns!B9631:B10430)), "No")</f>
        <v>No</v>
      </c>
      <c r="X9631" s="3">
        <f>IF(Orders1[[#This Row],[Return]]="Yes", 1, 0)</f>
        <v>0</v>
      </c>
    </row>
    <row r="9632" spans="1:24" x14ac:dyDescent="0.2">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7">
        <v>7.1519999999999992</v>
      </c>
      <c r="S9632" s="1">
        <v>3</v>
      </c>
      <c r="T9632" s="1">
        <v>0.2</v>
      </c>
      <c r="U9632" s="7">
        <v>2.3243999999999994</v>
      </c>
      <c r="V9632" s="3" t="str">
        <f>IF(Orders1[[#This Row],[Region]]=People!$B$2, People!$A$2, IF(Orders1[[#This Row],[Region]]=People!$B$3,People!$A$3, IF(Orders1[[#This Row],[Region]]=People!$B$4,People!$A$4, IF(Orders1[[#This Row],[Region]]=People!$B$5,People!$A$5))))</f>
        <v>Chuck Magee</v>
      </c>
      <c r="W9632" s="3" t="str">
        <f>IFERROR(INDEX(Returns!A9632:A10431, MATCH(Orders1[[#This Row],[Order ID]],Returns!B9632:B10431)), "No")</f>
        <v>No</v>
      </c>
      <c r="X9632" s="3">
        <f>IF(Orders1[[#This Row],[Return]]="Yes", 1, 0)</f>
        <v>0</v>
      </c>
    </row>
    <row r="9633" spans="1:24" x14ac:dyDescent="0.2">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7">
        <v>179.7</v>
      </c>
      <c r="S9633" s="1">
        <v>6</v>
      </c>
      <c r="T9633" s="1">
        <v>0</v>
      </c>
      <c r="U9633" s="7">
        <v>88.052999999999997</v>
      </c>
      <c r="V9633" s="3" t="str">
        <f>IF(Orders1[[#This Row],[Region]]=People!$B$2, People!$A$2, IF(Orders1[[#This Row],[Region]]=People!$B$3,People!$A$3, IF(Orders1[[#This Row],[Region]]=People!$B$4,People!$A$4, IF(Orders1[[#This Row],[Region]]=People!$B$5,People!$A$5))))</f>
        <v>Chuck Magee</v>
      </c>
      <c r="W9633" s="3" t="str">
        <f>IFERROR(INDEX(Returns!A9633:A10432, MATCH(Orders1[[#This Row],[Order ID]],Returns!B9633:B10432)), "No")</f>
        <v>No</v>
      </c>
      <c r="X9633" s="3">
        <f>IF(Orders1[[#This Row],[Return]]="Yes", 1, 0)</f>
        <v>0</v>
      </c>
    </row>
    <row r="9634" spans="1:24" x14ac:dyDescent="0.2">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7">
        <v>90.64</v>
      </c>
      <c r="S9634" s="1">
        <v>8</v>
      </c>
      <c r="T9634" s="1">
        <v>0</v>
      </c>
      <c r="U9634" s="7">
        <v>38.975200000000008</v>
      </c>
      <c r="V9634" s="3" t="str">
        <f>IF(Orders1[[#This Row],[Region]]=People!$B$2, People!$A$2, IF(Orders1[[#This Row],[Region]]=People!$B$3,People!$A$3, IF(Orders1[[#This Row],[Region]]=People!$B$4,People!$A$4, IF(Orders1[[#This Row],[Region]]=People!$B$5,People!$A$5))))</f>
        <v>Kelly Williams</v>
      </c>
      <c r="W9634" s="3" t="str">
        <f>IFERROR(INDEX(Returns!A9634:A10433, MATCH(Orders1[[#This Row],[Order ID]],Returns!B9634:B10433)), "No")</f>
        <v>No</v>
      </c>
      <c r="X9634" s="3">
        <f>IF(Orders1[[#This Row],[Return]]="Yes", 1, 0)</f>
        <v>0</v>
      </c>
    </row>
    <row r="9635" spans="1:24" x14ac:dyDescent="0.2">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7">
        <v>177</v>
      </c>
      <c r="S9635" s="1">
        <v>3</v>
      </c>
      <c r="T9635" s="1">
        <v>0</v>
      </c>
      <c r="U9635" s="7">
        <v>30.089999999999982</v>
      </c>
      <c r="V9635" s="3" t="str">
        <f>IF(Orders1[[#This Row],[Region]]=People!$B$2, People!$A$2, IF(Orders1[[#This Row],[Region]]=People!$B$3,People!$A$3, IF(Orders1[[#This Row],[Region]]=People!$B$4,People!$A$4, IF(Orders1[[#This Row],[Region]]=People!$B$5,People!$A$5))))</f>
        <v>Chuck Magee</v>
      </c>
      <c r="W9635" s="3" t="str">
        <f>IFERROR(INDEX(Returns!A9635:A10434, MATCH(Orders1[[#This Row],[Order ID]],Returns!B9635:B10434)), "No")</f>
        <v>No</v>
      </c>
      <c r="X9635" s="3">
        <f>IF(Orders1[[#This Row],[Return]]="Yes", 1, 0)</f>
        <v>0</v>
      </c>
    </row>
    <row r="9636" spans="1:24" x14ac:dyDescent="0.2">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7">
        <v>79.45</v>
      </c>
      <c r="S9636" s="1">
        <v>7</v>
      </c>
      <c r="T9636" s="1">
        <v>0</v>
      </c>
      <c r="U9636" s="7">
        <v>22.246000000000006</v>
      </c>
      <c r="V9636" s="3" t="str">
        <f>IF(Orders1[[#This Row],[Region]]=People!$B$2, People!$A$2, IF(Orders1[[#This Row],[Region]]=People!$B$3,People!$A$3, IF(Orders1[[#This Row],[Region]]=People!$B$4,People!$A$4, IF(Orders1[[#This Row],[Region]]=People!$B$5,People!$A$5))))</f>
        <v>Chuck Magee</v>
      </c>
      <c r="W9636" s="3" t="str">
        <f>IFERROR(INDEX(Returns!A9636:A10435, MATCH(Orders1[[#This Row],[Order ID]],Returns!B9636:B10435)), "No")</f>
        <v>No</v>
      </c>
      <c r="X9636" s="3">
        <f>IF(Orders1[[#This Row],[Return]]="Yes", 1, 0)</f>
        <v>0</v>
      </c>
    </row>
    <row r="9637" spans="1:24" x14ac:dyDescent="0.2">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7">
        <v>1628.82</v>
      </c>
      <c r="S9637" s="1">
        <v>9</v>
      </c>
      <c r="T9637" s="1">
        <v>0</v>
      </c>
      <c r="U9637" s="7">
        <v>260.61120000000017</v>
      </c>
      <c r="V9637" s="3" t="str">
        <f>IF(Orders1[[#This Row],[Region]]=People!$B$2, People!$A$2, IF(Orders1[[#This Row],[Region]]=People!$B$3,People!$A$3, IF(Orders1[[#This Row],[Region]]=People!$B$4,People!$A$4, IF(Orders1[[#This Row],[Region]]=People!$B$5,People!$A$5))))</f>
        <v>Chuck Magee</v>
      </c>
      <c r="W9637" s="3" t="str">
        <f>IFERROR(INDEX(Returns!A9637:A10436, MATCH(Orders1[[#This Row],[Order ID]],Returns!B9637:B10436)), "No")</f>
        <v>No</v>
      </c>
      <c r="X9637" s="3">
        <f>IF(Orders1[[#This Row],[Return]]="Yes", 1, 0)</f>
        <v>0</v>
      </c>
    </row>
    <row r="9638" spans="1:24" x14ac:dyDescent="0.2">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7">
        <v>137.54</v>
      </c>
      <c r="S9638" s="1">
        <v>2</v>
      </c>
      <c r="T9638" s="1">
        <v>0</v>
      </c>
      <c r="U9638" s="7">
        <v>55.016000000000005</v>
      </c>
      <c r="V9638" s="3" t="str">
        <f>IF(Orders1[[#This Row],[Region]]=People!$B$2, People!$A$2, IF(Orders1[[#This Row],[Region]]=People!$B$3,People!$A$3, IF(Orders1[[#This Row],[Region]]=People!$B$4,People!$A$4, IF(Orders1[[#This Row],[Region]]=People!$B$5,People!$A$5))))</f>
        <v>Anna Andreadi</v>
      </c>
      <c r="W9638" s="3" t="str">
        <f>IFERROR(INDEX(Returns!A9638:A10437, MATCH(Orders1[[#This Row],[Order ID]],Returns!B9638:B10437)), "No")</f>
        <v>No</v>
      </c>
      <c r="X9638" s="3">
        <f>IF(Orders1[[#This Row],[Return]]="Yes", 1, 0)</f>
        <v>0</v>
      </c>
    </row>
    <row r="9639" spans="1:24" x14ac:dyDescent="0.2">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7">
        <v>730.2</v>
      </c>
      <c r="S9639" s="1">
        <v>4</v>
      </c>
      <c r="T9639" s="1">
        <v>0</v>
      </c>
      <c r="U9639" s="7">
        <v>94.926000000000045</v>
      </c>
      <c r="V9639" s="3" t="str">
        <f>IF(Orders1[[#This Row],[Region]]=People!$B$2, People!$A$2, IF(Orders1[[#This Row],[Region]]=People!$B$3,People!$A$3, IF(Orders1[[#This Row],[Region]]=People!$B$4,People!$A$4, IF(Orders1[[#This Row],[Region]]=People!$B$5,People!$A$5))))</f>
        <v>Anna Andreadi</v>
      </c>
      <c r="W9639" s="3" t="str">
        <f>IFERROR(INDEX(Returns!A9639:A10438, MATCH(Orders1[[#This Row],[Order ID]],Returns!B9639:B10438)), "No")</f>
        <v>No</v>
      </c>
      <c r="X9639" s="3">
        <f>IF(Orders1[[#This Row],[Return]]="Yes", 1, 0)</f>
        <v>0</v>
      </c>
    </row>
    <row r="9640" spans="1:24" x14ac:dyDescent="0.2">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7">
        <v>11.56</v>
      </c>
      <c r="S9640" s="1">
        <v>2</v>
      </c>
      <c r="T9640" s="1">
        <v>0</v>
      </c>
      <c r="U9640" s="7">
        <v>5.6644000000000005</v>
      </c>
      <c r="V9640" s="3" t="str">
        <f>IF(Orders1[[#This Row],[Region]]=People!$B$2, People!$A$2, IF(Orders1[[#This Row],[Region]]=People!$B$3,People!$A$3, IF(Orders1[[#This Row],[Region]]=People!$B$4,People!$A$4, IF(Orders1[[#This Row],[Region]]=People!$B$5,People!$A$5))))</f>
        <v>Anna Andreadi</v>
      </c>
      <c r="W9640" s="3" t="str">
        <f>IFERROR(INDEX(Returns!A9640:A10439, MATCH(Orders1[[#This Row],[Order ID]],Returns!B9640:B10439)), "No")</f>
        <v>No</v>
      </c>
      <c r="X9640" s="3">
        <f>IF(Orders1[[#This Row],[Return]]="Yes", 1, 0)</f>
        <v>0</v>
      </c>
    </row>
    <row r="9641" spans="1:24" x14ac:dyDescent="0.2">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7">
        <v>4297.6440000000002</v>
      </c>
      <c r="S9641" s="1">
        <v>13</v>
      </c>
      <c r="T9641" s="1">
        <v>0.4</v>
      </c>
      <c r="U9641" s="7">
        <v>-1862.3124000000003</v>
      </c>
      <c r="V9641" s="3" t="str">
        <f>IF(Orders1[[#This Row],[Region]]=People!$B$2, People!$A$2, IF(Orders1[[#This Row],[Region]]=People!$B$3,People!$A$3, IF(Orders1[[#This Row],[Region]]=People!$B$4,People!$A$4, IF(Orders1[[#This Row],[Region]]=People!$B$5,People!$A$5))))</f>
        <v>Cassandra Brandow</v>
      </c>
      <c r="W9641" s="3" t="str">
        <f>IFERROR(INDEX(Returns!A9641:A10440, MATCH(Orders1[[#This Row],[Order ID]],Returns!B9641:B10440)), "No")</f>
        <v>No</v>
      </c>
      <c r="X9641" s="3">
        <f>IF(Orders1[[#This Row],[Return]]="Yes", 1, 0)</f>
        <v>0</v>
      </c>
    </row>
    <row r="9642" spans="1:24" x14ac:dyDescent="0.2">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7">
        <v>20.65</v>
      </c>
      <c r="S9642" s="1">
        <v>5</v>
      </c>
      <c r="T9642" s="1">
        <v>0</v>
      </c>
      <c r="U9642" s="7">
        <v>9.4989999999999988</v>
      </c>
      <c r="V9642" s="3" t="str">
        <f>IF(Orders1[[#This Row],[Region]]=People!$B$2, People!$A$2, IF(Orders1[[#This Row],[Region]]=People!$B$3,People!$A$3, IF(Orders1[[#This Row],[Region]]=People!$B$4,People!$A$4, IF(Orders1[[#This Row],[Region]]=People!$B$5,People!$A$5))))</f>
        <v>Anna Andreadi</v>
      </c>
      <c r="W9642" s="3" t="str">
        <f>IFERROR(INDEX(Returns!A9642:A10441, MATCH(Orders1[[#This Row],[Order ID]],Returns!B9642:B10441)), "No")</f>
        <v>No</v>
      </c>
      <c r="X9642" s="3">
        <f>IF(Orders1[[#This Row],[Return]]="Yes", 1, 0)</f>
        <v>0</v>
      </c>
    </row>
    <row r="9643" spans="1:24" x14ac:dyDescent="0.2">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7">
        <v>204.89999999999998</v>
      </c>
      <c r="S9643" s="1">
        <v>5</v>
      </c>
      <c r="T9643" s="1">
        <v>0</v>
      </c>
      <c r="U9643" s="7">
        <v>0</v>
      </c>
      <c r="V9643" s="3" t="str">
        <f>IF(Orders1[[#This Row],[Region]]=People!$B$2, People!$A$2, IF(Orders1[[#This Row],[Region]]=People!$B$3,People!$A$3, IF(Orders1[[#This Row],[Region]]=People!$B$4,People!$A$4, IF(Orders1[[#This Row],[Region]]=People!$B$5,People!$A$5))))</f>
        <v>Anna Andreadi</v>
      </c>
      <c r="W9643" s="3" t="str">
        <f>IFERROR(INDEX(Returns!A9643:A10442, MATCH(Orders1[[#This Row],[Order ID]],Returns!B9643:B10442)), "No")</f>
        <v>No</v>
      </c>
      <c r="X9643" s="3">
        <f>IF(Orders1[[#This Row],[Return]]="Yes", 1, 0)</f>
        <v>0</v>
      </c>
    </row>
    <row r="9644" spans="1:24" x14ac:dyDescent="0.2">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7">
        <v>436.70400000000006</v>
      </c>
      <c r="S9644" s="1">
        <v>6</v>
      </c>
      <c r="T9644" s="1">
        <v>0.2</v>
      </c>
      <c r="U9644" s="7">
        <v>21.835199999999986</v>
      </c>
      <c r="V9644" s="3" t="str">
        <f>IF(Orders1[[#This Row],[Region]]=People!$B$2, People!$A$2, IF(Orders1[[#This Row],[Region]]=People!$B$3,People!$A$3, IF(Orders1[[#This Row],[Region]]=People!$B$4,People!$A$4, IF(Orders1[[#This Row],[Region]]=People!$B$5,People!$A$5))))</f>
        <v>Anna Andreadi</v>
      </c>
      <c r="W9644" s="3" t="str">
        <f>IFERROR(INDEX(Returns!A9644:A10443, MATCH(Orders1[[#This Row],[Order ID]],Returns!B9644:B10443)), "No")</f>
        <v>No</v>
      </c>
      <c r="X9644" s="3">
        <f>IF(Orders1[[#This Row],[Return]]="Yes", 1, 0)</f>
        <v>0</v>
      </c>
    </row>
    <row r="9645" spans="1:24" x14ac:dyDescent="0.2">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7">
        <v>481.56800000000004</v>
      </c>
      <c r="S9645" s="1">
        <v>2</v>
      </c>
      <c r="T9645" s="1">
        <v>0.2</v>
      </c>
      <c r="U9645" s="7">
        <v>54.17639999999993</v>
      </c>
      <c r="V9645" s="3" t="str">
        <f>IF(Orders1[[#This Row],[Region]]=People!$B$2, People!$A$2, IF(Orders1[[#This Row],[Region]]=People!$B$3,People!$A$3, IF(Orders1[[#This Row],[Region]]=People!$B$4,People!$A$4, IF(Orders1[[#This Row],[Region]]=People!$B$5,People!$A$5))))</f>
        <v>Anna Andreadi</v>
      </c>
      <c r="W9645" s="3" t="str">
        <f>IFERROR(INDEX(Returns!A9645:A10444, MATCH(Orders1[[#This Row],[Order ID]],Returns!B9645:B10444)), "No")</f>
        <v>No</v>
      </c>
      <c r="X9645" s="3">
        <f>IF(Orders1[[#This Row],[Return]]="Yes", 1, 0)</f>
        <v>0</v>
      </c>
    </row>
    <row r="9646" spans="1:24" x14ac:dyDescent="0.2">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7">
        <v>89.544000000000011</v>
      </c>
      <c r="S9646" s="1">
        <v>7</v>
      </c>
      <c r="T9646" s="1">
        <v>0.2</v>
      </c>
      <c r="U9646" s="7">
        <v>12.312299999999993</v>
      </c>
      <c r="V9646" s="3" t="str">
        <f>IF(Orders1[[#This Row],[Region]]=People!$B$2, People!$A$2, IF(Orders1[[#This Row],[Region]]=People!$B$3,People!$A$3, IF(Orders1[[#This Row],[Region]]=People!$B$4,People!$A$4, IF(Orders1[[#This Row],[Region]]=People!$B$5,People!$A$5))))</f>
        <v>Anna Andreadi</v>
      </c>
      <c r="W9646" s="3" t="str">
        <f>IFERROR(INDEX(Returns!A9646:A10445, MATCH(Orders1[[#This Row],[Order ID]],Returns!B9646:B10445)), "No")</f>
        <v>No</v>
      </c>
      <c r="X9646" s="3">
        <f>IF(Orders1[[#This Row],[Return]]="Yes", 1, 0)</f>
        <v>0</v>
      </c>
    </row>
    <row r="9647" spans="1:24" x14ac:dyDescent="0.2">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7">
        <v>35.167999999999999</v>
      </c>
      <c r="S9647" s="1">
        <v>2</v>
      </c>
      <c r="T9647" s="1">
        <v>0.2</v>
      </c>
      <c r="U9647" s="7">
        <v>-8.3524000000000012</v>
      </c>
      <c r="V9647" s="3" t="str">
        <f>IF(Orders1[[#This Row],[Region]]=People!$B$2, People!$A$2, IF(Orders1[[#This Row],[Region]]=People!$B$3,People!$A$3, IF(Orders1[[#This Row],[Region]]=People!$B$4,People!$A$4, IF(Orders1[[#This Row],[Region]]=People!$B$5,People!$A$5))))</f>
        <v>Anna Andreadi</v>
      </c>
      <c r="W9647" s="3" t="str">
        <f>IFERROR(INDEX(Returns!A9647:A10446, MATCH(Orders1[[#This Row],[Order ID]],Returns!B9647:B10446)), "No")</f>
        <v>No</v>
      </c>
      <c r="X9647" s="3">
        <f>IF(Orders1[[#This Row],[Return]]="Yes", 1, 0)</f>
        <v>0</v>
      </c>
    </row>
    <row r="9648" spans="1:24" x14ac:dyDescent="0.2">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7">
        <v>72.588000000000008</v>
      </c>
      <c r="S9648" s="1">
        <v>2</v>
      </c>
      <c r="T9648" s="1">
        <v>0.7</v>
      </c>
      <c r="U9648" s="7">
        <v>-48.391999999999982</v>
      </c>
      <c r="V9648" s="3" t="str">
        <f>IF(Orders1[[#This Row],[Region]]=People!$B$2, People!$A$2, IF(Orders1[[#This Row],[Region]]=People!$B$3,People!$A$3, IF(Orders1[[#This Row],[Region]]=People!$B$4,People!$A$4, IF(Orders1[[#This Row],[Region]]=People!$B$5,People!$A$5))))</f>
        <v>Anna Andreadi</v>
      </c>
      <c r="W9648" s="3" t="str">
        <f>IFERROR(INDEX(Returns!A9648:A10447, MATCH(Orders1[[#This Row],[Order ID]],Returns!B9648:B10447)), "No")</f>
        <v>No</v>
      </c>
      <c r="X9648" s="3">
        <f>IF(Orders1[[#This Row],[Return]]="Yes", 1, 0)</f>
        <v>0</v>
      </c>
    </row>
    <row r="9649" spans="1:24" x14ac:dyDescent="0.2">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7">
        <v>221.16</v>
      </c>
      <c r="S9649" s="1">
        <v>4</v>
      </c>
      <c r="T9649" s="1">
        <v>0</v>
      </c>
      <c r="U9649" s="7">
        <v>57.501599999999996</v>
      </c>
      <c r="V9649" s="3" t="str">
        <f>IF(Orders1[[#This Row],[Region]]=People!$B$2, People!$A$2, IF(Orders1[[#This Row],[Region]]=People!$B$3,People!$A$3, IF(Orders1[[#This Row],[Region]]=People!$B$4,People!$A$4, IF(Orders1[[#This Row],[Region]]=People!$B$5,People!$A$5))))</f>
        <v>Kelly Williams</v>
      </c>
      <c r="W9649" s="3" t="str">
        <f>IFERROR(INDEX(Returns!A9649:A10448, MATCH(Orders1[[#This Row],[Order ID]],Returns!B9649:B10448)), "No")</f>
        <v>No</v>
      </c>
      <c r="X9649" s="3">
        <f>IF(Orders1[[#This Row],[Return]]="Yes", 1, 0)</f>
        <v>0</v>
      </c>
    </row>
    <row r="9650" spans="1:24" x14ac:dyDescent="0.2">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7">
        <v>281.96999999999997</v>
      </c>
      <c r="S9650" s="1">
        <v>3</v>
      </c>
      <c r="T9650" s="1">
        <v>0</v>
      </c>
      <c r="U9650" s="7">
        <v>78.951599999999999</v>
      </c>
      <c r="V9650" s="3" t="str">
        <f>IF(Orders1[[#This Row],[Region]]=People!$B$2, People!$A$2, IF(Orders1[[#This Row],[Region]]=People!$B$3,People!$A$3, IF(Orders1[[#This Row],[Region]]=People!$B$4,People!$A$4, IF(Orders1[[#This Row],[Region]]=People!$B$5,People!$A$5))))</f>
        <v>Kelly Williams</v>
      </c>
      <c r="W9650" s="3" t="str">
        <f>IFERROR(INDEX(Returns!A9650:A10449, MATCH(Orders1[[#This Row],[Order ID]],Returns!B9650:B10449)), "No")</f>
        <v>No</v>
      </c>
      <c r="X9650" s="3">
        <f>IF(Orders1[[#This Row],[Return]]="Yes", 1, 0)</f>
        <v>0</v>
      </c>
    </row>
    <row r="9651" spans="1:24" x14ac:dyDescent="0.2">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7">
        <v>3406.6640000000002</v>
      </c>
      <c r="S9651" s="1">
        <v>8</v>
      </c>
      <c r="T9651" s="1">
        <v>0.15</v>
      </c>
      <c r="U9651" s="7">
        <v>160.31359999999984</v>
      </c>
      <c r="V9651" s="3" t="str">
        <f>IF(Orders1[[#This Row],[Region]]=People!$B$2, People!$A$2, IF(Orders1[[#This Row],[Region]]=People!$B$3,People!$A$3, IF(Orders1[[#This Row],[Region]]=People!$B$4,People!$A$4, IF(Orders1[[#This Row],[Region]]=People!$B$5,People!$A$5))))</f>
        <v>Anna Andreadi</v>
      </c>
      <c r="W9651" s="3" t="str">
        <f>IFERROR(INDEX(Returns!A9651:A10450, MATCH(Orders1[[#This Row],[Order ID]],Returns!B9651:B10450)), "No")</f>
        <v>No</v>
      </c>
      <c r="X9651" s="3">
        <f>IF(Orders1[[#This Row],[Return]]="Yes", 1, 0)</f>
        <v>0</v>
      </c>
    </row>
    <row r="9652" spans="1:24" x14ac:dyDescent="0.2">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7">
        <v>37.17</v>
      </c>
      <c r="S9652" s="1">
        <v>9</v>
      </c>
      <c r="T9652" s="1">
        <v>0</v>
      </c>
      <c r="U9652" s="7">
        <v>10.4076</v>
      </c>
      <c r="V9652" s="3" t="str">
        <f>IF(Orders1[[#This Row],[Region]]=People!$B$2, People!$A$2, IF(Orders1[[#This Row],[Region]]=People!$B$3,People!$A$3, IF(Orders1[[#This Row],[Region]]=People!$B$4,People!$A$4, IF(Orders1[[#This Row],[Region]]=People!$B$5,People!$A$5))))</f>
        <v>Anna Andreadi</v>
      </c>
      <c r="W9652" s="3" t="str">
        <f>IFERROR(INDEX(Returns!A9652:A10451, MATCH(Orders1[[#This Row],[Order ID]],Returns!B9652:B10451)), "No")</f>
        <v>No</v>
      </c>
      <c r="X9652" s="3">
        <f>IF(Orders1[[#This Row],[Return]]="Yes", 1, 0)</f>
        <v>0</v>
      </c>
    </row>
    <row r="9653" spans="1:24" x14ac:dyDescent="0.2">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7">
        <v>64.959999999999994</v>
      </c>
      <c r="S9653" s="1">
        <v>2</v>
      </c>
      <c r="T9653" s="1">
        <v>0</v>
      </c>
      <c r="U9653" s="7">
        <v>19.487999999999992</v>
      </c>
      <c r="V9653" s="3" t="str">
        <f>IF(Orders1[[#This Row],[Region]]=People!$B$2, People!$A$2, IF(Orders1[[#This Row],[Region]]=People!$B$3,People!$A$3, IF(Orders1[[#This Row],[Region]]=People!$B$4,People!$A$4, IF(Orders1[[#This Row],[Region]]=People!$B$5,People!$A$5))))</f>
        <v>Anna Andreadi</v>
      </c>
      <c r="W9653" s="3" t="str">
        <f>IFERROR(INDEX(Returns!A9653:A10452, MATCH(Orders1[[#This Row],[Order ID]],Returns!B9653:B10452)), "No")</f>
        <v>No</v>
      </c>
      <c r="X9653" s="3">
        <f>IF(Orders1[[#This Row],[Return]]="Yes", 1, 0)</f>
        <v>0</v>
      </c>
    </row>
    <row r="9654" spans="1:24" x14ac:dyDescent="0.2">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7">
        <v>595.38</v>
      </c>
      <c r="S9654" s="1">
        <v>6</v>
      </c>
      <c r="T9654" s="1">
        <v>0</v>
      </c>
      <c r="U9654" s="7">
        <v>297.69</v>
      </c>
      <c r="V9654" s="3" t="str">
        <f>IF(Orders1[[#This Row],[Region]]=People!$B$2, People!$A$2, IF(Orders1[[#This Row],[Region]]=People!$B$3,People!$A$3, IF(Orders1[[#This Row],[Region]]=People!$B$4,People!$A$4, IF(Orders1[[#This Row],[Region]]=People!$B$5,People!$A$5))))</f>
        <v>Anna Andreadi</v>
      </c>
      <c r="W9654" s="3" t="str">
        <f>IFERROR(INDEX(Returns!A9654:A10453, MATCH(Orders1[[#This Row],[Order ID]],Returns!B9654:B10453)), "No")</f>
        <v>No</v>
      </c>
      <c r="X9654" s="3">
        <f>IF(Orders1[[#This Row],[Return]]="Yes", 1, 0)</f>
        <v>0</v>
      </c>
    </row>
    <row r="9655" spans="1:24" x14ac:dyDescent="0.2">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7">
        <v>95.984000000000009</v>
      </c>
      <c r="S9655" s="1">
        <v>2</v>
      </c>
      <c r="T9655" s="1">
        <v>0.2</v>
      </c>
      <c r="U9655" s="7">
        <v>11.997999999999998</v>
      </c>
      <c r="V9655" s="3" t="str">
        <f>IF(Orders1[[#This Row],[Region]]=People!$B$2, People!$A$2, IF(Orders1[[#This Row],[Region]]=People!$B$3,People!$A$3, IF(Orders1[[#This Row],[Region]]=People!$B$4,People!$A$4, IF(Orders1[[#This Row],[Region]]=People!$B$5,People!$A$5))))</f>
        <v>Anna Andreadi</v>
      </c>
      <c r="W9655" s="3" t="str">
        <f>IFERROR(INDEX(Returns!A9655:A10454, MATCH(Orders1[[#This Row],[Order ID]],Returns!B9655:B10454)), "No")</f>
        <v>No</v>
      </c>
      <c r="X9655" s="3">
        <f>IF(Orders1[[#This Row],[Return]]="Yes", 1, 0)</f>
        <v>0</v>
      </c>
    </row>
    <row r="9656" spans="1:24" x14ac:dyDescent="0.2">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7">
        <v>4.9380000000000006</v>
      </c>
      <c r="S9656" s="1">
        <v>2</v>
      </c>
      <c r="T9656" s="1">
        <v>0.7</v>
      </c>
      <c r="U9656" s="7">
        <v>-3.6212</v>
      </c>
      <c r="V9656" s="3" t="str">
        <f>IF(Orders1[[#This Row],[Region]]=People!$B$2, People!$A$2, IF(Orders1[[#This Row],[Region]]=People!$B$3,People!$A$3, IF(Orders1[[#This Row],[Region]]=People!$B$4,People!$A$4, IF(Orders1[[#This Row],[Region]]=People!$B$5,People!$A$5))))</f>
        <v>Anna Andreadi</v>
      </c>
      <c r="W9656" s="3" t="str">
        <f>IFERROR(INDEX(Returns!A9656:A10455, MATCH(Orders1[[#This Row],[Order ID]],Returns!B9656:B10455)), "No")</f>
        <v>No</v>
      </c>
      <c r="X9656" s="3">
        <f>IF(Orders1[[#This Row],[Return]]="Yes", 1, 0)</f>
        <v>0</v>
      </c>
    </row>
    <row r="9657" spans="1:24" x14ac:dyDescent="0.2">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7">
        <v>97.44</v>
      </c>
      <c r="S9657" s="1">
        <v>3</v>
      </c>
      <c r="T9657" s="1">
        <v>0</v>
      </c>
      <c r="U9657" s="7">
        <v>35.078399999999995</v>
      </c>
      <c r="V9657" s="3" t="str">
        <f>IF(Orders1[[#This Row],[Region]]=People!$B$2, People!$A$2, IF(Orders1[[#This Row],[Region]]=People!$B$3,People!$A$3, IF(Orders1[[#This Row],[Region]]=People!$B$4,People!$A$4, IF(Orders1[[#This Row],[Region]]=People!$B$5,People!$A$5))))</f>
        <v>Chuck Magee</v>
      </c>
      <c r="W9657" s="3" t="str">
        <f>IFERROR(INDEX(Returns!A9657:A10456, MATCH(Orders1[[#This Row],[Order ID]],Returns!B9657:B10456)), "No")</f>
        <v>No</v>
      </c>
      <c r="X9657" s="3">
        <f>IF(Orders1[[#This Row],[Return]]="Yes", 1, 0)</f>
        <v>0</v>
      </c>
    </row>
    <row r="9658" spans="1:24" x14ac:dyDescent="0.2">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7">
        <v>3.9840000000000004</v>
      </c>
      <c r="S9658" s="1">
        <v>1</v>
      </c>
      <c r="T9658" s="1">
        <v>0.2</v>
      </c>
      <c r="U9658" s="7">
        <v>1.3944000000000001</v>
      </c>
      <c r="V9658" s="3" t="str">
        <f>IF(Orders1[[#This Row],[Region]]=People!$B$2, People!$A$2, IF(Orders1[[#This Row],[Region]]=People!$B$3,People!$A$3, IF(Orders1[[#This Row],[Region]]=People!$B$4,People!$A$4, IF(Orders1[[#This Row],[Region]]=People!$B$5,People!$A$5))))</f>
        <v>Chuck Magee</v>
      </c>
      <c r="W9658" s="3" t="str">
        <f>IFERROR(INDEX(Returns!A9658:A10457, MATCH(Orders1[[#This Row],[Order ID]],Returns!B9658:B10457)), "No")</f>
        <v>No</v>
      </c>
      <c r="X9658" s="3">
        <f>IF(Orders1[[#This Row],[Return]]="Yes", 1, 0)</f>
        <v>0</v>
      </c>
    </row>
    <row r="9659" spans="1:24" x14ac:dyDescent="0.2">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7">
        <v>13.04</v>
      </c>
      <c r="S9659" s="1">
        <v>4</v>
      </c>
      <c r="T9659" s="1">
        <v>0</v>
      </c>
      <c r="U9659" s="7">
        <v>5.7376000000000005</v>
      </c>
      <c r="V9659" s="3" t="str">
        <f>IF(Orders1[[#This Row],[Region]]=People!$B$2, People!$A$2, IF(Orders1[[#This Row],[Region]]=People!$B$3,People!$A$3, IF(Orders1[[#This Row],[Region]]=People!$B$4,People!$A$4, IF(Orders1[[#This Row],[Region]]=People!$B$5,People!$A$5))))</f>
        <v>Chuck Magee</v>
      </c>
      <c r="W9659" s="3" t="str">
        <f>IFERROR(INDEX(Returns!A9659:A10458, MATCH(Orders1[[#This Row],[Order ID]],Returns!B9659:B10458)), "No")</f>
        <v>No</v>
      </c>
      <c r="X9659" s="3">
        <f>IF(Orders1[[#This Row],[Return]]="Yes", 1, 0)</f>
        <v>0</v>
      </c>
    </row>
    <row r="9660" spans="1:24" x14ac:dyDescent="0.2">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7">
        <v>579.52800000000002</v>
      </c>
      <c r="S9660" s="1">
        <v>4</v>
      </c>
      <c r="T9660" s="1">
        <v>0.1</v>
      </c>
      <c r="U9660" s="7">
        <v>83.709599999999966</v>
      </c>
      <c r="V9660" s="3" t="str">
        <f>IF(Orders1[[#This Row],[Region]]=People!$B$2, People!$A$2, IF(Orders1[[#This Row],[Region]]=People!$B$3,People!$A$3, IF(Orders1[[#This Row],[Region]]=People!$B$4,People!$A$4, IF(Orders1[[#This Row],[Region]]=People!$B$5,People!$A$5))))</f>
        <v>Chuck Magee</v>
      </c>
      <c r="W9660" s="3" t="str">
        <f>IFERROR(INDEX(Returns!A9660:A10459, MATCH(Orders1[[#This Row],[Order ID]],Returns!B9660:B10459)), "No")</f>
        <v>No</v>
      </c>
      <c r="X9660" s="3">
        <f>IF(Orders1[[#This Row],[Return]]="Yes", 1, 0)</f>
        <v>0</v>
      </c>
    </row>
    <row r="9661" spans="1:24" x14ac:dyDescent="0.2">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7">
        <v>18.75</v>
      </c>
      <c r="S9661" s="1">
        <v>5</v>
      </c>
      <c r="T9661" s="1">
        <v>0</v>
      </c>
      <c r="U9661" s="7">
        <v>9</v>
      </c>
      <c r="V9661" s="3" t="str">
        <f>IF(Orders1[[#This Row],[Region]]=People!$B$2, People!$A$2, IF(Orders1[[#This Row],[Region]]=People!$B$3,People!$A$3, IF(Orders1[[#This Row],[Region]]=People!$B$4,People!$A$4, IF(Orders1[[#This Row],[Region]]=People!$B$5,People!$A$5))))</f>
        <v>Anna Andreadi</v>
      </c>
      <c r="W9661" s="3" t="str">
        <f>IFERROR(INDEX(Returns!A9661:A10460, MATCH(Orders1[[#This Row],[Order ID]],Returns!B9661:B10460)), "No")</f>
        <v>No</v>
      </c>
      <c r="X9661" s="3">
        <f>IF(Orders1[[#This Row],[Return]]="Yes", 1, 0)</f>
        <v>0</v>
      </c>
    </row>
    <row r="9662" spans="1:24" x14ac:dyDescent="0.2">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7">
        <v>3023.9280000000003</v>
      </c>
      <c r="S9662" s="1">
        <v>9</v>
      </c>
      <c r="T9662" s="1">
        <v>0.2</v>
      </c>
      <c r="U9662" s="7">
        <v>226.79460000000006</v>
      </c>
      <c r="V9662" s="3" t="str">
        <f>IF(Orders1[[#This Row],[Region]]=People!$B$2, People!$A$2, IF(Orders1[[#This Row],[Region]]=People!$B$3,People!$A$3, IF(Orders1[[#This Row],[Region]]=People!$B$4,People!$A$4, IF(Orders1[[#This Row],[Region]]=People!$B$5,People!$A$5))))</f>
        <v>Anna Andreadi</v>
      </c>
      <c r="W9662" s="3" t="str">
        <f>IFERROR(INDEX(Returns!A9662:A10461, MATCH(Orders1[[#This Row],[Order ID]],Returns!B9662:B10461)), "No")</f>
        <v>No</v>
      </c>
      <c r="X9662" s="3">
        <f>IF(Orders1[[#This Row],[Return]]="Yes", 1, 0)</f>
        <v>0</v>
      </c>
    </row>
    <row r="9663" spans="1:24" x14ac:dyDescent="0.2">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7">
        <v>26.96</v>
      </c>
      <c r="S9663" s="1">
        <v>2</v>
      </c>
      <c r="T9663" s="1">
        <v>0</v>
      </c>
      <c r="U9663" s="7">
        <v>3.7744</v>
      </c>
      <c r="V9663" s="3" t="str">
        <f>IF(Orders1[[#This Row],[Region]]=People!$B$2, People!$A$2, IF(Orders1[[#This Row],[Region]]=People!$B$3,People!$A$3, IF(Orders1[[#This Row],[Region]]=People!$B$4,People!$A$4, IF(Orders1[[#This Row],[Region]]=People!$B$5,People!$A$5))))</f>
        <v>Anna Andreadi</v>
      </c>
      <c r="W9663" s="3" t="str">
        <f>IFERROR(INDEX(Returns!A9663:A10462, MATCH(Orders1[[#This Row],[Order ID]],Returns!B9663:B10462)), "No")</f>
        <v>No</v>
      </c>
      <c r="X9663" s="3">
        <f>IF(Orders1[[#This Row],[Return]]="Yes", 1, 0)</f>
        <v>0</v>
      </c>
    </row>
    <row r="9664" spans="1:24" x14ac:dyDescent="0.2">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7">
        <v>477.6</v>
      </c>
      <c r="S9664" s="1">
        <v>3</v>
      </c>
      <c r="T9664" s="1">
        <v>0.2</v>
      </c>
      <c r="U9664" s="7">
        <v>161.19000000000003</v>
      </c>
      <c r="V9664" s="3" t="str">
        <f>IF(Orders1[[#This Row],[Region]]=People!$B$2, People!$A$2, IF(Orders1[[#This Row],[Region]]=People!$B$3,People!$A$3, IF(Orders1[[#This Row],[Region]]=People!$B$4,People!$A$4, IF(Orders1[[#This Row],[Region]]=People!$B$5,People!$A$5))))</f>
        <v>Anna Andreadi</v>
      </c>
      <c r="W9664" s="3" t="str">
        <f>IFERROR(INDEX(Returns!A9664:A10463, MATCH(Orders1[[#This Row],[Order ID]],Returns!B9664:B10463)), "No")</f>
        <v>No</v>
      </c>
      <c r="X9664" s="3">
        <f>IF(Orders1[[#This Row],[Return]]="Yes", 1, 0)</f>
        <v>0</v>
      </c>
    </row>
    <row r="9665" spans="1:24" x14ac:dyDescent="0.2">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7">
        <v>193.95000000000002</v>
      </c>
      <c r="S9665" s="1">
        <v>3</v>
      </c>
      <c r="T9665" s="1">
        <v>0</v>
      </c>
      <c r="U9665" s="7">
        <v>9.6974999999999838</v>
      </c>
      <c r="V9665" s="3" t="str">
        <f>IF(Orders1[[#This Row],[Region]]=People!$B$2, People!$A$2, IF(Orders1[[#This Row],[Region]]=People!$B$3,People!$A$3, IF(Orders1[[#This Row],[Region]]=People!$B$4,People!$A$4, IF(Orders1[[#This Row],[Region]]=People!$B$5,People!$A$5))))</f>
        <v>Anna Andreadi</v>
      </c>
      <c r="W9665" s="3" t="str">
        <f>IFERROR(INDEX(Returns!A9665:A10464, MATCH(Orders1[[#This Row],[Order ID]],Returns!B9665:B10464)), "No")</f>
        <v>No</v>
      </c>
      <c r="X9665" s="3">
        <f>IF(Orders1[[#This Row],[Return]]="Yes", 1, 0)</f>
        <v>0</v>
      </c>
    </row>
    <row r="9666" spans="1:24" x14ac:dyDescent="0.2">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7">
        <v>12.96</v>
      </c>
      <c r="S9666" s="1">
        <v>2</v>
      </c>
      <c r="T9666" s="1">
        <v>0</v>
      </c>
      <c r="U9666" s="7">
        <v>6.2208000000000006</v>
      </c>
      <c r="V9666" s="3" t="str">
        <f>IF(Orders1[[#This Row],[Region]]=People!$B$2, People!$A$2, IF(Orders1[[#This Row],[Region]]=People!$B$3,People!$A$3, IF(Orders1[[#This Row],[Region]]=People!$B$4,People!$A$4, IF(Orders1[[#This Row],[Region]]=People!$B$5,People!$A$5))))</f>
        <v>Anna Andreadi</v>
      </c>
      <c r="W9666" s="3" t="str">
        <f>IFERROR(INDEX(Returns!A9666:A10465, MATCH(Orders1[[#This Row],[Order ID]],Returns!B9666:B10465)), "No")</f>
        <v>No</v>
      </c>
      <c r="X9666" s="3">
        <f>IF(Orders1[[#This Row],[Return]]="Yes", 1, 0)</f>
        <v>0</v>
      </c>
    </row>
    <row r="9667" spans="1:24" x14ac:dyDescent="0.2">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7">
        <v>119.94</v>
      </c>
      <c r="S9667" s="1">
        <v>3</v>
      </c>
      <c r="T9667" s="1">
        <v>0</v>
      </c>
      <c r="U9667" s="7">
        <v>23.987999999999996</v>
      </c>
      <c r="V9667" s="3" t="str">
        <f>IF(Orders1[[#This Row],[Region]]=People!$B$2, People!$A$2, IF(Orders1[[#This Row],[Region]]=People!$B$3,People!$A$3, IF(Orders1[[#This Row],[Region]]=People!$B$4,People!$A$4, IF(Orders1[[#This Row],[Region]]=People!$B$5,People!$A$5))))</f>
        <v>Anna Andreadi</v>
      </c>
      <c r="W9667" s="3" t="str">
        <f>IFERROR(INDEX(Returns!A9667:A10466, MATCH(Orders1[[#This Row],[Order ID]],Returns!B9667:B10466)), "No")</f>
        <v>No</v>
      </c>
      <c r="X9667" s="3">
        <f>IF(Orders1[[#This Row],[Return]]="Yes", 1, 0)</f>
        <v>0</v>
      </c>
    </row>
    <row r="9668" spans="1:24" x14ac:dyDescent="0.2">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7">
        <v>12.419999999999998</v>
      </c>
      <c r="S9668" s="1">
        <v>3</v>
      </c>
      <c r="T9668" s="1">
        <v>0</v>
      </c>
      <c r="U9668" s="7">
        <v>4.4711999999999996</v>
      </c>
      <c r="V9668" s="3" t="str">
        <f>IF(Orders1[[#This Row],[Region]]=People!$B$2, People!$A$2, IF(Orders1[[#This Row],[Region]]=People!$B$3,People!$A$3, IF(Orders1[[#This Row],[Region]]=People!$B$4,People!$A$4, IF(Orders1[[#This Row],[Region]]=People!$B$5,People!$A$5))))</f>
        <v>Anna Andreadi</v>
      </c>
      <c r="W9668" s="3" t="str">
        <f>IFERROR(INDEX(Returns!A9668:A10467, MATCH(Orders1[[#This Row],[Order ID]],Returns!B9668:B10467)), "No")</f>
        <v>No</v>
      </c>
      <c r="X9668" s="3">
        <f>IF(Orders1[[#This Row],[Return]]="Yes", 1, 0)</f>
        <v>0</v>
      </c>
    </row>
    <row r="9669" spans="1:24" x14ac:dyDescent="0.2">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7">
        <v>18.088000000000001</v>
      </c>
      <c r="S9669" s="1">
        <v>7</v>
      </c>
      <c r="T9669" s="1">
        <v>0.2</v>
      </c>
      <c r="U9669" s="7">
        <v>6.5569000000000006</v>
      </c>
      <c r="V9669" s="3" t="str">
        <f>IF(Orders1[[#This Row],[Region]]=People!$B$2, People!$A$2, IF(Orders1[[#This Row],[Region]]=People!$B$3,People!$A$3, IF(Orders1[[#This Row],[Region]]=People!$B$4,People!$A$4, IF(Orders1[[#This Row],[Region]]=People!$B$5,People!$A$5))))</f>
        <v>Anna Andreadi</v>
      </c>
      <c r="W9669" s="3" t="str">
        <f>IFERROR(INDEX(Returns!A9669:A10468, MATCH(Orders1[[#This Row],[Order ID]],Returns!B9669:B10468)), "No")</f>
        <v>No</v>
      </c>
      <c r="X9669" s="3">
        <f>IF(Orders1[[#This Row],[Return]]="Yes", 1, 0)</f>
        <v>0</v>
      </c>
    </row>
    <row r="9670" spans="1:24" x14ac:dyDescent="0.2">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7">
        <v>71.97</v>
      </c>
      <c r="S9670" s="1">
        <v>3</v>
      </c>
      <c r="T9670" s="1">
        <v>0</v>
      </c>
      <c r="U9670" s="7">
        <v>35.984999999999999</v>
      </c>
      <c r="V9670" s="3" t="str">
        <f>IF(Orders1[[#This Row],[Region]]=People!$B$2, People!$A$2, IF(Orders1[[#This Row],[Region]]=People!$B$3,People!$A$3, IF(Orders1[[#This Row],[Region]]=People!$B$4,People!$A$4, IF(Orders1[[#This Row],[Region]]=People!$B$5,People!$A$5))))</f>
        <v>Anna Andreadi</v>
      </c>
      <c r="W9670" s="3" t="str">
        <f>IFERROR(INDEX(Returns!A9670:A10469, MATCH(Orders1[[#This Row],[Order ID]],Returns!B9670:B10469)), "No")</f>
        <v>No</v>
      </c>
      <c r="X9670" s="3">
        <f>IF(Orders1[[#This Row],[Return]]="Yes", 1, 0)</f>
        <v>0</v>
      </c>
    </row>
    <row r="9671" spans="1:24" x14ac:dyDescent="0.2">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7">
        <v>14.940000000000001</v>
      </c>
      <c r="S9671" s="1">
        <v>3</v>
      </c>
      <c r="T9671" s="1">
        <v>0</v>
      </c>
      <c r="U9671" s="7">
        <v>6.8723999999999998</v>
      </c>
      <c r="V9671" s="3" t="str">
        <f>IF(Orders1[[#This Row],[Region]]=People!$B$2, People!$A$2, IF(Orders1[[#This Row],[Region]]=People!$B$3,People!$A$3, IF(Orders1[[#This Row],[Region]]=People!$B$4,People!$A$4, IF(Orders1[[#This Row],[Region]]=People!$B$5,People!$A$5))))</f>
        <v>Cassandra Brandow</v>
      </c>
      <c r="W9671" s="3" t="str">
        <f>IFERROR(INDEX(Returns!A9671:A10470, MATCH(Orders1[[#This Row],[Order ID]],Returns!B9671:B10470)), "No")</f>
        <v>No</v>
      </c>
      <c r="X9671" s="3">
        <f>IF(Orders1[[#This Row],[Return]]="Yes", 1, 0)</f>
        <v>0</v>
      </c>
    </row>
    <row r="9672" spans="1:24" x14ac:dyDescent="0.2">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7">
        <v>64.680000000000007</v>
      </c>
      <c r="S9672" s="1">
        <v>7</v>
      </c>
      <c r="T9672" s="1">
        <v>0.2</v>
      </c>
      <c r="U9672" s="7">
        <v>8.0849999999999973</v>
      </c>
      <c r="V9672" s="3" t="str">
        <f>IF(Orders1[[#This Row],[Region]]=People!$B$2, People!$A$2, IF(Orders1[[#This Row],[Region]]=People!$B$3,People!$A$3, IF(Orders1[[#This Row],[Region]]=People!$B$4,People!$A$4, IF(Orders1[[#This Row],[Region]]=People!$B$5,People!$A$5))))</f>
        <v>Cassandra Brandow</v>
      </c>
      <c r="W9672" s="3" t="str">
        <f>IFERROR(INDEX(Returns!A9672:A10471, MATCH(Orders1[[#This Row],[Order ID]],Returns!B9672:B10471)), "No")</f>
        <v>No</v>
      </c>
      <c r="X9672" s="3">
        <f>IF(Orders1[[#This Row],[Return]]="Yes", 1, 0)</f>
        <v>0</v>
      </c>
    </row>
    <row r="9673" spans="1:24" x14ac:dyDescent="0.2">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7">
        <v>22</v>
      </c>
      <c r="S9673" s="1">
        <v>5</v>
      </c>
      <c r="T9673" s="1">
        <v>0.2</v>
      </c>
      <c r="U9673" s="7">
        <v>1.375</v>
      </c>
      <c r="V9673" s="3" t="str">
        <f>IF(Orders1[[#This Row],[Region]]=People!$B$2, People!$A$2, IF(Orders1[[#This Row],[Region]]=People!$B$3,People!$A$3, IF(Orders1[[#This Row],[Region]]=People!$B$4,People!$A$4, IF(Orders1[[#This Row],[Region]]=People!$B$5,People!$A$5))))</f>
        <v>Anna Andreadi</v>
      </c>
      <c r="W9673" s="3" t="str">
        <f>IFERROR(INDEX(Returns!A9673:A10472, MATCH(Orders1[[#This Row],[Order ID]],Returns!B9673:B10472)), "No")</f>
        <v>No</v>
      </c>
      <c r="X9673" s="3">
        <f>IF(Orders1[[#This Row],[Return]]="Yes", 1, 0)</f>
        <v>0</v>
      </c>
    </row>
    <row r="9674" spans="1:24" x14ac:dyDescent="0.2">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7">
        <v>7.9680000000000009</v>
      </c>
      <c r="S9674" s="1">
        <v>2</v>
      </c>
      <c r="T9674" s="1">
        <v>0.2</v>
      </c>
      <c r="U9674" s="7">
        <v>2.6892000000000005</v>
      </c>
      <c r="V9674" s="3" t="str">
        <f>IF(Orders1[[#This Row],[Region]]=People!$B$2, People!$A$2, IF(Orders1[[#This Row],[Region]]=People!$B$3,People!$A$3, IF(Orders1[[#This Row],[Region]]=People!$B$4,People!$A$4, IF(Orders1[[#This Row],[Region]]=People!$B$5,People!$A$5))))</f>
        <v>Chuck Magee</v>
      </c>
      <c r="W9674" s="3" t="str">
        <f>IFERROR(INDEX(Returns!A9674:A10473, MATCH(Orders1[[#This Row],[Order ID]],Returns!B9674:B10473)), "No")</f>
        <v>No</v>
      </c>
      <c r="X9674" s="3">
        <f>IF(Orders1[[#This Row],[Return]]="Yes", 1, 0)</f>
        <v>0</v>
      </c>
    </row>
    <row r="9675" spans="1:24" x14ac:dyDescent="0.2">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7">
        <v>1499.9699999999998</v>
      </c>
      <c r="S9675" s="1">
        <v>5</v>
      </c>
      <c r="T9675" s="1">
        <v>0.4</v>
      </c>
      <c r="U9675" s="7">
        <v>-374.99250000000006</v>
      </c>
      <c r="V9675" s="3" t="str">
        <f>IF(Orders1[[#This Row],[Region]]=People!$B$2, People!$A$2, IF(Orders1[[#This Row],[Region]]=People!$B$3,People!$A$3, IF(Orders1[[#This Row],[Region]]=People!$B$4,People!$A$4, IF(Orders1[[#This Row],[Region]]=People!$B$5,People!$A$5))))</f>
        <v>Chuck Magee</v>
      </c>
      <c r="W9675" s="3" t="str">
        <f>IFERROR(INDEX(Returns!A9675:A10474, MATCH(Orders1[[#This Row],[Order ID]],Returns!B9675:B10474)), "No")</f>
        <v>No</v>
      </c>
      <c r="X9675" s="3">
        <f>IF(Orders1[[#This Row],[Return]]="Yes", 1, 0)</f>
        <v>0</v>
      </c>
    </row>
    <row r="9676" spans="1:24" x14ac:dyDescent="0.2">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7">
        <v>26.632000000000001</v>
      </c>
      <c r="S9676" s="1">
        <v>1</v>
      </c>
      <c r="T9676" s="1">
        <v>0.2</v>
      </c>
      <c r="U9676" s="7">
        <v>1.331599999999999</v>
      </c>
      <c r="V9676" s="3" t="str">
        <f>IF(Orders1[[#This Row],[Region]]=People!$B$2, People!$A$2, IF(Orders1[[#This Row],[Region]]=People!$B$3,People!$A$3, IF(Orders1[[#This Row],[Region]]=People!$B$4,People!$A$4, IF(Orders1[[#This Row],[Region]]=People!$B$5,People!$A$5))))</f>
        <v>Kelly Williams</v>
      </c>
      <c r="W9676" s="3" t="str">
        <f>IFERROR(INDEX(Returns!A9676:A10475, MATCH(Orders1[[#This Row],[Order ID]],Returns!B9676:B10475)), "No")</f>
        <v>No</v>
      </c>
      <c r="X9676" s="3">
        <f>IF(Orders1[[#This Row],[Return]]="Yes", 1, 0)</f>
        <v>0</v>
      </c>
    </row>
    <row r="9677" spans="1:24" x14ac:dyDescent="0.2">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7">
        <v>41.6</v>
      </c>
      <c r="S9677" s="1">
        <v>4</v>
      </c>
      <c r="T9677" s="1">
        <v>0</v>
      </c>
      <c r="U9677" s="7">
        <v>14.143999999999998</v>
      </c>
      <c r="V9677" s="3" t="str">
        <f>IF(Orders1[[#This Row],[Region]]=People!$B$2, People!$A$2, IF(Orders1[[#This Row],[Region]]=People!$B$3,People!$A$3, IF(Orders1[[#This Row],[Region]]=People!$B$4,People!$A$4, IF(Orders1[[#This Row],[Region]]=People!$B$5,People!$A$5))))</f>
        <v>Anna Andreadi</v>
      </c>
      <c r="W9677" s="3" t="str">
        <f>IFERROR(INDEX(Returns!A9677:A10476, MATCH(Orders1[[#This Row],[Order ID]],Returns!B9677:B10476)), "No")</f>
        <v>No</v>
      </c>
      <c r="X9677" s="3">
        <f>IF(Orders1[[#This Row],[Return]]="Yes", 1, 0)</f>
        <v>0</v>
      </c>
    </row>
    <row r="9678" spans="1:24" x14ac:dyDescent="0.2">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7">
        <v>64.02</v>
      </c>
      <c r="S9678" s="1">
        <v>6</v>
      </c>
      <c r="T9678" s="1">
        <v>0</v>
      </c>
      <c r="U9678" s="7">
        <v>29.449199999999998</v>
      </c>
      <c r="V9678" s="3" t="str">
        <f>IF(Orders1[[#This Row],[Region]]=People!$B$2, People!$A$2, IF(Orders1[[#This Row],[Region]]=People!$B$3,People!$A$3, IF(Orders1[[#This Row],[Region]]=People!$B$4,People!$A$4, IF(Orders1[[#This Row],[Region]]=People!$B$5,People!$A$5))))</f>
        <v>Kelly Williams</v>
      </c>
      <c r="W9678" s="3" t="str">
        <f>IFERROR(INDEX(Returns!A9678:A10477, MATCH(Orders1[[#This Row],[Order ID]],Returns!B9678:B10477)), "No")</f>
        <v>No</v>
      </c>
      <c r="X9678" s="3">
        <f>IF(Orders1[[#This Row],[Return]]="Yes", 1, 0)</f>
        <v>0</v>
      </c>
    </row>
    <row r="9679" spans="1:24" x14ac:dyDescent="0.2">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7">
        <v>6.99</v>
      </c>
      <c r="S9679" s="1">
        <v>3</v>
      </c>
      <c r="T9679" s="1">
        <v>0</v>
      </c>
      <c r="U9679" s="7">
        <v>2.027099999999999</v>
      </c>
      <c r="V9679" s="3" t="str">
        <f>IF(Orders1[[#This Row],[Region]]=People!$B$2, People!$A$2, IF(Orders1[[#This Row],[Region]]=People!$B$3,People!$A$3, IF(Orders1[[#This Row],[Region]]=People!$B$4,People!$A$4, IF(Orders1[[#This Row],[Region]]=People!$B$5,People!$A$5))))</f>
        <v>Chuck Magee</v>
      </c>
      <c r="W9679" s="3" t="str">
        <f>IFERROR(INDEX(Returns!A9679:A10478, MATCH(Orders1[[#This Row],[Order ID]],Returns!B9679:B10478)), "No")</f>
        <v>No</v>
      </c>
      <c r="X9679" s="3">
        <f>IF(Orders1[[#This Row],[Return]]="Yes", 1, 0)</f>
        <v>0</v>
      </c>
    </row>
    <row r="9680" spans="1:24" x14ac:dyDescent="0.2">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7">
        <v>6.84</v>
      </c>
      <c r="S9680" s="1">
        <v>1</v>
      </c>
      <c r="T9680" s="1">
        <v>0</v>
      </c>
      <c r="U9680" s="7">
        <v>1.8468</v>
      </c>
      <c r="V9680" s="3" t="str">
        <f>IF(Orders1[[#This Row],[Region]]=People!$B$2, People!$A$2, IF(Orders1[[#This Row],[Region]]=People!$B$3,People!$A$3, IF(Orders1[[#This Row],[Region]]=People!$B$4,People!$A$4, IF(Orders1[[#This Row],[Region]]=People!$B$5,People!$A$5))))</f>
        <v>Chuck Magee</v>
      </c>
      <c r="W9680" s="3" t="str">
        <f>IFERROR(INDEX(Returns!A9680:A10479, MATCH(Orders1[[#This Row],[Order ID]],Returns!B9680:B10479)), "No")</f>
        <v>No</v>
      </c>
      <c r="X9680" s="3">
        <f>IF(Orders1[[#This Row],[Return]]="Yes", 1, 0)</f>
        <v>0</v>
      </c>
    </row>
    <row r="9681" spans="1:24" x14ac:dyDescent="0.2">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7">
        <v>323.10000000000002</v>
      </c>
      <c r="S9681" s="1">
        <v>2</v>
      </c>
      <c r="T9681" s="1">
        <v>0</v>
      </c>
      <c r="U9681" s="7">
        <v>61.38900000000001</v>
      </c>
      <c r="V9681" s="3" t="str">
        <f>IF(Orders1[[#This Row],[Region]]=People!$B$2, People!$A$2, IF(Orders1[[#This Row],[Region]]=People!$B$3,People!$A$3, IF(Orders1[[#This Row],[Region]]=People!$B$4,People!$A$4, IF(Orders1[[#This Row],[Region]]=People!$B$5,People!$A$5))))</f>
        <v>Anna Andreadi</v>
      </c>
      <c r="W9681" s="3" t="str">
        <f>IFERROR(INDEX(Returns!A9681:A10480, MATCH(Orders1[[#This Row],[Order ID]],Returns!B9681:B10480)), "No")</f>
        <v>No</v>
      </c>
      <c r="X9681" s="3">
        <f>IF(Orders1[[#This Row],[Return]]="Yes", 1, 0)</f>
        <v>0</v>
      </c>
    </row>
    <row r="9682" spans="1:24" x14ac:dyDescent="0.2">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7">
        <v>668.16</v>
      </c>
      <c r="S9682" s="1">
        <v>9</v>
      </c>
      <c r="T9682" s="1">
        <v>0.2</v>
      </c>
      <c r="U9682" s="7">
        <v>75.167999999999921</v>
      </c>
      <c r="V9682" s="3" t="str">
        <f>IF(Orders1[[#This Row],[Region]]=People!$B$2, People!$A$2, IF(Orders1[[#This Row],[Region]]=People!$B$3,People!$A$3, IF(Orders1[[#This Row],[Region]]=People!$B$4,People!$A$4, IF(Orders1[[#This Row],[Region]]=People!$B$5,People!$A$5))))</f>
        <v>Anna Andreadi</v>
      </c>
      <c r="W9682" s="3" t="str">
        <f>IFERROR(INDEX(Returns!A9682:A10481, MATCH(Orders1[[#This Row],[Order ID]],Returns!B9682:B10481)), "No")</f>
        <v>No</v>
      </c>
      <c r="X9682" s="3">
        <f>IF(Orders1[[#This Row],[Return]]="Yes", 1, 0)</f>
        <v>0</v>
      </c>
    </row>
    <row r="9683" spans="1:24" x14ac:dyDescent="0.2">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7">
        <v>8.64</v>
      </c>
      <c r="S9683" s="1">
        <v>3</v>
      </c>
      <c r="T9683" s="1">
        <v>0</v>
      </c>
      <c r="U9683" s="7">
        <v>4.2336</v>
      </c>
      <c r="V9683" s="3" t="str">
        <f>IF(Orders1[[#This Row],[Region]]=People!$B$2, People!$A$2, IF(Orders1[[#This Row],[Region]]=People!$B$3,People!$A$3, IF(Orders1[[#This Row],[Region]]=People!$B$4,People!$A$4, IF(Orders1[[#This Row],[Region]]=People!$B$5,People!$A$5))))</f>
        <v>Anna Andreadi</v>
      </c>
      <c r="W9683" s="3" t="str">
        <f>IFERROR(INDEX(Returns!A9683:A10482, MATCH(Orders1[[#This Row],[Order ID]],Returns!B9683:B10482)), "No")</f>
        <v>No</v>
      </c>
      <c r="X9683" s="3">
        <f>IF(Orders1[[#This Row],[Return]]="Yes", 1, 0)</f>
        <v>0</v>
      </c>
    </row>
    <row r="9684" spans="1:24" x14ac:dyDescent="0.2">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7">
        <v>38.880000000000003</v>
      </c>
      <c r="S9684" s="1">
        <v>6</v>
      </c>
      <c r="T9684" s="1">
        <v>0</v>
      </c>
      <c r="U9684" s="7">
        <v>18.662400000000002</v>
      </c>
      <c r="V9684" s="3" t="str">
        <f>IF(Orders1[[#This Row],[Region]]=People!$B$2, People!$A$2, IF(Orders1[[#This Row],[Region]]=People!$B$3,People!$A$3, IF(Orders1[[#This Row],[Region]]=People!$B$4,People!$A$4, IF(Orders1[[#This Row],[Region]]=People!$B$5,People!$A$5))))</f>
        <v>Anna Andreadi</v>
      </c>
      <c r="W9684" s="3" t="str">
        <f>IFERROR(INDEX(Returns!A9684:A10483, MATCH(Orders1[[#This Row],[Order ID]],Returns!B9684:B10483)), "No")</f>
        <v>No</v>
      </c>
      <c r="X9684" s="3">
        <f>IF(Orders1[[#This Row],[Return]]="Yes", 1, 0)</f>
        <v>0</v>
      </c>
    </row>
    <row r="9685" spans="1:24" x14ac:dyDescent="0.2">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7">
        <v>201.04</v>
      </c>
      <c r="S9685" s="1">
        <v>8</v>
      </c>
      <c r="T9685" s="1">
        <v>0</v>
      </c>
      <c r="U9685" s="7">
        <v>54.280799999999999</v>
      </c>
      <c r="V9685" s="3" t="str">
        <f>IF(Orders1[[#This Row],[Region]]=People!$B$2, People!$A$2, IF(Orders1[[#This Row],[Region]]=People!$B$3,People!$A$3, IF(Orders1[[#This Row],[Region]]=People!$B$4,People!$A$4, IF(Orders1[[#This Row],[Region]]=People!$B$5,People!$A$5))))</f>
        <v>Anna Andreadi</v>
      </c>
      <c r="W9685" s="3" t="str">
        <f>IFERROR(INDEX(Returns!A9685:A10484, MATCH(Orders1[[#This Row],[Order ID]],Returns!B9685:B10484)), "No")</f>
        <v>No</v>
      </c>
      <c r="X9685" s="3">
        <f>IF(Orders1[[#This Row],[Return]]="Yes", 1, 0)</f>
        <v>0</v>
      </c>
    </row>
    <row r="9686" spans="1:24" x14ac:dyDescent="0.2">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7">
        <v>12.96</v>
      </c>
      <c r="S9686" s="1">
        <v>2</v>
      </c>
      <c r="T9686" s="1">
        <v>0</v>
      </c>
      <c r="U9686" s="7">
        <v>6.3504000000000005</v>
      </c>
      <c r="V9686" s="3" t="str">
        <f>IF(Orders1[[#This Row],[Region]]=People!$B$2, People!$A$2, IF(Orders1[[#This Row],[Region]]=People!$B$3,People!$A$3, IF(Orders1[[#This Row],[Region]]=People!$B$4,People!$A$4, IF(Orders1[[#This Row],[Region]]=People!$B$5,People!$A$5))))</f>
        <v>Anna Andreadi</v>
      </c>
      <c r="W9686" s="3" t="str">
        <f>IFERROR(INDEX(Returns!A9686:A10485, MATCH(Orders1[[#This Row],[Order ID]],Returns!B9686:B10485)), "No")</f>
        <v>No</v>
      </c>
      <c r="X9686" s="3">
        <f>IF(Orders1[[#This Row],[Return]]="Yes", 1, 0)</f>
        <v>0</v>
      </c>
    </row>
    <row r="9687" spans="1:24" x14ac:dyDescent="0.2">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7">
        <v>16.59</v>
      </c>
      <c r="S9687" s="1">
        <v>1</v>
      </c>
      <c r="T9687" s="1">
        <v>0</v>
      </c>
      <c r="U9687" s="7">
        <v>5.8064999999999998</v>
      </c>
      <c r="V9687" s="3" t="str">
        <f>IF(Orders1[[#This Row],[Region]]=People!$B$2, People!$A$2, IF(Orders1[[#This Row],[Region]]=People!$B$3,People!$A$3, IF(Orders1[[#This Row],[Region]]=People!$B$4,People!$A$4, IF(Orders1[[#This Row],[Region]]=People!$B$5,People!$A$5))))</f>
        <v>Anna Andreadi</v>
      </c>
      <c r="W9687" s="3" t="str">
        <f>IFERROR(INDEX(Returns!A9687:A10486, MATCH(Orders1[[#This Row],[Order ID]],Returns!B9687:B10486)), "No")</f>
        <v>No</v>
      </c>
      <c r="X9687" s="3">
        <f>IF(Orders1[[#This Row],[Return]]="Yes", 1, 0)</f>
        <v>0</v>
      </c>
    </row>
    <row r="9688" spans="1:24" x14ac:dyDescent="0.2">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7">
        <v>35.099999999999994</v>
      </c>
      <c r="S9688" s="1">
        <v>6</v>
      </c>
      <c r="T9688" s="1">
        <v>0</v>
      </c>
      <c r="U9688" s="7">
        <v>10.178999999999997</v>
      </c>
      <c r="V9688" s="3" t="str">
        <f>IF(Orders1[[#This Row],[Region]]=People!$B$2, People!$A$2, IF(Orders1[[#This Row],[Region]]=People!$B$3,People!$A$3, IF(Orders1[[#This Row],[Region]]=People!$B$4,People!$A$4, IF(Orders1[[#This Row],[Region]]=People!$B$5,People!$A$5))))</f>
        <v>Anna Andreadi</v>
      </c>
      <c r="W9688" s="3" t="str">
        <f>IFERROR(INDEX(Returns!A9688:A10487, MATCH(Orders1[[#This Row],[Order ID]],Returns!B9688:B10487)), "No")</f>
        <v>No</v>
      </c>
      <c r="X9688" s="3">
        <f>IF(Orders1[[#This Row],[Return]]="Yes", 1, 0)</f>
        <v>0</v>
      </c>
    </row>
    <row r="9689" spans="1:24" x14ac:dyDescent="0.2">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7">
        <v>11.645999999999997</v>
      </c>
      <c r="S9689" s="1">
        <v>9</v>
      </c>
      <c r="T9689" s="1">
        <v>0.8</v>
      </c>
      <c r="U9689" s="7">
        <v>-17.469000000000005</v>
      </c>
      <c r="V9689" s="3" t="str">
        <f>IF(Orders1[[#This Row],[Region]]=People!$B$2, People!$A$2, IF(Orders1[[#This Row],[Region]]=People!$B$3,People!$A$3, IF(Orders1[[#This Row],[Region]]=People!$B$4,People!$A$4, IF(Orders1[[#This Row],[Region]]=People!$B$5,People!$A$5))))</f>
        <v>Kelly Williams</v>
      </c>
      <c r="W9689" s="3" t="str">
        <f>IFERROR(INDEX(Returns!A9689:A10488, MATCH(Orders1[[#This Row],[Order ID]],Returns!B9689:B10488)), "No")</f>
        <v>No</v>
      </c>
      <c r="X9689" s="3">
        <f>IF(Orders1[[#This Row],[Return]]="Yes", 1, 0)</f>
        <v>0</v>
      </c>
    </row>
    <row r="9690" spans="1:24" x14ac:dyDescent="0.2">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7">
        <v>32.400000000000006</v>
      </c>
      <c r="S9690" s="1">
        <v>5</v>
      </c>
      <c r="T9690" s="1">
        <v>0</v>
      </c>
      <c r="U9690" s="7">
        <v>15.552000000000001</v>
      </c>
      <c r="V9690" s="3" t="str">
        <f>IF(Orders1[[#This Row],[Region]]=People!$B$2, People!$A$2, IF(Orders1[[#This Row],[Region]]=People!$B$3,People!$A$3, IF(Orders1[[#This Row],[Region]]=People!$B$4,People!$A$4, IF(Orders1[[#This Row],[Region]]=People!$B$5,People!$A$5))))</f>
        <v>Cassandra Brandow</v>
      </c>
      <c r="W9690" s="3" t="str">
        <f>IFERROR(INDEX(Returns!A9690:A10489, MATCH(Orders1[[#This Row],[Order ID]],Returns!B9690:B10489)), "No")</f>
        <v>No</v>
      </c>
      <c r="X9690" s="3">
        <f>IF(Orders1[[#This Row],[Return]]="Yes", 1, 0)</f>
        <v>0</v>
      </c>
    </row>
    <row r="9691" spans="1:24" x14ac:dyDescent="0.2">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7">
        <v>503.96</v>
      </c>
      <c r="S9691" s="1">
        <v>4</v>
      </c>
      <c r="T9691" s="1">
        <v>0</v>
      </c>
      <c r="U9691" s="7">
        <v>125.99000000000001</v>
      </c>
      <c r="V9691" s="3" t="str">
        <f>IF(Orders1[[#This Row],[Region]]=People!$B$2, People!$A$2, IF(Orders1[[#This Row],[Region]]=People!$B$3,People!$A$3, IF(Orders1[[#This Row],[Region]]=People!$B$4,People!$A$4, IF(Orders1[[#This Row],[Region]]=People!$B$5,People!$A$5))))</f>
        <v>Cassandra Brandow</v>
      </c>
      <c r="W9691" s="3" t="str">
        <f>IFERROR(INDEX(Returns!A9691:A10490, MATCH(Orders1[[#This Row],[Order ID]],Returns!B9691:B10490)), "No")</f>
        <v>No</v>
      </c>
      <c r="X9691" s="3">
        <f>IF(Orders1[[#This Row],[Return]]="Yes", 1, 0)</f>
        <v>0</v>
      </c>
    </row>
    <row r="9692" spans="1:24" x14ac:dyDescent="0.2">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7">
        <v>7.04</v>
      </c>
      <c r="S9692" s="1">
        <v>4</v>
      </c>
      <c r="T9692" s="1">
        <v>0</v>
      </c>
      <c r="U9692" s="7">
        <v>2.0415999999999999</v>
      </c>
      <c r="V9692" s="3" t="str">
        <f>IF(Orders1[[#This Row],[Region]]=People!$B$2, People!$A$2, IF(Orders1[[#This Row],[Region]]=People!$B$3,People!$A$3, IF(Orders1[[#This Row],[Region]]=People!$B$4,People!$A$4, IF(Orders1[[#This Row],[Region]]=People!$B$5,People!$A$5))))</f>
        <v>Chuck Magee</v>
      </c>
      <c r="W9692" s="3" t="str">
        <f>IFERROR(INDEX(Returns!A9692:A10491, MATCH(Orders1[[#This Row],[Order ID]],Returns!B9692:B10491)), "No")</f>
        <v>No</v>
      </c>
      <c r="X9692" s="3">
        <f>IF(Orders1[[#This Row],[Return]]="Yes", 1, 0)</f>
        <v>0</v>
      </c>
    </row>
    <row r="9693" spans="1:24" x14ac:dyDescent="0.2">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7">
        <v>613.99919999999997</v>
      </c>
      <c r="S9693" s="1">
        <v>3</v>
      </c>
      <c r="T9693" s="1">
        <v>0.32</v>
      </c>
      <c r="U9693" s="7">
        <v>-18.058800000000076</v>
      </c>
      <c r="V9693" s="3" t="str">
        <f>IF(Orders1[[#This Row],[Region]]=People!$B$2, People!$A$2, IF(Orders1[[#This Row],[Region]]=People!$B$3,People!$A$3, IF(Orders1[[#This Row],[Region]]=People!$B$4,People!$A$4, IF(Orders1[[#This Row],[Region]]=People!$B$5,People!$A$5))))</f>
        <v>Kelly Williams</v>
      </c>
      <c r="W9693" s="3" t="str">
        <f>IFERROR(INDEX(Returns!A9693:A10492, MATCH(Orders1[[#This Row],[Order ID]],Returns!B9693:B10492)), "No")</f>
        <v>No</v>
      </c>
      <c r="X9693" s="3">
        <f>IF(Orders1[[#This Row],[Return]]="Yes", 1, 0)</f>
        <v>0</v>
      </c>
    </row>
    <row r="9694" spans="1:24" x14ac:dyDescent="0.2">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7">
        <v>470.35999999999996</v>
      </c>
      <c r="S9694" s="1">
        <v>11</v>
      </c>
      <c r="T9694" s="1">
        <v>0</v>
      </c>
      <c r="U9694" s="7">
        <v>122.2936</v>
      </c>
      <c r="V9694" s="3" t="str">
        <f>IF(Orders1[[#This Row],[Region]]=People!$B$2, People!$A$2, IF(Orders1[[#This Row],[Region]]=People!$B$3,People!$A$3, IF(Orders1[[#This Row],[Region]]=People!$B$4,People!$A$4, IF(Orders1[[#This Row],[Region]]=People!$B$5,People!$A$5))))</f>
        <v>Chuck Magee</v>
      </c>
      <c r="W9694" s="3" t="str">
        <f>IFERROR(INDEX(Returns!A9694:A10493, MATCH(Orders1[[#This Row],[Order ID]],Returns!B9694:B10493)), "No")</f>
        <v>No</v>
      </c>
      <c r="X9694" s="3">
        <f>IF(Orders1[[#This Row],[Return]]="Yes", 1, 0)</f>
        <v>0</v>
      </c>
    </row>
    <row r="9695" spans="1:24" x14ac:dyDescent="0.2">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7">
        <v>31.08</v>
      </c>
      <c r="S9695" s="1">
        <v>6</v>
      </c>
      <c r="T9695" s="1">
        <v>0</v>
      </c>
      <c r="U9695" s="7">
        <v>15.229199999999999</v>
      </c>
      <c r="V9695" s="3" t="str">
        <f>IF(Orders1[[#This Row],[Region]]=People!$B$2, People!$A$2, IF(Orders1[[#This Row],[Region]]=People!$B$3,People!$A$3, IF(Orders1[[#This Row],[Region]]=People!$B$4,People!$A$4, IF(Orders1[[#This Row],[Region]]=People!$B$5,People!$A$5))))</f>
        <v>Anna Andreadi</v>
      </c>
      <c r="W9695" s="3" t="str">
        <f>IFERROR(INDEX(Returns!A9695:A10494, MATCH(Orders1[[#This Row],[Order ID]],Returns!B9695:B10494)), "No")</f>
        <v>No</v>
      </c>
      <c r="X9695" s="3">
        <f>IF(Orders1[[#This Row],[Return]]="Yes", 1, 0)</f>
        <v>0</v>
      </c>
    </row>
    <row r="9696" spans="1:24" x14ac:dyDescent="0.2">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7">
        <v>7.3</v>
      </c>
      <c r="S9696" s="1">
        <v>2</v>
      </c>
      <c r="T9696" s="1">
        <v>0</v>
      </c>
      <c r="U9696" s="7">
        <v>2.1899999999999995</v>
      </c>
      <c r="V9696" s="3" t="str">
        <f>IF(Orders1[[#This Row],[Region]]=People!$B$2, People!$A$2, IF(Orders1[[#This Row],[Region]]=People!$B$3,People!$A$3, IF(Orders1[[#This Row],[Region]]=People!$B$4,People!$A$4, IF(Orders1[[#This Row],[Region]]=People!$B$5,People!$A$5))))</f>
        <v>Anna Andreadi</v>
      </c>
      <c r="W9696" s="3" t="str">
        <f>IFERROR(INDEX(Returns!A9696:A10495, MATCH(Orders1[[#This Row],[Order ID]],Returns!B9696:B10495)), "No")</f>
        <v>No</v>
      </c>
      <c r="X9696" s="3">
        <f>IF(Orders1[[#This Row],[Return]]="Yes", 1, 0)</f>
        <v>0</v>
      </c>
    </row>
    <row r="9697" spans="1:24" x14ac:dyDescent="0.2">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7">
        <v>73.536000000000001</v>
      </c>
      <c r="S9697" s="1">
        <v>4</v>
      </c>
      <c r="T9697" s="1">
        <v>0.2</v>
      </c>
      <c r="U9697" s="7">
        <v>9.1919999999999931</v>
      </c>
      <c r="V9697" s="3" t="str">
        <f>IF(Orders1[[#This Row],[Region]]=People!$B$2, People!$A$2, IF(Orders1[[#This Row],[Region]]=People!$B$3,People!$A$3, IF(Orders1[[#This Row],[Region]]=People!$B$4,People!$A$4, IF(Orders1[[#This Row],[Region]]=People!$B$5,People!$A$5))))</f>
        <v>Chuck Magee</v>
      </c>
      <c r="W9697" s="3" t="str">
        <f>IFERROR(INDEX(Returns!A9697:A10496, MATCH(Orders1[[#This Row],[Order ID]],Returns!B9697:B10496)), "No")</f>
        <v>No</v>
      </c>
      <c r="X9697" s="3">
        <f>IF(Orders1[[#This Row],[Return]]="Yes", 1, 0)</f>
        <v>0</v>
      </c>
    </row>
    <row r="9698" spans="1:24" x14ac:dyDescent="0.2">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7">
        <v>491.55</v>
      </c>
      <c r="S9698" s="1">
        <v>5</v>
      </c>
      <c r="T9698" s="1">
        <v>0</v>
      </c>
      <c r="U9698" s="7">
        <v>240.8595</v>
      </c>
      <c r="V9698" s="3" t="str">
        <f>IF(Orders1[[#This Row],[Region]]=People!$B$2, People!$A$2, IF(Orders1[[#This Row],[Region]]=People!$B$3,People!$A$3, IF(Orders1[[#This Row],[Region]]=People!$B$4,People!$A$4, IF(Orders1[[#This Row],[Region]]=People!$B$5,People!$A$5))))</f>
        <v>Kelly Williams</v>
      </c>
      <c r="W9698" s="3" t="str">
        <f>IFERROR(INDEX(Returns!A9698:A10497, MATCH(Orders1[[#This Row],[Order ID]],Returns!B9698:B10497)), "No")</f>
        <v>No</v>
      </c>
      <c r="X9698" s="3">
        <f>IF(Orders1[[#This Row],[Return]]="Yes", 1, 0)</f>
        <v>0</v>
      </c>
    </row>
    <row r="9699" spans="1:24" x14ac:dyDescent="0.2">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7">
        <v>30.336000000000002</v>
      </c>
      <c r="S9699" s="1">
        <v>4</v>
      </c>
      <c r="T9699" s="1">
        <v>0.2</v>
      </c>
      <c r="U9699" s="7">
        <v>9.48</v>
      </c>
      <c r="V9699" s="3" t="str">
        <f>IF(Orders1[[#This Row],[Region]]=People!$B$2, People!$A$2, IF(Orders1[[#This Row],[Region]]=People!$B$3,People!$A$3, IF(Orders1[[#This Row],[Region]]=People!$B$4,People!$A$4, IF(Orders1[[#This Row],[Region]]=People!$B$5,People!$A$5))))</f>
        <v>Chuck Magee</v>
      </c>
      <c r="W9699" s="3" t="str">
        <f>IFERROR(INDEX(Returns!A9699:A10498, MATCH(Orders1[[#This Row],[Order ID]],Returns!B9699:B10498)), "No")</f>
        <v>No</v>
      </c>
      <c r="X9699" s="3">
        <f>IF(Orders1[[#This Row],[Return]]="Yes", 1, 0)</f>
        <v>0</v>
      </c>
    </row>
    <row r="9700" spans="1:24" x14ac:dyDescent="0.2">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7">
        <v>22.830000000000002</v>
      </c>
      <c r="S9700" s="1">
        <v>3</v>
      </c>
      <c r="T9700" s="1">
        <v>0</v>
      </c>
      <c r="U9700" s="7">
        <v>10.7301</v>
      </c>
      <c r="V9700" s="3" t="str">
        <f>IF(Orders1[[#This Row],[Region]]=People!$B$2, People!$A$2, IF(Orders1[[#This Row],[Region]]=People!$B$3,People!$A$3, IF(Orders1[[#This Row],[Region]]=People!$B$4,People!$A$4, IF(Orders1[[#This Row],[Region]]=People!$B$5,People!$A$5))))</f>
        <v>Anna Andreadi</v>
      </c>
      <c r="W9700" s="3" t="str">
        <f>IFERROR(INDEX(Returns!A9700:A10499, MATCH(Orders1[[#This Row],[Order ID]],Returns!B9700:B10499)), "No")</f>
        <v>No</v>
      </c>
      <c r="X9700" s="3">
        <f>IF(Orders1[[#This Row],[Return]]="Yes", 1, 0)</f>
        <v>0</v>
      </c>
    </row>
    <row r="9701" spans="1:24" x14ac:dyDescent="0.2">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7">
        <v>54.32</v>
      </c>
      <c r="S9701" s="1">
        <v>4</v>
      </c>
      <c r="T9701" s="1">
        <v>0</v>
      </c>
      <c r="U9701" s="7">
        <v>16.295999999999999</v>
      </c>
      <c r="V9701" s="3" t="str">
        <f>IF(Orders1[[#This Row],[Region]]=People!$B$2, People!$A$2, IF(Orders1[[#This Row],[Region]]=People!$B$3,People!$A$3, IF(Orders1[[#This Row],[Region]]=People!$B$4,People!$A$4, IF(Orders1[[#This Row],[Region]]=People!$B$5,People!$A$5))))</f>
        <v>Anna Andreadi</v>
      </c>
      <c r="W9701" s="3" t="str">
        <f>IFERROR(INDEX(Returns!A9701:A10500, MATCH(Orders1[[#This Row],[Order ID]],Returns!B9701:B10500)), "No")</f>
        <v>No</v>
      </c>
      <c r="X9701" s="3">
        <f>IF(Orders1[[#This Row],[Return]]="Yes", 1, 0)</f>
        <v>0</v>
      </c>
    </row>
    <row r="9702" spans="1:24" x14ac:dyDescent="0.2">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7">
        <v>196.77600000000001</v>
      </c>
      <c r="S9702" s="1">
        <v>3</v>
      </c>
      <c r="T9702" s="1">
        <v>0.2</v>
      </c>
      <c r="U9702" s="7">
        <v>14.758199999999995</v>
      </c>
      <c r="V9702" s="3" t="str">
        <f>IF(Orders1[[#This Row],[Region]]=People!$B$2, People!$A$2, IF(Orders1[[#This Row],[Region]]=People!$B$3,People!$A$3, IF(Orders1[[#This Row],[Region]]=People!$B$4,People!$A$4, IF(Orders1[[#This Row],[Region]]=People!$B$5,People!$A$5))))</f>
        <v>Anna Andreadi</v>
      </c>
      <c r="W9702" s="3" t="str">
        <f>IFERROR(INDEX(Returns!A9702:A10501, MATCH(Orders1[[#This Row],[Order ID]],Returns!B9702:B10501)), "No")</f>
        <v>No</v>
      </c>
      <c r="X9702" s="3">
        <f>IF(Orders1[[#This Row],[Return]]="Yes", 1, 0)</f>
        <v>0</v>
      </c>
    </row>
    <row r="9703" spans="1:24" x14ac:dyDescent="0.2">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7">
        <v>3.62</v>
      </c>
      <c r="S9703" s="1">
        <v>2</v>
      </c>
      <c r="T9703" s="1">
        <v>0</v>
      </c>
      <c r="U9703" s="7">
        <v>1.1945999999999999</v>
      </c>
      <c r="V9703" s="3" t="str">
        <f>IF(Orders1[[#This Row],[Region]]=People!$B$2, People!$A$2, IF(Orders1[[#This Row],[Region]]=People!$B$3,People!$A$3, IF(Orders1[[#This Row],[Region]]=People!$B$4,People!$A$4, IF(Orders1[[#This Row],[Region]]=People!$B$5,People!$A$5))))</f>
        <v>Anna Andreadi</v>
      </c>
      <c r="W9703" s="3" t="str">
        <f>IFERROR(INDEX(Returns!A9703:A10502, MATCH(Orders1[[#This Row],[Order ID]],Returns!B9703:B10502)), "No")</f>
        <v>No</v>
      </c>
      <c r="X9703" s="3">
        <f>IF(Orders1[[#This Row],[Return]]="Yes", 1, 0)</f>
        <v>0</v>
      </c>
    </row>
    <row r="9704" spans="1:24" x14ac:dyDescent="0.2">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7">
        <v>11.54</v>
      </c>
      <c r="S9704" s="1">
        <v>1</v>
      </c>
      <c r="T9704" s="1">
        <v>0</v>
      </c>
      <c r="U9704" s="7">
        <v>5.5391999999999992</v>
      </c>
      <c r="V9704" s="3" t="str">
        <f>IF(Orders1[[#This Row],[Region]]=People!$B$2, People!$A$2, IF(Orders1[[#This Row],[Region]]=People!$B$3,People!$A$3, IF(Orders1[[#This Row],[Region]]=People!$B$4,People!$A$4, IF(Orders1[[#This Row],[Region]]=People!$B$5,People!$A$5))))</f>
        <v>Chuck Magee</v>
      </c>
      <c r="W9704" s="3" t="str">
        <f>IFERROR(INDEX(Returns!A9704:A10503, MATCH(Orders1[[#This Row],[Order ID]],Returns!B9704:B10503)), "No")</f>
        <v>No</v>
      </c>
      <c r="X9704" s="3">
        <f>IF(Orders1[[#This Row],[Return]]="Yes", 1, 0)</f>
        <v>0</v>
      </c>
    </row>
    <row r="9705" spans="1:24" x14ac:dyDescent="0.2">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7">
        <v>849.95</v>
      </c>
      <c r="S9705" s="1">
        <v>5</v>
      </c>
      <c r="T9705" s="1">
        <v>0</v>
      </c>
      <c r="U9705" s="7">
        <v>390.97699999999998</v>
      </c>
      <c r="V9705" s="3" t="str">
        <f>IF(Orders1[[#This Row],[Region]]=People!$B$2, People!$A$2, IF(Orders1[[#This Row],[Region]]=People!$B$3,People!$A$3, IF(Orders1[[#This Row],[Region]]=People!$B$4,People!$A$4, IF(Orders1[[#This Row],[Region]]=People!$B$5,People!$A$5))))</f>
        <v>Chuck Magee</v>
      </c>
      <c r="W9705" s="3" t="str">
        <f>IFERROR(INDEX(Returns!A9705:A10504, MATCH(Orders1[[#This Row],[Order ID]],Returns!B9705:B10504)), "No")</f>
        <v>No</v>
      </c>
      <c r="X9705" s="3">
        <f>IF(Orders1[[#This Row],[Return]]="Yes", 1, 0)</f>
        <v>0</v>
      </c>
    </row>
    <row r="9706" spans="1:24" x14ac:dyDescent="0.2">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7">
        <v>11.01</v>
      </c>
      <c r="S9706" s="1">
        <v>3</v>
      </c>
      <c r="T9706" s="1">
        <v>0</v>
      </c>
      <c r="U9706" s="7">
        <v>5.3948999999999998</v>
      </c>
      <c r="V9706" s="3" t="str">
        <f>IF(Orders1[[#This Row],[Region]]=People!$B$2, People!$A$2, IF(Orders1[[#This Row],[Region]]=People!$B$3,People!$A$3, IF(Orders1[[#This Row],[Region]]=People!$B$4,People!$A$4, IF(Orders1[[#This Row],[Region]]=People!$B$5,People!$A$5))))</f>
        <v>Chuck Magee</v>
      </c>
      <c r="W9706" s="3" t="str">
        <f>IFERROR(INDEX(Returns!A9706:A10505, MATCH(Orders1[[#This Row],[Order ID]],Returns!B9706:B10505)), "No")</f>
        <v>No</v>
      </c>
      <c r="X9706" s="3">
        <f>IF(Orders1[[#This Row],[Return]]="Yes", 1, 0)</f>
        <v>0</v>
      </c>
    </row>
    <row r="9707" spans="1:24" x14ac:dyDescent="0.2">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7">
        <v>39.624000000000009</v>
      </c>
      <c r="S9707" s="1">
        <v>3</v>
      </c>
      <c r="T9707" s="1">
        <v>0.2</v>
      </c>
      <c r="U9707" s="7">
        <v>13.868400000000001</v>
      </c>
      <c r="V9707" s="3" t="str">
        <f>IF(Orders1[[#This Row],[Region]]=People!$B$2, People!$A$2, IF(Orders1[[#This Row],[Region]]=People!$B$3,People!$A$3, IF(Orders1[[#This Row],[Region]]=People!$B$4,People!$A$4, IF(Orders1[[#This Row],[Region]]=People!$B$5,People!$A$5))))</f>
        <v>Anna Andreadi</v>
      </c>
      <c r="W9707" s="3" t="str">
        <f>IFERROR(INDEX(Returns!A9707:A10506, MATCH(Orders1[[#This Row],[Order ID]],Returns!B9707:B10506)), "No")</f>
        <v>No</v>
      </c>
      <c r="X9707" s="3">
        <f>IF(Orders1[[#This Row],[Return]]="Yes", 1, 0)</f>
        <v>0</v>
      </c>
    </row>
    <row r="9708" spans="1:24" x14ac:dyDescent="0.2">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7">
        <v>242.13600000000002</v>
      </c>
      <c r="S9708" s="1">
        <v>3</v>
      </c>
      <c r="T9708" s="1">
        <v>0.2</v>
      </c>
      <c r="U9708" s="7">
        <v>12.106799999999993</v>
      </c>
      <c r="V9708" s="3" t="str">
        <f>IF(Orders1[[#This Row],[Region]]=People!$B$2, People!$A$2, IF(Orders1[[#This Row],[Region]]=People!$B$3,People!$A$3, IF(Orders1[[#This Row],[Region]]=People!$B$4,People!$A$4, IF(Orders1[[#This Row],[Region]]=People!$B$5,People!$A$5))))</f>
        <v>Anna Andreadi</v>
      </c>
      <c r="W9708" s="3" t="str">
        <f>IFERROR(INDEX(Returns!A9708:A10507, MATCH(Orders1[[#This Row],[Order ID]],Returns!B9708:B10507)), "No")</f>
        <v>No</v>
      </c>
      <c r="X9708" s="3">
        <f>IF(Orders1[[#This Row],[Return]]="Yes", 1, 0)</f>
        <v>0</v>
      </c>
    </row>
    <row r="9709" spans="1:24" x14ac:dyDescent="0.2">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7">
        <v>12.39</v>
      </c>
      <c r="S9709" s="1">
        <v>3</v>
      </c>
      <c r="T9709" s="1">
        <v>0</v>
      </c>
      <c r="U9709" s="7">
        <v>5.6993999999999998</v>
      </c>
      <c r="V9709" s="3" t="str">
        <f>IF(Orders1[[#This Row],[Region]]=People!$B$2, People!$A$2, IF(Orders1[[#This Row],[Region]]=People!$B$3,People!$A$3, IF(Orders1[[#This Row],[Region]]=People!$B$4,People!$A$4, IF(Orders1[[#This Row],[Region]]=People!$B$5,People!$A$5))))</f>
        <v>Anna Andreadi</v>
      </c>
      <c r="W9709" s="3" t="str">
        <f>IFERROR(INDEX(Returns!A9709:A10508, MATCH(Orders1[[#This Row],[Order ID]],Returns!B9709:B10508)), "No")</f>
        <v>No</v>
      </c>
      <c r="X9709" s="3">
        <f>IF(Orders1[[#This Row],[Return]]="Yes", 1, 0)</f>
        <v>0</v>
      </c>
    </row>
    <row r="9710" spans="1:24" x14ac:dyDescent="0.2">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7">
        <v>19.96</v>
      </c>
      <c r="S9710" s="1">
        <v>2</v>
      </c>
      <c r="T9710" s="1">
        <v>0</v>
      </c>
      <c r="U9710" s="7">
        <v>5.5888000000000009</v>
      </c>
      <c r="V9710" s="3" t="str">
        <f>IF(Orders1[[#This Row],[Region]]=People!$B$2, People!$A$2, IF(Orders1[[#This Row],[Region]]=People!$B$3,People!$A$3, IF(Orders1[[#This Row],[Region]]=People!$B$4,People!$A$4, IF(Orders1[[#This Row],[Region]]=People!$B$5,People!$A$5))))</f>
        <v>Anna Andreadi</v>
      </c>
      <c r="W9710" s="3" t="str">
        <f>IFERROR(INDEX(Returns!A9710:A10509, MATCH(Orders1[[#This Row],[Order ID]],Returns!B9710:B10509)), "No")</f>
        <v>No</v>
      </c>
      <c r="X9710" s="3">
        <f>IF(Orders1[[#This Row],[Return]]="Yes", 1, 0)</f>
        <v>0</v>
      </c>
    </row>
    <row r="9711" spans="1:24" x14ac:dyDescent="0.2">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7">
        <v>340.92</v>
      </c>
      <c r="S9711" s="1">
        <v>3</v>
      </c>
      <c r="T9711" s="1">
        <v>0</v>
      </c>
      <c r="U9711" s="7">
        <v>3.4091999999999842</v>
      </c>
      <c r="V9711" s="3" t="str">
        <f>IF(Orders1[[#This Row],[Region]]=People!$B$2, People!$A$2, IF(Orders1[[#This Row],[Region]]=People!$B$3,People!$A$3, IF(Orders1[[#This Row],[Region]]=People!$B$4,People!$A$4, IF(Orders1[[#This Row],[Region]]=People!$B$5,People!$A$5))))</f>
        <v>Anna Andreadi</v>
      </c>
      <c r="W9711" s="3" t="str">
        <f>IFERROR(INDEX(Returns!A9711:A10510, MATCH(Orders1[[#This Row],[Order ID]],Returns!B9711:B10510)), "No")</f>
        <v>No</v>
      </c>
      <c r="X9711" s="3">
        <f>IF(Orders1[[#This Row],[Return]]="Yes", 1, 0)</f>
        <v>0</v>
      </c>
    </row>
    <row r="9712" spans="1:24" x14ac:dyDescent="0.2">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7">
        <v>273.56799999999998</v>
      </c>
      <c r="S9712" s="1">
        <v>2</v>
      </c>
      <c r="T9712" s="1">
        <v>0.2</v>
      </c>
      <c r="U9712" s="7">
        <v>-34.196000000000026</v>
      </c>
      <c r="V9712" s="3" t="str">
        <f>IF(Orders1[[#This Row],[Region]]=People!$B$2, People!$A$2, IF(Orders1[[#This Row],[Region]]=People!$B$3,People!$A$3, IF(Orders1[[#This Row],[Region]]=People!$B$4,People!$A$4, IF(Orders1[[#This Row],[Region]]=People!$B$5,People!$A$5))))</f>
        <v>Chuck Magee</v>
      </c>
      <c r="W9712" s="3" t="str">
        <f>IFERROR(INDEX(Returns!A9712:A10511, MATCH(Orders1[[#This Row],[Order ID]],Returns!B9712:B10511)), "No")</f>
        <v>No</v>
      </c>
      <c r="X9712" s="3">
        <f>IF(Orders1[[#This Row],[Return]]="Yes", 1, 0)</f>
        <v>0</v>
      </c>
    </row>
    <row r="9713" spans="1:24" x14ac:dyDescent="0.2">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7">
        <v>13.194000000000001</v>
      </c>
      <c r="S9713" s="1">
        <v>2</v>
      </c>
      <c r="T9713" s="1">
        <v>0.7</v>
      </c>
      <c r="U9713" s="7">
        <v>-8.7959999999999958</v>
      </c>
      <c r="V9713" s="3" t="str">
        <f>IF(Orders1[[#This Row],[Region]]=People!$B$2, People!$A$2, IF(Orders1[[#This Row],[Region]]=People!$B$3,People!$A$3, IF(Orders1[[#This Row],[Region]]=People!$B$4,People!$A$4, IF(Orders1[[#This Row],[Region]]=People!$B$5,People!$A$5))))</f>
        <v>Chuck Magee</v>
      </c>
      <c r="W9713" s="3" t="str">
        <f>IFERROR(INDEX(Returns!A9713:A10512, MATCH(Orders1[[#This Row],[Order ID]],Returns!B9713:B10512)), "No")</f>
        <v>No</v>
      </c>
      <c r="X9713" s="3">
        <f>IF(Orders1[[#This Row],[Return]]="Yes", 1, 0)</f>
        <v>0</v>
      </c>
    </row>
    <row r="9714" spans="1:24" x14ac:dyDescent="0.2">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7">
        <v>1080.096</v>
      </c>
      <c r="S9714" s="1">
        <v>6</v>
      </c>
      <c r="T9714" s="1">
        <v>0.2</v>
      </c>
      <c r="U9714" s="7">
        <v>-94.508399999999995</v>
      </c>
      <c r="V9714" s="3" t="str">
        <f>IF(Orders1[[#This Row],[Region]]=People!$B$2, People!$A$2, IF(Orders1[[#This Row],[Region]]=People!$B$3,People!$A$3, IF(Orders1[[#This Row],[Region]]=People!$B$4,People!$A$4, IF(Orders1[[#This Row],[Region]]=People!$B$5,People!$A$5))))</f>
        <v>Chuck Magee</v>
      </c>
      <c r="W9714" s="3" t="str">
        <f>IFERROR(INDEX(Returns!A9714:A10513, MATCH(Orders1[[#This Row],[Order ID]],Returns!B9714:B10513)), "No")</f>
        <v>No</v>
      </c>
      <c r="X9714" s="3">
        <f>IF(Orders1[[#This Row],[Return]]="Yes", 1, 0)</f>
        <v>0</v>
      </c>
    </row>
    <row r="9715" spans="1:24" x14ac:dyDescent="0.2">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7">
        <v>51.56</v>
      </c>
      <c r="S9715" s="1">
        <v>5</v>
      </c>
      <c r="T9715" s="1">
        <v>0.2</v>
      </c>
      <c r="U9715" s="7">
        <v>-6.4450000000000021</v>
      </c>
      <c r="V9715" s="3" t="str">
        <f>IF(Orders1[[#This Row],[Region]]=People!$B$2, People!$A$2, IF(Orders1[[#This Row],[Region]]=People!$B$3,People!$A$3, IF(Orders1[[#This Row],[Region]]=People!$B$4,People!$A$4, IF(Orders1[[#This Row],[Region]]=People!$B$5,People!$A$5))))</f>
        <v>Chuck Magee</v>
      </c>
      <c r="W9715" s="3" t="str">
        <f>IFERROR(INDEX(Returns!A9715:A10514, MATCH(Orders1[[#This Row],[Order ID]],Returns!B9715:B10514)), "No")</f>
        <v>No</v>
      </c>
      <c r="X9715" s="3">
        <f>IF(Orders1[[#This Row],[Return]]="Yes", 1, 0)</f>
        <v>0</v>
      </c>
    </row>
    <row r="9716" spans="1:24" x14ac:dyDescent="0.2">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7">
        <v>58.415999999999997</v>
      </c>
      <c r="S9716" s="1">
        <v>2</v>
      </c>
      <c r="T9716" s="1">
        <v>0.2</v>
      </c>
      <c r="U9716" s="7">
        <v>16.794600000000003</v>
      </c>
      <c r="V9716" s="3" t="str">
        <f>IF(Orders1[[#This Row],[Region]]=People!$B$2, People!$A$2, IF(Orders1[[#This Row],[Region]]=People!$B$3,People!$A$3, IF(Orders1[[#This Row],[Region]]=People!$B$4,People!$A$4, IF(Orders1[[#This Row],[Region]]=People!$B$5,People!$A$5))))</f>
        <v>Chuck Magee</v>
      </c>
      <c r="W9716" s="3" t="str">
        <f>IFERROR(INDEX(Returns!A9716:A10515, MATCH(Orders1[[#This Row],[Order ID]],Returns!B9716:B10515)), "No")</f>
        <v>No</v>
      </c>
      <c r="X9716" s="3">
        <f>IF(Orders1[[#This Row],[Return]]="Yes", 1, 0)</f>
        <v>0</v>
      </c>
    </row>
    <row r="9717" spans="1:24" x14ac:dyDescent="0.2">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7">
        <v>57.584000000000003</v>
      </c>
      <c r="S9717" s="1">
        <v>2</v>
      </c>
      <c r="T9717" s="1">
        <v>0.2</v>
      </c>
      <c r="U9717" s="7">
        <v>20.154400000000003</v>
      </c>
      <c r="V9717" s="3" t="str">
        <f>IF(Orders1[[#This Row],[Region]]=People!$B$2, People!$A$2, IF(Orders1[[#This Row],[Region]]=People!$B$3,People!$A$3, IF(Orders1[[#This Row],[Region]]=People!$B$4,People!$A$4, IF(Orders1[[#This Row],[Region]]=People!$B$5,People!$A$5))))</f>
        <v>Anna Andreadi</v>
      </c>
      <c r="W9717" s="3" t="str">
        <f>IFERROR(INDEX(Returns!A9717:A10516, MATCH(Orders1[[#This Row],[Order ID]],Returns!B9717:B10516)), "No")</f>
        <v>No</v>
      </c>
      <c r="X9717" s="3">
        <f>IF(Orders1[[#This Row],[Return]]="Yes", 1, 0)</f>
        <v>0</v>
      </c>
    </row>
    <row r="9718" spans="1:24" x14ac:dyDescent="0.2">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7">
        <v>37.312000000000005</v>
      </c>
      <c r="S9718" s="1">
        <v>4</v>
      </c>
      <c r="T9718" s="1">
        <v>0.2</v>
      </c>
      <c r="U9718" s="7">
        <v>2.7984000000000027</v>
      </c>
      <c r="V9718" s="3" t="str">
        <f>IF(Orders1[[#This Row],[Region]]=People!$B$2, People!$A$2, IF(Orders1[[#This Row],[Region]]=People!$B$3,People!$A$3, IF(Orders1[[#This Row],[Region]]=People!$B$4,People!$A$4, IF(Orders1[[#This Row],[Region]]=People!$B$5,People!$A$5))))</f>
        <v>Chuck Magee</v>
      </c>
      <c r="W9718" s="3" t="str">
        <f>IFERROR(INDEX(Returns!A9718:A10517, MATCH(Orders1[[#This Row],[Order ID]],Returns!B9718:B10517)), "No")</f>
        <v>No</v>
      </c>
      <c r="X9718" s="3">
        <f>IF(Orders1[[#This Row],[Return]]="Yes", 1, 0)</f>
        <v>0</v>
      </c>
    </row>
    <row r="9719" spans="1:24" x14ac:dyDescent="0.2">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7">
        <v>79.959999999999994</v>
      </c>
      <c r="S9719" s="1">
        <v>5</v>
      </c>
      <c r="T9719" s="1">
        <v>0.2</v>
      </c>
      <c r="U9719" s="7">
        <v>7.9960000000000058</v>
      </c>
      <c r="V9719" s="3" t="str">
        <f>IF(Orders1[[#This Row],[Region]]=People!$B$2, People!$A$2, IF(Orders1[[#This Row],[Region]]=People!$B$3,People!$A$3, IF(Orders1[[#This Row],[Region]]=People!$B$4,People!$A$4, IF(Orders1[[#This Row],[Region]]=People!$B$5,People!$A$5))))</f>
        <v>Kelly Williams</v>
      </c>
      <c r="W9719" s="3" t="str">
        <f>IFERROR(INDEX(Returns!A9719:A10518, MATCH(Orders1[[#This Row],[Order ID]],Returns!B9719:B10518)), "No")</f>
        <v>No</v>
      </c>
      <c r="X9719" s="3">
        <f>IF(Orders1[[#This Row],[Return]]="Yes", 1, 0)</f>
        <v>0</v>
      </c>
    </row>
    <row r="9720" spans="1:24" x14ac:dyDescent="0.2">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7">
        <v>223.96</v>
      </c>
      <c r="S9720" s="1">
        <v>5</v>
      </c>
      <c r="T9720" s="1">
        <v>0.2</v>
      </c>
      <c r="U9720" s="7">
        <v>11.198000000000015</v>
      </c>
      <c r="V9720" s="3" t="str">
        <f>IF(Orders1[[#This Row],[Region]]=People!$B$2, People!$A$2, IF(Orders1[[#This Row],[Region]]=People!$B$3,People!$A$3, IF(Orders1[[#This Row],[Region]]=People!$B$4,People!$A$4, IF(Orders1[[#This Row],[Region]]=People!$B$5,People!$A$5))))</f>
        <v>Kelly Williams</v>
      </c>
      <c r="W9720" s="3" t="str">
        <f>IFERROR(INDEX(Returns!A9720:A10519, MATCH(Orders1[[#This Row],[Order ID]],Returns!B9720:B10519)), "No")</f>
        <v>No</v>
      </c>
      <c r="X9720" s="3">
        <f>IF(Orders1[[#This Row],[Return]]="Yes", 1, 0)</f>
        <v>0</v>
      </c>
    </row>
    <row r="9721" spans="1:24" x14ac:dyDescent="0.2">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7">
        <v>221.024</v>
      </c>
      <c r="S9721" s="1">
        <v>2</v>
      </c>
      <c r="T9721" s="1">
        <v>0.2</v>
      </c>
      <c r="U9721" s="7">
        <v>-55.256</v>
      </c>
      <c r="V9721" s="3" t="str">
        <f>IF(Orders1[[#This Row],[Region]]=People!$B$2, People!$A$2, IF(Orders1[[#This Row],[Region]]=People!$B$3,People!$A$3, IF(Orders1[[#This Row],[Region]]=People!$B$4,People!$A$4, IF(Orders1[[#This Row],[Region]]=People!$B$5,People!$A$5))))</f>
        <v>Chuck Magee</v>
      </c>
      <c r="W9721" s="3" t="str">
        <f>IFERROR(INDEX(Returns!A9721:A10520, MATCH(Orders1[[#This Row],[Order ID]],Returns!B9721:B10520)), "No")</f>
        <v>No</v>
      </c>
      <c r="X9721" s="3">
        <f>IF(Orders1[[#This Row],[Return]]="Yes", 1, 0)</f>
        <v>0</v>
      </c>
    </row>
    <row r="9722" spans="1:24" x14ac:dyDescent="0.2">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7">
        <v>18.96</v>
      </c>
      <c r="S9722" s="1">
        <v>2</v>
      </c>
      <c r="T9722" s="1">
        <v>0</v>
      </c>
      <c r="U9722" s="7">
        <v>7.5840000000000014</v>
      </c>
      <c r="V9722" s="3" t="str">
        <f>IF(Orders1[[#This Row],[Region]]=People!$B$2, People!$A$2, IF(Orders1[[#This Row],[Region]]=People!$B$3,People!$A$3, IF(Orders1[[#This Row],[Region]]=People!$B$4,People!$A$4, IF(Orders1[[#This Row],[Region]]=People!$B$5,People!$A$5))))</f>
        <v>Kelly Williams</v>
      </c>
      <c r="W9722" s="3" t="str">
        <f>IFERROR(INDEX(Returns!A9722:A10521, MATCH(Orders1[[#This Row],[Order ID]],Returns!B9722:B10521)), "No")</f>
        <v>No</v>
      </c>
      <c r="X9722" s="3">
        <f>IF(Orders1[[#This Row],[Return]]="Yes", 1, 0)</f>
        <v>0</v>
      </c>
    </row>
    <row r="9723" spans="1:24" x14ac:dyDescent="0.2">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7">
        <v>326.64600000000002</v>
      </c>
      <c r="S9723" s="1">
        <v>3</v>
      </c>
      <c r="T9723" s="1">
        <v>0.1</v>
      </c>
      <c r="U9723" s="7">
        <v>39.923399999999994</v>
      </c>
      <c r="V9723" s="3" t="str">
        <f>IF(Orders1[[#This Row],[Region]]=People!$B$2, People!$A$2, IF(Orders1[[#This Row],[Region]]=People!$B$3,People!$A$3, IF(Orders1[[#This Row],[Region]]=People!$B$4,People!$A$4, IF(Orders1[[#This Row],[Region]]=People!$B$5,People!$A$5))))</f>
        <v>Chuck Magee</v>
      </c>
      <c r="W9723" s="3" t="str">
        <f>IFERROR(INDEX(Returns!A9723:A10522, MATCH(Orders1[[#This Row],[Order ID]],Returns!B9723:B10522)), "No")</f>
        <v>No</v>
      </c>
      <c r="X9723" s="3">
        <f>IF(Orders1[[#This Row],[Return]]="Yes", 1, 0)</f>
        <v>0</v>
      </c>
    </row>
    <row r="9724" spans="1:24" x14ac:dyDescent="0.2">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7">
        <v>89.97</v>
      </c>
      <c r="S9724" s="1">
        <v>3</v>
      </c>
      <c r="T9724" s="1">
        <v>0</v>
      </c>
      <c r="U9724" s="7">
        <v>39.586800000000011</v>
      </c>
      <c r="V9724" s="3" t="str">
        <f>IF(Orders1[[#This Row],[Region]]=People!$B$2, People!$A$2, IF(Orders1[[#This Row],[Region]]=People!$B$3,People!$A$3, IF(Orders1[[#This Row],[Region]]=People!$B$4,People!$A$4, IF(Orders1[[#This Row],[Region]]=People!$B$5,People!$A$5))))</f>
        <v>Chuck Magee</v>
      </c>
      <c r="W9724" s="3" t="str">
        <f>IFERROR(INDEX(Returns!A9724:A10523, MATCH(Orders1[[#This Row],[Order ID]],Returns!B9724:B10523)), "No")</f>
        <v>No</v>
      </c>
      <c r="X9724" s="3">
        <f>IF(Orders1[[#This Row],[Return]]="Yes", 1, 0)</f>
        <v>0</v>
      </c>
    </row>
    <row r="9725" spans="1:24" x14ac:dyDescent="0.2">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7">
        <v>296.71200000000005</v>
      </c>
      <c r="S9725" s="1">
        <v>13</v>
      </c>
      <c r="T9725" s="1">
        <v>0.2</v>
      </c>
      <c r="U9725" s="7">
        <v>100.14029999999998</v>
      </c>
      <c r="V9725" s="3" t="str">
        <f>IF(Orders1[[#This Row],[Region]]=People!$B$2, People!$A$2, IF(Orders1[[#This Row],[Region]]=People!$B$3,People!$A$3, IF(Orders1[[#This Row],[Region]]=People!$B$4,People!$A$4, IF(Orders1[[#This Row],[Region]]=People!$B$5,People!$A$5))))</f>
        <v>Chuck Magee</v>
      </c>
      <c r="W9725" s="3" t="str">
        <f>IFERROR(INDEX(Returns!A9725:A10524, MATCH(Orders1[[#This Row],[Order ID]],Returns!B9725:B10524)), "No")</f>
        <v>No</v>
      </c>
      <c r="X9725" s="3">
        <f>IF(Orders1[[#This Row],[Return]]="Yes", 1, 0)</f>
        <v>0</v>
      </c>
    </row>
    <row r="9726" spans="1:24" x14ac:dyDescent="0.2">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7">
        <v>12.224</v>
      </c>
      <c r="S9726" s="1">
        <v>2</v>
      </c>
      <c r="T9726" s="1">
        <v>0.2</v>
      </c>
      <c r="U9726" s="7">
        <v>4.4311999999999996</v>
      </c>
      <c r="V9726" s="3" t="str">
        <f>IF(Orders1[[#This Row],[Region]]=People!$B$2, People!$A$2, IF(Orders1[[#This Row],[Region]]=People!$B$3,People!$A$3, IF(Orders1[[#This Row],[Region]]=People!$B$4,People!$A$4, IF(Orders1[[#This Row],[Region]]=People!$B$5,People!$A$5))))</f>
        <v>Kelly Williams</v>
      </c>
      <c r="W9726" s="3" t="str">
        <f>IFERROR(INDEX(Returns!A9726:A10525, MATCH(Orders1[[#This Row],[Order ID]],Returns!B9726:B10525)), "No")</f>
        <v>No</v>
      </c>
      <c r="X9726" s="3">
        <f>IF(Orders1[[#This Row],[Return]]="Yes", 1, 0)</f>
        <v>0</v>
      </c>
    </row>
    <row r="9727" spans="1:24" x14ac:dyDescent="0.2">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7">
        <v>89.97</v>
      </c>
      <c r="S9727" s="1">
        <v>3</v>
      </c>
      <c r="T9727" s="1">
        <v>0</v>
      </c>
      <c r="U9727" s="7">
        <v>37.787400000000005</v>
      </c>
      <c r="V9727" s="3" t="str">
        <f>IF(Orders1[[#This Row],[Region]]=People!$B$2, People!$A$2, IF(Orders1[[#This Row],[Region]]=People!$B$3,People!$A$3, IF(Orders1[[#This Row],[Region]]=People!$B$4,People!$A$4, IF(Orders1[[#This Row],[Region]]=People!$B$5,People!$A$5))))</f>
        <v>Anna Andreadi</v>
      </c>
      <c r="W9727" s="3" t="str">
        <f>IFERROR(INDEX(Returns!A9727:A10526, MATCH(Orders1[[#This Row],[Order ID]],Returns!B9727:B10526)), "No")</f>
        <v>No</v>
      </c>
      <c r="X9727" s="3">
        <f>IF(Orders1[[#This Row],[Return]]="Yes", 1, 0)</f>
        <v>0</v>
      </c>
    </row>
    <row r="9728" spans="1:24" x14ac:dyDescent="0.2">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7">
        <v>286.85999999999996</v>
      </c>
      <c r="S9728" s="1">
        <v>7</v>
      </c>
      <c r="T9728" s="1">
        <v>0</v>
      </c>
      <c r="U9728" s="7">
        <v>80.320799999999991</v>
      </c>
      <c r="V9728" s="3" t="str">
        <f>IF(Orders1[[#This Row],[Region]]=People!$B$2, People!$A$2, IF(Orders1[[#This Row],[Region]]=People!$B$3,People!$A$3, IF(Orders1[[#This Row],[Region]]=People!$B$4,People!$A$4, IF(Orders1[[#This Row],[Region]]=People!$B$5,People!$A$5))))</f>
        <v>Chuck Magee</v>
      </c>
      <c r="W9728" s="3" t="str">
        <f>IFERROR(INDEX(Returns!A9728:A10527, MATCH(Orders1[[#This Row],[Order ID]],Returns!B9728:B10527)), "No")</f>
        <v>No</v>
      </c>
      <c r="X9728" s="3">
        <f>IF(Orders1[[#This Row],[Return]]="Yes", 1, 0)</f>
        <v>0</v>
      </c>
    </row>
    <row r="9729" spans="1:24" x14ac:dyDescent="0.2">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7">
        <v>979.95</v>
      </c>
      <c r="S9729" s="1">
        <v>5</v>
      </c>
      <c r="T9729" s="1">
        <v>0</v>
      </c>
      <c r="U9729" s="7">
        <v>284.18549999999993</v>
      </c>
      <c r="V9729" s="3" t="str">
        <f>IF(Orders1[[#This Row],[Region]]=People!$B$2, People!$A$2, IF(Orders1[[#This Row],[Region]]=People!$B$3,People!$A$3, IF(Orders1[[#This Row],[Region]]=People!$B$4,People!$A$4, IF(Orders1[[#This Row],[Region]]=People!$B$5,People!$A$5))))</f>
        <v>Chuck Magee</v>
      </c>
      <c r="W9729" s="3" t="str">
        <f>IFERROR(INDEX(Returns!A9729:A10528, MATCH(Orders1[[#This Row],[Order ID]],Returns!B9729:B10528)), "No")</f>
        <v>No</v>
      </c>
      <c r="X9729" s="3">
        <f>IF(Orders1[[#This Row],[Return]]="Yes", 1, 0)</f>
        <v>0</v>
      </c>
    </row>
    <row r="9730" spans="1:24" x14ac:dyDescent="0.2">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7">
        <v>4.3600000000000003</v>
      </c>
      <c r="S9730" s="1">
        <v>2</v>
      </c>
      <c r="T9730" s="1">
        <v>0</v>
      </c>
      <c r="U9730" s="7">
        <v>0.17439999999999944</v>
      </c>
      <c r="V9730" s="3" t="str">
        <f>IF(Orders1[[#This Row],[Region]]=People!$B$2, People!$A$2, IF(Orders1[[#This Row],[Region]]=People!$B$3,People!$A$3, IF(Orders1[[#This Row],[Region]]=People!$B$4,People!$A$4, IF(Orders1[[#This Row],[Region]]=People!$B$5,People!$A$5))))</f>
        <v>Chuck Magee</v>
      </c>
      <c r="W9730" s="3" t="str">
        <f>IFERROR(INDEX(Returns!A9730:A10529, MATCH(Orders1[[#This Row],[Order ID]],Returns!B9730:B10529)), "No")</f>
        <v>No</v>
      </c>
      <c r="X9730" s="3">
        <f>IF(Orders1[[#This Row],[Return]]="Yes", 1, 0)</f>
        <v>0</v>
      </c>
    </row>
    <row r="9731" spans="1:24" x14ac:dyDescent="0.2">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7">
        <v>10.048000000000002</v>
      </c>
      <c r="S9731" s="1">
        <v>2</v>
      </c>
      <c r="T9731" s="1">
        <v>0.2</v>
      </c>
      <c r="U9731" s="7">
        <v>3.1399999999999988</v>
      </c>
      <c r="V9731" s="3" t="str">
        <f>IF(Orders1[[#This Row],[Region]]=People!$B$2, People!$A$2, IF(Orders1[[#This Row],[Region]]=People!$B$3,People!$A$3, IF(Orders1[[#This Row],[Region]]=People!$B$4,People!$A$4, IF(Orders1[[#This Row],[Region]]=People!$B$5,People!$A$5))))</f>
        <v>Anna Andreadi</v>
      </c>
      <c r="W9731" s="3" t="str">
        <f>IFERROR(INDEX(Returns!A9731:A10530, MATCH(Orders1[[#This Row],[Order ID]],Returns!B9731:B10530)), "No")</f>
        <v>No</v>
      </c>
      <c r="X9731" s="3">
        <f>IF(Orders1[[#This Row],[Return]]="Yes", 1, 0)</f>
        <v>0</v>
      </c>
    </row>
    <row r="9732" spans="1:24" x14ac:dyDescent="0.2">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7">
        <v>807.75</v>
      </c>
      <c r="S9732" s="1">
        <v>5</v>
      </c>
      <c r="T9732" s="1">
        <v>0</v>
      </c>
      <c r="U9732" s="7">
        <v>153.47250000000003</v>
      </c>
      <c r="V9732" s="3" t="str">
        <f>IF(Orders1[[#This Row],[Region]]=People!$B$2, People!$A$2, IF(Orders1[[#This Row],[Region]]=People!$B$3,People!$A$3, IF(Orders1[[#This Row],[Region]]=People!$B$4,People!$A$4, IF(Orders1[[#This Row],[Region]]=People!$B$5,People!$A$5))))</f>
        <v>Anna Andreadi</v>
      </c>
      <c r="W9732" s="3" t="str">
        <f>IFERROR(INDEX(Returns!A9732:A10531, MATCH(Orders1[[#This Row],[Order ID]],Returns!B9732:B10531)), "No")</f>
        <v>No</v>
      </c>
      <c r="X9732" s="3">
        <f>IF(Orders1[[#This Row],[Return]]="Yes", 1, 0)</f>
        <v>0</v>
      </c>
    </row>
    <row r="9733" spans="1:24" x14ac:dyDescent="0.2">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7">
        <v>34.24</v>
      </c>
      <c r="S9733" s="1">
        <v>8</v>
      </c>
      <c r="T9733" s="1">
        <v>0</v>
      </c>
      <c r="U9733" s="7">
        <v>9.9295999999999971</v>
      </c>
      <c r="V9733" s="3" t="str">
        <f>IF(Orders1[[#This Row],[Region]]=People!$B$2, People!$A$2, IF(Orders1[[#This Row],[Region]]=People!$B$3,People!$A$3, IF(Orders1[[#This Row],[Region]]=People!$B$4,People!$A$4, IF(Orders1[[#This Row],[Region]]=People!$B$5,People!$A$5))))</f>
        <v>Anna Andreadi</v>
      </c>
      <c r="W9733" s="3" t="str">
        <f>IFERROR(INDEX(Returns!A9733:A10532, MATCH(Orders1[[#This Row],[Order ID]],Returns!B9733:B10532)), "No")</f>
        <v>No</v>
      </c>
      <c r="X9733" s="3">
        <f>IF(Orders1[[#This Row],[Return]]="Yes", 1, 0)</f>
        <v>0</v>
      </c>
    </row>
    <row r="9734" spans="1:24" x14ac:dyDescent="0.2">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7">
        <v>500.23999999999995</v>
      </c>
      <c r="S9734" s="1">
        <v>13</v>
      </c>
      <c r="T9734" s="1">
        <v>0</v>
      </c>
      <c r="U9734" s="7">
        <v>145.06959999999992</v>
      </c>
      <c r="V9734" s="3" t="str">
        <f>IF(Orders1[[#This Row],[Region]]=People!$B$2, People!$A$2, IF(Orders1[[#This Row],[Region]]=People!$B$3,People!$A$3, IF(Orders1[[#This Row],[Region]]=People!$B$4,People!$A$4, IF(Orders1[[#This Row],[Region]]=People!$B$5,People!$A$5))))</f>
        <v>Cassandra Brandow</v>
      </c>
      <c r="W9734" s="3" t="str">
        <f>IFERROR(INDEX(Returns!A9734:A10533, MATCH(Orders1[[#This Row],[Order ID]],Returns!B9734:B10533)), "No")</f>
        <v>No</v>
      </c>
      <c r="X9734" s="3">
        <f>IF(Orders1[[#This Row],[Return]]="Yes", 1, 0)</f>
        <v>0</v>
      </c>
    </row>
    <row r="9735" spans="1:24" x14ac:dyDescent="0.2">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7">
        <v>20.12</v>
      </c>
      <c r="S9735" s="1">
        <v>2</v>
      </c>
      <c r="T9735" s="1">
        <v>0</v>
      </c>
      <c r="U9735" s="7">
        <v>9.2552000000000003</v>
      </c>
      <c r="V9735" s="3" t="str">
        <f>IF(Orders1[[#This Row],[Region]]=People!$B$2, People!$A$2, IF(Orders1[[#This Row],[Region]]=People!$B$3,People!$A$3, IF(Orders1[[#This Row],[Region]]=People!$B$4,People!$A$4, IF(Orders1[[#This Row],[Region]]=People!$B$5,People!$A$5))))</f>
        <v>Cassandra Brandow</v>
      </c>
      <c r="W9735" s="3" t="str">
        <f>IFERROR(INDEX(Returns!A9735:A10534, MATCH(Orders1[[#This Row],[Order ID]],Returns!B9735:B10534)), "No")</f>
        <v>No</v>
      </c>
      <c r="X9735" s="3">
        <f>IF(Orders1[[#This Row],[Return]]="Yes", 1, 0)</f>
        <v>0</v>
      </c>
    </row>
    <row r="9736" spans="1:24" x14ac:dyDescent="0.2">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7">
        <v>896.99</v>
      </c>
      <c r="S9736" s="1">
        <v>1</v>
      </c>
      <c r="T9736" s="1">
        <v>0</v>
      </c>
      <c r="U9736" s="7">
        <v>421.58529999999996</v>
      </c>
      <c r="V9736" s="3" t="str">
        <f>IF(Orders1[[#This Row],[Region]]=People!$B$2, People!$A$2, IF(Orders1[[#This Row],[Region]]=People!$B$3,People!$A$3, IF(Orders1[[#This Row],[Region]]=People!$B$4,People!$A$4, IF(Orders1[[#This Row],[Region]]=People!$B$5,People!$A$5))))</f>
        <v>Cassandra Brandow</v>
      </c>
      <c r="W9736" s="3" t="str">
        <f>IFERROR(INDEX(Returns!A9736:A10535, MATCH(Orders1[[#This Row],[Order ID]],Returns!B9736:B10535)), "No")</f>
        <v>No</v>
      </c>
      <c r="X9736" s="3">
        <f>IF(Orders1[[#This Row],[Return]]="Yes", 1, 0)</f>
        <v>0</v>
      </c>
    </row>
    <row r="9737" spans="1:24" x14ac:dyDescent="0.2">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7">
        <v>5.88</v>
      </c>
      <c r="S9737" s="1">
        <v>1</v>
      </c>
      <c r="T9737" s="1">
        <v>0.2</v>
      </c>
      <c r="U9737" s="7">
        <v>1.9844999999999995</v>
      </c>
      <c r="V9737" s="3" t="str">
        <f>IF(Orders1[[#This Row],[Region]]=People!$B$2, People!$A$2, IF(Orders1[[#This Row],[Region]]=People!$B$3,People!$A$3, IF(Orders1[[#This Row],[Region]]=People!$B$4,People!$A$4, IF(Orders1[[#This Row],[Region]]=People!$B$5,People!$A$5))))</f>
        <v>Chuck Magee</v>
      </c>
      <c r="W9737" s="3" t="str">
        <f>IFERROR(INDEX(Returns!A9737:A10536, MATCH(Orders1[[#This Row],[Order ID]],Returns!B9737:B10536)), "No")</f>
        <v>No</v>
      </c>
      <c r="X9737" s="3">
        <f>IF(Orders1[[#This Row],[Return]]="Yes", 1, 0)</f>
        <v>0</v>
      </c>
    </row>
    <row r="9738" spans="1:24" x14ac:dyDescent="0.2">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7">
        <v>269.98</v>
      </c>
      <c r="S9738" s="1">
        <v>2</v>
      </c>
      <c r="T9738" s="1">
        <v>0</v>
      </c>
      <c r="U9738" s="7">
        <v>72.894599999999997</v>
      </c>
      <c r="V9738" s="3" t="str">
        <f>IF(Orders1[[#This Row],[Region]]=People!$B$2, People!$A$2, IF(Orders1[[#This Row],[Region]]=People!$B$3,People!$A$3, IF(Orders1[[#This Row],[Region]]=People!$B$4,People!$A$4, IF(Orders1[[#This Row],[Region]]=People!$B$5,People!$A$5))))</f>
        <v>Kelly Williams</v>
      </c>
      <c r="W9738" s="3" t="str">
        <f>IFERROR(INDEX(Returns!A9738:A10537, MATCH(Orders1[[#This Row],[Order ID]],Returns!B9738:B10537)), "No")</f>
        <v>No</v>
      </c>
      <c r="X9738" s="3">
        <f>IF(Orders1[[#This Row],[Return]]="Yes", 1, 0)</f>
        <v>0</v>
      </c>
    </row>
    <row r="9739" spans="1:24" x14ac:dyDescent="0.2">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7">
        <v>310.12</v>
      </c>
      <c r="S9739" s="1">
        <v>2</v>
      </c>
      <c r="T9739" s="1">
        <v>0</v>
      </c>
      <c r="U9739" s="7">
        <v>80.631200000000007</v>
      </c>
      <c r="V9739" s="3" t="str">
        <f>IF(Orders1[[#This Row],[Region]]=People!$B$2, People!$A$2, IF(Orders1[[#This Row],[Region]]=People!$B$3,People!$A$3, IF(Orders1[[#This Row],[Region]]=People!$B$4,People!$A$4, IF(Orders1[[#This Row],[Region]]=People!$B$5,People!$A$5))))</f>
        <v>Anna Andreadi</v>
      </c>
      <c r="W9739" s="3" t="str">
        <f>IFERROR(INDEX(Returns!A9739:A10538, MATCH(Orders1[[#This Row],[Order ID]],Returns!B9739:B10538)), "No")</f>
        <v>No</v>
      </c>
      <c r="X9739" s="3">
        <f>IF(Orders1[[#This Row],[Return]]="Yes", 1, 0)</f>
        <v>0</v>
      </c>
    </row>
    <row r="9740" spans="1:24" x14ac:dyDescent="0.2">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7">
        <v>70.463999999999999</v>
      </c>
      <c r="S9740" s="1">
        <v>6</v>
      </c>
      <c r="T9740" s="1">
        <v>0.2</v>
      </c>
      <c r="U9740" s="7">
        <v>22.900799999999997</v>
      </c>
      <c r="V9740" s="3" t="str">
        <f>IF(Orders1[[#This Row],[Region]]=People!$B$2, People!$A$2, IF(Orders1[[#This Row],[Region]]=People!$B$3,People!$A$3, IF(Orders1[[#This Row],[Region]]=People!$B$4,People!$A$4, IF(Orders1[[#This Row],[Region]]=People!$B$5,People!$A$5))))</f>
        <v>Anna Andreadi</v>
      </c>
      <c r="W9740" s="3" t="str">
        <f>IFERROR(INDEX(Returns!A9740:A10539, MATCH(Orders1[[#This Row],[Order ID]],Returns!B9740:B10539)), "No")</f>
        <v>No</v>
      </c>
      <c r="X9740" s="3">
        <f>IF(Orders1[[#This Row],[Return]]="Yes", 1, 0)</f>
        <v>0</v>
      </c>
    </row>
    <row r="9741" spans="1:24" x14ac:dyDescent="0.2">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7">
        <v>19.68</v>
      </c>
      <c r="S9741" s="1">
        <v>5</v>
      </c>
      <c r="T9741" s="1">
        <v>0.2</v>
      </c>
      <c r="U9741" s="7">
        <v>6.8879999999999981</v>
      </c>
      <c r="V9741" s="3" t="str">
        <f>IF(Orders1[[#This Row],[Region]]=People!$B$2, People!$A$2, IF(Orders1[[#This Row],[Region]]=People!$B$3,People!$A$3, IF(Orders1[[#This Row],[Region]]=People!$B$4,People!$A$4, IF(Orders1[[#This Row],[Region]]=People!$B$5,People!$A$5))))</f>
        <v>Anna Andreadi</v>
      </c>
      <c r="W9741" s="3" t="str">
        <f>IFERROR(INDEX(Returns!A9741:A10540, MATCH(Orders1[[#This Row],[Order ID]],Returns!B9741:B10540)), "No")</f>
        <v>No</v>
      </c>
      <c r="X9741" s="3">
        <f>IF(Orders1[[#This Row],[Return]]="Yes", 1, 0)</f>
        <v>0</v>
      </c>
    </row>
    <row r="9742" spans="1:24" x14ac:dyDescent="0.2">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7">
        <v>140.67000000000002</v>
      </c>
      <c r="S9742" s="1">
        <v>3</v>
      </c>
      <c r="T9742" s="1">
        <v>0</v>
      </c>
      <c r="U9742" s="7">
        <v>54.861300000000007</v>
      </c>
      <c r="V9742" s="3" t="str">
        <f>IF(Orders1[[#This Row],[Region]]=People!$B$2, People!$A$2, IF(Orders1[[#This Row],[Region]]=People!$B$3,People!$A$3, IF(Orders1[[#This Row],[Region]]=People!$B$4,People!$A$4, IF(Orders1[[#This Row],[Region]]=People!$B$5,People!$A$5))))</f>
        <v>Anna Andreadi</v>
      </c>
      <c r="W9742" s="3" t="str">
        <f>IFERROR(INDEX(Returns!A9742:A10541, MATCH(Orders1[[#This Row],[Order ID]],Returns!B9742:B10541)), "No")</f>
        <v>No</v>
      </c>
      <c r="X9742" s="3">
        <f>IF(Orders1[[#This Row],[Return]]="Yes", 1, 0)</f>
        <v>0</v>
      </c>
    </row>
    <row r="9743" spans="1:24" x14ac:dyDescent="0.2">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7">
        <v>4404.8999999999996</v>
      </c>
      <c r="S9743" s="1">
        <v>5</v>
      </c>
      <c r="T9743" s="1">
        <v>0</v>
      </c>
      <c r="U9743" s="7">
        <v>1013.1270000000001</v>
      </c>
      <c r="V9743" s="3" t="str">
        <f>IF(Orders1[[#This Row],[Region]]=People!$B$2, People!$A$2, IF(Orders1[[#This Row],[Region]]=People!$B$3,People!$A$3, IF(Orders1[[#This Row],[Region]]=People!$B$4,People!$A$4, IF(Orders1[[#This Row],[Region]]=People!$B$5,People!$A$5))))</f>
        <v>Chuck Magee</v>
      </c>
      <c r="W9743" s="3" t="str">
        <f>IFERROR(INDEX(Returns!A9743:A10542, MATCH(Orders1[[#This Row],[Order ID]],Returns!B9743:B10542)), "No")</f>
        <v>No</v>
      </c>
      <c r="X9743" s="3">
        <f>IF(Orders1[[#This Row],[Return]]="Yes", 1, 0)</f>
        <v>0</v>
      </c>
    </row>
    <row r="9744" spans="1:24" x14ac:dyDescent="0.2">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7">
        <v>62.65</v>
      </c>
      <c r="S9744" s="1">
        <v>5</v>
      </c>
      <c r="T9744" s="1">
        <v>0</v>
      </c>
      <c r="U9744" s="7">
        <v>29.445499999999996</v>
      </c>
      <c r="V9744" s="3" t="str">
        <f>IF(Orders1[[#This Row],[Region]]=People!$B$2, People!$A$2, IF(Orders1[[#This Row],[Region]]=People!$B$3,People!$A$3, IF(Orders1[[#This Row],[Region]]=People!$B$4,People!$A$4, IF(Orders1[[#This Row],[Region]]=People!$B$5,People!$A$5))))</f>
        <v>Anna Andreadi</v>
      </c>
      <c r="W9744" s="3" t="str">
        <f>IFERROR(INDEX(Returns!A9744:A10543, MATCH(Orders1[[#This Row],[Order ID]],Returns!B9744:B10543)), "No")</f>
        <v>No</v>
      </c>
      <c r="X9744" s="3">
        <f>IF(Orders1[[#This Row],[Return]]="Yes", 1, 0)</f>
        <v>0</v>
      </c>
    </row>
    <row r="9745" spans="1:24" x14ac:dyDescent="0.2">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7">
        <v>9.4499999999999993</v>
      </c>
      <c r="S9745" s="1">
        <v>3</v>
      </c>
      <c r="T9745" s="1">
        <v>0</v>
      </c>
      <c r="U9745" s="7">
        <v>4.5359999999999996</v>
      </c>
      <c r="V9745" s="3" t="str">
        <f>IF(Orders1[[#This Row],[Region]]=People!$B$2, People!$A$2, IF(Orders1[[#This Row],[Region]]=People!$B$3,People!$A$3, IF(Orders1[[#This Row],[Region]]=People!$B$4,People!$A$4, IF(Orders1[[#This Row],[Region]]=People!$B$5,People!$A$5))))</f>
        <v>Chuck Magee</v>
      </c>
      <c r="W9745" s="3" t="str">
        <f>IFERROR(INDEX(Returns!A9745:A10544, MATCH(Orders1[[#This Row],[Order ID]],Returns!B9745:B10544)), "No")</f>
        <v>No</v>
      </c>
      <c r="X9745" s="3">
        <f>IF(Orders1[[#This Row],[Return]]="Yes", 1, 0)</f>
        <v>0</v>
      </c>
    </row>
    <row r="9746" spans="1:24" x14ac:dyDescent="0.2">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7">
        <v>268.57600000000002</v>
      </c>
      <c r="S9746" s="1">
        <v>4</v>
      </c>
      <c r="T9746" s="1">
        <v>0.2</v>
      </c>
      <c r="U9746" s="7">
        <v>90.64439999999999</v>
      </c>
      <c r="V9746" s="3" t="str">
        <f>IF(Orders1[[#This Row],[Region]]=People!$B$2, People!$A$2, IF(Orders1[[#This Row],[Region]]=People!$B$3,People!$A$3, IF(Orders1[[#This Row],[Region]]=People!$B$4,People!$A$4, IF(Orders1[[#This Row],[Region]]=People!$B$5,People!$A$5))))</f>
        <v>Kelly Williams</v>
      </c>
      <c r="W9746" s="3" t="str">
        <f>IFERROR(INDEX(Returns!A9746:A10545, MATCH(Orders1[[#This Row],[Order ID]],Returns!B9746:B10545)), "No")</f>
        <v>No</v>
      </c>
      <c r="X9746" s="3">
        <f>IF(Orders1[[#This Row],[Return]]="Yes", 1, 0)</f>
        <v>0</v>
      </c>
    </row>
    <row r="9747" spans="1:24" x14ac:dyDescent="0.2">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7">
        <v>364.08000000000004</v>
      </c>
      <c r="S9747" s="1">
        <v>2</v>
      </c>
      <c r="T9747" s="1">
        <v>0.2</v>
      </c>
      <c r="U9747" s="7">
        <v>9.1020000000000039</v>
      </c>
      <c r="V9747" s="3" t="str">
        <f>IF(Orders1[[#This Row],[Region]]=People!$B$2, People!$A$2, IF(Orders1[[#This Row],[Region]]=People!$B$3,People!$A$3, IF(Orders1[[#This Row],[Region]]=People!$B$4,People!$A$4, IF(Orders1[[#This Row],[Region]]=People!$B$5,People!$A$5))))</f>
        <v>Anna Andreadi</v>
      </c>
      <c r="W9747" s="3" t="str">
        <f>IFERROR(INDEX(Returns!A9747:A10546, MATCH(Orders1[[#This Row],[Order ID]],Returns!B9747:B10546)), "No")</f>
        <v>No</v>
      </c>
      <c r="X9747" s="3">
        <f>IF(Orders1[[#This Row],[Return]]="Yes", 1, 0)</f>
        <v>0</v>
      </c>
    </row>
    <row r="9748" spans="1:24" x14ac:dyDescent="0.2">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7">
        <v>71.088000000000008</v>
      </c>
      <c r="S9748" s="1">
        <v>2</v>
      </c>
      <c r="T9748" s="1">
        <v>0.2</v>
      </c>
      <c r="U9748" s="7">
        <v>-1.7772000000000041</v>
      </c>
      <c r="V9748" s="3" t="str">
        <f>IF(Orders1[[#This Row],[Region]]=People!$B$2, People!$A$2, IF(Orders1[[#This Row],[Region]]=People!$B$3,People!$A$3, IF(Orders1[[#This Row],[Region]]=People!$B$4,People!$A$4, IF(Orders1[[#This Row],[Region]]=People!$B$5,People!$A$5))))</f>
        <v>Anna Andreadi</v>
      </c>
      <c r="W9748" s="3" t="str">
        <f>IFERROR(INDEX(Returns!A9748:A10547, MATCH(Orders1[[#This Row],[Order ID]],Returns!B9748:B10547)), "No")</f>
        <v>No</v>
      </c>
      <c r="X9748" s="3">
        <f>IF(Orders1[[#This Row],[Return]]="Yes", 1, 0)</f>
        <v>0</v>
      </c>
    </row>
    <row r="9749" spans="1:24" x14ac:dyDescent="0.2">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7">
        <v>10.984000000000002</v>
      </c>
      <c r="S9749" s="1">
        <v>2</v>
      </c>
      <c r="T9749" s="1">
        <v>0.6</v>
      </c>
      <c r="U9749" s="7">
        <v>-7.9634</v>
      </c>
      <c r="V9749" s="3" t="str">
        <f>IF(Orders1[[#This Row],[Region]]=People!$B$2, People!$A$2, IF(Orders1[[#This Row],[Region]]=People!$B$3,People!$A$3, IF(Orders1[[#This Row],[Region]]=People!$B$4,People!$A$4, IF(Orders1[[#This Row],[Region]]=People!$B$5,People!$A$5))))</f>
        <v>Kelly Williams</v>
      </c>
      <c r="W9749" s="3" t="str">
        <f>IFERROR(INDEX(Returns!A9749:A10548, MATCH(Orders1[[#This Row],[Order ID]],Returns!B9749:B10548)), "No")</f>
        <v>No</v>
      </c>
      <c r="X9749" s="3">
        <f>IF(Orders1[[#This Row],[Return]]="Yes", 1, 0)</f>
        <v>0</v>
      </c>
    </row>
    <row r="9750" spans="1:24" x14ac:dyDescent="0.2">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7">
        <v>797.94399999999996</v>
      </c>
      <c r="S9750" s="1">
        <v>4</v>
      </c>
      <c r="T9750" s="1">
        <v>0.3</v>
      </c>
      <c r="U9750" s="7">
        <v>-56.995999999999981</v>
      </c>
      <c r="V9750" s="3" t="str">
        <f>IF(Orders1[[#This Row],[Region]]=People!$B$2, People!$A$2, IF(Orders1[[#This Row],[Region]]=People!$B$3,People!$A$3, IF(Orders1[[#This Row],[Region]]=People!$B$4,People!$A$4, IF(Orders1[[#This Row],[Region]]=People!$B$5,People!$A$5))))</f>
        <v>Kelly Williams</v>
      </c>
      <c r="W9750" s="3" t="str">
        <f>IFERROR(INDEX(Returns!A9750:A10549, MATCH(Orders1[[#This Row],[Order ID]],Returns!B9750:B10549)), "No")</f>
        <v>No</v>
      </c>
      <c r="X9750" s="3">
        <f>IF(Orders1[[#This Row],[Return]]="Yes", 1, 0)</f>
        <v>0</v>
      </c>
    </row>
    <row r="9751" spans="1:24" x14ac:dyDescent="0.2">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7">
        <v>159.97999999999999</v>
      </c>
      <c r="S9751" s="1">
        <v>2</v>
      </c>
      <c r="T9751" s="1">
        <v>0</v>
      </c>
      <c r="U9751" s="7">
        <v>57.592799999999997</v>
      </c>
      <c r="V9751" s="3" t="str">
        <f>IF(Orders1[[#This Row],[Region]]=People!$B$2, People!$A$2, IF(Orders1[[#This Row],[Region]]=People!$B$3,People!$A$3, IF(Orders1[[#This Row],[Region]]=People!$B$4,People!$A$4, IF(Orders1[[#This Row],[Region]]=People!$B$5,People!$A$5))))</f>
        <v>Chuck Magee</v>
      </c>
      <c r="W9751" s="3" t="str">
        <f>IFERROR(INDEX(Returns!A9751:A10550, MATCH(Orders1[[#This Row],[Order ID]],Returns!B9751:B10550)), "No")</f>
        <v>No</v>
      </c>
      <c r="X9751" s="3">
        <f>IF(Orders1[[#This Row],[Return]]="Yes", 1, 0)</f>
        <v>0</v>
      </c>
    </row>
    <row r="9752" spans="1:24" x14ac:dyDescent="0.2">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7">
        <v>5.3440000000000003</v>
      </c>
      <c r="S9752" s="1">
        <v>2</v>
      </c>
      <c r="T9752" s="1">
        <v>0.2</v>
      </c>
      <c r="U9752" s="7">
        <v>0.66799999999999948</v>
      </c>
      <c r="V9752" s="3" t="str">
        <f>IF(Orders1[[#This Row],[Region]]=People!$B$2, People!$A$2, IF(Orders1[[#This Row],[Region]]=People!$B$3,People!$A$3, IF(Orders1[[#This Row],[Region]]=People!$B$4,People!$A$4, IF(Orders1[[#This Row],[Region]]=People!$B$5,People!$A$5))))</f>
        <v>Kelly Williams</v>
      </c>
      <c r="W9752" s="3" t="str">
        <f>IFERROR(INDEX(Returns!A9752:A10551, MATCH(Orders1[[#This Row],[Order ID]],Returns!B9752:B10551)), "No")</f>
        <v>No</v>
      </c>
      <c r="X9752" s="3">
        <f>IF(Orders1[[#This Row],[Return]]="Yes", 1, 0)</f>
        <v>0</v>
      </c>
    </row>
    <row r="9753" spans="1:24" x14ac:dyDescent="0.2">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7">
        <v>27.72</v>
      </c>
      <c r="S9753" s="1">
        <v>3</v>
      </c>
      <c r="T9753" s="1">
        <v>0.2</v>
      </c>
      <c r="U9753" s="7">
        <v>3.4649999999999999</v>
      </c>
      <c r="V9753" s="3" t="str">
        <f>IF(Orders1[[#This Row],[Region]]=People!$B$2, People!$A$2, IF(Orders1[[#This Row],[Region]]=People!$B$3,People!$A$3, IF(Orders1[[#This Row],[Region]]=People!$B$4,People!$A$4, IF(Orders1[[#This Row],[Region]]=People!$B$5,People!$A$5))))</f>
        <v>Kelly Williams</v>
      </c>
      <c r="W9753" s="3" t="str">
        <f>IFERROR(INDEX(Returns!A9753:A10552, MATCH(Orders1[[#This Row],[Order ID]],Returns!B9753:B10552)), "No")</f>
        <v>No</v>
      </c>
      <c r="X9753" s="3">
        <f>IF(Orders1[[#This Row],[Return]]="Yes", 1, 0)</f>
        <v>0</v>
      </c>
    </row>
    <row r="9754" spans="1:24" x14ac:dyDescent="0.2">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7">
        <v>2.4960000000000004</v>
      </c>
      <c r="S9754" s="1">
        <v>1</v>
      </c>
      <c r="T9754" s="1">
        <v>0.2</v>
      </c>
      <c r="U9754" s="7">
        <v>0.90479999999999983</v>
      </c>
      <c r="V9754" s="3" t="str">
        <f>IF(Orders1[[#This Row],[Region]]=People!$B$2, People!$A$2, IF(Orders1[[#This Row],[Region]]=People!$B$3,People!$A$3, IF(Orders1[[#This Row],[Region]]=People!$B$4,People!$A$4, IF(Orders1[[#This Row],[Region]]=People!$B$5,People!$A$5))))</f>
        <v>Anna Andreadi</v>
      </c>
      <c r="W9754" s="3" t="str">
        <f>IFERROR(INDEX(Returns!A9754:A10553, MATCH(Orders1[[#This Row],[Order ID]],Returns!B9754:B10553)), "No")</f>
        <v>No</v>
      </c>
      <c r="X9754" s="3">
        <f>IF(Orders1[[#This Row],[Return]]="Yes", 1, 0)</f>
        <v>0</v>
      </c>
    </row>
    <row r="9755" spans="1:24" x14ac:dyDescent="0.2">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7">
        <v>8.26</v>
      </c>
      <c r="S9755" s="1">
        <v>2</v>
      </c>
      <c r="T9755" s="1">
        <v>0</v>
      </c>
      <c r="U9755" s="7">
        <v>3.7995999999999999</v>
      </c>
      <c r="V9755" s="3" t="str">
        <f>IF(Orders1[[#This Row],[Region]]=People!$B$2, People!$A$2, IF(Orders1[[#This Row],[Region]]=People!$B$3,People!$A$3, IF(Orders1[[#This Row],[Region]]=People!$B$4,People!$A$4, IF(Orders1[[#This Row],[Region]]=People!$B$5,People!$A$5))))</f>
        <v>Cassandra Brandow</v>
      </c>
      <c r="W9755" s="3" t="str">
        <f>IFERROR(INDEX(Returns!A9755:A10554, MATCH(Orders1[[#This Row],[Order ID]],Returns!B9755:B10554)), "No")</f>
        <v>No</v>
      </c>
      <c r="X9755" s="3">
        <f>IF(Orders1[[#This Row],[Return]]="Yes", 1, 0)</f>
        <v>0</v>
      </c>
    </row>
    <row r="9756" spans="1:24" x14ac:dyDescent="0.2">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7">
        <v>17.760000000000002</v>
      </c>
      <c r="S9756" s="1">
        <v>2</v>
      </c>
      <c r="T9756" s="1">
        <v>0</v>
      </c>
      <c r="U9756" s="7">
        <v>8.8800000000000008</v>
      </c>
      <c r="V9756" s="3" t="str">
        <f>IF(Orders1[[#This Row],[Region]]=People!$B$2, People!$A$2, IF(Orders1[[#This Row],[Region]]=People!$B$3,People!$A$3, IF(Orders1[[#This Row],[Region]]=People!$B$4,People!$A$4, IF(Orders1[[#This Row],[Region]]=People!$B$5,People!$A$5))))</f>
        <v>Cassandra Brandow</v>
      </c>
      <c r="W9756" s="3" t="str">
        <f>IFERROR(INDEX(Returns!A9756:A10555, MATCH(Orders1[[#This Row],[Order ID]],Returns!B9756:B10555)), "No")</f>
        <v>No</v>
      </c>
      <c r="X9756" s="3">
        <f>IF(Orders1[[#This Row],[Return]]="Yes", 1, 0)</f>
        <v>0</v>
      </c>
    </row>
    <row r="9757" spans="1:24" x14ac:dyDescent="0.2">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7">
        <v>332.94</v>
      </c>
      <c r="S9757" s="1">
        <v>3</v>
      </c>
      <c r="T9757" s="1">
        <v>0</v>
      </c>
      <c r="U9757" s="7">
        <v>9.9882000000000204</v>
      </c>
      <c r="V9757" s="3" t="str">
        <f>IF(Orders1[[#This Row],[Region]]=People!$B$2, People!$A$2, IF(Orders1[[#This Row],[Region]]=People!$B$3,People!$A$3, IF(Orders1[[#This Row],[Region]]=People!$B$4,People!$A$4, IF(Orders1[[#This Row],[Region]]=People!$B$5,People!$A$5))))</f>
        <v>Cassandra Brandow</v>
      </c>
      <c r="W9757" s="3" t="str">
        <f>IFERROR(INDEX(Returns!A9757:A10556, MATCH(Orders1[[#This Row],[Order ID]],Returns!B9757:B10556)), "No")</f>
        <v>No</v>
      </c>
      <c r="X9757" s="3">
        <f>IF(Orders1[[#This Row],[Return]]="Yes", 1, 0)</f>
        <v>0</v>
      </c>
    </row>
    <row r="9758" spans="1:24" x14ac:dyDescent="0.2">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7">
        <v>292.10000000000002</v>
      </c>
      <c r="S9758" s="1">
        <v>2</v>
      </c>
      <c r="T9758" s="1">
        <v>0</v>
      </c>
      <c r="U9758" s="7">
        <v>58.419999999999987</v>
      </c>
      <c r="V9758" s="3" t="str">
        <f>IF(Orders1[[#This Row],[Region]]=People!$B$2, People!$A$2, IF(Orders1[[#This Row],[Region]]=People!$B$3,People!$A$3, IF(Orders1[[#This Row],[Region]]=People!$B$4,People!$A$4, IF(Orders1[[#This Row],[Region]]=People!$B$5,People!$A$5))))</f>
        <v>Cassandra Brandow</v>
      </c>
      <c r="W9758" s="3" t="str">
        <f>IFERROR(INDEX(Returns!A9758:A10557, MATCH(Orders1[[#This Row],[Order ID]],Returns!B9758:B10557)), "No")</f>
        <v>No</v>
      </c>
      <c r="X9758" s="3">
        <f>IF(Orders1[[#This Row],[Return]]="Yes", 1, 0)</f>
        <v>0</v>
      </c>
    </row>
    <row r="9759" spans="1:24" x14ac:dyDescent="0.2">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7">
        <v>206.1</v>
      </c>
      <c r="S9759" s="1">
        <v>5</v>
      </c>
      <c r="T9759" s="1">
        <v>0</v>
      </c>
      <c r="U9759" s="7">
        <v>55.647000000000006</v>
      </c>
      <c r="V9759" s="3" t="str">
        <f>IF(Orders1[[#This Row],[Region]]=People!$B$2, People!$A$2, IF(Orders1[[#This Row],[Region]]=People!$B$3,People!$A$3, IF(Orders1[[#This Row],[Region]]=People!$B$4,People!$A$4, IF(Orders1[[#This Row],[Region]]=People!$B$5,People!$A$5))))</f>
        <v>Cassandra Brandow</v>
      </c>
      <c r="W9759" s="3" t="str">
        <f>IFERROR(INDEX(Returns!A9759:A10558, MATCH(Orders1[[#This Row],[Order ID]],Returns!B9759:B10558)), "No")</f>
        <v>No</v>
      </c>
      <c r="X9759" s="3">
        <f>IF(Orders1[[#This Row],[Return]]="Yes", 1, 0)</f>
        <v>0</v>
      </c>
    </row>
    <row r="9760" spans="1:24" x14ac:dyDescent="0.2">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7">
        <v>17.64</v>
      </c>
      <c r="S9760" s="1">
        <v>4</v>
      </c>
      <c r="T9760" s="1">
        <v>0</v>
      </c>
      <c r="U9760" s="7">
        <v>8.1143999999999998</v>
      </c>
      <c r="V9760" s="3" t="str">
        <f>IF(Orders1[[#This Row],[Region]]=People!$B$2, People!$A$2, IF(Orders1[[#This Row],[Region]]=People!$B$3,People!$A$3, IF(Orders1[[#This Row],[Region]]=People!$B$4,People!$A$4, IF(Orders1[[#This Row],[Region]]=People!$B$5,People!$A$5))))</f>
        <v>Cassandra Brandow</v>
      </c>
      <c r="W9760" s="3" t="str">
        <f>IFERROR(INDEX(Returns!A9760:A10559, MATCH(Orders1[[#This Row],[Order ID]],Returns!B9760:B10559)), "No")</f>
        <v>No</v>
      </c>
      <c r="X9760" s="3">
        <f>IF(Orders1[[#This Row],[Return]]="Yes", 1, 0)</f>
        <v>0</v>
      </c>
    </row>
    <row r="9761" spans="1:24" x14ac:dyDescent="0.2">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7">
        <v>1403.9200000000003</v>
      </c>
      <c r="S9761" s="1">
        <v>5</v>
      </c>
      <c r="T9761" s="1">
        <v>0.2</v>
      </c>
      <c r="U9761" s="7">
        <v>70.196000000000026</v>
      </c>
      <c r="V9761" s="3" t="str">
        <f>IF(Orders1[[#This Row],[Region]]=People!$B$2, People!$A$2, IF(Orders1[[#This Row],[Region]]=People!$B$3,People!$A$3, IF(Orders1[[#This Row],[Region]]=People!$B$4,People!$A$4, IF(Orders1[[#This Row],[Region]]=People!$B$5,People!$A$5))))</f>
        <v>Anna Andreadi</v>
      </c>
      <c r="W9761" s="3" t="str">
        <f>IFERROR(INDEX(Returns!A9761:A10560, MATCH(Orders1[[#This Row],[Order ID]],Returns!B9761:B10560)), "No")</f>
        <v>No</v>
      </c>
      <c r="X9761" s="3">
        <f>IF(Orders1[[#This Row],[Return]]="Yes", 1, 0)</f>
        <v>0</v>
      </c>
    </row>
    <row r="9762" spans="1:24" x14ac:dyDescent="0.2">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7">
        <v>4.3</v>
      </c>
      <c r="S9762" s="1">
        <v>2</v>
      </c>
      <c r="T9762" s="1">
        <v>0</v>
      </c>
      <c r="U9762" s="7">
        <v>1.4189999999999996</v>
      </c>
      <c r="V9762" s="3" t="str">
        <f>IF(Orders1[[#This Row],[Region]]=People!$B$2, People!$A$2, IF(Orders1[[#This Row],[Region]]=People!$B$3,People!$A$3, IF(Orders1[[#This Row],[Region]]=People!$B$4,People!$A$4, IF(Orders1[[#This Row],[Region]]=People!$B$5,People!$A$5))))</f>
        <v>Cassandra Brandow</v>
      </c>
      <c r="W9762" s="3" t="str">
        <f>IFERROR(INDEX(Returns!A9762:A10561, MATCH(Orders1[[#This Row],[Order ID]],Returns!B9762:B10561)), "No")</f>
        <v>No</v>
      </c>
      <c r="X9762" s="3">
        <f>IF(Orders1[[#This Row],[Return]]="Yes", 1, 0)</f>
        <v>0</v>
      </c>
    </row>
    <row r="9763" spans="1:24" x14ac:dyDescent="0.2">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7">
        <v>239.96999999999997</v>
      </c>
      <c r="S9763" s="1">
        <v>3</v>
      </c>
      <c r="T9763" s="1">
        <v>0</v>
      </c>
      <c r="U9763" s="7">
        <v>86.389199999999988</v>
      </c>
      <c r="V9763" s="3" t="str">
        <f>IF(Orders1[[#This Row],[Region]]=People!$B$2, People!$A$2, IF(Orders1[[#This Row],[Region]]=People!$B$3,People!$A$3, IF(Orders1[[#This Row],[Region]]=People!$B$4,People!$A$4, IF(Orders1[[#This Row],[Region]]=People!$B$5,People!$A$5))))</f>
        <v>Anna Andreadi</v>
      </c>
      <c r="W9763" s="3" t="str">
        <f>IFERROR(INDEX(Returns!A9763:A10562, MATCH(Orders1[[#This Row],[Order ID]],Returns!B9763:B10562)), "No")</f>
        <v>No</v>
      </c>
      <c r="X9763" s="3">
        <f>IF(Orders1[[#This Row],[Return]]="Yes", 1, 0)</f>
        <v>0</v>
      </c>
    </row>
    <row r="9764" spans="1:24" x14ac:dyDescent="0.2">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7">
        <v>81.96</v>
      </c>
      <c r="S9764" s="1">
        <v>2</v>
      </c>
      <c r="T9764" s="1">
        <v>0</v>
      </c>
      <c r="U9764" s="7">
        <v>22.948799999999999</v>
      </c>
      <c r="V9764" s="3" t="str">
        <f>IF(Orders1[[#This Row],[Region]]=People!$B$2, People!$A$2, IF(Orders1[[#This Row],[Region]]=People!$B$3,People!$A$3, IF(Orders1[[#This Row],[Region]]=People!$B$4,People!$A$4, IF(Orders1[[#This Row],[Region]]=People!$B$5,People!$A$5))))</f>
        <v>Anna Andreadi</v>
      </c>
      <c r="W9764" s="3" t="str">
        <f>IFERROR(INDEX(Returns!A9764:A10563, MATCH(Orders1[[#This Row],[Order ID]],Returns!B9764:B10563)), "No")</f>
        <v>No</v>
      </c>
      <c r="X9764" s="3">
        <f>IF(Orders1[[#This Row],[Return]]="Yes", 1, 0)</f>
        <v>0</v>
      </c>
    </row>
    <row r="9765" spans="1:24" x14ac:dyDescent="0.2">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7">
        <v>238.62</v>
      </c>
      <c r="S9765" s="1">
        <v>2</v>
      </c>
      <c r="T9765" s="1">
        <v>0</v>
      </c>
      <c r="U9765" s="7">
        <v>4.7724000000000046</v>
      </c>
      <c r="V9765" s="3" t="str">
        <f>IF(Orders1[[#This Row],[Region]]=People!$B$2, People!$A$2, IF(Orders1[[#This Row],[Region]]=People!$B$3,People!$A$3, IF(Orders1[[#This Row],[Region]]=People!$B$4,People!$A$4, IF(Orders1[[#This Row],[Region]]=People!$B$5,People!$A$5))))</f>
        <v>Anna Andreadi</v>
      </c>
      <c r="W9765" s="3" t="str">
        <f>IFERROR(INDEX(Returns!A9765:A10564, MATCH(Orders1[[#This Row],[Order ID]],Returns!B9765:B10564)), "No")</f>
        <v>No</v>
      </c>
      <c r="X9765" s="3">
        <f>IF(Orders1[[#This Row],[Return]]="Yes", 1, 0)</f>
        <v>0</v>
      </c>
    </row>
    <row r="9766" spans="1:24" x14ac:dyDescent="0.2">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7">
        <v>139.80000000000001</v>
      </c>
      <c r="S9766" s="1">
        <v>5</v>
      </c>
      <c r="T9766" s="1">
        <v>0.2</v>
      </c>
      <c r="U9766" s="7">
        <v>12.232500000000009</v>
      </c>
      <c r="V9766" s="3" t="str">
        <f>IF(Orders1[[#This Row],[Region]]=People!$B$2, People!$A$2, IF(Orders1[[#This Row],[Region]]=People!$B$3,People!$A$3, IF(Orders1[[#This Row],[Region]]=People!$B$4,People!$A$4, IF(Orders1[[#This Row],[Region]]=People!$B$5,People!$A$5))))</f>
        <v>Anna Andreadi</v>
      </c>
      <c r="W9766" s="3" t="str">
        <f>IFERROR(INDEX(Returns!A9766:A10565, MATCH(Orders1[[#This Row],[Order ID]],Returns!B9766:B10565)), "No")</f>
        <v>No</v>
      </c>
      <c r="X9766" s="3">
        <f>IF(Orders1[[#This Row],[Return]]="Yes", 1, 0)</f>
        <v>0</v>
      </c>
    </row>
    <row r="9767" spans="1:24" x14ac:dyDescent="0.2">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7">
        <v>9.84</v>
      </c>
      <c r="S9767" s="1">
        <v>2</v>
      </c>
      <c r="T9767" s="1">
        <v>0</v>
      </c>
      <c r="U9767" s="7">
        <v>4.7231999999999994</v>
      </c>
      <c r="V9767" s="3" t="str">
        <f>IF(Orders1[[#This Row],[Region]]=People!$B$2, People!$A$2, IF(Orders1[[#This Row],[Region]]=People!$B$3,People!$A$3, IF(Orders1[[#This Row],[Region]]=People!$B$4,People!$A$4, IF(Orders1[[#This Row],[Region]]=People!$B$5,People!$A$5))))</f>
        <v>Chuck Magee</v>
      </c>
      <c r="W9767" s="3" t="str">
        <f>IFERROR(INDEX(Returns!A9767:A10566, MATCH(Orders1[[#This Row],[Order ID]],Returns!B9767:B10566)), "No")</f>
        <v>No</v>
      </c>
      <c r="X9767" s="3">
        <f>IF(Orders1[[#This Row],[Return]]="Yes", 1, 0)</f>
        <v>0</v>
      </c>
    </row>
    <row r="9768" spans="1:24" x14ac:dyDescent="0.2">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7">
        <v>7.78</v>
      </c>
      <c r="S9768" s="1">
        <v>1</v>
      </c>
      <c r="T9768" s="1">
        <v>0</v>
      </c>
      <c r="U9768" s="7">
        <v>3.5009999999999994</v>
      </c>
      <c r="V9768" s="3" t="str">
        <f>IF(Orders1[[#This Row],[Region]]=People!$B$2, People!$A$2, IF(Orders1[[#This Row],[Region]]=People!$B$3,People!$A$3, IF(Orders1[[#This Row],[Region]]=People!$B$4,People!$A$4, IF(Orders1[[#This Row],[Region]]=People!$B$5,People!$A$5))))</f>
        <v>Chuck Magee</v>
      </c>
      <c r="W9768" s="3" t="str">
        <f>IFERROR(INDEX(Returns!A9768:A10567, MATCH(Orders1[[#This Row],[Order ID]],Returns!B9768:B10567)), "No")</f>
        <v>No</v>
      </c>
      <c r="X9768" s="3">
        <f>IF(Orders1[[#This Row],[Return]]="Yes", 1, 0)</f>
        <v>0</v>
      </c>
    </row>
    <row r="9769" spans="1:24" x14ac:dyDescent="0.2">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7">
        <v>54.900000000000006</v>
      </c>
      <c r="S9769" s="1">
        <v>5</v>
      </c>
      <c r="T9769" s="1">
        <v>0</v>
      </c>
      <c r="U9769" s="7">
        <v>26.901000000000003</v>
      </c>
      <c r="V9769" s="3" t="str">
        <f>IF(Orders1[[#This Row],[Region]]=People!$B$2, People!$A$2, IF(Orders1[[#This Row],[Region]]=People!$B$3,People!$A$3, IF(Orders1[[#This Row],[Region]]=People!$B$4,People!$A$4, IF(Orders1[[#This Row],[Region]]=People!$B$5,People!$A$5))))</f>
        <v>Kelly Williams</v>
      </c>
      <c r="W9769" s="3" t="str">
        <f>IFERROR(INDEX(Returns!A9769:A10568, MATCH(Orders1[[#This Row],[Order ID]],Returns!B9769:B10568)), "No")</f>
        <v>No</v>
      </c>
      <c r="X9769" s="3">
        <f>IF(Orders1[[#This Row],[Return]]="Yes", 1, 0)</f>
        <v>0</v>
      </c>
    </row>
    <row r="9770" spans="1:24" x14ac:dyDescent="0.2">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7">
        <v>50.04</v>
      </c>
      <c r="S9770" s="1">
        <v>6</v>
      </c>
      <c r="T9770" s="1">
        <v>0</v>
      </c>
      <c r="U9770" s="7">
        <v>25.02</v>
      </c>
      <c r="V9770" s="3" t="str">
        <f>IF(Orders1[[#This Row],[Region]]=People!$B$2, People!$A$2, IF(Orders1[[#This Row],[Region]]=People!$B$3,People!$A$3, IF(Orders1[[#This Row],[Region]]=People!$B$4,People!$A$4, IF(Orders1[[#This Row],[Region]]=People!$B$5,People!$A$5))))</f>
        <v>Anna Andreadi</v>
      </c>
      <c r="W9770" s="3" t="str">
        <f>IFERROR(INDEX(Returns!A9770:A10569, MATCH(Orders1[[#This Row],[Order ID]],Returns!B9770:B10569)), "No")</f>
        <v>No</v>
      </c>
      <c r="X9770" s="3">
        <f>IF(Orders1[[#This Row],[Return]]="Yes", 1, 0)</f>
        <v>0</v>
      </c>
    </row>
    <row r="9771" spans="1:24" x14ac:dyDescent="0.2">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7">
        <v>339.92000000000007</v>
      </c>
      <c r="S9771" s="1">
        <v>5</v>
      </c>
      <c r="T9771" s="1">
        <v>0.2</v>
      </c>
      <c r="U9771" s="7">
        <v>8.4979999999999762</v>
      </c>
      <c r="V9771" s="3" t="str">
        <f>IF(Orders1[[#This Row],[Region]]=People!$B$2, People!$A$2, IF(Orders1[[#This Row],[Region]]=People!$B$3,People!$A$3, IF(Orders1[[#This Row],[Region]]=People!$B$4,People!$A$4, IF(Orders1[[#This Row],[Region]]=People!$B$5,People!$A$5))))</f>
        <v>Cassandra Brandow</v>
      </c>
      <c r="W9771" s="3" t="str">
        <f>IFERROR(INDEX(Returns!A9771:A10570, MATCH(Orders1[[#This Row],[Order ID]],Returns!B9771:B10570)), "No")</f>
        <v>No</v>
      </c>
      <c r="X9771" s="3">
        <f>IF(Orders1[[#This Row],[Return]]="Yes", 1, 0)</f>
        <v>0</v>
      </c>
    </row>
    <row r="9772" spans="1:24" x14ac:dyDescent="0.2">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7">
        <v>10.528</v>
      </c>
      <c r="S9772" s="1">
        <v>4</v>
      </c>
      <c r="T9772" s="1">
        <v>0.2</v>
      </c>
      <c r="U9772" s="7">
        <v>3.4215999999999993</v>
      </c>
      <c r="V9772" s="3" t="str">
        <f>IF(Orders1[[#This Row],[Region]]=People!$B$2, People!$A$2, IF(Orders1[[#This Row],[Region]]=People!$B$3,People!$A$3, IF(Orders1[[#This Row],[Region]]=People!$B$4,People!$A$4, IF(Orders1[[#This Row],[Region]]=People!$B$5,People!$A$5))))</f>
        <v>Cassandra Brandow</v>
      </c>
      <c r="W9772" s="3" t="str">
        <f>IFERROR(INDEX(Returns!A9772:A10571, MATCH(Orders1[[#This Row],[Order ID]],Returns!B9772:B10571)), "No")</f>
        <v>No</v>
      </c>
      <c r="X9772" s="3">
        <f>IF(Orders1[[#This Row],[Return]]="Yes", 1, 0)</f>
        <v>0</v>
      </c>
    </row>
    <row r="9773" spans="1:24" x14ac:dyDescent="0.2">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7">
        <v>42.384</v>
      </c>
      <c r="S9773" s="1">
        <v>2</v>
      </c>
      <c r="T9773" s="1">
        <v>0.2</v>
      </c>
      <c r="U9773" s="7">
        <v>4.2384000000000022</v>
      </c>
      <c r="V9773" s="3" t="str">
        <f>IF(Orders1[[#This Row],[Region]]=People!$B$2, People!$A$2, IF(Orders1[[#This Row],[Region]]=People!$B$3,People!$A$3, IF(Orders1[[#This Row],[Region]]=People!$B$4,People!$A$4, IF(Orders1[[#This Row],[Region]]=People!$B$5,People!$A$5))))</f>
        <v>Cassandra Brandow</v>
      </c>
      <c r="W9773" s="3" t="str">
        <f>IFERROR(INDEX(Returns!A9773:A10572, MATCH(Orders1[[#This Row],[Order ID]],Returns!B9773:B10572)), "No")</f>
        <v>No</v>
      </c>
      <c r="X9773" s="3">
        <f>IF(Orders1[[#This Row],[Return]]="Yes", 1, 0)</f>
        <v>0</v>
      </c>
    </row>
    <row r="9774" spans="1:24" x14ac:dyDescent="0.2">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7">
        <v>123.92000000000002</v>
      </c>
      <c r="S9774" s="1">
        <v>5</v>
      </c>
      <c r="T9774" s="1">
        <v>0.2</v>
      </c>
      <c r="U9774" s="7">
        <v>38.724999999999994</v>
      </c>
      <c r="V9774" s="3" t="str">
        <f>IF(Orders1[[#This Row],[Region]]=People!$B$2, People!$A$2, IF(Orders1[[#This Row],[Region]]=People!$B$3,People!$A$3, IF(Orders1[[#This Row],[Region]]=People!$B$4,People!$A$4, IF(Orders1[[#This Row],[Region]]=People!$B$5,People!$A$5))))</f>
        <v>Chuck Magee</v>
      </c>
      <c r="W9774" s="3" t="str">
        <f>IFERROR(INDEX(Returns!A9774:A10573, MATCH(Orders1[[#This Row],[Order ID]],Returns!B9774:B10573)), "No")</f>
        <v>No</v>
      </c>
      <c r="X9774" s="3">
        <f>IF(Orders1[[#This Row],[Return]]="Yes", 1, 0)</f>
        <v>0</v>
      </c>
    </row>
    <row r="9775" spans="1:24" x14ac:dyDescent="0.2">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7">
        <v>135.94999999999999</v>
      </c>
      <c r="S9775" s="1">
        <v>1</v>
      </c>
      <c r="T9775" s="1">
        <v>0</v>
      </c>
      <c r="U9775" s="7">
        <v>39.425499999999985</v>
      </c>
      <c r="V9775" s="3" t="str">
        <f>IF(Orders1[[#This Row],[Region]]=People!$B$2, People!$A$2, IF(Orders1[[#This Row],[Region]]=People!$B$3,People!$A$3, IF(Orders1[[#This Row],[Region]]=People!$B$4,People!$A$4, IF(Orders1[[#This Row],[Region]]=People!$B$5,People!$A$5))))</f>
        <v>Cassandra Brandow</v>
      </c>
      <c r="W9775" s="3" t="str">
        <f>IFERROR(INDEX(Returns!A9775:A10574, MATCH(Orders1[[#This Row],[Order ID]],Returns!B9775:B10574)), "No")</f>
        <v>No</v>
      </c>
      <c r="X9775" s="3">
        <f>IF(Orders1[[#This Row],[Return]]="Yes", 1, 0)</f>
        <v>0</v>
      </c>
    </row>
    <row r="9776" spans="1:24" x14ac:dyDescent="0.2">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7">
        <v>2177.5839999999994</v>
      </c>
      <c r="S9776" s="1">
        <v>8</v>
      </c>
      <c r="T9776" s="1">
        <v>0.8</v>
      </c>
      <c r="U9776" s="7">
        <v>-3701.8928000000014</v>
      </c>
      <c r="V9776" s="3" t="str">
        <f>IF(Orders1[[#This Row],[Region]]=People!$B$2, People!$A$2, IF(Orders1[[#This Row],[Region]]=People!$B$3,People!$A$3, IF(Orders1[[#This Row],[Region]]=People!$B$4,People!$A$4, IF(Orders1[[#This Row],[Region]]=People!$B$5,People!$A$5))))</f>
        <v>Kelly Williams</v>
      </c>
      <c r="W9776" s="3" t="str">
        <f>IFERROR(INDEX(Returns!A9776:A10575, MATCH(Orders1[[#This Row],[Order ID]],Returns!B9776:B10575)), "No")</f>
        <v>No</v>
      </c>
      <c r="X9776" s="3">
        <f>IF(Orders1[[#This Row],[Return]]="Yes", 1, 0)</f>
        <v>0</v>
      </c>
    </row>
    <row r="9777" spans="1:24" x14ac:dyDescent="0.2">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7">
        <v>17.496000000000002</v>
      </c>
      <c r="S9777" s="1">
        <v>3</v>
      </c>
      <c r="T9777" s="1">
        <v>0.6</v>
      </c>
      <c r="U9777" s="7">
        <v>-10.060199999999998</v>
      </c>
      <c r="V9777" s="3" t="str">
        <f>IF(Orders1[[#This Row],[Region]]=People!$B$2, People!$A$2, IF(Orders1[[#This Row],[Region]]=People!$B$3,People!$A$3, IF(Orders1[[#This Row],[Region]]=People!$B$4,People!$A$4, IF(Orders1[[#This Row],[Region]]=People!$B$5,People!$A$5))))</f>
        <v>Kelly Williams</v>
      </c>
      <c r="W9777" s="3" t="str">
        <f>IFERROR(INDEX(Returns!A9777:A10576, MATCH(Orders1[[#This Row],[Order ID]],Returns!B9777:B10576)), "No")</f>
        <v>No</v>
      </c>
      <c r="X9777" s="3">
        <f>IF(Orders1[[#This Row],[Return]]="Yes", 1, 0)</f>
        <v>0</v>
      </c>
    </row>
    <row r="9778" spans="1:24" x14ac:dyDescent="0.2">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7">
        <v>16.783999999999995</v>
      </c>
      <c r="S9778" s="1">
        <v>4</v>
      </c>
      <c r="T9778" s="1">
        <v>0.8</v>
      </c>
      <c r="U9778" s="7">
        <v>-26.854400000000012</v>
      </c>
      <c r="V9778" s="3" t="str">
        <f>IF(Orders1[[#This Row],[Region]]=People!$B$2, People!$A$2, IF(Orders1[[#This Row],[Region]]=People!$B$3,People!$A$3, IF(Orders1[[#This Row],[Region]]=People!$B$4,People!$A$4, IF(Orders1[[#This Row],[Region]]=People!$B$5,People!$A$5))))</f>
        <v>Kelly Williams</v>
      </c>
      <c r="W9778" s="3" t="str">
        <f>IFERROR(INDEX(Returns!A9778:A10577, MATCH(Orders1[[#This Row],[Order ID]],Returns!B9778:B10577)), "No")</f>
        <v>No</v>
      </c>
      <c r="X9778" s="3">
        <f>IF(Orders1[[#This Row],[Return]]="Yes", 1, 0)</f>
        <v>0</v>
      </c>
    </row>
    <row r="9779" spans="1:24" x14ac:dyDescent="0.2">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7">
        <v>431.13600000000002</v>
      </c>
      <c r="S9779" s="1">
        <v>9</v>
      </c>
      <c r="T9779" s="1">
        <v>0.2</v>
      </c>
      <c r="U9779" s="7">
        <v>-26.946000000000012</v>
      </c>
      <c r="V9779" s="3" t="str">
        <f>IF(Orders1[[#This Row],[Region]]=People!$B$2, People!$A$2, IF(Orders1[[#This Row],[Region]]=People!$B$3,People!$A$3, IF(Orders1[[#This Row],[Region]]=People!$B$4,People!$A$4, IF(Orders1[[#This Row],[Region]]=People!$B$5,People!$A$5))))</f>
        <v>Kelly Williams</v>
      </c>
      <c r="W9779" s="3" t="str">
        <f>IFERROR(INDEX(Returns!A9779:A10578, MATCH(Orders1[[#This Row],[Order ID]],Returns!B9779:B10578)), "No")</f>
        <v>No</v>
      </c>
      <c r="X9779" s="3">
        <f>IF(Orders1[[#This Row],[Return]]="Yes", 1, 0)</f>
        <v>0</v>
      </c>
    </row>
    <row r="9780" spans="1:24" x14ac:dyDescent="0.2">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7">
        <v>8.879999999999999</v>
      </c>
      <c r="S9780" s="1">
        <v>5</v>
      </c>
      <c r="T9780" s="1">
        <v>0.8</v>
      </c>
      <c r="U9780" s="7">
        <v>-13.32</v>
      </c>
      <c r="V9780" s="3" t="str">
        <f>IF(Orders1[[#This Row],[Region]]=People!$B$2, People!$A$2, IF(Orders1[[#This Row],[Region]]=People!$B$3,People!$A$3, IF(Orders1[[#This Row],[Region]]=People!$B$4,People!$A$4, IF(Orders1[[#This Row],[Region]]=People!$B$5,People!$A$5))))</f>
        <v>Kelly Williams</v>
      </c>
      <c r="W9780" s="3" t="str">
        <f>IFERROR(INDEX(Returns!A9780:A10579, MATCH(Orders1[[#This Row],[Order ID]],Returns!B9780:B10579)), "No")</f>
        <v>No</v>
      </c>
      <c r="X9780" s="3">
        <f>IF(Orders1[[#This Row],[Return]]="Yes", 1, 0)</f>
        <v>0</v>
      </c>
    </row>
    <row r="9781" spans="1:24" x14ac:dyDescent="0.2">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7">
        <v>4.8359999999999985</v>
      </c>
      <c r="S9781" s="1">
        <v>2</v>
      </c>
      <c r="T9781" s="1">
        <v>0.8</v>
      </c>
      <c r="U9781" s="7">
        <v>-12.090000000000003</v>
      </c>
      <c r="V9781" s="3" t="str">
        <f>IF(Orders1[[#This Row],[Region]]=People!$B$2, People!$A$2, IF(Orders1[[#This Row],[Region]]=People!$B$3,People!$A$3, IF(Orders1[[#This Row],[Region]]=People!$B$4,People!$A$4, IF(Orders1[[#This Row],[Region]]=People!$B$5,People!$A$5))))</f>
        <v>Kelly Williams</v>
      </c>
      <c r="W9781" s="3" t="str">
        <f>IFERROR(INDEX(Returns!A9781:A10580, MATCH(Orders1[[#This Row],[Order ID]],Returns!B9781:B10580)), "No")</f>
        <v>No</v>
      </c>
      <c r="X9781" s="3">
        <f>IF(Orders1[[#This Row],[Return]]="Yes", 1, 0)</f>
        <v>0</v>
      </c>
    </row>
    <row r="9782" spans="1:24" x14ac:dyDescent="0.2">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7">
        <v>437.84999999999997</v>
      </c>
      <c r="S9782" s="1">
        <v>3</v>
      </c>
      <c r="T9782" s="1">
        <v>0</v>
      </c>
      <c r="U9782" s="7">
        <v>131.35499999999996</v>
      </c>
      <c r="V9782" s="3" t="str">
        <f>IF(Orders1[[#This Row],[Region]]=People!$B$2, People!$A$2, IF(Orders1[[#This Row],[Region]]=People!$B$3,People!$A$3, IF(Orders1[[#This Row],[Region]]=People!$B$4,People!$A$4, IF(Orders1[[#This Row],[Region]]=People!$B$5,People!$A$5))))</f>
        <v>Chuck Magee</v>
      </c>
      <c r="W9782" s="3" t="str">
        <f>IFERROR(INDEX(Returns!A9782:A10581, MATCH(Orders1[[#This Row],[Order ID]],Returns!B9782:B10581)), "No")</f>
        <v>No</v>
      </c>
      <c r="X9782" s="3">
        <f>IF(Orders1[[#This Row],[Return]]="Yes", 1, 0)</f>
        <v>0</v>
      </c>
    </row>
    <row r="9783" spans="1:24" x14ac:dyDescent="0.2">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7">
        <v>673.5680000000001</v>
      </c>
      <c r="S9783" s="1">
        <v>2</v>
      </c>
      <c r="T9783" s="1">
        <v>0.2</v>
      </c>
      <c r="U9783" s="7">
        <v>252.58799999999999</v>
      </c>
      <c r="V9783" s="3" t="str">
        <f>IF(Orders1[[#This Row],[Region]]=People!$B$2, People!$A$2, IF(Orders1[[#This Row],[Region]]=People!$B$3,People!$A$3, IF(Orders1[[#This Row],[Region]]=People!$B$4,People!$A$4, IF(Orders1[[#This Row],[Region]]=People!$B$5,People!$A$5))))</f>
        <v>Chuck Magee</v>
      </c>
      <c r="W9783" s="3" t="str">
        <f>IFERROR(INDEX(Returns!A9783:A10582, MATCH(Orders1[[#This Row],[Order ID]],Returns!B9783:B10582)), "No")</f>
        <v>No</v>
      </c>
      <c r="X9783" s="3">
        <f>IF(Orders1[[#This Row],[Return]]="Yes", 1, 0)</f>
        <v>0</v>
      </c>
    </row>
    <row r="9784" spans="1:24" x14ac:dyDescent="0.2">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7">
        <v>274.8</v>
      </c>
      <c r="S9784" s="1">
        <v>5</v>
      </c>
      <c r="T9784" s="1">
        <v>0</v>
      </c>
      <c r="U9784" s="7">
        <v>134.65199999999999</v>
      </c>
      <c r="V9784" s="3" t="str">
        <f>IF(Orders1[[#This Row],[Region]]=People!$B$2, People!$A$2, IF(Orders1[[#This Row],[Region]]=People!$B$3,People!$A$3, IF(Orders1[[#This Row],[Region]]=People!$B$4,People!$A$4, IF(Orders1[[#This Row],[Region]]=People!$B$5,People!$A$5))))</f>
        <v>Chuck Magee</v>
      </c>
      <c r="W9784" s="3" t="str">
        <f>IFERROR(INDEX(Returns!A9784:A10583, MATCH(Orders1[[#This Row],[Order ID]],Returns!B9784:B10583)), "No")</f>
        <v>No</v>
      </c>
      <c r="X9784" s="3">
        <f>IF(Orders1[[#This Row],[Return]]="Yes", 1, 0)</f>
        <v>0</v>
      </c>
    </row>
    <row r="9785" spans="1:24" x14ac:dyDescent="0.2">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7">
        <v>62.18</v>
      </c>
      <c r="S9785" s="1">
        <v>1</v>
      </c>
      <c r="T9785" s="1">
        <v>0</v>
      </c>
      <c r="U9785" s="7">
        <v>16.788600000000002</v>
      </c>
      <c r="V9785" s="3" t="str">
        <f>IF(Orders1[[#This Row],[Region]]=People!$B$2, People!$A$2, IF(Orders1[[#This Row],[Region]]=People!$B$3,People!$A$3, IF(Orders1[[#This Row],[Region]]=People!$B$4,People!$A$4, IF(Orders1[[#This Row],[Region]]=People!$B$5,People!$A$5))))</f>
        <v>Chuck Magee</v>
      </c>
      <c r="W9785" s="3" t="str">
        <f>IFERROR(INDEX(Returns!A9785:A10584, MATCH(Orders1[[#This Row],[Order ID]],Returns!B9785:B10584)), "No")</f>
        <v>No</v>
      </c>
      <c r="X9785" s="3">
        <f>IF(Orders1[[#This Row],[Return]]="Yes", 1, 0)</f>
        <v>0</v>
      </c>
    </row>
    <row r="9786" spans="1:24" x14ac:dyDescent="0.2">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7">
        <v>8.2799999999999994</v>
      </c>
      <c r="S9786" s="1">
        <v>2</v>
      </c>
      <c r="T9786" s="1">
        <v>0</v>
      </c>
      <c r="U9786" s="7">
        <v>2.9807999999999995</v>
      </c>
      <c r="V9786" s="3" t="str">
        <f>IF(Orders1[[#This Row],[Region]]=People!$B$2, People!$A$2, IF(Orders1[[#This Row],[Region]]=People!$B$3,People!$A$3, IF(Orders1[[#This Row],[Region]]=People!$B$4,People!$A$4, IF(Orders1[[#This Row],[Region]]=People!$B$5,People!$A$5))))</f>
        <v>Chuck Magee</v>
      </c>
      <c r="W9786" s="3" t="str">
        <f>IFERROR(INDEX(Returns!A9786:A10585, MATCH(Orders1[[#This Row],[Order ID]],Returns!B9786:B10585)), "No")</f>
        <v>No</v>
      </c>
      <c r="X9786" s="3">
        <f>IF(Orders1[[#This Row],[Return]]="Yes", 1, 0)</f>
        <v>0</v>
      </c>
    </row>
    <row r="9787" spans="1:24" x14ac:dyDescent="0.2">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7">
        <v>48.81</v>
      </c>
      <c r="S9787" s="1">
        <v>3</v>
      </c>
      <c r="T9787" s="1">
        <v>0</v>
      </c>
      <c r="U9787" s="7">
        <v>23.916899999999998</v>
      </c>
      <c r="V9787" s="3" t="str">
        <f>IF(Orders1[[#This Row],[Region]]=People!$B$2, People!$A$2, IF(Orders1[[#This Row],[Region]]=People!$B$3,People!$A$3, IF(Orders1[[#This Row],[Region]]=People!$B$4,People!$A$4, IF(Orders1[[#This Row],[Region]]=People!$B$5,People!$A$5))))</f>
        <v>Cassandra Brandow</v>
      </c>
      <c r="W9787" s="3" t="str">
        <f>IFERROR(INDEX(Returns!A9787:A10586, MATCH(Orders1[[#This Row],[Order ID]],Returns!B9787:B10586)), "No")</f>
        <v>No</v>
      </c>
      <c r="X9787" s="3">
        <f>IF(Orders1[[#This Row],[Return]]="Yes", 1, 0)</f>
        <v>0</v>
      </c>
    </row>
    <row r="9788" spans="1:24" x14ac:dyDescent="0.2">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7">
        <v>149.9</v>
      </c>
      <c r="S9788" s="1">
        <v>5</v>
      </c>
      <c r="T9788" s="1">
        <v>0</v>
      </c>
      <c r="U9788" s="7">
        <v>40.472999999999999</v>
      </c>
      <c r="V9788" s="3" t="str">
        <f>IF(Orders1[[#This Row],[Region]]=People!$B$2, People!$A$2, IF(Orders1[[#This Row],[Region]]=People!$B$3,People!$A$3, IF(Orders1[[#This Row],[Region]]=People!$B$4,People!$A$4, IF(Orders1[[#This Row],[Region]]=People!$B$5,People!$A$5))))</f>
        <v>Cassandra Brandow</v>
      </c>
      <c r="W9788" s="3" t="str">
        <f>IFERROR(INDEX(Returns!A9788:A10587, MATCH(Orders1[[#This Row],[Order ID]],Returns!B9788:B10587)), "No")</f>
        <v>No</v>
      </c>
      <c r="X9788" s="3">
        <f>IF(Orders1[[#This Row],[Return]]="Yes", 1, 0)</f>
        <v>0</v>
      </c>
    </row>
    <row r="9789" spans="1:24" x14ac:dyDescent="0.2">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7">
        <v>1023.3319999999999</v>
      </c>
      <c r="S9789" s="1">
        <v>5</v>
      </c>
      <c r="T9789" s="1">
        <v>0.32</v>
      </c>
      <c r="U9789" s="7">
        <v>-30.098000000000127</v>
      </c>
      <c r="V9789" s="3" t="str">
        <f>IF(Orders1[[#This Row],[Region]]=People!$B$2, People!$A$2, IF(Orders1[[#This Row],[Region]]=People!$B$3,People!$A$3, IF(Orders1[[#This Row],[Region]]=People!$B$4,People!$A$4, IF(Orders1[[#This Row],[Region]]=People!$B$5,People!$A$5))))</f>
        <v>Kelly Williams</v>
      </c>
      <c r="W9789" s="3" t="str">
        <f>IFERROR(INDEX(Returns!A9789:A10588, MATCH(Orders1[[#This Row],[Order ID]],Returns!B9789:B10588)), "No")</f>
        <v>No</v>
      </c>
      <c r="X9789" s="3">
        <f>IF(Orders1[[#This Row],[Return]]="Yes", 1, 0)</f>
        <v>0</v>
      </c>
    </row>
    <row r="9790" spans="1:24" x14ac:dyDescent="0.2">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7">
        <v>600.55799999999999</v>
      </c>
      <c r="S9790" s="1">
        <v>3</v>
      </c>
      <c r="T9790" s="1">
        <v>0.3</v>
      </c>
      <c r="U9790" s="7">
        <v>-8.5794000000000779</v>
      </c>
      <c r="V9790" s="3" t="str">
        <f>IF(Orders1[[#This Row],[Region]]=People!$B$2, People!$A$2, IF(Orders1[[#This Row],[Region]]=People!$B$3,People!$A$3, IF(Orders1[[#This Row],[Region]]=People!$B$4,People!$A$4, IF(Orders1[[#This Row],[Region]]=People!$B$5,People!$A$5))))</f>
        <v>Kelly Williams</v>
      </c>
      <c r="W9790" s="3" t="str">
        <f>IFERROR(INDEX(Returns!A9790:A10589, MATCH(Orders1[[#This Row],[Order ID]],Returns!B9790:B10589)), "No")</f>
        <v>No</v>
      </c>
      <c r="X9790" s="3">
        <f>IF(Orders1[[#This Row],[Return]]="Yes", 1, 0)</f>
        <v>0</v>
      </c>
    </row>
    <row r="9791" spans="1:24" x14ac:dyDescent="0.2">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7">
        <v>39.992000000000004</v>
      </c>
      <c r="S9791" s="1">
        <v>1</v>
      </c>
      <c r="T9791" s="1">
        <v>0.2</v>
      </c>
      <c r="U9791" s="7">
        <v>6.9985999999999997</v>
      </c>
      <c r="V9791" s="3" t="str">
        <f>IF(Orders1[[#This Row],[Region]]=People!$B$2, People!$A$2, IF(Orders1[[#This Row],[Region]]=People!$B$3,People!$A$3, IF(Orders1[[#This Row],[Region]]=People!$B$4,People!$A$4, IF(Orders1[[#This Row],[Region]]=People!$B$5,People!$A$5))))</f>
        <v>Kelly Williams</v>
      </c>
      <c r="W9791" s="3" t="str">
        <f>IFERROR(INDEX(Returns!A9791:A10590, MATCH(Orders1[[#This Row],[Order ID]],Returns!B9791:B10590)), "No")</f>
        <v>No</v>
      </c>
      <c r="X9791" s="3">
        <f>IF(Orders1[[#This Row],[Return]]="Yes", 1, 0)</f>
        <v>0</v>
      </c>
    </row>
    <row r="9792" spans="1:24" x14ac:dyDescent="0.2">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7">
        <v>211.24599999999998</v>
      </c>
      <c r="S9792" s="1">
        <v>2</v>
      </c>
      <c r="T9792" s="1">
        <v>0.3</v>
      </c>
      <c r="U9792" s="7">
        <v>-66.391599999999983</v>
      </c>
      <c r="V9792" s="3" t="str">
        <f>IF(Orders1[[#This Row],[Region]]=People!$B$2, People!$A$2, IF(Orders1[[#This Row],[Region]]=People!$B$3,People!$A$3, IF(Orders1[[#This Row],[Region]]=People!$B$4,People!$A$4, IF(Orders1[[#This Row],[Region]]=People!$B$5,People!$A$5))))</f>
        <v>Kelly Williams</v>
      </c>
      <c r="W9792" s="3" t="str">
        <f>IFERROR(INDEX(Returns!A9792:A10591, MATCH(Orders1[[#This Row],[Order ID]],Returns!B9792:B10591)), "No")</f>
        <v>No</v>
      </c>
      <c r="X9792" s="3">
        <f>IF(Orders1[[#This Row],[Return]]="Yes", 1, 0)</f>
        <v>0</v>
      </c>
    </row>
    <row r="9793" spans="1:24" x14ac:dyDescent="0.2">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7">
        <v>56.063999999999993</v>
      </c>
      <c r="S9793" s="1">
        <v>6</v>
      </c>
      <c r="T9793" s="1">
        <v>0.2</v>
      </c>
      <c r="U9793" s="7">
        <v>21.024000000000001</v>
      </c>
      <c r="V9793" s="3" t="str">
        <f>IF(Orders1[[#This Row],[Region]]=People!$B$2, People!$A$2, IF(Orders1[[#This Row],[Region]]=People!$B$3,People!$A$3, IF(Orders1[[#This Row],[Region]]=People!$B$4,People!$A$4, IF(Orders1[[#This Row],[Region]]=People!$B$5,People!$A$5))))</f>
        <v>Kelly Williams</v>
      </c>
      <c r="W9793" s="3" t="str">
        <f>IFERROR(INDEX(Returns!A9793:A10592, MATCH(Orders1[[#This Row],[Order ID]],Returns!B9793:B10592)), "No")</f>
        <v>No</v>
      </c>
      <c r="X9793" s="3">
        <f>IF(Orders1[[#This Row],[Return]]="Yes", 1, 0)</f>
        <v>0</v>
      </c>
    </row>
    <row r="9794" spans="1:24" x14ac:dyDescent="0.2">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7">
        <v>107.77200000000001</v>
      </c>
      <c r="S9794" s="1">
        <v>2</v>
      </c>
      <c r="T9794" s="1">
        <v>0.3</v>
      </c>
      <c r="U9794" s="7">
        <v>-29.252400000000009</v>
      </c>
      <c r="V9794" s="3" t="str">
        <f>IF(Orders1[[#This Row],[Region]]=People!$B$2, People!$A$2, IF(Orders1[[#This Row],[Region]]=People!$B$3,People!$A$3, IF(Orders1[[#This Row],[Region]]=People!$B$4,People!$A$4, IF(Orders1[[#This Row],[Region]]=People!$B$5,People!$A$5))))</f>
        <v>Kelly Williams</v>
      </c>
      <c r="W9794" s="3" t="str">
        <f>IFERROR(INDEX(Returns!A9794:A10593, MATCH(Orders1[[#This Row],[Order ID]],Returns!B9794:B10593)), "No")</f>
        <v>No</v>
      </c>
      <c r="X9794" s="3">
        <f>IF(Orders1[[#This Row],[Return]]="Yes", 1, 0)</f>
        <v>0</v>
      </c>
    </row>
    <row r="9795" spans="1:24" x14ac:dyDescent="0.2">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7">
        <v>4.8320000000000007</v>
      </c>
      <c r="S9795" s="1">
        <v>1</v>
      </c>
      <c r="T9795" s="1">
        <v>0.2</v>
      </c>
      <c r="U9795" s="7">
        <v>1.6307999999999998</v>
      </c>
      <c r="V9795" s="3" t="str">
        <f>IF(Orders1[[#This Row],[Region]]=People!$B$2, People!$A$2, IF(Orders1[[#This Row],[Region]]=People!$B$3,People!$A$3, IF(Orders1[[#This Row],[Region]]=People!$B$4,People!$A$4, IF(Orders1[[#This Row],[Region]]=People!$B$5,People!$A$5))))</f>
        <v>Kelly Williams</v>
      </c>
      <c r="W9795" s="3" t="str">
        <f>IFERROR(INDEX(Returns!A9795:A10594, MATCH(Orders1[[#This Row],[Order ID]],Returns!B9795:B10594)), "No")</f>
        <v>No</v>
      </c>
      <c r="X9795" s="3">
        <f>IF(Orders1[[#This Row],[Return]]="Yes", 1, 0)</f>
        <v>0</v>
      </c>
    </row>
    <row r="9796" spans="1:24" x14ac:dyDescent="0.2">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7">
        <v>18.239999999999995</v>
      </c>
      <c r="S9796" s="1">
        <v>3</v>
      </c>
      <c r="T9796" s="1">
        <v>0.8</v>
      </c>
      <c r="U9796" s="7">
        <v>-31.00800000000001</v>
      </c>
      <c r="V9796" s="3" t="str">
        <f>IF(Orders1[[#This Row],[Region]]=People!$B$2, People!$A$2, IF(Orders1[[#This Row],[Region]]=People!$B$3,People!$A$3, IF(Orders1[[#This Row],[Region]]=People!$B$4,People!$A$4, IF(Orders1[[#This Row],[Region]]=People!$B$5,People!$A$5))))</f>
        <v>Kelly Williams</v>
      </c>
      <c r="W9796" s="3" t="str">
        <f>IFERROR(INDEX(Returns!A9796:A10595, MATCH(Orders1[[#This Row],[Order ID]],Returns!B9796:B10595)), "No")</f>
        <v>No</v>
      </c>
      <c r="X9796" s="3">
        <f>IF(Orders1[[#This Row],[Return]]="Yes", 1, 0)</f>
        <v>0</v>
      </c>
    </row>
    <row r="9797" spans="1:24" x14ac:dyDescent="0.2">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7">
        <v>3.7979999999999992</v>
      </c>
      <c r="S9797" s="1">
        <v>3</v>
      </c>
      <c r="T9797" s="1">
        <v>0.8</v>
      </c>
      <c r="U9797" s="7">
        <v>-5.8869000000000007</v>
      </c>
      <c r="V9797" s="3" t="str">
        <f>IF(Orders1[[#This Row],[Region]]=People!$B$2, People!$A$2, IF(Orders1[[#This Row],[Region]]=People!$B$3,People!$A$3, IF(Orders1[[#This Row],[Region]]=People!$B$4,People!$A$4, IF(Orders1[[#This Row],[Region]]=People!$B$5,People!$A$5))))</f>
        <v>Kelly Williams</v>
      </c>
      <c r="W9797" s="3" t="str">
        <f>IFERROR(INDEX(Returns!A9797:A10596, MATCH(Orders1[[#This Row],[Order ID]],Returns!B9797:B10596)), "No")</f>
        <v>No</v>
      </c>
      <c r="X9797" s="3">
        <f>IF(Orders1[[#This Row],[Return]]="Yes", 1, 0)</f>
        <v>0</v>
      </c>
    </row>
    <row r="9798" spans="1:24" x14ac:dyDescent="0.2">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7">
        <v>10.368000000000002</v>
      </c>
      <c r="S9798" s="1">
        <v>2</v>
      </c>
      <c r="T9798" s="1">
        <v>0.2</v>
      </c>
      <c r="U9798" s="7">
        <v>1.5551999999999992</v>
      </c>
      <c r="V9798" s="3" t="str">
        <f>IF(Orders1[[#This Row],[Region]]=People!$B$2, People!$A$2, IF(Orders1[[#This Row],[Region]]=People!$B$3,People!$A$3, IF(Orders1[[#This Row],[Region]]=People!$B$4,People!$A$4, IF(Orders1[[#This Row],[Region]]=People!$B$5,People!$A$5))))</f>
        <v>Chuck Magee</v>
      </c>
      <c r="W9798" s="3" t="str">
        <f>IFERROR(INDEX(Returns!A9798:A10597, MATCH(Orders1[[#This Row],[Order ID]],Returns!B9798:B10597)), "No")</f>
        <v>No</v>
      </c>
      <c r="X9798" s="3">
        <f>IF(Orders1[[#This Row],[Return]]="Yes", 1, 0)</f>
        <v>0</v>
      </c>
    </row>
    <row r="9799" spans="1:24" x14ac:dyDescent="0.2">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7">
        <v>235.18799999999999</v>
      </c>
      <c r="S9799" s="1">
        <v>2</v>
      </c>
      <c r="T9799" s="1">
        <v>0.4</v>
      </c>
      <c r="U9799" s="7">
        <v>-43.117800000000045</v>
      </c>
      <c r="V9799" s="3" t="str">
        <f>IF(Orders1[[#This Row],[Region]]=People!$B$2, People!$A$2, IF(Orders1[[#This Row],[Region]]=People!$B$3,People!$A$3, IF(Orders1[[#This Row],[Region]]=People!$B$4,People!$A$4, IF(Orders1[[#This Row],[Region]]=People!$B$5,People!$A$5))))</f>
        <v>Chuck Magee</v>
      </c>
      <c r="W9799" s="3" t="str">
        <f>IFERROR(INDEX(Returns!A9799:A10598, MATCH(Orders1[[#This Row],[Order ID]],Returns!B9799:B10598)), "No")</f>
        <v>No</v>
      </c>
      <c r="X9799" s="3">
        <f>IF(Orders1[[#This Row],[Return]]="Yes", 1, 0)</f>
        <v>0</v>
      </c>
    </row>
    <row r="9800" spans="1:24" x14ac:dyDescent="0.2">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7">
        <v>26.376000000000001</v>
      </c>
      <c r="S9800" s="1">
        <v>4</v>
      </c>
      <c r="T9800" s="1">
        <v>0.4</v>
      </c>
      <c r="U9800" s="7">
        <v>2.6375999999999991</v>
      </c>
      <c r="V9800" s="3" t="str">
        <f>IF(Orders1[[#This Row],[Region]]=People!$B$2, People!$A$2, IF(Orders1[[#This Row],[Region]]=People!$B$3,People!$A$3, IF(Orders1[[#This Row],[Region]]=People!$B$4,People!$A$4, IF(Orders1[[#This Row],[Region]]=People!$B$5,People!$A$5))))</f>
        <v>Chuck Magee</v>
      </c>
      <c r="W9800" s="3" t="str">
        <f>IFERROR(INDEX(Returns!A9800:A10599, MATCH(Orders1[[#This Row],[Order ID]],Returns!B9800:B10599)), "No")</f>
        <v>No</v>
      </c>
      <c r="X9800" s="3">
        <f>IF(Orders1[[#This Row],[Return]]="Yes", 1, 0)</f>
        <v>0</v>
      </c>
    </row>
    <row r="9801" spans="1:24" x14ac:dyDescent="0.2">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7">
        <v>10.384</v>
      </c>
      <c r="S9801" s="1">
        <v>2</v>
      </c>
      <c r="T9801" s="1">
        <v>0.2</v>
      </c>
      <c r="U9801" s="7">
        <v>2.2065999999999999</v>
      </c>
      <c r="V9801" s="3" t="str">
        <f>IF(Orders1[[#This Row],[Region]]=People!$B$2, People!$A$2, IF(Orders1[[#This Row],[Region]]=People!$B$3,People!$A$3, IF(Orders1[[#This Row],[Region]]=People!$B$4,People!$A$4, IF(Orders1[[#This Row],[Region]]=People!$B$5,People!$A$5))))</f>
        <v>Chuck Magee</v>
      </c>
      <c r="W9801" s="3" t="str">
        <f>IFERROR(INDEX(Returns!A9801:A10600, MATCH(Orders1[[#This Row],[Order ID]],Returns!B9801:B10600)), "No")</f>
        <v>No</v>
      </c>
      <c r="X9801" s="3">
        <f>IF(Orders1[[#This Row],[Return]]="Yes", 1, 0)</f>
        <v>0</v>
      </c>
    </row>
    <row r="9802" spans="1:24" x14ac:dyDescent="0.2">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7">
        <v>107.11799999999999</v>
      </c>
      <c r="S9802" s="1">
        <v>3</v>
      </c>
      <c r="T9802" s="1">
        <v>0.4</v>
      </c>
      <c r="U9802" s="7">
        <v>-21.423599999999993</v>
      </c>
      <c r="V9802" s="3" t="str">
        <f>IF(Orders1[[#This Row],[Region]]=People!$B$2, People!$A$2, IF(Orders1[[#This Row],[Region]]=People!$B$3,People!$A$3, IF(Orders1[[#This Row],[Region]]=People!$B$4,People!$A$4, IF(Orders1[[#This Row],[Region]]=People!$B$5,People!$A$5))))</f>
        <v>Chuck Magee</v>
      </c>
      <c r="W9802" s="3" t="str">
        <f>IFERROR(INDEX(Returns!A9802:A10601, MATCH(Orders1[[#This Row],[Order ID]],Returns!B9802:B10601)), "No")</f>
        <v>No</v>
      </c>
      <c r="X9802" s="3">
        <f>IF(Orders1[[#This Row],[Return]]="Yes", 1, 0)</f>
        <v>0</v>
      </c>
    </row>
    <row r="9803" spans="1:24" x14ac:dyDescent="0.2">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7">
        <v>97.3</v>
      </c>
      <c r="S9803" s="1">
        <v>7</v>
      </c>
      <c r="T9803" s="1">
        <v>0</v>
      </c>
      <c r="U9803" s="7">
        <v>28.216999999999992</v>
      </c>
      <c r="V9803" s="3" t="str">
        <f>IF(Orders1[[#This Row],[Region]]=People!$B$2, People!$A$2, IF(Orders1[[#This Row],[Region]]=People!$B$3,People!$A$3, IF(Orders1[[#This Row],[Region]]=People!$B$4,People!$A$4, IF(Orders1[[#This Row],[Region]]=People!$B$5,People!$A$5))))</f>
        <v>Anna Andreadi</v>
      </c>
      <c r="W9803" s="3" t="str">
        <f>IFERROR(INDEX(Returns!A9803:A10602, MATCH(Orders1[[#This Row],[Order ID]],Returns!B9803:B10602)), "No")</f>
        <v>No</v>
      </c>
      <c r="X9803" s="3">
        <f>IF(Orders1[[#This Row],[Return]]="Yes", 1, 0)</f>
        <v>0</v>
      </c>
    </row>
    <row r="9804" spans="1:24" x14ac:dyDescent="0.2">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7">
        <v>3.3280000000000003</v>
      </c>
      <c r="S9804" s="1">
        <v>2</v>
      </c>
      <c r="T9804" s="1">
        <v>0.2</v>
      </c>
      <c r="U9804" s="7">
        <v>1.2064000000000001</v>
      </c>
      <c r="V9804" s="3" t="str">
        <f>IF(Orders1[[#This Row],[Region]]=People!$B$2, People!$A$2, IF(Orders1[[#This Row],[Region]]=People!$B$3,People!$A$3, IF(Orders1[[#This Row],[Region]]=People!$B$4,People!$A$4, IF(Orders1[[#This Row],[Region]]=People!$B$5,People!$A$5))))</f>
        <v>Chuck Magee</v>
      </c>
      <c r="W9804" s="3" t="str">
        <f>IFERROR(INDEX(Returns!A9804:A10603, MATCH(Orders1[[#This Row],[Order ID]],Returns!B9804:B10603)), "No")</f>
        <v>No</v>
      </c>
      <c r="X9804" s="3">
        <f>IF(Orders1[[#This Row],[Return]]="Yes", 1, 0)</f>
        <v>0</v>
      </c>
    </row>
    <row r="9805" spans="1:24" x14ac:dyDescent="0.2">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7">
        <v>135.99</v>
      </c>
      <c r="S9805" s="1">
        <v>1</v>
      </c>
      <c r="T9805" s="1">
        <v>0</v>
      </c>
      <c r="U9805" s="7">
        <v>36.717300000000009</v>
      </c>
      <c r="V9805" s="3" t="str">
        <f>IF(Orders1[[#This Row],[Region]]=People!$B$2, People!$A$2, IF(Orders1[[#This Row],[Region]]=People!$B$3,People!$A$3, IF(Orders1[[#This Row],[Region]]=People!$B$4,People!$A$4, IF(Orders1[[#This Row],[Region]]=People!$B$5,People!$A$5))))</f>
        <v>Chuck Magee</v>
      </c>
      <c r="W9805" s="3" t="str">
        <f>IFERROR(INDEX(Returns!A9805:A10604, MATCH(Orders1[[#This Row],[Order ID]],Returns!B9805:B10604)), "No")</f>
        <v>No</v>
      </c>
      <c r="X9805" s="3">
        <f>IF(Orders1[[#This Row],[Return]]="Yes", 1, 0)</f>
        <v>0</v>
      </c>
    </row>
    <row r="9806" spans="1:24" x14ac:dyDescent="0.2">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7">
        <v>7.38</v>
      </c>
      <c r="S9806" s="1">
        <v>1</v>
      </c>
      <c r="T9806" s="1">
        <v>0</v>
      </c>
      <c r="U9806" s="7">
        <v>2.1401999999999992</v>
      </c>
      <c r="V9806" s="3" t="str">
        <f>IF(Orders1[[#This Row],[Region]]=People!$B$2, People!$A$2, IF(Orders1[[#This Row],[Region]]=People!$B$3,People!$A$3, IF(Orders1[[#This Row],[Region]]=People!$B$4,People!$A$4, IF(Orders1[[#This Row],[Region]]=People!$B$5,People!$A$5))))</f>
        <v>Chuck Magee</v>
      </c>
      <c r="W9806" s="3" t="str">
        <f>IFERROR(INDEX(Returns!A9806:A10605, MATCH(Orders1[[#This Row],[Order ID]],Returns!B9806:B10605)), "No")</f>
        <v>No</v>
      </c>
      <c r="X9806" s="3">
        <f>IF(Orders1[[#This Row],[Return]]="Yes", 1, 0)</f>
        <v>0</v>
      </c>
    </row>
    <row r="9807" spans="1:24" x14ac:dyDescent="0.2">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7">
        <v>45.568000000000005</v>
      </c>
      <c r="S9807" s="1">
        <v>2</v>
      </c>
      <c r="T9807" s="1">
        <v>0.2</v>
      </c>
      <c r="U9807" s="7">
        <v>9.6832000000000011</v>
      </c>
      <c r="V9807" s="3" t="str">
        <f>IF(Orders1[[#This Row],[Region]]=People!$B$2, People!$A$2, IF(Orders1[[#This Row],[Region]]=People!$B$3,People!$A$3, IF(Orders1[[#This Row],[Region]]=People!$B$4,People!$A$4, IF(Orders1[[#This Row],[Region]]=People!$B$5,People!$A$5))))</f>
        <v>Cassandra Brandow</v>
      </c>
      <c r="W9807" s="3" t="str">
        <f>IFERROR(INDEX(Returns!A9807:A10606, MATCH(Orders1[[#This Row],[Order ID]],Returns!B9807:B10606)), "No")</f>
        <v>No</v>
      </c>
      <c r="X9807" s="3">
        <f>IF(Orders1[[#This Row],[Return]]="Yes", 1, 0)</f>
        <v>0</v>
      </c>
    </row>
    <row r="9808" spans="1:24" x14ac:dyDescent="0.2">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7">
        <v>28.752000000000006</v>
      </c>
      <c r="S9808" s="1">
        <v>8</v>
      </c>
      <c r="T9808" s="1">
        <v>0.7</v>
      </c>
      <c r="U9808" s="7">
        <v>-21.084799999999994</v>
      </c>
      <c r="V9808" s="3" t="str">
        <f>IF(Orders1[[#This Row],[Region]]=People!$B$2, People!$A$2, IF(Orders1[[#This Row],[Region]]=People!$B$3,People!$A$3, IF(Orders1[[#This Row],[Region]]=People!$B$4,People!$A$4, IF(Orders1[[#This Row],[Region]]=People!$B$5,People!$A$5))))</f>
        <v>Cassandra Brandow</v>
      </c>
      <c r="W9808" s="3" t="str">
        <f>IFERROR(INDEX(Returns!A9808:A10607, MATCH(Orders1[[#This Row],[Order ID]],Returns!B9808:B10607)), "No")</f>
        <v>No</v>
      </c>
      <c r="X9808" s="3">
        <f>IF(Orders1[[#This Row],[Return]]="Yes", 1, 0)</f>
        <v>0</v>
      </c>
    </row>
    <row r="9809" spans="1:24" x14ac:dyDescent="0.2">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7">
        <v>194.84800000000001</v>
      </c>
      <c r="S9809" s="1">
        <v>4</v>
      </c>
      <c r="T9809" s="1">
        <v>0.2</v>
      </c>
      <c r="U9809" s="7">
        <v>12.177999999999983</v>
      </c>
      <c r="V9809" s="3" t="str">
        <f>IF(Orders1[[#This Row],[Region]]=People!$B$2, People!$A$2, IF(Orders1[[#This Row],[Region]]=People!$B$3,People!$A$3, IF(Orders1[[#This Row],[Region]]=People!$B$4,People!$A$4, IF(Orders1[[#This Row],[Region]]=People!$B$5,People!$A$5))))</f>
        <v>Cassandra Brandow</v>
      </c>
      <c r="W9809" s="3" t="str">
        <f>IFERROR(INDEX(Returns!A9809:A10608, MATCH(Orders1[[#This Row],[Order ID]],Returns!B9809:B10608)), "No")</f>
        <v>No</v>
      </c>
      <c r="X9809" s="3">
        <f>IF(Orders1[[#This Row],[Return]]="Yes", 1, 0)</f>
        <v>0</v>
      </c>
    </row>
    <row r="9810" spans="1:24" x14ac:dyDescent="0.2">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7">
        <v>2.1119999999999997</v>
      </c>
      <c r="S9810" s="1">
        <v>2</v>
      </c>
      <c r="T9810" s="1">
        <v>0.8</v>
      </c>
      <c r="U9810" s="7">
        <v>-3.3792</v>
      </c>
      <c r="V9810" s="3" t="str">
        <f>IF(Orders1[[#This Row],[Region]]=People!$B$2, People!$A$2, IF(Orders1[[#This Row],[Region]]=People!$B$3,People!$A$3, IF(Orders1[[#This Row],[Region]]=People!$B$4,People!$A$4, IF(Orders1[[#This Row],[Region]]=People!$B$5,People!$A$5))))</f>
        <v>Kelly Williams</v>
      </c>
      <c r="W9810" s="3" t="str">
        <f>IFERROR(INDEX(Returns!A9810:A10609, MATCH(Orders1[[#This Row],[Order ID]],Returns!B9810:B10609)), "No")</f>
        <v>No</v>
      </c>
      <c r="X9810" s="3">
        <f>IF(Orders1[[#This Row],[Return]]="Yes", 1, 0)</f>
        <v>0</v>
      </c>
    </row>
    <row r="9811" spans="1:24" x14ac:dyDescent="0.2">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7">
        <v>25.920000000000005</v>
      </c>
      <c r="S9811" s="1">
        <v>5</v>
      </c>
      <c r="T9811" s="1">
        <v>0.2</v>
      </c>
      <c r="U9811" s="7">
        <v>9.0719999999999992</v>
      </c>
      <c r="V9811" s="3" t="str">
        <f>IF(Orders1[[#This Row],[Region]]=People!$B$2, People!$A$2, IF(Orders1[[#This Row],[Region]]=People!$B$3,People!$A$3, IF(Orders1[[#This Row],[Region]]=People!$B$4,People!$A$4, IF(Orders1[[#This Row],[Region]]=People!$B$5,People!$A$5))))</f>
        <v>Anna Andreadi</v>
      </c>
      <c r="W9811" s="3" t="str">
        <f>IFERROR(INDEX(Returns!A9811:A10610, MATCH(Orders1[[#This Row],[Order ID]],Returns!B9811:B10610)), "No")</f>
        <v>No</v>
      </c>
      <c r="X9811" s="3">
        <f>IF(Orders1[[#This Row],[Return]]="Yes", 1, 0)</f>
        <v>0</v>
      </c>
    </row>
    <row r="9812" spans="1:24" x14ac:dyDescent="0.2">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7">
        <v>120.76800000000001</v>
      </c>
      <c r="S9812" s="1">
        <v>4</v>
      </c>
      <c r="T9812" s="1">
        <v>0.2</v>
      </c>
      <c r="U9812" s="7">
        <v>9.0575999999999972</v>
      </c>
      <c r="V9812" s="3" t="str">
        <f>IF(Orders1[[#This Row],[Region]]=People!$B$2, People!$A$2, IF(Orders1[[#This Row],[Region]]=People!$B$3,People!$A$3, IF(Orders1[[#This Row],[Region]]=People!$B$4,People!$A$4, IF(Orders1[[#This Row],[Region]]=People!$B$5,People!$A$5))))</f>
        <v>Anna Andreadi</v>
      </c>
      <c r="W9812" s="3" t="str">
        <f>IFERROR(INDEX(Returns!A9812:A10611, MATCH(Orders1[[#This Row],[Order ID]],Returns!B9812:B10611)), "No")</f>
        <v>No</v>
      </c>
      <c r="X9812" s="3">
        <f>IF(Orders1[[#This Row],[Return]]="Yes", 1, 0)</f>
        <v>0</v>
      </c>
    </row>
    <row r="9813" spans="1:24" x14ac:dyDescent="0.2">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7">
        <v>25.92</v>
      </c>
      <c r="S9813" s="1">
        <v>4</v>
      </c>
      <c r="T9813" s="1">
        <v>0</v>
      </c>
      <c r="U9813" s="7">
        <v>12.441600000000001</v>
      </c>
      <c r="V9813" s="3" t="str">
        <f>IF(Orders1[[#This Row],[Region]]=People!$B$2, People!$A$2, IF(Orders1[[#This Row],[Region]]=People!$B$3,People!$A$3, IF(Orders1[[#This Row],[Region]]=People!$B$4,People!$A$4, IF(Orders1[[#This Row],[Region]]=People!$B$5,People!$A$5))))</f>
        <v>Chuck Magee</v>
      </c>
      <c r="W9813" s="3" t="str">
        <f>IFERROR(INDEX(Returns!A9813:A10612, MATCH(Orders1[[#This Row],[Order ID]],Returns!B9813:B10612)), "No")</f>
        <v>No</v>
      </c>
      <c r="X9813" s="3">
        <f>IF(Orders1[[#This Row],[Return]]="Yes", 1, 0)</f>
        <v>0</v>
      </c>
    </row>
    <row r="9814" spans="1:24" x14ac:dyDescent="0.2">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7">
        <v>34.650000000000006</v>
      </c>
      <c r="S9814" s="1">
        <v>3</v>
      </c>
      <c r="T9814" s="1">
        <v>0</v>
      </c>
      <c r="U9814" s="7">
        <v>9.702</v>
      </c>
      <c r="V9814" s="3" t="str">
        <f>IF(Orders1[[#This Row],[Region]]=People!$B$2, People!$A$2, IF(Orders1[[#This Row],[Region]]=People!$B$3,People!$A$3, IF(Orders1[[#This Row],[Region]]=People!$B$4,People!$A$4, IF(Orders1[[#This Row],[Region]]=People!$B$5,People!$A$5))))</f>
        <v>Chuck Magee</v>
      </c>
      <c r="W9814" s="3" t="str">
        <f>IFERROR(INDEX(Returns!A9814:A10613, MATCH(Orders1[[#This Row],[Order ID]],Returns!B9814:B10613)), "No")</f>
        <v>No</v>
      </c>
      <c r="X9814" s="3">
        <f>IF(Orders1[[#This Row],[Return]]="Yes", 1, 0)</f>
        <v>0</v>
      </c>
    </row>
    <row r="9815" spans="1:24" x14ac:dyDescent="0.2">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7">
        <v>204.95000000000002</v>
      </c>
      <c r="S9815" s="1">
        <v>5</v>
      </c>
      <c r="T9815" s="1">
        <v>0</v>
      </c>
      <c r="U9815" s="7">
        <v>100.4255</v>
      </c>
      <c r="V9815" s="3" t="str">
        <f>IF(Orders1[[#This Row],[Region]]=People!$B$2, People!$A$2, IF(Orders1[[#This Row],[Region]]=People!$B$3,People!$A$3, IF(Orders1[[#This Row],[Region]]=People!$B$4,People!$A$4, IF(Orders1[[#This Row],[Region]]=People!$B$5,People!$A$5))))</f>
        <v>Chuck Magee</v>
      </c>
      <c r="W9815" s="3" t="str">
        <f>IFERROR(INDEX(Returns!A9815:A10614, MATCH(Orders1[[#This Row],[Order ID]],Returns!B9815:B10614)), "No")</f>
        <v>No</v>
      </c>
      <c r="X9815" s="3">
        <f>IF(Orders1[[#This Row],[Return]]="Yes", 1, 0)</f>
        <v>0</v>
      </c>
    </row>
    <row r="9816" spans="1:24" x14ac:dyDescent="0.2">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7">
        <v>79.95</v>
      </c>
      <c r="S9816" s="1">
        <v>5</v>
      </c>
      <c r="T9816" s="1">
        <v>0</v>
      </c>
      <c r="U9816" s="7">
        <v>38.376000000000005</v>
      </c>
      <c r="V9816" s="3" t="str">
        <f>IF(Orders1[[#This Row],[Region]]=People!$B$2, People!$A$2, IF(Orders1[[#This Row],[Region]]=People!$B$3,People!$A$3, IF(Orders1[[#This Row],[Region]]=People!$B$4,People!$A$4, IF(Orders1[[#This Row],[Region]]=People!$B$5,People!$A$5))))</f>
        <v>Chuck Magee</v>
      </c>
      <c r="W9816" s="3" t="str">
        <f>IFERROR(INDEX(Returns!A9816:A10615, MATCH(Orders1[[#This Row],[Order ID]],Returns!B9816:B10615)), "No")</f>
        <v>No</v>
      </c>
      <c r="X9816" s="3">
        <f>IF(Orders1[[#This Row],[Return]]="Yes", 1, 0)</f>
        <v>0</v>
      </c>
    </row>
    <row r="9817" spans="1:24" x14ac:dyDescent="0.2">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7">
        <v>173.48800000000003</v>
      </c>
      <c r="S9817" s="1">
        <v>7</v>
      </c>
      <c r="T9817" s="1">
        <v>0.2</v>
      </c>
      <c r="U9817" s="7">
        <v>54.214999999999982</v>
      </c>
      <c r="V9817" s="3" t="str">
        <f>IF(Orders1[[#This Row],[Region]]=People!$B$2, People!$A$2, IF(Orders1[[#This Row],[Region]]=People!$B$3,People!$A$3, IF(Orders1[[#This Row],[Region]]=People!$B$4,People!$A$4, IF(Orders1[[#This Row],[Region]]=People!$B$5,People!$A$5))))</f>
        <v>Cassandra Brandow</v>
      </c>
      <c r="W9817" s="3" t="str">
        <f>IFERROR(INDEX(Returns!A9817:A10616, MATCH(Orders1[[#This Row],[Order ID]],Returns!B9817:B10616)), "No")</f>
        <v>No</v>
      </c>
      <c r="X9817" s="3">
        <f>IF(Orders1[[#This Row],[Return]]="Yes", 1, 0)</f>
        <v>0</v>
      </c>
    </row>
    <row r="9818" spans="1:24" x14ac:dyDescent="0.2">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7">
        <v>516.96</v>
      </c>
      <c r="S9818" s="1">
        <v>4</v>
      </c>
      <c r="T9818" s="1">
        <v>0.2</v>
      </c>
      <c r="U9818" s="7">
        <v>-6.4619999999999891</v>
      </c>
      <c r="V9818" s="3" t="str">
        <f>IF(Orders1[[#This Row],[Region]]=People!$B$2, People!$A$2, IF(Orders1[[#This Row],[Region]]=People!$B$3,People!$A$3, IF(Orders1[[#This Row],[Region]]=People!$B$4,People!$A$4, IF(Orders1[[#This Row],[Region]]=People!$B$5,People!$A$5))))</f>
        <v>Cassandra Brandow</v>
      </c>
      <c r="W9818" s="3" t="str">
        <f>IFERROR(INDEX(Returns!A9818:A10617, MATCH(Orders1[[#This Row],[Order ID]],Returns!B9818:B10617)), "No")</f>
        <v>No</v>
      </c>
      <c r="X9818" s="3">
        <f>IF(Orders1[[#This Row],[Return]]="Yes", 1, 0)</f>
        <v>0</v>
      </c>
    </row>
    <row r="9819" spans="1:24" x14ac:dyDescent="0.2">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7">
        <v>173.208</v>
      </c>
      <c r="S9819" s="1">
        <v>7</v>
      </c>
      <c r="T9819" s="1">
        <v>0.2</v>
      </c>
      <c r="U9819" s="7">
        <v>45.467100000000009</v>
      </c>
      <c r="V9819" s="3" t="str">
        <f>IF(Orders1[[#This Row],[Region]]=People!$B$2, People!$A$2, IF(Orders1[[#This Row],[Region]]=People!$B$3,People!$A$3, IF(Orders1[[#This Row],[Region]]=People!$B$4,People!$A$4, IF(Orders1[[#This Row],[Region]]=People!$B$5,People!$A$5))))</f>
        <v>Cassandra Brandow</v>
      </c>
      <c r="W9819" s="3" t="str">
        <f>IFERROR(INDEX(Returns!A9819:A10618, MATCH(Orders1[[#This Row],[Order ID]],Returns!B9819:B10618)), "No")</f>
        <v>No</v>
      </c>
      <c r="X9819" s="3">
        <f>IF(Orders1[[#This Row],[Return]]="Yes", 1, 0)</f>
        <v>0</v>
      </c>
    </row>
    <row r="9820" spans="1:24" x14ac:dyDescent="0.2">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7">
        <v>4.4479999999999995</v>
      </c>
      <c r="S9820" s="1">
        <v>2</v>
      </c>
      <c r="T9820" s="1">
        <v>0.2</v>
      </c>
      <c r="U9820" s="7">
        <v>0.3335999999999999</v>
      </c>
      <c r="V9820" s="3" t="str">
        <f>IF(Orders1[[#This Row],[Region]]=People!$B$2, People!$A$2, IF(Orders1[[#This Row],[Region]]=People!$B$3,People!$A$3, IF(Orders1[[#This Row],[Region]]=People!$B$4,People!$A$4, IF(Orders1[[#This Row],[Region]]=People!$B$5,People!$A$5))))</f>
        <v>Cassandra Brandow</v>
      </c>
      <c r="W9820" s="3" t="str">
        <f>IFERROR(INDEX(Returns!A9820:A10619, MATCH(Orders1[[#This Row],[Order ID]],Returns!B9820:B10619)), "No")</f>
        <v>No</v>
      </c>
      <c r="X9820" s="3">
        <f>IF(Orders1[[#This Row],[Return]]="Yes", 1, 0)</f>
        <v>0</v>
      </c>
    </row>
    <row r="9821" spans="1:24" x14ac:dyDescent="0.2">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7">
        <v>9</v>
      </c>
      <c r="S9821" s="1">
        <v>3</v>
      </c>
      <c r="T9821" s="1">
        <v>0.2</v>
      </c>
      <c r="U9821" s="7">
        <v>3.1499999999999995</v>
      </c>
      <c r="V9821" s="3" t="str">
        <f>IF(Orders1[[#This Row],[Region]]=People!$B$2, People!$A$2, IF(Orders1[[#This Row],[Region]]=People!$B$3,People!$A$3, IF(Orders1[[#This Row],[Region]]=People!$B$4,People!$A$4, IF(Orders1[[#This Row],[Region]]=People!$B$5,People!$A$5))))</f>
        <v>Cassandra Brandow</v>
      </c>
      <c r="W9821" s="3" t="str">
        <f>IFERROR(INDEX(Returns!A9821:A10620, MATCH(Orders1[[#This Row],[Order ID]],Returns!B9821:B10620)), "No")</f>
        <v>No</v>
      </c>
      <c r="X9821" s="3">
        <f>IF(Orders1[[#This Row],[Return]]="Yes", 1, 0)</f>
        <v>0</v>
      </c>
    </row>
    <row r="9822" spans="1:24" x14ac:dyDescent="0.2">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7">
        <v>42.24</v>
      </c>
      <c r="S9822" s="1">
        <v>10</v>
      </c>
      <c r="T9822" s="1">
        <v>0.2</v>
      </c>
      <c r="U9822" s="7">
        <v>13.199999999999998</v>
      </c>
      <c r="V9822" s="3" t="str">
        <f>IF(Orders1[[#This Row],[Region]]=People!$B$2, People!$A$2, IF(Orders1[[#This Row],[Region]]=People!$B$3,People!$A$3, IF(Orders1[[#This Row],[Region]]=People!$B$4,People!$A$4, IF(Orders1[[#This Row],[Region]]=People!$B$5,People!$A$5))))</f>
        <v>Cassandra Brandow</v>
      </c>
      <c r="W9822" s="3" t="str">
        <f>IFERROR(INDEX(Returns!A9822:A10621, MATCH(Orders1[[#This Row],[Order ID]],Returns!B9822:B10621)), "No")</f>
        <v>No</v>
      </c>
      <c r="X9822" s="3">
        <f>IF(Orders1[[#This Row],[Return]]="Yes", 1, 0)</f>
        <v>0</v>
      </c>
    </row>
    <row r="9823" spans="1:24" x14ac:dyDescent="0.2">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7">
        <v>18.264000000000003</v>
      </c>
      <c r="S9823" s="1">
        <v>2</v>
      </c>
      <c r="T9823" s="1">
        <v>0.7</v>
      </c>
      <c r="U9823" s="7">
        <v>-13.393599999999999</v>
      </c>
      <c r="V9823" s="3" t="str">
        <f>IF(Orders1[[#This Row],[Region]]=People!$B$2, People!$A$2, IF(Orders1[[#This Row],[Region]]=People!$B$3,People!$A$3, IF(Orders1[[#This Row],[Region]]=People!$B$4,People!$A$4, IF(Orders1[[#This Row],[Region]]=People!$B$5,People!$A$5))))</f>
        <v>Cassandra Brandow</v>
      </c>
      <c r="W9823" s="3" t="str">
        <f>IFERROR(INDEX(Returns!A9823:A10622, MATCH(Orders1[[#This Row],[Order ID]],Returns!B9823:B10622)), "No")</f>
        <v>No</v>
      </c>
      <c r="X9823" s="3">
        <f>IF(Orders1[[#This Row],[Return]]="Yes", 1, 0)</f>
        <v>0</v>
      </c>
    </row>
    <row r="9824" spans="1:24" x14ac:dyDescent="0.2">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7">
        <v>152.91</v>
      </c>
      <c r="S9824" s="1">
        <v>3</v>
      </c>
      <c r="T9824" s="1">
        <v>0</v>
      </c>
      <c r="U9824" s="7">
        <v>42.814799999999998</v>
      </c>
      <c r="V9824" s="3" t="str">
        <f>IF(Orders1[[#This Row],[Region]]=People!$B$2, People!$A$2, IF(Orders1[[#This Row],[Region]]=People!$B$3,People!$A$3, IF(Orders1[[#This Row],[Region]]=People!$B$4,People!$A$4, IF(Orders1[[#This Row],[Region]]=People!$B$5,People!$A$5))))</f>
        <v>Anna Andreadi</v>
      </c>
      <c r="W9824" s="3" t="str">
        <f>IFERROR(INDEX(Returns!A9824:A10623, MATCH(Orders1[[#This Row],[Order ID]],Returns!B9824:B10623)), "No")</f>
        <v>No</v>
      </c>
      <c r="X9824" s="3">
        <f>IF(Orders1[[#This Row],[Return]]="Yes", 1, 0)</f>
        <v>0</v>
      </c>
    </row>
    <row r="9825" spans="1:24" x14ac:dyDescent="0.2">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7">
        <v>92.94</v>
      </c>
      <c r="S9825" s="1">
        <v>3</v>
      </c>
      <c r="T9825" s="1">
        <v>0</v>
      </c>
      <c r="U9825" s="7">
        <v>41.822999999999993</v>
      </c>
      <c r="V9825" s="3" t="str">
        <f>IF(Orders1[[#This Row],[Region]]=People!$B$2, People!$A$2, IF(Orders1[[#This Row],[Region]]=People!$B$3,People!$A$3, IF(Orders1[[#This Row],[Region]]=People!$B$4,People!$A$4, IF(Orders1[[#This Row],[Region]]=People!$B$5,People!$A$5))))</f>
        <v>Anna Andreadi</v>
      </c>
      <c r="W9825" s="3" t="str">
        <f>IFERROR(INDEX(Returns!A9825:A10624, MATCH(Orders1[[#This Row],[Order ID]],Returns!B9825:B10624)), "No")</f>
        <v>No</v>
      </c>
      <c r="X9825" s="3">
        <f>IF(Orders1[[#This Row],[Return]]="Yes", 1, 0)</f>
        <v>0</v>
      </c>
    </row>
    <row r="9826" spans="1:24" x14ac:dyDescent="0.2">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7">
        <v>17.856000000000002</v>
      </c>
      <c r="S9826" s="1">
        <v>4</v>
      </c>
      <c r="T9826" s="1">
        <v>0.2</v>
      </c>
      <c r="U9826" s="7">
        <v>6.2495999999999992</v>
      </c>
      <c r="V9826" s="3" t="str">
        <f>IF(Orders1[[#This Row],[Region]]=People!$B$2, People!$A$2, IF(Orders1[[#This Row],[Region]]=People!$B$3,People!$A$3, IF(Orders1[[#This Row],[Region]]=People!$B$4,People!$A$4, IF(Orders1[[#This Row],[Region]]=People!$B$5,People!$A$5))))</f>
        <v>Anna Andreadi</v>
      </c>
      <c r="W9826" s="3" t="str">
        <f>IFERROR(INDEX(Returns!A9826:A10625, MATCH(Orders1[[#This Row],[Order ID]],Returns!B9826:B10625)), "No")</f>
        <v>No</v>
      </c>
      <c r="X9826" s="3">
        <f>IF(Orders1[[#This Row],[Return]]="Yes", 1, 0)</f>
        <v>0</v>
      </c>
    </row>
    <row r="9827" spans="1:24" x14ac:dyDescent="0.2">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7">
        <v>46.440000000000005</v>
      </c>
      <c r="S9827" s="1">
        <v>3</v>
      </c>
      <c r="T9827" s="1">
        <v>0.2</v>
      </c>
      <c r="U9827" s="7">
        <v>15.092999999999998</v>
      </c>
      <c r="V9827" s="3" t="str">
        <f>IF(Orders1[[#This Row],[Region]]=People!$B$2, People!$A$2, IF(Orders1[[#This Row],[Region]]=People!$B$3,People!$A$3, IF(Orders1[[#This Row],[Region]]=People!$B$4,People!$A$4, IF(Orders1[[#This Row],[Region]]=People!$B$5,People!$A$5))))</f>
        <v>Anna Andreadi</v>
      </c>
      <c r="W9827" s="3" t="str">
        <f>IFERROR(INDEX(Returns!A9827:A10626, MATCH(Orders1[[#This Row],[Order ID]],Returns!B9827:B10626)), "No")</f>
        <v>No</v>
      </c>
      <c r="X9827" s="3">
        <f>IF(Orders1[[#This Row],[Return]]="Yes", 1, 0)</f>
        <v>0</v>
      </c>
    </row>
    <row r="9828" spans="1:24" x14ac:dyDescent="0.2">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7">
        <v>195.136</v>
      </c>
      <c r="S9828" s="1">
        <v>4</v>
      </c>
      <c r="T9828" s="1">
        <v>0.2</v>
      </c>
      <c r="U9828" s="7">
        <v>-12.196000000000005</v>
      </c>
      <c r="V9828" s="3" t="str">
        <f>IF(Orders1[[#This Row],[Region]]=People!$B$2, People!$A$2, IF(Orders1[[#This Row],[Region]]=People!$B$3,People!$A$3, IF(Orders1[[#This Row],[Region]]=People!$B$4,People!$A$4, IF(Orders1[[#This Row],[Region]]=People!$B$5,People!$A$5))))</f>
        <v>Anna Andreadi</v>
      </c>
      <c r="W9828" s="3" t="str">
        <f>IFERROR(INDEX(Returns!A9828:A10627, MATCH(Orders1[[#This Row],[Order ID]],Returns!B9828:B10627)), "No")</f>
        <v>No</v>
      </c>
      <c r="X9828" s="3">
        <f>IF(Orders1[[#This Row],[Return]]="Yes", 1, 0)</f>
        <v>0</v>
      </c>
    </row>
    <row r="9829" spans="1:24" x14ac:dyDescent="0.2">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7">
        <v>129.30000000000001</v>
      </c>
      <c r="S9829" s="1">
        <v>2</v>
      </c>
      <c r="T9829" s="1">
        <v>0</v>
      </c>
      <c r="U9829" s="7">
        <v>6.4649999999999892</v>
      </c>
      <c r="V9829" s="3" t="str">
        <f>IF(Orders1[[#This Row],[Region]]=People!$B$2, People!$A$2, IF(Orders1[[#This Row],[Region]]=People!$B$3,People!$A$3, IF(Orders1[[#This Row],[Region]]=People!$B$4,People!$A$4, IF(Orders1[[#This Row],[Region]]=People!$B$5,People!$A$5))))</f>
        <v>Chuck Magee</v>
      </c>
      <c r="W9829" s="3" t="str">
        <f>IFERROR(INDEX(Returns!A9829:A10628, MATCH(Orders1[[#This Row],[Order ID]],Returns!B9829:B10628)), "No")</f>
        <v>No</v>
      </c>
      <c r="X9829" s="3">
        <f>IF(Orders1[[#This Row],[Return]]="Yes", 1, 0)</f>
        <v>0</v>
      </c>
    </row>
    <row r="9830" spans="1:24" x14ac:dyDescent="0.2">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7">
        <v>11.568000000000001</v>
      </c>
      <c r="S9830" s="1">
        <v>3</v>
      </c>
      <c r="T9830" s="1">
        <v>0.2</v>
      </c>
      <c r="U9830" s="7">
        <v>3.7595999999999998</v>
      </c>
      <c r="V9830" s="3" t="str">
        <f>IF(Orders1[[#This Row],[Region]]=People!$B$2, People!$A$2, IF(Orders1[[#This Row],[Region]]=People!$B$3,People!$A$3, IF(Orders1[[#This Row],[Region]]=People!$B$4,People!$A$4, IF(Orders1[[#This Row],[Region]]=People!$B$5,People!$A$5))))</f>
        <v>Chuck Magee</v>
      </c>
      <c r="W9830" s="3" t="str">
        <f>IFERROR(INDEX(Returns!A9830:A10629, MATCH(Orders1[[#This Row],[Order ID]],Returns!B9830:B10629)), "No")</f>
        <v>No</v>
      </c>
      <c r="X9830" s="3">
        <f>IF(Orders1[[#This Row],[Return]]="Yes", 1, 0)</f>
        <v>0</v>
      </c>
    </row>
    <row r="9831" spans="1:24" x14ac:dyDescent="0.2">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7">
        <v>242.35200000000003</v>
      </c>
      <c r="S9831" s="1">
        <v>3</v>
      </c>
      <c r="T9831" s="1">
        <v>0.2</v>
      </c>
      <c r="U9831" s="7">
        <v>15.147000000000006</v>
      </c>
      <c r="V9831" s="3" t="str">
        <f>IF(Orders1[[#This Row],[Region]]=People!$B$2, People!$A$2, IF(Orders1[[#This Row],[Region]]=People!$B$3,People!$A$3, IF(Orders1[[#This Row],[Region]]=People!$B$4,People!$A$4, IF(Orders1[[#This Row],[Region]]=People!$B$5,People!$A$5))))</f>
        <v>Cassandra Brandow</v>
      </c>
      <c r="W9831" s="3" t="str">
        <f>IFERROR(INDEX(Returns!A9831:A10630, MATCH(Orders1[[#This Row],[Order ID]],Returns!B9831:B10630)), "No")</f>
        <v>No</v>
      </c>
      <c r="X9831" s="3">
        <f>IF(Orders1[[#This Row],[Return]]="Yes", 1, 0)</f>
        <v>0</v>
      </c>
    </row>
    <row r="9832" spans="1:24" x14ac:dyDescent="0.2">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7">
        <v>319.96800000000002</v>
      </c>
      <c r="S9832" s="1">
        <v>4</v>
      </c>
      <c r="T9832" s="1">
        <v>0.2</v>
      </c>
      <c r="U9832" s="7">
        <v>95.990400000000008</v>
      </c>
      <c r="V9832" s="3" t="str">
        <f>IF(Orders1[[#This Row],[Region]]=People!$B$2, People!$A$2, IF(Orders1[[#This Row],[Region]]=People!$B$3,People!$A$3, IF(Orders1[[#This Row],[Region]]=People!$B$4,People!$A$4, IF(Orders1[[#This Row],[Region]]=People!$B$5,People!$A$5))))</f>
        <v>Kelly Williams</v>
      </c>
      <c r="W9832" s="3" t="str">
        <f>IFERROR(INDEX(Returns!A9832:A10631, MATCH(Orders1[[#This Row],[Order ID]],Returns!B9832:B10631)), "No")</f>
        <v>No</v>
      </c>
      <c r="X9832" s="3">
        <f>IF(Orders1[[#This Row],[Return]]="Yes", 1, 0)</f>
        <v>0</v>
      </c>
    </row>
    <row r="9833" spans="1:24" x14ac:dyDescent="0.2">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7">
        <v>8.6240000000000023</v>
      </c>
      <c r="S9833" s="1">
        <v>7</v>
      </c>
      <c r="T9833" s="1">
        <v>0.6</v>
      </c>
      <c r="U9833" s="7">
        <v>-2.5872000000000011</v>
      </c>
      <c r="V9833" s="3" t="str">
        <f>IF(Orders1[[#This Row],[Region]]=People!$B$2, People!$A$2, IF(Orders1[[#This Row],[Region]]=People!$B$3,People!$A$3, IF(Orders1[[#This Row],[Region]]=People!$B$4,People!$A$4, IF(Orders1[[#This Row],[Region]]=People!$B$5,People!$A$5))))</f>
        <v>Kelly Williams</v>
      </c>
      <c r="W9833" s="3" t="str">
        <f>IFERROR(INDEX(Returns!A9833:A10632, MATCH(Orders1[[#This Row],[Order ID]],Returns!B9833:B10632)), "No")</f>
        <v>No</v>
      </c>
      <c r="X9833" s="3">
        <f>IF(Orders1[[#This Row],[Return]]="Yes", 1, 0)</f>
        <v>0</v>
      </c>
    </row>
    <row r="9834" spans="1:24" x14ac:dyDescent="0.2">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7">
        <v>3.9840000000000004</v>
      </c>
      <c r="S9834" s="1">
        <v>1</v>
      </c>
      <c r="T9834" s="1">
        <v>0.2</v>
      </c>
      <c r="U9834" s="7">
        <v>1.4442000000000004</v>
      </c>
      <c r="V9834" s="3" t="str">
        <f>IF(Orders1[[#This Row],[Region]]=People!$B$2, People!$A$2, IF(Orders1[[#This Row],[Region]]=People!$B$3,People!$A$3, IF(Orders1[[#This Row],[Region]]=People!$B$4,People!$A$4, IF(Orders1[[#This Row],[Region]]=People!$B$5,People!$A$5))))</f>
        <v>Kelly Williams</v>
      </c>
      <c r="W9834" s="3" t="str">
        <f>IFERROR(INDEX(Returns!A9834:A10633, MATCH(Orders1[[#This Row],[Order ID]],Returns!B9834:B10633)), "No")</f>
        <v>No</v>
      </c>
      <c r="X9834" s="3">
        <f>IF(Orders1[[#This Row],[Return]]="Yes", 1, 0)</f>
        <v>0</v>
      </c>
    </row>
    <row r="9835" spans="1:24" x14ac:dyDescent="0.2">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7">
        <v>895.94400000000019</v>
      </c>
      <c r="S9835" s="1">
        <v>7</v>
      </c>
      <c r="T9835" s="1">
        <v>0.2</v>
      </c>
      <c r="U9835" s="7">
        <v>190.38810000000001</v>
      </c>
      <c r="V9835" s="3" t="str">
        <f>IF(Orders1[[#This Row],[Region]]=People!$B$2, People!$A$2, IF(Orders1[[#This Row],[Region]]=People!$B$3,People!$A$3, IF(Orders1[[#This Row],[Region]]=People!$B$4,People!$A$4, IF(Orders1[[#This Row],[Region]]=People!$B$5,People!$A$5))))</f>
        <v>Chuck Magee</v>
      </c>
      <c r="W9835" s="3" t="str">
        <f>IFERROR(INDEX(Returns!A9835:A10634, MATCH(Orders1[[#This Row],[Order ID]],Returns!B9835:B10634)), "No")</f>
        <v>No</v>
      </c>
      <c r="X9835" s="3">
        <f>IF(Orders1[[#This Row],[Return]]="Yes", 1, 0)</f>
        <v>0</v>
      </c>
    </row>
    <row r="9836" spans="1:24" x14ac:dyDescent="0.2">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7">
        <v>14</v>
      </c>
      <c r="S9836" s="1">
        <v>4</v>
      </c>
      <c r="T9836" s="1">
        <v>0.6</v>
      </c>
      <c r="U9836" s="7">
        <v>-6.2999999999999972</v>
      </c>
      <c r="V9836" s="3" t="str">
        <f>IF(Orders1[[#This Row],[Region]]=People!$B$2, People!$A$2, IF(Orders1[[#This Row],[Region]]=People!$B$3,People!$A$3, IF(Orders1[[#This Row],[Region]]=People!$B$4,People!$A$4, IF(Orders1[[#This Row],[Region]]=People!$B$5,People!$A$5))))</f>
        <v>Kelly Williams</v>
      </c>
      <c r="W9836" s="3" t="str">
        <f>IFERROR(INDEX(Returns!A9836:A10635, MATCH(Orders1[[#This Row],[Order ID]],Returns!B9836:B10635)), "No")</f>
        <v>No</v>
      </c>
      <c r="X9836" s="3">
        <f>IF(Orders1[[#This Row],[Return]]="Yes", 1, 0)</f>
        <v>0</v>
      </c>
    </row>
    <row r="9837" spans="1:24" x14ac:dyDescent="0.2">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7">
        <v>16.391999999999996</v>
      </c>
      <c r="S9837" s="1">
        <v>2</v>
      </c>
      <c r="T9837" s="1">
        <v>0.8</v>
      </c>
      <c r="U9837" s="7">
        <v>-26.227200000000003</v>
      </c>
      <c r="V9837" s="3" t="str">
        <f>IF(Orders1[[#This Row],[Region]]=People!$B$2, People!$A$2, IF(Orders1[[#This Row],[Region]]=People!$B$3,People!$A$3, IF(Orders1[[#This Row],[Region]]=People!$B$4,People!$A$4, IF(Orders1[[#This Row],[Region]]=People!$B$5,People!$A$5))))</f>
        <v>Kelly Williams</v>
      </c>
      <c r="W9837" s="3" t="str">
        <f>IFERROR(INDEX(Returns!A9837:A10636, MATCH(Orders1[[#This Row],[Order ID]],Returns!B9837:B10636)), "No")</f>
        <v>No</v>
      </c>
      <c r="X9837" s="3">
        <f>IF(Orders1[[#This Row],[Return]]="Yes", 1, 0)</f>
        <v>0</v>
      </c>
    </row>
    <row r="9838" spans="1:24" x14ac:dyDescent="0.2">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7">
        <v>10.9</v>
      </c>
      <c r="S9838" s="1">
        <v>5</v>
      </c>
      <c r="T9838" s="1">
        <v>0</v>
      </c>
      <c r="U9838" s="7">
        <v>5.1229999999999993</v>
      </c>
      <c r="V9838" s="3" t="str">
        <f>IF(Orders1[[#This Row],[Region]]=People!$B$2, People!$A$2, IF(Orders1[[#This Row],[Region]]=People!$B$3,People!$A$3, IF(Orders1[[#This Row],[Region]]=People!$B$4,People!$A$4, IF(Orders1[[#This Row],[Region]]=People!$B$5,People!$A$5))))</f>
        <v>Anna Andreadi</v>
      </c>
      <c r="W9838" s="3" t="str">
        <f>IFERROR(INDEX(Returns!A9838:A10637, MATCH(Orders1[[#This Row],[Order ID]],Returns!B9838:B10637)), "No")</f>
        <v>No</v>
      </c>
      <c r="X9838" s="3">
        <f>IF(Orders1[[#This Row],[Return]]="Yes", 1, 0)</f>
        <v>0</v>
      </c>
    </row>
    <row r="9839" spans="1:24" x14ac:dyDescent="0.2">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7">
        <v>29.6</v>
      </c>
      <c r="S9839" s="1">
        <v>2</v>
      </c>
      <c r="T9839" s="1">
        <v>0</v>
      </c>
      <c r="U9839" s="7">
        <v>14.8</v>
      </c>
      <c r="V9839" s="3" t="str">
        <f>IF(Orders1[[#This Row],[Region]]=People!$B$2, People!$A$2, IF(Orders1[[#This Row],[Region]]=People!$B$3,People!$A$3, IF(Orders1[[#This Row],[Region]]=People!$B$4,People!$A$4, IF(Orders1[[#This Row],[Region]]=People!$B$5,People!$A$5))))</f>
        <v>Anna Andreadi</v>
      </c>
      <c r="W9839" s="3" t="str">
        <f>IFERROR(INDEX(Returns!A9839:A10638, MATCH(Orders1[[#This Row],[Order ID]],Returns!B9839:B10638)), "No")</f>
        <v>No</v>
      </c>
      <c r="X9839" s="3">
        <f>IF(Orders1[[#This Row],[Return]]="Yes", 1, 0)</f>
        <v>0</v>
      </c>
    </row>
    <row r="9840" spans="1:24" x14ac:dyDescent="0.2">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7">
        <v>4.9800000000000004</v>
      </c>
      <c r="S9840" s="1">
        <v>1</v>
      </c>
      <c r="T9840" s="1">
        <v>0</v>
      </c>
      <c r="U9840" s="7">
        <v>2.2907999999999999</v>
      </c>
      <c r="V9840" s="3" t="str">
        <f>IF(Orders1[[#This Row],[Region]]=People!$B$2, People!$A$2, IF(Orders1[[#This Row],[Region]]=People!$B$3,People!$A$3, IF(Orders1[[#This Row],[Region]]=People!$B$4,People!$A$4, IF(Orders1[[#This Row],[Region]]=People!$B$5,People!$A$5))))</f>
        <v>Anna Andreadi</v>
      </c>
      <c r="W9840" s="3" t="str">
        <f>IFERROR(INDEX(Returns!A9840:A10639, MATCH(Orders1[[#This Row],[Order ID]],Returns!B9840:B10639)), "No")</f>
        <v>No</v>
      </c>
      <c r="X9840" s="3">
        <f>IF(Orders1[[#This Row],[Return]]="Yes", 1, 0)</f>
        <v>0</v>
      </c>
    </row>
    <row r="9841" spans="1:24" x14ac:dyDescent="0.2">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7">
        <v>479.97600000000006</v>
      </c>
      <c r="S9841" s="1">
        <v>3</v>
      </c>
      <c r="T9841" s="1">
        <v>0.2</v>
      </c>
      <c r="U9841" s="7">
        <v>161.99189999999999</v>
      </c>
      <c r="V9841" s="3" t="str">
        <f>IF(Orders1[[#This Row],[Region]]=People!$B$2, People!$A$2, IF(Orders1[[#This Row],[Region]]=People!$B$3,People!$A$3, IF(Orders1[[#This Row],[Region]]=People!$B$4,People!$A$4, IF(Orders1[[#This Row],[Region]]=People!$B$5,People!$A$5))))</f>
        <v>Anna Andreadi</v>
      </c>
      <c r="W9841" s="3" t="str">
        <f>IFERROR(INDEX(Returns!A9841:A10640, MATCH(Orders1[[#This Row],[Order ID]],Returns!B9841:B10640)), "No")</f>
        <v>No</v>
      </c>
      <c r="X9841" s="3">
        <f>IF(Orders1[[#This Row],[Return]]="Yes", 1, 0)</f>
        <v>0</v>
      </c>
    </row>
    <row r="9842" spans="1:24" x14ac:dyDescent="0.2">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7">
        <v>44.736000000000004</v>
      </c>
      <c r="S9842" s="1">
        <v>8</v>
      </c>
      <c r="T9842" s="1">
        <v>0.2</v>
      </c>
      <c r="U9842" s="7">
        <v>4.4736000000000011</v>
      </c>
      <c r="V9842" s="3" t="str">
        <f>IF(Orders1[[#This Row],[Region]]=People!$B$2, People!$A$2, IF(Orders1[[#This Row],[Region]]=People!$B$3,People!$A$3, IF(Orders1[[#This Row],[Region]]=People!$B$4,People!$A$4, IF(Orders1[[#This Row],[Region]]=People!$B$5,People!$A$5))))</f>
        <v>Anna Andreadi</v>
      </c>
      <c r="W9842" s="3" t="str">
        <f>IFERROR(INDEX(Returns!A9842:A10641, MATCH(Orders1[[#This Row],[Order ID]],Returns!B9842:B10641)), "No")</f>
        <v>No</v>
      </c>
      <c r="X9842" s="3">
        <f>IF(Orders1[[#This Row],[Return]]="Yes", 1, 0)</f>
        <v>0</v>
      </c>
    </row>
    <row r="9843" spans="1:24" x14ac:dyDescent="0.2">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7">
        <v>5.76</v>
      </c>
      <c r="S9843" s="1">
        <v>2</v>
      </c>
      <c r="T9843" s="1">
        <v>0</v>
      </c>
      <c r="U9843" s="7">
        <v>1.6703999999999999</v>
      </c>
      <c r="V9843" s="3" t="str">
        <f>IF(Orders1[[#This Row],[Region]]=People!$B$2, People!$A$2, IF(Orders1[[#This Row],[Region]]=People!$B$3,People!$A$3, IF(Orders1[[#This Row],[Region]]=People!$B$4,People!$A$4, IF(Orders1[[#This Row],[Region]]=People!$B$5,People!$A$5))))</f>
        <v>Anna Andreadi</v>
      </c>
      <c r="W9843" s="3" t="str">
        <f>IFERROR(INDEX(Returns!A9843:A10642, MATCH(Orders1[[#This Row],[Order ID]],Returns!B9843:B10642)), "No")</f>
        <v>No</v>
      </c>
      <c r="X9843" s="3">
        <f>IF(Orders1[[#This Row],[Return]]="Yes", 1, 0)</f>
        <v>0</v>
      </c>
    </row>
    <row r="9844" spans="1:24" x14ac:dyDescent="0.2">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7">
        <v>483.13599999999997</v>
      </c>
      <c r="S9844" s="1">
        <v>4</v>
      </c>
      <c r="T9844" s="1">
        <v>0.2</v>
      </c>
      <c r="U9844" s="7">
        <v>60.391999999999939</v>
      </c>
      <c r="V9844" s="3" t="str">
        <f>IF(Orders1[[#This Row],[Region]]=People!$B$2, People!$A$2, IF(Orders1[[#This Row],[Region]]=People!$B$3,People!$A$3, IF(Orders1[[#This Row],[Region]]=People!$B$4,People!$A$4, IF(Orders1[[#This Row],[Region]]=People!$B$5,People!$A$5))))</f>
        <v>Anna Andreadi</v>
      </c>
      <c r="W9844" s="3" t="str">
        <f>IFERROR(INDEX(Returns!A9844:A10643, MATCH(Orders1[[#This Row],[Order ID]],Returns!B9844:B10643)), "No")</f>
        <v>No</v>
      </c>
      <c r="X9844" s="3">
        <f>IF(Orders1[[#This Row],[Return]]="Yes", 1, 0)</f>
        <v>0</v>
      </c>
    </row>
    <row r="9845" spans="1:24" x14ac:dyDescent="0.2">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7">
        <v>15.936000000000002</v>
      </c>
      <c r="S9845" s="1">
        <v>4</v>
      </c>
      <c r="T9845" s="1">
        <v>0.2</v>
      </c>
      <c r="U9845" s="7">
        <v>5.1791999999999998</v>
      </c>
      <c r="V9845" s="3" t="str">
        <f>IF(Orders1[[#This Row],[Region]]=People!$B$2, People!$A$2, IF(Orders1[[#This Row],[Region]]=People!$B$3,People!$A$3, IF(Orders1[[#This Row],[Region]]=People!$B$4,People!$A$4, IF(Orders1[[#This Row],[Region]]=People!$B$5,People!$A$5))))</f>
        <v>Kelly Williams</v>
      </c>
      <c r="W9845" s="3" t="str">
        <f>IFERROR(INDEX(Returns!A9845:A10644, MATCH(Orders1[[#This Row],[Order ID]],Returns!B9845:B10644)), "No")</f>
        <v>No</v>
      </c>
      <c r="X9845" s="3">
        <f>IF(Orders1[[#This Row],[Return]]="Yes", 1, 0)</f>
        <v>0</v>
      </c>
    </row>
    <row r="9846" spans="1:24" x14ac:dyDescent="0.2">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7">
        <v>61.543999999999997</v>
      </c>
      <c r="S9846" s="1">
        <v>7</v>
      </c>
      <c r="T9846" s="1">
        <v>0.6</v>
      </c>
      <c r="U9846" s="7">
        <v>-40.003599999999999</v>
      </c>
      <c r="V9846" s="3" t="str">
        <f>IF(Orders1[[#This Row],[Region]]=People!$B$2, People!$A$2, IF(Orders1[[#This Row],[Region]]=People!$B$3,People!$A$3, IF(Orders1[[#This Row],[Region]]=People!$B$4,People!$A$4, IF(Orders1[[#This Row],[Region]]=People!$B$5,People!$A$5))))</f>
        <v>Kelly Williams</v>
      </c>
      <c r="W9846" s="3" t="str">
        <f>IFERROR(INDEX(Returns!A9846:A10645, MATCH(Orders1[[#This Row],[Order ID]],Returns!B9846:B10645)), "No")</f>
        <v>No</v>
      </c>
      <c r="X9846" s="3">
        <f>IF(Orders1[[#This Row],[Return]]="Yes", 1, 0)</f>
        <v>0</v>
      </c>
    </row>
    <row r="9847" spans="1:24" x14ac:dyDescent="0.2">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7">
        <v>132.696</v>
      </c>
      <c r="S9847" s="1">
        <v>3</v>
      </c>
      <c r="T9847" s="1">
        <v>0.2</v>
      </c>
      <c r="U9847" s="7">
        <v>9.9521999999999977</v>
      </c>
      <c r="V9847" s="3" t="str">
        <f>IF(Orders1[[#This Row],[Region]]=People!$B$2, People!$A$2, IF(Orders1[[#This Row],[Region]]=People!$B$3,People!$A$3, IF(Orders1[[#This Row],[Region]]=People!$B$4,People!$A$4, IF(Orders1[[#This Row],[Region]]=People!$B$5,People!$A$5))))</f>
        <v>Kelly Williams</v>
      </c>
      <c r="W9847" s="3" t="str">
        <f>IFERROR(INDEX(Returns!A9847:A10646, MATCH(Orders1[[#This Row],[Order ID]],Returns!B9847:B10646)), "No")</f>
        <v>No</v>
      </c>
      <c r="X9847" s="3">
        <f>IF(Orders1[[#This Row],[Return]]="Yes", 1, 0)</f>
        <v>0</v>
      </c>
    </row>
    <row r="9848" spans="1:24" x14ac:dyDescent="0.2">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7">
        <v>43.099999999999994</v>
      </c>
      <c r="S9848" s="1">
        <v>5</v>
      </c>
      <c r="T9848" s="1">
        <v>0</v>
      </c>
      <c r="U9848" s="7">
        <v>11.206</v>
      </c>
      <c r="V9848" s="3" t="str">
        <f>IF(Orders1[[#This Row],[Region]]=People!$B$2, People!$A$2, IF(Orders1[[#This Row],[Region]]=People!$B$3,People!$A$3, IF(Orders1[[#This Row],[Region]]=People!$B$4,People!$A$4, IF(Orders1[[#This Row],[Region]]=People!$B$5,People!$A$5))))</f>
        <v>Anna Andreadi</v>
      </c>
      <c r="W9848" s="3" t="str">
        <f>IFERROR(INDEX(Returns!A9848:A10647, MATCH(Orders1[[#This Row],[Order ID]],Returns!B9848:B10647)), "No")</f>
        <v>No</v>
      </c>
      <c r="X9848" s="3">
        <f>IF(Orders1[[#This Row],[Return]]="Yes", 1, 0)</f>
        <v>0</v>
      </c>
    </row>
    <row r="9849" spans="1:24" x14ac:dyDescent="0.2">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7">
        <v>511.5</v>
      </c>
      <c r="S9849" s="1">
        <v>5</v>
      </c>
      <c r="T9849" s="1">
        <v>0</v>
      </c>
      <c r="U9849" s="7">
        <v>132.99</v>
      </c>
      <c r="V9849" s="3" t="str">
        <f>IF(Orders1[[#This Row],[Region]]=People!$B$2, People!$A$2, IF(Orders1[[#This Row],[Region]]=People!$B$3,People!$A$3, IF(Orders1[[#This Row],[Region]]=People!$B$4,People!$A$4, IF(Orders1[[#This Row],[Region]]=People!$B$5,People!$A$5))))</f>
        <v>Anna Andreadi</v>
      </c>
      <c r="W9849" s="3" t="str">
        <f>IFERROR(INDEX(Returns!A9849:A10648, MATCH(Orders1[[#This Row],[Order ID]],Returns!B9849:B10648)), "No")</f>
        <v>No</v>
      </c>
      <c r="X9849" s="3">
        <f>IF(Orders1[[#This Row],[Return]]="Yes", 1, 0)</f>
        <v>0</v>
      </c>
    </row>
    <row r="9850" spans="1:24" x14ac:dyDescent="0.2">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7">
        <v>147.91999999999999</v>
      </c>
      <c r="S9850" s="1">
        <v>5</v>
      </c>
      <c r="T9850" s="1">
        <v>0.2</v>
      </c>
      <c r="U9850" s="7">
        <v>46.224999999999987</v>
      </c>
      <c r="V9850" s="3" t="str">
        <f>IF(Orders1[[#This Row],[Region]]=People!$B$2, People!$A$2, IF(Orders1[[#This Row],[Region]]=People!$B$3,People!$A$3, IF(Orders1[[#This Row],[Region]]=People!$B$4,People!$A$4, IF(Orders1[[#This Row],[Region]]=People!$B$5,People!$A$5))))</f>
        <v>Anna Andreadi</v>
      </c>
      <c r="W9850" s="3" t="str">
        <f>IFERROR(INDEX(Returns!A9850:A10649, MATCH(Orders1[[#This Row],[Order ID]],Returns!B9850:B10649)), "No")</f>
        <v>No</v>
      </c>
      <c r="X9850" s="3">
        <f>IF(Orders1[[#This Row],[Return]]="Yes", 1, 0)</f>
        <v>0</v>
      </c>
    </row>
    <row r="9851" spans="1:24" x14ac:dyDescent="0.2">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7">
        <v>39.68</v>
      </c>
      <c r="S9851" s="1">
        <v>2</v>
      </c>
      <c r="T9851" s="1">
        <v>0</v>
      </c>
      <c r="U9851" s="7">
        <v>16.268800000000002</v>
      </c>
      <c r="V9851" s="3" t="str">
        <f>IF(Orders1[[#This Row],[Region]]=People!$B$2, People!$A$2, IF(Orders1[[#This Row],[Region]]=People!$B$3,People!$A$3, IF(Orders1[[#This Row],[Region]]=People!$B$4,People!$A$4, IF(Orders1[[#This Row],[Region]]=People!$B$5,People!$A$5))))</f>
        <v>Anna Andreadi</v>
      </c>
      <c r="W9851" s="3" t="str">
        <f>IFERROR(INDEX(Returns!A9851:A10650, MATCH(Orders1[[#This Row],[Order ID]],Returns!B9851:B10650)), "No")</f>
        <v>No</v>
      </c>
      <c r="X9851" s="3">
        <f>IF(Orders1[[#This Row],[Return]]="Yes", 1, 0)</f>
        <v>0</v>
      </c>
    </row>
    <row r="9852" spans="1:24" x14ac:dyDescent="0.2">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7">
        <v>12.56</v>
      </c>
      <c r="S9852" s="1">
        <v>2</v>
      </c>
      <c r="T9852" s="1">
        <v>0</v>
      </c>
      <c r="U9852" s="7">
        <v>4.0191999999999997</v>
      </c>
      <c r="V9852" s="3" t="str">
        <f>IF(Orders1[[#This Row],[Region]]=People!$B$2, People!$A$2, IF(Orders1[[#This Row],[Region]]=People!$B$3,People!$A$3, IF(Orders1[[#This Row],[Region]]=People!$B$4,People!$A$4, IF(Orders1[[#This Row],[Region]]=People!$B$5,People!$A$5))))</f>
        <v>Chuck Magee</v>
      </c>
      <c r="W9852" s="3" t="str">
        <f>IFERROR(INDEX(Returns!A9852:A10651, MATCH(Orders1[[#This Row],[Order ID]],Returns!B9852:B10651)), "No")</f>
        <v>No</v>
      </c>
      <c r="X9852" s="3">
        <f>IF(Orders1[[#This Row],[Return]]="Yes", 1, 0)</f>
        <v>0</v>
      </c>
    </row>
    <row r="9853" spans="1:24" x14ac:dyDescent="0.2">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7">
        <v>90.480000000000018</v>
      </c>
      <c r="S9853" s="1">
        <v>3</v>
      </c>
      <c r="T9853" s="1">
        <v>0.2</v>
      </c>
      <c r="U9853" s="7">
        <v>33.93</v>
      </c>
      <c r="V9853" s="3" t="str">
        <f>IF(Orders1[[#This Row],[Region]]=People!$B$2, People!$A$2, IF(Orders1[[#This Row],[Region]]=People!$B$3,People!$A$3, IF(Orders1[[#This Row],[Region]]=People!$B$4,People!$A$4, IF(Orders1[[#This Row],[Region]]=People!$B$5,People!$A$5))))</f>
        <v>Chuck Magee</v>
      </c>
      <c r="W9853" s="3" t="str">
        <f>IFERROR(INDEX(Returns!A9853:A10652, MATCH(Orders1[[#This Row],[Order ID]],Returns!B9853:B10652)), "No")</f>
        <v>No</v>
      </c>
      <c r="X9853" s="3">
        <f>IF(Orders1[[#This Row],[Return]]="Yes", 1, 0)</f>
        <v>0</v>
      </c>
    </row>
    <row r="9854" spans="1:24" x14ac:dyDescent="0.2">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7">
        <v>13.08</v>
      </c>
      <c r="S9854" s="1">
        <v>2</v>
      </c>
      <c r="T9854" s="1">
        <v>0</v>
      </c>
      <c r="U9854" s="7">
        <v>6.0167999999999999</v>
      </c>
      <c r="V9854" s="3" t="str">
        <f>IF(Orders1[[#This Row],[Region]]=People!$B$2, People!$A$2, IF(Orders1[[#This Row],[Region]]=People!$B$3,People!$A$3, IF(Orders1[[#This Row],[Region]]=People!$B$4,People!$A$4, IF(Orders1[[#This Row],[Region]]=People!$B$5,People!$A$5))))</f>
        <v>Chuck Magee</v>
      </c>
      <c r="W9854" s="3" t="str">
        <f>IFERROR(INDEX(Returns!A9854:A10653, MATCH(Orders1[[#This Row],[Order ID]],Returns!B9854:B10653)), "No")</f>
        <v>No</v>
      </c>
      <c r="X9854" s="3">
        <f>IF(Orders1[[#This Row],[Return]]="Yes", 1, 0)</f>
        <v>0</v>
      </c>
    </row>
    <row r="9855" spans="1:24" x14ac:dyDescent="0.2">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7">
        <v>214.7</v>
      </c>
      <c r="S9855" s="1">
        <v>5</v>
      </c>
      <c r="T9855" s="1">
        <v>0</v>
      </c>
      <c r="U9855" s="7">
        <v>83.733000000000004</v>
      </c>
      <c r="V9855" s="3" t="str">
        <f>IF(Orders1[[#This Row],[Region]]=People!$B$2, People!$A$2, IF(Orders1[[#This Row],[Region]]=People!$B$3,People!$A$3, IF(Orders1[[#This Row],[Region]]=People!$B$4,People!$A$4, IF(Orders1[[#This Row],[Region]]=People!$B$5,People!$A$5))))</f>
        <v>Chuck Magee</v>
      </c>
      <c r="W9855" s="3" t="str">
        <f>IFERROR(INDEX(Returns!A9855:A10654, MATCH(Orders1[[#This Row],[Order ID]],Returns!B9855:B10654)), "No")</f>
        <v>No</v>
      </c>
      <c r="X9855" s="3">
        <f>IF(Orders1[[#This Row],[Return]]="Yes", 1, 0)</f>
        <v>0</v>
      </c>
    </row>
    <row r="9856" spans="1:24" x14ac:dyDescent="0.2">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7">
        <v>50.32</v>
      </c>
      <c r="S9856" s="1">
        <v>4</v>
      </c>
      <c r="T9856" s="1">
        <v>0</v>
      </c>
      <c r="U9856" s="7">
        <v>21.134400000000003</v>
      </c>
      <c r="V9856" s="3" t="str">
        <f>IF(Orders1[[#This Row],[Region]]=People!$B$2, People!$A$2, IF(Orders1[[#This Row],[Region]]=People!$B$3,People!$A$3, IF(Orders1[[#This Row],[Region]]=People!$B$4,People!$A$4, IF(Orders1[[#This Row],[Region]]=People!$B$5,People!$A$5))))</f>
        <v>Anna Andreadi</v>
      </c>
      <c r="W9856" s="3" t="str">
        <f>IFERROR(INDEX(Returns!A9856:A10655, MATCH(Orders1[[#This Row],[Order ID]],Returns!B9856:B10655)), "No")</f>
        <v>No</v>
      </c>
      <c r="X9856" s="3">
        <f>IF(Orders1[[#This Row],[Return]]="Yes", 1, 0)</f>
        <v>0</v>
      </c>
    </row>
    <row r="9857" spans="1:24" x14ac:dyDescent="0.2">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7">
        <v>24.56</v>
      </c>
      <c r="S9857" s="1">
        <v>2</v>
      </c>
      <c r="T9857" s="1">
        <v>0</v>
      </c>
      <c r="U9857" s="7">
        <v>11.543199999999999</v>
      </c>
      <c r="V9857" s="3" t="str">
        <f>IF(Orders1[[#This Row],[Region]]=People!$B$2, People!$A$2, IF(Orders1[[#This Row],[Region]]=People!$B$3,People!$A$3, IF(Orders1[[#This Row],[Region]]=People!$B$4,People!$A$4, IF(Orders1[[#This Row],[Region]]=People!$B$5,People!$A$5))))</f>
        <v>Anna Andreadi</v>
      </c>
      <c r="W9857" s="3" t="str">
        <f>IFERROR(INDEX(Returns!A9857:A10656, MATCH(Orders1[[#This Row],[Order ID]],Returns!B9857:B10656)), "No")</f>
        <v>No</v>
      </c>
      <c r="X9857" s="3">
        <f>IF(Orders1[[#This Row],[Return]]="Yes", 1, 0)</f>
        <v>0</v>
      </c>
    </row>
    <row r="9858" spans="1:24" x14ac:dyDescent="0.2">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7">
        <v>43.68</v>
      </c>
      <c r="S9858" s="1">
        <v>6</v>
      </c>
      <c r="T9858" s="1">
        <v>0</v>
      </c>
      <c r="U9858" s="7">
        <v>20.9664</v>
      </c>
      <c r="V9858" s="3" t="str">
        <f>IF(Orders1[[#This Row],[Region]]=People!$B$2, People!$A$2, IF(Orders1[[#This Row],[Region]]=People!$B$3,People!$A$3, IF(Orders1[[#This Row],[Region]]=People!$B$4,People!$A$4, IF(Orders1[[#This Row],[Region]]=People!$B$5,People!$A$5))))</f>
        <v>Cassandra Brandow</v>
      </c>
      <c r="W9858" s="3" t="str">
        <f>IFERROR(INDEX(Returns!A9858:A10657, MATCH(Orders1[[#This Row],[Order ID]],Returns!B9858:B10657)), "No")</f>
        <v>No</v>
      </c>
      <c r="X9858" s="3">
        <f>IF(Orders1[[#This Row],[Return]]="Yes", 1, 0)</f>
        <v>0</v>
      </c>
    </row>
    <row r="9859" spans="1:24" x14ac:dyDescent="0.2">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7">
        <v>3393.68</v>
      </c>
      <c r="S9859" s="1">
        <v>8</v>
      </c>
      <c r="T9859" s="1">
        <v>0</v>
      </c>
      <c r="U9859" s="7">
        <v>610.86239999999998</v>
      </c>
      <c r="V9859" s="3" t="str">
        <f>IF(Orders1[[#This Row],[Region]]=People!$B$2, People!$A$2, IF(Orders1[[#This Row],[Region]]=People!$B$3,People!$A$3, IF(Orders1[[#This Row],[Region]]=People!$B$4,People!$A$4, IF(Orders1[[#This Row],[Region]]=People!$B$5,People!$A$5))))</f>
        <v>Anna Andreadi</v>
      </c>
      <c r="W9859" s="3" t="str">
        <f>IFERROR(INDEX(Returns!A9859:A10658, MATCH(Orders1[[#This Row],[Order ID]],Returns!B9859:B10658)), "No")</f>
        <v>No</v>
      </c>
      <c r="X9859" s="3">
        <f>IF(Orders1[[#This Row],[Return]]="Yes", 1, 0)</f>
        <v>0</v>
      </c>
    </row>
    <row r="9860" spans="1:24" x14ac:dyDescent="0.2">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7">
        <v>67.400000000000006</v>
      </c>
      <c r="S9860" s="1">
        <v>5</v>
      </c>
      <c r="T9860" s="1">
        <v>0</v>
      </c>
      <c r="U9860" s="7">
        <v>17.523999999999997</v>
      </c>
      <c r="V9860" s="3" t="str">
        <f>IF(Orders1[[#This Row],[Region]]=People!$B$2, People!$A$2, IF(Orders1[[#This Row],[Region]]=People!$B$3,People!$A$3, IF(Orders1[[#This Row],[Region]]=People!$B$4,People!$A$4, IF(Orders1[[#This Row],[Region]]=People!$B$5,People!$A$5))))</f>
        <v>Kelly Williams</v>
      </c>
      <c r="W9860" s="3" t="str">
        <f>IFERROR(INDEX(Returns!A9860:A10659, MATCH(Orders1[[#This Row],[Order ID]],Returns!B9860:B10659)), "No")</f>
        <v>No</v>
      </c>
      <c r="X9860" s="3">
        <f>IF(Orders1[[#This Row],[Return]]="Yes", 1, 0)</f>
        <v>0</v>
      </c>
    </row>
    <row r="9861" spans="1:24" x14ac:dyDescent="0.2">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7">
        <v>2.52</v>
      </c>
      <c r="S9861" s="1">
        <v>2</v>
      </c>
      <c r="T9861" s="1">
        <v>0</v>
      </c>
      <c r="U9861" s="7">
        <v>0.1008</v>
      </c>
      <c r="V9861" s="3" t="str">
        <f>IF(Orders1[[#This Row],[Region]]=People!$B$2, People!$A$2, IF(Orders1[[#This Row],[Region]]=People!$B$3,People!$A$3, IF(Orders1[[#This Row],[Region]]=People!$B$4,People!$A$4, IF(Orders1[[#This Row],[Region]]=People!$B$5,People!$A$5))))</f>
        <v>Kelly Williams</v>
      </c>
      <c r="W9861" s="3" t="str">
        <f>IFERROR(INDEX(Returns!A9861:A10660, MATCH(Orders1[[#This Row],[Order ID]],Returns!B9861:B10660)), "No")</f>
        <v>No</v>
      </c>
      <c r="X9861" s="3">
        <f>IF(Orders1[[#This Row],[Return]]="Yes", 1, 0)</f>
        <v>0</v>
      </c>
    </row>
    <row r="9862" spans="1:24" x14ac:dyDescent="0.2">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7">
        <v>67.8</v>
      </c>
      <c r="S9862" s="1">
        <v>4</v>
      </c>
      <c r="T9862" s="1">
        <v>0</v>
      </c>
      <c r="U9862" s="7">
        <v>1.3559999999999945</v>
      </c>
      <c r="V9862" s="3" t="str">
        <f>IF(Orders1[[#This Row],[Region]]=People!$B$2, People!$A$2, IF(Orders1[[#This Row],[Region]]=People!$B$3,People!$A$3, IF(Orders1[[#This Row],[Region]]=People!$B$4,People!$A$4, IF(Orders1[[#This Row],[Region]]=People!$B$5,People!$A$5))))</f>
        <v>Kelly Williams</v>
      </c>
      <c r="W9862" s="3" t="str">
        <f>IFERROR(INDEX(Returns!A9862:A10661, MATCH(Orders1[[#This Row],[Order ID]],Returns!B9862:B10661)), "No")</f>
        <v>No</v>
      </c>
      <c r="X9862" s="3">
        <f>IF(Orders1[[#This Row],[Return]]="Yes", 1, 0)</f>
        <v>0</v>
      </c>
    </row>
    <row r="9863" spans="1:24" x14ac:dyDescent="0.2">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7">
        <v>18.760000000000002</v>
      </c>
      <c r="S9863" s="1">
        <v>2</v>
      </c>
      <c r="T9863" s="1">
        <v>0</v>
      </c>
      <c r="U9863" s="7">
        <v>5.2528000000000006</v>
      </c>
      <c r="V9863" s="3" t="str">
        <f>IF(Orders1[[#This Row],[Region]]=People!$B$2, People!$A$2, IF(Orders1[[#This Row],[Region]]=People!$B$3,People!$A$3, IF(Orders1[[#This Row],[Region]]=People!$B$4,People!$A$4, IF(Orders1[[#This Row],[Region]]=People!$B$5,People!$A$5))))</f>
        <v>Kelly Williams</v>
      </c>
      <c r="W9863" s="3" t="str">
        <f>IFERROR(INDEX(Returns!A9863:A10662, MATCH(Orders1[[#This Row],[Order ID]],Returns!B9863:B10662)), "No")</f>
        <v>No</v>
      </c>
      <c r="X9863" s="3">
        <f>IF(Orders1[[#This Row],[Return]]="Yes", 1, 0)</f>
        <v>0</v>
      </c>
    </row>
    <row r="9864" spans="1:24" x14ac:dyDescent="0.2">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7">
        <v>12.12</v>
      </c>
      <c r="S9864" s="1">
        <v>4</v>
      </c>
      <c r="T9864" s="1">
        <v>0</v>
      </c>
      <c r="U9864" s="7">
        <v>2.5451999999999995</v>
      </c>
      <c r="V9864" s="3" t="str">
        <f>IF(Orders1[[#This Row],[Region]]=People!$B$2, People!$A$2, IF(Orders1[[#This Row],[Region]]=People!$B$3,People!$A$3, IF(Orders1[[#This Row],[Region]]=People!$B$4,People!$A$4, IF(Orders1[[#This Row],[Region]]=People!$B$5,People!$A$5))))</f>
        <v>Kelly Williams</v>
      </c>
      <c r="W9864" s="3" t="str">
        <f>IFERROR(INDEX(Returns!A9864:A10663, MATCH(Orders1[[#This Row],[Order ID]],Returns!B9864:B10663)), "No")</f>
        <v>No</v>
      </c>
      <c r="X9864" s="3">
        <f>IF(Orders1[[#This Row],[Return]]="Yes", 1, 0)</f>
        <v>0</v>
      </c>
    </row>
    <row r="9865" spans="1:24" x14ac:dyDescent="0.2">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7">
        <v>11.34</v>
      </c>
      <c r="S9865" s="1">
        <v>1</v>
      </c>
      <c r="T9865" s="1">
        <v>0</v>
      </c>
      <c r="U9865" s="7">
        <v>5.5565999999999995</v>
      </c>
      <c r="V9865" s="3" t="str">
        <f>IF(Orders1[[#This Row],[Region]]=People!$B$2, People!$A$2, IF(Orders1[[#This Row],[Region]]=People!$B$3,People!$A$3, IF(Orders1[[#This Row],[Region]]=People!$B$4,People!$A$4, IF(Orders1[[#This Row],[Region]]=People!$B$5,People!$A$5))))</f>
        <v>Kelly Williams</v>
      </c>
      <c r="W9865" s="3" t="str">
        <f>IFERROR(INDEX(Returns!A9865:A10664, MATCH(Orders1[[#This Row],[Order ID]],Returns!B9865:B10664)), "No")</f>
        <v>No</v>
      </c>
      <c r="X9865" s="3">
        <f>IF(Orders1[[#This Row],[Return]]="Yes", 1, 0)</f>
        <v>0</v>
      </c>
    </row>
    <row r="9866" spans="1:24" x14ac:dyDescent="0.2">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7">
        <v>159.80000000000001</v>
      </c>
      <c r="S9866" s="1">
        <v>4</v>
      </c>
      <c r="T9866" s="1">
        <v>0</v>
      </c>
      <c r="U9866" s="7">
        <v>70.312000000000012</v>
      </c>
      <c r="V9866" s="3" t="str">
        <f>IF(Orders1[[#This Row],[Region]]=People!$B$2, People!$A$2, IF(Orders1[[#This Row],[Region]]=People!$B$3,People!$A$3, IF(Orders1[[#This Row],[Region]]=People!$B$4,People!$A$4, IF(Orders1[[#This Row],[Region]]=People!$B$5,People!$A$5))))</f>
        <v>Kelly Williams</v>
      </c>
      <c r="W9866" s="3" t="str">
        <f>IFERROR(INDEX(Returns!A9866:A10665, MATCH(Orders1[[#This Row],[Order ID]],Returns!B9866:B10665)), "No")</f>
        <v>No</v>
      </c>
      <c r="X9866" s="3">
        <f>IF(Orders1[[#This Row],[Return]]="Yes", 1, 0)</f>
        <v>0</v>
      </c>
    </row>
    <row r="9867" spans="1:24" x14ac:dyDescent="0.2">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7">
        <v>18.96</v>
      </c>
      <c r="S9867" s="1">
        <v>2</v>
      </c>
      <c r="T9867" s="1">
        <v>0</v>
      </c>
      <c r="U9867" s="7">
        <v>8.532</v>
      </c>
      <c r="V9867" s="3" t="str">
        <f>IF(Orders1[[#This Row],[Region]]=People!$B$2, People!$A$2, IF(Orders1[[#This Row],[Region]]=People!$B$3,People!$A$3, IF(Orders1[[#This Row],[Region]]=People!$B$4,People!$A$4, IF(Orders1[[#This Row],[Region]]=People!$B$5,People!$A$5))))</f>
        <v>Kelly Williams</v>
      </c>
      <c r="W9867" s="3" t="str">
        <f>IFERROR(INDEX(Returns!A9867:A10666, MATCH(Orders1[[#This Row],[Order ID]],Returns!B9867:B10666)), "No")</f>
        <v>No</v>
      </c>
      <c r="X9867" s="3">
        <f>IF(Orders1[[#This Row],[Return]]="Yes", 1, 0)</f>
        <v>0</v>
      </c>
    </row>
    <row r="9868" spans="1:24" x14ac:dyDescent="0.2">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7">
        <v>1085.42</v>
      </c>
      <c r="S9868" s="1">
        <v>7</v>
      </c>
      <c r="T9868" s="1">
        <v>0</v>
      </c>
      <c r="U9868" s="7">
        <v>282.20920000000001</v>
      </c>
      <c r="V9868" s="3" t="str">
        <f>IF(Orders1[[#This Row],[Region]]=People!$B$2, People!$A$2, IF(Orders1[[#This Row],[Region]]=People!$B$3,People!$A$3, IF(Orders1[[#This Row],[Region]]=People!$B$4,People!$A$4, IF(Orders1[[#This Row],[Region]]=People!$B$5,People!$A$5))))</f>
        <v>Chuck Magee</v>
      </c>
      <c r="W9868" s="3" t="str">
        <f>IFERROR(INDEX(Returns!A9868:A10667, MATCH(Orders1[[#This Row],[Order ID]],Returns!B9868:B10667)), "No")</f>
        <v>No</v>
      </c>
      <c r="X9868" s="3">
        <f>IF(Orders1[[#This Row],[Return]]="Yes", 1, 0)</f>
        <v>0</v>
      </c>
    </row>
    <row r="9869" spans="1:24" x14ac:dyDescent="0.2">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7">
        <v>13.11</v>
      </c>
      <c r="S9869" s="1">
        <v>3</v>
      </c>
      <c r="T9869" s="1">
        <v>0</v>
      </c>
      <c r="U9869" s="7">
        <v>3.4086000000000003</v>
      </c>
      <c r="V9869" s="3" t="str">
        <f>IF(Orders1[[#This Row],[Region]]=People!$B$2, People!$A$2, IF(Orders1[[#This Row],[Region]]=People!$B$3,People!$A$3, IF(Orders1[[#This Row],[Region]]=People!$B$4,People!$A$4, IF(Orders1[[#This Row],[Region]]=People!$B$5,People!$A$5))))</f>
        <v>Chuck Magee</v>
      </c>
      <c r="W9869" s="3" t="str">
        <f>IFERROR(INDEX(Returns!A9869:A10668, MATCH(Orders1[[#This Row],[Order ID]],Returns!B9869:B10668)), "No")</f>
        <v>No</v>
      </c>
      <c r="X9869" s="3">
        <f>IF(Orders1[[#This Row],[Return]]="Yes", 1, 0)</f>
        <v>0</v>
      </c>
    </row>
    <row r="9870" spans="1:24" x14ac:dyDescent="0.2">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7">
        <v>68.703999999999994</v>
      </c>
      <c r="S9870" s="1">
        <v>2</v>
      </c>
      <c r="T9870" s="1">
        <v>0.2</v>
      </c>
      <c r="U9870" s="7">
        <v>16.317200000000003</v>
      </c>
      <c r="V9870" s="3" t="str">
        <f>IF(Orders1[[#This Row],[Region]]=People!$B$2, People!$A$2, IF(Orders1[[#This Row],[Region]]=People!$B$3,People!$A$3, IF(Orders1[[#This Row],[Region]]=People!$B$4,People!$A$4, IF(Orders1[[#This Row],[Region]]=People!$B$5,People!$A$5))))</f>
        <v>Chuck Magee</v>
      </c>
      <c r="W9870" s="3" t="str">
        <f>IFERROR(INDEX(Returns!A9870:A10669, MATCH(Orders1[[#This Row],[Order ID]],Returns!B9870:B10669)), "No")</f>
        <v>No</v>
      </c>
      <c r="X9870" s="3">
        <f>IF(Orders1[[#This Row],[Return]]="Yes", 1, 0)</f>
        <v>0</v>
      </c>
    </row>
    <row r="9871" spans="1:24" x14ac:dyDescent="0.2">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7">
        <v>3.1320000000000001</v>
      </c>
      <c r="S9871" s="1">
        <v>2</v>
      </c>
      <c r="T9871" s="1">
        <v>0.7</v>
      </c>
      <c r="U9871" s="7">
        <v>-2.6099999999999994</v>
      </c>
      <c r="V9871" s="3" t="str">
        <f>IF(Orders1[[#This Row],[Region]]=People!$B$2, People!$A$2, IF(Orders1[[#This Row],[Region]]=People!$B$3,People!$A$3, IF(Orders1[[#This Row],[Region]]=People!$B$4,People!$A$4, IF(Orders1[[#This Row],[Region]]=People!$B$5,People!$A$5))))</f>
        <v>Chuck Magee</v>
      </c>
      <c r="W9871" s="3" t="str">
        <f>IFERROR(INDEX(Returns!A9871:A10670, MATCH(Orders1[[#This Row],[Order ID]],Returns!B9871:B10670)), "No")</f>
        <v>No</v>
      </c>
      <c r="X9871" s="3">
        <f>IF(Orders1[[#This Row],[Return]]="Yes", 1, 0)</f>
        <v>0</v>
      </c>
    </row>
    <row r="9872" spans="1:24" x14ac:dyDescent="0.2">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7">
        <v>22.428000000000004</v>
      </c>
      <c r="S9872" s="1">
        <v>3</v>
      </c>
      <c r="T9872" s="1">
        <v>0.7</v>
      </c>
      <c r="U9872" s="7">
        <v>-17.942399999999992</v>
      </c>
      <c r="V9872" s="3" t="str">
        <f>IF(Orders1[[#This Row],[Region]]=People!$B$2, People!$A$2, IF(Orders1[[#This Row],[Region]]=People!$B$3,People!$A$3, IF(Orders1[[#This Row],[Region]]=People!$B$4,People!$A$4, IF(Orders1[[#This Row],[Region]]=People!$B$5,People!$A$5))))</f>
        <v>Chuck Magee</v>
      </c>
      <c r="W9872" s="3" t="str">
        <f>IFERROR(INDEX(Returns!A9872:A10671, MATCH(Orders1[[#This Row],[Order ID]],Returns!B9872:B10671)), "No")</f>
        <v>No</v>
      </c>
      <c r="X9872" s="3">
        <f>IF(Orders1[[#This Row],[Return]]="Yes", 1, 0)</f>
        <v>0</v>
      </c>
    </row>
    <row r="9873" spans="1:24" x14ac:dyDescent="0.2">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7">
        <v>290.33600000000001</v>
      </c>
      <c r="S9873" s="1">
        <v>2</v>
      </c>
      <c r="T9873" s="1">
        <v>0.2</v>
      </c>
      <c r="U9873" s="7">
        <v>32.662799999999947</v>
      </c>
      <c r="V9873" s="3" t="str">
        <f>IF(Orders1[[#This Row],[Region]]=People!$B$2, People!$A$2, IF(Orders1[[#This Row],[Region]]=People!$B$3,People!$A$3, IF(Orders1[[#This Row],[Region]]=People!$B$4,People!$A$4, IF(Orders1[[#This Row],[Region]]=People!$B$5,People!$A$5))))</f>
        <v>Kelly Williams</v>
      </c>
      <c r="W9873" s="3" t="str">
        <f>IFERROR(INDEX(Returns!A9873:A10672, MATCH(Orders1[[#This Row],[Order ID]],Returns!B9873:B10672)), "No")</f>
        <v>No</v>
      </c>
      <c r="X9873" s="3">
        <f>IF(Orders1[[#This Row],[Return]]="Yes", 1, 0)</f>
        <v>0</v>
      </c>
    </row>
    <row r="9874" spans="1:24" x14ac:dyDescent="0.2">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7">
        <v>19.152000000000001</v>
      </c>
      <c r="S9874" s="1">
        <v>2</v>
      </c>
      <c r="T9874" s="1">
        <v>0.2</v>
      </c>
      <c r="U9874" s="7">
        <v>1.1969999999999992</v>
      </c>
      <c r="V9874" s="3" t="str">
        <f>IF(Orders1[[#This Row],[Region]]=People!$B$2, People!$A$2, IF(Orders1[[#This Row],[Region]]=People!$B$3,People!$A$3, IF(Orders1[[#This Row],[Region]]=People!$B$4,People!$A$4, IF(Orders1[[#This Row],[Region]]=People!$B$5,People!$A$5))))</f>
        <v>Kelly Williams</v>
      </c>
      <c r="W9874" s="3" t="str">
        <f>IFERROR(INDEX(Returns!A9874:A10673, MATCH(Orders1[[#This Row],[Order ID]],Returns!B9874:B10673)), "No")</f>
        <v>No</v>
      </c>
      <c r="X9874" s="3">
        <f>IF(Orders1[[#This Row],[Return]]="Yes", 1, 0)</f>
        <v>0</v>
      </c>
    </row>
    <row r="9875" spans="1:24" x14ac:dyDescent="0.2">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7">
        <v>6.48</v>
      </c>
      <c r="S9875" s="1">
        <v>1</v>
      </c>
      <c r="T9875" s="1">
        <v>0</v>
      </c>
      <c r="U9875" s="7">
        <v>3.1104000000000003</v>
      </c>
      <c r="V9875" s="3" t="str">
        <f>IF(Orders1[[#This Row],[Region]]=People!$B$2, People!$A$2, IF(Orders1[[#This Row],[Region]]=People!$B$3,People!$A$3, IF(Orders1[[#This Row],[Region]]=People!$B$4,People!$A$4, IF(Orders1[[#This Row],[Region]]=People!$B$5,People!$A$5))))</f>
        <v>Chuck Magee</v>
      </c>
      <c r="W9875" s="3" t="str">
        <f>IFERROR(INDEX(Returns!A9875:A10674, MATCH(Orders1[[#This Row],[Order ID]],Returns!B9875:B10674)), "No")</f>
        <v>No</v>
      </c>
      <c r="X9875" s="3">
        <f>IF(Orders1[[#This Row],[Return]]="Yes", 1, 0)</f>
        <v>0</v>
      </c>
    </row>
    <row r="9876" spans="1:24" x14ac:dyDescent="0.2">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7">
        <v>63.967999999999996</v>
      </c>
      <c r="S9876" s="1">
        <v>2</v>
      </c>
      <c r="T9876" s="1">
        <v>0.2</v>
      </c>
      <c r="U9876" s="7">
        <v>19.989999999999995</v>
      </c>
      <c r="V9876" s="3" t="str">
        <f>IF(Orders1[[#This Row],[Region]]=People!$B$2, People!$A$2, IF(Orders1[[#This Row],[Region]]=People!$B$3,People!$A$3, IF(Orders1[[#This Row],[Region]]=People!$B$4,People!$A$4, IF(Orders1[[#This Row],[Region]]=People!$B$5,People!$A$5))))</f>
        <v>Chuck Magee</v>
      </c>
      <c r="W9876" s="3" t="str">
        <f>IFERROR(INDEX(Returns!A9876:A10675, MATCH(Orders1[[#This Row],[Order ID]],Returns!B9876:B10675)), "No")</f>
        <v>No</v>
      </c>
      <c r="X9876" s="3">
        <f>IF(Orders1[[#This Row],[Return]]="Yes", 1, 0)</f>
        <v>0</v>
      </c>
    </row>
    <row r="9877" spans="1:24" x14ac:dyDescent="0.2">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7">
        <v>6.36</v>
      </c>
      <c r="S9877" s="1">
        <v>2</v>
      </c>
      <c r="T9877" s="1">
        <v>0</v>
      </c>
      <c r="U9877" s="7">
        <v>6.3600000000000101E-2</v>
      </c>
      <c r="V9877" s="3" t="str">
        <f>IF(Orders1[[#This Row],[Region]]=People!$B$2, People!$A$2, IF(Orders1[[#This Row],[Region]]=People!$B$3,People!$A$3, IF(Orders1[[#This Row],[Region]]=People!$B$4,People!$A$4, IF(Orders1[[#This Row],[Region]]=People!$B$5,People!$A$5))))</f>
        <v>Chuck Magee</v>
      </c>
      <c r="W9877" s="3" t="str">
        <f>IFERROR(INDEX(Returns!A9877:A10676, MATCH(Orders1[[#This Row],[Order ID]],Returns!B9877:B10676)), "No")</f>
        <v>No</v>
      </c>
      <c r="X9877" s="3">
        <f>IF(Orders1[[#This Row],[Return]]="Yes", 1, 0)</f>
        <v>0</v>
      </c>
    </row>
    <row r="9878" spans="1:24" x14ac:dyDescent="0.2">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7">
        <v>848.5440000000001</v>
      </c>
      <c r="S9878" s="1">
        <v>4</v>
      </c>
      <c r="T9878" s="1">
        <v>0.2</v>
      </c>
      <c r="U9878" s="7">
        <v>-21.213600000000099</v>
      </c>
      <c r="V9878" s="3" t="str">
        <f>IF(Orders1[[#This Row],[Region]]=People!$B$2, People!$A$2, IF(Orders1[[#This Row],[Region]]=People!$B$3,People!$A$3, IF(Orders1[[#This Row],[Region]]=People!$B$4,People!$A$4, IF(Orders1[[#This Row],[Region]]=People!$B$5,People!$A$5))))</f>
        <v>Chuck Magee</v>
      </c>
      <c r="W9878" s="3" t="str">
        <f>IFERROR(INDEX(Returns!A9878:A10677, MATCH(Orders1[[#This Row],[Order ID]],Returns!B9878:B10677)), "No")</f>
        <v>No</v>
      </c>
      <c r="X9878" s="3">
        <f>IF(Orders1[[#This Row],[Return]]="Yes", 1, 0)</f>
        <v>0</v>
      </c>
    </row>
    <row r="9879" spans="1:24" x14ac:dyDescent="0.2">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7">
        <v>8.7000000000000011</v>
      </c>
      <c r="S9879" s="1">
        <v>5</v>
      </c>
      <c r="T9879" s="1">
        <v>0.7</v>
      </c>
      <c r="U9879" s="7">
        <v>-6.379999999999999</v>
      </c>
      <c r="V9879" s="3" t="str">
        <f>IF(Orders1[[#This Row],[Region]]=People!$B$2, People!$A$2, IF(Orders1[[#This Row],[Region]]=People!$B$3,People!$A$3, IF(Orders1[[#This Row],[Region]]=People!$B$4,People!$A$4, IF(Orders1[[#This Row],[Region]]=People!$B$5,People!$A$5))))</f>
        <v>Chuck Magee</v>
      </c>
      <c r="W9879" s="3" t="str">
        <f>IFERROR(INDEX(Returns!A9879:A10678, MATCH(Orders1[[#This Row],[Order ID]],Returns!B9879:B10678)), "No")</f>
        <v>No</v>
      </c>
      <c r="X9879" s="3">
        <f>IF(Orders1[[#This Row],[Return]]="Yes", 1, 0)</f>
        <v>0</v>
      </c>
    </row>
    <row r="9880" spans="1:24" x14ac:dyDescent="0.2">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7">
        <v>122.38199999999999</v>
      </c>
      <c r="S9880" s="1">
        <v>3</v>
      </c>
      <c r="T9880" s="1">
        <v>0.4</v>
      </c>
      <c r="U9880" s="7">
        <v>-24.476399999999998</v>
      </c>
      <c r="V9880" s="3" t="str">
        <f>IF(Orders1[[#This Row],[Region]]=People!$B$2, People!$A$2, IF(Orders1[[#This Row],[Region]]=People!$B$3,People!$A$3, IF(Orders1[[#This Row],[Region]]=People!$B$4,People!$A$4, IF(Orders1[[#This Row],[Region]]=People!$B$5,People!$A$5))))</f>
        <v>Chuck Magee</v>
      </c>
      <c r="W9880" s="3" t="str">
        <f>IFERROR(INDEX(Returns!A9880:A10679, MATCH(Orders1[[#This Row],[Order ID]],Returns!B9880:B10679)), "No")</f>
        <v>No</v>
      </c>
      <c r="X9880" s="3">
        <f>IF(Orders1[[#This Row],[Return]]="Yes", 1, 0)</f>
        <v>0</v>
      </c>
    </row>
    <row r="9881" spans="1:24" x14ac:dyDescent="0.2">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7">
        <v>573.17399999999998</v>
      </c>
      <c r="S9881" s="1">
        <v>7</v>
      </c>
      <c r="T9881" s="1">
        <v>0.1</v>
      </c>
      <c r="U9881" s="7">
        <v>63.685999999999979</v>
      </c>
      <c r="V9881" s="3" t="str">
        <f>IF(Orders1[[#This Row],[Region]]=People!$B$2, People!$A$2, IF(Orders1[[#This Row],[Region]]=People!$B$3,People!$A$3, IF(Orders1[[#This Row],[Region]]=People!$B$4,People!$A$4, IF(Orders1[[#This Row],[Region]]=People!$B$5,People!$A$5))))</f>
        <v>Chuck Magee</v>
      </c>
      <c r="W9881" s="3" t="str">
        <f>IFERROR(INDEX(Returns!A9881:A10680, MATCH(Orders1[[#This Row],[Order ID]],Returns!B9881:B10680)), "No")</f>
        <v>No</v>
      </c>
      <c r="X9881" s="3">
        <f>IF(Orders1[[#This Row],[Return]]="Yes", 1, 0)</f>
        <v>0</v>
      </c>
    </row>
    <row r="9882" spans="1:24" x14ac:dyDescent="0.2">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7">
        <v>85.055999999999997</v>
      </c>
      <c r="S9882" s="1">
        <v>3</v>
      </c>
      <c r="T9882" s="1">
        <v>0.2</v>
      </c>
      <c r="U9882" s="7">
        <v>28.706399999999991</v>
      </c>
      <c r="V9882" s="3" t="str">
        <f>IF(Orders1[[#This Row],[Region]]=People!$B$2, People!$A$2, IF(Orders1[[#This Row],[Region]]=People!$B$3,People!$A$3, IF(Orders1[[#This Row],[Region]]=People!$B$4,People!$A$4, IF(Orders1[[#This Row],[Region]]=People!$B$5,People!$A$5))))</f>
        <v>Chuck Magee</v>
      </c>
      <c r="W9882" s="3" t="str">
        <f>IFERROR(INDEX(Returns!A9882:A10681, MATCH(Orders1[[#This Row],[Order ID]],Returns!B9882:B10681)), "No")</f>
        <v>No</v>
      </c>
      <c r="X9882" s="3">
        <f>IF(Orders1[[#This Row],[Return]]="Yes", 1, 0)</f>
        <v>0</v>
      </c>
    </row>
    <row r="9883" spans="1:24" x14ac:dyDescent="0.2">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7">
        <v>14.04</v>
      </c>
      <c r="S9883" s="1">
        <v>3</v>
      </c>
      <c r="T9883" s="1">
        <v>0</v>
      </c>
      <c r="U9883" s="7">
        <v>6.7392000000000003</v>
      </c>
      <c r="V9883" s="3" t="str">
        <f>IF(Orders1[[#This Row],[Region]]=People!$B$2, People!$A$2, IF(Orders1[[#This Row],[Region]]=People!$B$3,People!$A$3, IF(Orders1[[#This Row],[Region]]=People!$B$4,People!$A$4, IF(Orders1[[#This Row],[Region]]=People!$B$5,People!$A$5))))</f>
        <v>Cassandra Brandow</v>
      </c>
      <c r="W9883" s="3" t="str">
        <f>IFERROR(INDEX(Returns!A9883:A10682, MATCH(Orders1[[#This Row],[Order ID]],Returns!B9883:B10682)), "No")</f>
        <v>No</v>
      </c>
      <c r="X9883" s="3">
        <f>IF(Orders1[[#This Row],[Return]]="Yes", 1, 0)</f>
        <v>0</v>
      </c>
    </row>
    <row r="9884" spans="1:24" x14ac:dyDescent="0.2">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7">
        <v>272.61</v>
      </c>
      <c r="S9884" s="1">
        <v>13</v>
      </c>
      <c r="T9884" s="1">
        <v>0</v>
      </c>
      <c r="U9884" s="7">
        <v>98.139599999999987</v>
      </c>
      <c r="V9884" s="3" t="str">
        <f>IF(Orders1[[#This Row],[Region]]=People!$B$2, People!$A$2, IF(Orders1[[#This Row],[Region]]=People!$B$3,People!$A$3, IF(Orders1[[#This Row],[Region]]=People!$B$4,People!$A$4, IF(Orders1[[#This Row],[Region]]=People!$B$5,People!$A$5))))</f>
        <v>Cassandra Brandow</v>
      </c>
      <c r="W9884" s="3" t="str">
        <f>IFERROR(INDEX(Returns!A9884:A10683, MATCH(Orders1[[#This Row],[Order ID]],Returns!B9884:B10683)), "No")</f>
        <v>No</v>
      </c>
      <c r="X9884" s="3">
        <f>IF(Orders1[[#This Row],[Return]]="Yes", 1, 0)</f>
        <v>0</v>
      </c>
    </row>
    <row r="9885" spans="1:24" x14ac:dyDescent="0.2">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7">
        <v>11.16</v>
      </c>
      <c r="S9885" s="1">
        <v>2</v>
      </c>
      <c r="T9885" s="1">
        <v>0</v>
      </c>
      <c r="U9885" s="7">
        <v>5.58</v>
      </c>
      <c r="V9885" s="3" t="str">
        <f>IF(Orders1[[#This Row],[Region]]=People!$B$2, People!$A$2, IF(Orders1[[#This Row],[Region]]=People!$B$3,People!$A$3, IF(Orders1[[#This Row],[Region]]=People!$B$4,People!$A$4, IF(Orders1[[#This Row],[Region]]=People!$B$5,People!$A$5))))</f>
        <v>Anna Andreadi</v>
      </c>
      <c r="W9885" s="3" t="str">
        <f>IFERROR(INDEX(Returns!A9885:A10684, MATCH(Orders1[[#This Row],[Order ID]],Returns!B9885:B10684)), "No")</f>
        <v>No</v>
      </c>
      <c r="X9885" s="3">
        <f>IF(Orders1[[#This Row],[Return]]="Yes", 1, 0)</f>
        <v>0</v>
      </c>
    </row>
    <row r="9886" spans="1:24" x14ac:dyDescent="0.2">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7">
        <v>62.31</v>
      </c>
      <c r="S9886" s="1">
        <v>3</v>
      </c>
      <c r="T9886" s="1">
        <v>0</v>
      </c>
      <c r="U9886" s="7">
        <v>22.4316</v>
      </c>
      <c r="V9886" s="3" t="str">
        <f>IF(Orders1[[#This Row],[Region]]=People!$B$2, People!$A$2, IF(Orders1[[#This Row],[Region]]=People!$B$3,People!$A$3, IF(Orders1[[#This Row],[Region]]=People!$B$4,People!$A$4, IF(Orders1[[#This Row],[Region]]=People!$B$5,People!$A$5))))</f>
        <v>Anna Andreadi</v>
      </c>
      <c r="W9886" s="3" t="str">
        <f>IFERROR(INDEX(Returns!A9886:A10685, MATCH(Orders1[[#This Row],[Order ID]],Returns!B9886:B10685)), "No")</f>
        <v>No</v>
      </c>
      <c r="X9886" s="3">
        <f>IF(Orders1[[#This Row],[Return]]="Yes", 1, 0)</f>
        <v>0</v>
      </c>
    </row>
    <row r="9887" spans="1:24" x14ac:dyDescent="0.2">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7">
        <v>159.97999999999999</v>
      </c>
      <c r="S9887" s="1">
        <v>2</v>
      </c>
      <c r="T9887" s="1">
        <v>0</v>
      </c>
      <c r="U9887" s="7">
        <v>57.592799999999997</v>
      </c>
      <c r="V9887" s="3" t="str">
        <f>IF(Orders1[[#This Row],[Region]]=People!$B$2, People!$A$2, IF(Orders1[[#This Row],[Region]]=People!$B$3,People!$A$3, IF(Orders1[[#This Row],[Region]]=People!$B$4,People!$A$4, IF(Orders1[[#This Row],[Region]]=People!$B$5,People!$A$5))))</f>
        <v>Anna Andreadi</v>
      </c>
      <c r="W9887" s="3" t="str">
        <f>IFERROR(INDEX(Returns!A9887:A10686, MATCH(Orders1[[#This Row],[Order ID]],Returns!B9887:B10686)), "No")</f>
        <v>No</v>
      </c>
      <c r="X9887" s="3">
        <f>IF(Orders1[[#This Row],[Return]]="Yes", 1, 0)</f>
        <v>0</v>
      </c>
    </row>
    <row r="9888" spans="1:24" x14ac:dyDescent="0.2">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7">
        <v>5.9399999999999995</v>
      </c>
      <c r="S9888" s="1">
        <v>3</v>
      </c>
      <c r="T9888" s="1">
        <v>0</v>
      </c>
      <c r="U9888" s="7">
        <v>0</v>
      </c>
      <c r="V9888" s="3" t="str">
        <f>IF(Orders1[[#This Row],[Region]]=People!$B$2, People!$A$2, IF(Orders1[[#This Row],[Region]]=People!$B$3,People!$A$3, IF(Orders1[[#This Row],[Region]]=People!$B$4,People!$A$4, IF(Orders1[[#This Row],[Region]]=People!$B$5,People!$A$5))))</f>
        <v>Kelly Williams</v>
      </c>
      <c r="W9888" s="3" t="str">
        <f>IFERROR(INDEX(Returns!A9888:A10687, MATCH(Orders1[[#This Row],[Order ID]],Returns!B9888:B10687)), "No")</f>
        <v>No</v>
      </c>
      <c r="X9888" s="3">
        <f>IF(Orders1[[#This Row],[Return]]="Yes", 1, 0)</f>
        <v>0</v>
      </c>
    </row>
    <row r="9889" spans="1:24" x14ac:dyDescent="0.2">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7">
        <v>9.9600000000000009</v>
      </c>
      <c r="S9889" s="1">
        <v>2</v>
      </c>
      <c r="T9889" s="1">
        <v>0</v>
      </c>
      <c r="U9889" s="7">
        <v>4.6812000000000005</v>
      </c>
      <c r="V9889" s="3" t="str">
        <f>IF(Orders1[[#This Row],[Region]]=People!$B$2, People!$A$2, IF(Orders1[[#This Row],[Region]]=People!$B$3,People!$A$3, IF(Orders1[[#This Row],[Region]]=People!$B$4,People!$A$4, IF(Orders1[[#This Row],[Region]]=People!$B$5,People!$A$5))))</f>
        <v>Chuck Magee</v>
      </c>
      <c r="W9889" s="3" t="str">
        <f>IFERROR(INDEX(Returns!A9889:A10688, MATCH(Orders1[[#This Row],[Order ID]],Returns!B9889:B10688)), "No")</f>
        <v>No</v>
      </c>
      <c r="X9889" s="3">
        <f>IF(Orders1[[#This Row],[Return]]="Yes", 1, 0)</f>
        <v>0</v>
      </c>
    </row>
    <row r="9890" spans="1:24" x14ac:dyDescent="0.2">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7">
        <v>79.989999999999995</v>
      </c>
      <c r="S9890" s="1">
        <v>1</v>
      </c>
      <c r="T9890" s="1">
        <v>0</v>
      </c>
      <c r="U9890" s="7">
        <v>28.796399999999998</v>
      </c>
      <c r="V9890" s="3" t="str">
        <f>IF(Orders1[[#This Row],[Region]]=People!$B$2, People!$A$2, IF(Orders1[[#This Row],[Region]]=People!$B$3,People!$A$3, IF(Orders1[[#This Row],[Region]]=People!$B$4,People!$A$4, IF(Orders1[[#This Row],[Region]]=People!$B$5,People!$A$5))))</f>
        <v>Chuck Magee</v>
      </c>
      <c r="W9890" s="3" t="str">
        <f>IFERROR(INDEX(Returns!A9890:A10689, MATCH(Orders1[[#This Row],[Order ID]],Returns!B9890:B10689)), "No")</f>
        <v>No</v>
      </c>
      <c r="X9890" s="3">
        <f>IF(Orders1[[#This Row],[Return]]="Yes", 1, 0)</f>
        <v>0</v>
      </c>
    </row>
    <row r="9891" spans="1:24" x14ac:dyDescent="0.2">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7">
        <v>8.94</v>
      </c>
      <c r="S9891" s="1">
        <v>3</v>
      </c>
      <c r="T9891" s="1">
        <v>0</v>
      </c>
      <c r="U9891" s="7">
        <v>2.4138000000000006</v>
      </c>
      <c r="V9891" s="3" t="str">
        <f>IF(Orders1[[#This Row],[Region]]=People!$B$2, People!$A$2, IF(Orders1[[#This Row],[Region]]=People!$B$3,People!$A$3, IF(Orders1[[#This Row],[Region]]=People!$B$4,People!$A$4, IF(Orders1[[#This Row],[Region]]=People!$B$5,People!$A$5))))</f>
        <v>Chuck Magee</v>
      </c>
      <c r="W9891" s="3" t="str">
        <f>IFERROR(INDEX(Returns!A9891:A10690, MATCH(Orders1[[#This Row],[Order ID]],Returns!B9891:B10690)), "No")</f>
        <v>No</v>
      </c>
      <c r="X9891" s="3">
        <f>IF(Orders1[[#This Row],[Return]]="Yes", 1, 0)</f>
        <v>0</v>
      </c>
    </row>
    <row r="9892" spans="1:24" x14ac:dyDescent="0.2">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7">
        <v>20.62</v>
      </c>
      <c r="S9892" s="1">
        <v>2</v>
      </c>
      <c r="T9892" s="1">
        <v>0</v>
      </c>
      <c r="U9892" s="7">
        <v>9.6913999999999998</v>
      </c>
      <c r="V9892" s="3" t="str">
        <f>IF(Orders1[[#This Row],[Region]]=People!$B$2, People!$A$2, IF(Orders1[[#This Row],[Region]]=People!$B$3,People!$A$3, IF(Orders1[[#This Row],[Region]]=People!$B$4,People!$A$4, IF(Orders1[[#This Row],[Region]]=People!$B$5,People!$A$5))))</f>
        <v>Kelly Williams</v>
      </c>
      <c r="W9892" s="3" t="str">
        <f>IFERROR(INDEX(Returns!A9892:A10691, MATCH(Orders1[[#This Row],[Order ID]],Returns!B9892:B10691)), "No")</f>
        <v>No</v>
      </c>
      <c r="X9892" s="3">
        <f>IF(Orders1[[#This Row],[Return]]="Yes", 1, 0)</f>
        <v>0</v>
      </c>
    </row>
    <row r="9893" spans="1:24" x14ac:dyDescent="0.2">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7">
        <v>124.25</v>
      </c>
      <c r="S9893" s="1">
        <v>7</v>
      </c>
      <c r="T9893" s="1">
        <v>0</v>
      </c>
      <c r="U9893" s="7">
        <v>48.457499999999996</v>
      </c>
      <c r="V9893" s="3" t="str">
        <f>IF(Orders1[[#This Row],[Region]]=People!$B$2, People!$A$2, IF(Orders1[[#This Row],[Region]]=People!$B$3,People!$A$3, IF(Orders1[[#This Row],[Region]]=People!$B$4,People!$A$4, IF(Orders1[[#This Row],[Region]]=People!$B$5,People!$A$5))))</f>
        <v>Kelly Williams</v>
      </c>
      <c r="W9893" s="3" t="str">
        <f>IFERROR(INDEX(Returns!A9893:A10692, MATCH(Orders1[[#This Row],[Order ID]],Returns!B9893:B10692)), "No")</f>
        <v>No</v>
      </c>
      <c r="X9893" s="3">
        <f>IF(Orders1[[#This Row],[Return]]="Yes", 1, 0)</f>
        <v>0</v>
      </c>
    </row>
    <row r="9894" spans="1:24" x14ac:dyDescent="0.2">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7">
        <v>297.55</v>
      </c>
      <c r="S9894" s="1">
        <v>5</v>
      </c>
      <c r="T9894" s="1">
        <v>0</v>
      </c>
      <c r="U9894" s="7">
        <v>83.314000000000021</v>
      </c>
      <c r="V9894" s="3" t="str">
        <f>IF(Orders1[[#This Row],[Region]]=People!$B$2, People!$A$2, IF(Orders1[[#This Row],[Region]]=People!$B$3,People!$A$3, IF(Orders1[[#This Row],[Region]]=People!$B$4,People!$A$4, IF(Orders1[[#This Row],[Region]]=People!$B$5,People!$A$5))))</f>
        <v>Kelly Williams</v>
      </c>
      <c r="W9894" s="3" t="str">
        <f>IFERROR(INDEX(Returns!A9894:A10693, MATCH(Orders1[[#This Row],[Order ID]],Returns!B9894:B10693)), "No")</f>
        <v>No</v>
      </c>
      <c r="X9894" s="3">
        <f>IF(Orders1[[#This Row],[Return]]="Yes", 1, 0)</f>
        <v>0</v>
      </c>
    </row>
    <row r="9895" spans="1:24" x14ac:dyDescent="0.2">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7">
        <v>403.56</v>
      </c>
      <c r="S9895" s="1">
        <v>4</v>
      </c>
      <c r="T9895" s="1">
        <v>0</v>
      </c>
      <c r="U9895" s="7">
        <v>96.854399999999998</v>
      </c>
      <c r="V9895" s="3" t="str">
        <f>IF(Orders1[[#This Row],[Region]]=People!$B$2, People!$A$2, IF(Orders1[[#This Row],[Region]]=People!$B$3,People!$A$3, IF(Orders1[[#This Row],[Region]]=People!$B$4,People!$A$4, IF(Orders1[[#This Row],[Region]]=People!$B$5,People!$A$5))))</f>
        <v>Kelly Williams</v>
      </c>
      <c r="W9895" s="3" t="str">
        <f>IFERROR(INDEX(Returns!A9895:A10694, MATCH(Orders1[[#This Row],[Order ID]],Returns!B9895:B10694)), "No")</f>
        <v>No</v>
      </c>
      <c r="X9895" s="3">
        <f>IF(Orders1[[#This Row],[Return]]="Yes", 1, 0)</f>
        <v>0</v>
      </c>
    </row>
    <row r="9896" spans="1:24" x14ac:dyDescent="0.2">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7">
        <v>95.199999999999989</v>
      </c>
      <c r="S9896" s="1">
        <v>5</v>
      </c>
      <c r="T9896" s="1">
        <v>0</v>
      </c>
      <c r="U9896" s="7">
        <v>27.60799999999999</v>
      </c>
      <c r="V9896" s="3" t="str">
        <f>IF(Orders1[[#This Row],[Region]]=People!$B$2, People!$A$2, IF(Orders1[[#This Row],[Region]]=People!$B$3,People!$A$3, IF(Orders1[[#This Row],[Region]]=People!$B$4,People!$A$4, IF(Orders1[[#This Row],[Region]]=People!$B$5,People!$A$5))))</f>
        <v>Kelly Williams</v>
      </c>
      <c r="W9896" s="3" t="str">
        <f>IFERROR(INDEX(Returns!A9896:A10695, MATCH(Orders1[[#This Row],[Order ID]],Returns!B9896:B10695)), "No")</f>
        <v>No</v>
      </c>
      <c r="X9896" s="3">
        <f>IF(Orders1[[#This Row],[Return]]="Yes", 1, 0)</f>
        <v>0</v>
      </c>
    </row>
    <row r="9897" spans="1:24" x14ac:dyDescent="0.2">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7">
        <v>153.82400000000001</v>
      </c>
      <c r="S9897" s="1">
        <v>11</v>
      </c>
      <c r="T9897" s="1">
        <v>0.2</v>
      </c>
      <c r="U9897" s="7">
        <v>38.456000000000003</v>
      </c>
      <c r="V9897" s="3" t="str">
        <f>IF(Orders1[[#This Row],[Region]]=People!$B$2, People!$A$2, IF(Orders1[[#This Row],[Region]]=People!$B$3,People!$A$3, IF(Orders1[[#This Row],[Region]]=People!$B$4,People!$A$4, IF(Orders1[[#This Row],[Region]]=People!$B$5,People!$A$5))))</f>
        <v>Kelly Williams</v>
      </c>
      <c r="W9897" s="3" t="str">
        <f>IFERROR(INDEX(Returns!A9897:A10696, MATCH(Orders1[[#This Row],[Order ID]],Returns!B9897:B10696)), "No")</f>
        <v>No</v>
      </c>
      <c r="X9897" s="3">
        <f>IF(Orders1[[#This Row],[Return]]="Yes", 1, 0)</f>
        <v>0</v>
      </c>
    </row>
    <row r="9898" spans="1:24" x14ac:dyDescent="0.2">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7">
        <v>62.015999999999998</v>
      </c>
      <c r="S9898" s="1">
        <v>2</v>
      </c>
      <c r="T9898" s="1">
        <v>0.2</v>
      </c>
      <c r="U9898" s="7">
        <v>22.480800000000002</v>
      </c>
      <c r="V9898" s="3" t="str">
        <f>IF(Orders1[[#This Row],[Region]]=People!$B$2, People!$A$2, IF(Orders1[[#This Row],[Region]]=People!$B$3,People!$A$3, IF(Orders1[[#This Row],[Region]]=People!$B$4,People!$A$4, IF(Orders1[[#This Row],[Region]]=People!$B$5,People!$A$5))))</f>
        <v>Kelly Williams</v>
      </c>
      <c r="W9898" s="3" t="str">
        <f>IFERROR(INDEX(Returns!A9898:A10697, MATCH(Orders1[[#This Row],[Order ID]],Returns!B9898:B10697)), "No")</f>
        <v>No</v>
      </c>
      <c r="X9898" s="3">
        <f>IF(Orders1[[#This Row],[Return]]="Yes", 1, 0)</f>
        <v>0</v>
      </c>
    </row>
    <row r="9899" spans="1:24" x14ac:dyDescent="0.2">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7">
        <v>466.32000000000005</v>
      </c>
      <c r="S9899" s="1">
        <v>3</v>
      </c>
      <c r="T9899" s="1">
        <v>0.2</v>
      </c>
      <c r="U9899" s="7">
        <v>34.97399999999999</v>
      </c>
      <c r="V9899" s="3" t="str">
        <f>IF(Orders1[[#This Row],[Region]]=People!$B$2, People!$A$2, IF(Orders1[[#This Row],[Region]]=People!$B$3,People!$A$3, IF(Orders1[[#This Row],[Region]]=People!$B$4,People!$A$4, IF(Orders1[[#This Row],[Region]]=People!$B$5,People!$A$5))))</f>
        <v>Chuck Magee</v>
      </c>
      <c r="W9899" s="3" t="str">
        <f>IFERROR(INDEX(Returns!A9899:A10698, MATCH(Orders1[[#This Row],[Order ID]],Returns!B9899:B10698)), "No")</f>
        <v>No</v>
      </c>
      <c r="X9899" s="3">
        <f>IF(Orders1[[#This Row],[Return]]="Yes", 1, 0)</f>
        <v>0</v>
      </c>
    </row>
    <row r="9900" spans="1:24" x14ac:dyDescent="0.2">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7">
        <v>82.64</v>
      </c>
      <c r="S9900" s="1">
        <v>2</v>
      </c>
      <c r="T9900" s="1">
        <v>0.2</v>
      </c>
      <c r="U9900" s="7">
        <v>0</v>
      </c>
      <c r="V9900" s="3" t="str">
        <f>IF(Orders1[[#This Row],[Region]]=People!$B$2, People!$A$2, IF(Orders1[[#This Row],[Region]]=People!$B$3,People!$A$3, IF(Orders1[[#This Row],[Region]]=People!$B$4,People!$A$4, IF(Orders1[[#This Row],[Region]]=People!$B$5,People!$A$5))))</f>
        <v>Chuck Magee</v>
      </c>
      <c r="W9900" s="3" t="str">
        <f>IFERROR(INDEX(Returns!A9900:A10699, MATCH(Orders1[[#This Row],[Order ID]],Returns!B9900:B10699)), "No")</f>
        <v>No</v>
      </c>
      <c r="X9900" s="3">
        <f>IF(Orders1[[#This Row],[Return]]="Yes", 1, 0)</f>
        <v>0</v>
      </c>
    </row>
    <row r="9901" spans="1:24" x14ac:dyDescent="0.2">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7">
        <v>330.58800000000002</v>
      </c>
      <c r="S9901" s="1">
        <v>1</v>
      </c>
      <c r="T9901" s="1">
        <v>0.4</v>
      </c>
      <c r="U9901" s="7">
        <v>-143.25480000000002</v>
      </c>
      <c r="V9901" s="3" t="str">
        <f>IF(Orders1[[#This Row],[Region]]=People!$B$2, People!$A$2, IF(Orders1[[#This Row],[Region]]=People!$B$3,People!$A$3, IF(Orders1[[#This Row],[Region]]=People!$B$4,People!$A$4, IF(Orders1[[#This Row],[Region]]=People!$B$5,People!$A$5))))</f>
        <v>Chuck Magee</v>
      </c>
      <c r="W9901" s="3" t="str">
        <f>IFERROR(INDEX(Returns!A9901:A10700, MATCH(Orders1[[#This Row],[Order ID]],Returns!B9901:B10700)), "No")</f>
        <v>No</v>
      </c>
      <c r="X9901" s="3">
        <f>IF(Orders1[[#This Row],[Return]]="Yes", 1, 0)</f>
        <v>0</v>
      </c>
    </row>
    <row r="9902" spans="1:24" x14ac:dyDescent="0.2">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7">
        <v>237.09600000000003</v>
      </c>
      <c r="S9902" s="1">
        <v>3</v>
      </c>
      <c r="T9902" s="1">
        <v>0.2</v>
      </c>
      <c r="U9902" s="7">
        <v>20.745899999999985</v>
      </c>
      <c r="V9902" s="3" t="str">
        <f>IF(Orders1[[#This Row],[Region]]=People!$B$2, People!$A$2, IF(Orders1[[#This Row],[Region]]=People!$B$3,People!$A$3, IF(Orders1[[#This Row],[Region]]=People!$B$4,People!$A$4, IF(Orders1[[#This Row],[Region]]=People!$B$5,People!$A$5))))</f>
        <v>Anna Andreadi</v>
      </c>
      <c r="W9902" s="3" t="str">
        <f>IFERROR(INDEX(Returns!A9902:A10701, MATCH(Orders1[[#This Row],[Order ID]],Returns!B9902:B10701)), "No")</f>
        <v>No</v>
      </c>
      <c r="X9902" s="3">
        <f>IF(Orders1[[#This Row],[Return]]="Yes", 1, 0)</f>
        <v>0</v>
      </c>
    </row>
    <row r="9903" spans="1:24" x14ac:dyDescent="0.2">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7">
        <v>22.752000000000002</v>
      </c>
      <c r="S9903" s="1">
        <v>3</v>
      </c>
      <c r="T9903" s="1">
        <v>0.2</v>
      </c>
      <c r="U9903" s="7">
        <v>7.1099999999999994</v>
      </c>
      <c r="V9903" s="3" t="str">
        <f>IF(Orders1[[#This Row],[Region]]=People!$B$2, People!$A$2, IF(Orders1[[#This Row],[Region]]=People!$B$3,People!$A$3, IF(Orders1[[#This Row],[Region]]=People!$B$4,People!$A$4, IF(Orders1[[#This Row],[Region]]=People!$B$5,People!$A$5))))</f>
        <v>Anna Andreadi</v>
      </c>
      <c r="W9903" s="3" t="str">
        <f>IFERROR(INDEX(Returns!A9903:A10702, MATCH(Orders1[[#This Row],[Order ID]],Returns!B9903:B10702)), "No")</f>
        <v>No</v>
      </c>
      <c r="X9903" s="3">
        <f>IF(Orders1[[#This Row],[Return]]="Yes", 1, 0)</f>
        <v>0</v>
      </c>
    </row>
    <row r="9904" spans="1:24" x14ac:dyDescent="0.2">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7">
        <v>6.6720000000000006</v>
      </c>
      <c r="S9904" s="1">
        <v>1</v>
      </c>
      <c r="T9904" s="1">
        <v>0.2</v>
      </c>
      <c r="U9904" s="7">
        <v>2.0849999999999991</v>
      </c>
      <c r="V9904" s="3" t="str">
        <f>IF(Orders1[[#This Row],[Region]]=People!$B$2, People!$A$2, IF(Orders1[[#This Row],[Region]]=People!$B$3,People!$A$3, IF(Orders1[[#This Row],[Region]]=People!$B$4,People!$A$4, IF(Orders1[[#This Row],[Region]]=People!$B$5,People!$A$5))))</f>
        <v>Anna Andreadi</v>
      </c>
      <c r="W9904" s="3" t="str">
        <f>IFERROR(INDEX(Returns!A9904:A10703, MATCH(Orders1[[#This Row],[Order ID]],Returns!B9904:B10703)), "No")</f>
        <v>No</v>
      </c>
      <c r="X9904" s="3">
        <f>IF(Orders1[[#This Row],[Return]]="Yes", 1, 0)</f>
        <v>0</v>
      </c>
    </row>
    <row r="9905" spans="1:24" x14ac:dyDescent="0.2">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7">
        <v>25.128000000000004</v>
      </c>
      <c r="S9905" s="1">
        <v>3</v>
      </c>
      <c r="T9905" s="1">
        <v>0.6</v>
      </c>
      <c r="U9905" s="7">
        <v>-6.9101999999999997</v>
      </c>
      <c r="V9905" s="3" t="str">
        <f>IF(Orders1[[#This Row],[Region]]=People!$B$2, People!$A$2, IF(Orders1[[#This Row],[Region]]=People!$B$3,People!$A$3, IF(Orders1[[#This Row],[Region]]=People!$B$4,People!$A$4, IF(Orders1[[#This Row],[Region]]=People!$B$5,People!$A$5))))</f>
        <v>Kelly Williams</v>
      </c>
      <c r="W9905" s="3" t="str">
        <f>IFERROR(INDEX(Returns!A9905:A10704, MATCH(Orders1[[#This Row],[Order ID]],Returns!B9905:B10704)), "No")</f>
        <v>No</v>
      </c>
      <c r="X9905" s="3">
        <f>IF(Orders1[[#This Row],[Return]]="Yes", 1, 0)</f>
        <v>0</v>
      </c>
    </row>
    <row r="9906" spans="1:24" x14ac:dyDescent="0.2">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7">
        <v>127.98399999999999</v>
      </c>
      <c r="S9906" s="1">
        <v>2</v>
      </c>
      <c r="T9906" s="1">
        <v>0.2</v>
      </c>
      <c r="U9906" s="7">
        <v>25.596799999999998</v>
      </c>
      <c r="V9906" s="3" t="str">
        <f>IF(Orders1[[#This Row],[Region]]=People!$B$2, People!$A$2, IF(Orders1[[#This Row],[Region]]=People!$B$3,People!$A$3, IF(Orders1[[#This Row],[Region]]=People!$B$4,People!$A$4, IF(Orders1[[#This Row],[Region]]=People!$B$5,People!$A$5))))</f>
        <v>Kelly Williams</v>
      </c>
      <c r="W9906" s="3" t="str">
        <f>IFERROR(INDEX(Returns!A9906:A10705, MATCH(Orders1[[#This Row],[Order ID]],Returns!B9906:B10705)), "No")</f>
        <v>No</v>
      </c>
      <c r="X9906" s="3">
        <f>IF(Orders1[[#This Row],[Return]]="Yes", 1, 0)</f>
        <v>0</v>
      </c>
    </row>
    <row r="9907" spans="1:24" x14ac:dyDescent="0.2">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7">
        <v>131.88</v>
      </c>
      <c r="S9907" s="1">
        <v>7</v>
      </c>
      <c r="T9907" s="1">
        <v>0</v>
      </c>
      <c r="U9907" s="7">
        <v>55.389600000000002</v>
      </c>
      <c r="V9907" s="3" t="str">
        <f>IF(Orders1[[#This Row],[Region]]=People!$B$2, People!$A$2, IF(Orders1[[#This Row],[Region]]=People!$B$3,People!$A$3, IF(Orders1[[#This Row],[Region]]=People!$B$4,People!$A$4, IF(Orders1[[#This Row],[Region]]=People!$B$5,People!$A$5))))</f>
        <v>Anna Andreadi</v>
      </c>
      <c r="W9907" s="3" t="str">
        <f>IFERROR(INDEX(Returns!A9907:A10706, MATCH(Orders1[[#This Row],[Order ID]],Returns!B9907:B10706)), "No")</f>
        <v>No</v>
      </c>
      <c r="X9907" s="3">
        <f>IF(Orders1[[#This Row],[Return]]="Yes", 1, 0)</f>
        <v>0</v>
      </c>
    </row>
    <row r="9908" spans="1:24" x14ac:dyDescent="0.2">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7">
        <v>25.031999999999996</v>
      </c>
      <c r="S9908" s="1">
        <v>3</v>
      </c>
      <c r="T9908" s="1">
        <v>0.2</v>
      </c>
      <c r="U9908" s="7">
        <v>7.822499999999998</v>
      </c>
      <c r="V9908" s="3" t="str">
        <f>IF(Orders1[[#This Row],[Region]]=People!$B$2, People!$A$2, IF(Orders1[[#This Row],[Region]]=People!$B$3,People!$A$3, IF(Orders1[[#This Row],[Region]]=People!$B$4,People!$A$4, IF(Orders1[[#This Row],[Region]]=People!$B$5,People!$A$5))))</f>
        <v>Anna Andreadi</v>
      </c>
      <c r="W9908" s="3" t="str">
        <f>IFERROR(INDEX(Returns!A9908:A10707, MATCH(Orders1[[#This Row],[Order ID]],Returns!B9908:B10707)), "No")</f>
        <v>No</v>
      </c>
      <c r="X9908" s="3">
        <f>IF(Orders1[[#This Row],[Return]]="Yes", 1, 0)</f>
        <v>0</v>
      </c>
    </row>
    <row r="9909" spans="1:24" x14ac:dyDescent="0.2">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7">
        <v>717.72</v>
      </c>
      <c r="S9909" s="1">
        <v>3</v>
      </c>
      <c r="T9909" s="1">
        <v>0.2</v>
      </c>
      <c r="U9909" s="7">
        <v>71.77200000000002</v>
      </c>
      <c r="V9909" s="3" t="str">
        <f>IF(Orders1[[#This Row],[Region]]=People!$B$2, People!$A$2, IF(Orders1[[#This Row],[Region]]=People!$B$3,People!$A$3, IF(Orders1[[#This Row],[Region]]=People!$B$4,People!$A$4, IF(Orders1[[#This Row],[Region]]=People!$B$5,People!$A$5))))</f>
        <v>Anna Andreadi</v>
      </c>
      <c r="W9909" s="3" t="str">
        <f>IFERROR(INDEX(Returns!A9909:A10708, MATCH(Orders1[[#This Row],[Order ID]],Returns!B9909:B10708)), "No")</f>
        <v>No</v>
      </c>
      <c r="X9909" s="3">
        <f>IF(Orders1[[#This Row],[Return]]="Yes", 1, 0)</f>
        <v>0</v>
      </c>
    </row>
    <row r="9910" spans="1:24" x14ac:dyDescent="0.2">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7">
        <v>207.35</v>
      </c>
      <c r="S9910" s="1">
        <v>5</v>
      </c>
      <c r="T9910" s="1">
        <v>0</v>
      </c>
      <c r="U9910" s="7">
        <v>24.881999999999991</v>
      </c>
      <c r="V9910" s="3" t="str">
        <f>IF(Orders1[[#This Row],[Region]]=People!$B$2, People!$A$2, IF(Orders1[[#This Row],[Region]]=People!$B$3,People!$A$3, IF(Orders1[[#This Row],[Region]]=People!$B$4,People!$A$4, IF(Orders1[[#This Row],[Region]]=People!$B$5,People!$A$5))))</f>
        <v>Anna Andreadi</v>
      </c>
      <c r="W9910" s="3" t="str">
        <f>IFERROR(INDEX(Returns!A9910:A10709, MATCH(Orders1[[#This Row],[Order ID]],Returns!B9910:B10709)), "No")</f>
        <v>No</v>
      </c>
      <c r="X9910" s="3">
        <f>IF(Orders1[[#This Row],[Return]]="Yes", 1, 0)</f>
        <v>0</v>
      </c>
    </row>
    <row r="9911" spans="1:24" x14ac:dyDescent="0.2">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7">
        <v>44.67</v>
      </c>
      <c r="S9911" s="1">
        <v>3</v>
      </c>
      <c r="T9911" s="1">
        <v>0</v>
      </c>
      <c r="U9911" s="7">
        <v>12.060900000000002</v>
      </c>
      <c r="V9911" s="3" t="str">
        <f>IF(Orders1[[#This Row],[Region]]=People!$B$2, People!$A$2, IF(Orders1[[#This Row],[Region]]=People!$B$3,People!$A$3, IF(Orders1[[#This Row],[Region]]=People!$B$4,People!$A$4, IF(Orders1[[#This Row],[Region]]=People!$B$5,People!$A$5))))</f>
        <v>Anna Andreadi</v>
      </c>
      <c r="W9911" s="3" t="str">
        <f>IFERROR(INDEX(Returns!A9911:A10710, MATCH(Orders1[[#This Row],[Order ID]],Returns!B9911:B10710)), "No")</f>
        <v>No</v>
      </c>
      <c r="X9911" s="3">
        <f>IF(Orders1[[#This Row],[Return]]="Yes", 1, 0)</f>
        <v>0</v>
      </c>
    </row>
    <row r="9912" spans="1:24" x14ac:dyDescent="0.2">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7">
        <v>209.7</v>
      </c>
      <c r="S9912" s="1">
        <v>2</v>
      </c>
      <c r="T9912" s="1">
        <v>0</v>
      </c>
      <c r="U9912" s="7">
        <v>100.65599999999999</v>
      </c>
      <c r="V9912" s="3" t="str">
        <f>IF(Orders1[[#This Row],[Region]]=People!$B$2, People!$A$2, IF(Orders1[[#This Row],[Region]]=People!$B$3,People!$A$3, IF(Orders1[[#This Row],[Region]]=People!$B$4,People!$A$4, IF(Orders1[[#This Row],[Region]]=People!$B$5,People!$A$5))))</f>
        <v>Anna Andreadi</v>
      </c>
      <c r="W9912" s="3" t="str">
        <f>IFERROR(INDEX(Returns!A9912:A10711, MATCH(Orders1[[#This Row],[Order ID]],Returns!B9912:B10711)), "No")</f>
        <v>No</v>
      </c>
      <c r="X9912" s="3">
        <f>IF(Orders1[[#This Row],[Return]]="Yes", 1, 0)</f>
        <v>0</v>
      </c>
    </row>
    <row r="9913" spans="1:24" x14ac:dyDescent="0.2">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7">
        <v>115.36</v>
      </c>
      <c r="S9913" s="1">
        <v>7</v>
      </c>
      <c r="T9913" s="1">
        <v>0</v>
      </c>
      <c r="U9913" s="7">
        <v>56.526400000000002</v>
      </c>
      <c r="V9913" s="3" t="str">
        <f>IF(Orders1[[#This Row],[Region]]=People!$B$2, People!$A$2, IF(Orders1[[#This Row],[Region]]=People!$B$3,People!$A$3, IF(Orders1[[#This Row],[Region]]=People!$B$4,People!$A$4, IF(Orders1[[#This Row],[Region]]=People!$B$5,People!$A$5))))</f>
        <v>Cassandra Brandow</v>
      </c>
      <c r="W9913" s="3" t="str">
        <f>IFERROR(INDEX(Returns!A9913:A10712, MATCH(Orders1[[#This Row],[Order ID]],Returns!B9913:B10712)), "No")</f>
        <v>No</v>
      </c>
      <c r="X9913" s="3">
        <f>IF(Orders1[[#This Row],[Return]]="Yes", 1, 0)</f>
        <v>0</v>
      </c>
    </row>
    <row r="9914" spans="1:24" x14ac:dyDescent="0.2">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7">
        <v>362.13599999999997</v>
      </c>
      <c r="S9914" s="1">
        <v>3</v>
      </c>
      <c r="T9914" s="1">
        <v>0.2</v>
      </c>
      <c r="U9914" s="7">
        <v>-54.320399999999978</v>
      </c>
      <c r="V9914" s="3" t="str">
        <f>IF(Orders1[[#This Row],[Region]]=People!$B$2, People!$A$2, IF(Orders1[[#This Row],[Region]]=People!$B$3,People!$A$3, IF(Orders1[[#This Row],[Region]]=People!$B$4,People!$A$4, IF(Orders1[[#This Row],[Region]]=People!$B$5,People!$A$5))))</f>
        <v>Anna Andreadi</v>
      </c>
      <c r="W9914" s="3" t="str">
        <f>IFERROR(INDEX(Returns!A9914:A10713, MATCH(Orders1[[#This Row],[Order ID]],Returns!B9914:B10713)), "No")</f>
        <v>No</v>
      </c>
      <c r="X9914" s="3">
        <f>IF(Orders1[[#This Row],[Return]]="Yes", 1, 0)</f>
        <v>0</v>
      </c>
    </row>
    <row r="9915" spans="1:24" x14ac:dyDescent="0.2">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7">
        <v>31.049999999999997</v>
      </c>
      <c r="S9915" s="1">
        <v>3</v>
      </c>
      <c r="T9915" s="1">
        <v>0</v>
      </c>
      <c r="U9915" s="7">
        <v>14.904</v>
      </c>
      <c r="V9915" s="3" t="str">
        <f>IF(Orders1[[#This Row],[Region]]=People!$B$2, People!$A$2, IF(Orders1[[#This Row],[Region]]=People!$B$3,People!$A$3, IF(Orders1[[#This Row],[Region]]=People!$B$4,People!$A$4, IF(Orders1[[#This Row],[Region]]=People!$B$5,People!$A$5))))</f>
        <v>Anna Andreadi</v>
      </c>
      <c r="W9915" s="3" t="str">
        <f>IFERROR(INDEX(Returns!A9915:A10714, MATCH(Orders1[[#This Row],[Order ID]],Returns!B9915:B10714)), "No")</f>
        <v>No</v>
      </c>
      <c r="X9915" s="3">
        <f>IF(Orders1[[#This Row],[Return]]="Yes", 1, 0)</f>
        <v>0</v>
      </c>
    </row>
    <row r="9916" spans="1:24" x14ac:dyDescent="0.2">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7">
        <v>12.96</v>
      </c>
      <c r="S9916" s="1">
        <v>2</v>
      </c>
      <c r="T9916" s="1">
        <v>0</v>
      </c>
      <c r="U9916" s="7">
        <v>6.2208000000000006</v>
      </c>
      <c r="V9916" s="3" t="str">
        <f>IF(Orders1[[#This Row],[Region]]=People!$B$2, People!$A$2, IF(Orders1[[#This Row],[Region]]=People!$B$3,People!$A$3, IF(Orders1[[#This Row],[Region]]=People!$B$4,People!$A$4, IF(Orders1[[#This Row],[Region]]=People!$B$5,People!$A$5))))</f>
        <v>Kelly Williams</v>
      </c>
      <c r="W9916" s="3" t="str">
        <f>IFERROR(INDEX(Returns!A9916:A10715, MATCH(Orders1[[#This Row],[Order ID]],Returns!B9916:B10715)), "No")</f>
        <v>No</v>
      </c>
      <c r="X9916" s="3">
        <f>IF(Orders1[[#This Row],[Return]]="Yes", 1, 0)</f>
        <v>0</v>
      </c>
    </row>
    <row r="9917" spans="1:24" x14ac:dyDescent="0.2">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7">
        <v>94.85</v>
      </c>
      <c r="S9917" s="1">
        <v>5</v>
      </c>
      <c r="T9917" s="1">
        <v>0</v>
      </c>
      <c r="U9917" s="7">
        <v>45.527999999999992</v>
      </c>
      <c r="V9917" s="3" t="str">
        <f>IF(Orders1[[#This Row],[Region]]=People!$B$2, People!$A$2, IF(Orders1[[#This Row],[Region]]=People!$B$3,People!$A$3, IF(Orders1[[#This Row],[Region]]=People!$B$4,People!$A$4, IF(Orders1[[#This Row],[Region]]=People!$B$5,People!$A$5))))</f>
        <v>Kelly Williams</v>
      </c>
      <c r="W9917" s="3" t="str">
        <f>IFERROR(INDEX(Returns!A9917:A10716, MATCH(Orders1[[#This Row],[Order ID]],Returns!B9917:B10716)), "No")</f>
        <v>No</v>
      </c>
      <c r="X9917" s="3">
        <f>IF(Orders1[[#This Row],[Return]]="Yes", 1, 0)</f>
        <v>0</v>
      </c>
    </row>
    <row r="9918" spans="1:24" x14ac:dyDescent="0.2">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7">
        <v>13.48</v>
      </c>
      <c r="S9918" s="1">
        <v>1</v>
      </c>
      <c r="T9918" s="1">
        <v>0</v>
      </c>
      <c r="U9918" s="7">
        <v>3.5047999999999995</v>
      </c>
      <c r="V9918" s="3" t="str">
        <f>IF(Orders1[[#This Row],[Region]]=People!$B$2, People!$A$2, IF(Orders1[[#This Row],[Region]]=People!$B$3,People!$A$3, IF(Orders1[[#This Row],[Region]]=People!$B$4,People!$A$4, IF(Orders1[[#This Row],[Region]]=People!$B$5,People!$A$5))))</f>
        <v>Kelly Williams</v>
      </c>
      <c r="W9918" s="3" t="str">
        <f>IFERROR(INDEX(Returns!A9918:A10717, MATCH(Orders1[[#This Row],[Order ID]],Returns!B9918:B10717)), "No")</f>
        <v>No</v>
      </c>
      <c r="X9918" s="3">
        <f>IF(Orders1[[#This Row],[Return]]="Yes", 1, 0)</f>
        <v>0</v>
      </c>
    </row>
    <row r="9919" spans="1:24" x14ac:dyDescent="0.2">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7">
        <v>14.91</v>
      </c>
      <c r="S9919" s="1">
        <v>3</v>
      </c>
      <c r="T9919" s="1">
        <v>0</v>
      </c>
      <c r="U9919" s="7">
        <v>4.6220999999999997</v>
      </c>
      <c r="V9919" s="3" t="str">
        <f>IF(Orders1[[#This Row],[Region]]=People!$B$2, People!$A$2, IF(Orders1[[#This Row],[Region]]=People!$B$3,People!$A$3, IF(Orders1[[#This Row],[Region]]=People!$B$4,People!$A$4, IF(Orders1[[#This Row],[Region]]=People!$B$5,People!$A$5))))</f>
        <v>Kelly Williams</v>
      </c>
      <c r="W9919" s="3" t="str">
        <f>IFERROR(INDEX(Returns!A9919:A10718, MATCH(Orders1[[#This Row],[Order ID]],Returns!B9919:B10718)), "No")</f>
        <v>No</v>
      </c>
      <c r="X9919" s="3">
        <f>IF(Orders1[[#This Row],[Return]]="Yes", 1, 0)</f>
        <v>0</v>
      </c>
    </row>
    <row r="9920" spans="1:24" x14ac:dyDescent="0.2">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7">
        <v>39.979999999999997</v>
      </c>
      <c r="S9920" s="1">
        <v>1</v>
      </c>
      <c r="T9920" s="1">
        <v>0</v>
      </c>
      <c r="U9920" s="7">
        <v>17.990999999999996</v>
      </c>
      <c r="V9920" s="3" t="str">
        <f>IF(Orders1[[#This Row],[Region]]=People!$B$2, People!$A$2, IF(Orders1[[#This Row],[Region]]=People!$B$3,People!$A$3, IF(Orders1[[#This Row],[Region]]=People!$B$4,People!$A$4, IF(Orders1[[#This Row],[Region]]=People!$B$5,People!$A$5))))</f>
        <v>Chuck Magee</v>
      </c>
      <c r="W9920" s="3" t="str">
        <f>IFERROR(INDEX(Returns!A9920:A10719, MATCH(Orders1[[#This Row],[Order ID]],Returns!B9920:B10719)), "No")</f>
        <v>No</v>
      </c>
      <c r="X9920" s="3">
        <f>IF(Orders1[[#This Row],[Return]]="Yes", 1, 0)</f>
        <v>0</v>
      </c>
    </row>
    <row r="9921" spans="1:24" x14ac:dyDescent="0.2">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7">
        <v>528.42999999999995</v>
      </c>
      <c r="S9921" s="1">
        <v>5</v>
      </c>
      <c r="T9921" s="1">
        <v>0.3</v>
      </c>
      <c r="U9921" s="7">
        <v>-143.43099999999998</v>
      </c>
      <c r="V9921" s="3" t="str">
        <f>IF(Orders1[[#This Row],[Region]]=People!$B$2, People!$A$2, IF(Orders1[[#This Row],[Region]]=People!$B$3,People!$A$3, IF(Orders1[[#This Row],[Region]]=People!$B$4,People!$A$4, IF(Orders1[[#This Row],[Region]]=People!$B$5,People!$A$5))))</f>
        <v>Kelly Williams</v>
      </c>
      <c r="W9921" s="3" t="str">
        <f>IFERROR(INDEX(Returns!A9921:A10720, MATCH(Orders1[[#This Row],[Order ID]],Returns!B9921:B10720)), "No")</f>
        <v>No</v>
      </c>
      <c r="X9921" s="3">
        <f>IF(Orders1[[#This Row],[Return]]="Yes", 1, 0)</f>
        <v>0</v>
      </c>
    </row>
    <row r="9922" spans="1:24" x14ac:dyDescent="0.2">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7">
        <v>22.385999999999996</v>
      </c>
      <c r="S9922" s="1">
        <v>7</v>
      </c>
      <c r="T9922" s="1">
        <v>0.8</v>
      </c>
      <c r="U9922" s="7">
        <v>-35.817600000000013</v>
      </c>
      <c r="V9922" s="3" t="str">
        <f>IF(Orders1[[#This Row],[Region]]=People!$B$2, People!$A$2, IF(Orders1[[#This Row],[Region]]=People!$B$3,People!$A$3, IF(Orders1[[#This Row],[Region]]=People!$B$4,People!$A$4, IF(Orders1[[#This Row],[Region]]=People!$B$5,People!$A$5))))</f>
        <v>Kelly Williams</v>
      </c>
      <c r="W9922" s="3" t="str">
        <f>IFERROR(INDEX(Returns!A9922:A10721, MATCH(Orders1[[#This Row],[Order ID]],Returns!B9922:B10721)), "No")</f>
        <v>No</v>
      </c>
      <c r="X9922" s="3">
        <f>IF(Orders1[[#This Row],[Return]]="Yes", 1, 0)</f>
        <v>0</v>
      </c>
    </row>
    <row r="9923" spans="1:24" x14ac:dyDescent="0.2">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7">
        <v>5.7420000000000009</v>
      </c>
      <c r="S9923" s="1">
        <v>3</v>
      </c>
      <c r="T9923" s="1">
        <v>0.7</v>
      </c>
      <c r="U9923" s="7">
        <v>-4.5935999999999986</v>
      </c>
      <c r="V9923" s="3" t="str">
        <f>IF(Orders1[[#This Row],[Region]]=People!$B$2, People!$A$2, IF(Orders1[[#This Row],[Region]]=People!$B$3,People!$A$3, IF(Orders1[[#This Row],[Region]]=People!$B$4,People!$A$4, IF(Orders1[[#This Row],[Region]]=People!$B$5,People!$A$5))))</f>
        <v>Chuck Magee</v>
      </c>
      <c r="W9923" s="3" t="str">
        <f>IFERROR(INDEX(Returns!A9923:A10722, MATCH(Orders1[[#This Row],[Order ID]],Returns!B9923:B10722)), "No")</f>
        <v>No</v>
      </c>
      <c r="X9923" s="3">
        <f>IF(Orders1[[#This Row],[Return]]="Yes", 1, 0)</f>
        <v>0</v>
      </c>
    </row>
    <row r="9924" spans="1:24" x14ac:dyDescent="0.2">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7">
        <v>191.96800000000002</v>
      </c>
      <c r="S9924" s="1">
        <v>4</v>
      </c>
      <c r="T9924" s="1">
        <v>0.2</v>
      </c>
      <c r="U9924" s="7">
        <v>28.79519999999998</v>
      </c>
      <c r="V9924" s="3" t="str">
        <f>IF(Orders1[[#This Row],[Region]]=People!$B$2, People!$A$2, IF(Orders1[[#This Row],[Region]]=People!$B$3,People!$A$3, IF(Orders1[[#This Row],[Region]]=People!$B$4,People!$A$4, IF(Orders1[[#This Row],[Region]]=People!$B$5,People!$A$5))))</f>
        <v>Kelly Williams</v>
      </c>
      <c r="W9924" s="3" t="str">
        <f>IFERROR(INDEX(Returns!A9924:A10723, MATCH(Orders1[[#This Row],[Order ID]],Returns!B9924:B10723)), "No")</f>
        <v>No</v>
      </c>
      <c r="X9924" s="3">
        <f>IF(Orders1[[#This Row],[Return]]="Yes", 1, 0)</f>
        <v>0</v>
      </c>
    </row>
    <row r="9925" spans="1:24" x14ac:dyDescent="0.2">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7">
        <v>49.847999999999999</v>
      </c>
      <c r="S9925" s="1">
        <v>3</v>
      </c>
      <c r="T9925" s="1">
        <v>0.2</v>
      </c>
      <c r="U9925" s="7">
        <v>16.823699999999999</v>
      </c>
      <c r="V9925" s="3" t="str">
        <f>IF(Orders1[[#This Row],[Region]]=People!$B$2, People!$A$2, IF(Orders1[[#This Row],[Region]]=People!$B$3,People!$A$3, IF(Orders1[[#This Row],[Region]]=People!$B$4,People!$A$4, IF(Orders1[[#This Row],[Region]]=People!$B$5,People!$A$5))))</f>
        <v>Chuck Magee</v>
      </c>
      <c r="W9925" s="3" t="str">
        <f>IFERROR(INDEX(Returns!A9925:A10724, MATCH(Orders1[[#This Row],[Order ID]],Returns!B9925:B10724)), "No")</f>
        <v>No</v>
      </c>
      <c r="X9925" s="3">
        <f>IF(Orders1[[#This Row],[Return]]="Yes", 1, 0)</f>
        <v>0</v>
      </c>
    </row>
    <row r="9926" spans="1:24" x14ac:dyDescent="0.2">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7">
        <v>23.99</v>
      </c>
      <c r="S9926" s="1">
        <v>1</v>
      </c>
      <c r="T9926" s="1">
        <v>0</v>
      </c>
      <c r="U9926" s="7">
        <v>11.994999999999999</v>
      </c>
      <c r="V9926" s="3" t="str">
        <f>IF(Orders1[[#This Row],[Region]]=People!$B$2, People!$A$2, IF(Orders1[[#This Row],[Region]]=People!$B$3,People!$A$3, IF(Orders1[[#This Row],[Region]]=People!$B$4,People!$A$4, IF(Orders1[[#This Row],[Region]]=People!$B$5,People!$A$5))))</f>
        <v>Chuck Magee</v>
      </c>
      <c r="W9926" s="3" t="str">
        <f>IFERROR(INDEX(Returns!A9926:A10725, MATCH(Orders1[[#This Row],[Order ID]],Returns!B9926:B10725)), "No")</f>
        <v>No</v>
      </c>
      <c r="X9926" s="3">
        <f>IF(Orders1[[#This Row],[Return]]="Yes", 1, 0)</f>
        <v>0</v>
      </c>
    </row>
    <row r="9927" spans="1:24" x14ac:dyDescent="0.2">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7">
        <v>1087.9360000000001</v>
      </c>
      <c r="S9927" s="1">
        <v>8</v>
      </c>
      <c r="T9927" s="1">
        <v>0.2</v>
      </c>
      <c r="U9927" s="7">
        <v>353.5791999999999</v>
      </c>
      <c r="V9927" s="3" t="str">
        <f>IF(Orders1[[#This Row],[Region]]=People!$B$2, People!$A$2, IF(Orders1[[#This Row],[Region]]=People!$B$3,People!$A$3, IF(Orders1[[#This Row],[Region]]=People!$B$4,People!$A$4, IF(Orders1[[#This Row],[Region]]=People!$B$5,People!$A$5))))</f>
        <v>Chuck Magee</v>
      </c>
      <c r="W9927" s="3" t="str">
        <f>IFERROR(INDEX(Returns!A9927:A10726, MATCH(Orders1[[#This Row],[Order ID]],Returns!B9927:B10726)), "No")</f>
        <v>No</v>
      </c>
      <c r="X9927" s="3">
        <f>IF(Orders1[[#This Row],[Return]]="Yes", 1, 0)</f>
        <v>0</v>
      </c>
    </row>
    <row r="9928" spans="1:24" x14ac:dyDescent="0.2">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7">
        <v>199.98</v>
      </c>
      <c r="S9928" s="1">
        <v>2</v>
      </c>
      <c r="T9928" s="1">
        <v>0</v>
      </c>
      <c r="U9928" s="7">
        <v>53.994599999999991</v>
      </c>
      <c r="V9928" s="3" t="str">
        <f>IF(Orders1[[#This Row],[Region]]=People!$B$2, People!$A$2, IF(Orders1[[#This Row],[Region]]=People!$B$3,People!$A$3, IF(Orders1[[#This Row],[Region]]=People!$B$4,People!$A$4, IF(Orders1[[#This Row],[Region]]=People!$B$5,People!$A$5))))</f>
        <v>Chuck Magee</v>
      </c>
      <c r="W9928" s="3" t="str">
        <f>IFERROR(INDEX(Returns!A9928:A10727, MATCH(Orders1[[#This Row],[Order ID]],Returns!B9928:B10727)), "No")</f>
        <v>No</v>
      </c>
      <c r="X9928" s="3">
        <f>IF(Orders1[[#This Row],[Return]]="Yes", 1, 0)</f>
        <v>0</v>
      </c>
    </row>
    <row r="9929" spans="1:24" x14ac:dyDescent="0.2">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7">
        <v>83.92</v>
      </c>
      <c r="S9929" s="1">
        <v>4</v>
      </c>
      <c r="T9929" s="1">
        <v>0</v>
      </c>
      <c r="U9929" s="7">
        <v>20.140799999999999</v>
      </c>
      <c r="V9929" s="3" t="str">
        <f>IF(Orders1[[#This Row],[Region]]=People!$B$2, People!$A$2, IF(Orders1[[#This Row],[Region]]=People!$B$3,People!$A$3, IF(Orders1[[#This Row],[Region]]=People!$B$4,People!$A$4, IF(Orders1[[#This Row],[Region]]=People!$B$5,People!$A$5))))</f>
        <v>Chuck Magee</v>
      </c>
      <c r="W9929" s="3" t="str">
        <f>IFERROR(INDEX(Returns!A9929:A10728, MATCH(Orders1[[#This Row],[Order ID]],Returns!B9929:B10728)), "No")</f>
        <v>No</v>
      </c>
      <c r="X9929" s="3">
        <f>IF(Orders1[[#This Row],[Return]]="Yes", 1, 0)</f>
        <v>0</v>
      </c>
    </row>
    <row r="9930" spans="1:24" x14ac:dyDescent="0.2">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7">
        <v>24.27</v>
      </c>
      <c r="S9930" s="1">
        <v>3</v>
      </c>
      <c r="T9930" s="1">
        <v>0</v>
      </c>
      <c r="U9930" s="7">
        <v>8.7371999999999996</v>
      </c>
      <c r="V9930" s="3" t="str">
        <f>IF(Orders1[[#This Row],[Region]]=People!$B$2, People!$A$2, IF(Orders1[[#This Row],[Region]]=People!$B$3,People!$A$3, IF(Orders1[[#This Row],[Region]]=People!$B$4,People!$A$4, IF(Orders1[[#This Row],[Region]]=People!$B$5,People!$A$5))))</f>
        <v>Anna Andreadi</v>
      </c>
      <c r="W9930" s="3" t="str">
        <f>IFERROR(INDEX(Returns!A9930:A10729, MATCH(Orders1[[#This Row],[Order ID]],Returns!B9930:B10729)), "No")</f>
        <v>No</v>
      </c>
      <c r="X9930" s="3">
        <f>IF(Orders1[[#This Row],[Return]]="Yes", 1, 0)</f>
        <v>0</v>
      </c>
    </row>
    <row r="9931" spans="1:24" x14ac:dyDescent="0.2">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7">
        <v>2799.9600000000005</v>
      </c>
      <c r="S9931" s="1">
        <v>5</v>
      </c>
      <c r="T9931" s="1">
        <v>0.2</v>
      </c>
      <c r="U9931" s="7">
        <v>944.98649999999986</v>
      </c>
      <c r="V9931" s="3" t="str">
        <f>IF(Orders1[[#This Row],[Region]]=People!$B$2, People!$A$2, IF(Orders1[[#This Row],[Region]]=People!$B$3,People!$A$3, IF(Orders1[[#This Row],[Region]]=People!$B$4,People!$A$4, IF(Orders1[[#This Row],[Region]]=People!$B$5,People!$A$5))))</f>
        <v>Anna Andreadi</v>
      </c>
      <c r="W9931" s="3" t="str">
        <f>IFERROR(INDEX(Returns!A9931:A10730, MATCH(Orders1[[#This Row],[Order ID]],Returns!B9931:B10730)), "No")</f>
        <v>No</v>
      </c>
      <c r="X9931" s="3">
        <f>IF(Orders1[[#This Row],[Return]]="Yes", 1, 0)</f>
        <v>0</v>
      </c>
    </row>
    <row r="9932" spans="1:24" x14ac:dyDescent="0.2">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7">
        <v>9.8719999999999999</v>
      </c>
      <c r="S9932" s="1">
        <v>2</v>
      </c>
      <c r="T9932" s="1">
        <v>0.2</v>
      </c>
      <c r="U9932" s="7">
        <v>3.4551999999999996</v>
      </c>
      <c r="V9932" s="3" t="str">
        <f>IF(Orders1[[#This Row],[Region]]=People!$B$2, People!$A$2, IF(Orders1[[#This Row],[Region]]=People!$B$3,People!$A$3, IF(Orders1[[#This Row],[Region]]=People!$B$4,People!$A$4, IF(Orders1[[#This Row],[Region]]=People!$B$5,People!$A$5))))</f>
        <v>Anna Andreadi</v>
      </c>
      <c r="W9932" s="3" t="str">
        <f>IFERROR(INDEX(Returns!A9932:A10731, MATCH(Orders1[[#This Row],[Order ID]],Returns!B9932:B10731)), "No")</f>
        <v>No</v>
      </c>
      <c r="X9932" s="3">
        <f>IF(Orders1[[#This Row],[Return]]="Yes", 1, 0)</f>
        <v>0</v>
      </c>
    </row>
    <row r="9933" spans="1:24" x14ac:dyDescent="0.2">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7">
        <v>683.33199999999999</v>
      </c>
      <c r="S9933" s="1">
        <v>4</v>
      </c>
      <c r="T9933" s="1">
        <v>0.15</v>
      </c>
      <c r="U9933" s="7">
        <v>-40.196000000000055</v>
      </c>
      <c r="V9933" s="3" t="str">
        <f>IF(Orders1[[#This Row],[Region]]=People!$B$2, People!$A$2, IF(Orders1[[#This Row],[Region]]=People!$B$3,People!$A$3, IF(Orders1[[#This Row],[Region]]=People!$B$4,People!$A$4, IF(Orders1[[#This Row],[Region]]=People!$B$5,People!$A$5))))</f>
        <v>Anna Andreadi</v>
      </c>
      <c r="W9933" s="3" t="str">
        <f>IFERROR(INDEX(Returns!A9933:A10732, MATCH(Orders1[[#This Row],[Order ID]],Returns!B9933:B10732)), "No")</f>
        <v>No</v>
      </c>
      <c r="X9933" s="3">
        <f>IF(Orders1[[#This Row],[Return]]="Yes", 1, 0)</f>
        <v>0</v>
      </c>
    </row>
    <row r="9934" spans="1:24" x14ac:dyDescent="0.2">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7">
        <v>29.96</v>
      </c>
      <c r="S9934" s="1">
        <v>7</v>
      </c>
      <c r="T9934" s="1">
        <v>0</v>
      </c>
      <c r="U9934" s="7">
        <v>13.481999999999998</v>
      </c>
      <c r="V9934" s="3" t="str">
        <f>IF(Orders1[[#This Row],[Region]]=People!$B$2, People!$A$2, IF(Orders1[[#This Row],[Region]]=People!$B$3,People!$A$3, IF(Orders1[[#This Row],[Region]]=People!$B$4,People!$A$4, IF(Orders1[[#This Row],[Region]]=People!$B$5,People!$A$5))))</f>
        <v>Anna Andreadi</v>
      </c>
      <c r="W9934" s="3" t="str">
        <f>IFERROR(INDEX(Returns!A9934:A10733, MATCH(Orders1[[#This Row],[Order ID]],Returns!B9934:B10733)), "No")</f>
        <v>No</v>
      </c>
      <c r="X9934" s="3">
        <f>IF(Orders1[[#This Row],[Return]]="Yes", 1, 0)</f>
        <v>0</v>
      </c>
    </row>
    <row r="9935" spans="1:24" x14ac:dyDescent="0.2">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7">
        <v>164.85000000000002</v>
      </c>
      <c r="S9935" s="1">
        <v>3</v>
      </c>
      <c r="T9935" s="1">
        <v>0</v>
      </c>
      <c r="U9935" s="7">
        <v>47.806499999999993</v>
      </c>
      <c r="V9935" s="3" t="str">
        <f>IF(Orders1[[#This Row],[Region]]=People!$B$2, People!$A$2, IF(Orders1[[#This Row],[Region]]=People!$B$3,People!$A$3, IF(Orders1[[#This Row],[Region]]=People!$B$4,People!$A$4, IF(Orders1[[#This Row],[Region]]=People!$B$5,People!$A$5))))</f>
        <v>Chuck Magee</v>
      </c>
      <c r="W9935" s="3" t="str">
        <f>IFERROR(INDEX(Returns!A9935:A10734, MATCH(Orders1[[#This Row],[Order ID]],Returns!B9935:B10734)), "No")</f>
        <v>No</v>
      </c>
      <c r="X9935" s="3">
        <f>IF(Orders1[[#This Row],[Return]]="Yes", 1, 0)</f>
        <v>0</v>
      </c>
    </row>
    <row r="9936" spans="1:24" x14ac:dyDescent="0.2">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7">
        <v>33.528000000000006</v>
      </c>
      <c r="S9936" s="1">
        <v>3</v>
      </c>
      <c r="T9936" s="1">
        <v>0.2</v>
      </c>
      <c r="U9936" s="7">
        <v>2.5146000000000015</v>
      </c>
      <c r="V9936" s="3" t="str">
        <f>IF(Orders1[[#This Row],[Region]]=People!$B$2, People!$A$2, IF(Orders1[[#This Row],[Region]]=People!$B$3,People!$A$3, IF(Orders1[[#This Row],[Region]]=People!$B$4,People!$A$4, IF(Orders1[[#This Row],[Region]]=People!$B$5,People!$A$5))))</f>
        <v>Chuck Magee</v>
      </c>
      <c r="W9936" s="3" t="str">
        <f>IFERROR(INDEX(Returns!A9936:A10735, MATCH(Orders1[[#This Row],[Order ID]],Returns!B9936:B10735)), "No")</f>
        <v>No</v>
      </c>
      <c r="X9936" s="3">
        <f>IF(Orders1[[#This Row],[Return]]="Yes", 1, 0)</f>
        <v>0</v>
      </c>
    </row>
    <row r="9937" spans="1:24" x14ac:dyDescent="0.2">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7">
        <v>36.744</v>
      </c>
      <c r="S9937" s="1">
        <v>3</v>
      </c>
      <c r="T9937" s="1">
        <v>0.2</v>
      </c>
      <c r="U9937" s="7">
        <v>3.6744000000000039</v>
      </c>
      <c r="V9937" s="3" t="str">
        <f>IF(Orders1[[#This Row],[Region]]=People!$B$2, People!$A$2, IF(Orders1[[#This Row],[Region]]=People!$B$3,People!$A$3, IF(Orders1[[#This Row],[Region]]=People!$B$4,People!$A$4, IF(Orders1[[#This Row],[Region]]=People!$B$5,People!$A$5))))</f>
        <v>Chuck Magee</v>
      </c>
      <c r="W9937" s="3" t="str">
        <f>IFERROR(INDEX(Returns!A9937:A10736, MATCH(Orders1[[#This Row],[Order ID]],Returns!B9937:B10736)), "No")</f>
        <v>No</v>
      </c>
      <c r="X9937" s="3">
        <f>IF(Orders1[[#This Row],[Return]]="Yes", 1, 0)</f>
        <v>0</v>
      </c>
    </row>
    <row r="9938" spans="1:24" x14ac:dyDescent="0.2">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7">
        <v>102.93</v>
      </c>
      <c r="S9938" s="1">
        <v>3</v>
      </c>
      <c r="T9938" s="1">
        <v>0</v>
      </c>
      <c r="U9938" s="7">
        <v>48.377100000000006</v>
      </c>
      <c r="V9938" s="3" t="str">
        <f>IF(Orders1[[#This Row],[Region]]=People!$B$2, People!$A$2, IF(Orders1[[#This Row],[Region]]=People!$B$3,People!$A$3, IF(Orders1[[#This Row],[Region]]=People!$B$4,People!$A$4, IF(Orders1[[#This Row],[Region]]=People!$B$5,People!$A$5))))</f>
        <v>Chuck Magee</v>
      </c>
      <c r="W9938" s="3" t="str">
        <f>IFERROR(INDEX(Returns!A9938:A10737, MATCH(Orders1[[#This Row],[Order ID]],Returns!B9938:B10737)), "No")</f>
        <v>No</v>
      </c>
      <c r="X9938" s="3">
        <f>IF(Orders1[[#This Row],[Return]]="Yes", 1, 0)</f>
        <v>0</v>
      </c>
    </row>
    <row r="9939" spans="1:24" x14ac:dyDescent="0.2">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7">
        <v>71.088000000000008</v>
      </c>
      <c r="S9939" s="1">
        <v>2</v>
      </c>
      <c r="T9939" s="1">
        <v>0.2</v>
      </c>
      <c r="U9939" s="7">
        <v>-1.7772000000000041</v>
      </c>
      <c r="V9939" s="3" t="str">
        <f>IF(Orders1[[#This Row],[Region]]=People!$B$2, People!$A$2, IF(Orders1[[#This Row],[Region]]=People!$B$3,People!$A$3, IF(Orders1[[#This Row],[Region]]=People!$B$4,People!$A$4, IF(Orders1[[#This Row],[Region]]=People!$B$5,People!$A$5))))</f>
        <v>Anna Andreadi</v>
      </c>
      <c r="W9939" s="3" t="str">
        <f>IFERROR(INDEX(Returns!A9939:A10738, MATCH(Orders1[[#This Row],[Order ID]],Returns!B9939:B10738)), "No")</f>
        <v>No</v>
      </c>
      <c r="X9939" s="3">
        <f>IF(Orders1[[#This Row],[Return]]="Yes", 1, 0)</f>
        <v>0</v>
      </c>
    </row>
    <row r="9940" spans="1:24" x14ac:dyDescent="0.2">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7">
        <v>60.35</v>
      </c>
      <c r="S9940" s="1">
        <v>5</v>
      </c>
      <c r="T9940" s="1">
        <v>0</v>
      </c>
      <c r="U9940" s="7">
        <v>19.915500000000002</v>
      </c>
      <c r="V9940" s="3" t="str">
        <f>IF(Orders1[[#This Row],[Region]]=People!$B$2, People!$A$2, IF(Orders1[[#This Row],[Region]]=People!$B$3,People!$A$3, IF(Orders1[[#This Row],[Region]]=People!$B$4,People!$A$4, IF(Orders1[[#This Row],[Region]]=People!$B$5,People!$A$5))))</f>
        <v>Chuck Magee</v>
      </c>
      <c r="W9940" s="3" t="str">
        <f>IFERROR(INDEX(Returns!A9940:A10739, MATCH(Orders1[[#This Row],[Order ID]],Returns!B9940:B10739)), "No")</f>
        <v>No</v>
      </c>
      <c r="X9940" s="3">
        <f>IF(Orders1[[#This Row],[Return]]="Yes", 1, 0)</f>
        <v>0</v>
      </c>
    </row>
    <row r="9941" spans="1:24" x14ac:dyDescent="0.2">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7">
        <v>35.520000000000003</v>
      </c>
      <c r="S9941" s="1">
        <v>4</v>
      </c>
      <c r="T9941" s="1">
        <v>0</v>
      </c>
      <c r="U9941" s="7">
        <v>9.9456000000000024</v>
      </c>
      <c r="V9941" s="3" t="str">
        <f>IF(Orders1[[#This Row],[Region]]=People!$B$2, People!$A$2, IF(Orders1[[#This Row],[Region]]=People!$B$3,People!$A$3, IF(Orders1[[#This Row],[Region]]=People!$B$4,People!$A$4, IF(Orders1[[#This Row],[Region]]=People!$B$5,People!$A$5))))</f>
        <v>Chuck Magee</v>
      </c>
      <c r="W9941" s="3" t="str">
        <f>IFERROR(INDEX(Returns!A9941:A10740, MATCH(Orders1[[#This Row],[Order ID]],Returns!B9941:B10740)), "No")</f>
        <v>No</v>
      </c>
      <c r="X9941" s="3">
        <f>IF(Orders1[[#This Row],[Return]]="Yes", 1, 0)</f>
        <v>0</v>
      </c>
    </row>
    <row r="9942" spans="1:24" x14ac:dyDescent="0.2">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7">
        <v>11.200000000000001</v>
      </c>
      <c r="S9942" s="1">
        <v>7</v>
      </c>
      <c r="T9942" s="1">
        <v>0</v>
      </c>
      <c r="U9942" s="7">
        <v>4.8160000000000007</v>
      </c>
      <c r="V9942" s="3" t="str">
        <f>IF(Orders1[[#This Row],[Region]]=People!$B$2, People!$A$2, IF(Orders1[[#This Row],[Region]]=People!$B$3,People!$A$3, IF(Orders1[[#This Row],[Region]]=People!$B$4,People!$A$4, IF(Orders1[[#This Row],[Region]]=People!$B$5,People!$A$5))))</f>
        <v>Chuck Magee</v>
      </c>
      <c r="W9942" s="3" t="str">
        <f>IFERROR(INDEX(Returns!A9942:A10741, MATCH(Orders1[[#This Row],[Order ID]],Returns!B9942:B10741)), "No")</f>
        <v>No</v>
      </c>
      <c r="X9942" s="3">
        <f>IF(Orders1[[#This Row],[Return]]="Yes", 1, 0)</f>
        <v>0</v>
      </c>
    </row>
    <row r="9943" spans="1:24" x14ac:dyDescent="0.2">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7">
        <v>223.58</v>
      </c>
      <c r="S9943" s="1">
        <v>14</v>
      </c>
      <c r="T9943" s="1">
        <v>0</v>
      </c>
      <c r="U9943" s="7">
        <v>87.196200000000005</v>
      </c>
      <c r="V9943" s="3" t="str">
        <f>IF(Orders1[[#This Row],[Region]]=People!$B$2, People!$A$2, IF(Orders1[[#This Row],[Region]]=People!$B$3,People!$A$3, IF(Orders1[[#This Row],[Region]]=People!$B$4,People!$A$4, IF(Orders1[[#This Row],[Region]]=People!$B$5,People!$A$5))))</f>
        <v>Anna Andreadi</v>
      </c>
      <c r="W9943" s="3" t="str">
        <f>IFERROR(INDEX(Returns!A9943:A10742, MATCH(Orders1[[#This Row],[Order ID]],Returns!B9943:B10742)), "No")</f>
        <v>No</v>
      </c>
      <c r="X9943" s="3">
        <f>IF(Orders1[[#This Row],[Return]]="Yes", 1, 0)</f>
        <v>0</v>
      </c>
    </row>
    <row r="9944" spans="1:24" x14ac:dyDescent="0.2">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7">
        <v>998.82</v>
      </c>
      <c r="S9944" s="1">
        <v>9</v>
      </c>
      <c r="T9944" s="1">
        <v>0</v>
      </c>
      <c r="U9944" s="7">
        <v>29.964600000000061</v>
      </c>
      <c r="V9944" s="3" t="str">
        <f>IF(Orders1[[#This Row],[Region]]=People!$B$2, People!$A$2, IF(Orders1[[#This Row],[Region]]=People!$B$3,People!$A$3, IF(Orders1[[#This Row],[Region]]=People!$B$4,People!$A$4, IF(Orders1[[#This Row],[Region]]=People!$B$5,People!$A$5))))</f>
        <v>Anna Andreadi</v>
      </c>
      <c r="W9944" s="3" t="str">
        <f>IFERROR(INDEX(Returns!A9944:A10743, MATCH(Orders1[[#This Row],[Order ID]],Returns!B9944:B10743)), "No")</f>
        <v>No</v>
      </c>
      <c r="X9944" s="3">
        <f>IF(Orders1[[#This Row],[Return]]="Yes", 1, 0)</f>
        <v>0</v>
      </c>
    </row>
    <row r="9945" spans="1:24" x14ac:dyDescent="0.2">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7">
        <v>51.150000000000006</v>
      </c>
      <c r="S9945" s="1">
        <v>5</v>
      </c>
      <c r="T9945" s="1">
        <v>0</v>
      </c>
      <c r="U9945" s="7">
        <v>13.299000000000003</v>
      </c>
      <c r="V9945" s="3" t="str">
        <f>IF(Orders1[[#This Row],[Region]]=People!$B$2, People!$A$2, IF(Orders1[[#This Row],[Region]]=People!$B$3,People!$A$3, IF(Orders1[[#This Row],[Region]]=People!$B$4,People!$A$4, IF(Orders1[[#This Row],[Region]]=People!$B$5,People!$A$5))))</f>
        <v>Anna Andreadi</v>
      </c>
      <c r="W9945" s="3" t="str">
        <f>IFERROR(INDEX(Returns!A9945:A10744, MATCH(Orders1[[#This Row],[Order ID]],Returns!B9945:B10744)), "No")</f>
        <v>No</v>
      </c>
      <c r="X9945" s="3">
        <f>IF(Orders1[[#This Row],[Return]]="Yes", 1, 0)</f>
        <v>0</v>
      </c>
    </row>
    <row r="9946" spans="1:24" x14ac:dyDescent="0.2">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7">
        <v>40.74</v>
      </c>
      <c r="S9946" s="1">
        <v>3</v>
      </c>
      <c r="T9946" s="1">
        <v>0</v>
      </c>
      <c r="U9946" s="7">
        <v>0.4073999999999991</v>
      </c>
      <c r="V9946" s="3" t="str">
        <f>IF(Orders1[[#This Row],[Region]]=People!$B$2, People!$A$2, IF(Orders1[[#This Row],[Region]]=People!$B$3,People!$A$3, IF(Orders1[[#This Row],[Region]]=People!$B$4,People!$A$4, IF(Orders1[[#This Row],[Region]]=People!$B$5,People!$A$5))))</f>
        <v>Anna Andreadi</v>
      </c>
      <c r="W9946" s="3" t="str">
        <f>IFERROR(INDEX(Returns!A9946:A10745, MATCH(Orders1[[#This Row],[Order ID]],Returns!B9946:B10745)), "No")</f>
        <v>No</v>
      </c>
      <c r="X9946" s="3">
        <f>IF(Orders1[[#This Row],[Return]]="Yes", 1, 0)</f>
        <v>0</v>
      </c>
    </row>
    <row r="9947" spans="1:24" x14ac:dyDescent="0.2">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7">
        <v>3.4240000000000004</v>
      </c>
      <c r="S9947" s="1">
        <v>1</v>
      </c>
      <c r="T9947" s="1">
        <v>0.2</v>
      </c>
      <c r="U9947" s="7">
        <v>1.0699999999999996</v>
      </c>
      <c r="V9947" s="3" t="str">
        <f>IF(Orders1[[#This Row],[Region]]=People!$B$2, People!$A$2, IF(Orders1[[#This Row],[Region]]=People!$B$3,People!$A$3, IF(Orders1[[#This Row],[Region]]=People!$B$4,People!$A$4, IF(Orders1[[#This Row],[Region]]=People!$B$5,People!$A$5))))</f>
        <v>Chuck Magee</v>
      </c>
      <c r="W9947" s="3" t="str">
        <f>IFERROR(INDEX(Returns!A9947:A10746, MATCH(Orders1[[#This Row],[Order ID]],Returns!B9947:B10746)), "No")</f>
        <v>No</v>
      </c>
      <c r="X9947" s="3">
        <f>IF(Orders1[[#This Row],[Return]]="Yes", 1, 0)</f>
        <v>0</v>
      </c>
    </row>
    <row r="9948" spans="1:24" x14ac:dyDescent="0.2">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7">
        <v>151.20000000000002</v>
      </c>
      <c r="S9948" s="1">
        <v>3</v>
      </c>
      <c r="T9948" s="1">
        <v>0.2</v>
      </c>
      <c r="U9948" s="7">
        <v>32.130000000000003</v>
      </c>
      <c r="V9948" s="3" t="str">
        <f>IF(Orders1[[#This Row],[Region]]=People!$B$2, People!$A$2, IF(Orders1[[#This Row],[Region]]=People!$B$3,People!$A$3, IF(Orders1[[#This Row],[Region]]=People!$B$4,People!$A$4, IF(Orders1[[#This Row],[Region]]=People!$B$5,People!$A$5))))</f>
        <v>Chuck Magee</v>
      </c>
      <c r="W9948" s="3" t="str">
        <f>IFERROR(INDEX(Returns!A9948:A10747, MATCH(Orders1[[#This Row],[Order ID]],Returns!B9948:B10747)), "No")</f>
        <v>No</v>
      </c>
      <c r="X9948" s="3">
        <f>IF(Orders1[[#This Row],[Return]]="Yes", 1, 0)</f>
        <v>0</v>
      </c>
    </row>
    <row r="9949" spans="1:24" x14ac:dyDescent="0.2">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7">
        <v>1925.88</v>
      </c>
      <c r="S9949" s="1">
        <v>6</v>
      </c>
      <c r="T9949" s="1">
        <v>0</v>
      </c>
      <c r="U9949" s="7">
        <v>539.24639999999999</v>
      </c>
      <c r="V9949" s="3" t="str">
        <f>IF(Orders1[[#This Row],[Region]]=People!$B$2, People!$A$2, IF(Orders1[[#This Row],[Region]]=People!$B$3,People!$A$3, IF(Orders1[[#This Row],[Region]]=People!$B$4,People!$A$4, IF(Orders1[[#This Row],[Region]]=People!$B$5,People!$A$5))))</f>
        <v>Kelly Williams</v>
      </c>
      <c r="W9949" s="3" t="str">
        <f>IFERROR(INDEX(Returns!A9949:A10748, MATCH(Orders1[[#This Row],[Order ID]],Returns!B9949:B10748)), "No")</f>
        <v>No</v>
      </c>
      <c r="X9949" s="3">
        <f>IF(Orders1[[#This Row],[Return]]="Yes", 1, 0)</f>
        <v>0</v>
      </c>
    </row>
    <row r="9950" spans="1:24" x14ac:dyDescent="0.2">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7">
        <v>2405.1999999999998</v>
      </c>
      <c r="S9950" s="1">
        <v>8</v>
      </c>
      <c r="T9950" s="1">
        <v>0</v>
      </c>
      <c r="U9950" s="7">
        <v>793.71599999999989</v>
      </c>
      <c r="V9950" s="3" t="str">
        <f>IF(Orders1[[#This Row],[Region]]=People!$B$2, People!$A$2, IF(Orders1[[#This Row],[Region]]=People!$B$3,People!$A$3, IF(Orders1[[#This Row],[Region]]=People!$B$4,People!$A$4, IF(Orders1[[#This Row],[Region]]=People!$B$5,People!$A$5))))</f>
        <v>Kelly Williams</v>
      </c>
      <c r="W9950" s="3" t="str">
        <f>IFERROR(INDEX(Returns!A9950:A10749, MATCH(Orders1[[#This Row],[Order ID]],Returns!B9950:B10749)), "No")</f>
        <v>No</v>
      </c>
      <c r="X9950" s="3">
        <f>IF(Orders1[[#This Row],[Return]]="Yes", 1, 0)</f>
        <v>0</v>
      </c>
    </row>
    <row r="9951" spans="1:24" x14ac:dyDescent="0.2">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7">
        <v>83.97</v>
      </c>
      <c r="S9951" s="1">
        <v>3</v>
      </c>
      <c r="T9951" s="1">
        <v>0</v>
      </c>
      <c r="U9951" s="7">
        <v>15.954299999999993</v>
      </c>
      <c r="V9951" s="3" t="str">
        <f>IF(Orders1[[#This Row],[Region]]=People!$B$2, People!$A$2, IF(Orders1[[#This Row],[Region]]=People!$B$3,People!$A$3, IF(Orders1[[#This Row],[Region]]=People!$B$4,People!$A$4, IF(Orders1[[#This Row],[Region]]=People!$B$5,People!$A$5))))</f>
        <v>Kelly Williams</v>
      </c>
      <c r="W9951" s="3" t="str">
        <f>IFERROR(INDEX(Returns!A9951:A10750, MATCH(Orders1[[#This Row],[Order ID]],Returns!B9951:B10750)), "No")</f>
        <v>No</v>
      </c>
      <c r="X9951" s="3">
        <f>IF(Orders1[[#This Row],[Return]]="Yes", 1, 0)</f>
        <v>0</v>
      </c>
    </row>
    <row r="9952" spans="1:24" x14ac:dyDescent="0.2">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7">
        <v>39.89</v>
      </c>
      <c r="S9952" s="1">
        <v>1</v>
      </c>
      <c r="T9952" s="1">
        <v>0</v>
      </c>
      <c r="U9952" s="7">
        <v>14.7593</v>
      </c>
      <c r="V9952" s="3" t="str">
        <f>IF(Orders1[[#This Row],[Region]]=People!$B$2, People!$A$2, IF(Orders1[[#This Row],[Region]]=People!$B$3,People!$A$3, IF(Orders1[[#This Row],[Region]]=People!$B$4,People!$A$4, IF(Orders1[[#This Row],[Region]]=People!$B$5,People!$A$5))))</f>
        <v>Kelly Williams</v>
      </c>
      <c r="W9952" s="3" t="str">
        <f>IFERROR(INDEX(Returns!A9952:A10751, MATCH(Orders1[[#This Row],[Order ID]],Returns!B9952:B10751)), "No")</f>
        <v>No</v>
      </c>
      <c r="X9952" s="3">
        <f>IF(Orders1[[#This Row],[Return]]="Yes", 1, 0)</f>
        <v>0</v>
      </c>
    </row>
    <row r="9953" spans="1:24" x14ac:dyDescent="0.2">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7">
        <v>17.38</v>
      </c>
      <c r="S9953" s="1">
        <v>2</v>
      </c>
      <c r="T9953" s="1">
        <v>0</v>
      </c>
      <c r="U9953" s="7">
        <v>8.69</v>
      </c>
      <c r="V9953" s="3" t="str">
        <f>IF(Orders1[[#This Row],[Region]]=People!$B$2, People!$A$2, IF(Orders1[[#This Row],[Region]]=People!$B$3,People!$A$3, IF(Orders1[[#This Row],[Region]]=People!$B$4,People!$A$4, IF(Orders1[[#This Row],[Region]]=People!$B$5,People!$A$5))))</f>
        <v>Kelly Williams</v>
      </c>
      <c r="W9953" s="3" t="str">
        <f>IFERROR(INDEX(Returns!A9953:A10752, MATCH(Orders1[[#This Row],[Order ID]],Returns!B9953:B10752)), "No")</f>
        <v>No</v>
      </c>
      <c r="X9953" s="3">
        <f>IF(Orders1[[#This Row],[Return]]="Yes", 1, 0)</f>
        <v>0</v>
      </c>
    </row>
    <row r="9954" spans="1:24" x14ac:dyDescent="0.2">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7">
        <v>55.264000000000003</v>
      </c>
      <c r="S9954" s="1">
        <v>2</v>
      </c>
      <c r="T9954" s="1">
        <v>0.2</v>
      </c>
      <c r="U9954" s="7">
        <v>20.723999999999997</v>
      </c>
      <c r="V9954" s="3" t="str">
        <f>IF(Orders1[[#This Row],[Region]]=People!$B$2, People!$A$2, IF(Orders1[[#This Row],[Region]]=People!$B$3,People!$A$3, IF(Orders1[[#This Row],[Region]]=People!$B$4,People!$A$4, IF(Orders1[[#This Row],[Region]]=People!$B$5,People!$A$5))))</f>
        <v>Anna Andreadi</v>
      </c>
      <c r="W9954" s="3" t="str">
        <f>IFERROR(INDEX(Returns!A9954:A10753, MATCH(Orders1[[#This Row],[Order ID]],Returns!B9954:B10753)), "No")</f>
        <v>No</v>
      </c>
      <c r="X9954" s="3">
        <f>IF(Orders1[[#This Row],[Return]]="Yes", 1, 0)</f>
        <v>0</v>
      </c>
    </row>
    <row r="9955" spans="1:24" x14ac:dyDescent="0.2">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7">
        <v>6.48</v>
      </c>
      <c r="S9955" s="1">
        <v>1</v>
      </c>
      <c r="T9955" s="1">
        <v>0</v>
      </c>
      <c r="U9955" s="7">
        <v>3.1104000000000003</v>
      </c>
      <c r="V9955" s="3" t="str">
        <f>IF(Orders1[[#This Row],[Region]]=People!$B$2, People!$A$2, IF(Orders1[[#This Row],[Region]]=People!$B$3,People!$A$3, IF(Orders1[[#This Row],[Region]]=People!$B$4,People!$A$4, IF(Orders1[[#This Row],[Region]]=People!$B$5,People!$A$5))))</f>
        <v>Anna Andreadi</v>
      </c>
      <c r="W9955" s="3" t="str">
        <f>IFERROR(INDEX(Returns!A9955:A10754, MATCH(Orders1[[#This Row],[Order ID]],Returns!B9955:B10754)), "No")</f>
        <v>No</v>
      </c>
      <c r="X9955" s="3">
        <f>IF(Orders1[[#This Row],[Return]]="Yes", 1, 0)</f>
        <v>0</v>
      </c>
    </row>
    <row r="9956" spans="1:24" x14ac:dyDescent="0.2">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7">
        <v>34.248000000000005</v>
      </c>
      <c r="S9956" s="1">
        <v>3</v>
      </c>
      <c r="T9956" s="1">
        <v>0.2</v>
      </c>
      <c r="U9956" s="7">
        <v>11.558699999999998</v>
      </c>
      <c r="V9956" s="3" t="str">
        <f>IF(Orders1[[#This Row],[Region]]=People!$B$2, People!$A$2, IF(Orders1[[#This Row],[Region]]=People!$B$3,People!$A$3, IF(Orders1[[#This Row],[Region]]=People!$B$4,People!$A$4, IF(Orders1[[#This Row],[Region]]=People!$B$5,People!$A$5))))</f>
        <v>Anna Andreadi</v>
      </c>
      <c r="W9956" s="3" t="str">
        <f>IFERROR(INDEX(Returns!A9956:A10755, MATCH(Orders1[[#This Row],[Order ID]],Returns!B9956:B10755)), "No")</f>
        <v>No</v>
      </c>
      <c r="X9956" s="3">
        <f>IF(Orders1[[#This Row],[Return]]="Yes", 1, 0)</f>
        <v>0</v>
      </c>
    </row>
    <row r="9957" spans="1:24" x14ac:dyDescent="0.2">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7">
        <v>273.56799999999998</v>
      </c>
      <c r="S9957" s="1">
        <v>2</v>
      </c>
      <c r="T9957" s="1">
        <v>0.2</v>
      </c>
      <c r="U9957" s="7">
        <v>10.258800000000008</v>
      </c>
      <c r="V9957" s="3" t="str">
        <f>IF(Orders1[[#This Row],[Region]]=People!$B$2, People!$A$2, IF(Orders1[[#This Row],[Region]]=People!$B$3,People!$A$3, IF(Orders1[[#This Row],[Region]]=People!$B$4,People!$A$4, IF(Orders1[[#This Row],[Region]]=People!$B$5,People!$A$5))))</f>
        <v>Anna Andreadi</v>
      </c>
      <c r="W9957" s="3" t="str">
        <f>IFERROR(INDEX(Returns!A9957:A10756, MATCH(Orders1[[#This Row],[Order ID]],Returns!B9957:B10756)), "No")</f>
        <v>No</v>
      </c>
      <c r="X9957" s="3">
        <f>IF(Orders1[[#This Row],[Return]]="Yes", 1, 0)</f>
        <v>0</v>
      </c>
    </row>
    <row r="9958" spans="1:24" x14ac:dyDescent="0.2">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7">
        <v>46.349999999999994</v>
      </c>
      <c r="S9958" s="1">
        <v>5</v>
      </c>
      <c r="T9958" s="1">
        <v>0</v>
      </c>
      <c r="U9958" s="7">
        <v>21.784499999999998</v>
      </c>
      <c r="V9958" s="3" t="str">
        <f>IF(Orders1[[#This Row],[Region]]=People!$B$2, People!$A$2, IF(Orders1[[#This Row],[Region]]=People!$B$3,People!$A$3, IF(Orders1[[#This Row],[Region]]=People!$B$4,People!$A$4, IF(Orders1[[#This Row],[Region]]=People!$B$5,People!$A$5))))</f>
        <v>Chuck Magee</v>
      </c>
      <c r="W9958" s="3" t="str">
        <f>IFERROR(INDEX(Returns!A9958:A10757, MATCH(Orders1[[#This Row],[Order ID]],Returns!B9958:B10757)), "No")</f>
        <v>No</v>
      </c>
      <c r="X9958" s="3">
        <f>IF(Orders1[[#This Row],[Return]]="Yes", 1, 0)</f>
        <v>0</v>
      </c>
    </row>
    <row r="9959" spans="1:24" x14ac:dyDescent="0.2">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7">
        <v>223.92</v>
      </c>
      <c r="S9959" s="1">
        <v>4</v>
      </c>
      <c r="T9959" s="1">
        <v>0</v>
      </c>
      <c r="U9959" s="7">
        <v>109.7208</v>
      </c>
      <c r="V9959" s="3" t="str">
        <f>IF(Orders1[[#This Row],[Region]]=People!$B$2, People!$A$2, IF(Orders1[[#This Row],[Region]]=People!$B$3,People!$A$3, IF(Orders1[[#This Row],[Region]]=People!$B$4,People!$A$4, IF(Orders1[[#This Row],[Region]]=People!$B$5,People!$A$5))))</f>
        <v>Chuck Magee</v>
      </c>
      <c r="W9959" s="3" t="str">
        <f>IFERROR(INDEX(Returns!A9959:A10758, MATCH(Orders1[[#This Row],[Order ID]],Returns!B9959:B10758)), "No")</f>
        <v>No</v>
      </c>
      <c r="X9959" s="3">
        <f>IF(Orders1[[#This Row],[Return]]="Yes", 1, 0)</f>
        <v>0</v>
      </c>
    </row>
    <row r="9960" spans="1:24" x14ac:dyDescent="0.2">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7">
        <v>7.3</v>
      </c>
      <c r="S9960" s="1">
        <v>2</v>
      </c>
      <c r="T9960" s="1">
        <v>0</v>
      </c>
      <c r="U9960" s="7">
        <v>2.1899999999999995</v>
      </c>
      <c r="V9960" s="3" t="str">
        <f>IF(Orders1[[#This Row],[Region]]=People!$B$2, People!$A$2, IF(Orders1[[#This Row],[Region]]=People!$B$3,People!$A$3, IF(Orders1[[#This Row],[Region]]=People!$B$4,People!$A$4, IF(Orders1[[#This Row],[Region]]=People!$B$5,People!$A$5))))</f>
        <v>Chuck Magee</v>
      </c>
      <c r="W9960" s="3" t="str">
        <f>IFERROR(INDEX(Returns!A9960:A10759, MATCH(Orders1[[#This Row],[Order ID]],Returns!B9960:B10759)), "No")</f>
        <v>No</v>
      </c>
      <c r="X9960" s="3">
        <f>IF(Orders1[[#This Row],[Return]]="Yes", 1, 0)</f>
        <v>0</v>
      </c>
    </row>
    <row r="9961" spans="1:24" x14ac:dyDescent="0.2">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7">
        <v>9.3439999999999994</v>
      </c>
      <c r="S9961" s="1">
        <v>2</v>
      </c>
      <c r="T9961" s="1">
        <v>0.2</v>
      </c>
      <c r="U9961" s="7">
        <v>1.8687999999999998</v>
      </c>
      <c r="V9961" s="3" t="str">
        <f>IF(Orders1[[#This Row],[Region]]=People!$B$2, People!$A$2, IF(Orders1[[#This Row],[Region]]=People!$B$3,People!$A$3, IF(Orders1[[#This Row],[Region]]=People!$B$4,People!$A$4, IF(Orders1[[#This Row],[Region]]=People!$B$5,People!$A$5))))</f>
        <v>Anna Andreadi</v>
      </c>
      <c r="W9961" s="3" t="str">
        <f>IFERROR(INDEX(Returns!A9961:A10760, MATCH(Orders1[[#This Row],[Order ID]],Returns!B9961:B10760)), "No")</f>
        <v>No</v>
      </c>
      <c r="X9961" s="3">
        <f>IF(Orders1[[#This Row],[Return]]="Yes", 1, 0)</f>
        <v>0</v>
      </c>
    </row>
    <row r="9962" spans="1:24" x14ac:dyDescent="0.2">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7">
        <v>18</v>
      </c>
      <c r="S9962" s="1">
        <v>1</v>
      </c>
      <c r="T9962" s="1">
        <v>0</v>
      </c>
      <c r="U9962" s="7">
        <v>3.2399999999999984</v>
      </c>
      <c r="V9962" s="3" t="str">
        <f>IF(Orders1[[#This Row],[Region]]=People!$B$2, People!$A$2, IF(Orders1[[#This Row],[Region]]=People!$B$3,People!$A$3, IF(Orders1[[#This Row],[Region]]=People!$B$4,People!$A$4, IF(Orders1[[#This Row],[Region]]=People!$B$5,People!$A$5))))</f>
        <v>Cassandra Brandow</v>
      </c>
      <c r="W9962" s="3" t="str">
        <f>IFERROR(INDEX(Returns!A9962:A10761, MATCH(Orders1[[#This Row],[Order ID]],Returns!B9962:B10761)), "No")</f>
        <v>No</v>
      </c>
      <c r="X9962" s="3">
        <f>IF(Orders1[[#This Row],[Return]]="Yes", 1, 0)</f>
        <v>0</v>
      </c>
    </row>
    <row r="9963" spans="1:24" x14ac:dyDescent="0.2">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7">
        <v>65.584000000000003</v>
      </c>
      <c r="S9963" s="1">
        <v>2</v>
      </c>
      <c r="T9963" s="1">
        <v>0.2</v>
      </c>
      <c r="U9963" s="7">
        <v>23.7742</v>
      </c>
      <c r="V9963" s="3" t="str">
        <f>IF(Orders1[[#This Row],[Region]]=People!$B$2, People!$A$2, IF(Orders1[[#This Row],[Region]]=People!$B$3,People!$A$3, IF(Orders1[[#This Row],[Region]]=People!$B$4,People!$A$4, IF(Orders1[[#This Row],[Region]]=People!$B$5,People!$A$5))))</f>
        <v>Kelly Williams</v>
      </c>
      <c r="W9963" s="3" t="str">
        <f>IFERROR(INDEX(Returns!A9963:A10762, MATCH(Orders1[[#This Row],[Order ID]],Returns!B9963:B10762)), "No")</f>
        <v>No</v>
      </c>
      <c r="X9963" s="3">
        <f>IF(Orders1[[#This Row],[Return]]="Yes", 1, 0)</f>
        <v>0</v>
      </c>
    </row>
    <row r="9964" spans="1:24" x14ac:dyDescent="0.2">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7">
        <v>383.46559999999994</v>
      </c>
      <c r="S9964" s="1">
        <v>4</v>
      </c>
      <c r="T9964" s="1">
        <v>0.32</v>
      </c>
      <c r="U9964" s="7">
        <v>-67.670400000000001</v>
      </c>
      <c r="V9964" s="3" t="str">
        <f>IF(Orders1[[#This Row],[Region]]=People!$B$2, People!$A$2, IF(Orders1[[#This Row],[Region]]=People!$B$3,People!$A$3, IF(Orders1[[#This Row],[Region]]=People!$B$4,People!$A$4, IF(Orders1[[#This Row],[Region]]=People!$B$5,People!$A$5))))</f>
        <v>Kelly Williams</v>
      </c>
      <c r="W9964" s="3" t="str">
        <f>IFERROR(INDEX(Returns!A9964:A10763, MATCH(Orders1[[#This Row],[Order ID]],Returns!B9964:B10763)), "No")</f>
        <v>No</v>
      </c>
      <c r="X9964" s="3">
        <f>IF(Orders1[[#This Row],[Return]]="Yes", 1, 0)</f>
        <v>0</v>
      </c>
    </row>
    <row r="9965" spans="1:24" x14ac:dyDescent="0.2">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7">
        <v>10.368000000000002</v>
      </c>
      <c r="S9965" s="1">
        <v>2</v>
      </c>
      <c r="T9965" s="1">
        <v>0.2</v>
      </c>
      <c r="U9965" s="7">
        <v>3.6288</v>
      </c>
      <c r="V9965" s="3" t="str">
        <f>IF(Orders1[[#This Row],[Region]]=People!$B$2, People!$A$2, IF(Orders1[[#This Row],[Region]]=People!$B$3,People!$A$3, IF(Orders1[[#This Row],[Region]]=People!$B$4,People!$A$4, IF(Orders1[[#This Row],[Region]]=People!$B$5,People!$A$5))))</f>
        <v>Chuck Magee</v>
      </c>
      <c r="W9965" s="3" t="str">
        <f>IFERROR(INDEX(Returns!A9965:A10764, MATCH(Orders1[[#This Row],[Order ID]],Returns!B9965:B10764)), "No")</f>
        <v>No</v>
      </c>
      <c r="X9965" s="3">
        <f>IF(Orders1[[#This Row],[Return]]="Yes", 1, 0)</f>
        <v>0</v>
      </c>
    </row>
    <row r="9966" spans="1:24" x14ac:dyDescent="0.2">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7">
        <v>13.4</v>
      </c>
      <c r="S9966" s="1">
        <v>1</v>
      </c>
      <c r="T9966" s="1">
        <v>0</v>
      </c>
      <c r="U9966" s="7">
        <v>6.4319999999999995</v>
      </c>
      <c r="V9966" s="3" t="str">
        <f>IF(Orders1[[#This Row],[Region]]=People!$B$2, People!$A$2, IF(Orders1[[#This Row],[Region]]=People!$B$3,People!$A$3, IF(Orders1[[#This Row],[Region]]=People!$B$4,People!$A$4, IF(Orders1[[#This Row],[Region]]=People!$B$5,People!$A$5))))</f>
        <v>Chuck Magee</v>
      </c>
      <c r="W9966" s="3" t="str">
        <f>IFERROR(INDEX(Returns!A9966:A10765, MATCH(Orders1[[#This Row],[Order ID]],Returns!B9966:B10765)), "No")</f>
        <v>No</v>
      </c>
      <c r="X9966" s="3">
        <f>IF(Orders1[[#This Row],[Return]]="Yes", 1, 0)</f>
        <v>0</v>
      </c>
    </row>
    <row r="9967" spans="1:24" x14ac:dyDescent="0.2">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7">
        <v>4.9800000000000004</v>
      </c>
      <c r="S9967" s="1">
        <v>1</v>
      </c>
      <c r="T9967" s="1">
        <v>0</v>
      </c>
      <c r="U9967" s="7">
        <v>2.3406000000000002</v>
      </c>
      <c r="V9967" s="3" t="str">
        <f>IF(Orders1[[#This Row],[Region]]=People!$B$2, People!$A$2, IF(Orders1[[#This Row],[Region]]=People!$B$3,People!$A$3, IF(Orders1[[#This Row],[Region]]=People!$B$4,People!$A$4, IF(Orders1[[#This Row],[Region]]=People!$B$5,People!$A$5))))</f>
        <v>Chuck Magee</v>
      </c>
      <c r="W9967" s="3" t="str">
        <f>IFERROR(INDEX(Returns!A9967:A10766, MATCH(Orders1[[#This Row],[Order ID]],Returns!B9967:B10766)), "No")</f>
        <v>No</v>
      </c>
      <c r="X9967" s="3">
        <f>IF(Orders1[[#This Row],[Return]]="Yes", 1, 0)</f>
        <v>0</v>
      </c>
    </row>
    <row r="9968" spans="1:24" x14ac:dyDescent="0.2">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7">
        <v>109.69</v>
      </c>
      <c r="S9968" s="1">
        <v>7</v>
      </c>
      <c r="T9968" s="1">
        <v>0</v>
      </c>
      <c r="U9968" s="7">
        <v>51.554299999999991</v>
      </c>
      <c r="V9968" s="3" t="str">
        <f>IF(Orders1[[#This Row],[Region]]=People!$B$2, People!$A$2, IF(Orders1[[#This Row],[Region]]=People!$B$3,People!$A$3, IF(Orders1[[#This Row],[Region]]=People!$B$4,People!$A$4, IF(Orders1[[#This Row],[Region]]=People!$B$5,People!$A$5))))</f>
        <v>Chuck Magee</v>
      </c>
      <c r="W9968" s="3" t="str">
        <f>IFERROR(INDEX(Returns!A9968:A10767, MATCH(Orders1[[#This Row],[Order ID]],Returns!B9968:B10767)), "No")</f>
        <v>No</v>
      </c>
      <c r="X9968" s="3">
        <f>IF(Orders1[[#This Row],[Return]]="Yes", 1, 0)</f>
        <v>0</v>
      </c>
    </row>
    <row r="9969" spans="1:24" x14ac:dyDescent="0.2">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7">
        <v>40.199999999999996</v>
      </c>
      <c r="S9969" s="1">
        <v>5</v>
      </c>
      <c r="T9969" s="1">
        <v>0</v>
      </c>
      <c r="U9969" s="7">
        <v>18.089999999999996</v>
      </c>
      <c r="V9969" s="3" t="str">
        <f>IF(Orders1[[#This Row],[Region]]=People!$B$2, People!$A$2, IF(Orders1[[#This Row],[Region]]=People!$B$3,People!$A$3, IF(Orders1[[#This Row],[Region]]=People!$B$4,People!$A$4, IF(Orders1[[#This Row],[Region]]=People!$B$5,People!$A$5))))</f>
        <v>Chuck Magee</v>
      </c>
      <c r="W9969" s="3" t="str">
        <f>IFERROR(INDEX(Returns!A9969:A10768, MATCH(Orders1[[#This Row],[Order ID]],Returns!B9969:B10768)), "No")</f>
        <v>No</v>
      </c>
      <c r="X9969" s="3">
        <f>IF(Orders1[[#This Row],[Return]]="Yes", 1, 0)</f>
        <v>0</v>
      </c>
    </row>
    <row r="9970" spans="1:24" x14ac:dyDescent="0.2">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7">
        <v>735.98</v>
      </c>
      <c r="S9970" s="1">
        <v>2</v>
      </c>
      <c r="T9970" s="1">
        <v>0</v>
      </c>
      <c r="U9970" s="7">
        <v>331.19099999999997</v>
      </c>
      <c r="V9970" s="3" t="str">
        <f>IF(Orders1[[#This Row],[Region]]=People!$B$2, People!$A$2, IF(Orders1[[#This Row],[Region]]=People!$B$3,People!$A$3, IF(Orders1[[#This Row],[Region]]=People!$B$4,People!$A$4, IF(Orders1[[#This Row],[Region]]=People!$B$5,People!$A$5))))</f>
        <v>Chuck Magee</v>
      </c>
      <c r="W9970" s="3" t="str">
        <f>IFERROR(INDEX(Returns!A9970:A10769, MATCH(Orders1[[#This Row],[Order ID]],Returns!B9970:B10769)), "No")</f>
        <v>No</v>
      </c>
      <c r="X9970" s="3">
        <f>IF(Orders1[[#This Row],[Return]]="Yes", 1, 0)</f>
        <v>0</v>
      </c>
    </row>
    <row r="9971" spans="1:24" x14ac:dyDescent="0.2">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7">
        <v>22.75</v>
      </c>
      <c r="S9971" s="1">
        <v>7</v>
      </c>
      <c r="T9971" s="1">
        <v>0</v>
      </c>
      <c r="U9971" s="7">
        <v>6.5974999999999993</v>
      </c>
      <c r="V9971" s="3" t="str">
        <f>IF(Orders1[[#This Row],[Region]]=People!$B$2, People!$A$2, IF(Orders1[[#This Row],[Region]]=People!$B$3,People!$A$3, IF(Orders1[[#This Row],[Region]]=People!$B$4,People!$A$4, IF(Orders1[[#This Row],[Region]]=People!$B$5,People!$A$5))))</f>
        <v>Chuck Magee</v>
      </c>
      <c r="W9971" s="3" t="str">
        <f>IFERROR(INDEX(Returns!A9971:A10770, MATCH(Orders1[[#This Row],[Order ID]],Returns!B9971:B10770)), "No")</f>
        <v>No</v>
      </c>
      <c r="X9971" s="3">
        <f>IF(Orders1[[#This Row],[Return]]="Yes", 1, 0)</f>
        <v>0</v>
      </c>
    </row>
    <row r="9972" spans="1:24" x14ac:dyDescent="0.2">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7">
        <v>119.56</v>
      </c>
      <c r="S9972" s="1">
        <v>2</v>
      </c>
      <c r="T9972" s="1">
        <v>0</v>
      </c>
      <c r="U9972" s="7">
        <v>54.997599999999991</v>
      </c>
      <c r="V9972" s="3" t="str">
        <f>IF(Orders1[[#This Row],[Region]]=People!$B$2, People!$A$2, IF(Orders1[[#This Row],[Region]]=People!$B$3,People!$A$3, IF(Orders1[[#This Row],[Region]]=People!$B$4,People!$A$4, IF(Orders1[[#This Row],[Region]]=People!$B$5,People!$A$5))))</f>
        <v>Cassandra Brandow</v>
      </c>
      <c r="W9972" s="3" t="str">
        <f>IFERROR(INDEX(Returns!A9972:A10771, MATCH(Orders1[[#This Row],[Order ID]],Returns!B9972:B10771)), "No")</f>
        <v>No</v>
      </c>
      <c r="X9972" s="3">
        <f>IF(Orders1[[#This Row],[Return]]="Yes", 1, 0)</f>
        <v>0</v>
      </c>
    </row>
    <row r="9973" spans="1:24" x14ac:dyDescent="0.2">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7">
        <v>140.75</v>
      </c>
      <c r="S9973" s="1">
        <v>5</v>
      </c>
      <c r="T9973" s="1">
        <v>0</v>
      </c>
      <c r="U9973" s="7">
        <v>42.22499999999998</v>
      </c>
      <c r="V9973" s="3" t="str">
        <f>IF(Orders1[[#This Row],[Region]]=People!$B$2, People!$A$2, IF(Orders1[[#This Row],[Region]]=People!$B$3,People!$A$3, IF(Orders1[[#This Row],[Region]]=People!$B$4,People!$A$4, IF(Orders1[[#This Row],[Region]]=People!$B$5,People!$A$5))))</f>
        <v>Cassandra Brandow</v>
      </c>
      <c r="W9973" s="3" t="str">
        <f>IFERROR(INDEX(Returns!A9973:A10772, MATCH(Orders1[[#This Row],[Order ID]],Returns!B9973:B10772)), "No")</f>
        <v>No</v>
      </c>
      <c r="X9973" s="3">
        <f>IF(Orders1[[#This Row],[Return]]="Yes", 1, 0)</f>
        <v>0</v>
      </c>
    </row>
    <row r="9974" spans="1:24" x14ac:dyDescent="0.2">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7">
        <v>99.567999999999998</v>
      </c>
      <c r="S9974" s="1">
        <v>2</v>
      </c>
      <c r="T9974" s="1">
        <v>0.2</v>
      </c>
      <c r="U9974" s="7">
        <v>33.604199999999992</v>
      </c>
      <c r="V9974" s="3" t="str">
        <f>IF(Orders1[[#This Row],[Region]]=People!$B$2, People!$A$2, IF(Orders1[[#This Row],[Region]]=People!$B$3,People!$A$3, IF(Orders1[[#This Row],[Region]]=People!$B$4,People!$A$4, IF(Orders1[[#This Row],[Region]]=People!$B$5,People!$A$5))))</f>
        <v>Kelly Williams</v>
      </c>
      <c r="W9974" s="3" t="str">
        <f>IFERROR(INDEX(Returns!A9974:A10773, MATCH(Orders1[[#This Row],[Order ID]],Returns!B9974:B10773)), "No")</f>
        <v>No</v>
      </c>
      <c r="X9974" s="3">
        <f>IF(Orders1[[#This Row],[Return]]="Yes", 1, 0)</f>
        <v>0</v>
      </c>
    </row>
    <row r="9975" spans="1:24" x14ac:dyDescent="0.2">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7">
        <v>271.95999999999998</v>
      </c>
      <c r="S9975" s="1">
        <v>5</v>
      </c>
      <c r="T9975" s="1">
        <v>0.2</v>
      </c>
      <c r="U9975" s="7">
        <v>27.195999999999998</v>
      </c>
      <c r="V9975" s="3" t="str">
        <f>IF(Orders1[[#This Row],[Region]]=People!$B$2, People!$A$2, IF(Orders1[[#This Row],[Region]]=People!$B$3,People!$A$3, IF(Orders1[[#This Row],[Region]]=People!$B$4,People!$A$4, IF(Orders1[[#This Row],[Region]]=People!$B$5,People!$A$5))))</f>
        <v>Anna Andreadi</v>
      </c>
      <c r="W9975" s="3" t="str">
        <f>IFERROR(INDEX(Returns!A9975:A10774, MATCH(Orders1[[#This Row],[Order ID]],Returns!B9975:B10774)), "No")</f>
        <v>No</v>
      </c>
      <c r="X9975" s="3">
        <f>IF(Orders1[[#This Row],[Return]]="Yes", 1, 0)</f>
        <v>0</v>
      </c>
    </row>
    <row r="9976" spans="1:24" x14ac:dyDescent="0.2">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7">
        <v>18.689999999999998</v>
      </c>
      <c r="S9976" s="1">
        <v>7</v>
      </c>
      <c r="T9976" s="1">
        <v>0</v>
      </c>
      <c r="U9976" s="7">
        <v>5.2332000000000001</v>
      </c>
      <c r="V9976" s="3" t="str">
        <f>IF(Orders1[[#This Row],[Region]]=People!$B$2, People!$A$2, IF(Orders1[[#This Row],[Region]]=People!$B$3,People!$A$3, IF(Orders1[[#This Row],[Region]]=People!$B$4,People!$A$4, IF(Orders1[[#This Row],[Region]]=People!$B$5,People!$A$5))))</f>
        <v>Anna Andreadi</v>
      </c>
      <c r="W9976" s="3" t="str">
        <f>IFERROR(INDEX(Returns!A9976:A10775, MATCH(Orders1[[#This Row],[Order ID]],Returns!B9976:B10775)), "No")</f>
        <v>No</v>
      </c>
      <c r="X9976" s="3">
        <f>IF(Orders1[[#This Row],[Return]]="Yes", 1, 0)</f>
        <v>0</v>
      </c>
    </row>
    <row r="9977" spans="1:24" x14ac:dyDescent="0.2">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7">
        <v>13.36</v>
      </c>
      <c r="S9977" s="1">
        <v>2</v>
      </c>
      <c r="T9977" s="1">
        <v>0</v>
      </c>
      <c r="U9977" s="7">
        <v>6.4127999999999998</v>
      </c>
      <c r="V9977" s="3" t="str">
        <f>IF(Orders1[[#This Row],[Region]]=People!$B$2, People!$A$2, IF(Orders1[[#This Row],[Region]]=People!$B$3,People!$A$3, IF(Orders1[[#This Row],[Region]]=People!$B$4,People!$A$4, IF(Orders1[[#This Row],[Region]]=People!$B$5,People!$A$5))))</f>
        <v>Anna Andreadi</v>
      </c>
      <c r="W9977" s="3" t="str">
        <f>IFERROR(INDEX(Returns!A9977:A10776, MATCH(Orders1[[#This Row],[Order ID]],Returns!B9977:B10776)), "No")</f>
        <v>No</v>
      </c>
      <c r="X9977" s="3">
        <f>IF(Orders1[[#This Row],[Return]]="Yes", 1, 0)</f>
        <v>0</v>
      </c>
    </row>
    <row r="9978" spans="1:24" x14ac:dyDescent="0.2">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7">
        <v>249.58400000000003</v>
      </c>
      <c r="S9978" s="1">
        <v>2</v>
      </c>
      <c r="T9978" s="1">
        <v>0.2</v>
      </c>
      <c r="U9978" s="7">
        <v>31.197999999999986</v>
      </c>
      <c r="V9978" s="3" t="str">
        <f>IF(Orders1[[#This Row],[Region]]=People!$B$2, People!$A$2, IF(Orders1[[#This Row],[Region]]=People!$B$3,People!$A$3, IF(Orders1[[#This Row],[Region]]=People!$B$4,People!$A$4, IF(Orders1[[#This Row],[Region]]=People!$B$5,People!$A$5))))</f>
        <v>Anna Andreadi</v>
      </c>
      <c r="W9978" s="3" t="str">
        <f>IFERROR(INDEX(Returns!A9978:A10777, MATCH(Orders1[[#This Row],[Order ID]],Returns!B9978:B10777)), "No")</f>
        <v>No</v>
      </c>
      <c r="X9978" s="3">
        <f>IF(Orders1[[#This Row],[Return]]="Yes", 1, 0)</f>
        <v>0</v>
      </c>
    </row>
    <row r="9979" spans="1:24" x14ac:dyDescent="0.2">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7">
        <v>13.86</v>
      </c>
      <c r="S9979" s="1">
        <v>7</v>
      </c>
      <c r="T9979" s="1">
        <v>0</v>
      </c>
      <c r="U9979" s="7">
        <v>0</v>
      </c>
      <c r="V9979" s="3" t="str">
        <f>IF(Orders1[[#This Row],[Region]]=People!$B$2, People!$A$2, IF(Orders1[[#This Row],[Region]]=People!$B$3,People!$A$3, IF(Orders1[[#This Row],[Region]]=People!$B$4,People!$A$4, IF(Orders1[[#This Row],[Region]]=People!$B$5,People!$A$5))))</f>
        <v>Anna Andreadi</v>
      </c>
      <c r="W9979" s="3" t="str">
        <f>IFERROR(INDEX(Returns!A9979:A10778, MATCH(Orders1[[#This Row],[Order ID]],Returns!B9979:B10778)), "No")</f>
        <v>No</v>
      </c>
      <c r="X9979" s="3">
        <f>IF(Orders1[[#This Row],[Return]]="Yes", 1, 0)</f>
        <v>0</v>
      </c>
    </row>
    <row r="9980" spans="1:24" x14ac:dyDescent="0.2">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7">
        <v>13.375999999999999</v>
      </c>
      <c r="S9980" s="1">
        <v>4</v>
      </c>
      <c r="T9980" s="1">
        <v>0.2</v>
      </c>
      <c r="U9980" s="7">
        <v>4.6815999999999995</v>
      </c>
      <c r="V9980" s="3" t="str">
        <f>IF(Orders1[[#This Row],[Region]]=People!$B$2, People!$A$2, IF(Orders1[[#This Row],[Region]]=People!$B$3,People!$A$3, IF(Orders1[[#This Row],[Region]]=People!$B$4,People!$A$4, IF(Orders1[[#This Row],[Region]]=People!$B$5,People!$A$5))))</f>
        <v>Anna Andreadi</v>
      </c>
      <c r="W9980" s="3" t="str">
        <f>IFERROR(INDEX(Returns!A9980:A10779, MATCH(Orders1[[#This Row],[Order ID]],Returns!B9980:B10779)), "No")</f>
        <v>No</v>
      </c>
      <c r="X9980" s="3">
        <f>IF(Orders1[[#This Row],[Return]]="Yes", 1, 0)</f>
        <v>0</v>
      </c>
    </row>
    <row r="9981" spans="1:24" x14ac:dyDescent="0.2">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7">
        <v>437.47200000000009</v>
      </c>
      <c r="S9981" s="1">
        <v>14</v>
      </c>
      <c r="T9981" s="1">
        <v>0.2</v>
      </c>
      <c r="U9981" s="7">
        <v>153.11519999999999</v>
      </c>
      <c r="V9981" s="3" t="str">
        <f>IF(Orders1[[#This Row],[Region]]=People!$B$2, People!$A$2, IF(Orders1[[#This Row],[Region]]=People!$B$3,People!$A$3, IF(Orders1[[#This Row],[Region]]=People!$B$4,People!$A$4, IF(Orders1[[#This Row],[Region]]=People!$B$5,People!$A$5))))</f>
        <v>Anna Andreadi</v>
      </c>
      <c r="W9981" s="3" t="str">
        <f>IFERROR(INDEX(Returns!A9981:A10780, MATCH(Orders1[[#This Row],[Order ID]],Returns!B9981:B10780)), "No")</f>
        <v>No</v>
      </c>
      <c r="X9981" s="3">
        <f>IF(Orders1[[#This Row],[Return]]="Yes", 1, 0)</f>
        <v>0</v>
      </c>
    </row>
    <row r="9982" spans="1:24" x14ac:dyDescent="0.2">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7">
        <v>85.98</v>
      </c>
      <c r="S9982" s="1">
        <v>1</v>
      </c>
      <c r="T9982" s="1">
        <v>0</v>
      </c>
      <c r="U9982" s="7">
        <v>22.354800000000004</v>
      </c>
      <c r="V9982" s="3" t="str">
        <f>IF(Orders1[[#This Row],[Region]]=People!$B$2, People!$A$2, IF(Orders1[[#This Row],[Region]]=People!$B$3,People!$A$3, IF(Orders1[[#This Row],[Region]]=People!$B$4,People!$A$4, IF(Orders1[[#This Row],[Region]]=People!$B$5,People!$A$5))))</f>
        <v>Cassandra Brandow</v>
      </c>
      <c r="W9982" s="3" t="str">
        <f>IFERROR(INDEX(Returns!A9982:A10781, MATCH(Orders1[[#This Row],[Order ID]],Returns!B9982:B10781)), "No")</f>
        <v>No</v>
      </c>
      <c r="X9982" s="3">
        <f>IF(Orders1[[#This Row],[Return]]="Yes", 1, 0)</f>
        <v>0</v>
      </c>
    </row>
    <row r="9983" spans="1:24" x14ac:dyDescent="0.2">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7">
        <v>16.520000000000003</v>
      </c>
      <c r="S9983" s="1">
        <v>5</v>
      </c>
      <c r="T9983" s="1">
        <v>0.2</v>
      </c>
      <c r="U9983" s="7">
        <v>5.368999999999998</v>
      </c>
      <c r="V9983" s="3" t="str">
        <f>IF(Orders1[[#This Row],[Region]]=People!$B$2, People!$A$2, IF(Orders1[[#This Row],[Region]]=People!$B$3,People!$A$3, IF(Orders1[[#This Row],[Region]]=People!$B$4,People!$A$4, IF(Orders1[[#This Row],[Region]]=People!$B$5,People!$A$5))))</f>
        <v>Chuck Magee</v>
      </c>
      <c r="W9983" s="3" t="str">
        <f>IFERROR(INDEX(Returns!A9983:A10782, MATCH(Orders1[[#This Row],[Order ID]],Returns!B9983:B10782)), "No")</f>
        <v>No</v>
      </c>
      <c r="X9983" s="3">
        <f>IF(Orders1[[#This Row],[Return]]="Yes", 1, 0)</f>
        <v>0</v>
      </c>
    </row>
    <row r="9984" spans="1:24" x14ac:dyDescent="0.2">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7">
        <v>35.56</v>
      </c>
      <c r="S9984" s="1">
        <v>7</v>
      </c>
      <c r="T9984" s="1">
        <v>0</v>
      </c>
      <c r="U9984" s="7">
        <v>16.713200000000001</v>
      </c>
      <c r="V9984" s="3" t="str">
        <f>IF(Orders1[[#This Row],[Region]]=People!$B$2, People!$A$2, IF(Orders1[[#This Row],[Region]]=People!$B$3,People!$A$3, IF(Orders1[[#This Row],[Region]]=People!$B$4,People!$A$4, IF(Orders1[[#This Row],[Region]]=People!$B$5,People!$A$5))))</f>
        <v>Kelly Williams</v>
      </c>
      <c r="W9984" s="3" t="str">
        <f>IFERROR(INDEX(Returns!A9984:A10783, MATCH(Orders1[[#This Row],[Order ID]],Returns!B9984:B10783)), "No")</f>
        <v>No</v>
      </c>
      <c r="X9984" s="3">
        <f>IF(Orders1[[#This Row],[Return]]="Yes", 1, 0)</f>
        <v>0</v>
      </c>
    </row>
    <row r="9985" spans="1:24" x14ac:dyDescent="0.2">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7">
        <v>97.98</v>
      </c>
      <c r="S9985" s="1">
        <v>2</v>
      </c>
      <c r="T9985" s="1">
        <v>0</v>
      </c>
      <c r="U9985" s="7">
        <v>27.434400000000011</v>
      </c>
      <c r="V9985" s="3" t="str">
        <f>IF(Orders1[[#This Row],[Region]]=People!$B$2, People!$A$2, IF(Orders1[[#This Row],[Region]]=People!$B$3,People!$A$3, IF(Orders1[[#This Row],[Region]]=People!$B$4,People!$A$4, IF(Orders1[[#This Row],[Region]]=People!$B$5,People!$A$5))))</f>
        <v>Kelly Williams</v>
      </c>
      <c r="W9985" s="3" t="str">
        <f>IFERROR(INDEX(Returns!A9985:A10784, MATCH(Orders1[[#This Row],[Order ID]],Returns!B9985:B10784)), "No")</f>
        <v>No</v>
      </c>
      <c r="X9985" s="3">
        <f>IF(Orders1[[#This Row],[Return]]="Yes", 1, 0)</f>
        <v>0</v>
      </c>
    </row>
    <row r="9986" spans="1:24" x14ac:dyDescent="0.2">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7">
        <v>31.5</v>
      </c>
      <c r="S9986" s="1">
        <v>10</v>
      </c>
      <c r="T9986" s="1">
        <v>0</v>
      </c>
      <c r="U9986" s="7">
        <v>15.120000000000001</v>
      </c>
      <c r="V9986" s="3" t="str">
        <f>IF(Orders1[[#This Row],[Region]]=People!$B$2, People!$A$2, IF(Orders1[[#This Row],[Region]]=People!$B$3,People!$A$3, IF(Orders1[[#This Row],[Region]]=People!$B$4,People!$A$4, IF(Orders1[[#This Row],[Region]]=People!$B$5,People!$A$5))))</f>
        <v>Chuck Magee</v>
      </c>
      <c r="W9986" s="3" t="str">
        <f>IFERROR(INDEX(Returns!A9986:A10785, MATCH(Orders1[[#This Row],[Order ID]],Returns!B9986:B10785)), "No")</f>
        <v>No</v>
      </c>
      <c r="X9986" s="3">
        <f>IF(Orders1[[#This Row],[Return]]="Yes", 1, 0)</f>
        <v>0</v>
      </c>
    </row>
    <row r="9987" spans="1:24" x14ac:dyDescent="0.2">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7">
        <v>55.6</v>
      </c>
      <c r="S9987" s="1">
        <v>4</v>
      </c>
      <c r="T9987" s="1">
        <v>0</v>
      </c>
      <c r="U9987" s="7">
        <v>16.123999999999995</v>
      </c>
      <c r="V9987" s="3" t="str">
        <f>IF(Orders1[[#This Row],[Region]]=People!$B$2, People!$A$2, IF(Orders1[[#This Row],[Region]]=People!$B$3,People!$A$3, IF(Orders1[[#This Row],[Region]]=People!$B$4,People!$A$4, IF(Orders1[[#This Row],[Region]]=People!$B$5,People!$A$5))))</f>
        <v>Chuck Magee</v>
      </c>
      <c r="W9987" s="3" t="str">
        <f>IFERROR(INDEX(Returns!A9987:A10786, MATCH(Orders1[[#This Row],[Order ID]],Returns!B9987:B10786)), "No")</f>
        <v>No</v>
      </c>
      <c r="X9987" s="3">
        <f>IF(Orders1[[#This Row],[Return]]="Yes", 1, 0)</f>
        <v>0</v>
      </c>
    </row>
    <row r="9988" spans="1:24" x14ac:dyDescent="0.2">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7">
        <v>36.24</v>
      </c>
      <c r="S9988" s="1">
        <v>1</v>
      </c>
      <c r="T9988" s="1">
        <v>0</v>
      </c>
      <c r="U9988" s="7">
        <v>15.220800000000001</v>
      </c>
      <c r="V9988" s="3" t="str">
        <f>IF(Orders1[[#This Row],[Region]]=People!$B$2, People!$A$2, IF(Orders1[[#This Row],[Region]]=People!$B$3,People!$A$3, IF(Orders1[[#This Row],[Region]]=People!$B$4,People!$A$4, IF(Orders1[[#This Row],[Region]]=People!$B$5,People!$A$5))))</f>
        <v>Anna Andreadi</v>
      </c>
      <c r="W9988" s="3" t="str">
        <f>IFERROR(INDEX(Returns!A9988:A10787, MATCH(Orders1[[#This Row],[Order ID]],Returns!B9988:B10787)), "No")</f>
        <v>No</v>
      </c>
      <c r="X9988" s="3">
        <f>IF(Orders1[[#This Row],[Return]]="Yes", 1, 0)</f>
        <v>0</v>
      </c>
    </row>
    <row r="9989" spans="1:24" x14ac:dyDescent="0.2">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7">
        <v>79.989999999999995</v>
      </c>
      <c r="S9989" s="1">
        <v>1</v>
      </c>
      <c r="T9989" s="1">
        <v>0</v>
      </c>
      <c r="U9989" s="7">
        <v>28.796399999999998</v>
      </c>
      <c r="V9989" s="3" t="str">
        <f>IF(Orders1[[#This Row],[Region]]=People!$B$2, People!$A$2, IF(Orders1[[#This Row],[Region]]=People!$B$3,People!$A$3, IF(Orders1[[#This Row],[Region]]=People!$B$4,People!$A$4, IF(Orders1[[#This Row],[Region]]=People!$B$5,People!$A$5))))</f>
        <v>Cassandra Brandow</v>
      </c>
      <c r="W9989" s="3" t="str">
        <f>IFERROR(INDEX(Returns!A9989:A10788, MATCH(Orders1[[#This Row],[Order ID]],Returns!B9989:B10788)), "No")</f>
        <v>No</v>
      </c>
      <c r="X9989" s="3">
        <f>IF(Orders1[[#This Row],[Return]]="Yes", 1, 0)</f>
        <v>0</v>
      </c>
    </row>
    <row r="9990" spans="1:24" x14ac:dyDescent="0.2">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7">
        <v>206.1</v>
      </c>
      <c r="S9990" s="1">
        <v>5</v>
      </c>
      <c r="T9990" s="1">
        <v>0</v>
      </c>
      <c r="U9990" s="7">
        <v>55.647000000000006</v>
      </c>
      <c r="V9990" s="3" t="str">
        <f>IF(Orders1[[#This Row],[Region]]=People!$B$2, People!$A$2, IF(Orders1[[#This Row],[Region]]=People!$B$3,People!$A$3, IF(Orders1[[#This Row],[Region]]=People!$B$4,People!$A$4, IF(Orders1[[#This Row],[Region]]=People!$B$5,People!$A$5))))</f>
        <v>Cassandra Brandow</v>
      </c>
      <c r="W9990" s="3" t="str">
        <f>IFERROR(INDEX(Returns!A9990:A10789, MATCH(Orders1[[#This Row],[Order ID]],Returns!B9990:B10789)), "No")</f>
        <v>No</v>
      </c>
      <c r="X9990" s="3">
        <f>IF(Orders1[[#This Row],[Return]]="Yes", 1, 0)</f>
        <v>0</v>
      </c>
    </row>
    <row r="9991" spans="1:24" x14ac:dyDescent="0.2">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7">
        <v>25.248000000000001</v>
      </c>
      <c r="S9991" s="1">
        <v>3</v>
      </c>
      <c r="T9991" s="1">
        <v>0.2</v>
      </c>
      <c r="U9991" s="7">
        <v>4.1027999999999993</v>
      </c>
      <c r="V9991" s="3" t="str">
        <f>IF(Orders1[[#This Row],[Region]]=People!$B$2, People!$A$2, IF(Orders1[[#This Row],[Region]]=People!$B$3,People!$A$3, IF(Orders1[[#This Row],[Region]]=People!$B$4,People!$A$4, IF(Orders1[[#This Row],[Region]]=People!$B$5,People!$A$5))))</f>
        <v>Cassandra Brandow</v>
      </c>
      <c r="W9991" s="3" t="str">
        <f>IFERROR(INDEX(Returns!A9991:A10790, MATCH(Orders1[[#This Row],[Order ID]],Returns!B9991:B10790)), "No")</f>
        <v>No</v>
      </c>
      <c r="X9991" s="3">
        <f>IF(Orders1[[#This Row],[Return]]="Yes", 1, 0)</f>
        <v>0</v>
      </c>
    </row>
    <row r="9992" spans="1:24" x14ac:dyDescent="0.2">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7">
        <v>91.96</v>
      </c>
      <c r="S9992" s="1">
        <v>2</v>
      </c>
      <c r="T9992" s="1">
        <v>0</v>
      </c>
      <c r="U9992" s="7">
        <v>15.633199999999988</v>
      </c>
      <c r="V9992" s="3" t="str">
        <f>IF(Orders1[[#This Row],[Region]]=People!$B$2, People!$A$2, IF(Orders1[[#This Row],[Region]]=People!$B$3,People!$A$3, IF(Orders1[[#This Row],[Region]]=People!$B$4,People!$A$4, IF(Orders1[[#This Row],[Region]]=People!$B$5,People!$A$5))))</f>
        <v>Anna Andreadi</v>
      </c>
      <c r="W9992" s="3" t="str">
        <f>IFERROR(INDEX(Returns!A9992:A10791, MATCH(Orders1[[#This Row],[Order ID]],Returns!B9992:B10791)), "No")</f>
        <v>No</v>
      </c>
      <c r="X9992" s="3">
        <f>IF(Orders1[[#This Row],[Return]]="Yes", 1, 0)</f>
        <v>0</v>
      </c>
    </row>
    <row r="9993" spans="1:24" x14ac:dyDescent="0.2">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7">
        <v>258.57600000000002</v>
      </c>
      <c r="S9993" s="1">
        <v>2</v>
      </c>
      <c r="T9993" s="1">
        <v>0.2</v>
      </c>
      <c r="U9993" s="7">
        <v>19.393200000000007</v>
      </c>
      <c r="V9993" s="3" t="str">
        <f>IF(Orders1[[#This Row],[Region]]=People!$B$2, People!$A$2, IF(Orders1[[#This Row],[Region]]=People!$B$3,People!$A$3, IF(Orders1[[#This Row],[Region]]=People!$B$4,People!$A$4, IF(Orders1[[#This Row],[Region]]=People!$B$5,People!$A$5))))</f>
        <v>Anna Andreadi</v>
      </c>
      <c r="W9993" s="3" t="str">
        <f>IFERROR(INDEX(Returns!A9993:A10792, MATCH(Orders1[[#This Row],[Order ID]],Returns!B9993:B10792)), "No")</f>
        <v>No</v>
      </c>
      <c r="X9993" s="3">
        <f>IF(Orders1[[#This Row],[Return]]="Yes", 1, 0)</f>
        <v>0</v>
      </c>
    </row>
    <row r="9994" spans="1:24" x14ac:dyDescent="0.2">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7">
        <v>29.6</v>
      </c>
      <c r="S9994" s="1">
        <v>4</v>
      </c>
      <c r="T9994" s="1">
        <v>0</v>
      </c>
      <c r="U9994" s="7">
        <v>13.32</v>
      </c>
      <c r="V9994" s="3" t="str">
        <f>IF(Orders1[[#This Row],[Region]]=People!$B$2, People!$A$2, IF(Orders1[[#This Row],[Region]]=People!$B$3,People!$A$3, IF(Orders1[[#This Row],[Region]]=People!$B$4,People!$A$4, IF(Orders1[[#This Row],[Region]]=People!$B$5,People!$A$5))))</f>
        <v>Anna Andreadi</v>
      </c>
      <c r="W9994" s="3" t="str">
        <f>IFERROR(INDEX(Returns!A9994:A10793, MATCH(Orders1[[#This Row],[Order ID]],Returns!B9994:B10793)), "No")</f>
        <v>No</v>
      </c>
      <c r="X9994" s="3">
        <f>IF(Orders1[[#This Row],[Return]]="Yes", 1, 0)</f>
        <v>0</v>
      </c>
    </row>
    <row r="9995" spans="1:24" x14ac:dyDescent="0.2">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7">
        <v>243.16</v>
      </c>
      <c r="S9995" s="1">
        <v>2</v>
      </c>
      <c r="T9995" s="1">
        <v>0</v>
      </c>
      <c r="U9995" s="7">
        <v>72.947999999999979</v>
      </c>
      <c r="V9995" s="3" t="str">
        <f>IF(Orders1[[#This Row],[Region]]=People!$B$2, People!$A$2, IF(Orders1[[#This Row],[Region]]=People!$B$3,People!$A$3, IF(Orders1[[#This Row],[Region]]=People!$B$4,People!$A$4, IF(Orders1[[#This Row],[Region]]=People!$B$5,People!$A$5))))</f>
        <v>Anna Andreadi</v>
      </c>
      <c r="W9995" s="3" t="str">
        <f>IFERROR(INDEX(Returns!A9995:A10794, MATCH(Orders1[[#This Row],[Order ID]],Returns!B9995:B10794)), "No")</f>
        <v>No</v>
      </c>
      <c r="X9995" s="3">
        <f>IF(Orders1[[#This Row],[Return]]="Yes", 1, 0)</f>
        <v>0</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heetViews>
  <sheetFormatPr defaultRowHeight="12.75" x14ac:dyDescent="0.2"/>
  <sheetData>
    <row r="1" spans="1:2" x14ac:dyDescent="0.2">
      <c r="A1" s="1" t="s">
        <v>5930</v>
      </c>
      <c r="B1" s="1" t="s">
        <v>12</v>
      </c>
    </row>
    <row r="2" spans="1:2" x14ac:dyDescent="0.2">
      <c r="A2" s="1" t="s">
        <v>5177</v>
      </c>
      <c r="B2" s="1" t="s">
        <v>41</v>
      </c>
    </row>
    <row r="3" spans="1:2" x14ac:dyDescent="0.2">
      <c r="A3" s="1" t="s">
        <v>2264</v>
      </c>
      <c r="B3" s="1" t="s">
        <v>135</v>
      </c>
    </row>
    <row r="4" spans="1:2" x14ac:dyDescent="0.2">
      <c r="A4" s="1" t="s">
        <v>4211</v>
      </c>
      <c r="B4" s="1" t="s">
        <v>97</v>
      </c>
    </row>
    <row r="5" spans="1:2" x14ac:dyDescent="0.2">
      <c r="A5" s="1" t="s">
        <v>684</v>
      </c>
      <c r="B5" s="1" t="s">
        <v>28</v>
      </c>
    </row>
  </sheetData>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B25" sqref="B25"/>
    </sheetView>
  </sheetViews>
  <sheetFormatPr defaultRowHeight="12.75" x14ac:dyDescent="0.2"/>
  <cols>
    <col min="2" max="2" width="14.85546875" bestFit="1" customWidth="1"/>
  </cols>
  <sheetData>
    <row r="1" spans="1:2" x14ac:dyDescent="0.2">
      <c r="A1" s="1" t="s">
        <v>5931</v>
      </c>
      <c r="B1" t="s">
        <v>1</v>
      </c>
    </row>
    <row r="2" spans="1:2" x14ac:dyDescent="0.2">
      <c r="A2" s="1" t="s">
        <v>5932</v>
      </c>
      <c r="B2" t="s">
        <v>5933</v>
      </c>
    </row>
    <row r="3" spans="1:2" x14ac:dyDescent="0.2">
      <c r="A3" s="1" t="s">
        <v>5932</v>
      </c>
      <c r="B3" t="s">
        <v>5933</v>
      </c>
    </row>
    <row r="4" spans="1:2" x14ac:dyDescent="0.2">
      <c r="A4" s="1" t="s">
        <v>5932</v>
      </c>
      <c r="B4" t="s">
        <v>5933</v>
      </c>
    </row>
    <row r="5" spans="1:2" x14ac:dyDescent="0.2">
      <c r="A5" s="1" t="s">
        <v>5932</v>
      </c>
      <c r="B5" t="s">
        <v>5933</v>
      </c>
    </row>
    <row r="6" spans="1:2" x14ac:dyDescent="0.2">
      <c r="A6" s="1" t="s">
        <v>5932</v>
      </c>
      <c r="B6" t="s">
        <v>5934</v>
      </c>
    </row>
    <row r="7" spans="1:2" x14ac:dyDescent="0.2">
      <c r="A7" s="1" t="s">
        <v>5932</v>
      </c>
      <c r="B7" t="s">
        <v>5935</v>
      </c>
    </row>
    <row r="8" spans="1:2" x14ac:dyDescent="0.2">
      <c r="A8" s="1" t="s">
        <v>5932</v>
      </c>
      <c r="B8" t="s">
        <v>5935</v>
      </c>
    </row>
    <row r="9" spans="1:2" x14ac:dyDescent="0.2">
      <c r="A9" s="1" t="s">
        <v>5932</v>
      </c>
      <c r="B9" t="s">
        <v>5935</v>
      </c>
    </row>
    <row r="10" spans="1:2" x14ac:dyDescent="0.2">
      <c r="A10" s="1" t="s">
        <v>5932</v>
      </c>
      <c r="B10" t="s">
        <v>5935</v>
      </c>
    </row>
    <row r="11" spans="1:2" x14ac:dyDescent="0.2">
      <c r="A11" s="1" t="s">
        <v>5932</v>
      </c>
      <c r="B11" t="s">
        <v>5936</v>
      </c>
    </row>
    <row r="12" spans="1:2" x14ac:dyDescent="0.2">
      <c r="A12" s="1" t="s">
        <v>5932</v>
      </c>
      <c r="B12" t="s">
        <v>5937</v>
      </c>
    </row>
    <row r="13" spans="1:2" x14ac:dyDescent="0.2">
      <c r="A13" s="1" t="s">
        <v>5932</v>
      </c>
      <c r="B13" t="s">
        <v>5937</v>
      </c>
    </row>
    <row r="14" spans="1:2" x14ac:dyDescent="0.2">
      <c r="A14" s="1" t="s">
        <v>5932</v>
      </c>
      <c r="B14" t="s">
        <v>5938</v>
      </c>
    </row>
    <row r="15" spans="1:2" x14ac:dyDescent="0.2">
      <c r="A15" s="1" t="s">
        <v>5932</v>
      </c>
      <c r="B15" t="s">
        <v>5938</v>
      </c>
    </row>
    <row r="16" spans="1:2" x14ac:dyDescent="0.2">
      <c r="A16" s="1" t="s">
        <v>5932</v>
      </c>
      <c r="B16" t="s">
        <v>5938</v>
      </c>
    </row>
    <row r="17" spans="1:2" x14ac:dyDescent="0.2">
      <c r="A17" s="1" t="s">
        <v>5932</v>
      </c>
      <c r="B17" t="s">
        <v>5938</v>
      </c>
    </row>
    <row r="18" spans="1:2" x14ac:dyDescent="0.2">
      <c r="A18" s="1" t="s">
        <v>5932</v>
      </c>
      <c r="B18" t="s">
        <v>5939</v>
      </c>
    </row>
    <row r="19" spans="1:2" x14ac:dyDescent="0.2">
      <c r="A19" s="1" t="s">
        <v>5932</v>
      </c>
      <c r="B19" t="s">
        <v>5940</v>
      </c>
    </row>
    <row r="20" spans="1:2" x14ac:dyDescent="0.2">
      <c r="A20" s="1" t="s">
        <v>5932</v>
      </c>
      <c r="B20" t="s">
        <v>5940</v>
      </c>
    </row>
    <row r="21" spans="1:2" x14ac:dyDescent="0.2">
      <c r="A21" s="1" t="s">
        <v>5932</v>
      </c>
      <c r="B21" t="s">
        <v>5941</v>
      </c>
    </row>
    <row r="22" spans="1:2" x14ac:dyDescent="0.2">
      <c r="A22" s="1" t="s">
        <v>5932</v>
      </c>
      <c r="B22" t="s">
        <v>5942</v>
      </c>
    </row>
    <row r="23" spans="1:2" x14ac:dyDescent="0.2">
      <c r="A23" s="1" t="s">
        <v>5932</v>
      </c>
      <c r="B23" t="s">
        <v>5943</v>
      </c>
    </row>
    <row r="24" spans="1:2" x14ac:dyDescent="0.2">
      <c r="A24" s="1" t="s">
        <v>5932</v>
      </c>
      <c r="B24" t="s">
        <v>5943</v>
      </c>
    </row>
    <row r="25" spans="1:2" x14ac:dyDescent="0.2">
      <c r="A25" s="1" t="s">
        <v>5932</v>
      </c>
      <c r="B25" t="s">
        <v>5943</v>
      </c>
    </row>
    <row r="26" spans="1:2" x14ac:dyDescent="0.2">
      <c r="A26" s="1" t="s">
        <v>5932</v>
      </c>
      <c r="B26" t="s">
        <v>5944</v>
      </c>
    </row>
    <row r="27" spans="1:2" x14ac:dyDescent="0.2">
      <c r="A27" s="1" t="s">
        <v>5932</v>
      </c>
      <c r="B27" t="s">
        <v>5944</v>
      </c>
    </row>
    <row r="28" spans="1:2" x14ac:dyDescent="0.2">
      <c r="A28" s="1" t="s">
        <v>5932</v>
      </c>
      <c r="B28" t="s">
        <v>5944</v>
      </c>
    </row>
    <row r="29" spans="1:2" x14ac:dyDescent="0.2">
      <c r="A29" s="1" t="s">
        <v>5932</v>
      </c>
      <c r="B29" t="s">
        <v>5944</v>
      </c>
    </row>
    <row r="30" spans="1:2" x14ac:dyDescent="0.2">
      <c r="A30" s="1" t="s">
        <v>5932</v>
      </c>
      <c r="B30" t="s">
        <v>5944</v>
      </c>
    </row>
    <row r="31" spans="1:2" x14ac:dyDescent="0.2">
      <c r="A31" s="1" t="s">
        <v>5932</v>
      </c>
      <c r="B31" t="s">
        <v>5944</v>
      </c>
    </row>
    <row r="32" spans="1:2" x14ac:dyDescent="0.2">
      <c r="A32" s="1" t="s">
        <v>5932</v>
      </c>
      <c r="B32" t="s">
        <v>5944</v>
      </c>
    </row>
    <row r="33" spans="1:2" x14ac:dyDescent="0.2">
      <c r="A33" s="1" t="s">
        <v>5932</v>
      </c>
      <c r="B33" t="s">
        <v>5945</v>
      </c>
    </row>
    <row r="34" spans="1:2" x14ac:dyDescent="0.2">
      <c r="A34" s="1" t="s">
        <v>5932</v>
      </c>
      <c r="B34" t="s">
        <v>5946</v>
      </c>
    </row>
    <row r="35" spans="1:2" x14ac:dyDescent="0.2">
      <c r="A35" s="1" t="s">
        <v>5932</v>
      </c>
      <c r="B35" t="s">
        <v>5946</v>
      </c>
    </row>
    <row r="36" spans="1:2" x14ac:dyDescent="0.2">
      <c r="A36" s="1" t="s">
        <v>5932</v>
      </c>
      <c r="B36" t="s">
        <v>5947</v>
      </c>
    </row>
    <row r="37" spans="1:2" x14ac:dyDescent="0.2">
      <c r="A37" s="1" t="s">
        <v>5932</v>
      </c>
      <c r="B37" t="s">
        <v>5947</v>
      </c>
    </row>
    <row r="38" spans="1:2" x14ac:dyDescent="0.2">
      <c r="A38" s="1" t="s">
        <v>5932</v>
      </c>
      <c r="B38" t="s">
        <v>5948</v>
      </c>
    </row>
    <row r="39" spans="1:2" x14ac:dyDescent="0.2">
      <c r="A39" s="1" t="s">
        <v>5932</v>
      </c>
      <c r="B39" t="s">
        <v>5949</v>
      </c>
    </row>
    <row r="40" spans="1:2" x14ac:dyDescent="0.2">
      <c r="A40" s="1" t="s">
        <v>5932</v>
      </c>
      <c r="B40" t="s">
        <v>5949</v>
      </c>
    </row>
    <row r="41" spans="1:2" x14ac:dyDescent="0.2">
      <c r="A41" s="1" t="s">
        <v>5932</v>
      </c>
      <c r="B41" t="s">
        <v>5950</v>
      </c>
    </row>
    <row r="42" spans="1:2" x14ac:dyDescent="0.2">
      <c r="A42" s="1" t="s">
        <v>5932</v>
      </c>
      <c r="B42" t="s">
        <v>5950</v>
      </c>
    </row>
    <row r="43" spans="1:2" x14ac:dyDescent="0.2">
      <c r="A43" s="1" t="s">
        <v>5932</v>
      </c>
      <c r="B43" t="s">
        <v>5950</v>
      </c>
    </row>
    <row r="44" spans="1:2" x14ac:dyDescent="0.2">
      <c r="A44" s="1" t="s">
        <v>5932</v>
      </c>
      <c r="B44" t="s">
        <v>5951</v>
      </c>
    </row>
    <row r="45" spans="1:2" x14ac:dyDescent="0.2">
      <c r="A45" s="1" t="s">
        <v>5932</v>
      </c>
      <c r="B45" t="s">
        <v>5951</v>
      </c>
    </row>
    <row r="46" spans="1:2" x14ac:dyDescent="0.2">
      <c r="A46" s="1" t="s">
        <v>5932</v>
      </c>
      <c r="B46" t="s">
        <v>5951</v>
      </c>
    </row>
    <row r="47" spans="1:2" x14ac:dyDescent="0.2">
      <c r="A47" s="1" t="s">
        <v>5932</v>
      </c>
      <c r="B47" t="s">
        <v>5951</v>
      </c>
    </row>
    <row r="48" spans="1:2" x14ac:dyDescent="0.2">
      <c r="A48" s="1" t="s">
        <v>5932</v>
      </c>
      <c r="B48" t="s">
        <v>5951</v>
      </c>
    </row>
    <row r="49" spans="1:2" x14ac:dyDescent="0.2">
      <c r="A49" s="1" t="s">
        <v>5932</v>
      </c>
      <c r="B49" t="s">
        <v>5951</v>
      </c>
    </row>
    <row r="50" spans="1:2" x14ac:dyDescent="0.2">
      <c r="A50" s="1" t="s">
        <v>5932</v>
      </c>
      <c r="B50" t="s">
        <v>5952</v>
      </c>
    </row>
    <row r="51" spans="1:2" x14ac:dyDescent="0.2">
      <c r="A51" s="1" t="s">
        <v>5932</v>
      </c>
      <c r="B51" t="s">
        <v>5952</v>
      </c>
    </row>
    <row r="52" spans="1:2" x14ac:dyDescent="0.2">
      <c r="A52" s="1" t="s">
        <v>5932</v>
      </c>
      <c r="B52" t="s">
        <v>5952</v>
      </c>
    </row>
    <row r="53" spans="1:2" x14ac:dyDescent="0.2">
      <c r="A53" s="1" t="s">
        <v>5932</v>
      </c>
      <c r="B53" t="s">
        <v>5952</v>
      </c>
    </row>
    <row r="54" spans="1:2" x14ac:dyDescent="0.2">
      <c r="A54" s="1" t="s">
        <v>5932</v>
      </c>
      <c r="B54" t="s">
        <v>5953</v>
      </c>
    </row>
    <row r="55" spans="1:2" x14ac:dyDescent="0.2">
      <c r="A55" s="1" t="s">
        <v>5932</v>
      </c>
      <c r="B55" t="s">
        <v>5954</v>
      </c>
    </row>
    <row r="56" spans="1:2" x14ac:dyDescent="0.2">
      <c r="A56" s="1" t="s">
        <v>5932</v>
      </c>
      <c r="B56" t="s">
        <v>5954</v>
      </c>
    </row>
    <row r="57" spans="1:2" x14ac:dyDescent="0.2">
      <c r="A57" s="1" t="s">
        <v>5932</v>
      </c>
      <c r="B57" t="s">
        <v>5954</v>
      </c>
    </row>
    <row r="58" spans="1:2" x14ac:dyDescent="0.2">
      <c r="A58" s="1" t="s">
        <v>5932</v>
      </c>
      <c r="B58" t="s">
        <v>5955</v>
      </c>
    </row>
    <row r="59" spans="1:2" x14ac:dyDescent="0.2">
      <c r="A59" s="1" t="s">
        <v>5932</v>
      </c>
      <c r="B59" t="s">
        <v>5955</v>
      </c>
    </row>
    <row r="60" spans="1:2" x14ac:dyDescent="0.2">
      <c r="A60" s="1" t="s">
        <v>5932</v>
      </c>
      <c r="B60" t="s">
        <v>5955</v>
      </c>
    </row>
    <row r="61" spans="1:2" x14ac:dyDescent="0.2">
      <c r="A61" s="1" t="s">
        <v>5932</v>
      </c>
      <c r="B61" t="s">
        <v>5955</v>
      </c>
    </row>
    <row r="62" spans="1:2" x14ac:dyDescent="0.2">
      <c r="A62" s="1" t="s">
        <v>5932</v>
      </c>
      <c r="B62" t="s">
        <v>5956</v>
      </c>
    </row>
    <row r="63" spans="1:2" x14ac:dyDescent="0.2">
      <c r="A63" s="1" t="s">
        <v>5932</v>
      </c>
      <c r="B63" t="s">
        <v>5956</v>
      </c>
    </row>
    <row r="64" spans="1:2" x14ac:dyDescent="0.2">
      <c r="A64" s="1" t="s">
        <v>5932</v>
      </c>
      <c r="B64" t="s">
        <v>5957</v>
      </c>
    </row>
    <row r="65" spans="1:2" x14ac:dyDescent="0.2">
      <c r="A65" s="1" t="s">
        <v>5932</v>
      </c>
      <c r="B65" t="s">
        <v>5957</v>
      </c>
    </row>
    <row r="66" spans="1:2" x14ac:dyDescent="0.2">
      <c r="A66" s="1" t="s">
        <v>5932</v>
      </c>
      <c r="B66" t="s">
        <v>5958</v>
      </c>
    </row>
    <row r="67" spans="1:2" x14ac:dyDescent="0.2">
      <c r="A67" s="1" t="s">
        <v>5932</v>
      </c>
      <c r="B67" t="s">
        <v>5959</v>
      </c>
    </row>
    <row r="68" spans="1:2" x14ac:dyDescent="0.2">
      <c r="A68" s="1" t="s">
        <v>5932</v>
      </c>
      <c r="B68" t="s">
        <v>5959</v>
      </c>
    </row>
    <row r="69" spans="1:2" x14ac:dyDescent="0.2">
      <c r="A69" s="1" t="s">
        <v>5932</v>
      </c>
      <c r="B69" t="s">
        <v>5960</v>
      </c>
    </row>
    <row r="70" spans="1:2" x14ac:dyDescent="0.2">
      <c r="A70" s="1" t="s">
        <v>5932</v>
      </c>
      <c r="B70" t="s">
        <v>5961</v>
      </c>
    </row>
    <row r="71" spans="1:2" x14ac:dyDescent="0.2">
      <c r="A71" s="1" t="s">
        <v>5932</v>
      </c>
      <c r="B71" t="s">
        <v>5961</v>
      </c>
    </row>
    <row r="72" spans="1:2" x14ac:dyDescent="0.2">
      <c r="A72" s="1" t="s">
        <v>5932</v>
      </c>
      <c r="B72" t="s">
        <v>5961</v>
      </c>
    </row>
    <row r="73" spans="1:2" x14ac:dyDescent="0.2">
      <c r="A73" s="1" t="s">
        <v>5932</v>
      </c>
      <c r="B73" t="s">
        <v>5961</v>
      </c>
    </row>
    <row r="74" spans="1:2" x14ac:dyDescent="0.2">
      <c r="A74" s="1" t="s">
        <v>5932</v>
      </c>
      <c r="B74" t="s">
        <v>5962</v>
      </c>
    </row>
    <row r="75" spans="1:2" x14ac:dyDescent="0.2">
      <c r="A75" s="1" t="s">
        <v>5932</v>
      </c>
      <c r="B75" t="s">
        <v>5962</v>
      </c>
    </row>
    <row r="76" spans="1:2" x14ac:dyDescent="0.2">
      <c r="A76" s="1" t="s">
        <v>5932</v>
      </c>
      <c r="B76" t="s">
        <v>5962</v>
      </c>
    </row>
    <row r="77" spans="1:2" x14ac:dyDescent="0.2">
      <c r="A77" s="1" t="s">
        <v>5932</v>
      </c>
      <c r="B77" t="s">
        <v>5962</v>
      </c>
    </row>
    <row r="78" spans="1:2" x14ac:dyDescent="0.2">
      <c r="A78" s="1" t="s">
        <v>5932</v>
      </c>
      <c r="B78" t="s">
        <v>5962</v>
      </c>
    </row>
    <row r="79" spans="1:2" x14ac:dyDescent="0.2">
      <c r="A79" s="1" t="s">
        <v>5932</v>
      </c>
      <c r="B79" t="s">
        <v>5962</v>
      </c>
    </row>
    <row r="80" spans="1:2" x14ac:dyDescent="0.2">
      <c r="A80" s="1" t="s">
        <v>5932</v>
      </c>
      <c r="B80" t="s">
        <v>5962</v>
      </c>
    </row>
    <row r="81" spans="1:2" x14ac:dyDescent="0.2">
      <c r="A81" s="1" t="s">
        <v>5932</v>
      </c>
      <c r="B81" t="s">
        <v>5962</v>
      </c>
    </row>
    <row r="82" spans="1:2" x14ac:dyDescent="0.2">
      <c r="A82" s="1" t="s">
        <v>5932</v>
      </c>
      <c r="B82" t="s">
        <v>5963</v>
      </c>
    </row>
    <row r="83" spans="1:2" x14ac:dyDescent="0.2">
      <c r="A83" s="1" t="s">
        <v>5932</v>
      </c>
      <c r="B83" t="s">
        <v>5963</v>
      </c>
    </row>
    <row r="84" spans="1:2" x14ac:dyDescent="0.2">
      <c r="A84" s="1" t="s">
        <v>5932</v>
      </c>
      <c r="B84" t="s">
        <v>5963</v>
      </c>
    </row>
    <row r="85" spans="1:2" x14ac:dyDescent="0.2">
      <c r="A85" s="1" t="s">
        <v>5932</v>
      </c>
      <c r="B85" t="s">
        <v>5964</v>
      </c>
    </row>
    <row r="86" spans="1:2" x14ac:dyDescent="0.2">
      <c r="A86" s="1" t="s">
        <v>5932</v>
      </c>
      <c r="B86" t="s">
        <v>5964</v>
      </c>
    </row>
    <row r="87" spans="1:2" x14ac:dyDescent="0.2">
      <c r="A87" s="1" t="s">
        <v>5932</v>
      </c>
      <c r="B87" t="s">
        <v>5965</v>
      </c>
    </row>
    <row r="88" spans="1:2" x14ac:dyDescent="0.2">
      <c r="A88" s="1" t="s">
        <v>5932</v>
      </c>
      <c r="B88" t="s">
        <v>5965</v>
      </c>
    </row>
    <row r="89" spans="1:2" x14ac:dyDescent="0.2">
      <c r="A89" s="1" t="s">
        <v>5932</v>
      </c>
      <c r="B89" t="s">
        <v>5966</v>
      </c>
    </row>
    <row r="90" spans="1:2" x14ac:dyDescent="0.2">
      <c r="A90" s="1" t="s">
        <v>5932</v>
      </c>
      <c r="B90" t="s">
        <v>5966</v>
      </c>
    </row>
    <row r="91" spans="1:2" x14ac:dyDescent="0.2">
      <c r="A91" s="1" t="s">
        <v>5932</v>
      </c>
      <c r="B91" t="s">
        <v>5966</v>
      </c>
    </row>
    <row r="92" spans="1:2" x14ac:dyDescent="0.2">
      <c r="A92" s="1" t="s">
        <v>5932</v>
      </c>
      <c r="B92" t="s">
        <v>5967</v>
      </c>
    </row>
    <row r="93" spans="1:2" x14ac:dyDescent="0.2">
      <c r="A93" s="1" t="s">
        <v>5932</v>
      </c>
      <c r="B93" t="s">
        <v>5967</v>
      </c>
    </row>
    <row r="94" spans="1:2" x14ac:dyDescent="0.2">
      <c r="A94" s="1" t="s">
        <v>5932</v>
      </c>
      <c r="B94" t="s">
        <v>5967</v>
      </c>
    </row>
    <row r="95" spans="1:2" x14ac:dyDescent="0.2">
      <c r="A95" s="1" t="s">
        <v>5932</v>
      </c>
      <c r="B95" t="s">
        <v>5967</v>
      </c>
    </row>
    <row r="96" spans="1:2" x14ac:dyDescent="0.2">
      <c r="A96" s="1" t="s">
        <v>5932</v>
      </c>
      <c r="B96" t="s">
        <v>5967</v>
      </c>
    </row>
    <row r="97" spans="1:2" x14ac:dyDescent="0.2">
      <c r="A97" s="1" t="s">
        <v>5932</v>
      </c>
      <c r="B97" t="s">
        <v>5968</v>
      </c>
    </row>
    <row r="98" spans="1:2" x14ac:dyDescent="0.2">
      <c r="A98" s="1" t="s">
        <v>5932</v>
      </c>
      <c r="B98" t="s">
        <v>5968</v>
      </c>
    </row>
    <row r="99" spans="1:2" x14ac:dyDescent="0.2">
      <c r="A99" s="1" t="s">
        <v>5932</v>
      </c>
      <c r="B99" t="s">
        <v>5969</v>
      </c>
    </row>
    <row r="100" spans="1:2" x14ac:dyDescent="0.2">
      <c r="A100" s="1" t="s">
        <v>5932</v>
      </c>
      <c r="B100" t="s">
        <v>5970</v>
      </c>
    </row>
    <row r="101" spans="1:2" x14ac:dyDescent="0.2">
      <c r="A101" s="1" t="s">
        <v>5932</v>
      </c>
      <c r="B101" t="s">
        <v>5970</v>
      </c>
    </row>
    <row r="102" spans="1:2" x14ac:dyDescent="0.2">
      <c r="A102" s="1" t="s">
        <v>5932</v>
      </c>
      <c r="B102" t="s">
        <v>5970</v>
      </c>
    </row>
    <row r="103" spans="1:2" x14ac:dyDescent="0.2">
      <c r="A103" s="1" t="s">
        <v>5932</v>
      </c>
      <c r="B103" t="s">
        <v>5971</v>
      </c>
    </row>
    <row r="104" spans="1:2" x14ac:dyDescent="0.2">
      <c r="A104" s="1" t="s">
        <v>5932</v>
      </c>
      <c r="B104" t="s">
        <v>5971</v>
      </c>
    </row>
    <row r="105" spans="1:2" x14ac:dyDescent="0.2">
      <c r="A105" s="1" t="s">
        <v>5932</v>
      </c>
      <c r="B105" t="s">
        <v>5972</v>
      </c>
    </row>
    <row r="106" spans="1:2" x14ac:dyDescent="0.2">
      <c r="A106" s="1" t="s">
        <v>5932</v>
      </c>
      <c r="B106" t="s">
        <v>5973</v>
      </c>
    </row>
    <row r="107" spans="1:2" x14ac:dyDescent="0.2">
      <c r="A107" s="1" t="s">
        <v>5932</v>
      </c>
      <c r="B107" t="s">
        <v>5973</v>
      </c>
    </row>
    <row r="108" spans="1:2" x14ac:dyDescent="0.2">
      <c r="A108" s="1" t="s">
        <v>5932</v>
      </c>
      <c r="B108" t="s">
        <v>5973</v>
      </c>
    </row>
    <row r="109" spans="1:2" x14ac:dyDescent="0.2">
      <c r="A109" s="1" t="s">
        <v>5932</v>
      </c>
      <c r="B109" t="s">
        <v>5973</v>
      </c>
    </row>
    <row r="110" spans="1:2" x14ac:dyDescent="0.2">
      <c r="A110" s="1" t="s">
        <v>5932</v>
      </c>
      <c r="B110" t="s">
        <v>5973</v>
      </c>
    </row>
    <row r="111" spans="1:2" x14ac:dyDescent="0.2">
      <c r="A111" s="1" t="s">
        <v>5932</v>
      </c>
      <c r="B111" t="s">
        <v>5973</v>
      </c>
    </row>
    <row r="112" spans="1:2" x14ac:dyDescent="0.2">
      <c r="A112" s="1" t="s">
        <v>5932</v>
      </c>
      <c r="B112" t="s">
        <v>5973</v>
      </c>
    </row>
    <row r="113" spans="1:2" x14ac:dyDescent="0.2">
      <c r="A113" s="1" t="s">
        <v>5932</v>
      </c>
      <c r="B113" t="s">
        <v>5974</v>
      </c>
    </row>
    <row r="114" spans="1:2" x14ac:dyDescent="0.2">
      <c r="A114" s="1" t="s">
        <v>5932</v>
      </c>
      <c r="B114" t="s">
        <v>5974</v>
      </c>
    </row>
    <row r="115" spans="1:2" x14ac:dyDescent="0.2">
      <c r="A115" s="1" t="s">
        <v>5932</v>
      </c>
      <c r="B115" t="s">
        <v>5975</v>
      </c>
    </row>
    <row r="116" spans="1:2" x14ac:dyDescent="0.2">
      <c r="A116" s="1" t="s">
        <v>5932</v>
      </c>
      <c r="B116" t="s">
        <v>5975</v>
      </c>
    </row>
    <row r="117" spans="1:2" x14ac:dyDescent="0.2">
      <c r="A117" s="1" t="s">
        <v>5932</v>
      </c>
      <c r="B117" t="s">
        <v>5975</v>
      </c>
    </row>
    <row r="118" spans="1:2" x14ac:dyDescent="0.2">
      <c r="A118" s="1" t="s">
        <v>5932</v>
      </c>
      <c r="B118" t="s">
        <v>5976</v>
      </c>
    </row>
    <row r="119" spans="1:2" x14ac:dyDescent="0.2">
      <c r="A119" s="1" t="s">
        <v>5932</v>
      </c>
      <c r="B119" t="s">
        <v>5977</v>
      </c>
    </row>
    <row r="120" spans="1:2" x14ac:dyDescent="0.2">
      <c r="A120" s="1" t="s">
        <v>5932</v>
      </c>
      <c r="B120" t="s">
        <v>5977</v>
      </c>
    </row>
    <row r="121" spans="1:2" x14ac:dyDescent="0.2">
      <c r="A121" s="1" t="s">
        <v>5932</v>
      </c>
      <c r="B121" t="s">
        <v>5977</v>
      </c>
    </row>
    <row r="122" spans="1:2" x14ac:dyDescent="0.2">
      <c r="A122" s="1" t="s">
        <v>5932</v>
      </c>
      <c r="B122" t="s">
        <v>5978</v>
      </c>
    </row>
    <row r="123" spans="1:2" x14ac:dyDescent="0.2">
      <c r="A123" s="1" t="s">
        <v>5932</v>
      </c>
      <c r="B123" t="s">
        <v>5978</v>
      </c>
    </row>
    <row r="124" spans="1:2" x14ac:dyDescent="0.2">
      <c r="A124" s="1" t="s">
        <v>5932</v>
      </c>
      <c r="B124" t="s">
        <v>5978</v>
      </c>
    </row>
    <row r="125" spans="1:2" x14ac:dyDescent="0.2">
      <c r="A125" s="1" t="s">
        <v>5932</v>
      </c>
      <c r="B125" t="s">
        <v>5978</v>
      </c>
    </row>
    <row r="126" spans="1:2" x14ac:dyDescent="0.2">
      <c r="A126" s="1" t="s">
        <v>5932</v>
      </c>
      <c r="B126" t="s">
        <v>5978</v>
      </c>
    </row>
    <row r="127" spans="1:2" x14ac:dyDescent="0.2">
      <c r="A127" s="1" t="s">
        <v>5932</v>
      </c>
      <c r="B127" t="s">
        <v>5978</v>
      </c>
    </row>
    <row r="128" spans="1:2" x14ac:dyDescent="0.2">
      <c r="A128" s="1" t="s">
        <v>5932</v>
      </c>
      <c r="B128" t="s">
        <v>5979</v>
      </c>
    </row>
    <row r="129" spans="1:2" x14ac:dyDescent="0.2">
      <c r="A129" s="1" t="s">
        <v>5932</v>
      </c>
      <c r="B129" t="s">
        <v>5980</v>
      </c>
    </row>
    <row r="130" spans="1:2" x14ac:dyDescent="0.2">
      <c r="A130" s="1" t="s">
        <v>5932</v>
      </c>
      <c r="B130" t="s">
        <v>5980</v>
      </c>
    </row>
    <row r="131" spans="1:2" x14ac:dyDescent="0.2">
      <c r="A131" s="1" t="s">
        <v>5932</v>
      </c>
      <c r="B131" t="s">
        <v>5981</v>
      </c>
    </row>
    <row r="132" spans="1:2" x14ac:dyDescent="0.2">
      <c r="A132" s="1" t="s">
        <v>5932</v>
      </c>
      <c r="B132" t="s">
        <v>5981</v>
      </c>
    </row>
    <row r="133" spans="1:2" x14ac:dyDescent="0.2">
      <c r="A133" s="1" t="s">
        <v>5932</v>
      </c>
      <c r="B133" t="s">
        <v>5982</v>
      </c>
    </row>
    <row r="134" spans="1:2" x14ac:dyDescent="0.2">
      <c r="A134" s="1" t="s">
        <v>5932</v>
      </c>
      <c r="B134" t="s">
        <v>5982</v>
      </c>
    </row>
    <row r="135" spans="1:2" x14ac:dyDescent="0.2">
      <c r="A135" s="1" t="s">
        <v>5932</v>
      </c>
      <c r="B135" t="s">
        <v>5983</v>
      </c>
    </row>
    <row r="136" spans="1:2" x14ac:dyDescent="0.2">
      <c r="A136" s="1" t="s">
        <v>5932</v>
      </c>
      <c r="B136" t="s">
        <v>5983</v>
      </c>
    </row>
    <row r="137" spans="1:2" x14ac:dyDescent="0.2">
      <c r="A137" s="1" t="s">
        <v>5932</v>
      </c>
      <c r="B137" t="s">
        <v>5983</v>
      </c>
    </row>
    <row r="138" spans="1:2" x14ac:dyDescent="0.2">
      <c r="A138" s="1" t="s">
        <v>5932</v>
      </c>
      <c r="B138" t="s">
        <v>5983</v>
      </c>
    </row>
    <row r="139" spans="1:2" x14ac:dyDescent="0.2">
      <c r="A139" s="1" t="s">
        <v>5932</v>
      </c>
      <c r="B139" t="s">
        <v>5984</v>
      </c>
    </row>
    <row r="140" spans="1:2" x14ac:dyDescent="0.2">
      <c r="A140" s="1" t="s">
        <v>5932</v>
      </c>
      <c r="B140" t="s">
        <v>5985</v>
      </c>
    </row>
    <row r="141" spans="1:2" x14ac:dyDescent="0.2">
      <c r="A141" s="1" t="s">
        <v>5932</v>
      </c>
      <c r="B141" t="s">
        <v>5985</v>
      </c>
    </row>
    <row r="142" spans="1:2" x14ac:dyDescent="0.2">
      <c r="A142" s="1" t="s">
        <v>5932</v>
      </c>
      <c r="B142" t="s">
        <v>5985</v>
      </c>
    </row>
    <row r="143" spans="1:2" x14ac:dyDescent="0.2">
      <c r="A143" s="1" t="s">
        <v>5932</v>
      </c>
      <c r="B143" t="s">
        <v>5986</v>
      </c>
    </row>
    <row r="144" spans="1:2" x14ac:dyDescent="0.2">
      <c r="A144" s="1" t="s">
        <v>5932</v>
      </c>
      <c r="B144" t="s">
        <v>5986</v>
      </c>
    </row>
    <row r="145" spans="1:2" x14ac:dyDescent="0.2">
      <c r="A145" s="1" t="s">
        <v>5932</v>
      </c>
      <c r="B145" t="s">
        <v>5987</v>
      </c>
    </row>
    <row r="146" spans="1:2" x14ac:dyDescent="0.2">
      <c r="A146" s="1" t="s">
        <v>5932</v>
      </c>
      <c r="B146" t="s">
        <v>5987</v>
      </c>
    </row>
    <row r="147" spans="1:2" x14ac:dyDescent="0.2">
      <c r="A147" s="1" t="s">
        <v>5932</v>
      </c>
      <c r="B147" t="s">
        <v>5988</v>
      </c>
    </row>
    <row r="148" spans="1:2" x14ac:dyDescent="0.2">
      <c r="A148" s="1" t="s">
        <v>5932</v>
      </c>
      <c r="B148" t="s">
        <v>5988</v>
      </c>
    </row>
    <row r="149" spans="1:2" x14ac:dyDescent="0.2">
      <c r="A149" s="1" t="s">
        <v>5932</v>
      </c>
      <c r="B149" t="s">
        <v>5988</v>
      </c>
    </row>
    <row r="150" spans="1:2" x14ac:dyDescent="0.2">
      <c r="A150" s="1" t="s">
        <v>5932</v>
      </c>
      <c r="B150" t="s">
        <v>5988</v>
      </c>
    </row>
    <row r="151" spans="1:2" x14ac:dyDescent="0.2">
      <c r="A151" s="1" t="s">
        <v>5932</v>
      </c>
      <c r="B151" t="s">
        <v>5988</v>
      </c>
    </row>
    <row r="152" spans="1:2" x14ac:dyDescent="0.2">
      <c r="A152" s="1" t="s">
        <v>5932</v>
      </c>
      <c r="B152" t="s">
        <v>5988</v>
      </c>
    </row>
    <row r="153" spans="1:2" x14ac:dyDescent="0.2">
      <c r="A153" s="1" t="s">
        <v>5932</v>
      </c>
      <c r="B153" t="s">
        <v>5989</v>
      </c>
    </row>
    <row r="154" spans="1:2" x14ac:dyDescent="0.2">
      <c r="A154" s="1" t="s">
        <v>5932</v>
      </c>
      <c r="B154" t="s">
        <v>5990</v>
      </c>
    </row>
    <row r="155" spans="1:2" x14ac:dyDescent="0.2">
      <c r="A155" s="1" t="s">
        <v>5932</v>
      </c>
      <c r="B155" t="s">
        <v>5990</v>
      </c>
    </row>
    <row r="156" spans="1:2" x14ac:dyDescent="0.2">
      <c r="A156" s="1" t="s">
        <v>5932</v>
      </c>
      <c r="B156" t="s">
        <v>5990</v>
      </c>
    </row>
    <row r="157" spans="1:2" x14ac:dyDescent="0.2">
      <c r="A157" s="1" t="s">
        <v>5932</v>
      </c>
      <c r="B157" t="s">
        <v>5990</v>
      </c>
    </row>
    <row r="158" spans="1:2" x14ac:dyDescent="0.2">
      <c r="A158" s="1" t="s">
        <v>5932</v>
      </c>
      <c r="B158" t="s">
        <v>5990</v>
      </c>
    </row>
    <row r="159" spans="1:2" x14ac:dyDescent="0.2">
      <c r="A159" s="1" t="s">
        <v>5932</v>
      </c>
      <c r="B159" t="s">
        <v>5991</v>
      </c>
    </row>
    <row r="160" spans="1:2" x14ac:dyDescent="0.2">
      <c r="A160" s="1" t="s">
        <v>5932</v>
      </c>
      <c r="B160" t="s">
        <v>5991</v>
      </c>
    </row>
    <row r="161" spans="1:2" x14ac:dyDescent="0.2">
      <c r="A161" s="1" t="s">
        <v>5932</v>
      </c>
      <c r="B161" t="s">
        <v>5992</v>
      </c>
    </row>
    <row r="162" spans="1:2" x14ac:dyDescent="0.2">
      <c r="A162" s="1" t="s">
        <v>5932</v>
      </c>
      <c r="B162" t="s">
        <v>5993</v>
      </c>
    </row>
    <row r="163" spans="1:2" x14ac:dyDescent="0.2">
      <c r="A163" s="1" t="s">
        <v>5932</v>
      </c>
      <c r="B163" t="s">
        <v>5993</v>
      </c>
    </row>
    <row r="164" spans="1:2" x14ac:dyDescent="0.2">
      <c r="A164" s="1" t="s">
        <v>5932</v>
      </c>
      <c r="B164" t="s">
        <v>5993</v>
      </c>
    </row>
    <row r="165" spans="1:2" x14ac:dyDescent="0.2">
      <c r="A165" s="1" t="s">
        <v>5932</v>
      </c>
      <c r="B165" t="s">
        <v>5993</v>
      </c>
    </row>
    <row r="166" spans="1:2" x14ac:dyDescent="0.2">
      <c r="A166" s="1" t="s">
        <v>5932</v>
      </c>
      <c r="B166" t="s">
        <v>5994</v>
      </c>
    </row>
    <row r="167" spans="1:2" x14ac:dyDescent="0.2">
      <c r="A167" s="1" t="s">
        <v>5932</v>
      </c>
      <c r="B167" t="s">
        <v>5994</v>
      </c>
    </row>
    <row r="168" spans="1:2" x14ac:dyDescent="0.2">
      <c r="A168" s="1" t="s">
        <v>5932</v>
      </c>
      <c r="B168" t="s">
        <v>5995</v>
      </c>
    </row>
    <row r="169" spans="1:2" x14ac:dyDescent="0.2">
      <c r="A169" s="1" t="s">
        <v>5932</v>
      </c>
      <c r="B169" t="s">
        <v>5995</v>
      </c>
    </row>
    <row r="170" spans="1:2" x14ac:dyDescent="0.2">
      <c r="A170" s="1" t="s">
        <v>5932</v>
      </c>
      <c r="B170" t="s">
        <v>5996</v>
      </c>
    </row>
    <row r="171" spans="1:2" x14ac:dyDescent="0.2">
      <c r="A171" s="1" t="s">
        <v>5932</v>
      </c>
      <c r="B171" t="s">
        <v>5996</v>
      </c>
    </row>
    <row r="172" spans="1:2" x14ac:dyDescent="0.2">
      <c r="A172" s="1" t="s">
        <v>5932</v>
      </c>
      <c r="B172" t="s">
        <v>5996</v>
      </c>
    </row>
    <row r="173" spans="1:2" x14ac:dyDescent="0.2">
      <c r="A173" s="1" t="s">
        <v>5932</v>
      </c>
      <c r="B173" t="s">
        <v>5997</v>
      </c>
    </row>
    <row r="174" spans="1:2" x14ac:dyDescent="0.2">
      <c r="A174" s="1" t="s">
        <v>5932</v>
      </c>
      <c r="B174" t="s">
        <v>5998</v>
      </c>
    </row>
    <row r="175" spans="1:2" x14ac:dyDescent="0.2">
      <c r="A175" s="1" t="s">
        <v>5932</v>
      </c>
      <c r="B175" t="s">
        <v>5998</v>
      </c>
    </row>
    <row r="176" spans="1:2" x14ac:dyDescent="0.2">
      <c r="A176" s="1" t="s">
        <v>5932</v>
      </c>
      <c r="B176" t="s">
        <v>5998</v>
      </c>
    </row>
    <row r="177" spans="1:2" x14ac:dyDescent="0.2">
      <c r="A177" s="1" t="s">
        <v>5932</v>
      </c>
      <c r="B177" t="s">
        <v>5999</v>
      </c>
    </row>
    <row r="178" spans="1:2" x14ac:dyDescent="0.2">
      <c r="A178" s="1" t="s">
        <v>5932</v>
      </c>
      <c r="B178" t="s">
        <v>5999</v>
      </c>
    </row>
    <row r="179" spans="1:2" x14ac:dyDescent="0.2">
      <c r="A179" s="1" t="s">
        <v>5932</v>
      </c>
      <c r="B179" t="s">
        <v>6000</v>
      </c>
    </row>
    <row r="180" spans="1:2" x14ac:dyDescent="0.2">
      <c r="A180" s="1" t="s">
        <v>5932</v>
      </c>
      <c r="B180" t="s">
        <v>6000</v>
      </c>
    </row>
    <row r="181" spans="1:2" x14ac:dyDescent="0.2">
      <c r="A181" s="1" t="s">
        <v>5932</v>
      </c>
      <c r="B181" t="s">
        <v>6001</v>
      </c>
    </row>
    <row r="182" spans="1:2" x14ac:dyDescent="0.2">
      <c r="A182" s="1" t="s">
        <v>5932</v>
      </c>
      <c r="B182" t="s">
        <v>6001</v>
      </c>
    </row>
    <row r="183" spans="1:2" x14ac:dyDescent="0.2">
      <c r="A183" s="1" t="s">
        <v>5932</v>
      </c>
      <c r="B183" t="s">
        <v>6001</v>
      </c>
    </row>
    <row r="184" spans="1:2" x14ac:dyDescent="0.2">
      <c r="A184" s="1" t="s">
        <v>5932</v>
      </c>
      <c r="B184" t="s">
        <v>6001</v>
      </c>
    </row>
    <row r="185" spans="1:2" x14ac:dyDescent="0.2">
      <c r="A185" s="1" t="s">
        <v>5932</v>
      </c>
      <c r="B185" t="s">
        <v>6001</v>
      </c>
    </row>
    <row r="186" spans="1:2" x14ac:dyDescent="0.2">
      <c r="A186" s="1" t="s">
        <v>5932</v>
      </c>
      <c r="B186" t="s">
        <v>6002</v>
      </c>
    </row>
    <row r="187" spans="1:2" x14ac:dyDescent="0.2">
      <c r="A187" s="1" t="s">
        <v>5932</v>
      </c>
      <c r="B187" t="s">
        <v>6002</v>
      </c>
    </row>
    <row r="188" spans="1:2" x14ac:dyDescent="0.2">
      <c r="A188" s="1" t="s">
        <v>5932</v>
      </c>
      <c r="B188" t="s">
        <v>6002</v>
      </c>
    </row>
    <row r="189" spans="1:2" x14ac:dyDescent="0.2">
      <c r="A189" s="1" t="s">
        <v>5932</v>
      </c>
      <c r="B189" t="s">
        <v>6003</v>
      </c>
    </row>
    <row r="190" spans="1:2" x14ac:dyDescent="0.2">
      <c r="A190" s="1" t="s">
        <v>5932</v>
      </c>
      <c r="B190" t="s">
        <v>6003</v>
      </c>
    </row>
    <row r="191" spans="1:2" x14ac:dyDescent="0.2">
      <c r="A191" s="1" t="s">
        <v>5932</v>
      </c>
      <c r="B191" t="s">
        <v>6004</v>
      </c>
    </row>
    <row r="192" spans="1:2" x14ac:dyDescent="0.2">
      <c r="A192" s="1" t="s">
        <v>5932</v>
      </c>
      <c r="B192" t="s">
        <v>6004</v>
      </c>
    </row>
    <row r="193" spans="1:2" x14ac:dyDescent="0.2">
      <c r="A193" s="1" t="s">
        <v>5932</v>
      </c>
      <c r="B193" t="s">
        <v>6004</v>
      </c>
    </row>
    <row r="194" spans="1:2" x14ac:dyDescent="0.2">
      <c r="A194" s="1" t="s">
        <v>5932</v>
      </c>
      <c r="B194" t="s">
        <v>6005</v>
      </c>
    </row>
    <row r="195" spans="1:2" x14ac:dyDescent="0.2">
      <c r="A195" s="1" t="s">
        <v>5932</v>
      </c>
      <c r="B195" t="s">
        <v>6005</v>
      </c>
    </row>
    <row r="196" spans="1:2" x14ac:dyDescent="0.2">
      <c r="A196" s="1" t="s">
        <v>5932</v>
      </c>
      <c r="B196" t="s">
        <v>6005</v>
      </c>
    </row>
    <row r="197" spans="1:2" x14ac:dyDescent="0.2">
      <c r="A197" s="1" t="s">
        <v>5932</v>
      </c>
      <c r="B197" t="s">
        <v>6005</v>
      </c>
    </row>
    <row r="198" spans="1:2" x14ac:dyDescent="0.2">
      <c r="A198" s="1" t="s">
        <v>5932</v>
      </c>
      <c r="B198" t="s">
        <v>6006</v>
      </c>
    </row>
    <row r="199" spans="1:2" x14ac:dyDescent="0.2">
      <c r="A199" s="1" t="s">
        <v>5932</v>
      </c>
      <c r="B199" t="s">
        <v>6006</v>
      </c>
    </row>
    <row r="200" spans="1:2" x14ac:dyDescent="0.2">
      <c r="A200" s="1" t="s">
        <v>5932</v>
      </c>
      <c r="B200" t="s">
        <v>6007</v>
      </c>
    </row>
    <row r="201" spans="1:2" x14ac:dyDescent="0.2">
      <c r="A201" s="1" t="s">
        <v>5932</v>
      </c>
      <c r="B201" t="s">
        <v>6008</v>
      </c>
    </row>
    <row r="202" spans="1:2" x14ac:dyDescent="0.2">
      <c r="A202" s="1" t="s">
        <v>5932</v>
      </c>
      <c r="B202" t="s">
        <v>6008</v>
      </c>
    </row>
    <row r="203" spans="1:2" x14ac:dyDescent="0.2">
      <c r="A203" s="1" t="s">
        <v>5932</v>
      </c>
      <c r="B203" t="s">
        <v>6009</v>
      </c>
    </row>
    <row r="204" spans="1:2" x14ac:dyDescent="0.2">
      <c r="A204" s="1" t="s">
        <v>5932</v>
      </c>
      <c r="B204" t="s">
        <v>6010</v>
      </c>
    </row>
    <row r="205" spans="1:2" x14ac:dyDescent="0.2">
      <c r="A205" s="1" t="s">
        <v>5932</v>
      </c>
      <c r="B205" t="s">
        <v>6010</v>
      </c>
    </row>
    <row r="206" spans="1:2" x14ac:dyDescent="0.2">
      <c r="A206" s="1" t="s">
        <v>5932</v>
      </c>
      <c r="B206" t="s">
        <v>6010</v>
      </c>
    </row>
    <row r="207" spans="1:2" x14ac:dyDescent="0.2">
      <c r="A207" s="1" t="s">
        <v>5932</v>
      </c>
      <c r="B207" t="s">
        <v>6010</v>
      </c>
    </row>
    <row r="208" spans="1:2" x14ac:dyDescent="0.2">
      <c r="A208" s="1" t="s">
        <v>5932</v>
      </c>
      <c r="B208" t="s">
        <v>6011</v>
      </c>
    </row>
    <row r="209" spans="1:2" x14ac:dyDescent="0.2">
      <c r="A209" s="1" t="s">
        <v>5932</v>
      </c>
      <c r="B209" t="s">
        <v>6011</v>
      </c>
    </row>
    <row r="210" spans="1:2" x14ac:dyDescent="0.2">
      <c r="A210" s="1" t="s">
        <v>5932</v>
      </c>
      <c r="B210" t="s">
        <v>6011</v>
      </c>
    </row>
    <row r="211" spans="1:2" x14ac:dyDescent="0.2">
      <c r="A211" s="1" t="s">
        <v>5932</v>
      </c>
      <c r="B211" t="s">
        <v>6011</v>
      </c>
    </row>
    <row r="212" spans="1:2" x14ac:dyDescent="0.2">
      <c r="A212" s="1" t="s">
        <v>5932</v>
      </c>
      <c r="B212" t="s">
        <v>6012</v>
      </c>
    </row>
    <row r="213" spans="1:2" x14ac:dyDescent="0.2">
      <c r="A213" s="1" t="s">
        <v>5932</v>
      </c>
      <c r="B213" t="s">
        <v>6012</v>
      </c>
    </row>
    <row r="214" spans="1:2" x14ac:dyDescent="0.2">
      <c r="A214" s="1" t="s">
        <v>5932</v>
      </c>
      <c r="B214" t="s">
        <v>6012</v>
      </c>
    </row>
    <row r="215" spans="1:2" x14ac:dyDescent="0.2">
      <c r="A215" s="1" t="s">
        <v>5932</v>
      </c>
      <c r="B215" t="s">
        <v>6012</v>
      </c>
    </row>
    <row r="216" spans="1:2" x14ac:dyDescent="0.2">
      <c r="A216" s="1" t="s">
        <v>5932</v>
      </c>
      <c r="B216" t="s">
        <v>6012</v>
      </c>
    </row>
    <row r="217" spans="1:2" x14ac:dyDescent="0.2">
      <c r="A217" s="1" t="s">
        <v>5932</v>
      </c>
      <c r="B217" t="s">
        <v>6013</v>
      </c>
    </row>
    <row r="218" spans="1:2" x14ac:dyDescent="0.2">
      <c r="A218" s="1" t="s">
        <v>5932</v>
      </c>
      <c r="B218" t="s">
        <v>6013</v>
      </c>
    </row>
    <row r="219" spans="1:2" x14ac:dyDescent="0.2">
      <c r="A219" s="1" t="s">
        <v>5932</v>
      </c>
      <c r="B219" t="s">
        <v>6013</v>
      </c>
    </row>
    <row r="220" spans="1:2" x14ac:dyDescent="0.2">
      <c r="A220" s="1" t="s">
        <v>5932</v>
      </c>
      <c r="B220" t="s">
        <v>6013</v>
      </c>
    </row>
    <row r="221" spans="1:2" x14ac:dyDescent="0.2">
      <c r="A221" s="1" t="s">
        <v>5932</v>
      </c>
      <c r="B221" t="s">
        <v>6014</v>
      </c>
    </row>
    <row r="222" spans="1:2" x14ac:dyDescent="0.2">
      <c r="A222" s="1" t="s">
        <v>5932</v>
      </c>
      <c r="B222" t="s">
        <v>6014</v>
      </c>
    </row>
    <row r="223" spans="1:2" x14ac:dyDescent="0.2">
      <c r="A223" s="1" t="s">
        <v>5932</v>
      </c>
      <c r="B223" t="s">
        <v>6015</v>
      </c>
    </row>
    <row r="224" spans="1:2" x14ac:dyDescent="0.2">
      <c r="A224" s="1" t="s">
        <v>5932</v>
      </c>
      <c r="B224" t="s">
        <v>6015</v>
      </c>
    </row>
    <row r="225" spans="1:2" x14ac:dyDescent="0.2">
      <c r="A225" s="1" t="s">
        <v>5932</v>
      </c>
      <c r="B225" t="s">
        <v>6015</v>
      </c>
    </row>
    <row r="226" spans="1:2" x14ac:dyDescent="0.2">
      <c r="A226" s="1" t="s">
        <v>5932</v>
      </c>
      <c r="B226" t="s">
        <v>6016</v>
      </c>
    </row>
    <row r="227" spans="1:2" x14ac:dyDescent="0.2">
      <c r="A227" s="1" t="s">
        <v>5932</v>
      </c>
      <c r="B227" t="s">
        <v>6016</v>
      </c>
    </row>
    <row r="228" spans="1:2" x14ac:dyDescent="0.2">
      <c r="A228" s="1" t="s">
        <v>5932</v>
      </c>
      <c r="B228" t="s">
        <v>6017</v>
      </c>
    </row>
    <row r="229" spans="1:2" x14ac:dyDescent="0.2">
      <c r="A229" s="1" t="s">
        <v>5932</v>
      </c>
      <c r="B229" t="s">
        <v>6018</v>
      </c>
    </row>
    <row r="230" spans="1:2" x14ac:dyDescent="0.2">
      <c r="A230" s="1" t="s">
        <v>5932</v>
      </c>
      <c r="B230" t="s">
        <v>6018</v>
      </c>
    </row>
    <row r="231" spans="1:2" x14ac:dyDescent="0.2">
      <c r="A231" s="1" t="s">
        <v>5932</v>
      </c>
      <c r="B231" t="s">
        <v>6018</v>
      </c>
    </row>
    <row r="232" spans="1:2" x14ac:dyDescent="0.2">
      <c r="A232" s="1" t="s">
        <v>5932</v>
      </c>
      <c r="B232" t="s">
        <v>6018</v>
      </c>
    </row>
    <row r="233" spans="1:2" x14ac:dyDescent="0.2">
      <c r="A233" s="1" t="s">
        <v>5932</v>
      </c>
      <c r="B233" t="s">
        <v>6019</v>
      </c>
    </row>
    <row r="234" spans="1:2" x14ac:dyDescent="0.2">
      <c r="A234" s="1" t="s">
        <v>5932</v>
      </c>
      <c r="B234" t="s">
        <v>6019</v>
      </c>
    </row>
    <row r="235" spans="1:2" x14ac:dyDescent="0.2">
      <c r="A235" s="1" t="s">
        <v>5932</v>
      </c>
      <c r="B235" t="s">
        <v>6020</v>
      </c>
    </row>
    <row r="236" spans="1:2" x14ac:dyDescent="0.2">
      <c r="A236" s="1" t="s">
        <v>5932</v>
      </c>
      <c r="B236" t="s">
        <v>6021</v>
      </c>
    </row>
    <row r="237" spans="1:2" x14ac:dyDescent="0.2">
      <c r="A237" s="1" t="s">
        <v>5932</v>
      </c>
      <c r="B237" t="s">
        <v>6022</v>
      </c>
    </row>
    <row r="238" spans="1:2" x14ac:dyDescent="0.2">
      <c r="A238" s="1" t="s">
        <v>5932</v>
      </c>
      <c r="B238" t="s">
        <v>6023</v>
      </c>
    </row>
    <row r="239" spans="1:2" x14ac:dyDescent="0.2">
      <c r="A239" s="1" t="s">
        <v>5932</v>
      </c>
      <c r="B239" t="s">
        <v>6023</v>
      </c>
    </row>
    <row r="240" spans="1:2" x14ac:dyDescent="0.2">
      <c r="A240" s="1" t="s">
        <v>5932</v>
      </c>
      <c r="B240" t="s">
        <v>6024</v>
      </c>
    </row>
    <row r="241" spans="1:2" x14ac:dyDescent="0.2">
      <c r="A241" s="1" t="s">
        <v>5932</v>
      </c>
      <c r="B241" t="s">
        <v>6025</v>
      </c>
    </row>
    <row r="242" spans="1:2" x14ac:dyDescent="0.2">
      <c r="A242" s="1" t="s">
        <v>5932</v>
      </c>
      <c r="B242" t="s">
        <v>6025</v>
      </c>
    </row>
    <row r="243" spans="1:2" x14ac:dyDescent="0.2">
      <c r="A243" s="1" t="s">
        <v>5932</v>
      </c>
      <c r="B243" t="s">
        <v>6025</v>
      </c>
    </row>
    <row r="244" spans="1:2" x14ac:dyDescent="0.2">
      <c r="A244" s="1" t="s">
        <v>5932</v>
      </c>
      <c r="B244" t="s">
        <v>6025</v>
      </c>
    </row>
    <row r="245" spans="1:2" x14ac:dyDescent="0.2">
      <c r="A245" s="1" t="s">
        <v>5932</v>
      </c>
      <c r="B245" t="s">
        <v>6026</v>
      </c>
    </row>
    <row r="246" spans="1:2" x14ac:dyDescent="0.2">
      <c r="A246" s="1" t="s">
        <v>5932</v>
      </c>
      <c r="B246" t="s">
        <v>6026</v>
      </c>
    </row>
    <row r="247" spans="1:2" x14ac:dyDescent="0.2">
      <c r="A247" s="1" t="s">
        <v>5932</v>
      </c>
      <c r="B247" t="s">
        <v>6026</v>
      </c>
    </row>
    <row r="248" spans="1:2" x14ac:dyDescent="0.2">
      <c r="A248" s="1" t="s">
        <v>5932</v>
      </c>
      <c r="B248" t="s">
        <v>6027</v>
      </c>
    </row>
    <row r="249" spans="1:2" x14ac:dyDescent="0.2">
      <c r="A249" s="1" t="s">
        <v>5932</v>
      </c>
      <c r="B249" t="s">
        <v>6028</v>
      </c>
    </row>
    <row r="250" spans="1:2" x14ac:dyDescent="0.2">
      <c r="A250" s="1" t="s">
        <v>5932</v>
      </c>
      <c r="B250" t="s">
        <v>6028</v>
      </c>
    </row>
    <row r="251" spans="1:2" x14ac:dyDescent="0.2">
      <c r="A251" s="1" t="s">
        <v>5932</v>
      </c>
      <c r="B251" t="s">
        <v>6029</v>
      </c>
    </row>
    <row r="252" spans="1:2" x14ac:dyDescent="0.2">
      <c r="A252" s="1" t="s">
        <v>5932</v>
      </c>
      <c r="B252" t="s">
        <v>6029</v>
      </c>
    </row>
    <row r="253" spans="1:2" x14ac:dyDescent="0.2">
      <c r="A253" s="1" t="s">
        <v>5932</v>
      </c>
      <c r="B253" t="s">
        <v>6029</v>
      </c>
    </row>
    <row r="254" spans="1:2" x14ac:dyDescent="0.2">
      <c r="A254" s="1" t="s">
        <v>5932</v>
      </c>
      <c r="B254" t="s">
        <v>6029</v>
      </c>
    </row>
    <row r="255" spans="1:2" x14ac:dyDescent="0.2">
      <c r="A255" s="1" t="s">
        <v>5932</v>
      </c>
      <c r="B255" t="s">
        <v>6029</v>
      </c>
    </row>
    <row r="256" spans="1:2" x14ac:dyDescent="0.2">
      <c r="A256" s="1" t="s">
        <v>5932</v>
      </c>
      <c r="B256" t="s">
        <v>6029</v>
      </c>
    </row>
    <row r="257" spans="1:2" x14ac:dyDescent="0.2">
      <c r="A257" s="1" t="s">
        <v>5932</v>
      </c>
      <c r="B257" t="s">
        <v>6029</v>
      </c>
    </row>
    <row r="258" spans="1:2" x14ac:dyDescent="0.2">
      <c r="A258" s="1" t="s">
        <v>5932</v>
      </c>
      <c r="B258" t="s">
        <v>6029</v>
      </c>
    </row>
    <row r="259" spans="1:2" x14ac:dyDescent="0.2">
      <c r="A259" s="1" t="s">
        <v>5932</v>
      </c>
      <c r="B259" t="s">
        <v>6029</v>
      </c>
    </row>
    <row r="260" spans="1:2" x14ac:dyDescent="0.2">
      <c r="A260" s="1" t="s">
        <v>5932</v>
      </c>
      <c r="B260" t="s">
        <v>6030</v>
      </c>
    </row>
    <row r="261" spans="1:2" x14ac:dyDescent="0.2">
      <c r="A261" s="1" t="s">
        <v>5932</v>
      </c>
      <c r="B261" t="s">
        <v>6030</v>
      </c>
    </row>
    <row r="262" spans="1:2" x14ac:dyDescent="0.2">
      <c r="A262" s="1" t="s">
        <v>5932</v>
      </c>
      <c r="B262" t="s">
        <v>6031</v>
      </c>
    </row>
    <row r="263" spans="1:2" x14ac:dyDescent="0.2">
      <c r="A263" s="1" t="s">
        <v>5932</v>
      </c>
      <c r="B263" t="s">
        <v>6031</v>
      </c>
    </row>
    <row r="264" spans="1:2" x14ac:dyDescent="0.2">
      <c r="A264" s="1" t="s">
        <v>5932</v>
      </c>
      <c r="B264" t="s">
        <v>6031</v>
      </c>
    </row>
    <row r="265" spans="1:2" x14ac:dyDescent="0.2">
      <c r="A265" s="1" t="s">
        <v>5932</v>
      </c>
      <c r="B265" t="s">
        <v>6032</v>
      </c>
    </row>
    <row r="266" spans="1:2" x14ac:dyDescent="0.2">
      <c r="A266" s="1" t="s">
        <v>5932</v>
      </c>
      <c r="B266" t="s">
        <v>6032</v>
      </c>
    </row>
    <row r="267" spans="1:2" x14ac:dyDescent="0.2">
      <c r="A267" s="1" t="s">
        <v>5932</v>
      </c>
      <c r="B267" t="s">
        <v>6032</v>
      </c>
    </row>
    <row r="268" spans="1:2" x14ac:dyDescent="0.2">
      <c r="A268" s="1" t="s">
        <v>5932</v>
      </c>
      <c r="B268" t="s">
        <v>6032</v>
      </c>
    </row>
    <row r="269" spans="1:2" x14ac:dyDescent="0.2">
      <c r="A269" s="1" t="s">
        <v>5932</v>
      </c>
      <c r="B269" t="s">
        <v>6032</v>
      </c>
    </row>
    <row r="270" spans="1:2" x14ac:dyDescent="0.2">
      <c r="A270" s="1" t="s">
        <v>5932</v>
      </c>
      <c r="B270" t="s">
        <v>6032</v>
      </c>
    </row>
    <row r="271" spans="1:2" x14ac:dyDescent="0.2">
      <c r="A271" s="1" t="s">
        <v>5932</v>
      </c>
      <c r="B271" t="s">
        <v>6033</v>
      </c>
    </row>
    <row r="272" spans="1:2" x14ac:dyDescent="0.2">
      <c r="A272" s="1" t="s">
        <v>5932</v>
      </c>
      <c r="B272" t="s">
        <v>6034</v>
      </c>
    </row>
    <row r="273" spans="1:2" x14ac:dyDescent="0.2">
      <c r="A273" s="1" t="s">
        <v>5932</v>
      </c>
      <c r="B273" t="s">
        <v>6034</v>
      </c>
    </row>
    <row r="274" spans="1:2" x14ac:dyDescent="0.2">
      <c r="A274" s="1" t="s">
        <v>5932</v>
      </c>
      <c r="B274" t="s">
        <v>6035</v>
      </c>
    </row>
    <row r="275" spans="1:2" x14ac:dyDescent="0.2">
      <c r="A275" s="1" t="s">
        <v>5932</v>
      </c>
      <c r="B275" t="s">
        <v>6036</v>
      </c>
    </row>
    <row r="276" spans="1:2" x14ac:dyDescent="0.2">
      <c r="A276" s="1" t="s">
        <v>5932</v>
      </c>
      <c r="B276" t="s">
        <v>6036</v>
      </c>
    </row>
    <row r="277" spans="1:2" x14ac:dyDescent="0.2">
      <c r="A277" s="1" t="s">
        <v>5932</v>
      </c>
      <c r="B277" t="s">
        <v>6037</v>
      </c>
    </row>
    <row r="278" spans="1:2" x14ac:dyDescent="0.2">
      <c r="A278" s="1" t="s">
        <v>5932</v>
      </c>
      <c r="B278" t="s">
        <v>6037</v>
      </c>
    </row>
    <row r="279" spans="1:2" x14ac:dyDescent="0.2">
      <c r="A279" s="1" t="s">
        <v>5932</v>
      </c>
      <c r="B279" t="s">
        <v>6037</v>
      </c>
    </row>
    <row r="280" spans="1:2" x14ac:dyDescent="0.2">
      <c r="A280" s="1" t="s">
        <v>5932</v>
      </c>
      <c r="B280" t="s">
        <v>6037</v>
      </c>
    </row>
    <row r="281" spans="1:2" x14ac:dyDescent="0.2">
      <c r="A281" s="1" t="s">
        <v>5932</v>
      </c>
      <c r="B281" t="s">
        <v>6037</v>
      </c>
    </row>
    <row r="282" spans="1:2" x14ac:dyDescent="0.2">
      <c r="A282" s="1" t="s">
        <v>5932</v>
      </c>
      <c r="B282" t="s">
        <v>6037</v>
      </c>
    </row>
    <row r="283" spans="1:2" x14ac:dyDescent="0.2">
      <c r="A283" s="1" t="s">
        <v>5932</v>
      </c>
      <c r="B283" t="s">
        <v>6038</v>
      </c>
    </row>
    <row r="284" spans="1:2" x14ac:dyDescent="0.2">
      <c r="A284" s="1" t="s">
        <v>5932</v>
      </c>
      <c r="B284" t="s">
        <v>6038</v>
      </c>
    </row>
    <row r="285" spans="1:2" x14ac:dyDescent="0.2">
      <c r="A285" s="1" t="s">
        <v>5932</v>
      </c>
      <c r="B285" t="s">
        <v>6038</v>
      </c>
    </row>
    <row r="286" spans="1:2" x14ac:dyDescent="0.2">
      <c r="A286" s="1" t="s">
        <v>5932</v>
      </c>
      <c r="B286" t="s">
        <v>6039</v>
      </c>
    </row>
    <row r="287" spans="1:2" x14ac:dyDescent="0.2">
      <c r="A287" s="1" t="s">
        <v>5932</v>
      </c>
      <c r="B287" t="s">
        <v>6039</v>
      </c>
    </row>
    <row r="288" spans="1:2" x14ac:dyDescent="0.2">
      <c r="A288" s="1" t="s">
        <v>5932</v>
      </c>
      <c r="B288" t="s">
        <v>6039</v>
      </c>
    </row>
    <row r="289" spans="1:2" x14ac:dyDescent="0.2">
      <c r="A289" s="1" t="s">
        <v>5932</v>
      </c>
      <c r="B289" t="s">
        <v>6039</v>
      </c>
    </row>
    <row r="290" spans="1:2" x14ac:dyDescent="0.2">
      <c r="A290" s="1" t="s">
        <v>5932</v>
      </c>
      <c r="B290" t="s">
        <v>6039</v>
      </c>
    </row>
    <row r="291" spans="1:2" x14ac:dyDescent="0.2">
      <c r="A291" s="1" t="s">
        <v>5932</v>
      </c>
      <c r="B291" t="s">
        <v>6040</v>
      </c>
    </row>
    <row r="292" spans="1:2" x14ac:dyDescent="0.2">
      <c r="A292" s="1" t="s">
        <v>5932</v>
      </c>
      <c r="B292" t="s">
        <v>6040</v>
      </c>
    </row>
    <row r="293" spans="1:2" x14ac:dyDescent="0.2">
      <c r="A293" s="1" t="s">
        <v>5932</v>
      </c>
      <c r="B293" t="s">
        <v>6040</v>
      </c>
    </row>
    <row r="294" spans="1:2" x14ac:dyDescent="0.2">
      <c r="A294" s="1" t="s">
        <v>5932</v>
      </c>
      <c r="B294" t="s">
        <v>6040</v>
      </c>
    </row>
    <row r="295" spans="1:2" x14ac:dyDescent="0.2">
      <c r="A295" s="1" t="s">
        <v>5932</v>
      </c>
      <c r="B295" t="s">
        <v>6040</v>
      </c>
    </row>
    <row r="296" spans="1:2" x14ac:dyDescent="0.2">
      <c r="A296" s="1" t="s">
        <v>5932</v>
      </c>
      <c r="B296" t="s">
        <v>6040</v>
      </c>
    </row>
    <row r="297" spans="1:2" x14ac:dyDescent="0.2">
      <c r="A297" s="1" t="s">
        <v>5932</v>
      </c>
      <c r="B297" t="s">
        <v>6040</v>
      </c>
    </row>
    <row r="298" spans="1:2" x14ac:dyDescent="0.2">
      <c r="A298" s="1" t="s">
        <v>5932</v>
      </c>
      <c r="B298" t="s">
        <v>6041</v>
      </c>
    </row>
    <row r="299" spans="1:2" x14ac:dyDescent="0.2">
      <c r="A299" s="1" t="s">
        <v>5932</v>
      </c>
      <c r="B299" t="s">
        <v>6041</v>
      </c>
    </row>
    <row r="300" spans="1:2" x14ac:dyDescent="0.2">
      <c r="A300" s="1" t="s">
        <v>5932</v>
      </c>
      <c r="B300" t="s">
        <v>6041</v>
      </c>
    </row>
    <row r="301" spans="1:2" x14ac:dyDescent="0.2">
      <c r="A301" s="1" t="s">
        <v>5932</v>
      </c>
      <c r="B301" t="s">
        <v>6042</v>
      </c>
    </row>
    <row r="302" spans="1:2" x14ac:dyDescent="0.2">
      <c r="A302" s="1" t="s">
        <v>5932</v>
      </c>
      <c r="B302" t="s">
        <v>6043</v>
      </c>
    </row>
    <row r="303" spans="1:2" x14ac:dyDescent="0.2">
      <c r="A303" s="1" t="s">
        <v>5932</v>
      </c>
      <c r="B303" t="s">
        <v>6044</v>
      </c>
    </row>
    <row r="304" spans="1:2" x14ac:dyDescent="0.2">
      <c r="A304" s="1" t="s">
        <v>5932</v>
      </c>
      <c r="B304" t="s">
        <v>6044</v>
      </c>
    </row>
    <row r="305" spans="1:2" x14ac:dyDescent="0.2">
      <c r="A305" s="1" t="s">
        <v>5932</v>
      </c>
      <c r="B305" t="s">
        <v>6044</v>
      </c>
    </row>
    <row r="306" spans="1:2" x14ac:dyDescent="0.2">
      <c r="A306" s="1" t="s">
        <v>5932</v>
      </c>
      <c r="B306" t="s">
        <v>6044</v>
      </c>
    </row>
    <row r="307" spans="1:2" x14ac:dyDescent="0.2">
      <c r="A307" s="1" t="s">
        <v>5932</v>
      </c>
      <c r="B307" t="s">
        <v>6045</v>
      </c>
    </row>
    <row r="308" spans="1:2" x14ac:dyDescent="0.2">
      <c r="A308" s="1" t="s">
        <v>5932</v>
      </c>
      <c r="B308" t="s">
        <v>6045</v>
      </c>
    </row>
    <row r="309" spans="1:2" x14ac:dyDescent="0.2">
      <c r="A309" s="1" t="s">
        <v>5932</v>
      </c>
      <c r="B309" t="s">
        <v>6045</v>
      </c>
    </row>
    <row r="310" spans="1:2" x14ac:dyDescent="0.2">
      <c r="A310" s="1" t="s">
        <v>5932</v>
      </c>
      <c r="B310" t="s">
        <v>6045</v>
      </c>
    </row>
    <row r="311" spans="1:2" x14ac:dyDescent="0.2">
      <c r="A311" s="1" t="s">
        <v>5932</v>
      </c>
      <c r="B311" t="s">
        <v>6045</v>
      </c>
    </row>
    <row r="312" spans="1:2" x14ac:dyDescent="0.2">
      <c r="A312" s="1" t="s">
        <v>5932</v>
      </c>
      <c r="B312" t="s">
        <v>6046</v>
      </c>
    </row>
    <row r="313" spans="1:2" x14ac:dyDescent="0.2">
      <c r="A313" s="1" t="s">
        <v>5932</v>
      </c>
      <c r="B313" t="s">
        <v>6046</v>
      </c>
    </row>
    <row r="314" spans="1:2" x14ac:dyDescent="0.2">
      <c r="A314" s="1" t="s">
        <v>5932</v>
      </c>
      <c r="B314" t="s">
        <v>6047</v>
      </c>
    </row>
    <row r="315" spans="1:2" x14ac:dyDescent="0.2">
      <c r="A315" s="1" t="s">
        <v>5932</v>
      </c>
      <c r="B315" t="s">
        <v>6047</v>
      </c>
    </row>
    <row r="316" spans="1:2" x14ac:dyDescent="0.2">
      <c r="A316" s="1" t="s">
        <v>5932</v>
      </c>
      <c r="B316" t="s">
        <v>6048</v>
      </c>
    </row>
    <row r="317" spans="1:2" x14ac:dyDescent="0.2">
      <c r="A317" s="1" t="s">
        <v>5932</v>
      </c>
      <c r="B317" t="s">
        <v>6048</v>
      </c>
    </row>
    <row r="318" spans="1:2" x14ac:dyDescent="0.2">
      <c r="A318" s="1" t="s">
        <v>5932</v>
      </c>
      <c r="B318" t="s">
        <v>6048</v>
      </c>
    </row>
    <row r="319" spans="1:2" x14ac:dyDescent="0.2">
      <c r="A319" s="1" t="s">
        <v>5932</v>
      </c>
      <c r="B319" t="s">
        <v>6049</v>
      </c>
    </row>
    <row r="320" spans="1:2" x14ac:dyDescent="0.2">
      <c r="A320" s="1" t="s">
        <v>5932</v>
      </c>
      <c r="B320" t="s">
        <v>6050</v>
      </c>
    </row>
    <row r="321" spans="1:2" x14ac:dyDescent="0.2">
      <c r="A321" s="1" t="s">
        <v>5932</v>
      </c>
      <c r="B321" t="s">
        <v>6051</v>
      </c>
    </row>
    <row r="322" spans="1:2" x14ac:dyDescent="0.2">
      <c r="A322" s="1" t="s">
        <v>5932</v>
      </c>
      <c r="B322" t="s">
        <v>6052</v>
      </c>
    </row>
    <row r="323" spans="1:2" x14ac:dyDescent="0.2">
      <c r="A323" s="1" t="s">
        <v>5932</v>
      </c>
      <c r="B323" t="s">
        <v>6053</v>
      </c>
    </row>
    <row r="324" spans="1:2" x14ac:dyDescent="0.2">
      <c r="A324" s="1" t="s">
        <v>5932</v>
      </c>
      <c r="B324" t="s">
        <v>6054</v>
      </c>
    </row>
    <row r="325" spans="1:2" x14ac:dyDescent="0.2">
      <c r="A325" s="1" t="s">
        <v>5932</v>
      </c>
      <c r="B325" t="s">
        <v>6055</v>
      </c>
    </row>
    <row r="326" spans="1:2" x14ac:dyDescent="0.2">
      <c r="A326" s="1" t="s">
        <v>5932</v>
      </c>
      <c r="B326" t="s">
        <v>6055</v>
      </c>
    </row>
    <row r="327" spans="1:2" x14ac:dyDescent="0.2">
      <c r="A327" s="1" t="s">
        <v>5932</v>
      </c>
      <c r="B327" t="s">
        <v>6055</v>
      </c>
    </row>
    <row r="328" spans="1:2" x14ac:dyDescent="0.2">
      <c r="A328" s="1" t="s">
        <v>5932</v>
      </c>
      <c r="B328" t="s">
        <v>6056</v>
      </c>
    </row>
    <row r="329" spans="1:2" x14ac:dyDescent="0.2">
      <c r="A329" s="1" t="s">
        <v>5932</v>
      </c>
      <c r="B329" t="s">
        <v>6056</v>
      </c>
    </row>
    <row r="330" spans="1:2" x14ac:dyDescent="0.2">
      <c r="A330" s="1" t="s">
        <v>5932</v>
      </c>
      <c r="B330" t="s">
        <v>6056</v>
      </c>
    </row>
    <row r="331" spans="1:2" x14ac:dyDescent="0.2">
      <c r="A331" s="1" t="s">
        <v>5932</v>
      </c>
      <c r="B331" t="s">
        <v>6056</v>
      </c>
    </row>
    <row r="332" spans="1:2" x14ac:dyDescent="0.2">
      <c r="A332" s="1" t="s">
        <v>5932</v>
      </c>
      <c r="B332" t="s">
        <v>6056</v>
      </c>
    </row>
    <row r="333" spans="1:2" x14ac:dyDescent="0.2">
      <c r="A333" s="1" t="s">
        <v>5932</v>
      </c>
      <c r="B333" t="s">
        <v>6056</v>
      </c>
    </row>
    <row r="334" spans="1:2" x14ac:dyDescent="0.2">
      <c r="A334" s="1" t="s">
        <v>5932</v>
      </c>
      <c r="B334" t="s">
        <v>6057</v>
      </c>
    </row>
    <row r="335" spans="1:2" x14ac:dyDescent="0.2">
      <c r="A335" s="1" t="s">
        <v>5932</v>
      </c>
      <c r="B335" t="s">
        <v>6057</v>
      </c>
    </row>
    <row r="336" spans="1:2" x14ac:dyDescent="0.2">
      <c r="A336" s="1" t="s">
        <v>5932</v>
      </c>
      <c r="B336" t="s">
        <v>6057</v>
      </c>
    </row>
    <row r="337" spans="1:2" x14ac:dyDescent="0.2">
      <c r="A337" s="1" t="s">
        <v>5932</v>
      </c>
      <c r="B337" t="s">
        <v>6058</v>
      </c>
    </row>
    <row r="338" spans="1:2" x14ac:dyDescent="0.2">
      <c r="A338" s="1" t="s">
        <v>5932</v>
      </c>
      <c r="B338" t="s">
        <v>6058</v>
      </c>
    </row>
    <row r="339" spans="1:2" x14ac:dyDescent="0.2">
      <c r="A339" s="1" t="s">
        <v>5932</v>
      </c>
      <c r="B339" t="s">
        <v>6058</v>
      </c>
    </row>
    <row r="340" spans="1:2" x14ac:dyDescent="0.2">
      <c r="A340" s="1" t="s">
        <v>5932</v>
      </c>
      <c r="B340" t="s">
        <v>6059</v>
      </c>
    </row>
    <row r="341" spans="1:2" x14ac:dyDescent="0.2">
      <c r="A341" s="1" t="s">
        <v>5932</v>
      </c>
      <c r="B341" t="s">
        <v>6059</v>
      </c>
    </row>
    <row r="342" spans="1:2" x14ac:dyDescent="0.2">
      <c r="A342" s="1" t="s">
        <v>5932</v>
      </c>
      <c r="B342" t="s">
        <v>6060</v>
      </c>
    </row>
    <row r="343" spans="1:2" x14ac:dyDescent="0.2">
      <c r="A343" s="1" t="s">
        <v>5932</v>
      </c>
      <c r="B343" t="s">
        <v>6061</v>
      </c>
    </row>
    <row r="344" spans="1:2" x14ac:dyDescent="0.2">
      <c r="A344" s="1" t="s">
        <v>5932</v>
      </c>
      <c r="B344" t="s">
        <v>6062</v>
      </c>
    </row>
    <row r="345" spans="1:2" x14ac:dyDescent="0.2">
      <c r="A345" s="1" t="s">
        <v>5932</v>
      </c>
      <c r="B345" t="s">
        <v>6062</v>
      </c>
    </row>
    <row r="346" spans="1:2" x14ac:dyDescent="0.2">
      <c r="A346" s="1" t="s">
        <v>5932</v>
      </c>
      <c r="B346" t="s">
        <v>6063</v>
      </c>
    </row>
    <row r="347" spans="1:2" x14ac:dyDescent="0.2">
      <c r="A347" s="1" t="s">
        <v>5932</v>
      </c>
      <c r="B347" t="s">
        <v>6064</v>
      </c>
    </row>
    <row r="348" spans="1:2" x14ac:dyDescent="0.2">
      <c r="A348" s="1" t="s">
        <v>5932</v>
      </c>
      <c r="B348" t="s">
        <v>6064</v>
      </c>
    </row>
    <row r="349" spans="1:2" x14ac:dyDescent="0.2">
      <c r="A349" s="1" t="s">
        <v>5932</v>
      </c>
      <c r="B349" t="s">
        <v>6065</v>
      </c>
    </row>
    <row r="350" spans="1:2" x14ac:dyDescent="0.2">
      <c r="A350" s="1" t="s">
        <v>5932</v>
      </c>
      <c r="B350" t="s">
        <v>6065</v>
      </c>
    </row>
    <row r="351" spans="1:2" x14ac:dyDescent="0.2">
      <c r="A351" s="1" t="s">
        <v>5932</v>
      </c>
      <c r="B351" t="s">
        <v>6065</v>
      </c>
    </row>
    <row r="352" spans="1:2" x14ac:dyDescent="0.2">
      <c r="A352" s="1" t="s">
        <v>5932</v>
      </c>
      <c r="B352" t="s">
        <v>6065</v>
      </c>
    </row>
    <row r="353" spans="1:2" x14ac:dyDescent="0.2">
      <c r="A353" s="1" t="s">
        <v>5932</v>
      </c>
      <c r="B353" t="s">
        <v>6065</v>
      </c>
    </row>
    <row r="354" spans="1:2" x14ac:dyDescent="0.2">
      <c r="A354" s="1" t="s">
        <v>5932</v>
      </c>
      <c r="B354" t="s">
        <v>6066</v>
      </c>
    </row>
    <row r="355" spans="1:2" x14ac:dyDescent="0.2">
      <c r="A355" s="1" t="s">
        <v>5932</v>
      </c>
      <c r="B355" t="s">
        <v>6067</v>
      </c>
    </row>
    <row r="356" spans="1:2" x14ac:dyDescent="0.2">
      <c r="A356" s="1" t="s">
        <v>5932</v>
      </c>
      <c r="B356" t="s">
        <v>6068</v>
      </c>
    </row>
    <row r="357" spans="1:2" x14ac:dyDescent="0.2">
      <c r="A357" s="1" t="s">
        <v>5932</v>
      </c>
      <c r="B357" t="s">
        <v>6069</v>
      </c>
    </row>
    <row r="358" spans="1:2" x14ac:dyDescent="0.2">
      <c r="A358" s="1" t="s">
        <v>5932</v>
      </c>
      <c r="B358" t="s">
        <v>6069</v>
      </c>
    </row>
    <row r="359" spans="1:2" x14ac:dyDescent="0.2">
      <c r="A359" s="1" t="s">
        <v>5932</v>
      </c>
      <c r="B359" t="s">
        <v>6069</v>
      </c>
    </row>
    <row r="360" spans="1:2" x14ac:dyDescent="0.2">
      <c r="A360" s="1" t="s">
        <v>5932</v>
      </c>
      <c r="B360" t="s">
        <v>6070</v>
      </c>
    </row>
    <row r="361" spans="1:2" x14ac:dyDescent="0.2">
      <c r="A361" s="1" t="s">
        <v>5932</v>
      </c>
      <c r="B361" t="s">
        <v>6070</v>
      </c>
    </row>
    <row r="362" spans="1:2" x14ac:dyDescent="0.2">
      <c r="A362" s="1" t="s">
        <v>5932</v>
      </c>
      <c r="B362" t="s">
        <v>6071</v>
      </c>
    </row>
    <row r="363" spans="1:2" x14ac:dyDescent="0.2">
      <c r="A363" s="1" t="s">
        <v>5932</v>
      </c>
      <c r="B363" t="s">
        <v>6071</v>
      </c>
    </row>
    <row r="364" spans="1:2" x14ac:dyDescent="0.2">
      <c r="A364" s="1" t="s">
        <v>5932</v>
      </c>
      <c r="B364" t="s">
        <v>6071</v>
      </c>
    </row>
    <row r="365" spans="1:2" x14ac:dyDescent="0.2">
      <c r="A365" s="1" t="s">
        <v>5932</v>
      </c>
      <c r="B365" t="s">
        <v>6071</v>
      </c>
    </row>
    <row r="366" spans="1:2" x14ac:dyDescent="0.2">
      <c r="A366" s="1" t="s">
        <v>5932</v>
      </c>
      <c r="B366" t="s">
        <v>6071</v>
      </c>
    </row>
    <row r="367" spans="1:2" x14ac:dyDescent="0.2">
      <c r="A367" s="1" t="s">
        <v>5932</v>
      </c>
      <c r="B367" t="s">
        <v>6071</v>
      </c>
    </row>
    <row r="368" spans="1:2" x14ac:dyDescent="0.2">
      <c r="A368" s="1" t="s">
        <v>5932</v>
      </c>
      <c r="B368" t="s">
        <v>6071</v>
      </c>
    </row>
    <row r="369" spans="1:2" x14ac:dyDescent="0.2">
      <c r="A369" s="1" t="s">
        <v>5932</v>
      </c>
      <c r="B369" t="s">
        <v>6072</v>
      </c>
    </row>
    <row r="370" spans="1:2" x14ac:dyDescent="0.2">
      <c r="A370" s="1" t="s">
        <v>5932</v>
      </c>
      <c r="B370" t="s">
        <v>6073</v>
      </c>
    </row>
    <row r="371" spans="1:2" x14ac:dyDescent="0.2">
      <c r="A371" s="1" t="s">
        <v>5932</v>
      </c>
      <c r="B371" t="s">
        <v>6073</v>
      </c>
    </row>
    <row r="372" spans="1:2" x14ac:dyDescent="0.2">
      <c r="A372" s="1" t="s">
        <v>5932</v>
      </c>
      <c r="B372" t="s">
        <v>6073</v>
      </c>
    </row>
    <row r="373" spans="1:2" x14ac:dyDescent="0.2">
      <c r="A373" s="1" t="s">
        <v>5932</v>
      </c>
      <c r="B373" t="s">
        <v>6073</v>
      </c>
    </row>
    <row r="374" spans="1:2" x14ac:dyDescent="0.2">
      <c r="A374" s="1" t="s">
        <v>5932</v>
      </c>
      <c r="B374" t="s">
        <v>6073</v>
      </c>
    </row>
    <row r="375" spans="1:2" x14ac:dyDescent="0.2">
      <c r="A375" s="1" t="s">
        <v>5932</v>
      </c>
      <c r="B375" t="s">
        <v>6073</v>
      </c>
    </row>
    <row r="376" spans="1:2" x14ac:dyDescent="0.2">
      <c r="A376" s="1" t="s">
        <v>5932</v>
      </c>
      <c r="B376" t="s">
        <v>6073</v>
      </c>
    </row>
    <row r="377" spans="1:2" x14ac:dyDescent="0.2">
      <c r="A377" s="1" t="s">
        <v>5932</v>
      </c>
      <c r="B377" t="s">
        <v>6074</v>
      </c>
    </row>
    <row r="378" spans="1:2" x14ac:dyDescent="0.2">
      <c r="A378" s="1" t="s">
        <v>5932</v>
      </c>
      <c r="B378" t="s">
        <v>6074</v>
      </c>
    </row>
    <row r="379" spans="1:2" x14ac:dyDescent="0.2">
      <c r="A379" s="1" t="s">
        <v>5932</v>
      </c>
      <c r="B379" t="s">
        <v>6074</v>
      </c>
    </row>
    <row r="380" spans="1:2" x14ac:dyDescent="0.2">
      <c r="A380" s="1" t="s">
        <v>5932</v>
      </c>
      <c r="B380" t="s">
        <v>6075</v>
      </c>
    </row>
    <row r="381" spans="1:2" x14ac:dyDescent="0.2">
      <c r="A381" s="1" t="s">
        <v>5932</v>
      </c>
      <c r="B381" t="s">
        <v>6075</v>
      </c>
    </row>
    <row r="382" spans="1:2" x14ac:dyDescent="0.2">
      <c r="A382" s="1" t="s">
        <v>5932</v>
      </c>
      <c r="B382" t="s">
        <v>6075</v>
      </c>
    </row>
    <row r="383" spans="1:2" x14ac:dyDescent="0.2">
      <c r="A383" s="1" t="s">
        <v>5932</v>
      </c>
      <c r="B383" t="s">
        <v>6075</v>
      </c>
    </row>
    <row r="384" spans="1:2" x14ac:dyDescent="0.2">
      <c r="A384" s="1" t="s">
        <v>5932</v>
      </c>
      <c r="B384" t="s">
        <v>6075</v>
      </c>
    </row>
    <row r="385" spans="1:2" x14ac:dyDescent="0.2">
      <c r="A385" s="1" t="s">
        <v>5932</v>
      </c>
      <c r="B385" t="s">
        <v>6075</v>
      </c>
    </row>
    <row r="386" spans="1:2" x14ac:dyDescent="0.2">
      <c r="A386" s="1" t="s">
        <v>5932</v>
      </c>
      <c r="B386" t="s">
        <v>6076</v>
      </c>
    </row>
    <row r="387" spans="1:2" x14ac:dyDescent="0.2">
      <c r="A387" s="1" t="s">
        <v>5932</v>
      </c>
      <c r="B387" t="s">
        <v>6076</v>
      </c>
    </row>
    <row r="388" spans="1:2" x14ac:dyDescent="0.2">
      <c r="A388" s="1" t="s">
        <v>5932</v>
      </c>
      <c r="B388" t="s">
        <v>6077</v>
      </c>
    </row>
    <row r="389" spans="1:2" x14ac:dyDescent="0.2">
      <c r="A389" s="1" t="s">
        <v>5932</v>
      </c>
      <c r="B389" t="s">
        <v>6078</v>
      </c>
    </row>
    <row r="390" spans="1:2" x14ac:dyDescent="0.2">
      <c r="A390" s="1" t="s">
        <v>5932</v>
      </c>
      <c r="B390" t="s">
        <v>6079</v>
      </c>
    </row>
    <row r="391" spans="1:2" x14ac:dyDescent="0.2">
      <c r="A391" s="1" t="s">
        <v>5932</v>
      </c>
      <c r="B391" t="s">
        <v>6080</v>
      </c>
    </row>
    <row r="392" spans="1:2" x14ac:dyDescent="0.2">
      <c r="A392" s="1" t="s">
        <v>5932</v>
      </c>
      <c r="B392" t="s">
        <v>6080</v>
      </c>
    </row>
    <row r="393" spans="1:2" x14ac:dyDescent="0.2">
      <c r="A393" s="1" t="s">
        <v>5932</v>
      </c>
      <c r="B393" t="s">
        <v>6080</v>
      </c>
    </row>
    <row r="394" spans="1:2" x14ac:dyDescent="0.2">
      <c r="A394" s="1" t="s">
        <v>5932</v>
      </c>
      <c r="B394" t="s">
        <v>6081</v>
      </c>
    </row>
    <row r="395" spans="1:2" x14ac:dyDescent="0.2">
      <c r="A395" s="1" t="s">
        <v>5932</v>
      </c>
      <c r="B395" t="s">
        <v>6082</v>
      </c>
    </row>
    <row r="396" spans="1:2" x14ac:dyDescent="0.2">
      <c r="A396" s="1" t="s">
        <v>5932</v>
      </c>
      <c r="B396" t="s">
        <v>6082</v>
      </c>
    </row>
    <row r="397" spans="1:2" x14ac:dyDescent="0.2">
      <c r="A397" s="1" t="s">
        <v>5932</v>
      </c>
      <c r="B397" t="s">
        <v>6082</v>
      </c>
    </row>
    <row r="398" spans="1:2" x14ac:dyDescent="0.2">
      <c r="A398" s="1" t="s">
        <v>5932</v>
      </c>
      <c r="B398" t="s">
        <v>6083</v>
      </c>
    </row>
    <row r="399" spans="1:2" x14ac:dyDescent="0.2">
      <c r="A399" s="1" t="s">
        <v>5932</v>
      </c>
      <c r="B399" t="s">
        <v>6083</v>
      </c>
    </row>
    <row r="400" spans="1:2" x14ac:dyDescent="0.2">
      <c r="A400" s="1" t="s">
        <v>5932</v>
      </c>
      <c r="B400" t="s">
        <v>6084</v>
      </c>
    </row>
    <row r="401" spans="1:2" x14ac:dyDescent="0.2">
      <c r="A401" s="1" t="s">
        <v>5932</v>
      </c>
      <c r="B401" t="s">
        <v>6084</v>
      </c>
    </row>
    <row r="402" spans="1:2" x14ac:dyDescent="0.2">
      <c r="A402" s="1" t="s">
        <v>5932</v>
      </c>
      <c r="B402" t="s">
        <v>6085</v>
      </c>
    </row>
    <row r="403" spans="1:2" x14ac:dyDescent="0.2">
      <c r="A403" s="1" t="s">
        <v>5932</v>
      </c>
      <c r="B403" t="s">
        <v>6086</v>
      </c>
    </row>
    <row r="404" spans="1:2" x14ac:dyDescent="0.2">
      <c r="A404" s="1" t="s">
        <v>5932</v>
      </c>
      <c r="B404" t="s">
        <v>6086</v>
      </c>
    </row>
    <row r="405" spans="1:2" x14ac:dyDescent="0.2">
      <c r="A405" s="1" t="s">
        <v>5932</v>
      </c>
      <c r="B405" t="s">
        <v>6086</v>
      </c>
    </row>
    <row r="406" spans="1:2" x14ac:dyDescent="0.2">
      <c r="A406" s="1" t="s">
        <v>5932</v>
      </c>
      <c r="B406" t="s">
        <v>6086</v>
      </c>
    </row>
    <row r="407" spans="1:2" x14ac:dyDescent="0.2">
      <c r="A407" s="1" t="s">
        <v>5932</v>
      </c>
      <c r="B407" t="s">
        <v>6087</v>
      </c>
    </row>
    <row r="408" spans="1:2" x14ac:dyDescent="0.2">
      <c r="A408" s="1" t="s">
        <v>5932</v>
      </c>
      <c r="B408" t="s">
        <v>6087</v>
      </c>
    </row>
    <row r="409" spans="1:2" x14ac:dyDescent="0.2">
      <c r="A409" s="1" t="s">
        <v>5932</v>
      </c>
      <c r="B409" t="s">
        <v>6088</v>
      </c>
    </row>
    <row r="410" spans="1:2" x14ac:dyDescent="0.2">
      <c r="A410" s="1" t="s">
        <v>5932</v>
      </c>
      <c r="B410" t="s">
        <v>6089</v>
      </c>
    </row>
    <row r="411" spans="1:2" x14ac:dyDescent="0.2">
      <c r="A411" s="1" t="s">
        <v>5932</v>
      </c>
      <c r="B411" t="s">
        <v>6089</v>
      </c>
    </row>
    <row r="412" spans="1:2" x14ac:dyDescent="0.2">
      <c r="A412" s="1" t="s">
        <v>5932</v>
      </c>
      <c r="B412" t="s">
        <v>6089</v>
      </c>
    </row>
    <row r="413" spans="1:2" x14ac:dyDescent="0.2">
      <c r="A413" s="1" t="s">
        <v>5932</v>
      </c>
      <c r="B413" t="s">
        <v>6089</v>
      </c>
    </row>
    <row r="414" spans="1:2" x14ac:dyDescent="0.2">
      <c r="A414" s="1" t="s">
        <v>5932</v>
      </c>
      <c r="B414" t="s">
        <v>6089</v>
      </c>
    </row>
    <row r="415" spans="1:2" x14ac:dyDescent="0.2">
      <c r="A415" s="1" t="s">
        <v>5932</v>
      </c>
      <c r="B415" t="s">
        <v>6089</v>
      </c>
    </row>
    <row r="416" spans="1:2" x14ac:dyDescent="0.2">
      <c r="A416" s="1" t="s">
        <v>5932</v>
      </c>
      <c r="B416" t="s">
        <v>6089</v>
      </c>
    </row>
    <row r="417" spans="1:2" x14ac:dyDescent="0.2">
      <c r="A417" s="1" t="s">
        <v>5932</v>
      </c>
      <c r="B417" t="s">
        <v>6089</v>
      </c>
    </row>
    <row r="418" spans="1:2" x14ac:dyDescent="0.2">
      <c r="A418" s="1" t="s">
        <v>5932</v>
      </c>
      <c r="B418" t="s">
        <v>6089</v>
      </c>
    </row>
    <row r="419" spans="1:2" x14ac:dyDescent="0.2">
      <c r="A419" s="1" t="s">
        <v>5932</v>
      </c>
      <c r="B419" t="s">
        <v>6089</v>
      </c>
    </row>
    <row r="420" spans="1:2" x14ac:dyDescent="0.2">
      <c r="A420" s="1" t="s">
        <v>5932</v>
      </c>
      <c r="B420" t="s">
        <v>6089</v>
      </c>
    </row>
    <row r="421" spans="1:2" x14ac:dyDescent="0.2">
      <c r="A421" s="1" t="s">
        <v>5932</v>
      </c>
      <c r="B421" t="s">
        <v>6090</v>
      </c>
    </row>
    <row r="422" spans="1:2" x14ac:dyDescent="0.2">
      <c r="A422" s="1" t="s">
        <v>5932</v>
      </c>
      <c r="B422" t="s">
        <v>6091</v>
      </c>
    </row>
    <row r="423" spans="1:2" x14ac:dyDescent="0.2">
      <c r="A423" s="1" t="s">
        <v>5932</v>
      </c>
      <c r="B423" t="s">
        <v>6092</v>
      </c>
    </row>
    <row r="424" spans="1:2" x14ac:dyDescent="0.2">
      <c r="A424" s="1" t="s">
        <v>5932</v>
      </c>
      <c r="B424" t="s">
        <v>6093</v>
      </c>
    </row>
    <row r="425" spans="1:2" x14ac:dyDescent="0.2">
      <c r="A425" s="1" t="s">
        <v>5932</v>
      </c>
      <c r="B425" t="s">
        <v>6093</v>
      </c>
    </row>
    <row r="426" spans="1:2" x14ac:dyDescent="0.2">
      <c r="A426" s="1" t="s">
        <v>5932</v>
      </c>
      <c r="B426" t="s">
        <v>6093</v>
      </c>
    </row>
    <row r="427" spans="1:2" x14ac:dyDescent="0.2">
      <c r="A427" s="1" t="s">
        <v>5932</v>
      </c>
      <c r="B427" t="s">
        <v>6093</v>
      </c>
    </row>
    <row r="428" spans="1:2" x14ac:dyDescent="0.2">
      <c r="A428" s="1" t="s">
        <v>5932</v>
      </c>
      <c r="B428" t="s">
        <v>6093</v>
      </c>
    </row>
    <row r="429" spans="1:2" x14ac:dyDescent="0.2">
      <c r="A429" s="1" t="s">
        <v>5932</v>
      </c>
      <c r="B429" t="s">
        <v>6093</v>
      </c>
    </row>
    <row r="430" spans="1:2" x14ac:dyDescent="0.2">
      <c r="A430" s="1" t="s">
        <v>5932</v>
      </c>
      <c r="B430" t="s">
        <v>6093</v>
      </c>
    </row>
    <row r="431" spans="1:2" x14ac:dyDescent="0.2">
      <c r="A431" s="1" t="s">
        <v>5932</v>
      </c>
      <c r="B431" t="s">
        <v>6093</v>
      </c>
    </row>
    <row r="432" spans="1:2" x14ac:dyDescent="0.2">
      <c r="A432" s="1" t="s">
        <v>5932</v>
      </c>
      <c r="B432" t="s">
        <v>6093</v>
      </c>
    </row>
    <row r="433" spans="1:2" x14ac:dyDescent="0.2">
      <c r="A433" s="1" t="s">
        <v>5932</v>
      </c>
      <c r="B433" t="s">
        <v>6093</v>
      </c>
    </row>
    <row r="434" spans="1:2" x14ac:dyDescent="0.2">
      <c r="A434" s="1" t="s">
        <v>5932</v>
      </c>
      <c r="B434" t="s">
        <v>6093</v>
      </c>
    </row>
    <row r="435" spans="1:2" x14ac:dyDescent="0.2">
      <c r="A435" s="1" t="s">
        <v>5932</v>
      </c>
      <c r="B435" t="s">
        <v>6093</v>
      </c>
    </row>
    <row r="436" spans="1:2" x14ac:dyDescent="0.2">
      <c r="A436" s="1" t="s">
        <v>5932</v>
      </c>
      <c r="B436" t="s">
        <v>6093</v>
      </c>
    </row>
    <row r="437" spans="1:2" x14ac:dyDescent="0.2">
      <c r="A437" s="1" t="s">
        <v>5932</v>
      </c>
      <c r="B437" t="s">
        <v>6093</v>
      </c>
    </row>
    <row r="438" spans="1:2" x14ac:dyDescent="0.2">
      <c r="A438" s="1" t="s">
        <v>5932</v>
      </c>
      <c r="B438" t="s">
        <v>6094</v>
      </c>
    </row>
    <row r="439" spans="1:2" x14ac:dyDescent="0.2">
      <c r="A439" s="1" t="s">
        <v>5932</v>
      </c>
      <c r="B439" t="s">
        <v>6095</v>
      </c>
    </row>
    <row r="440" spans="1:2" x14ac:dyDescent="0.2">
      <c r="A440" s="1" t="s">
        <v>5932</v>
      </c>
      <c r="B440" t="s">
        <v>6096</v>
      </c>
    </row>
    <row r="441" spans="1:2" x14ac:dyDescent="0.2">
      <c r="A441" s="1" t="s">
        <v>5932</v>
      </c>
      <c r="B441" t="s">
        <v>6096</v>
      </c>
    </row>
    <row r="442" spans="1:2" x14ac:dyDescent="0.2">
      <c r="A442" s="1" t="s">
        <v>5932</v>
      </c>
      <c r="B442" t="s">
        <v>6097</v>
      </c>
    </row>
    <row r="443" spans="1:2" x14ac:dyDescent="0.2">
      <c r="A443" s="1" t="s">
        <v>5932</v>
      </c>
      <c r="B443" t="s">
        <v>6097</v>
      </c>
    </row>
    <row r="444" spans="1:2" x14ac:dyDescent="0.2">
      <c r="A444" s="1" t="s">
        <v>5932</v>
      </c>
      <c r="B444" t="s">
        <v>6097</v>
      </c>
    </row>
    <row r="445" spans="1:2" x14ac:dyDescent="0.2">
      <c r="A445" s="1" t="s">
        <v>5932</v>
      </c>
      <c r="B445" t="s">
        <v>6098</v>
      </c>
    </row>
    <row r="446" spans="1:2" x14ac:dyDescent="0.2">
      <c r="A446" s="1" t="s">
        <v>5932</v>
      </c>
      <c r="B446" t="s">
        <v>6098</v>
      </c>
    </row>
    <row r="447" spans="1:2" x14ac:dyDescent="0.2">
      <c r="A447" s="1" t="s">
        <v>5932</v>
      </c>
      <c r="B447" t="s">
        <v>6099</v>
      </c>
    </row>
    <row r="448" spans="1:2" x14ac:dyDescent="0.2">
      <c r="A448" s="1" t="s">
        <v>5932</v>
      </c>
      <c r="B448" t="s">
        <v>6099</v>
      </c>
    </row>
    <row r="449" spans="1:2" x14ac:dyDescent="0.2">
      <c r="A449" s="1" t="s">
        <v>5932</v>
      </c>
      <c r="B449" t="s">
        <v>6099</v>
      </c>
    </row>
    <row r="450" spans="1:2" x14ac:dyDescent="0.2">
      <c r="A450" s="1" t="s">
        <v>5932</v>
      </c>
      <c r="B450" t="s">
        <v>6099</v>
      </c>
    </row>
    <row r="451" spans="1:2" x14ac:dyDescent="0.2">
      <c r="A451" s="1" t="s">
        <v>5932</v>
      </c>
      <c r="B451" t="s">
        <v>6099</v>
      </c>
    </row>
    <row r="452" spans="1:2" x14ac:dyDescent="0.2">
      <c r="A452" s="1" t="s">
        <v>5932</v>
      </c>
      <c r="B452" t="s">
        <v>6100</v>
      </c>
    </row>
    <row r="453" spans="1:2" x14ac:dyDescent="0.2">
      <c r="A453" s="1" t="s">
        <v>5932</v>
      </c>
      <c r="B453" t="s">
        <v>6100</v>
      </c>
    </row>
    <row r="454" spans="1:2" x14ac:dyDescent="0.2">
      <c r="A454" s="1" t="s">
        <v>5932</v>
      </c>
      <c r="B454" t="s">
        <v>6100</v>
      </c>
    </row>
    <row r="455" spans="1:2" x14ac:dyDescent="0.2">
      <c r="A455" s="1" t="s">
        <v>5932</v>
      </c>
      <c r="B455" t="s">
        <v>6100</v>
      </c>
    </row>
    <row r="456" spans="1:2" x14ac:dyDescent="0.2">
      <c r="A456" s="1" t="s">
        <v>5932</v>
      </c>
      <c r="B456" t="s">
        <v>6101</v>
      </c>
    </row>
    <row r="457" spans="1:2" x14ac:dyDescent="0.2">
      <c r="A457" s="1" t="s">
        <v>5932</v>
      </c>
      <c r="B457" t="s">
        <v>6102</v>
      </c>
    </row>
    <row r="458" spans="1:2" x14ac:dyDescent="0.2">
      <c r="A458" s="1" t="s">
        <v>5932</v>
      </c>
      <c r="B458" t="s">
        <v>6102</v>
      </c>
    </row>
    <row r="459" spans="1:2" x14ac:dyDescent="0.2">
      <c r="A459" s="1" t="s">
        <v>5932</v>
      </c>
      <c r="B459" t="s">
        <v>6103</v>
      </c>
    </row>
    <row r="460" spans="1:2" x14ac:dyDescent="0.2">
      <c r="A460" s="1" t="s">
        <v>5932</v>
      </c>
      <c r="B460" t="s">
        <v>6103</v>
      </c>
    </row>
    <row r="461" spans="1:2" x14ac:dyDescent="0.2">
      <c r="A461" s="1" t="s">
        <v>5932</v>
      </c>
      <c r="B461" t="s">
        <v>6103</v>
      </c>
    </row>
    <row r="462" spans="1:2" x14ac:dyDescent="0.2">
      <c r="A462" s="1" t="s">
        <v>5932</v>
      </c>
      <c r="B462" t="s">
        <v>6103</v>
      </c>
    </row>
    <row r="463" spans="1:2" x14ac:dyDescent="0.2">
      <c r="A463" s="1" t="s">
        <v>5932</v>
      </c>
      <c r="B463" t="s">
        <v>6103</v>
      </c>
    </row>
    <row r="464" spans="1:2" x14ac:dyDescent="0.2">
      <c r="A464" s="1" t="s">
        <v>5932</v>
      </c>
      <c r="B464" t="s">
        <v>6104</v>
      </c>
    </row>
    <row r="465" spans="1:2" x14ac:dyDescent="0.2">
      <c r="A465" s="1" t="s">
        <v>5932</v>
      </c>
      <c r="B465" t="s">
        <v>6104</v>
      </c>
    </row>
    <row r="466" spans="1:2" x14ac:dyDescent="0.2">
      <c r="A466" s="1" t="s">
        <v>5932</v>
      </c>
      <c r="B466" t="s">
        <v>6104</v>
      </c>
    </row>
    <row r="467" spans="1:2" x14ac:dyDescent="0.2">
      <c r="A467" s="1" t="s">
        <v>5932</v>
      </c>
      <c r="B467" t="s">
        <v>6104</v>
      </c>
    </row>
    <row r="468" spans="1:2" x14ac:dyDescent="0.2">
      <c r="A468" s="1" t="s">
        <v>5932</v>
      </c>
      <c r="B468" t="s">
        <v>6105</v>
      </c>
    </row>
    <row r="469" spans="1:2" x14ac:dyDescent="0.2">
      <c r="A469" s="1" t="s">
        <v>5932</v>
      </c>
      <c r="B469" t="s">
        <v>6105</v>
      </c>
    </row>
    <row r="470" spans="1:2" x14ac:dyDescent="0.2">
      <c r="A470" s="1" t="s">
        <v>5932</v>
      </c>
      <c r="B470" t="s">
        <v>6105</v>
      </c>
    </row>
    <row r="471" spans="1:2" x14ac:dyDescent="0.2">
      <c r="A471" s="1" t="s">
        <v>5932</v>
      </c>
      <c r="B471" t="s">
        <v>6106</v>
      </c>
    </row>
    <row r="472" spans="1:2" x14ac:dyDescent="0.2">
      <c r="A472" s="1" t="s">
        <v>5932</v>
      </c>
      <c r="B472" t="s">
        <v>6106</v>
      </c>
    </row>
    <row r="473" spans="1:2" x14ac:dyDescent="0.2">
      <c r="A473" s="1" t="s">
        <v>5932</v>
      </c>
      <c r="B473" t="s">
        <v>6107</v>
      </c>
    </row>
    <row r="474" spans="1:2" x14ac:dyDescent="0.2">
      <c r="A474" s="1" t="s">
        <v>5932</v>
      </c>
      <c r="B474" t="s">
        <v>6108</v>
      </c>
    </row>
    <row r="475" spans="1:2" x14ac:dyDescent="0.2">
      <c r="A475" s="1" t="s">
        <v>5932</v>
      </c>
      <c r="B475" t="s">
        <v>6108</v>
      </c>
    </row>
    <row r="476" spans="1:2" x14ac:dyDescent="0.2">
      <c r="A476" s="1" t="s">
        <v>5932</v>
      </c>
      <c r="B476" t="s">
        <v>6109</v>
      </c>
    </row>
    <row r="477" spans="1:2" x14ac:dyDescent="0.2">
      <c r="A477" s="1" t="s">
        <v>5932</v>
      </c>
      <c r="B477" t="s">
        <v>6109</v>
      </c>
    </row>
    <row r="478" spans="1:2" x14ac:dyDescent="0.2">
      <c r="A478" s="1" t="s">
        <v>5932</v>
      </c>
      <c r="B478" t="s">
        <v>6110</v>
      </c>
    </row>
    <row r="479" spans="1:2" x14ac:dyDescent="0.2">
      <c r="A479" s="1" t="s">
        <v>5932</v>
      </c>
      <c r="B479" t="s">
        <v>6110</v>
      </c>
    </row>
    <row r="480" spans="1:2" x14ac:dyDescent="0.2">
      <c r="A480" s="1" t="s">
        <v>5932</v>
      </c>
      <c r="B480" t="s">
        <v>6111</v>
      </c>
    </row>
    <row r="481" spans="1:2" x14ac:dyDescent="0.2">
      <c r="A481" s="1" t="s">
        <v>5932</v>
      </c>
      <c r="B481" t="s">
        <v>6111</v>
      </c>
    </row>
    <row r="482" spans="1:2" x14ac:dyDescent="0.2">
      <c r="A482" s="1" t="s">
        <v>5932</v>
      </c>
      <c r="B482" t="s">
        <v>6111</v>
      </c>
    </row>
    <row r="483" spans="1:2" x14ac:dyDescent="0.2">
      <c r="A483" s="1" t="s">
        <v>5932</v>
      </c>
      <c r="B483" t="s">
        <v>6111</v>
      </c>
    </row>
    <row r="484" spans="1:2" x14ac:dyDescent="0.2">
      <c r="A484" s="1" t="s">
        <v>5932</v>
      </c>
      <c r="B484" t="s">
        <v>6111</v>
      </c>
    </row>
    <row r="485" spans="1:2" x14ac:dyDescent="0.2">
      <c r="A485" s="1" t="s">
        <v>5932</v>
      </c>
      <c r="B485" t="s">
        <v>6112</v>
      </c>
    </row>
    <row r="486" spans="1:2" x14ac:dyDescent="0.2">
      <c r="A486" s="1" t="s">
        <v>5932</v>
      </c>
      <c r="B486" t="s">
        <v>6113</v>
      </c>
    </row>
    <row r="487" spans="1:2" x14ac:dyDescent="0.2">
      <c r="A487" s="1" t="s">
        <v>5932</v>
      </c>
      <c r="B487" t="s">
        <v>6114</v>
      </c>
    </row>
    <row r="488" spans="1:2" x14ac:dyDescent="0.2">
      <c r="A488" s="1" t="s">
        <v>5932</v>
      </c>
      <c r="B488" t="s">
        <v>6115</v>
      </c>
    </row>
    <row r="489" spans="1:2" x14ac:dyDescent="0.2">
      <c r="A489" s="1" t="s">
        <v>5932</v>
      </c>
      <c r="B489" t="s">
        <v>6115</v>
      </c>
    </row>
    <row r="490" spans="1:2" x14ac:dyDescent="0.2">
      <c r="A490" s="1" t="s">
        <v>5932</v>
      </c>
      <c r="B490" t="s">
        <v>6116</v>
      </c>
    </row>
    <row r="491" spans="1:2" x14ac:dyDescent="0.2">
      <c r="A491" s="1" t="s">
        <v>5932</v>
      </c>
      <c r="B491" t="s">
        <v>6116</v>
      </c>
    </row>
    <row r="492" spans="1:2" x14ac:dyDescent="0.2">
      <c r="A492" s="1" t="s">
        <v>5932</v>
      </c>
      <c r="B492" t="s">
        <v>6116</v>
      </c>
    </row>
    <row r="493" spans="1:2" x14ac:dyDescent="0.2">
      <c r="A493" s="1" t="s">
        <v>5932</v>
      </c>
      <c r="B493" t="s">
        <v>6116</v>
      </c>
    </row>
    <row r="494" spans="1:2" x14ac:dyDescent="0.2">
      <c r="A494" s="1" t="s">
        <v>5932</v>
      </c>
      <c r="B494" t="s">
        <v>6116</v>
      </c>
    </row>
    <row r="495" spans="1:2" x14ac:dyDescent="0.2">
      <c r="A495" s="1" t="s">
        <v>5932</v>
      </c>
      <c r="B495" t="s">
        <v>6116</v>
      </c>
    </row>
    <row r="496" spans="1:2" x14ac:dyDescent="0.2">
      <c r="A496" s="1" t="s">
        <v>5932</v>
      </c>
      <c r="B496" t="s">
        <v>6116</v>
      </c>
    </row>
    <row r="497" spans="1:2" x14ac:dyDescent="0.2">
      <c r="A497" s="1" t="s">
        <v>5932</v>
      </c>
      <c r="B497" t="s">
        <v>6117</v>
      </c>
    </row>
    <row r="498" spans="1:2" x14ac:dyDescent="0.2">
      <c r="A498" s="1" t="s">
        <v>5932</v>
      </c>
      <c r="B498" t="s">
        <v>6117</v>
      </c>
    </row>
    <row r="499" spans="1:2" x14ac:dyDescent="0.2">
      <c r="A499" s="1" t="s">
        <v>5932</v>
      </c>
      <c r="B499" t="s">
        <v>6117</v>
      </c>
    </row>
    <row r="500" spans="1:2" x14ac:dyDescent="0.2">
      <c r="A500" s="1" t="s">
        <v>5932</v>
      </c>
      <c r="B500" t="s">
        <v>6118</v>
      </c>
    </row>
    <row r="501" spans="1:2" x14ac:dyDescent="0.2">
      <c r="A501" s="1" t="s">
        <v>5932</v>
      </c>
      <c r="B501" t="s">
        <v>6118</v>
      </c>
    </row>
    <row r="502" spans="1:2" x14ac:dyDescent="0.2">
      <c r="A502" s="1" t="s">
        <v>5932</v>
      </c>
      <c r="B502" t="s">
        <v>6118</v>
      </c>
    </row>
    <row r="503" spans="1:2" x14ac:dyDescent="0.2">
      <c r="A503" s="1" t="s">
        <v>5932</v>
      </c>
      <c r="B503" t="s">
        <v>6119</v>
      </c>
    </row>
    <row r="504" spans="1:2" x14ac:dyDescent="0.2">
      <c r="A504" s="1" t="s">
        <v>5932</v>
      </c>
      <c r="B504" t="s">
        <v>6120</v>
      </c>
    </row>
    <row r="505" spans="1:2" x14ac:dyDescent="0.2">
      <c r="A505" s="1" t="s">
        <v>5932</v>
      </c>
      <c r="B505" t="s">
        <v>6120</v>
      </c>
    </row>
    <row r="506" spans="1:2" x14ac:dyDescent="0.2">
      <c r="A506" s="1" t="s">
        <v>5932</v>
      </c>
      <c r="B506" t="s">
        <v>6121</v>
      </c>
    </row>
    <row r="507" spans="1:2" x14ac:dyDescent="0.2">
      <c r="A507" s="1" t="s">
        <v>5932</v>
      </c>
      <c r="B507" t="s">
        <v>6121</v>
      </c>
    </row>
    <row r="508" spans="1:2" x14ac:dyDescent="0.2">
      <c r="A508" s="1" t="s">
        <v>5932</v>
      </c>
      <c r="B508" t="s">
        <v>6122</v>
      </c>
    </row>
    <row r="509" spans="1:2" x14ac:dyDescent="0.2">
      <c r="A509" s="1" t="s">
        <v>5932</v>
      </c>
      <c r="B509" t="s">
        <v>6122</v>
      </c>
    </row>
    <row r="510" spans="1:2" x14ac:dyDescent="0.2">
      <c r="A510" s="1" t="s">
        <v>5932</v>
      </c>
      <c r="B510" t="s">
        <v>6122</v>
      </c>
    </row>
    <row r="511" spans="1:2" x14ac:dyDescent="0.2">
      <c r="A511" s="1" t="s">
        <v>5932</v>
      </c>
      <c r="B511" t="s">
        <v>6122</v>
      </c>
    </row>
    <row r="512" spans="1:2" x14ac:dyDescent="0.2">
      <c r="A512" s="1" t="s">
        <v>5932</v>
      </c>
      <c r="B512" t="s">
        <v>6122</v>
      </c>
    </row>
    <row r="513" spans="1:2" x14ac:dyDescent="0.2">
      <c r="A513" s="1" t="s">
        <v>5932</v>
      </c>
      <c r="B513" t="s">
        <v>6122</v>
      </c>
    </row>
    <row r="514" spans="1:2" x14ac:dyDescent="0.2">
      <c r="A514" s="1" t="s">
        <v>5932</v>
      </c>
      <c r="B514" t="s">
        <v>6123</v>
      </c>
    </row>
    <row r="515" spans="1:2" x14ac:dyDescent="0.2">
      <c r="A515" s="1" t="s">
        <v>5932</v>
      </c>
      <c r="B515" t="s">
        <v>6123</v>
      </c>
    </row>
    <row r="516" spans="1:2" x14ac:dyDescent="0.2">
      <c r="A516" s="1" t="s">
        <v>5932</v>
      </c>
      <c r="B516" t="s">
        <v>6124</v>
      </c>
    </row>
    <row r="517" spans="1:2" x14ac:dyDescent="0.2">
      <c r="A517" s="1" t="s">
        <v>5932</v>
      </c>
      <c r="B517" t="s">
        <v>6124</v>
      </c>
    </row>
    <row r="518" spans="1:2" x14ac:dyDescent="0.2">
      <c r="A518" s="1" t="s">
        <v>5932</v>
      </c>
      <c r="B518" t="s">
        <v>6124</v>
      </c>
    </row>
    <row r="519" spans="1:2" x14ac:dyDescent="0.2">
      <c r="A519" s="1" t="s">
        <v>5932</v>
      </c>
      <c r="B519" t="s">
        <v>6124</v>
      </c>
    </row>
    <row r="520" spans="1:2" x14ac:dyDescent="0.2">
      <c r="A520" s="1" t="s">
        <v>5932</v>
      </c>
      <c r="B520" t="s">
        <v>6124</v>
      </c>
    </row>
    <row r="521" spans="1:2" x14ac:dyDescent="0.2">
      <c r="A521" s="1" t="s">
        <v>5932</v>
      </c>
      <c r="B521" t="s">
        <v>6125</v>
      </c>
    </row>
    <row r="522" spans="1:2" x14ac:dyDescent="0.2">
      <c r="A522" s="1" t="s">
        <v>5932</v>
      </c>
      <c r="B522" t="s">
        <v>6125</v>
      </c>
    </row>
    <row r="523" spans="1:2" x14ac:dyDescent="0.2">
      <c r="A523" s="1" t="s">
        <v>5932</v>
      </c>
      <c r="B523" t="s">
        <v>6125</v>
      </c>
    </row>
    <row r="524" spans="1:2" x14ac:dyDescent="0.2">
      <c r="A524" s="1" t="s">
        <v>5932</v>
      </c>
      <c r="B524" t="s">
        <v>6125</v>
      </c>
    </row>
    <row r="525" spans="1:2" x14ac:dyDescent="0.2">
      <c r="A525" s="1" t="s">
        <v>5932</v>
      </c>
      <c r="B525" t="s">
        <v>6125</v>
      </c>
    </row>
    <row r="526" spans="1:2" x14ac:dyDescent="0.2">
      <c r="A526" s="1" t="s">
        <v>5932</v>
      </c>
      <c r="B526" t="s">
        <v>6125</v>
      </c>
    </row>
    <row r="527" spans="1:2" x14ac:dyDescent="0.2">
      <c r="A527" s="1" t="s">
        <v>5932</v>
      </c>
      <c r="B527" t="s">
        <v>6126</v>
      </c>
    </row>
    <row r="528" spans="1:2" x14ac:dyDescent="0.2">
      <c r="A528" s="1" t="s">
        <v>5932</v>
      </c>
      <c r="B528" t="s">
        <v>6127</v>
      </c>
    </row>
    <row r="529" spans="1:2" x14ac:dyDescent="0.2">
      <c r="A529" s="1" t="s">
        <v>5932</v>
      </c>
      <c r="B529" t="s">
        <v>6127</v>
      </c>
    </row>
    <row r="530" spans="1:2" x14ac:dyDescent="0.2">
      <c r="A530" s="1" t="s">
        <v>5932</v>
      </c>
      <c r="B530" t="s">
        <v>6128</v>
      </c>
    </row>
    <row r="531" spans="1:2" x14ac:dyDescent="0.2">
      <c r="A531" s="1" t="s">
        <v>5932</v>
      </c>
      <c r="B531" t="s">
        <v>6128</v>
      </c>
    </row>
    <row r="532" spans="1:2" x14ac:dyDescent="0.2">
      <c r="A532" s="1" t="s">
        <v>5932</v>
      </c>
      <c r="B532" t="s">
        <v>6128</v>
      </c>
    </row>
    <row r="533" spans="1:2" x14ac:dyDescent="0.2">
      <c r="A533" s="1" t="s">
        <v>5932</v>
      </c>
      <c r="B533" t="s">
        <v>6128</v>
      </c>
    </row>
    <row r="534" spans="1:2" x14ac:dyDescent="0.2">
      <c r="A534" s="1" t="s">
        <v>5932</v>
      </c>
      <c r="B534" t="s">
        <v>6129</v>
      </c>
    </row>
    <row r="535" spans="1:2" x14ac:dyDescent="0.2">
      <c r="A535" s="1" t="s">
        <v>5932</v>
      </c>
      <c r="B535" t="s">
        <v>6129</v>
      </c>
    </row>
    <row r="536" spans="1:2" x14ac:dyDescent="0.2">
      <c r="A536" s="1" t="s">
        <v>5932</v>
      </c>
      <c r="B536" t="s">
        <v>6129</v>
      </c>
    </row>
    <row r="537" spans="1:2" x14ac:dyDescent="0.2">
      <c r="A537" s="1" t="s">
        <v>5932</v>
      </c>
      <c r="B537" t="s">
        <v>6130</v>
      </c>
    </row>
    <row r="538" spans="1:2" x14ac:dyDescent="0.2">
      <c r="A538" s="1" t="s">
        <v>5932</v>
      </c>
      <c r="B538" t="s">
        <v>6130</v>
      </c>
    </row>
    <row r="539" spans="1:2" x14ac:dyDescent="0.2">
      <c r="A539" s="1" t="s">
        <v>5932</v>
      </c>
      <c r="B539" t="s">
        <v>6130</v>
      </c>
    </row>
    <row r="540" spans="1:2" x14ac:dyDescent="0.2">
      <c r="A540" s="1" t="s">
        <v>5932</v>
      </c>
      <c r="B540" t="s">
        <v>6130</v>
      </c>
    </row>
    <row r="541" spans="1:2" x14ac:dyDescent="0.2">
      <c r="A541" s="1" t="s">
        <v>5932</v>
      </c>
      <c r="B541" t="s">
        <v>6130</v>
      </c>
    </row>
    <row r="542" spans="1:2" x14ac:dyDescent="0.2">
      <c r="A542" s="1" t="s">
        <v>5932</v>
      </c>
      <c r="B542" t="s">
        <v>6130</v>
      </c>
    </row>
    <row r="543" spans="1:2" x14ac:dyDescent="0.2">
      <c r="A543" s="1" t="s">
        <v>5932</v>
      </c>
      <c r="B543" t="s">
        <v>6131</v>
      </c>
    </row>
    <row r="544" spans="1:2" x14ac:dyDescent="0.2">
      <c r="A544" s="1" t="s">
        <v>5932</v>
      </c>
      <c r="B544" t="s">
        <v>6131</v>
      </c>
    </row>
    <row r="545" spans="1:2" x14ac:dyDescent="0.2">
      <c r="A545" s="1" t="s">
        <v>5932</v>
      </c>
      <c r="B545" t="s">
        <v>6132</v>
      </c>
    </row>
    <row r="546" spans="1:2" x14ac:dyDescent="0.2">
      <c r="A546" s="1" t="s">
        <v>5932</v>
      </c>
      <c r="B546" t="s">
        <v>6133</v>
      </c>
    </row>
    <row r="547" spans="1:2" x14ac:dyDescent="0.2">
      <c r="A547" s="1" t="s">
        <v>5932</v>
      </c>
      <c r="B547" t="s">
        <v>6133</v>
      </c>
    </row>
    <row r="548" spans="1:2" x14ac:dyDescent="0.2">
      <c r="A548" s="1" t="s">
        <v>5932</v>
      </c>
      <c r="B548" t="s">
        <v>6133</v>
      </c>
    </row>
    <row r="549" spans="1:2" x14ac:dyDescent="0.2">
      <c r="A549" s="1" t="s">
        <v>5932</v>
      </c>
      <c r="B549" t="s">
        <v>6133</v>
      </c>
    </row>
    <row r="550" spans="1:2" x14ac:dyDescent="0.2">
      <c r="A550" s="1" t="s">
        <v>5932</v>
      </c>
      <c r="B550" t="s">
        <v>6133</v>
      </c>
    </row>
    <row r="551" spans="1:2" x14ac:dyDescent="0.2">
      <c r="A551" s="1" t="s">
        <v>5932</v>
      </c>
      <c r="B551" t="s">
        <v>6134</v>
      </c>
    </row>
    <row r="552" spans="1:2" x14ac:dyDescent="0.2">
      <c r="A552" s="1" t="s">
        <v>5932</v>
      </c>
      <c r="B552" t="s">
        <v>6134</v>
      </c>
    </row>
    <row r="553" spans="1:2" x14ac:dyDescent="0.2">
      <c r="A553" s="1" t="s">
        <v>5932</v>
      </c>
      <c r="B553" t="s">
        <v>6135</v>
      </c>
    </row>
    <row r="554" spans="1:2" x14ac:dyDescent="0.2">
      <c r="A554" s="1" t="s">
        <v>5932</v>
      </c>
      <c r="B554" t="s">
        <v>6136</v>
      </c>
    </row>
    <row r="555" spans="1:2" x14ac:dyDescent="0.2">
      <c r="A555" s="1" t="s">
        <v>5932</v>
      </c>
      <c r="B555" t="s">
        <v>6136</v>
      </c>
    </row>
    <row r="556" spans="1:2" x14ac:dyDescent="0.2">
      <c r="A556" s="1" t="s">
        <v>5932</v>
      </c>
      <c r="B556" t="s">
        <v>6137</v>
      </c>
    </row>
    <row r="557" spans="1:2" x14ac:dyDescent="0.2">
      <c r="A557" s="1" t="s">
        <v>5932</v>
      </c>
      <c r="B557" t="s">
        <v>6137</v>
      </c>
    </row>
    <row r="558" spans="1:2" x14ac:dyDescent="0.2">
      <c r="A558" s="1" t="s">
        <v>5932</v>
      </c>
      <c r="B558" t="s">
        <v>6137</v>
      </c>
    </row>
    <row r="559" spans="1:2" x14ac:dyDescent="0.2">
      <c r="A559" s="1" t="s">
        <v>5932</v>
      </c>
      <c r="B559" t="s">
        <v>6138</v>
      </c>
    </row>
    <row r="560" spans="1:2" x14ac:dyDescent="0.2">
      <c r="A560" s="1" t="s">
        <v>5932</v>
      </c>
      <c r="B560" t="s">
        <v>6139</v>
      </c>
    </row>
    <row r="561" spans="1:2" x14ac:dyDescent="0.2">
      <c r="A561" s="1" t="s">
        <v>5932</v>
      </c>
      <c r="B561" t="s">
        <v>6140</v>
      </c>
    </row>
    <row r="562" spans="1:2" x14ac:dyDescent="0.2">
      <c r="A562" s="1" t="s">
        <v>5932</v>
      </c>
      <c r="B562" t="s">
        <v>6140</v>
      </c>
    </row>
    <row r="563" spans="1:2" x14ac:dyDescent="0.2">
      <c r="A563" s="1" t="s">
        <v>5932</v>
      </c>
      <c r="B563" t="s">
        <v>6141</v>
      </c>
    </row>
    <row r="564" spans="1:2" x14ac:dyDescent="0.2">
      <c r="A564" s="1" t="s">
        <v>5932</v>
      </c>
      <c r="B564" t="s">
        <v>6141</v>
      </c>
    </row>
    <row r="565" spans="1:2" x14ac:dyDescent="0.2">
      <c r="A565" s="1" t="s">
        <v>5932</v>
      </c>
      <c r="B565" t="s">
        <v>6141</v>
      </c>
    </row>
    <row r="566" spans="1:2" x14ac:dyDescent="0.2">
      <c r="A566" s="1" t="s">
        <v>5932</v>
      </c>
      <c r="B566" t="s">
        <v>6141</v>
      </c>
    </row>
    <row r="567" spans="1:2" x14ac:dyDescent="0.2">
      <c r="A567" s="1" t="s">
        <v>5932</v>
      </c>
      <c r="B567" t="s">
        <v>6142</v>
      </c>
    </row>
    <row r="568" spans="1:2" x14ac:dyDescent="0.2">
      <c r="A568" s="1" t="s">
        <v>5932</v>
      </c>
      <c r="B568" t="s">
        <v>6143</v>
      </c>
    </row>
    <row r="569" spans="1:2" x14ac:dyDescent="0.2">
      <c r="A569" s="1" t="s">
        <v>5932</v>
      </c>
      <c r="B569" t="s">
        <v>6144</v>
      </c>
    </row>
    <row r="570" spans="1:2" x14ac:dyDescent="0.2">
      <c r="A570" s="1" t="s">
        <v>5932</v>
      </c>
      <c r="B570" t="s">
        <v>6144</v>
      </c>
    </row>
    <row r="571" spans="1:2" x14ac:dyDescent="0.2">
      <c r="A571" s="1" t="s">
        <v>5932</v>
      </c>
      <c r="B571" t="s">
        <v>6144</v>
      </c>
    </row>
    <row r="572" spans="1:2" x14ac:dyDescent="0.2">
      <c r="A572" s="1" t="s">
        <v>5932</v>
      </c>
      <c r="B572" t="s">
        <v>6145</v>
      </c>
    </row>
    <row r="573" spans="1:2" x14ac:dyDescent="0.2">
      <c r="A573" s="1" t="s">
        <v>5932</v>
      </c>
      <c r="B573" t="s">
        <v>6145</v>
      </c>
    </row>
    <row r="574" spans="1:2" x14ac:dyDescent="0.2">
      <c r="A574" s="1" t="s">
        <v>5932</v>
      </c>
      <c r="B574" t="s">
        <v>6145</v>
      </c>
    </row>
    <row r="575" spans="1:2" x14ac:dyDescent="0.2">
      <c r="A575" s="1" t="s">
        <v>5932</v>
      </c>
      <c r="B575" t="s">
        <v>6145</v>
      </c>
    </row>
    <row r="576" spans="1:2" x14ac:dyDescent="0.2">
      <c r="A576" s="1" t="s">
        <v>5932</v>
      </c>
      <c r="B576" t="s">
        <v>6145</v>
      </c>
    </row>
    <row r="577" spans="1:2" x14ac:dyDescent="0.2">
      <c r="A577" s="1" t="s">
        <v>5932</v>
      </c>
      <c r="B577" t="s">
        <v>6146</v>
      </c>
    </row>
    <row r="578" spans="1:2" x14ac:dyDescent="0.2">
      <c r="A578" s="1" t="s">
        <v>5932</v>
      </c>
      <c r="B578" t="s">
        <v>6146</v>
      </c>
    </row>
    <row r="579" spans="1:2" x14ac:dyDescent="0.2">
      <c r="A579" s="1" t="s">
        <v>5932</v>
      </c>
      <c r="B579" t="s">
        <v>6146</v>
      </c>
    </row>
    <row r="580" spans="1:2" x14ac:dyDescent="0.2">
      <c r="A580" s="1" t="s">
        <v>5932</v>
      </c>
      <c r="B580" t="s">
        <v>6147</v>
      </c>
    </row>
    <row r="581" spans="1:2" x14ac:dyDescent="0.2">
      <c r="A581" s="1" t="s">
        <v>5932</v>
      </c>
      <c r="B581" t="s">
        <v>6147</v>
      </c>
    </row>
    <row r="582" spans="1:2" x14ac:dyDescent="0.2">
      <c r="A582" s="1" t="s">
        <v>5932</v>
      </c>
      <c r="B582" t="s">
        <v>6147</v>
      </c>
    </row>
    <row r="583" spans="1:2" x14ac:dyDescent="0.2">
      <c r="A583" s="1" t="s">
        <v>5932</v>
      </c>
      <c r="B583" t="s">
        <v>6148</v>
      </c>
    </row>
    <row r="584" spans="1:2" x14ac:dyDescent="0.2">
      <c r="A584" s="1" t="s">
        <v>5932</v>
      </c>
      <c r="B584" t="s">
        <v>6148</v>
      </c>
    </row>
    <row r="585" spans="1:2" x14ac:dyDescent="0.2">
      <c r="A585" s="1" t="s">
        <v>5932</v>
      </c>
      <c r="B585" t="s">
        <v>6148</v>
      </c>
    </row>
    <row r="586" spans="1:2" x14ac:dyDescent="0.2">
      <c r="A586" s="1" t="s">
        <v>5932</v>
      </c>
      <c r="B586" t="s">
        <v>6149</v>
      </c>
    </row>
    <row r="587" spans="1:2" x14ac:dyDescent="0.2">
      <c r="A587" s="1" t="s">
        <v>5932</v>
      </c>
      <c r="B587" t="s">
        <v>6150</v>
      </c>
    </row>
    <row r="588" spans="1:2" x14ac:dyDescent="0.2">
      <c r="A588" s="1" t="s">
        <v>5932</v>
      </c>
      <c r="B588" t="s">
        <v>6150</v>
      </c>
    </row>
    <row r="589" spans="1:2" x14ac:dyDescent="0.2">
      <c r="A589" s="1" t="s">
        <v>5932</v>
      </c>
      <c r="B589" t="s">
        <v>6150</v>
      </c>
    </row>
    <row r="590" spans="1:2" x14ac:dyDescent="0.2">
      <c r="A590" s="1" t="s">
        <v>5932</v>
      </c>
      <c r="B590" t="s">
        <v>6150</v>
      </c>
    </row>
    <row r="591" spans="1:2" x14ac:dyDescent="0.2">
      <c r="A591" s="1" t="s">
        <v>5932</v>
      </c>
      <c r="B591" t="s">
        <v>6151</v>
      </c>
    </row>
    <row r="592" spans="1:2" x14ac:dyDescent="0.2">
      <c r="A592" s="1" t="s">
        <v>5932</v>
      </c>
      <c r="B592" t="s">
        <v>6151</v>
      </c>
    </row>
    <row r="593" spans="1:2" x14ac:dyDescent="0.2">
      <c r="A593" s="1" t="s">
        <v>5932</v>
      </c>
      <c r="B593" t="s">
        <v>6152</v>
      </c>
    </row>
    <row r="594" spans="1:2" x14ac:dyDescent="0.2">
      <c r="A594" s="1" t="s">
        <v>5932</v>
      </c>
      <c r="B594" t="s">
        <v>6153</v>
      </c>
    </row>
    <row r="595" spans="1:2" x14ac:dyDescent="0.2">
      <c r="A595" s="1" t="s">
        <v>5932</v>
      </c>
      <c r="B595" t="s">
        <v>6153</v>
      </c>
    </row>
    <row r="596" spans="1:2" x14ac:dyDescent="0.2">
      <c r="A596" s="1" t="s">
        <v>5932</v>
      </c>
      <c r="B596" t="s">
        <v>6154</v>
      </c>
    </row>
    <row r="597" spans="1:2" x14ac:dyDescent="0.2">
      <c r="A597" s="1" t="s">
        <v>5932</v>
      </c>
      <c r="B597" t="s">
        <v>6154</v>
      </c>
    </row>
    <row r="598" spans="1:2" x14ac:dyDescent="0.2">
      <c r="A598" s="1" t="s">
        <v>5932</v>
      </c>
      <c r="B598" t="s">
        <v>6154</v>
      </c>
    </row>
    <row r="599" spans="1:2" x14ac:dyDescent="0.2">
      <c r="A599" s="1" t="s">
        <v>5932</v>
      </c>
      <c r="B599" t="s">
        <v>6155</v>
      </c>
    </row>
    <row r="600" spans="1:2" x14ac:dyDescent="0.2">
      <c r="A600" s="1" t="s">
        <v>5932</v>
      </c>
      <c r="B600" t="s">
        <v>6156</v>
      </c>
    </row>
    <row r="601" spans="1:2" x14ac:dyDescent="0.2">
      <c r="A601" s="1" t="s">
        <v>5932</v>
      </c>
      <c r="B601" t="s">
        <v>6156</v>
      </c>
    </row>
    <row r="602" spans="1:2" x14ac:dyDescent="0.2">
      <c r="A602" s="1" t="s">
        <v>5932</v>
      </c>
      <c r="B602" t="s">
        <v>6156</v>
      </c>
    </row>
    <row r="603" spans="1:2" x14ac:dyDescent="0.2">
      <c r="A603" s="1" t="s">
        <v>5932</v>
      </c>
      <c r="B603" t="s">
        <v>6157</v>
      </c>
    </row>
    <row r="604" spans="1:2" x14ac:dyDescent="0.2">
      <c r="A604" s="1" t="s">
        <v>5932</v>
      </c>
      <c r="B604" t="s">
        <v>6157</v>
      </c>
    </row>
    <row r="605" spans="1:2" x14ac:dyDescent="0.2">
      <c r="A605" s="1" t="s">
        <v>5932</v>
      </c>
      <c r="B605" t="s">
        <v>6157</v>
      </c>
    </row>
    <row r="606" spans="1:2" x14ac:dyDescent="0.2">
      <c r="A606" s="1" t="s">
        <v>5932</v>
      </c>
      <c r="B606" t="s">
        <v>6158</v>
      </c>
    </row>
    <row r="607" spans="1:2" x14ac:dyDescent="0.2">
      <c r="A607" s="1" t="s">
        <v>5932</v>
      </c>
      <c r="B607" t="s">
        <v>6159</v>
      </c>
    </row>
    <row r="608" spans="1:2" x14ac:dyDescent="0.2">
      <c r="A608" s="1" t="s">
        <v>5932</v>
      </c>
      <c r="B608" t="s">
        <v>6159</v>
      </c>
    </row>
    <row r="609" spans="1:2" x14ac:dyDescent="0.2">
      <c r="A609" s="1" t="s">
        <v>5932</v>
      </c>
      <c r="B609" t="s">
        <v>6159</v>
      </c>
    </row>
    <row r="610" spans="1:2" x14ac:dyDescent="0.2">
      <c r="A610" s="1" t="s">
        <v>5932</v>
      </c>
      <c r="B610" t="s">
        <v>6159</v>
      </c>
    </row>
    <row r="611" spans="1:2" x14ac:dyDescent="0.2">
      <c r="A611" s="1" t="s">
        <v>5932</v>
      </c>
      <c r="B611" t="s">
        <v>6159</v>
      </c>
    </row>
    <row r="612" spans="1:2" x14ac:dyDescent="0.2">
      <c r="A612" s="1" t="s">
        <v>5932</v>
      </c>
      <c r="B612" t="s">
        <v>6160</v>
      </c>
    </row>
    <row r="613" spans="1:2" x14ac:dyDescent="0.2">
      <c r="A613" s="1" t="s">
        <v>5932</v>
      </c>
      <c r="B613" t="s">
        <v>6161</v>
      </c>
    </row>
    <row r="614" spans="1:2" x14ac:dyDescent="0.2">
      <c r="A614" s="1" t="s">
        <v>5932</v>
      </c>
      <c r="B614" t="s">
        <v>6161</v>
      </c>
    </row>
    <row r="615" spans="1:2" x14ac:dyDescent="0.2">
      <c r="A615" s="1" t="s">
        <v>5932</v>
      </c>
      <c r="B615" t="s">
        <v>6161</v>
      </c>
    </row>
    <row r="616" spans="1:2" x14ac:dyDescent="0.2">
      <c r="A616" s="1" t="s">
        <v>5932</v>
      </c>
      <c r="B616" t="s">
        <v>6161</v>
      </c>
    </row>
    <row r="617" spans="1:2" x14ac:dyDescent="0.2">
      <c r="A617" s="1" t="s">
        <v>5932</v>
      </c>
      <c r="B617" t="s">
        <v>6162</v>
      </c>
    </row>
    <row r="618" spans="1:2" x14ac:dyDescent="0.2">
      <c r="A618" s="1" t="s">
        <v>5932</v>
      </c>
      <c r="B618" t="s">
        <v>6162</v>
      </c>
    </row>
    <row r="619" spans="1:2" x14ac:dyDescent="0.2">
      <c r="A619" s="1" t="s">
        <v>5932</v>
      </c>
      <c r="B619" t="s">
        <v>6163</v>
      </c>
    </row>
    <row r="620" spans="1:2" x14ac:dyDescent="0.2">
      <c r="A620" s="1" t="s">
        <v>5932</v>
      </c>
      <c r="B620" t="s">
        <v>6164</v>
      </c>
    </row>
    <row r="621" spans="1:2" x14ac:dyDescent="0.2">
      <c r="A621" s="1" t="s">
        <v>5932</v>
      </c>
      <c r="B621" t="s">
        <v>6165</v>
      </c>
    </row>
    <row r="622" spans="1:2" x14ac:dyDescent="0.2">
      <c r="A622" s="1" t="s">
        <v>5932</v>
      </c>
      <c r="B622" t="s">
        <v>6166</v>
      </c>
    </row>
    <row r="623" spans="1:2" x14ac:dyDescent="0.2">
      <c r="A623" s="1" t="s">
        <v>5932</v>
      </c>
      <c r="B623" t="s">
        <v>6167</v>
      </c>
    </row>
    <row r="624" spans="1:2" x14ac:dyDescent="0.2">
      <c r="A624" s="1" t="s">
        <v>5932</v>
      </c>
      <c r="B624" t="s">
        <v>6167</v>
      </c>
    </row>
    <row r="625" spans="1:2" x14ac:dyDescent="0.2">
      <c r="A625" s="1" t="s">
        <v>5932</v>
      </c>
      <c r="B625" t="s">
        <v>6167</v>
      </c>
    </row>
    <row r="626" spans="1:2" x14ac:dyDescent="0.2">
      <c r="A626" s="1" t="s">
        <v>5932</v>
      </c>
      <c r="B626" t="s">
        <v>6167</v>
      </c>
    </row>
    <row r="627" spans="1:2" x14ac:dyDescent="0.2">
      <c r="A627" s="1" t="s">
        <v>5932</v>
      </c>
      <c r="B627" t="s">
        <v>6167</v>
      </c>
    </row>
    <row r="628" spans="1:2" x14ac:dyDescent="0.2">
      <c r="A628" s="1" t="s">
        <v>5932</v>
      </c>
      <c r="B628" t="s">
        <v>6168</v>
      </c>
    </row>
    <row r="629" spans="1:2" x14ac:dyDescent="0.2">
      <c r="A629" s="1" t="s">
        <v>5932</v>
      </c>
      <c r="B629" t="s">
        <v>6169</v>
      </c>
    </row>
    <row r="630" spans="1:2" x14ac:dyDescent="0.2">
      <c r="A630" s="1" t="s">
        <v>5932</v>
      </c>
      <c r="B630" t="s">
        <v>6170</v>
      </c>
    </row>
    <row r="631" spans="1:2" x14ac:dyDescent="0.2">
      <c r="A631" s="1" t="s">
        <v>5932</v>
      </c>
      <c r="B631" t="s">
        <v>6171</v>
      </c>
    </row>
    <row r="632" spans="1:2" x14ac:dyDescent="0.2">
      <c r="A632" s="1" t="s">
        <v>5932</v>
      </c>
      <c r="B632" t="s">
        <v>6171</v>
      </c>
    </row>
    <row r="633" spans="1:2" x14ac:dyDescent="0.2">
      <c r="A633" s="1" t="s">
        <v>5932</v>
      </c>
      <c r="B633" t="s">
        <v>6172</v>
      </c>
    </row>
    <row r="634" spans="1:2" x14ac:dyDescent="0.2">
      <c r="A634" s="1" t="s">
        <v>5932</v>
      </c>
      <c r="B634" t="s">
        <v>6173</v>
      </c>
    </row>
    <row r="635" spans="1:2" x14ac:dyDescent="0.2">
      <c r="A635" s="1" t="s">
        <v>5932</v>
      </c>
      <c r="B635" t="s">
        <v>6173</v>
      </c>
    </row>
    <row r="636" spans="1:2" x14ac:dyDescent="0.2">
      <c r="A636" s="1" t="s">
        <v>5932</v>
      </c>
      <c r="B636" t="s">
        <v>6173</v>
      </c>
    </row>
    <row r="637" spans="1:2" x14ac:dyDescent="0.2">
      <c r="A637" s="1" t="s">
        <v>5932</v>
      </c>
      <c r="B637" t="s">
        <v>6173</v>
      </c>
    </row>
    <row r="638" spans="1:2" x14ac:dyDescent="0.2">
      <c r="A638" s="1" t="s">
        <v>5932</v>
      </c>
      <c r="B638" t="s">
        <v>6173</v>
      </c>
    </row>
    <row r="639" spans="1:2" x14ac:dyDescent="0.2">
      <c r="A639" s="1" t="s">
        <v>5932</v>
      </c>
      <c r="B639" t="s">
        <v>6173</v>
      </c>
    </row>
    <row r="640" spans="1:2" x14ac:dyDescent="0.2">
      <c r="A640" s="1" t="s">
        <v>5932</v>
      </c>
      <c r="B640" t="s">
        <v>6173</v>
      </c>
    </row>
    <row r="641" spans="1:2" x14ac:dyDescent="0.2">
      <c r="A641" s="1" t="s">
        <v>5932</v>
      </c>
      <c r="B641" t="s">
        <v>6173</v>
      </c>
    </row>
    <row r="642" spans="1:2" x14ac:dyDescent="0.2">
      <c r="A642" s="1" t="s">
        <v>5932</v>
      </c>
      <c r="B642" t="s">
        <v>6174</v>
      </c>
    </row>
    <row r="643" spans="1:2" x14ac:dyDescent="0.2">
      <c r="A643" s="1" t="s">
        <v>5932</v>
      </c>
      <c r="B643" t="s">
        <v>6174</v>
      </c>
    </row>
    <row r="644" spans="1:2" x14ac:dyDescent="0.2">
      <c r="A644" s="1" t="s">
        <v>5932</v>
      </c>
      <c r="B644" t="s">
        <v>6175</v>
      </c>
    </row>
    <row r="645" spans="1:2" x14ac:dyDescent="0.2">
      <c r="A645" s="1" t="s">
        <v>5932</v>
      </c>
      <c r="B645" t="s">
        <v>6176</v>
      </c>
    </row>
    <row r="646" spans="1:2" x14ac:dyDescent="0.2">
      <c r="A646" s="1" t="s">
        <v>5932</v>
      </c>
      <c r="B646" t="s">
        <v>6177</v>
      </c>
    </row>
    <row r="647" spans="1:2" x14ac:dyDescent="0.2">
      <c r="A647" s="1" t="s">
        <v>5932</v>
      </c>
      <c r="B647" t="s">
        <v>6177</v>
      </c>
    </row>
    <row r="648" spans="1:2" x14ac:dyDescent="0.2">
      <c r="A648" s="1" t="s">
        <v>5932</v>
      </c>
      <c r="B648" t="s">
        <v>6177</v>
      </c>
    </row>
    <row r="649" spans="1:2" x14ac:dyDescent="0.2">
      <c r="A649" s="1" t="s">
        <v>5932</v>
      </c>
      <c r="B649" t="s">
        <v>6177</v>
      </c>
    </row>
    <row r="650" spans="1:2" x14ac:dyDescent="0.2">
      <c r="A650" s="1" t="s">
        <v>5932</v>
      </c>
      <c r="B650" t="s">
        <v>6177</v>
      </c>
    </row>
    <row r="651" spans="1:2" x14ac:dyDescent="0.2">
      <c r="A651" s="1" t="s">
        <v>5932</v>
      </c>
      <c r="B651" t="s">
        <v>6177</v>
      </c>
    </row>
    <row r="652" spans="1:2" x14ac:dyDescent="0.2">
      <c r="A652" s="1" t="s">
        <v>5932</v>
      </c>
      <c r="B652" t="s">
        <v>6177</v>
      </c>
    </row>
    <row r="653" spans="1:2" x14ac:dyDescent="0.2">
      <c r="A653" s="1" t="s">
        <v>5932</v>
      </c>
      <c r="B653" t="s">
        <v>6178</v>
      </c>
    </row>
    <row r="654" spans="1:2" x14ac:dyDescent="0.2">
      <c r="A654" s="1" t="s">
        <v>5932</v>
      </c>
      <c r="B654" t="s">
        <v>6178</v>
      </c>
    </row>
    <row r="655" spans="1:2" x14ac:dyDescent="0.2">
      <c r="A655" s="1" t="s">
        <v>5932</v>
      </c>
      <c r="B655" t="s">
        <v>6179</v>
      </c>
    </row>
    <row r="656" spans="1:2" x14ac:dyDescent="0.2">
      <c r="A656" s="1" t="s">
        <v>5932</v>
      </c>
      <c r="B656" t="s">
        <v>6179</v>
      </c>
    </row>
    <row r="657" spans="1:2" x14ac:dyDescent="0.2">
      <c r="A657" s="1" t="s">
        <v>5932</v>
      </c>
      <c r="B657" t="s">
        <v>6180</v>
      </c>
    </row>
    <row r="658" spans="1:2" x14ac:dyDescent="0.2">
      <c r="A658" s="1" t="s">
        <v>5932</v>
      </c>
      <c r="B658" t="s">
        <v>6181</v>
      </c>
    </row>
    <row r="659" spans="1:2" x14ac:dyDescent="0.2">
      <c r="A659" s="1" t="s">
        <v>5932</v>
      </c>
      <c r="B659" t="s">
        <v>6181</v>
      </c>
    </row>
    <row r="660" spans="1:2" x14ac:dyDescent="0.2">
      <c r="A660" s="1" t="s">
        <v>5932</v>
      </c>
      <c r="B660" t="s">
        <v>6181</v>
      </c>
    </row>
    <row r="661" spans="1:2" x14ac:dyDescent="0.2">
      <c r="A661" s="1" t="s">
        <v>5932</v>
      </c>
      <c r="B661" t="s">
        <v>6182</v>
      </c>
    </row>
    <row r="662" spans="1:2" x14ac:dyDescent="0.2">
      <c r="A662" s="1" t="s">
        <v>5932</v>
      </c>
      <c r="B662" t="s">
        <v>6182</v>
      </c>
    </row>
    <row r="663" spans="1:2" x14ac:dyDescent="0.2">
      <c r="A663" s="1" t="s">
        <v>5932</v>
      </c>
      <c r="B663" t="s">
        <v>6183</v>
      </c>
    </row>
    <row r="664" spans="1:2" x14ac:dyDescent="0.2">
      <c r="A664" s="1" t="s">
        <v>5932</v>
      </c>
      <c r="B664" t="s">
        <v>6183</v>
      </c>
    </row>
    <row r="665" spans="1:2" x14ac:dyDescent="0.2">
      <c r="A665" s="1" t="s">
        <v>5932</v>
      </c>
      <c r="B665" t="s">
        <v>6183</v>
      </c>
    </row>
    <row r="666" spans="1:2" x14ac:dyDescent="0.2">
      <c r="A666" s="1" t="s">
        <v>5932</v>
      </c>
      <c r="B666" t="s">
        <v>6184</v>
      </c>
    </row>
    <row r="667" spans="1:2" x14ac:dyDescent="0.2">
      <c r="A667" s="1" t="s">
        <v>5932</v>
      </c>
      <c r="B667" t="s">
        <v>6184</v>
      </c>
    </row>
    <row r="668" spans="1:2" x14ac:dyDescent="0.2">
      <c r="A668" s="1" t="s">
        <v>5932</v>
      </c>
      <c r="B668" t="s">
        <v>6184</v>
      </c>
    </row>
    <row r="669" spans="1:2" x14ac:dyDescent="0.2">
      <c r="A669" s="1" t="s">
        <v>5932</v>
      </c>
      <c r="B669" t="s">
        <v>6185</v>
      </c>
    </row>
    <row r="670" spans="1:2" x14ac:dyDescent="0.2">
      <c r="A670" s="1" t="s">
        <v>5932</v>
      </c>
      <c r="B670" t="s">
        <v>6185</v>
      </c>
    </row>
    <row r="671" spans="1:2" x14ac:dyDescent="0.2">
      <c r="A671" s="1" t="s">
        <v>5932</v>
      </c>
      <c r="B671" t="s">
        <v>6186</v>
      </c>
    </row>
    <row r="672" spans="1:2" x14ac:dyDescent="0.2">
      <c r="A672" s="1" t="s">
        <v>5932</v>
      </c>
      <c r="B672" t="s">
        <v>6186</v>
      </c>
    </row>
    <row r="673" spans="1:2" x14ac:dyDescent="0.2">
      <c r="A673" s="1" t="s">
        <v>5932</v>
      </c>
      <c r="B673" t="s">
        <v>6187</v>
      </c>
    </row>
    <row r="674" spans="1:2" x14ac:dyDescent="0.2">
      <c r="A674" s="1" t="s">
        <v>5932</v>
      </c>
      <c r="B674" t="s">
        <v>6187</v>
      </c>
    </row>
    <row r="675" spans="1:2" x14ac:dyDescent="0.2">
      <c r="A675" s="1" t="s">
        <v>5932</v>
      </c>
      <c r="B675" t="s">
        <v>6188</v>
      </c>
    </row>
    <row r="676" spans="1:2" x14ac:dyDescent="0.2">
      <c r="A676" s="1" t="s">
        <v>5932</v>
      </c>
      <c r="B676" t="s">
        <v>6188</v>
      </c>
    </row>
    <row r="677" spans="1:2" x14ac:dyDescent="0.2">
      <c r="A677" s="1" t="s">
        <v>5932</v>
      </c>
      <c r="B677" t="s">
        <v>6188</v>
      </c>
    </row>
    <row r="678" spans="1:2" x14ac:dyDescent="0.2">
      <c r="A678" s="1" t="s">
        <v>5932</v>
      </c>
      <c r="B678" t="s">
        <v>6188</v>
      </c>
    </row>
    <row r="679" spans="1:2" x14ac:dyDescent="0.2">
      <c r="A679" s="1" t="s">
        <v>5932</v>
      </c>
      <c r="B679" t="s">
        <v>6188</v>
      </c>
    </row>
    <row r="680" spans="1:2" x14ac:dyDescent="0.2">
      <c r="A680" s="1" t="s">
        <v>5932</v>
      </c>
      <c r="B680" t="s">
        <v>6188</v>
      </c>
    </row>
    <row r="681" spans="1:2" x14ac:dyDescent="0.2">
      <c r="A681" s="1" t="s">
        <v>5932</v>
      </c>
      <c r="B681" t="s">
        <v>6189</v>
      </c>
    </row>
    <row r="682" spans="1:2" x14ac:dyDescent="0.2">
      <c r="A682" s="1" t="s">
        <v>5932</v>
      </c>
      <c r="B682" t="s">
        <v>6189</v>
      </c>
    </row>
    <row r="683" spans="1:2" x14ac:dyDescent="0.2">
      <c r="A683" s="1" t="s">
        <v>5932</v>
      </c>
      <c r="B683" t="s">
        <v>6189</v>
      </c>
    </row>
    <row r="684" spans="1:2" x14ac:dyDescent="0.2">
      <c r="A684" s="1" t="s">
        <v>5932</v>
      </c>
      <c r="B684" t="s">
        <v>6190</v>
      </c>
    </row>
    <row r="685" spans="1:2" x14ac:dyDescent="0.2">
      <c r="A685" s="1" t="s">
        <v>5932</v>
      </c>
      <c r="B685" t="s">
        <v>6190</v>
      </c>
    </row>
    <row r="686" spans="1:2" x14ac:dyDescent="0.2">
      <c r="A686" s="1" t="s">
        <v>5932</v>
      </c>
      <c r="B686" t="s">
        <v>6191</v>
      </c>
    </row>
    <row r="687" spans="1:2" x14ac:dyDescent="0.2">
      <c r="A687" s="1" t="s">
        <v>5932</v>
      </c>
      <c r="B687" t="s">
        <v>6191</v>
      </c>
    </row>
    <row r="688" spans="1:2" x14ac:dyDescent="0.2">
      <c r="A688" s="1" t="s">
        <v>5932</v>
      </c>
      <c r="B688" t="s">
        <v>6191</v>
      </c>
    </row>
    <row r="689" spans="1:2" x14ac:dyDescent="0.2">
      <c r="A689" s="1" t="s">
        <v>5932</v>
      </c>
      <c r="B689" t="s">
        <v>6191</v>
      </c>
    </row>
    <row r="690" spans="1:2" x14ac:dyDescent="0.2">
      <c r="A690" s="1" t="s">
        <v>5932</v>
      </c>
      <c r="B690" t="s">
        <v>6191</v>
      </c>
    </row>
    <row r="691" spans="1:2" x14ac:dyDescent="0.2">
      <c r="A691" s="1" t="s">
        <v>5932</v>
      </c>
      <c r="B691" t="s">
        <v>6192</v>
      </c>
    </row>
    <row r="692" spans="1:2" x14ac:dyDescent="0.2">
      <c r="A692" s="1" t="s">
        <v>5932</v>
      </c>
      <c r="B692" t="s">
        <v>6192</v>
      </c>
    </row>
    <row r="693" spans="1:2" x14ac:dyDescent="0.2">
      <c r="A693" s="1" t="s">
        <v>5932</v>
      </c>
      <c r="B693" t="s">
        <v>6192</v>
      </c>
    </row>
    <row r="694" spans="1:2" x14ac:dyDescent="0.2">
      <c r="A694" s="1" t="s">
        <v>5932</v>
      </c>
      <c r="B694" t="s">
        <v>6192</v>
      </c>
    </row>
    <row r="695" spans="1:2" x14ac:dyDescent="0.2">
      <c r="A695" s="1" t="s">
        <v>5932</v>
      </c>
      <c r="B695" t="s">
        <v>6192</v>
      </c>
    </row>
    <row r="696" spans="1:2" x14ac:dyDescent="0.2">
      <c r="A696" s="1" t="s">
        <v>5932</v>
      </c>
      <c r="B696" t="s">
        <v>6193</v>
      </c>
    </row>
    <row r="697" spans="1:2" x14ac:dyDescent="0.2">
      <c r="A697" s="1" t="s">
        <v>5932</v>
      </c>
      <c r="B697" t="s">
        <v>6193</v>
      </c>
    </row>
    <row r="698" spans="1:2" x14ac:dyDescent="0.2">
      <c r="A698" s="1" t="s">
        <v>5932</v>
      </c>
      <c r="B698" t="s">
        <v>6194</v>
      </c>
    </row>
    <row r="699" spans="1:2" x14ac:dyDescent="0.2">
      <c r="A699" s="1" t="s">
        <v>5932</v>
      </c>
      <c r="B699" t="s">
        <v>6194</v>
      </c>
    </row>
    <row r="700" spans="1:2" x14ac:dyDescent="0.2">
      <c r="A700" s="1" t="s">
        <v>5932</v>
      </c>
      <c r="B700" t="s">
        <v>6195</v>
      </c>
    </row>
    <row r="701" spans="1:2" x14ac:dyDescent="0.2">
      <c r="A701" s="1" t="s">
        <v>5932</v>
      </c>
      <c r="B701" t="s">
        <v>6195</v>
      </c>
    </row>
    <row r="702" spans="1:2" x14ac:dyDescent="0.2">
      <c r="A702" s="1" t="s">
        <v>5932</v>
      </c>
      <c r="B702" t="s">
        <v>6195</v>
      </c>
    </row>
    <row r="703" spans="1:2" x14ac:dyDescent="0.2">
      <c r="A703" s="1" t="s">
        <v>5932</v>
      </c>
      <c r="B703" t="s">
        <v>6195</v>
      </c>
    </row>
    <row r="704" spans="1:2" x14ac:dyDescent="0.2">
      <c r="A704" s="1" t="s">
        <v>5932</v>
      </c>
      <c r="B704" t="s">
        <v>6196</v>
      </c>
    </row>
    <row r="705" spans="1:2" x14ac:dyDescent="0.2">
      <c r="A705" s="1" t="s">
        <v>5932</v>
      </c>
      <c r="B705" t="s">
        <v>6196</v>
      </c>
    </row>
    <row r="706" spans="1:2" x14ac:dyDescent="0.2">
      <c r="A706" s="1" t="s">
        <v>5932</v>
      </c>
      <c r="B706" t="s">
        <v>6197</v>
      </c>
    </row>
    <row r="707" spans="1:2" x14ac:dyDescent="0.2">
      <c r="A707" s="1" t="s">
        <v>5932</v>
      </c>
      <c r="B707" t="s">
        <v>6197</v>
      </c>
    </row>
    <row r="708" spans="1:2" x14ac:dyDescent="0.2">
      <c r="A708" s="1" t="s">
        <v>5932</v>
      </c>
      <c r="B708" t="s">
        <v>6198</v>
      </c>
    </row>
    <row r="709" spans="1:2" x14ac:dyDescent="0.2">
      <c r="A709" s="1" t="s">
        <v>5932</v>
      </c>
      <c r="B709" t="s">
        <v>6198</v>
      </c>
    </row>
    <row r="710" spans="1:2" x14ac:dyDescent="0.2">
      <c r="A710" s="1" t="s">
        <v>5932</v>
      </c>
      <c r="B710" t="s">
        <v>6198</v>
      </c>
    </row>
    <row r="711" spans="1:2" x14ac:dyDescent="0.2">
      <c r="A711" s="1" t="s">
        <v>5932</v>
      </c>
      <c r="B711" t="s">
        <v>6199</v>
      </c>
    </row>
    <row r="712" spans="1:2" x14ac:dyDescent="0.2">
      <c r="A712" s="1" t="s">
        <v>5932</v>
      </c>
      <c r="B712" t="s">
        <v>6199</v>
      </c>
    </row>
    <row r="713" spans="1:2" x14ac:dyDescent="0.2">
      <c r="A713" s="1" t="s">
        <v>5932</v>
      </c>
      <c r="B713" t="s">
        <v>6199</v>
      </c>
    </row>
    <row r="714" spans="1:2" x14ac:dyDescent="0.2">
      <c r="A714" s="1" t="s">
        <v>5932</v>
      </c>
      <c r="B714" t="s">
        <v>6199</v>
      </c>
    </row>
    <row r="715" spans="1:2" x14ac:dyDescent="0.2">
      <c r="A715" s="1" t="s">
        <v>5932</v>
      </c>
      <c r="B715" t="s">
        <v>6199</v>
      </c>
    </row>
    <row r="716" spans="1:2" x14ac:dyDescent="0.2">
      <c r="A716" s="1" t="s">
        <v>5932</v>
      </c>
      <c r="B716" t="s">
        <v>6200</v>
      </c>
    </row>
    <row r="717" spans="1:2" x14ac:dyDescent="0.2">
      <c r="A717" s="1" t="s">
        <v>5932</v>
      </c>
      <c r="B717" t="s">
        <v>6200</v>
      </c>
    </row>
    <row r="718" spans="1:2" x14ac:dyDescent="0.2">
      <c r="A718" s="1" t="s">
        <v>5932</v>
      </c>
      <c r="B718" t="s">
        <v>6200</v>
      </c>
    </row>
    <row r="719" spans="1:2" x14ac:dyDescent="0.2">
      <c r="A719" s="1" t="s">
        <v>5932</v>
      </c>
      <c r="B719" t="s">
        <v>6200</v>
      </c>
    </row>
    <row r="720" spans="1:2" x14ac:dyDescent="0.2">
      <c r="A720" s="1" t="s">
        <v>5932</v>
      </c>
      <c r="B720" t="s">
        <v>6200</v>
      </c>
    </row>
    <row r="721" spans="1:2" x14ac:dyDescent="0.2">
      <c r="A721" s="1" t="s">
        <v>5932</v>
      </c>
      <c r="B721" t="s">
        <v>6201</v>
      </c>
    </row>
    <row r="722" spans="1:2" x14ac:dyDescent="0.2">
      <c r="A722" s="1" t="s">
        <v>5932</v>
      </c>
      <c r="B722" t="s">
        <v>6201</v>
      </c>
    </row>
    <row r="723" spans="1:2" x14ac:dyDescent="0.2">
      <c r="A723" s="1" t="s">
        <v>5932</v>
      </c>
      <c r="B723" t="s">
        <v>6201</v>
      </c>
    </row>
    <row r="724" spans="1:2" x14ac:dyDescent="0.2">
      <c r="A724" s="1" t="s">
        <v>5932</v>
      </c>
      <c r="B724" t="s">
        <v>6202</v>
      </c>
    </row>
    <row r="725" spans="1:2" x14ac:dyDescent="0.2">
      <c r="A725" s="1" t="s">
        <v>5932</v>
      </c>
      <c r="B725" t="s">
        <v>6202</v>
      </c>
    </row>
    <row r="726" spans="1:2" x14ac:dyDescent="0.2">
      <c r="A726" s="1" t="s">
        <v>5932</v>
      </c>
      <c r="B726" t="s">
        <v>6203</v>
      </c>
    </row>
    <row r="727" spans="1:2" x14ac:dyDescent="0.2">
      <c r="A727" s="1" t="s">
        <v>5932</v>
      </c>
      <c r="B727" t="s">
        <v>6204</v>
      </c>
    </row>
    <row r="728" spans="1:2" x14ac:dyDescent="0.2">
      <c r="A728" s="1" t="s">
        <v>5932</v>
      </c>
      <c r="B728" t="s">
        <v>6205</v>
      </c>
    </row>
    <row r="729" spans="1:2" x14ac:dyDescent="0.2">
      <c r="A729" s="1" t="s">
        <v>5932</v>
      </c>
      <c r="B729" t="s">
        <v>6206</v>
      </c>
    </row>
    <row r="730" spans="1:2" x14ac:dyDescent="0.2">
      <c r="A730" s="1" t="s">
        <v>5932</v>
      </c>
      <c r="B730" t="s">
        <v>6206</v>
      </c>
    </row>
    <row r="731" spans="1:2" x14ac:dyDescent="0.2">
      <c r="A731" s="1" t="s">
        <v>5932</v>
      </c>
      <c r="B731" t="s">
        <v>6206</v>
      </c>
    </row>
    <row r="732" spans="1:2" x14ac:dyDescent="0.2">
      <c r="A732" s="1" t="s">
        <v>5932</v>
      </c>
      <c r="B732" t="s">
        <v>6207</v>
      </c>
    </row>
    <row r="733" spans="1:2" x14ac:dyDescent="0.2">
      <c r="A733" s="1" t="s">
        <v>5932</v>
      </c>
      <c r="B733" t="s">
        <v>6207</v>
      </c>
    </row>
    <row r="734" spans="1:2" x14ac:dyDescent="0.2">
      <c r="A734" s="1" t="s">
        <v>5932</v>
      </c>
      <c r="B734" t="s">
        <v>6208</v>
      </c>
    </row>
    <row r="735" spans="1:2" x14ac:dyDescent="0.2">
      <c r="A735" s="1" t="s">
        <v>5932</v>
      </c>
      <c r="B735" t="s">
        <v>6208</v>
      </c>
    </row>
    <row r="736" spans="1:2" x14ac:dyDescent="0.2">
      <c r="A736" s="1" t="s">
        <v>5932</v>
      </c>
      <c r="B736" t="s">
        <v>6209</v>
      </c>
    </row>
    <row r="737" spans="1:2" x14ac:dyDescent="0.2">
      <c r="A737" s="1" t="s">
        <v>5932</v>
      </c>
      <c r="B737" t="s">
        <v>6209</v>
      </c>
    </row>
    <row r="738" spans="1:2" x14ac:dyDescent="0.2">
      <c r="A738" s="1" t="s">
        <v>5932</v>
      </c>
      <c r="B738" t="s">
        <v>6209</v>
      </c>
    </row>
    <row r="739" spans="1:2" x14ac:dyDescent="0.2">
      <c r="A739" s="1" t="s">
        <v>5932</v>
      </c>
      <c r="B739" t="s">
        <v>6210</v>
      </c>
    </row>
    <row r="740" spans="1:2" x14ac:dyDescent="0.2">
      <c r="A740" s="1" t="s">
        <v>5932</v>
      </c>
      <c r="B740" t="s">
        <v>6210</v>
      </c>
    </row>
    <row r="741" spans="1:2" x14ac:dyDescent="0.2">
      <c r="A741" s="1" t="s">
        <v>5932</v>
      </c>
      <c r="B741" t="s">
        <v>6211</v>
      </c>
    </row>
    <row r="742" spans="1:2" x14ac:dyDescent="0.2">
      <c r="A742" s="1" t="s">
        <v>5932</v>
      </c>
      <c r="B742" t="s">
        <v>6211</v>
      </c>
    </row>
    <row r="743" spans="1:2" x14ac:dyDescent="0.2">
      <c r="A743" s="1" t="s">
        <v>5932</v>
      </c>
      <c r="B743" t="s">
        <v>6211</v>
      </c>
    </row>
    <row r="744" spans="1:2" x14ac:dyDescent="0.2">
      <c r="A744" s="1" t="s">
        <v>5932</v>
      </c>
      <c r="B744" t="s">
        <v>6211</v>
      </c>
    </row>
    <row r="745" spans="1:2" x14ac:dyDescent="0.2">
      <c r="A745" s="1" t="s">
        <v>5932</v>
      </c>
      <c r="B745" t="s">
        <v>6211</v>
      </c>
    </row>
    <row r="746" spans="1:2" x14ac:dyDescent="0.2">
      <c r="A746" s="1" t="s">
        <v>5932</v>
      </c>
      <c r="B746" t="s">
        <v>6212</v>
      </c>
    </row>
    <row r="747" spans="1:2" x14ac:dyDescent="0.2">
      <c r="A747" s="1" t="s">
        <v>5932</v>
      </c>
      <c r="B747" t="s">
        <v>6213</v>
      </c>
    </row>
    <row r="748" spans="1:2" x14ac:dyDescent="0.2">
      <c r="A748" s="1" t="s">
        <v>5932</v>
      </c>
      <c r="B748" t="s">
        <v>6213</v>
      </c>
    </row>
    <row r="749" spans="1:2" x14ac:dyDescent="0.2">
      <c r="A749" s="1" t="s">
        <v>5932</v>
      </c>
      <c r="B749" t="s">
        <v>6214</v>
      </c>
    </row>
    <row r="750" spans="1:2" x14ac:dyDescent="0.2">
      <c r="A750" s="1" t="s">
        <v>5932</v>
      </c>
      <c r="B750" t="s">
        <v>6214</v>
      </c>
    </row>
    <row r="751" spans="1:2" x14ac:dyDescent="0.2">
      <c r="A751" s="1" t="s">
        <v>5932</v>
      </c>
      <c r="B751" t="s">
        <v>6214</v>
      </c>
    </row>
    <row r="752" spans="1:2" x14ac:dyDescent="0.2">
      <c r="A752" s="1" t="s">
        <v>5932</v>
      </c>
      <c r="B752" t="s">
        <v>6215</v>
      </c>
    </row>
    <row r="753" spans="1:2" x14ac:dyDescent="0.2">
      <c r="A753" s="1" t="s">
        <v>5932</v>
      </c>
      <c r="B753" t="s">
        <v>6215</v>
      </c>
    </row>
    <row r="754" spans="1:2" x14ac:dyDescent="0.2">
      <c r="A754" s="1" t="s">
        <v>5932</v>
      </c>
      <c r="B754" t="s">
        <v>6215</v>
      </c>
    </row>
    <row r="755" spans="1:2" x14ac:dyDescent="0.2">
      <c r="A755" s="1" t="s">
        <v>5932</v>
      </c>
      <c r="B755" t="s">
        <v>6215</v>
      </c>
    </row>
    <row r="756" spans="1:2" x14ac:dyDescent="0.2">
      <c r="A756" s="1" t="s">
        <v>5932</v>
      </c>
      <c r="B756" t="s">
        <v>6216</v>
      </c>
    </row>
    <row r="757" spans="1:2" x14ac:dyDescent="0.2">
      <c r="A757" s="1" t="s">
        <v>5932</v>
      </c>
      <c r="B757" t="s">
        <v>6216</v>
      </c>
    </row>
    <row r="758" spans="1:2" x14ac:dyDescent="0.2">
      <c r="A758" s="1" t="s">
        <v>5932</v>
      </c>
      <c r="B758" t="s">
        <v>6216</v>
      </c>
    </row>
    <row r="759" spans="1:2" x14ac:dyDescent="0.2">
      <c r="A759" s="1" t="s">
        <v>5932</v>
      </c>
      <c r="B759" t="s">
        <v>6216</v>
      </c>
    </row>
    <row r="760" spans="1:2" x14ac:dyDescent="0.2">
      <c r="A760" s="1" t="s">
        <v>5932</v>
      </c>
      <c r="B760" t="s">
        <v>6217</v>
      </c>
    </row>
    <row r="761" spans="1:2" x14ac:dyDescent="0.2">
      <c r="A761" s="1" t="s">
        <v>5932</v>
      </c>
      <c r="B761" t="s">
        <v>6217</v>
      </c>
    </row>
    <row r="762" spans="1:2" x14ac:dyDescent="0.2">
      <c r="A762" s="1" t="s">
        <v>5932</v>
      </c>
      <c r="B762" t="s">
        <v>6218</v>
      </c>
    </row>
    <row r="763" spans="1:2" x14ac:dyDescent="0.2">
      <c r="A763" s="1" t="s">
        <v>5932</v>
      </c>
      <c r="B763" t="s">
        <v>6218</v>
      </c>
    </row>
    <row r="764" spans="1:2" x14ac:dyDescent="0.2">
      <c r="A764" s="1" t="s">
        <v>5932</v>
      </c>
      <c r="B764" t="s">
        <v>6218</v>
      </c>
    </row>
    <row r="765" spans="1:2" x14ac:dyDescent="0.2">
      <c r="A765" s="1" t="s">
        <v>5932</v>
      </c>
      <c r="B765" t="s">
        <v>6218</v>
      </c>
    </row>
    <row r="766" spans="1:2" x14ac:dyDescent="0.2">
      <c r="A766" s="1" t="s">
        <v>5932</v>
      </c>
      <c r="B766" t="s">
        <v>6219</v>
      </c>
    </row>
    <row r="767" spans="1:2" x14ac:dyDescent="0.2">
      <c r="A767" s="1" t="s">
        <v>5932</v>
      </c>
      <c r="B767" t="s">
        <v>6219</v>
      </c>
    </row>
    <row r="768" spans="1:2" x14ac:dyDescent="0.2">
      <c r="A768" s="1" t="s">
        <v>5932</v>
      </c>
      <c r="B768" t="s">
        <v>6219</v>
      </c>
    </row>
    <row r="769" spans="1:2" x14ac:dyDescent="0.2">
      <c r="A769" s="1" t="s">
        <v>5932</v>
      </c>
      <c r="B769" t="s">
        <v>6220</v>
      </c>
    </row>
    <row r="770" spans="1:2" x14ac:dyDescent="0.2">
      <c r="A770" s="1" t="s">
        <v>5932</v>
      </c>
      <c r="B770" t="s">
        <v>6220</v>
      </c>
    </row>
    <row r="771" spans="1:2" x14ac:dyDescent="0.2">
      <c r="A771" s="1" t="s">
        <v>5932</v>
      </c>
      <c r="B771" t="s">
        <v>6220</v>
      </c>
    </row>
    <row r="772" spans="1:2" x14ac:dyDescent="0.2">
      <c r="A772" s="1" t="s">
        <v>5932</v>
      </c>
      <c r="B772" t="s">
        <v>6220</v>
      </c>
    </row>
    <row r="773" spans="1:2" x14ac:dyDescent="0.2">
      <c r="A773" s="1" t="s">
        <v>5932</v>
      </c>
      <c r="B773" t="s">
        <v>6221</v>
      </c>
    </row>
    <row r="774" spans="1:2" x14ac:dyDescent="0.2">
      <c r="A774" s="1" t="s">
        <v>5932</v>
      </c>
      <c r="B774" t="s">
        <v>6221</v>
      </c>
    </row>
    <row r="775" spans="1:2" x14ac:dyDescent="0.2">
      <c r="A775" s="1" t="s">
        <v>5932</v>
      </c>
      <c r="B775" t="s">
        <v>6221</v>
      </c>
    </row>
    <row r="776" spans="1:2" x14ac:dyDescent="0.2">
      <c r="A776" s="1" t="s">
        <v>5932</v>
      </c>
      <c r="B776" t="s">
        <v>6221</v>
      </c>
    </row>
    <row r="777" spans="1:2" x14ac:dyDescent="0.2">
      <c r="A777" s="1" t="s">
        <v>5932</v>
      </c>
      <c r="B777" t="s">
        <v>6221</v>
      </c>
    </row>
    <row r="778" spans="1:2" x14ac:dyDescent="0.2">
      <c r="A778" s="1" t="s">
        <v>5932</v>
      </c>
      <c r="B778" t="s">
        <v>6221</v>
      </c>
    </row>
    <row r="779" spans="1:2" x14ac:dyDescent="0.2">
      <c r="A779" s="1" t="s">
        <v>5932</v>
      </c>
      <c r="B779" t="s">
        <v>6221</v>
      </c>
    </row>
    <row r="780" spans="1:2" x14ac:dyDescent="0.2">
      <c r="A780" s="1" t="s">
        <v>5932</v>
      </c>
      <c r="B780" t="s">
        <v>6222</v>
      </c>
    </row>
    <row r="781" spans="1:2" x14ac:dyDescent="0.2">
      <c r="A781" s="1" t="s">
        <v>5932</v>
      </c>
      <c r="B781" t="s">
        <v>6222</v>
      </c>
    </row>
    <row r="782" spans="1:2" x14ac:dyDescent="0.2">
      <c r="A782" s="1" t="s">
        <v>5932</v>
      </c>
      <c r="B782" t="s">
        <v>6222</v>
      </c>
    </row>
    <row r="783" spans="1:2" x14ac:dyDescent="0.2">
      <c r="A783" s="1" t="s">
        <v>5932</v>
      </c>
      <c r="B783" t="s">
        <v>6222</v>
      </c>
    </row>
    <row r="784" spans="1:2" x14ac:dyDescent="0.2">
      <c r="A784" s="1" t="s">
        <v>5932</v>
      </c>
      <c r="B784" t="s">
        <v>6222</v>
      </c>
    </row>
    <row r="785" spans="1:2" x14ac:dyDescent="0.2">
      <c r="A785" s="1" t="s">
        <v>5932</v>
      </c>
      <c r="B785" t="s">
        <v>6222</v>
      </c>
    </row>
    <row r="786" spans="1:2" x14ac:dyDescent="0.2">
      <c r="A786" s="1" t="s">
        <v>5932</v>
      </c>
      <c r="B786" t="s">
        <v>6222</v>
      </c>
    </row>
    <row r="787" spans="1:2" x14ac:dyDescent="0.2">
      <c r="A787" s="1" t="s">
        <v>5932</v>
      </c>
      <c r="B787" t="s">
        <v>6222</v>
      </c>
    </row>
    <row r="788" spans="1:2" x14ac:dyDescent="0.2">
      <c r="A788" s="1" t="s">
        <v>5932</v>
      </c>
      <c r="B788" t="s">
        <v>6223</v>
      </c>
    </row>
    <row r="789" spans="1:2" x14ac:dyDescent="0.2">
      <c r="A789" s="1" t="s">
        <v>5932</v>
      </c>
      <c r="B789" t="s">
        <v>6224</v>
      </c>
    </row>
    <row r="790" spans="1:2" x14ac:dyDescent="0.2">
      <c r="A790" s="1" t="s">
        <v>5932</v>
      </c>
      <c r="B790" t="s">
        <v>6224</v>
      </c>
    </row>
    <row r="791" spans="1:2" x14ac:dyDescent="0.2">
      <c r="A791" s="1" t="s">
        <v>5932</v>
      </c>
      <c r="B791" t="s">
        <v>6225</v>
      </c>
    </row>
    <row r="792" spans="1:2" x14ac:dyDescent="0.2">
      <c r="A792" s="1" t="s">
        <v>5932</v>
      </c>
      <c r="B792" t="s">
        <v>6225</v>
      </c>
    </row>
    <row r="793" spans="1:2" x14ac:dyDescent="0.2">
      <c r="A793" s="1" t="s">
        <v>5932</v>
      </c>
      <c r="B793" t="s">
        <v>6225</v>
      </c>
    </row>
    <row r="794" spans="1:2" x14ac:dyDescent="0.2">
      <c r="A794" s="1" t="s">
        <v>5932</v>
      </c>
      <c r="B794" t="s">
        <v>6225</v>
      </c>
    </row>
    <row r="795" spans="1:2" x14ac:dyDescent="0.2">
      <c r="A795" s="1" t="s">
        <v>5932</v>
      </c>
      <c r="B795" t="s">
        <v>6225</v>
      </c>
    </row>
    <row r="796" spans="1:2" x14ac:dyDescent="0.2">
      <c r="A796" s="1" t="s">
        <v>5932</v>
      </c>
      <c r="B796" t="s">
        <v>6225</v>
      </c>
    </row>
    <row r="797" spans="1:2" x14ac:dyDescent="0.2">
      <c r="A797" s="1" t="s">
        <v>5932</v>
      </c>
      <c r="B797" t="s">
        <v>6225</v>
      </c>
    </row>
    <row r="798" spans="1:2" x14ac:dyDescent="0.2">
      <c r="A798" s="1" t="s">
        <v>5932</v>
      </c>
      <c r="B798" t="s">
        <v>6226</v>
      </c>
    </row>
    <row r="799" spans="1:2" x14ac:dyDescent="0.2">
      <c r="A799" s="1" t="s">
        <v>5932</v>
      </c>
      <c r="B799" t="s">
        <v>6227</v>
      </c>
    </row>
    <row r="800" spans="1:2" x14ac:dyDescent="0.2">
      <c r="A800" s="1" t="s">
        <v>5932</v>
      </c>
      <c r="B800" t="s">
        <v>6228</v>
      </c>
    </row>
    <row r="801" spans="1:2" x14ac:dyDescent="0.2">
      <c r="A801" s="1" t="s">
        <v>5932</v>
      </c>
      <c r="B801" t="s">
        <v>6228</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B7987-60B5-43F6-8784-068D351D6886}">
  <dimension ref="A3:C6"/>
  <sheetViews>
    <sheetView workbookViewId="0">
      <selection activeCell="B4" sqref="B4:C8"/>
    </sheetView>
  </sheetViews>
  <sheetFormatPr defaultRowHeight="12.75" x14ac:dyDescent="0.2"/>
  <cols>
    <col min="1" max="1" width="15.140625" bestFit="1" customWidth="1"/>
    <col min="2" max="2" width="14.5703125" bestFit="1" customWidth="1"/>
    <col min="3" max="3" width="13.85546875" bestFit="1" customWidth="1"/>
  </cols>
  <sheetData>
    <row r="3" spans="1:3" x14ac:dyDescent="0.2">
      <c r="A3" s="4" t="s">
        <v>10943</v>
      </c>
      <c r="B3" t="s">
        <v>10947</v>
      </c>
      <c r="C3" t="s">
        <v>10948</v>
      </c>
    </row>
    <row r="4" spans="1:3" x14ac:dyDescent="0.2">
      <c r="A4" s="5" t="s">
        <v>10945</v>
      </c>
      <c r="B4" s="8">
        <v>609205.59799999965</v>
      </c>
      <c r="C4" s="8">
        <v>81795.174299999795</v>
      </c>
    </row>
    <row r="5" spans="1:3" x14ac:dyDescent="0.2">
      <c r="A5" s="5" t="s">
        <v>10946</v>
      </c>
      <c r="B5" s="8">
        <v>733215.2551999999</v>
      </c>
      <c r="C5" s="8">
        <v>93439.269600000145</v>
      </c>
    </row>
    <row r="6" spans="1:3" x14ac:dyDescent="0.2">
      <c r="A6" s="5" t="s">
        <v>10944</v>
      </c>
      <c r="B6" s="8">
        <v>1342420.8531999995</v>
      </c>
      <c r="C6" s="8">
        <v>175234.44389999995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53912-C5F5-4F35-9279-E38AB5623ED5}">
  <dimension ref="A1:C26"/>
  <sheetViews>
    <sheetView zoomScale="85" zoomScaleNormal="85" workbookViewId="0">
      <selection activeCell="J43" sqref="J43"/>
    </sheetView>
  </sheetViews>
  <sheetFormatPr defaultRowHeight="12.75" x14ac:dyDescent="0.2"/>
  <cols>
    <col min="1" max="1" width="18.28515625" bestFit="1" customWidth="1"/>
    <col min="2" max="2" width="15.42578125" bestFit="1" customWidth="1"/>
    <col min="3" max="3" width="13.85546875" bestFit="1" customWidth="1"/>
    <col min="4" max="4" width="12.5703125" bestFit="1" customWidth="1"/>
    <col min="5" max="5" width="10.85546875" bestFit="1" customWidth="1"/>
    <col min="6" max="6" width="15.7109375" bestFit="1" customWidth="1"/>
    <col min="7" max="7" width="18.28515625" bestFit="1" customWidth="1"/>
    <col min="8" max="8" width="9.85546875" bestFit="1" customWidth="1"/>
    <col min="9" max="9" width="10.85546875" bestFit="1" customWidth="1"/>
    <col min="10" max="10" width="11.85546875" bestFit="1" customWidth="1"/>
    <col min="11" max="11" width="11.140625" bestFit="1" customWidth="1"/>
    <col min="12" max="13" width="9.85546875" bestFit="1" customWidth="1"/>
    <col min="14" max="14" width="10.85546875" bestFit="1" customWidth="1"/>
    <col min="15" max="15" width="10" bestFit="1" customWidth="1"/>
    <col min="16" max="16" width="22.42578125" bestFit="1" customWidth="1"/>
    <col min="17" max="17" width="14.85546875" bestFit="1" customWidth="1"/>
    <col min="18" max="20" width="10.85546875" bestFit="1" customWidth="1"/>
    <col min="21" max="21" width="19" bestFit="1" customWidth="1"/>
    <col min="22" max="22" width="13" bestFit="1" customWidth="1"/>
  </cols>
  <sheetData>
    <row r="1" spans="1:3" x14ac:dyDescent="0.2">
      <c r="A1" s="4" t="s">
        <v>10949</v>
      </c>
      <c r="B1" t="s">
        <v>10950</v>
      </c>
    </row>
    <row r="2" spans="1:3" x14ac:dyDescent="0.2">
      <c r="A2" s="4" t="s">
        <v>10951</v>
      </c>
      <c r="B2" t="s">
        <v>10950</v>
      </c>
    </row>
    <row r="3" spans="1:3" x14ac:dyDescent="0.2">
      <c r="A3" s="4" t="s">
        <v>2</v>
      </c>
      <c r="B3" t="s">
        <v>10950</v>
      </c>
    </row>
    <row r="5" spans="1:3" x14ac:dyDescent="0.2">
      <c r="A5" s="4" t="s">
        <v>10943</v>
      </c>
      <c r="B5" t="s">
        <v>10947</v>
      </c>
      <c r="C5" t="s">
        <v>10948</v>
      </c>
    </row>
    <row r="6" spans="1:3" x14ac:dyDescent="0.2">
      <c r="A6" s="5" t="s">
        <v>30</v>
      </c>
      <c r="B6" s="8">
        <v>414288.70520000008</v>
      </c>
      <c r="C6" s="8">
        <v>9978.3443999999818</v>
      </c>
    </row>
    <row r="7" spans="1:3" x14ac:dyDescent="0.2">
      <c r="A7" s="6" t="s">
        <v>31</v>
      </c>
      <c r="B7" s="8">
        <v>56299.74619999998</v>
      </c>
      <c r="C7" s="8">
        <v>-371.15510000000143</v>
      </c>
    </row>
    <row r="8" spans="1:3" x14ac:dyDescent="0.2">
      <c r="A8" s="6" t="s">
        <v>34</v>
      </c>
      <c r="B8" s="8">
        <v>179472.99800000008</v>
      </c>
      <c r="C8" s="8">
        <v>13406.703199999993</v>
      </c>
    </row>
    <row r="9" spans="1:3" x14ac:dyDescent="0.2">
      <c r="A9" s="6" t="s">
        <v>60</v>
      </c>
      <c r="B9" s="8">
        <v>56789.217999999943</v>
      </c>
      <c r="C9" s="8">
        <v>8034.4327999999969</v>
      </c>
    </row>
    <row r="10" spans="1:3" x14ac:dyDescent="0.2">
      <c r="A10" s="6" t="s">
        <v>52</v>
      </c>
      <c r="B10" s="8">
        <v>121726.74300000009</v>
      </c>
      <c r="C10" s="8">
        <v>-11091.636500000006</v>
      </c>
    </row>
    <row r="11" spans="1:3" x14ac:dyDescent="0.2">
      <c r="A11" s="5" t="s">
        <v>43</v>
      </c>
      <c r="B11" s="8">
        <v>430037.15700000006</v>
      </c>
      <c r="C11" s="8">
        <v>74797.850900000005</v>
      </c>
    </row>
    <row r="12" spans="1:3" x14ac:dyDescent="0.2">
      <c r="A12" s="6" t="s">
        <v>73</v>
      </c>
      <c r="B12" s="8">
        <v>68977.246999999988</v>
      </c>
      <c r="C12" s="8">
        <v>13166.609799999991</v>
      </c>
    </row>
    <row r="13" spans="1:3" x14ac:dyDescent="0.2">
      <c r="A13" s="6" t="s">
        <v>63</v>
      </c>
      <c r="B13" s="8">
        <v>14823.976000000002</v>
      </c>
      <c r="C13" s="8">
        <v>3635.9256999999989</v>
      </c>
    </row>
    <row r="14" spans="1:3" x14ac:dyDescent="0.2">
      <c r="A14" s="6" t="s">
        <v>70</v>
      </c>
      <c r="B14" s="8">
        <v>122471.37000000017</v>
      </c>
      <c r="C14" s="8">
        <v>17885.375900000043</v>
      </c>
    </row>
    <row r="15" spans="1:3" x14ac:dyDescent="0.2">
      <c r="A15" s="6" t="s">
        <v>157</v>
      </c>
      <c r="B15" s="8">
        <v>8108.463999999999</v>
      </c>
      <c r="C15" s="8">
        <v>3508.5073000000002</v>
      </c>
    </row>
    <row r="16" spans="1:3" x14ac:dyDescent="0.2">
      <c r="A16" s="6" t="s">
        <v>242</v>
      </c>
      <c r="B16" s="8">
        <v>1817.7280000000001</v>
      </c>
      <c r="C16" s="8">
        <v>599.02229999999997</v>
      </c>
    </row>
    <row r="17" spans="1:3" x14ac:dyDescent="0.2">
      <c r="A17" s="6" t="s">
        <v>44</v>
      </c>
      <c r="B17" s="8">
        <v>6688.456000000001</v>
      </c>
      <c r="C17" s="8">
        <v>2937.2211999999986</v>
      </c>
    </row>
    <row r="18" spans="1:3" x14ac:dyDescent="0.2">
      <c r="A18" s="6" t="s">
        <v>84</v>
      </c>
      <c r="B18" s="8">
        <v>48356.612000000008</v>
      </c>
      <c r="C18" s="8">
        <v>21112.377899999989</v>
      </c>
    </row>
    <row r="19" spans="1:3" x14ac:dyDescent="0.2">
      <c r="A19" s="6" t="s">
        <v>55</v>
      </c>
      <c r="B19" s="8">
        <v>128466.31799999994</v>
      </c>
      <c r="C19" s="8">
        <v>13607.087499999991</v>
      </c>
    </row>
    <row r="20" spans="1:3" x14ac:dyDescent="0.2">
      <c r="A20" s="6" t="s">
        <v>512</v>
      </c>
      <c r="B20" s="8">
        <v>30326.985999999997</v>
      </c>
      <c r="C20" s="8">
        <v>-1654.2767000000003</v>
      </c>
    </row>
    <row r="21" spans="1:3" x14ac:dyDescent="0.2">
      <c r="A21" s="5" t="s">
        <v>66</v>
      </c>
      <c r="B21" s="8">
        <v>498094.99100000027</v>
      </c>
      <c r="C21" s="8">
        <v>90458.248600000006</v>
      </c>
    </row>
    <row r="22" spans="1:3" x14ac:dyDescent="0.2">
      <c r="A22" s="6" t="s">
        <v>146</v>
      </c>
      <c r="B22" s="8">
        <v>101842.08599999995</v>
      </c>
      <c r="C22" s="8">
        <v>25336.645500000002</v>
      </c>
    </row>
    <row r="23" spans="1:3" x14ac:dyDescent="0.2">
      <c r="A23" s="6" t="s">
        <v>1065</v>
      </c>
      <c r="B23" s="8">
        <v>112498.79799999998</v>
      </c>
      <c r="C23" s="8">
        <v>42774.582799999996</v>
      </c>
    </row>
    <row r="24" spans="1:3" x14ac:dyDescent="0.2">
      <c r="A24" s="6" t="s">
        <v>601</v>
      </c>
      <c r="B24" s="8">
        <v>99451.561000000031</v>
      </c>
      <c r="C24" s="8">
        <v>38.10239999999564</v>
      </c>
    </row>
    <row r="25" spans="1:3" x14ac:dyDescent="0.2">
      <c r="A25" s="6" t="s">
        <v>67</v>
      </c>
      <c r="B25" s="8">
        <v>184302.54600000032</v>
      </c>
      <c r="C25" s="8">
        <v>22308.917900000011</v>
      </c>
    </row>
    <row r="26" spans="1:3" x14ac:dyDescent="0.2">
      <c r="A26" s="5" t="s">
        <v>10944</v>
      </c>
      <c r="B26" s="8">
        <v>1342420.8532000005</v>
      </c>
      <c r="C26" s="8">
        <v>175234.44389999998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6A680-95B8-4A70-A2C0-3DBBDBF9754C}">
  <dimension ref="A5:F9"/>
  <sheetViews>
    <sheetView workbookViewId="0">
      <selection activeCell="B7" sqref="B7:F11"/>
    </sheetView>
  </sheetViews>
  <sheetFormatPr defaultRowHeight="12.75" x14ac:dyDescent="0.2"/>
  <cols>
    <col min="1" max="1" width="15.140625" bestFit="1" customWidth="1"/>
    <col min="2" max="2" width="18.28515625" bestFit="1" customWidth="1"/>
    <col min="3" max="3" width="21.5703125" bestFit="1" customWidth="1"/>
    <col min="4" max="4" width="14.85546875" bestFit="1" customWidth="1"/>
    <col min="5" max="5" width="15.28515625" bestFit="1" customWidth="1"/>
    <col min="6" max="6" width="14.5703125" bestFit="1" customWidth="1"/>
  </cols>
  <sheetData>
    <row r="5" spans="1:6" x14ac:dyDescent="0.2">
      <c r="A5" s="4" t="s">
        <v>10947</v>
      </c>
      <c r="B5" s="4" t="s">
        <v>10952</v>
      </c>
    </row>
    <row r="6" spans="1:6" x14ac:dyDescent="0.2">
      <c r="A6" s="4" t="s">
        <v>10943</v>
      </c>
      <c r="B6" t="s">
        <v>5177</v>
      </c>
      <c r="C6" t="s">
        <v>684</v>
      </c>
      <c r="D6" t="s">
        <v>2264</v>
      </c>
      <c r="E6" t="s">
        <v>4211</v>
      </c>
      <c r="F6" t="s">
        <v>10944</v>
      </c>
    </row>
    <row r="7" spans="1:6" x14ac:dyDescent="0.2">
      <c r="A7" s="5" t="s">
        <v>10945</v>
      </c>
      <c r="B7" s="8">
        <v>187480.17650000021</v>
      </c>
      <c r="C7" s="8">
        <v>93610.223499999949</v>
      </c>
      <c r="D7" s="8">
        <v>180685.8220000001</v>
      </c>
      <c r="E7" s="8">
        <v>147429.37599999996</v>
      </c>
      <c r="F7" s="8">
        <v>609205.59800000023</v>
      </c>
    </row>
    <row r="8" spans="1:6" x14ac:dyDescent="0.2">
      <c r="A8" s="5" t="s">
        <v>10946</v>
      </c>
      <c r="B8" s="8">
        <v>250128.36549999975</v>
      </c>
      <c r="C8" s="8">
        <v>122905.85749999995</v>
      </c>
      <c r="D8" s="8">
        <v>213082.90400000033</v>
      </c>
      <c r="E8" s="8">
        <v>147098.12819999995</v>
      </c>
      <c r="F8" s="8">
        <v>733215.25520000001</v>
      </c>
    </row>
    <row r="9" spans="1:6" x14ac:dyDescent="0.2">
      <c r="A9" s="5" t="s">
        <v>10944</v>
      </c>
      <c r="B9" s="8">
        <v>437608.54199999996</v>
      </c>
      <c r="C9" s="8">
        <v>216516.08099999989</v>
      </c>
      <c r="D9" s="8">
        <v>393768.72600000043</v>
      </c>
      <c r="E9" s="8">
        <v>294527.50419999991</v>
      </c>
      <c r="F9" s="8">
        <v>1342420.8532000002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4AAAF-BB4A-4125-8A8A-D6C5C2BE4339}">
  <dimension ref="A5:F9"/>
  <sheetViews>
    <sheetView workbookViewId="0">
      <selection activeCell="D8" sqref="D8"/>
    </sheetView>
  </sheetViews>
  <sheetFormatPr defaultRowHeight="12.75" x14ac:dyDescent="0.2"/>
  <cols>
    <col min="1" max="1" width="15.140625" bestFit="1" customWidth="1"/>
    <col min="2" max="2" width="18.28515625" bestFit="1" customWidth="1"/>
    <col min="3" max="3" width="21.5703125" bestFit="1" customWidth="1"/>
    <col min="4" max="4" width="14.85546875" bestFit="1" customWidth="1"/>
    <col min="5" max="5" width="15.28515625" bestFit="1" customWidth="1"/>
    <col min="6" max="6" width="13" bestFit="1" customWidth="1"/>
  </cols>
  <sheetData>
    <row r="5" spans="1:6" x14ac:dyDescent="0.2">
      <c r="A5" s="4" t="s">
        <v>10948</v>
      </c>
      <c r="B5" s="4" t="s">
        <v>10952</v>
      </c>
    </row>
    <row r="6" spans="1:6" x14ac:dyDescent="0.2">
      <c r="A6" s="4" t="s">
        <v>10943</v>
      </c>
      <c r="B6" t="s">
        <v>5177</v>
      </c>
      <c r="C6" t="s">
        <v>684</v>
      </c>
      <c r="D6" t="s">
        <v>2264</v>
      </c>
      <c r="E6" t="s">
        <v>4211</v>
      </c>
      <c r="F6" t="s">
        <v>10944</v>
      </c>
    </row>
    <row r="7" spans="1:6" x14ac:dyDescent="0.2">
      <c r="A7" s="5" t="s">
        <v>10945</v>
      </c>
      <c r="B7" s="8">
        <v>24051.606899999981</v>
      </c>
      <c r="C7" s="8">
        <v>17702.808400000013</v>
      </c>
      <c r="D7" s="8">
        <v>20141.596099999992</v>
      </c>
      <c r="E7" s="8">
        <v>19899.162899999988</v>
      </c>
      <c r="F7" s="8">
        <v>81795.174299999984</v>
      </c>
    </row>
    <row r="8" spans="1:6" x14ac:dyDescent="0.2">
      <c r="A8" s="5" t="s">
        <v>10946</v>
      </c>
      <c r="B8" s="8">
        <v>43808.956100000025</v>
      </c>
      <c r="C8" s="8">
        <v>8848.9078999999983</v>
      </c>
      <c r="D8" s="8">
        <v>33230.561399999991</v>
      </c>
      <c r="E8" s="8">
        <v>7550.8441999999941</v>
      </c>
      <c r="F8" s="8">
        <v>93439.2696</v>
      </c>
    </row>
    <row r="9" spans="1:6" x14ac:dyDescent="0.2">
      <c r="A9" s="5" t="s">
        <v>10944</v>
      </c>
      <c r="B9" s="8">
        <v>67860.563000000009</v>
      </c>
      <c r="C9" s="8">
        <v>26551.716300000011</v>
      </c>
      <c r="D9" s="8">
        <v>53372.157499999987</v>
      </c>
      <c r="E9" s="8">
        <v>27450.007099999981</v>
      </c>
      <c r="F9" s="8">
        <v>175234.44389999998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4268D-6DE0-4A3C-9471-FFEDBB302837}">
  <dimension ref="A5:E9"/>
  <sheetViews>
    <sheetView workbookViewId="0">
      <selection activeCell="B7" sqref="B7:E11"/>
    </sheetView>
  </sheetViews>
  <sheetFormatPr defaultRowHeight="12.75" x14ac:dyDescent="0.2"/>
  <cols>
    <col min="1" max="1" width="15.140625" bestFit="1" customWidth="1"/>
    <col min="2" max="2" width="18.28515625" bestFit="1" customWidth="1"/>
    <col min="3" max="3" width="12.7109375" bestFit="1" customWidth="1"/>
    <col min="4" max="4" width="13.5703125" bestFit="1" customWidth="1"/>
    <col min="5" max="5" width="14.5703125" bestFit="1" customWidth="1"/>
    <col min="6" max="6" width="14" bestFit="1" customWidth="1"/>
  </cols>
  <sheetData>
    <row r="5" spans="1:5" x14ac:dyDescent="0.2">
      <c r="A5" s="4" t="s">
        <v>10947</v>
      </c>
      <c r="B5" s="4" t="s">
        <v>10952</v>
      </c>
    </row>
    <row r="6" spans="1:5" x14ac:dyDescent="0.2">
      <c r="A6" s="4" t="s">
        <v>10943</v>
      </c>
      <c r="B6" t="s">
        <v>24</v>
      </c>
      <c r="C6" t="s">
        <v>38</v>
      </c>
      <c r="D6" t="s">
        <v>94</v>
      </c>
      <c r="E6" t="s">
        <v>10944</v>
      </c>
    </row>
    <row r="7" spans="1:5" x14ac:dyDescent="0.2">
      <c r="A7" s="5" t="s">
        <v>10945</v>
      </c>
      <c r="B7" s="8">
        <v>296863.89920000057</v>
      </c>
      <c r="C7" s="8">
        <v>207106.36180000001</v>
      </c>
      <c r="D7" s="8">
        <v>105235.33699999994</v>
      </c>
      <c r="E7" s="8">
        <v>609205.59800000046</v>
      </c>
    </row>
    <row r="8" spans="1:5" x14ac:dyDescent="0.2">
      <c r="A8" s="5" t="s">
        <v>10946</v>
      </c>
      <c r="B8" s="8">
        <v>331904.69990000076</v>
      </c>
      <c r="C8" s="8">
        <v>241847.82440000013</v>
      </c>
      <c r="D8" s="8">
        <v>159462.73089999979</v>
      </c>
      <c r="E8" s="8">
        <v>733215.25520000071</v>
      </c>
    </row>
    <row r="9" spans="1:5" x14ac:dyDescent="0.2">
      <c r="A9" s="5" t="s">
        <v>10944</v>
      </c>
      <c r="B9" s="8">
        <v>628768.59910000139</v>
      </c>
      <c r="C9" s="8">
        <v>448954.18620000011</v>
      </c>
      <c r="D9" s="8">
        <v>264698.06789999973</v>
      </c>
      <c r="E9" s="8">
        <v>1342420.8532000012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B0F7F-8E17-41E7-A606-86A33D083070}">
  <dimension ref="A5:E9"/>
  <sheetViews>
    <sheetView workbookViewId="0">
      <selection activeCell="B7" sqref="B7:E11"/>
    </sheetView>
  </sheetViews>
  <sheetFormatPr defaultRowHeight="12.75" x14ac:dyDescent="0.2"/>
  <cols>
    <col min="1" max="1" width="15.140625" bestFit="1" customWidth="1"/>
    <col min="2" max="2" width="18.28515625" bestFit="1" customWidth="1"/>
    <col min="3" max="3" width="11.5703125" bestFit="1" customWidth="1"/>
    <col min="4" max="4" width="13.5703125" bestFit="1" customWidth="1"/>
    <col min="5" max="5" width="13" bestFit="1" customWidth="1"/>
    <col min="6" max="6" width="14" bestFit="1" customWidth="1"/>
  </cols>
  <sheetData>
    <row r="5" spans="1:5" x14ac:dyDescent="0.2">
      <c r="A5" s="4" t="s">
        <v>10948</v>
      </c>
      <c r="B5" s="4" t="s">
        <v>10952</v>
      </c>
    </row>
    <row r="6" spans="1:5" x14ac:dyDescent="0.2">
      <c r="A6" s="4" t="s">
        <v>10943</v>
      </c>
      <c r="B6" t="s">
        <v>24</v>
      </c>
      <c r="C6" t="s">
        <v>38</v>
      </c>
      <c r="D6" t="s">
        <v>94</v>
      </c>
      <c r="E6" t="s">
        <v>10944</v>
      </c>
    </row>
    <row r="7" spans="1:5" x14ac:dyDescent="0.2">
      <c r="A7" s="5" t="s">
        <v>10945</v>
      </c>
      <c r="B7" s="8">
        <v>35770.953200000011</v>
      </c>
      <c r="C7" s="8">
        <v>30995.169000000005</v>
      </c>
      <c r="D7" s="8">
        <v>15029.052099999994</v>
      </c>
      <c r="E7" s="8">
        <v>81795.174300000013</v>
      </c>
    </row>
    <row r="8" spans="1:5" x14ac:dyDescent="0.2">
      <c r="A8" s="5" t="s">
        <v>10946</v>
      </c>
      <c r="B8" s="8">
        <v>45568.239099999904</v>
      </c>
      <c r="C8" s="8">
        <v>26782.363300000015</v>
      </c>
      <c r="D8" s="8">
        <v>21088.667200000022</v>
      </c>
      <c r="E8" s="8">
        <v>93439.269599999941</v>
      </c>
    </row>
    <row r="9" spans="1:5" x14ac:dyDescent="0.2">
      <c r="A9" s="5" t="s">
        <v>10944</v>
      </c>
      <c r="B9" s="8">
        <v>81339.192299999908</v>
      </c>
      <c r="C9" s="8">
        <v>57777.532300000021</v>
      </c>
      <c r="D9" s="8">
        <v>36117.719300000012</v>
      </c>
      <c r="E9" s="8">
        <v>175234.44389999995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A91F7-2F43-413F-963B-2B19BD252E2A}">
  <dimension ref="A1:E55"/>
  <sheetViews>
    <sheetView zoomScale="85" zoomScaleNormal="85" workbookViewId="0">
      <selection activeCell="J49" sqref="J49"/>
    </sheetView>
  </sheetViews>
  <sheetFormatPr defaultRowHeight="12.75" x14ac:dyDescent="0.2"/>
  <cols>
    <col min="1" max="1" width="17.5703125" bestFit="1" customWidth="1"/>
    <col min="2" max="2" width="15.42578125" bestFit="1" customWidth="1"/>
    <col min="3" max="3" width="11.5703125" bestFit="1" customWidth="1"/>
    <col min="4" max="4" width="14.85546875" customWidth="1"/>
    <col min="5" max="5" width="16.28515625" customWidth="1"/>
    <col min="6" max="6" width="14" bestFit="1" customWidth="1"/>
  </cols>
  <sheetData>
    <row r="1" spans="1:5" x14ac:dyDescent="0.2">
      <c r="A1" s="4" t="s">
        <v>10949</v>
      </c>
      <c r="B1" t="s">
        <v>10950</v>
      </c>
    </row>
    <row r="2" spans="1:5" x14ac:dyDescent="0.2">
      <c r="A2" s="4" t="s">
        <v>10951</v>
      </c>
      <c r="B2" t="s">
        <v>10950</v>
      </c>
    </row>
    <row r="3" spans="1:5" x14ac:dyDescent="0.2">
      <c r="A3" s="4" t="s">
        <v>2</v>
      </c>
      <c r="B3" t="s">
        <v>10950</v>
      </c>
    </row>
    <row r="5" spans="1:5" x14ac:dyDescent="0.2">
      <c r="A5" s="4" t="s">
        <v>10943</v>
      </c>
      <c r="B5" t="s">
        <v>10947</v>
      </c>
      <c r="D5" t="s">
        <v>10943</v>
      </c>
      <c r="E5" t="s">
        <v>10947</v>
      </c>
    </row>
    <row r="6" spans="1:5" x14ac:dyDescent="0.2">
      <c r="A6" s="5" t="s">
        <v>320</v>
      </c>
      <c r="B6" s="8">
        <v>9479.5799999999981</v>
      </c>
      <c r="D6" t="s">
        <v>320</v>
      </c>
      <c r="E6" s="8">
        <v>19510.639999999992</v>
      </c>
    </row>
    <row r="7" spans="1:5" x14ac:dyDescent="0.2">
      <c r="A7" s="5" t="s">
        <v>279</v>
      </c>
      <c r="B7" s="8">
        <v>17375.555999999993</v>
      </c>
      <c r="D7" t="s">
        <v>279</v>
      </c>
      <c r="E7" s="8">
        <v>35282.000999999997</v>
      </c>
    </row>
    <row r="8" spans="1:5" x14ac:dyDescent="0.2">
      <c r="A8" s="5" t="s">
        <v>1481</v>
      </c>
      <c r="B8" s="8">
        <v>4931.83</v>
      </c>
      <c r="D8" t="s">
        <v>1481</v>
      </c>
      <c r="E8" s="8">
        <v>11678.129999999997</v>
      </c>
    </row>
    <row r="9" spans="1:5" x14ac:dyDescent="0.2">
      <c r="A9" s="5" t="s">
        <v>40</v>
      </c>
      <c r="B9" s="8">
        <v>277940.25600000028</v>
      </c>
      <c r="D9" t="s">
        <v>40</v>
      </c>
      <c r="E9" s="8">
        <v>457687.63150000101</v>
      </c>
    </row>
    <row r="10" spans="1:5" x14ac:dyDescent="0.2">
      <c r="A10" s="5" t="s">
        <v>404</v>
      </c>
      <c r="B10" s="8">
        <v>20966.554000000007</v>
      </c>
      <c r="D10" t="s">
        <v>404</v>
      </c>
      <c r="E10" s="8">
        <v>32108.117999999995</v>
      </c>
    </row>
    <row r="11" spans="1:5" x14ac:dyDescent="0.2">
      <c r="A11" s="5" t="s">
        <v>658</v>
      </c>
      <c r="B11" s="8">
        <v>9305.6970000000001</v>
      </c>
      <c r="D11" t="s">
        <v>658</v>
      </c>
      <c r="E11" s="8">
        <v>13384.356999999996</v>
      </c>
    </row>
    <row r="12" spans="1:5" x14ac:dyDescent="0.2">
      <c r="A12" s="5" t="s">
        <v>220</v>
      </c>
      <c r="B12" s="8">
        <v>16474.702999999998</v>
      </c>
      <c r="D12" t="s">
        <v>220</v>
      </c>
      <c r="E12" s="8">
        <v>27451.068999999992</v>
      </c>
    </row>
    <row r="13" spans="1:5" x14ac:dyDescent="0.2">
      <c r="A13" s="5" t="s">
        <v>2548</v>
      </c>
      <c r="B13" s="8">
        <v>194.82999999999998</v>
      </c>
      <c r="D13" t="s">
        <v>2548</v>
      </c>
      <c r="E13" s="8">
        <v>2865.0199999999995</v>
      </c>
    </row>
    <row r="14" spans="1:5" x14ac:dyDescent="0.2">
      <c r="A14" s="5" t="s">
        <v>50</v>
      </c>
      <c r="B14" s="8">
        <v>40047.998999999974</v>
      </c>
      <c r="D14" t="s">
        <v>50</v>
      </c>
      <c r="E14" s="8">
        <v>89473.707999999999</v>
      </c>
    </row>
    <row r="15" spans="1:5" x14ac:dyDescent="0.2">
      <c r="A15" s="5" t="s">
        <v>1111</v>
      </c>
      <c r="B15" s="8">
        <v>33217.689999999988</v>
      </c>
      <c r="D15" t="s">
        <v>1111</v>
      </c>
      <c r="E15" s="8">
        <v>49095.840000000004</v>
      </c>
    </row>
    <row r="16" spans="1:5" x14ac:dyDescent="0.2">
      <c r="A16" s="5" t="s">
        <v>4748</v>
      </c>
      <c r="B16" s="8">
        <v>2417.0339999999997</v>
      </c>
      <c r="D16" t="s">
        <v>4748</v>
      </c>
      <c r="E16" s="8">
        <v>4382.4860000000017</v>
      </c>
    </row>
    <row r="17" spans="1:5" x14ac:dyDescent="0.2">
      <c r="A17" s="5" t="s">
        <v>191</v>
      </c>
      <c r="B17" s="8">
        <v>45385.329999999965</v>
      </c>
      <c r="D17" t="s">
        <v>191</v>
      </c>
      <c r="E17" s="8">
        <v>80166.10099999985</v>
      </c>
    </row>
    <row r="18" spans="1:5" x14ac:dyDescent="0.2">
      <c r="A18" s="5" t="s">
        <v>228</v>
      </c>
      <c r="B18" s="8">
        <v>43978.229999999996</v>
      </c>
      <c r="D18" t="s">
        <v>228</v>
      </c>
      <c r="E18" s="8">
        <v>53555.360000000001</v>
      </c>
    </row>
    <row r="19" spans="1:5" x14ac:dyDescent="0.2">
      <c r="A19" s="5" t="s">
        <v>432</v>
      </c>
      <c r="B19" s="8">
        <v>1675.7199999999998</v>
      </c>
      <c r="D19" t="s">
        <v>432</v>
      </c>
      <c r="E19" s="8">
        <v>4579.7599999999993</v>
      </c>
    </row>
    <row r="20" spans="1:5" x14ac:dyDescent="0.2">
      <c r="A20" s="5" t="s">
        <v>3668</v>
      </c>
      <c r="B20" s="8">
        <v>1424.21</v>
      </c>
      <c r="D20" t="s">
        <v>3668</v>
      </c>
      <c r="E20" s="8">
        <v>2914.31</v>
      </c>
    </row>
    <row r="21" spans="1:5" x14ac:dyDescent="0.2">
      <c r="A21" s="5" t="s">
        <v>27</v>
      </c>
      <c r="B21" s="8">
        <v>20637.729999999992</v>
      </c>
      <c r="D21" t="s">
        <v>27</v>
      </c>
      <c r="E21" s="8">
        <v>36591.749999999971</v>
      </c>
    </row>
    <row r="22" spans="1:5" x14ac:dyDescent="0.2">
      <c r="A22" s="5" t="s">
        <v>648</v>
      </c>
      <c r="B22" s="8">
        <v>5764.31</v>
      </c>
      <c r="D22" t="s">
        <v>648</v>
      </c>
      <c r="E22" s="8">
        <v>9217.0299999999988</v>
      </c>
    </row>
    <row r="23" spans="1:5" x14ac:dyDescent="0.2">
      <c r="A23" s="5" t="s">
        <v>4136</v>
      </c>
      <c r="B23" s="8">
        <v>547.32999999999993</v>
      </c>
      <c r="D23" t="s">
        <v>4136</v>
      </c>
      <c r="E23" s="8">
        <v>1270.53</v>
      </c>
    </row>
    <row r="24" spans="1:5" x14ac:dyDescent="0.2">
      <c r="A24" s="5" t="s">
        <v>2320</v>
      </c>
      <c r="B24" s="8">
        <v>14161.162999999999</v>
      </c>
      <c r="D24" t="s">
        <v>2320</v>
      </c>
      <c r="E24" s="8">
        <v>23705.523000000005</v>
      </c>
    </row>
    <row r="25" spans="1:5" x14ac:dyDescent="0.2">
      <c r="A25" s="5" t="s">
        <v>1088</v>
      </c>
      <c r="B25" s="8">
        <v>12108.339999999998</v>
      </c>
      <c r="D25" t="s">
        <v>1088</v>
      </c>
      <c r="E25" s="8">
        <v>28634.43399999999</v>
      </c>
    </row>
    <row r="26" spans="1:5" x14ac:dyDescent="0.2">
      <c r="A26" s="5" t="s">
        <v>214</v>
      </c>
      <c r="B26" s="8">
        <v>53253.684000000001</v>
      </c>
      <c r="D26" t="s">
        <v>214</v>
      </c>
      <c r="E26" s="8">
        <v>76269.614000000016</v>
      </c>
    </row>
    <row r="27" spans="1:5" x14ac:dyDescent="0.2">
      <c r="A27" s="5" t="s">
        <v>206</v>
      </c>
      <c r="B27" s="8">
        <v>8255.6299999999992</v>
      </c>
      <c r="D27" t="s">
        <v>206</v>
      </c>
      <c r="E27" s="8">
        <v>29863.149999999994</v>
      </c>
    </row>
    <row r="28" spans="1:5" x14ac:dyDescent="0.2">
      <c r="A28" s="5" t="s">
        <v>1296</v>
      </c>
      <c r="B28" s="8">
        <v>8414.0199999999986</v>
      </c>
      <c r="D28" t="s">
        <v>1296</v>
      </c>
      <c r="E28" s="8">
        <v>10771.34</v>
      </c>
    </row>
    <row r="29" spans="1:5" x14ac:dyDescent="0.2">
      <c r="A29" s="5" t="s">
        <v>527</v>
      </c>
      <c r="B29" s="8">
        <v>13571.910000000002</v>
      </c>
      <c r="D29" t="s">
        <v>527</v>
      </c>
      <c r="E29" s="8">
        <v>22205.149999999998</v>
      </c>
    </row>
    <row r="30" spans="1:5" x14ac:dyDescent="0.2">
      <c r="A30" s="5" t="s">
        <v>1528</v>
      </c>
      <c r="B30" s="8">
        <v>4229.2799999999988</v>
      </c>
      <c r="D30" t="s">
        <v>1528</v>
      </c>
      <c r="E30" s="8">
        <v>5589.3519999999971</v>
      </c>
    </row>
    <row r="31" spans="1:5" x14ac:dyDescent="0.2">
      <c r="A31" s="5" t="s">
        <v>126</v>
      </c>
      <c r="B31" s="8">
        <v>6660.7699999999995</v>
      </c>
      <c r="D31" t="s">
        <v>126</v>
      </c>
      <c r="E31" s="8">
        <v>7464.9299999999985</v>
      </c>
    </row>
    <row r="32" spans="1:5" x14ac:dyDescent="0.2">
      <c r="A32" s="5" t="s">
        <v>1215</v>
      </c>
      <c r="B32" s="8">
        <v>12219.43</v>
      </c>
      <c r="D32" t="s">
        <v>1215</v>
      </c>
      <c r="E32" s="8">
        <v>16729.101999999999</v>
      </c>
    </row>
    <row r="33" spans="1:5" x14ac:dyDescent="0.2">
      <c r="A33" s="5" t="s">
        <v>2291</v>
      </c>
      <c r="B33" s="8">
        <v>2443.0100000000002</v>
      </c>
      <c r="D33" t="s">
        <v>2291</v>
      </c>
      <c r="E33" s="8">
        <v>7292.5239999999994</v>
      </c>
    </row>
    <row r="34" spans="1:5" x14ac:dyDescent="0.2">
      <c r="A34" s="5" t="s">
        <v>693</v>
      </c>
      <c r="B34" s="8">
        <v>27466.941999999995</v>
      </c>
      <c r="D34" t="s">
        <v>693</v>
      </c>
      <c r="E34" s="8">
        <v>35764.312000000013</v>
      </c>
    </row>
    <row r="35" spans="1:5" x14ac:dyDescent="0.2">
      <c r="A35" s="5" t="s">
        <v>588</v>
      </c>
      <c r="B35" s="8">
        <v>2882.6379999999995</v>
      </c>
      <c r="D35" t="s">
        <v>588</v>
      </c>
      <c r="E35" s="8">
        <v>4783.5220000000008</v>
      </c>
    </row>
    <row r="36" spans="1:5" x14ac:dyDescent="0.2">
      <c r="A36" s="5" t="s">
        <v>240</v>
      </c>
      <c r="B36" s="8">
        <v>165767.09700000015</v>
      </c>
      <c r="D36" t="s">
        <v>240</v>
      </c>
      <c r="E36" s="8">
        <v>310876.27099999978</v>
      </c>
    </row>
    <row r="37" spans="1:5" x14ac:dyDescent="0.2">
      <c r="A37" s="5" t="s">
        <v>82</v>
      </c>
      <c r="B37" s="8">
        <v>38424.125000000015</v>
      </c>
      <c r="D37" t="s">
        <v>82</v>
      </c>
      <c r="E37" s="8">
        <v>55603.163999999968</v>
      </c>
    </row>
    <row r="38" spans="1:5" x14ac:dyDescent="0.2">
      <c r="A38" s="5" t="s">
        <v>5287</v>
      </c>
      <c r="B38" s="8">
        <v>919.91</v>
      </c>
      <c r="D38" t="s">
        <v>5287</v>
      </c>
      <c r="E38" s="8">
        <v>919.91</v>
      </c>
    </row>
    <row r="39" spans="1:5" x14ac:dyDescent="0.2">
      <c r="A39" s="5" t="s">
        <v>440</v>
      </c>
      <c r="B39" s="8">
        <v>48012.859999999928</v>
      </c>
      <c r="D39" t="s">
        <v>440</v>
      </c>
      <c r="E39" s="8">
        <v>78258.135999999926</v>
      </c>
    </row>
    <row r="40" spans="1:5" x14ac:dyDescent="0.2">
      <c r="A40" s="5" t="s">
        <v>572</v>
      </c>
      <c r="B40" s="8">
        <v>14235.7</v>
      </c>
      <c r="D40" t="s">
        <v>572</v>
      </c>
      <c r="E40" s="8">
        <v>19683.390000000003</v>
      </c>
    </row>
    <row r="41" spans="1:5" x14ac:dyDescent="0.2">
      <c r="A41" s="5" t="s">
        <v>373</v>
      </c>
      <c r="B41" s="8">
        <v>8337.43</v>
      </c>
      <c r="D41" t="s">
        <v>373</v>
      </c>
      <c r="E41" s="8">
        <v>17431.149999999991</v>
      </c>
    </row>
    <row r="42" spans="1:5" x14ac:dyDescent="0.2">
      <c r="A42" s="5" t="s">
        <v>134</v>
      </c>
      <c r="B42" s="8">
        <v>75754.95</v>
      </c>
      <c r="D42" t="s">
        <v>134</v>
      </c>
      <c r="E42" s="8">
        <v>116511.91400000003</v>
      </c>
    </row>
    <row r="43" spans="1:5" x14ac:dyDescent="0.2">
      <c r="A43" s="5" t="s">
        <v>1221</v>
      </c>
      <c r="B43" s="8">
        <v>16512.709999999995</v>
      </c>
      <c r="D43" t="s">
        <v>1221</v>
      </c>
      <c r="E43" s="8">
        <v>22627.955999999995</v>
      </c>
    </row>
    <row r="44" spans="1:5" x14ac:dyDescent="0.2">
      <c r="A44" s="5" t="s">
        <v>341</v>
      </c>
      <c r="B44" s="8">
        <v>2063.2299999999996</v>
      </c>
      <c r="D44" t="s">
        <v>341</v>
      </c>
      <c r="E44" s="8">
        <v>8481.7099999999991</v>
      </c>
    </row>
    <row r="45" spans="1:5" x14ac:dyDescent="0.2">
      <c r="A45" s="5" t="s">
        <v>4194</v>
      </c>
      <c r="B45" s="8">
        <v>1153.4100000000001</v>
      </c>
      <c r="D45" t="s">
        <v>4194</v>
      </c>
      <c r="E45" s="8">
        <v>1315.5600000000002</v>
      </c>
    </row>
    <row r="46" spans="1:5" x14ac:dyDescent="0.2">
      <c r="A46" s="5" t="s">
        <v>300</v>
      </c>
      <c r="B46" s="8">
        <v>19244.317000000003</v>
      </c>
      <c r="D46" t="s">
        <v>300</v>
      </c>
      <c r="E46" s="8">
        <v>30661.872999999981</v>
      </c>
    </row>
    <row r="47" spans="1:5" x14ac:dyDescent="0.2">
      <c r="A47" s="5" t="s">
        <v>96</v>
      </c>
      <c r="B47" s="8">
        <v>85107.910200000057</v>
      </c>
      <c r="D47" t="s">
        <v>96</v>
      </c>
      <c r="E47" s="8">
        <v>170188.04580000002</v>
      </c>
    </row>
    <row r="48" spans="1:5" x14ac:dyDescent="0.2">
      <c r="A48" s="5" t="s">
        <v>111</v>
      </c>
      <c r="B48" s="8">
        <v>4283.0479999999998</v>
      </c>
      <c r="D48" t="s">
        <v>111</v>
      </c>
      <c r="E48" s="8">
        <v>11220.055999999999</v>
      </c>
    </row>
    <row r="49" spans="1:5" x14ac:dyDescent="0.2">
      <c r="A49" s="5" t="s">
        <v>4115</v>
      </c>
      <c r="B49" s="8">
        <v>3809.27</v>
      </c>
      <c r="D49" t="s">
        <v>4115</v>
      </c>
      <c r="E49" s="8">
        <v>8929.369999999999</v>
      </c>
    </row>
    <row r="50" spans="1:5" x14ac:dyDescent="0.2">
      <c r="A50" s="5" t="s">
        <v>287</v>
      </c>
      <c r="B50" s="8">
        <v>34291.249999999993</v>
      </c>
      <c r="D50" t="s">
        <v>287</v>
      </c>
      <c r="E50" s="8">
        <v>70636.719999999987</v>
      </c>
    </row>
    <row r="51" spans="1:5" x14ac:dyDescent="0.2">
      <c r="A51" s="5" t="s">
        <v>89</v>
      </c>
      <c r="B51" s="8">
        <v>85354.18</v>
      </c>
      <c r="D51" t="s">
        <v>89</v>
      </c>
      <c r="E51" s="8">
        <v>138641.26999999993</v>
      </c>
    </row>
    <row r="52" spans="1:5" x14ac:dyDescent="0.2">
      <c r="A52" s="5" t="s">
        <v>5813</v>
      </c>
      <c r="B52" s="8">
        <v>1209.8240000000001</v>
      </c>
      <c r="D52" t="s">
        <v>5813</v>
      </c>
      <c r="E52" s="8">
        <v>1209.8240000000001</v>
      </c>
    </row>
    <row r="53" spans="1:5" x14ac:dyDescent="0.2">
      <c r="A53" s="5" t="s">
        <v>105</v>
      </c>
      <c r="B53" s="8">
        <v>18905.089999999997</v>
      </c>
      <c r="D53" t="s">
        <v>105</v>
      </c>
      <c r="E53" s="8">
        <v>32114.610000000019</v>
      </c>
    </row>
    <row r="54" spans="1:5" x14ac:dyDescent="0.2">
      <c r="A54" s="5" t="s">
        <v>5623</v>
      </c>
      <c r="B54" s="8">
        <v>1603.1360000000002</v>
      </c>
      <c r="D54" t="s">
        <v>5623</v>
      </c>
      <c r="E54" s="8">
        <v>1603.1360000000002</v>
      </c>
    </row>
    <row r="55" spans="1:5" x14ac:dyDescent="0.2">
      <c r="A55" s="5" t="s">
        <v>10944</v>
      </c>
      <c r="B55" s="8">
        <v>1342420.8532000005</v>
      </c>
      <c r="D55" t="s">
        <v>10944</v>
      </c>
      <c r="E55" s="8">
        <v>2297200.8603000003</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9BD08-697C-4127-B27A-F94B8A03EAEB}">
  <dimension ref="A1:B16"/>
  <sheetViews>
    <sheetView workbookViewId="0">
      <selection activeCell="C42" sqref="C42"/>
    </sheetView>
  </sheetViews>
  <sheetFormatPr defaultRowHeight="12.75" x14ac:dyDescent="0.2"/>
  <cols>
    <col min="1" max="1" width="63.5703125" bestFit="1" customWidth="1"/>
    <col min="2" max="2" width="13.85546875" bestFit="1" customWidth="1"/>
    <col min="3" max="3" width="81.42578125" bestFit="1"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1" spans="1:2" x14ac:dyDescent="0.2">
      <c r="A1" s="4" t="s">
        <v>10949</v>
      </c>
      <c r="B1" t="s">
        <v>10950</v>
      </c>
    </row>
    <row r="2" spans="1:2" x14ac:dyDescent="0.2">
      <c r="A2" s="4" t="s">
        <v>10951</v>
      </c>
      <c r="B2" t="s">
        <v>10950</v>
      </c>
    </row>
    <row r="3" spans="1:2" x14ac:dyDescent="0.2">
      <c r="A3" s="4" t="s">
        <v>2</v>
      </c>
      <c r="B3" t="s">
        <v>10950</v>
      </c>
    </row>
    <row r="5" spans="1:2" x14ac:dyDescent="0.2">
      <c r="A5" s="4" t="s">
        <v>10943</v>
      </c>
      <c r="B5" t="s">
        <v>10948</v>
      </c>
    </row>
    <row r="6" spans="1:2" x14ac:dyDescent="0.2">
      <c r="A6" s="5" t="s">
        <v>4460</v>
      </c>
      <c r="B6" s="8">
        <v>25199.928</v>
      </c>
    </row>
    <row r="7" spans="1:2" x14ac:dyDescent="0.2">
      <c r="A7" s="5" t="s">
        <v>1066</v>
      </c>
      <c r="B7" s="8">
        <v>6407.8931999999986</v>
      </c>
    </row>
    <row r="8" spans="1:2" x14ac:dyDescent="0.2">
      <c r="A8" s="5" t="s">
        <v>5260</v>
      </c>
      <c r="B8" s="8">
        <v>3717.9713999999994</v>
      </c>
    </row>
    <row r="9" spans="1:2" x14ac:dyDescent="0.2">
      <c r="A9" s="5" t="s">
        <v>5202</v>
      </c>
      <c r="B9" s="8">
        <v>2799.9839999999995</v>
      </c>
    </row>
    <row r="10" spans="1:2" x14ac:dyDescent="0.2">
      <c r="A10" s="5" t="s">
        <v>3797</v>
      </c>
      <c r="B10" s="8">
        <v>2753.7593000000006</v>
      </c>
    </row>
    <row r="11" spans="1:2" x14ac:dyDescent="0.2">
      <c r="A11" s="5" t="s">
        <v>2676</v>
      </c>
      <c r="B11" s="8">
        <v>2400.9656999999997</v>
      </c>
    </row>
    <row r="12" spans="1:2" x14ac:dyDescent="0.2">
      <c r="A12" s="5" t="s">
        <v>826</v>
      </c>
      <c r="B12" s="8">
        <v>2396.1804999999995</v>
      </c>
    </row>
    <row r="13" spans="1:2" x14ac:dyDescent="0.2">
      <c r="A13" s="5" t="s">
        <v>2519</v>
      </c>
      <c r="B13" s="8">
        <v>2062.1874999999991</v>
      </c>
    </row>
    <row r="14" spans="1:2" x14ac:dyDescent="0.2">
      <c r="A14" s="5" t="s">
        <v>4164</v>
      </c>
      <c r="B14" s="8">
        <v>1889.9729999999997</v>
      </c>
    </row>
    <row r="15" spans="1:2" x14ac:dyDescent="0.2">
      <c r="A15" s="5" t="s">
        <v>5531</v>
      </c>
      <c r="B15" s="8">
        <v>1847.944</v>
      </c>
    </row>
    <row r="16" spans="1:2" x14ac:dyDescent="0.2">
      <c r="A16" s="5" t="s">
        <v>10944</v>
      </c>
      <c r="B16" s="8">
        <v>51476.786599999999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D24F-240B-410D-B9C8-852C2A2439EB}">
  <dimension ref="A1:B16"/>
  <sheetViews>
    <sheetView workbookViewId="0">
      <selection activeCell="A8" sqref="A8"/>
    </sheetView>
  </sheetViews>
  <sheetFormatPr defaultRowHeight="12.75" x14ac:dyDescent="0.2"/>
  <cols>
    <col min="1" max="1" width="15.140625" bestFit="1" customWidth="1"/>
    <col min="2" max="2" width="13.85546875" bestFit="1" customWidth="1"/>
    <col min="3" max="3" width="81.42578125" bestFit="1"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1" spans="1:2" x14ac:dyDescent="0.2">
      <c r="A1" s="4" t="s">
        <v>10949</v>
      </c>
      <c r="B1" t="s">
        <v>10950</v>
      </c>
    </row>
    <row r="2" spans="1:2" x14ac:dyDescent="0.2">
      <c r="A2" s="4" t="s">
        <v>10951</v>
      </c>
      <c r="B2" t="s">
        <v>10950</v>
      </c>
    </row>
    <row r="3" spans="1:2" x14ac:dyDescent="0.2">
      <c r="A3" s="4" t="s">
        <v>2</v>
      </c>
      <c r="B3" t="s">
        <v>10950</v>
      </c>
    </row>
    <row r="5" spans="1:2" x14ac:dyDescent="0.2">
      <c r="A5" s="4" t="s">
        <v>10943</v>
      </c>
      <c r="B5" t="s">
        <v>10948</v>
      </c>
    </row>
    <row r="6" spans="1:2" x14ac:dyDescent="0.2">
      <c r="A6" s="5" t="s">
        <v>239</v>
      </c>
      <c r="B6" s="8">
        <v>34760.297400000025</v>
      </c>
    </row>
    <row r="7" spans="1:2" x14ac:dyDescent="0.2">
      <c r="A7" s="5" t="s">
        <v>39</v>
      </c>
      <c r="B7" s="8">
        <v>19174.930099999994</v>
      </c>
    </row>
    <row r="8" spans="1:2" x14ac:dyDescent="0.2">
      <c r="A8" s="5" t="s">
        <v>88</v>
      </c>
      <c r="B8" s="8">
        <v>18839.311099999984</v>
      </c>
    </row>
    <row r="9" spans="1:2" x14ac:dyDescent="0.2">
      <c r="A9" s="5" t="s">
        <v>773</v>
      </c>
      <c r="B9" s="8">
        <v>10803.1896</v>
      </c>
    </row>
    <row r="10" spans="1:2" x14ac:dyDescent="0.2">
      <c r="A10" s="5" t="s">
        <v>116</v>
      </c>
      <c r="B10" s="8">
        <v>10475.528399999983</v>
      </c>
    </row>
    <row r="11" spans="1:2" x14ac:dyDescent="0.2">
      <c r="A11" s="5" t="s">
        <v>3485</v>
      </c>
      <c r="B11" s="8">
        <v>9772.8077999999987</v>
      </c>
    </row>
    <row r="12" spans="1:2" x14ac:dyDescent="0.2">
      <c r="A12" s="5" t="s">
        <v>294</v>
      </c>
      <c r="B12" s="8">
        <v>6388.0093999999999</v>
      </c>
    </row>
    <row r="13" spans="1:2" x14ac:dyDescent="0.2">
      <c r="A13" s="5" t="s">
        <v>535</v>
      </c>
      <c r="B13" s="8">
        <v>6042.2924000000003</v>
      </c>
    </row>
    <row r="14" spans="1:2" x14ac:dyDescent="0.2">
      <c r="A14" s="5" t="s">
        <v>439</v>
      </c>
      <c r="B14" s="8">
        <v>4818.0623999999989</v>
      </c>
    </row>
    <row r="15" spans="1:2" x14ac:dyDescent="0.2">
      <c r="A15" s="5" t="s">
        <v>2980</v>
      </c>
      <c r="B15" s="8">
        <v>4353.5853999999999</v>
      </c>
    </row>
    <row r="16" spans="1:2" x14ac:dyDescent="0.2">
      <c r="A16" s="5" t="s">
        <v>10944</v>
      </c>
      <c r="B16" s="8">
        <v>125428.014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4A644-6DD6-44DC-A722-7B82B155FF64}">
  <dimension ref="A5:B8"/>
  <sheetViews>
    <sheetView workbookViewId="0">
      <selection activeCell="C32" sqref="C32"/>
    </sheetView>
  </sheetViews>
  <sheetFormatPr defaultRowHeight="12.75" x14ac:dyDescent="0.2"/>
  <cols>
    <col min="1" max="1" width="15.140625" bestFit="1" customWidth="1"/>
    <col min="2" max="2" width="26.140625" bestFit="1" customWidth="1"/>
    <col min="3" max="3" width="81.42578125" bestFit="1"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2" x14ac:dyDescent="0.2">
      <c r="A5" s="4" t="s">
        <v>10943</v>
      </c>
      <c r="B5" t="s">
        <v>10953</v>
      </c>
    </row>
    <row r="6" spans="1:2" x14ac:dyDescent="0.2">
      <c r="A6" s="5" t="s">
        <v>10945</v>
      </c>
      <c r="B6" s="8">
        <v>2587</v>
      </c>
    </row>
    <row r="7" spans="1:2" x14ac:dyDescent="0.2">
      <c r="A7" s="5" t="s">
        <v>10946</v>
      </c>
      <c r="B7" s="8">
        <v>3312</v>
      </c>
    </row>
    <row r="8" spans="1:2" x14ac:dyDescent="0.2">
      <c r="A8" s="5" t="s">
        <v>10944</v>
      </c>
      <c r="B8" s="8">
        <v>5899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DBF3B-C2D5-4F3A-BE25-C258D9319FAC}">
  <dimension ref="A5:A6"/>
  <sheetViews>
    <sheetView workbookViewId="0">
      <selection activeCell="A5" sqref="A5:A6"/>
    </sheetView>
  </sheetViews>
  <sheetFormatPr defaultRowHeight="12.75" x14ac:dyDescent="0.2"/>
  <cols>
    <col min="1" max="1" width="14.42578125" bestFit="1" customWidth="1"/>
    <col min="2" max="2" width="7.28515625" bestFit="1" customWidth="1"/>
    <col min="3" max="3" width="15.42578125"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1" x14ac:dyDescent="0.2">
      <c r="A5" t="s">
        <v>10947</v>
      </c>
    </row>
    <row r="6" spans="1:1" x14ac:dyDescent="0.2">
      <c r="A6" s="8">
        <v>1342420.8531999821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01963-5E6C-4648-B840-43564BFCF35E}">
  <dimension ref="A5:A6"/>
  <sheetViews>
    <sheetView workbookViewId="0">
      <selection activeCell="A5" sqref="A5:A6"/>
    </sheetView>
  </sheetViews>
  <sheetFormatPr defaultRowHeight="12.75" x14ac:dyDescent="0.2"/>
  <cols>
    <col min="1" max="1" width="13.85546875" bestFit="1" customWidth="1"/>
    <col min="2" max="2" width="16.140625" bestFit="1" customWidth="1"/>
    <col min="3" max="3" width="44.85546875"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1" x14ac:dyDescent="0.2">
      <c r="A5" t="s">
        <v>10948</v>
      </c>
    </row>
    <row r="6" spans="1:1" x14ac:dyDescent="0.2">
      <c r="A6" s="8">
        <v>175234.44390000033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04F0C-2A33-4780-8D1F-7CD00F0B7899}">
  <dimension ref="A5:A6"/>
  <sheetViews>
    <sheetView workbookViewId="0">
      <selection activeCell="A5" sqref="A5:A6"/>
    </sheetView>
  </sheetViews>
  <sheetFormatPr defaultRowHeight="12.75" x14ac:dyDescent="0.2"/>
  <cols>
    <col min="1" max="1" width="18.42578125" bestFit="1" customWidth="1"/>
    <col min="2" max="2" width="6.5703125" bestFit="1" customWidth="1"/>
    <col min="3" max="3" width="44.85546875"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1" x14ac:dyDescent="0.2">
      <c r="A5" t="s">
        <v>10956</v>
      </c>
    </row>
    <row r="6" spans="1:1" x14ac:dyDescent="0.2">
      <c r="A6" s="14">
        <v>5899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5299E-6CC7-4756-873D-670B7345FAE1}">
  <dimension ref="A5:A6"/>
  <sheetViews>
    <sheetView workbookViewId="0">
      <selection activeCell="A5" sqref="A5:A6"/>
    </sheetView>
  </sheetViews>
  <sheetFormatPr defaultRowHeight="12.75" x14ac:dyDescent="0.2"/>
  <cols>
    <col min="1" max="2" width="19.28515625" bestFit="1" customWidth="1"/>
    <col min="3" max="3" width="44.85546875" customWidth="1"/>
    <col min="4" max="4" width="39.85546875" bestFit="1" customWidth="1"/>
    <col min="5" max="5" width="39.28515625" bestFit="1" customWidth="1"/>
    <col min="6" max="6" width="58.85546875" bestFit="1" customWidth="1"/>
    <col min="7" max="7" width="38.28515625" bestFit="1" customWidth="1"/>
    <col min="8" max="8" width="53" bestFit="1" customWidth="1"/>
    <col min="9" max="9" width="64.140625" bestFit="1" customWidth="1"/>
    <col min="10" max="10" width="38.7109375" bestFit="1" customWidth="1"/>
    <col min="11" max="11" width="36.85546875" bestFit="1" customWidth="1"/>
    <col min="12" max="12" width="13" bestFit="1" customWidth="1"/>
    <col min="13" max="13" width="35.85546875" bestFit="1" customWidth="1"/>
    <col min="14" max="14" width="46.5703125" bestFit="1" customWidth="1"/>
    <col min="15" max="15" width="51.5703125" bestFit="1" customWidth="1"/>
    <col min="16" max="16" width="44.7109375" bestFit="1" customWidth="1"/>
    <col min="17" max="17" width="27.7109375" bestFit="1" customWidth="1"/>
    <col min="18" max="18" width="50.5703125" bestFit="1" customWidth="1"/>
    <col min="19" max="19" width="33.42578125" bestFit="1" customWidth="1"/>
    <col min="20" max="20" width="53" bestFit="1" customWidth="1"/>
    <col min="21" max="21" width="49.85546875" bestFit="1" customWidth="1"/>
    <col min="22" max="22" width="39.28515625" bestFit="1" customWidth="1"/>
    <col min="23" max="23" width="22.42578125" bestFit="1" customWidth="1"/>
    <col min="24" max="24" width="20.85546875" bestFit="1" customWidth="1"/>
    <col min="25" max="25" width="35" bestFit="1" customWidth="1"/>
    <col min="26" max="26" width="54.28515625" bestFit="1" customWidth="1"/>
    <col min="27" max="27" width="64.28515625" bestFit="1" customWidth="1"/>
    <col min="28" max="28" width="19.28515625" bestFit="1" customWidth="1"/>
    <col min="29" max="29" width="18.5703125" bestFit="1" customWidth="1"/>
    <col min="30" max="30" width="30.28515625" bestFit="1" customWidth="1"/>
    <col min="31" max="31" width="25.85546875" bestFit="1" customWidth="1"/>
    <col min="32" max="32" width="29.85546875" bestFit="1" customWidth="1"/>
    <col min="33" max="33" width="34.7109375" bestFit="1" customWidth="1"/>
    <col min="34" max="34" width="23.5703125" bestFit="1" customWidth="1"/>
    <col min="35" max="35" width="39.140625" bestFit="1" customWidth="1"/>
    <col min="36" max="36" width="20.28515625" bestFit="1" customWidth="1"/>
    <col min="37" max="37" width="49.7109375" bestFit="1" customWidth="1"/>
    <col min="38" max="38" width="57.85546875" bestFit="1" customWidth="1"/>
    <col min="39" max="39" width="52.85546875" bestFit="1" customWidth="1"/>
    <col min="40" max="40" width="53.28515625" bestFit="1" customWidth="1"/>
    <col min="41" max="41" width="78.140625" bestFit="1" customWidth="1"/>
    <col min="42" max="42" width="36.140625" bestFit="1" customWidth="1"/>
    <col min="43" max="43" width="53.7109375" bestFit="1" customWidth="1"/>
    <col min="44" max="44" width="75" bestFit="1" customWidth="1"/>
    <col min="45" max="45" width="33.42578125" bestFit="1" customWidth="1"/>
    <col min="46" max="46" width="49.85546875" bestFit="1" customWidth="1"/>
    <col min="47" max="47" width="36.5703125" bestFit="1" customWidth="1"/>
    <col min="48" max="48" width="82.5703125" bestFit="1" customWidth="1"/>
    <col min="49" max="49" width="66.5703125" bestFit="1" customWidth="1"/>
    <col min="50" max="50" width="18" bestFit="1" customWidth="1"/>
    <col min="51" max="51" width="29.140625" bestFit="1" customWidth="1"/>
    <col min="52" max="52" width="27.85546875" bestFit="1" customWidth="1"/>
    <col min="53" max="55" width="45.85546875" bestFit="1" customWidth="1"/>
    <col min="56" max="56" width="71.85546875" bestFit="1" customWidth="1"/>
    <col min="57" max="57" width="76.5703125" bestFit="1" customWidth="1"/>
    <col min="58" max="58" width="71.85546875" bestFit="1" customWidth="1"/>
    <col min="59" max="59" width="75.42578125" bestFit="1" customWidth="1"/>
    <col min="60" max="60" width="76.85546875" bestFit="1" customWidth="1"/>
    <col min="61" max="62" width="75.7109375" bestFit="1" customWidth="1"/>
    <col min="63" max="63" width="65.42578125" bestFit="1" customWidth="1"/>
    <col min="64" max="64" width="51.140625" bestFit="1" customWidth="1"/>
    <col min="65" max="65" width="44.5703125" bestFit="1" customWidth="1"/>
    <col min="66" max="66" width="80.42578125" bestFit="1" customWidth="1"/>
    <col min="67" max="67" width="75" bestFit="1" customWidth="1"/>
    <col min="68" max="68" width="44.85546875" bestFit="1" customWidth="1"/>
    <col min="69" max="69" width="37.5703125" bestFit="1" customWidth="1"/>
    <col min="70" max="70" width="35.85546875" bestFit="1" customWidth="1"/>
    <col min="71" max="71" width="28.42578125" bestFit="1" customWidth="1"/>
    <col min="72" max="72" width="38.28515625" bestFit="1" customWidth="1"/>
    <col min="73" max="73" width="40.5703125" bestFit="1" customWidth="1"/>
    <col min="74" max="74" width="27.140625" bestFit="1" customWidth="1"/>
    <col min="75" max="75" width="88" bestFit="1" customWidth="1"/>
    <col min="76" max="76" width="45.140625" bestFit="1" customWidth="1"/>
    <col min="77" max="77" width="37.28515625" bestFit="1" customWidth="1"/>
    <col min="78" max="78" width="58.28515625" bestFit="1" customWidth="1"/>
    <col min="79" max="79" width="65.28515625" bestFit="1" customWidth="1"/>
    <col min="80" max="80" width="85.5703125" bestFit="1" customWidth="1"/>
    <col min="81" max="81" width="33.28515625" bestFit="1" customWidth="1"/>
    <col min="82" max="82" width="39.42578125" bestFit="1" customWidth="1"/>
    <col min="83" max="83" width="57.140625" bestFit="1" customWidth="1"/>
    <col min="84" max="84" width="42.42578125" bestFit="1" customWidth="1"/>
    <col min="85" max="85" width="40.7109375" bestFit="1" customWidth="1"/>
    <col min="86" max="86" width="37.28515625" bestFit="1" customWidth="1"/>
    <col min="87" max="87" width="24.7109375" bestFit="1" customWidth="1"/>
    <col min="88" max="88" width="35.5703125" bestFit="1" customWidth="1"/>
    <col min="89" max="89" width="51.5703125" bestFit="1" customWidth="1"/>
    <col min="90" max="90" width="34.140625" bestFit="1" customWidth="1"/>
    <col min="91" max="91" width="27.5703125" bestFit="1" customWidth="1"/>
    <col min="92" max="92" width="36.42578125" bestFit="1" customWidth="1"/>
    <col min="93" max="93" width="46.85546875" bestFit="1" customWidth="1"/>
    <col min="94" max="94" width="68.7109375" bestFit="1" customWidth="1"/>
    <col min="95" max="95" width="81.5703125" bestFit="1" customWidth="1"/>
    <col min="96" max="97" width="106.140625" bestFit="1" customWidth="1"/>
    <col min="98" max="98" width="99.5703125" bestFit="1" customWidth="1"/>
    <col min="99" max="99" width="48.85546875" bestFit="1" customWidth="1"/>
    <col min="100" max="100" width="73.7109375" bestFit="1" customWidth="1"/>
    <col min="101" max="101" width="36.140625" bestFit="1" customWidth="1"/>
    <col min="102" max="102" width="31.42578125" bestFit="1" customWidth="1"/>
    <col min="103" max="103" width="19.28515625" bestFit="1" customWidth="1"/>
    <col min="104" max="104" width="80.85546875" bestFit="1" customWidth="1"/>
    <col min="105" max="105" width="64.28515625" bestFit="1" customWidth="1"/>
    <col min="106" max="106" width="55.5703125" bestFit="1" customWidth="1"/>
    <col min="107" max="107" width="35.5703125" bestFit="1" customWidth="1"/>
    <col min="108" max="108" width="36.7109375" bestFit="1" customWidth="1"/>
    <col min="109" max="109" width="48.85546875" bestFit="1" customWidth="1"/>
    <col min="110" max="110" width="30.5703125" bestFit="1" customWidth="1"/>
    <col min="111" max="111" width="21" bestFit="1" customWidth="1"/>
    <col min="112" max="112" width="38.28515625" bestFit="1" customWidth="1"/>
    <col min="113" max="113" width="37.7109375" bestFit="1" customWidth="1"/>
    <col min="114" max="114" width="31.42578125" bestFit="1" customWidth="1"/>
    <col min="115" max="115" width="32.85546875" bestFit="1" customWidth="1"/>
    <col min="116" max="116" width="29" bestFit="1" customWidth="1"/>
    <col min="117" max="117" width="19.5703125" bestFit="1" customWidth="1"/>
    <col min="118" max="118" width="20.140625" bestFit="1" customWidth="1"/>
    <col min="119" max="119" width="26.28515625" bestFit="1" customWidth="1"/>
    <col min="120" max="120" width="45" bestFit="1" customWidth="1"/>
    <col min="121" max="121" width="24.42578125" bestFit="1" customWidth="1"/>
    <col min="122" max="122" width="44.7109375" bestFit="1" customWidth="1"/>
    <col min="123" max="123" width="40.28515625" bestFit="1" customWidth="1"/>
    <col min="124" max="124" width="28.5703125" bestFit="1" customWidth="1"/>
    <col min="125" max="125" width="23.85546875" bestFit="1" customWidth="1"/>
    <col min="126" max="126" width="44.140625" bestFit="1" customWidth="1"/>
    <col min="127" max="127" width="17.5703125" bestFit="1" customWidth="1"/>
    <col min="128" max="128" width="55.5703125" bestFit="1" customWidth="1"/>
    <col min="129" max="129" width="45.140625" bestFit="1" customWidth="1"/>
    <col min="130" max="130" width="50" bestFit="1" customWidth="1"/>
    <col min="131" max="131" width="66.5703125" bestFit="1" customWidth="1"/>
    <col min="132" max="132" width="77" bestFit="1" customWidth="1"/>
    <col min="133" max="133" width="82.85546875" bestFit="1" customWidth="1"/>
    <col min="134" max="134" width="53.5703125" bestFit="1" customWidth="1"/>
    <col min="135" max="135" width="52.85546875" bestFit="1" customWidth="1"/>
    <col min="136" max="136" width="23" bestFit="1" customWidth="1"/>
    <col min="137" max="137" width="45.42578125" bestFit="1" customWidth="1"/>
    <col min="138" max="138" width="79.140625" bestFit="1" customWidth="1"/>
    <col min="139" max="139" width="47" bestFit="1" customWidth="1"/>
    <col min="140" max="140" width="60.5703125" bestFit="1" customWidth="1"/>
    <col min="141" max="141" width="56.140625" bestFit="1" customWidth="1"/>
    <col min="142" max="142" width="74.140625" bestFit="1" customWidth="1"/>
    <col min="143" max="143" width="51.85546875" bestFit="1" customWidth="1"/>
    <col min="144" max="144" width="38.140625" bestFit="1" customWidth="1"/>
    <col min="145" max="145" width="16.42578125" bestFit="1" customWidth="1"/>
    <col min="146" max="147" width="18" bestFit="1" customWidth="1"/>
    <col min="148" max="148" width="59.5703125" bestFit="1" customWidth="1"/>
    <col min="149" max="149" width="20.28515625" bestFit="1" customWidth="1"/>
    <col min="150" max="150" width="42.28515625" bestFit="1" customWidth="1"/>
    <col min="151" max="151" width="21.28515625" bestFit="1" customWidth="1"/>
    <col min="152" max="152" width="26.85546875" bestFit="1" customWidth="1"/>
    <col min="153" max="153" width="35.140625" bestFit="1" customWidth="1"/>
    <col min="154" max="154" width="27.42578125" bestFit="1" customWidth="1"/>
    <col min="155" max="155" width="27.28515625" bestFit="1" customWidth="1"/>
    <col min="156" max="156" width="19.28515625" bestFit="1" customWidth="1"/>
    <col min="157" max="157" width="34.42578125" bestFit="1" customWidth="1"/>
    <col min="158" max="158" width="21.7109375" bestFit="1" customWidth="1"/>
    <col min="159" max="159" width="14.85546875" bestFit="1" customWidth="1"/>
    <col min="160" max="160" width="16" bestFit="1" customWidth="1"/>
    <col min="161" max="161" width="38.85546875" bestFit="1" customWidth="1"/>
    <col min="162" max="162" width="22.7109375" bestFit="1" customWidth="1"/>
    <col min="163" max="163" width="22" bestFit="1" customWidth="1"/>
    <col min="164" max="164" width="17.42578125" bestFit="1" customWidth="1"/>
    <col min="165" max="165" width="134.85546875" bestFit="1" customWidth="1"/>
    <col min="166" max="166" width="45.28515625" bestFit="1" customWidth="1"/>
    <col min="167" max="167" width="38.28515625" bestFit="1" customWidth="1"/>
    <col min="168" max="171" width="59.28515625" bestFit="1" customWidth="1"/>
    <col min="172" max="173" width="30.7109375" bestFit="1" customWidth="1"/>
    <col min="174" max="174" width="28.7109375" bestFit="1" customWidth="1"/>
    <col min="175" max="176" width="27" bestFit="1" customWidth="1"/>
    <col min="177" max="177" width="36.42578125" bestFit="1" customWidth="1"/>
    <col min="178" max="178" width="101.140625" bestFit="1" customWidth="1"/>
    <col min="179" max="179" width="47.7109375" bestFit="1" customWidth="1"/>
    <col min="180" max="180" width="82.7109375" bestFit="1" customWidth="1"/>
    <col min="181" max="187" width="11" bestFit="1" customWidth="1"/>
    <col min="188" max="188" width="9.85546875" bestFit="1" customWidth="1"/>
    <col min="189" max="198" width="11" bestFit="1" customWidth="1"/>
    <col min="199" max="199" width="9.85546875" bestFit="1" customWidth="1"/>
    <col min="200" max="209" width="11" bestFit="1" customWidth="1"/>
    <col min="210" max="210" width="8.7109375" bestFit="1" customWidth="1"/>
    <col min="211" max="211" width="9.85546875" bestFit="1" customWidth="1"/>
    <col min="212" max="220" width="11" bestFit="1" customWidth="1"/>
    <col min="221" max="221" width="9.85546875" bestFit="1" customWidth="1"/>
    <col min="222" max="231" width="11" bestFit="1" customWidth="1"/>
    <col min="232" max="232" width="9.85546875" bestFit="1" customWidth="1"/>
    <col min="233" max="233" width="11" bestFit="1" customWidth="1"/>
    <col min="234" max="234" width="56.7109375" bestFit="1" customWidth="1"/>
    <col min="235" max="235" width="25.85546875" bestFit="1" customWidth="1"/>
    <col min="236" max="236" width="21.7109375" bestFit="1" customWidth="1"/>
    <col min="237" max="237" width="63.5703125" bestFit="1" customWidth="1"/>
    <col min="238" max="238" width="24" bestFit="1" customWidth="1"/>
    <col min="239" max="239" width="34.28515625" bestFit="1" customWidth="1"/>
    <col min="240" max="240" width="29.140625" bestFit="1" customWidth="1"/>
    <col min="241" max="241" width="35.140625" bestFit="1" customWidth="1"/>
    <col min="242" max="242" width="54" bestFit="1" customWidth="1"/>
    <col min="243" max="243" width="46.85546875" bestFit="1" customWidth="1"/>
    <col min="244" max="244" width="26.140625" bestFit="1" customWidth="1"/>
    <col min="245" max="245" width="38.140625" bestFit="1" customWidth="1"/>
    <col min="246" max="246" width="46.5703125" bestFit="1" customWidth="1"/>
    <col min="247" max="247" width="62.42578125" bestFit="1" customWidth="1"/>
    <col min="248" max="248" width="28.85546875" bestFit="1" customWidth="1"/>
    <col min="249" max="249" width="52.42578125" bestFit="1" customWidth="1"/>
    <col min="250" max="250" width="56.7109375" bestFit="1" customWidth="1"/>
    <col min="251" max="251" width="49.5703125" bestFit="1" customWidth="1"/>
    <col min="252" max="252" width="64" bestFit="1" customWidth="1"/>
    <col min="253" max="253" width="69" bestFit="1" customWidth="1"/>
    <col min="254" max="254" width="48" bestFit="1" customWidth="1"/>
    <col min="255" max="255" width="60.5703125" bestFit="1" customWidth="1"/>
    <col min="256" max="256" width="51.7109375" bestFit="1" customWidth="1"/>
    <col min="257" max="257" width="40.42578125" bestFit="1" customWidth="1"/>
    <col min="258" max="258" width="28.85546875" bestFit="1" customWidth="1"/>
    <col min="259" max="259" width="27.7109375" bestFit="1" customWidth="1"/>
    <col min="260" max="260" width="29" bestFit="1" customWidth="1"/>
    <col min="261" max="261" width="25.85546875" bestFit="1" customWidth="1"/>
    <col min="262" max="262" width="64.85546875" bestFit="1" customWidth="1"/>
    <col min="263" max="263" width="47.42578125" bestFit="1" customWidth="1"/>
    <col min="264" max="264" width="28.140625" bestFit="1" customWidth="1"/>
    <col min="265" max="265" width="62" bestFit="1" customWidth="1"/>
    <col min="266" max="266" width="46.42578125" bestFit="1" customWidth="1"/>
    <col min="267" max="267" width="57" bestFit="1" customWidth="1"/>
    <col min="268" max="268" width="46.42578125" bestFit="1" customWidth="1"/>
    <col min="269" max="269" width="33" bestFit="1" customWidth="1"/>
    <col min="270" max="270" width="57.42578125" bestFit="1" customWidth="1"/>
    <col min="271" max="271" width="47.28515625" bestFit="1" customWidth="1"/>
    <col min="272" max="272" width="63.7109375" bestFit="1" customWidth="1"/>
    <col min="273" max="273" width="53.140625" bestFit="1" customWidth="1"/>
    <col min="274" max="274" width="35.42578125" bestFit="1" customWidth="1"/>
    <col min="275" max="275" width="48.5703125" bestFit="1" customWidth="1"/>
    <col min="276" max="276" width="32.42578125" bestFit="1" customWidth="1"/>
    <col min="277" max="277" width="24.28515625" bestFit="1" customWidth="1"/>
    <col min="278" max="278" width="37.140625" bestFit="1" customWidth="1"/>
    <col min="279" max="279" width="32.5703125" bestFit="1" customWidth="1"/>
    <col min="280" max="280" width="42.42578125" bestFit="1" customWidth="1"/>
    <col min="281" max="281" width="18.42578125" bestFit="1" customWidth="1"/>
    <col min="282" max="282" width="71.5703125" bestFit="1" customWidth="1"/>
    <col min="283" max="283" width="68" bestFit="1" customWidth="1"/>
    <col min="284" max="284" width="40.7109375" bestFit="1" customWidth="1"/>
    <col min="285" max="285" width="43.140625" bestFit="1" customWidth="1"/>
    <col min="286" max="286" width="39.140625" bestFit="1" customWidth="1"/>
    <col min="287" max="287" width="44.5703125" bestFit="1" customWidth="1"/>
    <col min="288" max="288" width="36.140625" bestFit="1" customWidth="1"/>
    <col min="289" max="289" width="31" bestFit="1" customWidth="1"/>
    <col min="290" max="290" width="68.28515625" bestFit="1" customWidth="1"/>
    <col min="291" max="291" width="43.28515625" bestFit="1" customWidth="1"/>
    <col min="292" max="292" width="32.140625" bestFit="1" customWidth="1"/>
    <col min="293" max="293" width="53" bestFit="1" customWidth="1"/>
    <col min="294" max="294" width="75.5703125" bestFit="1" customWidth="1"/>
    <col min="295" max="295" width="58.85546875" bestFit="1" customWidth="1"/>
    <col min="296" max="296" width="36" bestFit="1" customWidth="1"/>
    <col min="297" max="297" width="49.28515625" bestFit="1" customWidth="1"/>
    <col min="298" max="298" width="39.85546875" bestFit="1" customWidth="1"/>
    <col min="299" max="299" width="57.140625" bestFit="1" customWidth="1"/>
    <col min="300" max="300" width="34.5703125" bestFit="1" customWidth="1"/>
    <col min="301" max="301" width="34.28515625" bestFit="1" customWidth="1"/>
    <col min="302" max="302" width="60.28515625" bestFit="1" customWidth="1"/>
    <col min="303" max="303" width="41.140625" bestFit="1" customWidth="1"/>
    <col min="304" max="304" width="36.5703125" bestFit="1" customWidth="1"/>
    <col min="305" max="305" width="57.42578125" bestFit="1" customWidth="1"/>
    <col min="306" max="306" width="42.5703125" bestFit="1" customWidth="1"/>
    <col min="307" max="307" width="52.5703125" bestFit="1" customWidth="1"/>
    <col min="308" max="308" width="41.28515625" bestFit="1" customWidth="1"/>
    <col min="309" max="309" width="30.5703125" bestFit="1" customWidth="1"/>
    <col min="310" max="310" width="26.7109375" bestFit="1" customWidth="1"/>
    <col min="311" max="312" width="34.42578125" bestFit="1" customWidth="1"/>
    <col min="313" max="313" width="39.7109375" bestFit="1" customWidth="1"/>
    <col min="314" max="314" width="39.140625" bestFit="1" customWidth="1"/>
    <col min="315" max="315" width="39.85546875" bestFit="1" customWidth="1"/>
    <col min="316" max="316" width="44" bestFit="1" customWidth="1"/>
    <col min="317" max="317" width="52.28515625" bestFit="1" customWidth="1"/>
    <col min="318" max="318" width="60.85546875" bestFit="1" customWidth="1"/>
    <col min="319" max="319" width="46.140625" bestFit="1" customWidth="1"/>
    <col min="320" max="320" width="28" bestFit="1" customWidth="1"/>
    <col min="321" max="321" width="54.85546875" bestFit="1" customWidth="1"/>
    <col min="322" max="322" width="33.140625" bestFit="1" customWidth="1"/>
    <col min="323" max="323" width="51.85546875" bestFit="1" customWidth="1"/>
    <col min="324" max="324" width="28.28515625" bestFit="1" customWidth="1"/>
    <col min="325" max="325" width="39.85546875" bestFit="1" customWidth="1"/>
    <col min="326" max="326" width="21.7109375" bestFit="1" customWidth="1"/>
    <col min="327" max="327" width="20.7109375" bestFit="1" customWidth="1"/>
    <col min="328" max="328" width="14" bestFit="1" customWidth="1"/>
    <col min="329" max="329" width="27.42578125" bestFit="1" customWidth="1"/>
    <col min="330" max="330" width="62.7109375" bestFit="1" customWidth="1"/>
    <col min="331" max="331" width="57.85546875" bestFit="1" customWidth="1"/>
    <col min="332" max="332" width="70.140625" bestFit="1" customWidth="1"/>
    <col min="333" max="333" width="80.140625" bestFit="1" customWidth="1"/>
    <col min="334" max="334" width="73.7109375" bestFit="1" customWidth="1"/>
    <col min="335" max="335" width="36" bestFit="1" customWidth="1"/>
    <col min="336" max="336" width="52.140625" bestFit="1" customWidth="1"/>
    <col min="337" max="337" width="77.7109375" bestFit="1" customWidth="1"/>
    <col min="338" max="338" width="54.7109375" bestFit="1" customWidth="1"/>
    <col min="339" max="340" width="58" bestFit="1" customWidth="1"/>
    <col min="341" max="341" width="16.7109375" bestFit="1" customWidth="1"/>
    <col min="342" max="342" width="22.28515625" bestFit="1" customWidth="1"/>
    <col min="343" max="343" width="74.5703125" bestFit="1" customWidth="1"/>
    <col min="344" max="344" width="55.5703125" bestFit="1" customWidth="1"/>
    <col min="345" max="345" width="53" bestFit="1" customWidth="1"/>
    <col min="346" max="346" width="37" bestFit="1" customWidth="1"/>
    <col min="347" max="347" width="61.5703125" bestFit="1" customWidth="1"/>
    <col min="348" max="348" width="49.28515625" bestFit="1" customWidth="1"/>
    <col min="349" max="349" width="56.5703125" bestFit="1" customWidth="1"/>
    <col min="350" max="350" width="55.42578125" bestFit="1" customWidth="1"/>
    <col min="351" max="351" width="49.42578125" bestFit="1" customWidth="1"/>
    <col min="352" max="352" width="49.28515625" bestFit="1" customWidth="1"/>
    <col min="353" max="353" width="53" bestFit="1" customWidth="1"/>
    <col min="354" max="354" width="78" bestFit="1" customWidth="1"/>
    <col min="355" max="355" width="39.85546875" bestFit="1" customWidth="1"/>
    <col min="356" max="356" width="53.140625" bestFit="1" customWidth="1"/>
    <col min="357" max="357" width="64.140625" bestFit="1" customWidth="1"/>
    <col min="358" max="358" width="57.140625" bestFit="1" customWidth="1"/>
    <col min="359" max="359" width="63.28515625" bestFit="1" customWidth="1"/>
    <col min="360" max="360" width="48.140625" bestFit="1" customWidth="1"/>
    <col min="361" max="361" width="52.85546875" bestFit="1" customWidth="1"/>
    <col min="362" max="362" width="68.42578125" bestFit="1" customWidth="1"/>
    <col min="363" max="363" width="47.7109375" bestFit="1" customWidth="1"/>
    <col min="364" max="364" width="52.28515625" bestFit="1" customWidth="1"/>
    <col min="365" max="365" width="73.5703125" bestFit="1" customWidth="1"/>
    <col min="366" max="366" width="24.5703125" bestFit="1" customWidth="1"/>
    <col min="367" max="367" width="86.42578125" bestFit="1" customWidth="1"/>
    <col min="368" max="368" width="67.28515625" bestFit="1" customWidth="1"/>
    <col min="369" max="369" width="49.42578125" bestFit="1" customWidth="1"/>
    <col min="370" max="370" width="49.5703125" bestFit="1" customWidth="1"/>
    <col min="371" max="371" width="47" bestFit="1" customWidth="1"/>
    <col min="372" max="372" width="36.140625" bestFit="1" customWidth="1"/>
    <col min="373" max="373" width="53.7109375" bestFit="1" customWidth="1"/>
    <col min="374" max="374" width="64" bestFit="1" customWidth="1"/>
    <col min="375" max="375" width="34.28515625" bestFit="1" customWidth="1"/>
    <col min="376" max="376" width="48.28515625" bestFit="1" customWidth="1"/>
    <col min="377" max="377" width="41.5703125" bestFit="1" customWidth="1"/>
    <col min="378" max="378" width="58.42578125" bestFit="1" customWidth="1"/>
    <col min="379" max="379" width="54.7109375" bestFit="1" customWidth="1"/>
    <col min="380" max="380" width="54" bestFit="1" customWidth="1"/>
    <col min="381" max="381" width="62" bestFit="1" customWidth="1"/>
    <col min="382" max="382" width="53.5703125" bestFit="1" customWidth="1"/>
    <col min="383" max="383" width="53.28515625" bestFit="1" customWidth="1"/>
    <col min="384" max="384" width="50.5703125" bestFit="1" customWidth="1"/>
    <col min="385" max="385" width="86.42578125" bestFit="1" customWidth="1"/>
    <col min="386" max="386" width="29.140625" bestFit="1" customWidth="1"/>
    <col min="387" max="387" width="78.85546875" bestFit="1" customWidth="1"/>
    <col min="388" max="388" width="38.140625" bestFit="1" customWidth="1"/>
    <col min="389" max="389" width="59.140625" bestFit="1" customWidth="1"/>
    <col min="390" max="390" width="77.28515625" bestFit="1" customWidth="1"/>
    <col min="391" max="391" width="57.28515625" bestFit="1" customWidth="1"/>
    <col min="392" max="392" width="62.140625" bestFit="1" customWidth="1"/>
    <col min="393" max="393" width="31.140625" bestFit="1" customWidth="1"/>
    <col min="394" max="394" width="91.7109375" bestFit="1" customWidth="1"/>
    <col min="395" max="395" width="34" bestFit="1" customWidth="1"/>
    <col min="396" max="396" width="45.140625" bestFit="1" customWidth="1"/>
    <col min="397" max="397" width="38.7109375" bestFit="1" customWidth="1"/>
    <col min="398" max="398" width="77.85546875" bestFit="1" customWidth="1"/>
    <col min="399" max="399" width="39.28515625" bestFit="1" customWidth="1"/>
    <col min="400" max="400" width="34.28515625" bestFit="1" customWidth="1"/>
    <col min="401" max="401" width="40.85546875" bestFit="1" customWidth="1"/>
    <col min="402" max="402" width="32.42578125" bestFit="1" customWidth="1"/>
    <col min="403" max="403" width="22" bestFit="1" customWidth="1"/>
    <col min="404" max="404" width="32.42578125" bestFit="1" customWidth="1"/>
    <col min="405" max="405" width="36.85546875" bestFit="1" customWidth="1"/>
    <col min="406" max="406" width="40.42578125" bestFit="1" customWidth="1"/>
    <col min="407" max="407" width="28.28515625" bestFit="1" customWidth="1"/>
    <col min="408" max="408" width="35.7109375" bestFit="1" customWidth="1"/>
    <col min="409" max="409" width="50.140625" bestFit="1" customWidth="1"/>
    <col min="410" max="410" width="56.28515625" bestFit="1" customWidth="1"/>
    <col min="411" max="411" width="51.140625" bestFit="1" customWidth="1"/>
    <col min="412" max="412" width="31.42578125" bestFit="1" customWidth="1"/>
    <col min="413" max="413" width="36.42578125" bestFit="1" customWidth="1"/>
    <col min="414" max="414" width="43.42578125" bestFit="1" customWidth="1"/>
    <col min="415" max="415" width="64.140625" bestFit="1" customWidth="1"/>
    <col min="416" max="416" width="50.140625" bestFit="1" customWidth="1"/>
    <col min="417" max="417" width="49.140625" bestFit="1" customWidth="1"/>
    <col min="418" max="418" width="40.42578125" bestFit="1" customWidth="1"/>
    <col min="419" max="419" width="39.5703125" bestFit="1" customWidth="1"/>
    <col min="420" max="420" width="42.42578125" bestFit="1" customWidth="1"/>
    <col min="421" max="421" width="56.7109375" bestFit="1" customWidth="1"/>
    <col min="422" max="422" width="71.7109375" bestFit="1" customWidth="1"/>
    <col min="423" max="423" width="63.85546875" bestFit="1" customWidth="1"/>
    <col min="424" max="424" width="73.28515625" bestFit="1" customWidth="1"/>
    <col min="425" max="425" width="45" bestFit="1" customWidth="1"/>
    <col min="426" max="426" width="39.28515625" bestFit="1" customWidth="1"/>
    <col min="427" max="427" width="31.5703125" bestFit="1" customWidth="1"/>
    <col min="428" max="428" width="48.5703125" bestFit="1" customWidth="1"/>
    <col min="429" max="429" width="38.28515625" bestFit="1" customWidth="1"/>
    <col min="430" max="430" width="55" bestFit="1" customWidth="1"/>
    <col min="431" max="431" width="65.85546875" bestFit="1" customWidth="1"/>
    <col min="432" max="432" width="39.7109375" bestFit="1" customWidth="1"/>
    <col min="433" max="433" width="47.7109375" bestFit="1" customWidth="1"/>
    <col min="434" max="434" width="46.140625" bestFit="1" customWidth="1"/>
    <col min="435" max="436" width="27.28515625" bestFit="1" customWidth="1"/>
    <col min="437" max="437" width="37.5703125" bestFit="1" customWidth="1"/>
    <col min="438" max="438" width="15.28515625" bestFit="1" customWidth="1"/>
    <col min="439" max="439" width="16.85546875" bestFit="1" customWidth="1"/>
    <col min="440" max="440" width="34.7109375" bestFit="1" customWidth="1"/>
    <col min="441" max="441" width="38.85546875" bestFit="1" customWidth="1"/>
    <col min="442" max="442" width="60.140625" bestFit="1" customWidth="1"/>
    <col min="443" max="443" width="43.7109375" bestFit="1" customWidth="1"/>
    <col min="444" max="444" width="14" bestFit="1" customWidth="1"/>
    <col min="445" max="445" width="41.7109375" bestFit="1" customWidth="1"/>
    <col min="446" max="446" width="31.42578125" bestFit="1" customWidth="1"/>
    <col min="447" max="447" width="44.85546875" bestFit="1" customWidth="1"/>
    <col min="448" max="448" width="57.42578125" bestFit="1" customWidth="1"/>
    <col min="449" max="449" width="19.42578125" bestFit="1" customWidth="1"/>
    <col min="450" max="450" width="61" bestFit="1" customWidth="1"/>
    <col min="451" max="451" width="79.7109375" bestFit="1" customWidth="1"/>
    <col min="452" max="452" width="70.28515625" bestFit="1" customWidth="1"/>
    <col min="453" max="453" width="57" bestFit="1" customWidth="1"/>
    <col min="454" max="454" width="66.7109375" bestFit="1" customWidth="1"/>
    <col min="455" max="455" width="32.28515625" bestFit="1" customWidth="1"/>
    <col min="456" max="456" width="35.28515625" bestFit="1" customWidth="1"/>
    <col min="457" max="457" width="20.5703125" bestFit="1" customWidth="1"/>
    <col min="458" max="458" width="19.7109375" bestFit="1" customWidth="1"/>
    <col min="459" max="459" width="26.140625" bestFit="1" customWidth="1"/>
    <col min="460" max="460" width="29.28515625" bestFit="1" customWidth="1"/>
    <col min="461" max="461" width="89" bestFit="1" customWidth="1"/>
    <col min="462" max="462" width="43.42578125" bestFit="1" customWidth="1"/>
    <col min="463" max="463" width="36.7109375" bestFit="1" customWidth="1"/>
    <col min="464" max="464" width="31" bestFit="1" customWidth="1"/>
    <col min="465" max="465" width="60" bestFit="1" customWidth="1"/>
    <col min="466" max="466" width="55" bestFit="1" customWidth="1"/>
    <col min="467" max="467" width="30.140625" bestFit="1" customWidth="1"/>
    <col min="468" max="468" width="90.140625" bestFit="1" customWidth="1"/>
    <col min="469" max="469" width="34.28515625" bestFit="1" customWidth="1"/>
    <col min="470" max="470" width="35.42578125" bestFit="1" customWidth="1"/>
    <col min="471" max="471" width="43.5703125" bestFit="1" customWidth="1"/>
    <col min="472" max="472" width="27.5703125" bestFit="1" customWidth="1"/>
    <col min="473" max="473" width="45.140625" bestFit="1" customWidth="1"/>
    <col min="474" max="474" width="14.42578125" bestFit="1" customWidth="1"/>
    <col min="475" max="475" width="34.42578125" bestFit="1" customWidth="1"/>
    <col min="476" max="476" width="25.85546875" bestFit="1" customWidth="1"/>
    <col min="477" max="477" width="44.5703125" bestFit="1" customWidth="1"/>
    <col min="478" max="478" width="43.28515625" bestFit="1" customWidth="1"/>
    <col min="479" max="479" width="79.7109375" bestFit="1" customWidth="1"/>
    <col min="480" max="480" width="64.7109375" bestFit="1" customWidth="1"/>
    <col min="481" max="481" width="48.28515625" bestFit="1" customWidth="1"/>
    <col min="482" max="482" width="42.85546875" bestFit="1" customWidth="1"/>
    <col min="483" max="483" width="25.140625" bestFit="1" customWidth="1"/>
    <col min="484" max="484" width="50.85546875" bestFit="1" customWidth="1"/>
    <col min="485" max="485" width="46" bestFit="1" customWidth="1"/>
    <col min="486" max="486" width="52.140625" bestFit="1" customWidth="1"/>
    <col min="487" max="487" width="22.5703125" bestFit="1" customWidth="1"/>
    <col min="488" max="488" width="34.7109375" bestFit="1" customWidth="1"/>
    <col min="489" max="489" width="78.42578125" bestFit="1" customWidth="1"/>
    <col min="490" max="490" width="48.7109375" bestFit="1" customWidth="1"/>
    <col min="491" max="491" width="28.42578125" bestFit="1" customWidth="1"/>
    <col min="492" max="492" width="32.7109375" bestFit="1" customWidth="1"/>
    <col min="493" max="493" width="82.42578125" bestFit="1" customWidth="1"/>
    <col min="494" max="494" width="44.5703125" bestFit="1" customWidth="1"/>
    <col min="495" max="495" width="40.42578125" bestFit="1" customWidth="1"/>
    <col min="496" max="496" width="26.28515625" bestFit="1" customWidth="1"/>
    <col min="497" max="497" width="67.85546875" bestFit="1" customWidth="1"/>
    <col min="498" max="498" width="47" bestFit="1" customWidth="1"/>
    <col min="499" max="499" width="55.140625" bestFit="1" customWidth="1"/>
    <col min="500" max="500" width="30" bestFit="1" customWidth="1"/>
    <col min="501" max="501" width="30.5703125" bestFit="1" customWidth="1"/>
    <col min="502" max="502" width="40.5703125" bestFit="1" customWidth="1"/>
    <col min="503" max="503" width="46.42578125" bestFit="1" customWidth="1"/>
    <col min="504" max="504" width="78.85546875" bestFit="1" customWidth="1"/>
    <col min="505" max="505" width="77.5703125" bestFit="1" customWidth="1"/>
    <col min="506" max="506" width="49" bestFit="1" customWidth="1"/>
    <col min="507" max="507" width="68.140625" bestFit="1" customWidth="1"/>
    <col min="508" max="508" width="43.42578125" bestFit="1" customWidth="1"/>
    <col min="509" max="509" width="47.42578125" bestFit="1" customWidth="1"/>
    <col min="510" max="510" width="70.140625" bestFit="1" customWidth="1"/>
    <col min="511" max="511" width="65.7109375" bestFit="1" customWidth="1"/>
    <col min="512" max="512" width="37.42578125" bestFit="1" customWidth="1"/>
    <col min="513" max="513" width="36.42578125" bestFit="1" customWidth="1"/>
    <col min="514" max="514" width="46" bestFit="1" customWidth="1"/>
    <col min="515" max="515" width="43.42578125" bestFit="1" customWidth="1"/>
    <col min="516" max="516" width="32.85546875" bestFit="1" customWidth="1"/>
    <col min="517" max="517" width="27.7109375" bestFit="1" customWidth="1"/>
    <col min="518" max="518" width="65.7109375" bestFit="1" customWidth="1"/>
    <col min="519" max="519" width="25" bestFit="1" customWidth="1"/>
    <col min="520" max="520" width="36.42578125" bestFit="1" customWidth="1"/>
    <col min="521" max="521" width="39.5703125" bestFit="1" customWidth="1"/>
    <col min="522" max="522" width="22.7109375" bestFit="1" customWidth="1"/>
    <col min="523" max="523" width="57.85546875" bestFit="1" customWidth="1"/>
    <col min="524" max="524" width="48.42578125" bestFit="1" customWidth="1"/>
    <col min="525" max="525" width="62.140625" bestFit="1" customWidth="1"/>
    <col min="526" max="526" width="49.5703125" bestFit="1" customWidth="1"/>
    <col min="527" max="527" width="59.85546875" bestFit="1" customWidth="1"/>
    <col min="528" max="528" width="44.7109375" bestFit="1" customWidth="1"/>
    <col min="529" max="529" width="28.5703125" bestFit="1" customWidth="1"/>
    <col min="530" max="530" width="56.85546875" bestFit="1" customWidth="1"/>
    <col min="531" max="531" width="41.5703125" bestFit="1" customWidth="1"/>
    <col min="532" max="532" width="24" bestFit="1" customWidth="1"/>
    <col min="533" max="533" width="55" bestFit="1" customWidth="1"/>
    <col min="534" max="534" width="38.28515625" bestFit="1" customWidth="1"/>
    <col min="535" max="535" width="30.140625" bestFit="1" customWidth="1"/>
    <col min="536" max="536" width="56.42578125" bestFit="1" customWidth="1"/>
    <col min="537" max="537" width="52.140625" bestFit="1" customWidth="1"/>
    <col min="538" max="538" width="55.5703125" bestFit="1" customWidth="1"/>
    <col min="539" max="539" width="19.85546875" bestFit="1" customWidth="1"/>
    <col min="540" max="540" width="88.140625" bestFit="1" customWidth="1"/>
    <col min="541" max="541" width="36.28515625" bestFit="1" customWidth="1"/>
    <col min="542" max="542" width="21.5703125" bestFit="1" customWidth="1"/>
    <col min="543" max="543" width="18.85546875" bestFit="1" customWidth="1"/>
    <col min="544" max="544" width="26.140625" bestFit="1" customWidth="1"/>
    <col min="545" max="545" width="26" bestFit="1" customWidth="1"/>
    <col min="546" max="546" width="42.5703125" bestFit="1" customWidth="1"/>
    <col min="547" max="548" width="36.5703125" bestFit="1" customWidth="1"/>
    <col min="549" max="549" width="43.5703125" bestFit="1" customWidth="1"/>
    <col min="550" max="550" width="47.42578125" bestFit="1" customWidth="1"/>
    <col min="551" max="551" width="44.85546875" bestFit="1" customWidth="1"/>
    <col min="552" max="552" width="43.5703125" bestFit="1" customWidth="1"/>
    <col min="553" max="553" width="51.5703125" bestFit="1" customWidth="1"/>
    <col min="554" max="554" width="36.5703125" bestFit="1" customWidth="1"/>
    <col min="555" max="555" width="62" bestFit="1" customWidth="1"/>
    <col min="556" max="556" width="60.7109375" bestFit="1" customWidth="1"/>
    <col min="557" max="557" width="60.28515625" bestFit="1" customWidth="1"/>
    <col min="558" max="558" width="50.28515625" bestFit="1" customWidth="1"/>
    <col min="559" max="559" width="52.85546875" bestFit="1" customWidth="1"/>
    <col min="560" max="560" width="54.7109375" bestFit="1" customWidth="1"/>
    <col min="561" max="561" width="63.5703125" bestFit="1" customWidth="1"/>
    <col min="562" max="562" width="50.85546875" bestFit="1" customWidth="1"/>
    <col min="563" max="563" width="51.42578125" bestFit="1" customWidth="1"/>
    <col min="564" max="564" width="62.5703125" bestFit="1" customWidth="1"/>
    <col min="565" max="565" width="60.5703125" bestFit="1" customWidth="1"/>
    <col min="566" max="566" width="64.42578125" bestFit="1" customWidth="1"/>
    <col min="567" max="567" width="70" bestFit="1" customWidth="1"/>
    <col min="568" max="568" width="54.7109375" bestFit="1" customWidth="1"/>
    <col min="569" max="569" width="80" bestFit="1" customWidth="1"/>
    <col min="570" max="570" width="81.140625" bestFit="1" customWidth="1"/>
    <col min="571" max="571" width="72.42578125" bestFit="1" customWidth="1"/>
    <col min="572" max="572" width="63.28515625" bestFit="1" customWidth="1"/>
    <col min="573" max="573" width="51.28515625" bestFit="1" customWidth="1"/>
    <col min="574" max="574" width="31.42578125" bestFit="1" customWidth="1"/>
    <col min="575" max="575" width="32.42578125" bestFit="1" customWidth="1"/>
    <col min="576" max="576" width="27.28515625" bestFit="1" customWidth="1"/>
    <col min="577" max="577" width="46.7109375" bestFit="1" customWidth="1"/>
    <col min="578" max="578" width="51.140625" bestFit="1" customWidth="1"/>
    <col min="579" max="579" width="46.85546875" bestFit="1" customWidth="1"/>
    <col min="580" max="580" width="48" bestFit="1" customWidth="1"/>
    <col min="581" max="581" width="58.85546875" bestFit="1" customWidth="1"/>
    <col min="582" max="582" width="64.28515625" bestFit="1" customWidth="1"/>
    <col min="583" max="583" width="33.140625" bestFit="1" customWidth="1"/>
    <col min="584" max="584" width="33.28515625" bestFit="1" customWidth="1"/>
    <col min="585" max="585" width="70.7109375" bestFit="1" customWidth="1"/>
    <col min="586" max="586" width="56.5703125" bestFit="1" customWidth="1"/>
    <col min="587" max="587" width="57.85546875" bestFit="1" customWidth="1"/>
    <col min="588" max="588" width="59.28515625" bestFit="1" customWidth="1"/>
    <col min="589" max="589" width="37" bestFit="1" customWidth="1"/>
    <col min="590" max="590" width="28.5703125" bestFit="1" customWidth="1"/>
    <col min="591" max="591" width="48.28515625" bestFit="1" customWidth="1"/>
    <col min="592" max="592" width="50.140625" bestFit="1" customWidth="1"/>
    <col min="593" max="593" width="32.5703125" bestFit="1" customWidth="1"/>
    <col min="594" max="594" width="66.42578125" bestFit="1" customWidth="1"/>
    <col min="595" max="595" width="54.85546875" bestFit="1" customWidth="1"/>
    <col min="596" max="596" width="56.85546875" bestFit="1" customWidth="1"/>
    <col min="597" max="597" width="34.140625" bestFit="1" customWidth="1"/>
    <col min="598" max="598" width="47.5703125" bestFit="1" customWidth="1"/>
    <col min="599" max="599" width="17.7109375" bestFit="1" customWidth="1"/>
    <col min="600" max="600" width="31.28515625" bestFit="1" customWidth="1"/>
    <col min="601" max="601" width="37.85546875" bestFit="1" customWidth="1"/>
    <col min="602" max="602" width="32" bestFit="1" customWidth="1"/>
    <col min="603" max="603" width="60.85546875" bestFit="1" customWidth="1"/>
    <col min="604" max="604" width="39.5703125" bestFit="1" customWidth="1"/>
    <col min="605" max="605" width="65.85546875" bestFit="1" customWidth="1"/>
    <col min="606" max="606" width="63.7109375" bestFit="1" customWidth="1"/>
    <col min="607" max="607" width="68.85546875" bestFit="1" customWidth="1"/>
    <col min="608" max="608" width="32.5703125" bestFit="1" customWidth="1"/>
    <col min="609" max="609" width="50.28515625" bestFit="1" customWidth="1"/>
    <col min="610" max="610" width="39.28515625" bestFit="1" customWidth="1"/>
    <col min="611" max="611" width="67.7109375" bestFit="1" customWidth="1"/>
    <col min="612" max="612" width="53.7109375" bestFit="1" customWidth="1"/>
    <col min="613" max="613" width="53.5703125" bestFit="1" customWidth="1"/>
    <col min="614" max="614" width="64.140625" bestFit="1" customWidth="1"/>
    <col min="615" max="615" width="35.42578125" bestFit="1" customWidth="1"/>
    <col min="616" max="616" width="31.85546875" bestFit="1" customWidth="1"/>
    <col min="617" max="617" width="49.7109375" bestFit="1" customWidth="1"/>
    <col min="618" max="618" width="39.28515625" bestFit="1" customWidth="1"/>
    <col min="619" max="620" width="49.42578125" bestFit="1" customWidth="1"/>
    <col min="621" max="621" width="59.140625" bestFit="1" customWidth="1"/>
    <col min="622" max="622" width="27.7109375" bestFit="1" customWidth="1"/>
    <col min="623" max="623" width="48.28515625" bestFit="1" customWidth="1"/>
    <col min="624" max="624" width="70.85546875" bestFit="1" customWidth="1"/>
    <col min="625" max="625" width="60.7109375" bestFit="1" customWidth="1"/>
    <col min="626" max="626" width="51.5703125" bestFit="1" customWidth="1"/>
    <col min="627" max="627" width="68.28515625" bestFit="1" customWidth="1"/>
    <col min="628" max="628" width="47.140625" bestFit="1" customWidth="1"/>
    <col min="629" max="629" width="33.5703125" bestFit="1" customWidth="1"/>
    <col min="630" max="630" width="33.140625" bestFit="1" customWidth="1"/>
    <col min="631" max="631" width="57" bestFit="1" customWidth="1"/>
    <col min="632" max="632" width="92" bestFit="1" customWidth="1"/>
    <col min="633" max="633" width="75.42578125" bestFit="1" customWidth="1"/>
    <col min="634" max="634" width="56.42578125" bestFit="1" customWidth="1"/>
    <col min="635" max="635" width="53.28515625" bestFit="1" customWidth="1"/>
    <col min="636" max="636" width="66.140625" bestFit="1" customWidth="1"/>
    <col min="637" max="637" width="47.28515625" bestFit="1" customWidth="1"/>
    <col min="638" max="638" width="64.28515625" bestFit="1" customWidth="1"/>
    <col min="639" max="639" width="54.85546875" bestFit="1" customWidth="1"/>
    <col min="640" max="640" width="25.42578125" bestFit="1" customWidth="1"/>
    <col min="641" max="641" width="40" bestFit="1" customWidth="1"/>
    <col min="642" max="642" width="48.140625" bestFit="1" customWidth="1"/>
    <col min="643" max="643" width="42.5703125" bestFit="1" customWidth="1"/>
    <col min="644" max="644" width="31.140625" bestFit="1" customWidth="1"/>
    <col min="645" max="645" width="34.28515625" bestFit="1" customWidth="1"/>
    <col min="646" max="646" width="45.28515625" bestFit="1" customWidth="1"/>
    <col min="647" max="647" width="33.7109375" bestFit="1" customWidth="1"/>
    <col min="648" max="648" width="37.7109375" bestFit="1" customWidth="1"/>
    <col min="649" max="649" width="36.28515625" bestFit="1" customWidth="1"/>
    <col min="650" max="651" width="48.7109375" bestFit="1" customWidth="1"/>
    <col min="652" max="652" width="81.42578125" bestFit="1" customWidth="1"/>
    <col min="653" max="653" width="48.42578125" bestFit="1" customWidth="1"/>
    <col min="654" max="654" width="63.5703125" bestFit="1" customWidth="1"/>
    <col min="655" max="655" width="83" bestFit="1" customWidth="1"/>
    <col min="656" max="656" width="59.85546875" bestFit="1" customWidth="1"/>
    <col min="657" max="657" width="38.28515625" bestFit="1" customWidth="1"/>
    <col min="658" max="658" width="54.28515625" bestFit="1" customWidth="1"/>
    <col min="659" max="659" width="36.140625" bestFit="1" customWidth="1"/>
    <col min="660" max="660" width="51.5703125" bestFit="1" customWidth="1"/>
    <col min="661" max="661" width="58.28515625" bestFit="1" customWidth="1"/>
    <col min="662" max="662" width="29.42578125" bestFit="1" customWidth="1"/>
    <col min="663" max="663" width="35.140625" bestFit="1" customWidth="1"/>
    <col min="664" max="664" width="50.7109375" bestFit="1" customWidth="1"/>
    <col min="665" max="665" width="40.42578125" bestFit="1" customWidth="1"/>
    <col min="666" max="666" width="29.140625" bestFit="1" customWidth="1"/>
    <col min="667" max="667" width="36.7109375" bestFit="1" customWidth="1"/>
    <col min="668" max="668" width="25.85546875" bestFit="1" customWidth="1"/>
    <col min="669" max="669" width="29" bestFit="1" customWidth="1"/>
    <col min="670" max="670" width="28.85546875" bestFit="1" customWidth="1"/>
    <col min="671" max="671" width="33.140625" bestFit="1" customWidth="1"/>
    <col min="672" max="672" width="26.5703125" bestFit="1" customWidth="1"/>
    <col min="673" max="673" width="32.28515625" bestFit="1" customWidth="1"/>
    <col min="674" max="674" width="24.85546875" bestFit="1" customWidth="1"/>
    <col min="675" max="675" width="55.28515625" bestFit="1" customWidth="1"/>
    <col min="676" max="676" width="61.140625" bestFit="1" customWidth="1"/>
    <col min="677" max="677" width="35.28515625" bestFit="1" customWidth="1"/>
    <col min="678" max="678" width="33" bestFit="1" customWidth="1"/>
    <col min="679" max="679" width="52.7109375" bestFit="1" customWidth="1"/>
    <col min="680" max="680" width="21.28515625" bestFit="1" customWidth="1"/>
    <col min="681" max="681" width="62" bestFit="1" customWidth="1"/>
    <col min="682" max="682" width="45.5703125" bestFit="1" customWidth="1"/>
    <col min="683" max="683" width="45.85546875" bestFit="1" customWidth="1"/>
    <col min="684" max="684" width="47.140625" bestFit="1" customWidth="1"/>
    <col min="685" max="685" width="46.42578125" bestFit="1" customWidth="1"/>
    <col min="686" max="686" width="47.7109375" bestFit="1" customWidth="1"/>
    <col min="687" max="687" width="48.28515625" bestFit="1" customWidth="1"/>
    <col min="688" max="688" width="47.5703125" bestFit="1" customWidth="1"/>
    <col min="689" max="689" width="29.5703125" bestFit="1" customWidth="1"/>
    <col min="690" max="690" width="53.28515625" bestFit="1" customWidth="1"/>
    <col min="691" max="691" width="25.28515625" bestFit="1" customWidth="1"/>
    <col min="692" max="692" width="47.85546875" bestFit="1" customWidth="1"/>
    <col min="693" max="693" width="23.42578125" bestFit="1" customWidth="1"/>
    <col min="694" max="694" width="62" bestFit="1" customWidth="1"/>
    <col min="695" max="695" width="27.7109375" bestFit="1" customWidth="1"/>
    <col min="696" max="696" width="31.7109375" bestFit="1" customWidth="1"/>
    <col min="697" max="697" width="29" bestFit="1" customWidth="1"/>
    <col min="698" max="698" width="33.140625" bestFit="1" customWidth="1"/>
    <col min="699" max="699" width="36.7109375" bestFit="1" customWidth="1"/>
    <col min="700" max="700" width="64.28515625" bestFit="1" customWidth="1"/>
    <col min="701" max="702" width="62" bestFit="1" customWidth="1"/>
    <col min="703" max="703" width="37.140625" bestFit="1" customWidth="1"/>
    <col min="704" max="704" width="48.7109375" bestFit="1" customWidth="1"/>
    <col min="705" max="705" width="37.85546875" bestFit="1" customWidth="1"/>
    <col min="706" max="706" width="41" bestFit="1" customWidth="1"/>
    <col min="707" max="707" width="39.42578125" bestFit="1" customWidth="1"/>
    <col min="708" max="708" width="46.85546875" bestFit="1" customWidth="1"/>
    <col min="709" max="709" width="35.7109375" bestFit="1" customWidth="1"/>
    <col min="710" max="710" width="48.28515625" bestFit="1" customWidth="1"/>
    <col min="711" max="711" width="48.85546875" bestFit="1" customWidth="1"/>
    <col min="712" max="712" width="63.140625" bestFit="1" customWidth="1"/>
    <col min="713" max="713" width="37.85546875" bestFit="1" customWidth="1"/>
    <col min="714" max="714" width="51.85546875" bestFit="1" customWidth="1"/>
    <col min="715" max="715" width="40.28515625" bestFit="1" customWidth="1"/>
    <col min="716" max="716" width="60.140625" bestFit="1" customWidth="1"/>
    <col min="717" max="717" width="27.28515625" bestFit="1" customWidth="1"/>
    <col min="718" max="718" width="57.5703125" bestFit="1" customWidth="1"/>
    <col min="719" max="719" width="43.28515625" bestFit="1" customWidth="1"/>
    <col min="720" max="720" width="41.85546875" bestFit="1" customWidth="1"/>
    <col min="721" max="721" width="24" bestFit="1" customWidth="1"/>
    <col min="722" max="722" width="38.42578125" bestFit="1" customWidth="1"/>
    <col min="723" max="723" width="26.85546875" bestFit="1" customWidth="1"/>
    <col min="724" max="724" width="25.7109375" bestFit="1" customWidth="1"/>
    <col min="725" max="725" width="31.28515625" bestFit="1" customWidth="1"/>
    <col min="726" max="727" width="14.7109375" bestFit="1" customWidth="1"/>
    <col min="728" max="728" width="38.28515625" bestFit="1" customWidth="1"/>
    <col min="729" max="729" width="71.28515625" bestFit="1" customWidth="1"/>
    <col min="730" max="730" width="26.7109375" bestFit="1" customWidth="1"/>
    <col min="731" max="731" width="83.28515625" bestFit="1" customWidth="1"/>
    <col min="732" max="732" width="61.5703125" bestFit="1" customWidth="1"/>
    <col min="733" max="733" width="31.42578125" bestFit="1" customWidth="1"/>
    <col min="734" max="734" width="27.28515625" bestFit="1" customWidth="1"/>
    <col min="735" max="735" width="52.5703125" bestFit="1" customWidth="1"/>
    <col min="736" max="736" width="59.5703125" bestFit="1" customWidth="1"/>
    <col min="737" max="737" width="42.7109375" bestFit="1" customWidth="1"/>
    <col min="738" max="738" width="48.140625" bestFit="1" customWidth="1"/>
    <col min="739" max="739" width="40.7109375" bestFit="1" customWidth="1"/>
    <col min="740" max="740" width="28.42578125" bestFit="1" customWidth="1"/>
    <col min="741" max="741" width="34.85546875" bestFit="1" customWidth="1"/>
    <col min="742" max="742" width="39.140625" bestFit="1" customWidth="1"/>
    <col min="743" max="743" width="56.140625" bestFit="1" customWidth="1"/>
    <col min="744" max="744" width="55.42578125" bestFit="1" customWidth="1"/>
    <col min="745" max="745" width="44" bestFit="1" customWidth="1"/>
    <col min="746" max="746" width="48" bestFit="1" customWidth="1"/>
    <col min="747" max="747" width="36.140625" bestFit="1" customWidth="1"/>
    <col min="748" max="748" width="36.85546875" bestFit="1" customWidth="1"/>
    <col min="749" max="749" width="27.85546875" bestFit="1" customWidth="1"/>
    <col min="750" max="750" width="64.140625" bestFit="1" customWidth="1"/>
    <col min="751" max="751" width="63.42578125" bestFit="1" customWidth="1"/>
    <col min="752" max="752" width="36" bestFit="1" customWidth="1"/>
    <col min="753" max="753" width="45.7109375" bestFit="1" customWidth="1"/>
    <col min="754" max="754" width="43.7109375" bestFit="1" customWidth="1"/>
    <col min="755" max="755" width="36.85546875" bestFit="1" customWidth="1"/>
    <col min="756" max="756" width="44.85546875" bestFit="1" customWidth="1"/>
    <col min="757" max="757" width="44" bestFit="1" customWidth="1"/>
    <col min="758" max="758" width="35.28515625" bestFit="1" customWidth="1"/>
    <col min="759" max="759" width="50" bestFit="1" customWidth="1"/>
    <col min="760" max="760" width="48.5703125" bestFit="1" customWidth="1"/>
    <col min="761" max="761" width="32.42578125" bestFit="1" customWidth="1"/>
    <col min="762" max="762" width="84.5703125" bestFit="1" customWidth="1"/>
    <col min="763" max="763" width="34.7109375" bestFit="1" customWidth="1"/>
    <col min="764" max="764" width="30" bestFit="1" customWidth="1"/>
    <col min="765" max="765" width="49.42578125" bestFit="1" customWidth="1"/>
    <col min="766" max="766" width="45.140625" bestFit="1" customWidth="1"/>
    <col min="767" max="767" width="37.140625" bestFit="1" customWidth="1"/>
    <col min="768" max="768" width="40.28515625" bestFit="1" customWidth="1"/>
    <col min="769" max="769" width="26.85546875" bestFit="1" customWidth="1"/>
    <col min="770" max="770" width="26.42578125" bestFit="1" customWidth="1"/>
    <col min="771" max="771" width="48.28515625" bestFit="1" customWidth="1"/>
    <col min="772" max="772" width="47.85546875" bestFit="1" customWidth="1"/>
    <col min="773" max="773" width="32.7109375" bestFit="1" customWidth="1"/>
    <col min="774" max="774" width="53.85546875" bestFit="1" customWidth="1"/>
    <col min="775" max="775" width="48.5703125" bestFit="1" customWidth="1"/>
    <col min="776" max="776" width="17.140625" bestFit="1" customWidth="1"/>
    <col min="777" max="777" width="60.140625" bestFit="1" customWidth="1"/>
    <col min="778" max="778" width="69.7109375" bestFit="1" customWidth="1"/>
    <col min="779" max="779" width="36.28515625" bestFit="1" customWidth="1"/>
    <col min="780" max="780" width="53.28515625" bestFit="1" customWidth="1"/>
    <col min="781" max="781" width="61.7109375" bestFit="1" customWidth="1"/>
    <col min="782" max="782" width="36.7109375" bestFit="1" customWidth="1"/>
    <col min="783" max="783" width="45.5703125" bestFit="1" customWidth="1"/>
    <col min="784" max="784" width="39" bestFit="1" customWidth="1"/>
    <col min="785" max="785" width="49.140625" bestFit="1" customWidth="1"/>
    <col min="786" max="786" width="22.140625" bestFit="1" customWidth="1"/>
    <col min="787" max="787" width="45.7109375" bestFit="1" customWidth="1"/>
    <col min="788" max="788" width="54.85546875" bestFit="1" customWidth="1"/>
    <col min="789" max="789" width="57.5703125" bestFit="1" customWidth="1"/>
    <col min="790" max="790" width="46.42578125" bestFit="1" customWidth="1"/>
    <col min="791" max="791" width="31" bestFit="1" customWidth="1"/>
    <col min="792" max="792" width="49.85546875" bestFit="1" customWidth="1"/>
    <col min="793" max="793" width="39.7109375" bestFit="1" customWidth="1"/>
    <col min="794" max="794" width="21.28515625" bestFit="1" customWidth="1"/>
    <col min="795" max="795" width="35.140625" bestFit="1" customWidth="1"/>
    <col min="796" max="796" width="27.85546875" bestFit="1" customWidth="1"/>
    <col min="797" max="797" width="42.5703125" bestFit="1" customWidth="1"/>
    <col min="798" max="798" width="51.140625" bestFit="1" customWidth="1"/>
    <col min="799" max="799" width="39.85546875" bestFit="1" customWidth="1"/>
    <col min="800" max="800" width="44.28515625" bestFit="1" customWidth="1"/>
    <col min="801" max="801" width="63" bestFit="1" customWidth="1"/>
    <col min="802" max="802" width="38.85546875" bestFit="1" customWidth="1"/>
    <col min="803" max="803" width="51" bestFit="1" customWidth="1"/>
    <col min="804" max="804" width="40.42578125" bestFit="1" customWidth="1"/>
    <col min="805" max="805" width="83.42578125" bestFit="1" customWidth="1"/>
    <col min="806" max="806" width="55.5703125" bestFit="1" customWidth="1"/>
    <col min="807" max="807" width="46.5703125" bestFit="1" customWidth="1"/>
    <col min="808" max="808" width="37.140625" bestFit="1" customWidth="1"/>
    <col min="809" max="809" width="31.5703125" bestFit="1" customWidth="1"/>
    <col min="810" max="810" width="101.42578125" bestFit="1" customWidth="1"/>
    <col min="811" max="811" width="53.85546875" bestFit="1" customWidth="1"/>
    <col min="812" max="812" width="26.7109375" bestFit="1" customWidth="1"/>
    <col min="813" max="813" width="23.42578125" bestFit="1" customWidth="1"/>
    <col min="814" max="814" width="64.42578125" bestFit="1" customWidth="1"/>
    <col min="815" max="815" width="66.42578125" bestFit="1" customWidth="1"/>
    <col min="816" max="816" width="82.7109375" bestFit="1" customWidth="1"/>
    <col min="817" max="817" width="94.85546875" bestFit="1" customWidth="1"/>
    <col min="818" max="818" width="33.7109375" bestFit="1" customWidth="1"/>
    <col min="819" max="819" width="58.5703125" bestFit="1" customWidth="1"/>
    <col min="820" max="820" width="41.42578125" bestFit="1" customWidth="1"/>
    <col min="821" max="821" width="42.5703125" bestFit="1" customWidth="1"/>
    <col min="822" max="822" width="41.85546875" bestFit="1" customWidth="1"/>
    <col min="823" max="823" width="25.42578125" bestFit="1" customWidth="1"/>
    <col min="824" max="824" width="65" bestFit="1" customWidth="1"/>
    <col min="825" max="825" width="56" bestFit="1" customWidth="1"/>
    <col min="826" max="826" width="70.42578125" bestFit="1" customWidth="1"/>
    <col min="827" max="827" width="31.140625" bestFit="1" customWidth="1"/>
    <col min="828" max="828" width="32.140625" bestFit="1" customWidth="1"/>
    <col min="829" max="829" width="47.5703125" bestFit="1" customWidth="1"/>
    <col min="830" max="830" width="47" bestFit="1" customWidth="1"/>
    <col min="831" max="831" width="34" bestFit="1" customWidth="1"/>
    <col min="832" max="832" width="37.42578125" bestFit="1" customWidth="1"/>
    <col min="833" max="833" width="49.5703125" bestFit="1" customWidth="1"/>
    <col min="834" max="834" width="65.85546875" bestFit="1" customWidth="1"/>
    <col min="835" max="835" width="65.28515625" bestFit="1" customWidth="1"/>
    <col min="836" max="836" width="49.7109375" bestFit="1" customWidth="1"/>
    <col min="837" max="837" width="42" bestFit="1" customWidth="1"/>
    <col min="838" max="838" width="25.28515625" bestFit="1" customWidth="1"/>
    <col min="839" max="839" width="30.42578125" bestFit="1" customWidth="1"/>
    <col min="840" max="840" width="29.42578125" bestFit="1" customWidth="1"/>
    <col min="841" max="841" width="29.5703125" bestFit="1" customWidth="1"/>
    <col min="842" max="842" width="30.42578125" bestFit="1" customWidth="1"/>
    <col min="843" max="843" width="40" bestFit="1" customWidth="1"/>
    <col min="844" max="844" width="32.42578125" bestFit="1" customWidth="1"/>
    <col min="845" max="846" width="27.140625" bestFit="1" customWidth="1"/>
    <col min="847" max="847" width="30.42578125" bestFit="1" customWidth="1"/>
    <col min="848" max="848" width="72.5703125" bestFit="1" customWidth="1"/>
    <col min="849" max="849" width="36.28515625" bestFit="1" customWidth="1"/>
    <col min="850" max="850" width="38.28515625" bestFit="1" customWidth="1"/>
    <col min="851" max="851" width="28.85546875" bestFit="1" customWidth="1"/>
    <col min="852" max="852" width="67.140625" bestFit="1" customWidth="1"/>
    <col min="853" max="854" width="70.42578125" bestFit="1" customWidth="1"/>
    <col min="855" max="855" width="74.85546875" bestFit="1" customWidth="1"/>
    <col min="856" max="856" width="40.7109375" bestFit="1" customWidth="1"/>
    <col min="857" max="857" width="49.85546875" bestFit="1" customWidth="1"/>
    <col min="858" max="858" width="74.140625" bestFit="1" customWidth="1"/>
    <col min="859" max="859" width="81.7109375" bestFit="1" customWidth="1"/>
    <col min="860" max="860" width="32.28515625" bestFit="1" customWidth="1"/>
    <col min="861" max="861" width="38.85546875" bestFit="1" customWidth="1"/>
    <col min="862" max="862" width="84.85546875" bestFit="1" customWidth="1"/>
    <col min="863" max="863" width="87" bestFit="1" customWidth="1"/>
    <col min="864" max="864" width="53.5703125" bestFit="1" customWidth="1"/>
    <col min="865" max="865" width="39" bestFit="1" customWidth="1"/>
    <col min="866" max="866" width="44" bestFit="1" customWidth="1"/>
    <col min="867" max="867" width="31.5703125" bestFit="1" customWidth="1"/>
    <col min="868" max="868" width="55.5703125" bestFit="1" customWidth="1"/>
    <col min="869" max="869" width="55.7109375" bestFit="1" customWidth="1"/>
    <col min="870" max="870" width="56.42578125" bestFit="1" customWidth="1"/>
    <col min="871" max="871" width="37.5703125" bestFit="1" customWidth="1"/>
    <col min="872" max="872" width="58.42578125" bestFit="1" customWidth="1"/>
    <col min="873" max="873" width="57.42578125" bestFit="1" customWidth="1"/>
    <col min="874" max="874" width="61.7109375" bestFit="1" customWidth="1"/>
    <col min="875" max="875" width="56.140625" bestFit="1" customWidth="1"/>
    <col min="876" max="876" width="68.85546875" bestFit="1" customWidth="1"/>
    <col min="877" max="877" width="59.85546875" bestFit="1" customWidth="1"/>
    <col min="878" max="878" width="48.28515625" bestFit="1" customWidth="1"/>
    <col min="879" max="879" width="50.7109375" bestFit="1" customWidth="1"/>
    <col min="880" max="880" width="58.85546875" bestFit="1" customWidth="1"/>
    <col min="881" max="881" width="38.85546875" bestFit="1" customWidth="1"/>
    <col min="882" max="882" width="49.140625" bestFit="1" customWidth="1"/>
    <col min="883" max="883" width="65" bestFit="1" customWidth="1"/>
    <col min="884" max="884" width="38.42578125" bestFit="1" customWidth="1"/>
    <col min="885" max="885" width="10.28515625" bestFit="1" customWidth="1"/>
    <col min="886" max="886" width="15" bestFit="1" customWidth="1"/>
    <col min="887" max="887" width="75.140625" bestFit="1" customWidth="1"/>
    <col min="888" max="888" width="50.140625" bestFit="1" customWidth="1"/>
    <col min="889" max="889" width="64.5703125" bestFit="1" customWidth="1"/>
    <col min="890" max="890" width="51.42578125" bestFit="1" customWidth="1"/>
    <col min="891" max="891" width="26.140625" bestFit="1" customWidth="1"/>
    <col min="892" max="892" width="112.28515625" bestFit="1" customWidth="1"/>
    <col min="893" max="893" width="43.5703125" bestFit="1" customWidth="1"/>
    <col min="894" max="894" width="36.5703125" bestFit="1" customWidth="1"/>
    <col min="895" max="895" width="51" bestFit="1" customWidth="1"/>
    <col min="896" max="896" width="51.5703125" bestFit="1" customWidth="1"/>
    <col min="897" max="897" width="38.7109375" bestFit="1" customWidth="1"/>
    <col min="898" max="898" width="39.140625" bestFit="1" customWidth="1"/>
    <col min="899" max="899" width="44.5703125" bestFit="1" customWidth="1"/>
    <col min="900" max="900" width="48.5703125" bestFit="1" customWidth="1"/>
    <col min="901" max="901" width="45.85546875" bestFit="1" customWidth="1"/>
    <col min="902" max="902" width="36.140625" bestFit="1" customWidth="1"/>
    <col min="903" max="903" width="46.42578125" bestFit="1" customWidth="1"/>
    <col min="904" max="904" width="40" bestFit="1" customWidth="1"/>
    <col min="905" max="905" width="36.140625" bestFit="1" customWidth="1"/>
    <col min="906" max="906" width="36.7109375" bestFit="1" customWidth="1"/>
    <col min="907" max="907" width="50.140625" bestFit="1" customWidth="1"/>
    <col min="908" max="908" width="40.28515625" bestFit="1" customWidth="1"/>
    <col min="909" max="909" width="47" bestFit="1" customWidth="1"/>
    <col min="910" max="910" width="40.7109375" bestFit="1" customWidth="1"/>
    <col min="911" max="911" width="14.42578125" bestFit="1" customWidth="1"/>
    <col min="912" max="912" width="44.5703125" bestFit="1" customWidth="1"/>
    <col min="913" max="913" width="104.5703125" bestFit="1" customWidth="1"/>
    <col min="914" max="915" width="48" bestFit="1" customWidth="1"/>
    <col min="916" max="916" width="52.7109375" bestFit="1" customWidth="1"/>
    <col min="917" max="917" width="37" bestFit="1" customWidth="1"/>
    <col min="918" max="918" width="70.28515625" bestFit="1" customWidth="1"/>
    <col min="919" max="919" width="51.85546875" bestFit="1" customWidth="1"/>
    <col min="920" max="920" width="51.5703125" bestFit="1" customWidth="1"/>
    <col min="921" max="921" width="36" bestFit="1" customWidth="1"/>
    <col min="922" max="922" width="69.7109375" bestFit="1" customWidth="1"/>
    <col min="923" max="923" width="66.28515625" bestFit="1" customWidth="1"/>
    <col min="924" max="924" width="51" bestFit="1" customWidth="1"/>
    <col min="925" max="925" width="66" bestFit="1" customWidth="1"/>
    <col min="926" max="926" width="58.42578125" bestFit="1" customWidth="1"/>
    <col min="927" max="927" width="59.28515625" bestFit="1" customWidth="1"/>
    <col min="928" max="928" width="53.5703125" bestFit="1" customWidth="1"/>
    <col min="929" max="929" width="42.42578125" bestFit="1" customWidth="1"/>
    <col min="930" max="930" width="37.42578125" bestFit="1" customWidth="1"/>
    <col min="931" max="931" width="80" bestFit="1" customWidth="1"/>
    <col min="932" max="932" width="59.5703125" bestFit="1" customWidth="1"/>
    <col min="933" max="933" width="29.28515625" bestFit="1" customWidth="1"/>
    <col min="934" max="934" width="20.140625" bestFit="1" customWidth="1"/>
    <col min="935" max="935" width="34.140625" bestFit="1" customWidth="1"/>
    <col min="936" max="936" width="17.85546875" bestFit="1" customWidth="1"/>
    <col min="937" max="937" width="49.7109375" bestFit="1" customWidth="1"/>
    <col min="938" max="938" width="46.85546875" bestFit="1" customWidth="1"/>
    <col min="939" max="939" width="18.85546875" bestFit="1" customWidth="1"/>
    <col min="940" max="940" width="46.85546875" bestFit="1" customWidth="1"/>
    <col min="941" max="941" width="45.28515625" bestFit="1" customWidth="1"/>
    <col min="942" max="942" width="55.42578125" bestFit="1" customWidth="1"/>
    <col min="943" max="943" width="48.7109375" bestFit="1" customWidth="1"/>
    <col min="944" max="944" width="53.85546875" bestFit="1" customWidth="1"/>
    <col min="945" max="945" width="49.42578125" bestFit="1" customWidth="1"/>
    <col min="946" max="946" width="36.5703125" bestFit="1" customWidth="1"/>
    <col min="947" max="947" width="50" bestFit="1" customWidth="1"/>
    <col min="948" max="948" width="44.85546875" bestFit="1" customWidth="1"/>
    <col min="949" max="949" width="21.7109375" bestFit="1" customWidth="1"/>
    <col min="950" max="950" width="65.5703125" bestFit="1" customWidth="1"/>
    <col min="951" max="951" width="56.85546875" bestFit="1" customWidth="1"/>
    <col min="952" max="952" width="70.85546875" bestFit="1" customWidth="1"/>
    <col min="953" max="953" width="50.7109375" bestFit="1" customWidth="1"/>
    <col min="954" max="954" width="70.85546875" bestFit="1" customWidth="1"/>
    <col min="955" max="955" width="48.140625" bestFit="1" customWidth="1"/>
    <col min="956" max="956" width="80" bestFit="1" customWidth="1"/>
    <col min="957" max="957" width="64.42578125" bestFit="1" customWidth="1"/>
    <col min="958" max="958" width="61.42578125" bestFit="1" customWidth="1"/>
    <col min="959" max="959" width="61.28515625" bestFit="1" customWidth="1"/>
    <col min="960" max="960" width="71.42578125" bestFit="1" customWidth="1"/>
    <col min="961" max="961" width="43.28515625" bestFit="1" customWidth="1"/>
    <col min="962" max="962" width="41.7109375" bestFit="1" customWidth="1"/>
    <col min="963" max="963" width="40.42578125" bestFit="1" customWidth="1"/>
    <col min="964" max="964" width="40.28515625" bestFit="1" customWidth="1"/>
    <col min="965" max="965" width="28.42578125" bestFit="1" customWidth="1"/>
    <col min="966" max="966" width="23" bestFit="1" customWidth="1"/>
    <col min="967" max="969" width="45.85546875" bestFit="1" customWidth="1"/>
    <col min="970" max="970" width="44.7109375" bestFit="1" customWidth="1"/>
    <col min="971" max="971" width="101.42578125" bestFit="1" customWidth="1"/>
    <col min="972" max="972" width="61.28515625" bestFit="1" customWidth="1"/>
    <col min="973" max="973" width="48.42578125" bestFit="1" customWidth="1"/>
    <col min="974" max="974" width="55.5703125" bestFit="1" customWidth="1"/>
    <col min="975" max="975" width="30.28515625" bestFit="1" customWidth="1"/>
    <col min="976" max="976" width="39.28515625" bestFit="1" customWidth="1"/>
    <col min="977" max="977" width="37.42578125" bestFit="1" customWidth="1"/>
    <col min="978" max="978" width="27.28515625" bestFit="1" customWidth="1"/>
    <col min="979" max="979" width="38.7109375" bestFit="1" customWidth="1"/>
    <col min="980" max="980" width="56.28515625" bestFit="1" customWidth="1"/>
    <col min="981" max="981" width="82" bestFit="1" customWidth="1"/>
    <col min="982" max="982" width="60.85546875" bestFit="1" customWidth="1"/>
    <col min="983" max="983" width="16.42578125" bestFit="1" customWidth="1"/>
    <col min="984" max="984" width="16.140625" bestFit="1" customWidth="1"/>
    <col min="985" max="985" width="13.28515625" bestFit="1" customWidth="1"/>
    <col min="986" max="986" width="61.5703125" bestFit="1" customWidth="1"/>
    <col min="987" max="987" width="53" bestFit="1" customWidth="1"/>
    <col min="988" max="988" width="47.85546875" bestFit="1" customWidth="1"/>
    <col min="989" max="989" width="48" bestFit="1" customWidth="1"/>
    <col min="990" max="990" width="34.5703125" bestFit="1" customWidth="1"/>
    <col min="991" max="991" width="54.140625" bestFit="1" customWidth="1"/>
    <col min="992" max="992" width="103.28515625" bestFit="1" customWidth="1"/>
    <col min="993" max="993" width="51.85546875" bestFit="1" customWidth="1"/>
    <col min="994" max="995" width="9.42578125" bestFit="1" customWidth="1"/>
    <col min="996" max="996" width="8.7109375" bestFit="1" customWidth="1"/>
    <col min="997" max="997" width="45.7109375" bestFit="1" customWidth="1"/>
    <col min="998" max="998" width="37.28515625" bestFit="1" customWidth="1"/>
    <col min="999" max="999" width="40" bestFit="1" customWidth="1"/>
    <col min="1000" max="1000" width="30" bestFit="1" customWidth="1"/>
    <col min="1001" max="1001" width="62.7109375" bestFit="1" customWidth="1"/>
    <col min="1002" max="1002" width="59.85546875" bestFit="1" customWidth="1"/>
    <col min="1003" max="1003" width="49.140625" bestFit="1" customWidth="1"/>
    <col min="1004" max="1004" width="56.140625" bestFit="1" customWidth="1"/>
    <col min="1005" max="1005" width="34.28515625" bestFit="1" customWidth="1"/>
    <col min="1006" max="1006" width="34.42578125" bestFit="1" customWidth="1"/>
    <col min="1007" max="1007" width="60.42578125" bestFit="1" customWidth="1"/>
    <col min="1008" max="1008" width="48.85546875" bestFit="1" customWidth="1"/>
    <col min="1009" max="1009" width="53" bestFit="1" customWidth="1"/>
    <col min="1010" max="1010" width="77.42578125" bestFit="1" customWidth="1"/>
    <col min="1011" max="1011" width="70" bestFit="1" customWidth="1"/>
    <col min="1012" max="1012" width="37" bestFit="1" customWidth="1"/>
    <col min="1013" max="1013" width="40.85546875" bestFit="1" customWidth="1"/>
    <col min="1014" max="1014" width="47.7109375" bestFit="1" customWidth="1"/>
    <col min="1015" max="1015" width="58.42578125" bestFit="1" customWidth="1"/>
    <col min="1016" max="1016" width="42.7109375" bestFit="1" customWidth="1"/>
    <col min="1017" max="1017" width="25.7109375" bestFit="1" customWidth="1"/>
    <col min="1018" max="1019" width="32.5703125" bestFit="1" customWidth="1"/>
    <col min="1020" max="1020" width="57" bestFit="1" customWidth="1"/>
    <col min="1021" max="1021" width="35.5703125" bestFit="1" customWidth="1"/>
    <col min="1022" max="1022" width="57" bestFit="1" customWidth="1"/>
    <col min="1023" max="1023" width="42.85546875" bestFit="1" customWidth="1"/>
    <col min="1024" max="1024" width="58.85546875" bestFit="1" customWidth="1"/>
    <col min="1025" max="1025" width="34" bestFit="1" customWidth="1"/>
    <col min="1026" max="1026" width="42.7109375" bestFit="1" customWidth="1"/>
    <col min="1027" max="1027" width="60.140625" bestFit="1" customWidth="1"/>
    <col min="1028" max="1028" width="42.28515625" bestFit="1" customWidth="1"/>
    <col min="1029" max="1029" width="36.7109375" bestFit="1" customWidth="1"/>
    <col min="1030" max="1030" width="33" bestFit="1" customWidth="1"/>
    <col min="1031" max="1031" width="65.85546875" bestFit="1" customWidth="1"/>
    <col min="1032" max="1032" width="43.85546875" bestFit="1" customWidth="1"/>
    <col min="1033" max="1033" width="39.7109375" bestFit="1" customWidth="1"/>
    <col min="1034" max="1034" width="70.85546875" bestFit="1" customWidth="1"/>
    <col min="1035" max="1035" width="66.140625" bestFit="1" customWidth="1"/>
    <col min="1036" max="1036" width="53.140625" bestFit="1" customWidth="1"/>
    <col min="1037" max="1037" width="29.85546875" bestFit="1" customWidth="1"/>
    <col min="1038" max="1038" width="21.85546875" bestFit="1" customWidth="1"/>
    <col min="1039" max="1039" width="17.5703125" bestFit="1" customWidth="1"/>
    <col min="1040" max="1040" width="71" bestFit="1" customWidth="1"/>
    <col min="1041" max="1041" width="36.28515625" bestFit="1" customWidth="1"/>
    <col min="1042" max="1042" width="33.140625" bestFit="1" customWidth="1"/>
    <col min="1043" max="1043" width="50.5703125" bestFit="1" customWidth="1"/>
    <col min="1044" max="1044" width="72.28515625" bestFit="1" customWidth="1"/>
    <col min="1045" max="1045" width="61.42578125" bestFit="1" customWidth="1"/>
    <col min="1046" max="1046" width="28.28515625" bestFit="1" customWidth="1"/>
    <col min="1047" max="1047" width="41.7109375" bestFit="1" customWidth="1"/>
    <col min="1048" max="1048" width="27.85546875" bestFit="1" customWidth="1"/>
    <col min="1049" max="1049" width="41.140625" bestFit="1" customWidth="1"/>
    <col min="1050" max="1050" width="63.42578125" bestFit="1" customWidth="1"/>
    <col min="1051" max="1051" width="53.5703125" bestFit="1" customWidth="1"/>
    <col min="1052" max="1052" width="35.7109375" bestFit="1" customWidth="1"/>
    <col min="1053" max="1053" width="34.42578125" bestFit="1" customWidth="1"/>
    <col min="1054" max="1054" width="33.42578125" bestFit="1" customWidth="1"/>
    <col min="1055" max="1055" width="32.140625" bestFit="1" customWidth="1"/>
    <col min="1056" max="1056" width="40" bestFit="1" customWidth="1"/>
    <col min="1057" max="1057" width="47.42578125" bestFit="1" customWidth="1"/>
    <col min="1058" max="1058" width="44.140625" bestFit="1" customWidth="1"/>
    <col min="1059" max="1059" width="30.140625" bestFit="1" customWidth="1"/>
    <col min="1060" max="1060" width="32.140625" bestFit="1" customWidth="1"/>
    <col min="1061" max="1061" width="22" bestFit="1" customWidth="1"/>
    <col min="1062" max="1062" width="29.5703125" bestFit="1" customWidth="1"/>
    <col min="1063" max="1063" width="31.7109375" bestFit="1" customWidth="1"/>
    <col min="1064" max="1064" width="41.7109375" bestFit="1" customWidth="1"/>
    <col min="1065" max="1065" width="32.5703125" bestFit="1" customWidth="1"/>
    <col min="1066" max="1066" width="20" bestFit="1" customWidth="1"/>
    <col min="1067" max="1067" width="24.85546875" bestFit="1" customWidth="1"/>
    <col min="1068" max="1068" width="37.42578125" bestFit="1" customWidth="1"/>
    <col min="1069" max="1069" width="34.140625" bestFit="1" customWidth="1"/>
    <col min="1070" max="1070" width="29.140625" bestFit="1" customWidth="1"/>
    <col min="1071" max="1071" width="46.5703125" bestFit="1" customWidth="1"/>
    <col min="1072" max="1072" width="40.42578125" bestFit="1" customWidth="1"/>
    <col min="1073" max="1073" width="49.42578125" bestFit="1" customWidth="1"/>
    <col min="1074" max="1075" width="64.85546875" bestFit="1" customWidth="1"/>
    <col min="1076" max="1077" width="35.85546875" bestFit="1" customWidth="1"/>
    <col min="1078" max="1079" width="36.42578125" bestFit="1" customWidth="1"/>
    <col min="1080" max="1081" width="35.28515625" bestFit="1" customWidth="1"/>
    <col min="1082" max="1083" width="56" bestFit="1" customWidth="1"/>
    <col min="1084" max="1084" width="54.85546875" bestFit="1" customWidth="1"/>
    <col min="1085" max="1085" width="56" bestFit="1" customWidth="1"/>
    <col min="1086" max="1086" width="54.85546875" bestFit="1" customWidth="1"/>
    <col min="1087" max="1087" width="69.42578125" bestFit="1" customWidth="1"/>
    <col min="1088" max="1088" width="82" bestFit="1" customWidth="1"/>
    <col min="1089" max="1089" width="78.28515625" bestFit="1" customWidth="1"/>
    <col min="1090" max="1090" width="39" bestFit="1" customWidth="1"/>
    <col min="1091" max="1091" width="59.5703125" bestFit="1" customWidth="1"/>
    <col min="1092" max="1092" width="59" bestFit="1" customWidth="1"/>
    <col min="1093" max="1093" width="29.140625" bestFit="1" customWidth="1"/>
    <col min="1094" max="1094" width="28.5703125" bestFit="1" customWidth="1"/>
    <col min="1095" max="1095" width="45.5703125" bestFit="1" customWidth="1"/>
    <col min="1096" max="1096" width="34" bestFit="1" customWidth="1"/>
    <col min="1097" max="1097" width="33" bestFit="1" customWidth="1"/>
    <col min="1098" max="1098" width="40.140625" bestFit="1" customWidth="1"/>
    <col min="1099" max="1099" width="46.85546875" bestFit="1" customWidth="1"/>
    <col min="1100" max="1100" width="33.28515625" bestFit="1" customWidth="1"/>
    <col min="1101" max="1101" width="31.140625" bestFit="1" customWidth="1"/>
    <col min="1102" max="1102" width="28" bestFit="1" customWidth="1"/>
    <col min="1103" max="1103" width="48.5703125" bestFit="1" customWidth="1"/>
    <col min="1104" max="1104" width="39" bestFit="1" customWidth="1"/>
    <col min="1105" max="1105" width="45.5703125" bestFit="1" customWidth="1"/>
    <col min="1106" max="1106" width="22" bestFit="1" customWidth="1"/>
    <col min="1107" max="1107" width="47" bestFit="1" customWidth="1"/>
    <col min="1108" max="1108" width="18.5703125" bestFit="1" customWidth="1"/>
    <col min="1109" max="1109" width="15.28515625" bestFit="1" customWidth="1"/>
    <col min="1110" max="1110" width="17.5703125" bestFit="1" customWidth="1"/>
    <col min="1111" max="1111" width="36.28515625" bestFit="1" customWidth="1"/>
    <col min="1112" max="1112" width="20.140625" bestFit="1" customWidth="1"/>
    <col min="1113" max="1113" width="66.85546875" bestFit="1" customWidth="1"/>
    <col min="1114" max="1114" width="51" bestFit="1" customWidth="1"/>
    <col min="1115" max="1115" width="53" bestFit="1" customWidth="1"/>
    <col min="1116" max="1116" width="58.140625" bestFit="1" customWidth="1"/>
    <col min="1117" max="1117" width="50" bestFit="1" customWidth="1"/>
    <col min="1118" max="1118" width="51" bestFit="1" customWidth="1"/>
    <col min="1119" max="1119" width="40.5703125" bestFit="1" customWidth="1"/>
    <col min="1120" max="1122" width="12" bestFit="1" customWidth="1"/>
    <col min="1123" max="1123" width="10.85546875" bestFit="1" customWidth="1"/>
    <col min="1124" max="1133" width="12" bestFit="1" customWidth="1"/>
    <col min="1134" max="1134" width="10.85546875" bestFit="1" customWidth="1"/>
    <col min="1135" max="1144" width="12" bestFit="1" customWidth="1"/>
    <col min="1145" max="1145" width="10.85546875" bestFit="1" customWidth="1"/>
    <col min="1146" max="1155" width="12" bestFit="1" customWidth="1"/>
    <col min="1156" max="1156" width="10.85546875" bestFit="1" customWidth="1"/>
    <col min="1157" max="1166" width="12" bestFit="1" customWidth="1"/>
    <col min="1167" max="1167" width="10.85546875" bestFit="1" customWidth="1"/>
    <col min="1168" max="1169" width="12" bestFit="1" customWidth="1"/>
    <col min="1170" max="1170" width="71" bestFit="1" customWidth="1"/>
    <col min="1171" max="1171" width="21.85546875" bestFit="1" customWidth="1"/>
    <col min="1172" max="1172" width="19" bestFit="1" customWidth="1"/>
    <col min="1173" max="1173" width="29" bestFit="1" customWidth="1"/>
    <col min="1174" max="1174" width="17.85546875" bestFit="1" customWidth="1"/>
    <col min="1175" max="1175" width="16.140625" bestFit="1" customWidth="1"/>
    <col min="1176" max="1176" width="55" bestFit="1" customWidth="1"/>
    <col min="1177" max="1177" width="51.42578125" bestFit="1" customWidth="1"/>
    <col min="1178" max="1178" width="37.85546875" bestFit="1" customWidth="1"/>
    <col min="1179" max="1179" width="34.5703125" bestFit="1" customWidth="1"/>
    <col min="1180" max="1180" width="28.5703125" bestFit="1" customWidth="1"/>
    <col min="1181" max="1181" width="45.85546875" bestFit="1" customWidth="1"/>
    <col min="1182" max="1182" width="35.85546875" bestFit="1" customWidth="1"/>
    <col min="1183" max="1183" width="28.140625" bestFit="1" customWidth="1"/>
    <col min="1184" max="1184" width="26.28515625" bestFit="1" customWidth="1"/>
    <col min="1185" max="1185" width="39.85546875" bestFit="1" customWidth="1"/>
    <col min="1186" max="1186" width="32.7109375" bestFit="1" customWidth="1"/>
    <col min="1187" max="1187" width="29" bestFit="1" customWidth="1"/>
    <col min="1188" max="1188" width="20.42578125" bestFit="1" customWidth="1"/>
    <col min="1189" max="1189" width="55.7109375" bestFit="1" customWidth="1"/>
    <col min="1190" max="1190" width="81.85546875" bestFit="1" customWidth="1"/>
    <col min="1191" max="1191" width="86.5703125" bestFit="1" customWidth="1"/>
    <col min="1192" max="1192" width="46.85546875" bestFit="1" customWidth="1"/>
    <col min="1193" max="1193" width="80.7109375" bestFit="1" customWidth="1"/>
    <col min="1194" max="1194" width="72.85546875" bestFit="1" customWidth="1"/>
    <col min="1195" max="1195" width="69.28515625" bestFit="1" customWidth="1"/>
    <col min="1196" max="1196" width="50.28515625" bestFit="1" customWidth="1"/>
    <col min="1197" max="1197" width="53.140625" bestFit="1" customWidth="1"/>
    <col min="1198" max="1198" width="94.140625" bestFit="1" customWidth="1"/>
    <col min="1199" max="1199" width="91.140625" bestFit="1" customWidth="1"/>
    <col min="1200" max="1200" width="55.5703125" bestFit="1" customWidth="1"/>
    <col min="1201" max="1201" width="65.28515625" bestFit="1" customWidth="1"/>
    <col min="1202" max="1202" width="54.7109375" bestFit="1" customWidth="1"/>
    <col min="1203" max="1203" width="29.42578125" bestFit="1" customWidth="1"/>
    <col min="1204" max="1204" width="17.7109375" bestFit="1" customWidth="1"/>
    <col min="1205" max="1205" width="44.7109375" bestFit="1" customWidth="1"/>
    <col min="1206" max="1206" width="34.7109375" bestFit="1" customWidth="1"/>
    <col min="1207" max="1207" width="43" bestFit="1" customWidth="1"/>
    <col min="1208" max="1208" width="20.5703125" bestFit="1" customWidth="1"/>
    <col min="1209" max="1209" width="19.28515625" bestFit="1" customWidth="1"/>
    <col min="1210" max="1211" width="21.85546875" bestFit="1" customWidth="1"/>
    <col min="1212" max="1212" width="24.28515625" bestFit="1" customWidth="1"/>
    <col min="1213" max="1213" width="23" bestFit="1" customWidth="1"/>
    <col min="1214" max="1214" width="36.7109375" bestFit="1" customWidth="1"/>
    <col min="1215" max="1215" width="23.5703125" bestFit="1" customWidth="1"/>
    <col min="1216" max="1216" width="39.7109375" bestFit="1" customWidth="1"/>
    <col min="1217" max="1217" width="55.28515625" bestFit="1" customWidth="1"/>
    <col min="1218" max="1219" width="43.7109375" bestFit="1" customWidth="1"/>
    <col min="1220" max="1220" width="46" bestFit="1" customWidth="1"/>
    <col min="1221" max="1221" width="43.7109375" bestFit="1" customWidth="1"/>
    <col min="1222" max="1222" width="64.28515625" bestFit="1" customWidth="1"/>
    <col min="1223" max="1223" width="55" bestFit="1" customWidth="1"/>
    <col min="1224" max="1224" width="48.140625" bestFit="1" customWidth="1"/>
    <col min="1225" max="1227" width="50.28515625" bestFit="1" customWidth="1"/>
    <col min="1228" max="1228" width="53" bestFit="1" customWidth="1"/>
    <col min="1229" max="1229" width="55.7109375" bestFit="1" customWidth="1"/>
    <col min="1230" max="1230" width="49.42578125" bestFit="1" customWidth="1"/>
    <col min="1231" max="1231" width="56" bestFit="1" customWidth="1"/>
    <col min="1232" max="1232" width="44.85546875" bestFit="1" customWidth="1"/>
    <col min="1233" max="1233" width="55.28515625" bestFit="1" customWidth="1"/>
    <col min="1234" max="1234" width="41.140625" bestFit="1" customWidth="1"/>
    <col min="1235" max="1235" width="44.5703125" bestFit="1" customWidth="1"/>
    <col min="1236" max="1236" width="45.85546875" bestFit="1" customWidth="1"/>
    <col min="1237" max="1237" width="58.42578125" bestFit="1" customWidth="1"/>
    <col min="1238" max="1238" width="63.7109375" bestFit="1" customWidth="1"/>
    <col min="1239" max="1239" width="56.85546875" bestFit="1" customWidth="1"/>
    <col min="1240" max="1240" width="57.7109375" bestFit="1" customWidth="1"/>
    <col min="1241" max="1241" width="36.5703125" bestFit="1" customWidth="1"/>
    <col min="1242" max="1242" width="44" bestFit="1" customWidth="1"/>
    <col min="1243" max="1243" width="56.42578125" bestFit="1" customWidth="1"/>
    <col min="1244" max="1245" width="38.28515625" bestFit="1" customWidth="1"/>
    <col min="1246" max="1246" width="39.28515625" bestFit="1" customWidth="1"/>
    <col min="1247" max="1247" width="39.85546875" bestFit="1" customWidth="1"/>
    <col min="1248" max="1248" width="40.42578125" bestFit="1" customWidth="1"/>
    <col min="1249" max="1249" width="66.5703125" bestFit="1" customWidth="1"/>
    <col min="1250" max="1250" width="25" bestFit="1" customWidth="1"/>
    <col min="1251" max="1251" width="110.5703125" bestFit="1" customWidth="1"/>
    <col min="1252" max="1252" width="22" bestFit="1" customWidth="1"/>
    <col min="1253" max="1253" width="56" bestFit="1" customWidth="1"/>
    <col min="1254" max="1254" width="24" bestFit="1" customWidth="1"/>
    <col min="1255" max="1255" width="28.5703125" bestFit="1" customWidth="1"/>
    <col min="1256" max="1256" width="24.5703125" bestFit="1" customWidth="1"/>
    <col min="1257" max="1257" width="51" bestFit="1" customWidth="1"/>
    <col min="1258" max="1258" width="37.85546875" bestFit="1" customWidth="1"/>
    <col min="1259" max="1259" width="24.42578125" bestFit="1" customWidth="1"/>
    <col min="1260" max="1260" width="30.85546875" bestFit="1" customWidth="1"/>
    <col min="1261" max="1261" width="41.28515625" bestFit="1" customWidth="1"/>
    <col min="1262" max="1262" width="38.85546875" bestFit="1" customWidth="1"/>
    <col min="1263" max="1263" width="54.28515625" bestFit="1" customWidth="1"/>
    <col min="1264" max="1264" width="68.85546875" bestFit="1" customWidth="1"/>
    <col min="1265" max="1265" width="75.42578125" bestFit="1" customWidth="1"/>
    <col min="1266" max="1266" width="82" bestFit="1" customWidth="1"/>
    <col min="1267" max="1267" width="46.42578125" bestFit="1" customWidth="1"/>
    <col min="1268" max="1268" width="51.5703125" bestFit="1" customWidth="1"/>
    <col min="1269" max="1269" width="42.42578125" bestFit="1" customWidth="1"/>
    <col min="1270" max="1270" width="32.5703125" bestFit="1" customWidth="1"/>
    <col min="1271" max="1271" width="22.28515625" bestFit="1" customWidth="1"/>
    <col min="1272" max="1272" width="25.7109375" bestFit="1" customWidth="1"/>
    <col min="1273" max="1273" width="18.85546875" bestFit="1" customWidth="1"/>
    <col min="1274" max="1274" width="44.85546875" bestFit="1" customWidth="1"/>
    <col min="1275" max="1275" width="49.28515625" bestFit="1" customWidth="1"/>
    <col min="1276" max="1276" width="66.7109375" bestFit="1" customWidth="1"/>
    <col min="1277" max="1277" width="66.5703125" bestFit="1" customWidth="1"/>
    <col min="1278" max="1278" width="58.42578125" bestFit="1" customWidth="1"/>
    <col min="1279" max="1279" width="73.5703125" bestFit="1" customWidth="1"/>
    <col min="1280" max="1280" width="51.5703125" bestFit="1" customWidth="1"/>
    <col min="1281" max="1281" width="32.85546875" bestFit="1" customWidth="1"/>
    <col min="1282" max="1282" width="27.42578125" bestFit="1" customWidth="1"/>
    <col min="1283" max="1283" width="54" bestFit="1" customWidth="1"/>
    <col min="1284" max="1284" width="64.140625" bestFit="1" customWidth="1"/>
    <col min="1285" max="1285" width="32.85546875" bestFit="1" customWidth="1"/>
    <col min="1286" max="1286" width="50.5703125" bestFit="1" customWidth="1"/>
    <col min="1287" max="1287" width="34.140625" bestFit="1" customWidth="1"/>
    <col min="1288" max="1288" width="23.85546875" bestFit="1" customWidth="1"/>
    <col min="1289" max="1289" width="35.140625" bestFit="1" customWidth="1"/>
    <col min="1290" max="1290" width="45.5703125" bestFit="1" customWidth="1"/>
    <col min="1291" max="1291" width="38.140625" bestFit="1" customWidth="1"/>
    <col min="1292" max="1292" width="30" bestFit="1" customWidth="1"/>
    <col min="1293" max="1293" width="27.5703125" bestFit="1" customWidth="1"/>
    <col min="1294" max="1294" width="50.7109375" bestFit="1" customWidth="1"/>
    <col min="1295" max="1295" width="39" bestFit="1" customWidth="1"/>
    <col min="1296" max="1296" width="41.28515625" bestFit="1" customWidth="1"/>
    <col min="1297" max="1297" width="49.140625" bestFit="1" customWidth="1"/>
    <col min="1298" max="1298" width="47.7109375" bestFit="1" customWidth="1"/>
    <col min="1299" max="1299" width="46.7109375" bestFit="1" customWidth="1"/>
    <col min="1300" max="1300" width="31.28515625" bestFit="1" customWidth="1"/>
    <col min="1301" max="1301" width="28.28515625" bestFit="1" customWidth="1"/>
    <col min="1302" max="1302" width="29.28515625" bestFit="1" customWidth="1"/>
    <col min="1303" max="1303" width="69.140625" bestFit="1" customWidth="1"/>
    <col min="1304" max="1304" width="34.85546875" bestFit="1" customWidth="1"/>
    <col min="1305" max="1305" width="23.85546875" bestFit="1" customWidth="1"/>
    <col min="1306" max="1306" width="26.85546875" bestFit="1" customWidth="1"/>
    <col min="1307" max="1307" width="29.5703125" bestFit="1" customWidth="1"/>
    <col min="1308" max="1308" width="34.140625" bestFit="1" customWidth="1"/>
    <col min="1309" max="1309" width="31.7109375" bestFit="1" customWidth="1"/>
    <col min="1310" max="1310" width="37.85546875" bestFit="1" customWidth="1"/>
    <col min="1311" max="1311" width="52.42578125" bestFit="1" customWidth="1"/>
    <col min="1312" max="1312" width="74.7109375" bestFit="1" customWidth="1"/>
    <col min="1313" max="1313" width="70.5703125" bestFit="1" customWidth="1"/>
    <col min="1314" max="1314" width="64.85546875" bestFit="1" customWidth="1"/>
    <col min="1315" max="1315" width="47.85546875" bestFit="1" customWidth="1"/>
    <col min="1316" max="1316" width="44.28515625" bestFit="1" customWidth="1"/>
    <col min="1317" max="1317" width="55.42578125" bestFit="1" customWidth="1"/>
    <col min="1318" max="1318" width="32.28515625" bestFit="1" customWidth="1"/>
    <col min="1319" max="1319" width="30.5703125" bestFit="1" customWidth="1"/>
    <col min="1320" max="1320" width="30.28515625" bestFit="1" customWidth="1"/>
    <col min="1321" max="1321" width="27.7109375" bestFit="1" customWidth="1"/>
    <col min="1322" max="1322" width="36.7109375" bestFit="1" customWidth="1"/>
    <col min="1323" max="1323" width="17.5703125" bestFit="1" customWidth="1"/>
    <col min="1324" max="1324" width="37.42578125" bestFit="1" customWidth="1"/>
    <col min="1325" max="1325" width="33.7109375" bestFit="1" customWidth="1"/>
    <col min="1326" max="1326" width="37" bestFit="1" customWidth="1"/>
    <col min="1327" max="1327" width="40.85546875" bestFit="1" customWidth="1"/>
    <col min="1328" max="1328" width="74.7109375" bestFit="1" customWidth="1"/>
    <col min="1329" max="1329" width="67.7109375" bestFit="1" customWidth="1"/>
    <col min="1330" max="1330" width="53.42578125" bestFit="1" customWidth="1"/>
    <col min="1331" max="1331" width="66" bestFit="1" customWidth="1"/>
    <col min="1332" max="1332" width="80.28515625" bestFit="1" customWidth="1"/>
    <col min="1333" max="1334" width="38.5703125" bestFit="1" customWidth="1"/>
    <col min="1335" max="1335" width="42.7109375" bestFit="1" customWidth="1"/>
    <col min="1336" max="1336" width="41.7109375" bestFit="1" customWidth="1"/>
    <col min="1337" max="1337" width="80.42578125" bestFit="1" customWidth="1"/>
    <col min="1338" max="1338" width="68.42578125" bestFit="1" customWidth="1"/>
    <col min="1339" max="1339" width="31" bestFit="1" customWidth="1"/>
    <col min="1340" max="1340" width="43.5703125" bestFit="1" customWidth="1"/>
    <col min="1341" max="1341" width="70" bestFit="1" customWidth="1"/>
    <col min="1342" max="1342" width="71.85546875" bestFit="1" customWidth="1"/>
    <col min="1343" max="1343" width="51.140625" bestFit="1" customWidth="1"/>
    <col min="1344" max="1344" width="65.140625" bestFit="1" customWidth="1"/>
    <col min="1345" max="1345" width="56.140625" bestFit="1" customWidth="1"/>
    <col min="1346" max="1346" width="56.85546875" bestFit="1" customWidth="1"/>
    <col min="1347" max="1347" width="74.85546875" bestFit="1" customWidth="1"/>
    <col min="1348" max="1348" width="95.42578125" bestFit="1" customWidth="1"/>
    <col min="1349" max="1349" width="41.42578125" bestFit="1" customWidth="1"/>
    <col min="1350" max="1350" width="33.140625" bestFit="1" customWidth="1"/>
    <col min="1351" max="1351" width="64.42578125" bestFit="1" customWidth="1"/>
    <col min="1352" max="1352" width="40.140625" bestFit="1" customWidth="1"/>
    <col min="1353" max="1353" width="31.5703125" bestFit="1" customWidth="1"/>
    <col min="1354" max="1354" width="42" bestFit="1" customWidth="1"/>
    <col min="1355" max="1355" width="53.28515625" bestFit="1" customWidth="1"/>
    <col min="1356" max="1356" width="43.5703125" bestFit="1" customWidth="1"/>
    <col min="1357" max="1357" width="80.85546875" bestFit="1" customWidth="1"/>
    <col min="1358" max="1358" width="51.42578125" bestFit="1" customWidth="1"/>
    <col min="1359" max="1359" width="67.140625" bestFit="1" customWidth="1"/>
    <col min="1360" max="1360" width="27" bestFit="1" customWidth="1"/>
    <col min="1361" max="1361" width="44" bestFit="1" customWidth="1"/>
    <col min="1362" max="1362" width="28.85546875" bestFit="1" customWidth="1"/>
    <col min="1363" max="1363" width="44.42578125" bestFit="1" customWidth="1"/>
    <col min="1364" max="1364" width="59.7109375" bestFit="1" customWidth="1"/>
    <col min="1365" max="1365" width="21.28515625" bestFit="1" customWidth="1"/>
    <col min="1366" max="1366" width="39" bestFit="1" customWidth="1"/>
    <col min="1367" max="1367" width="82.42578125" bestFit="1" customWidth="1"/>
    <col min="1368" max="1368" width="19" bestFit="1" customWidth="1"/>
    <col min="1369" max="1369" width="87.85546875" bestFit="1" customWidth="1"/>
    <col min="1370" max="1370" width="60" bestFit="1" customWidth="1"/>
    <col min="1371" max="1371" width="52" bestFit="1" customWidth="1"/>
    <col min="1372" max="1372" width="29" bestFit="1" customWidth="1"/>
    <col min="1373" max="1373" width="27.85546875" bestFit="1" customWidth="1"/>
    <col min="1374" max="1374" width="32.5703125" bestFit="1" customWidth="1"/>
    <col min="1375" max="1375" width="34.7109375" bestFit="1" customWidth="1"/>
    <col min="1376" max="1376" width="29" bestFit="1" customWidth="1"/>
    <col min="1377" max="1377" width="40.5703125" bestFit="1" customWidth="1"/>
    <col min="1378" max="1378" width="42.85546875" bestFit="1" customWidth="1"/>
    <col min="1379" max="1379" width="34.5703125" bestFit="1" customWidth="1"/>
    <col min="1380" max="1380" width="22.140625" bestFit="1" customWidth="1"/>
    <col min="1381" max="1381" width="30.42578125" bestFit="1" customWidth="1"/>
    <col min="1382" max="1382" width="26.28515625" bestFit="1" customWidth="1"/>
    <col min="1383" max="1383" width="31.5703125" bestFit="1" customWidth="1"/>
    <col min="1384" max="1384" width="39.7109375" bestFit="1" customWidth="1"/>
    <col min="1385" max="1385" width="44.5703125" bestFit="1" customWidth="1"/>
    <col min="1386" max="1386" width="66.140625" bestFit="1" customWidth="1"/>
    <col min="1387" max="1387" width="60.7109375" bestFit="1" customWidth="1"/>
    <col min="1388" max="1388" width="86.7109375" bestFit="1" customWidth="1"/>
    <col min="1389" max="1389" width="29.42578125" bestFit="1" customWidth="1"/>
    <col min="1390" max="1390" width="82.140625" bestFit="1" customWidth="1"/>
    <col min="1391" max="1391" width="74.5703125" bestFit="1" customWidth="1"/>
    <col min="1392" max="1392" width="72.28515625" bestFit="1" customWidth="1"/>
    <col min="1393" max="1393" width="20.42578125" bestFit="1" customWidth="1"/>
    <col min="1394" max="1394" width="28" bestFit="1" customWidth="1"/>
    <col min="1395" max="1396" width="25.28515625" bestFit="1" customWidth="1"/>
    <col min="1397" max="1397" width="55.42578125" bestFit="1" customWidth="1"/>
    <col min="1398" max="1398" width="21.28515625" bestFit="1" customWidth="1"/>
    <col min="1399" max="1399" width="28.28515625" bestFit="1" customWidth="1"/>
    <col min="1400" max="1400" width="26.140625" bestFit="1" customWidth="1"/>
    <col min="1401" max="1401" width="38.7109375" bestFit="1" customWidth="1"/>
    <col min="1402" max="1402" width="57.28515625" bestFit="1" customWidth="1"/>
    <col min="1403" max="1403" width="20" bestFit="1" customWidth="1"/>
    <col min="1404" max="1405" width="40.7109375" bestFit="1" customWidth="1"/>
    <col min="1406" max="1406" width="39.5703125" bestFit="1" customWidth="1"/>
    <col min="1407" max="1407" width="40.7109375" bestFit="1" customWidth="1"/>
    <col min="1408" max="1408" width="39.5703125" bestFit="1" customWidth="1"/>
    <col min="1409" max="1411" width="57.5703125" bestFit="1" customWidth="1"/>
    <col min="1412" max="1412" width="50" bestFit="1" customWidth="1"/>
    <col min="1413" max="1413" width="43" bestFit="1" customWidth="1"/>
    <col min="1414" max="1414" width="56.42578125" bestFit="1" customWidth="1"/>
    <col min="1415" max="1415" width="53.28515625" bestFit="1" customWidth="1"/>
    <col min="1416" max="1416" width="56" bestFit="1" customWidth="1"/>
    <col min="1417" max="1417" width="36.140625" bestFit="1" customWidth="1"/>
    <col min="1418" max="1418" width="50.7109375" bestFit="1" customWidth="1"/>
    <col min="1419" max="1419" width="38.5703125" bestFit="1" customWidth="1"/>
    <col min="1420" max="1420" width="37" bestFit="1" customWidth="1"/>
    <col min="1421" max="1421" width="72.5703125" bestFit="1" customWidth="1"/>
    <col min="1422" max="1422" width="58" bestFit="1" customWidth="1"/>
    <col min="1423" max="1423" width="78.42578125" bestFit="1" customWidth="1"/>
    <col min="1424" max="1424" width="74" bestFit="1" customWidth="1"/>
    <col min="1425" max="1425" width="52.5703125" bestFit="1" customWidth="1"/>
    <col min="1426" max="1426" width="87.140625" bestFit="1" customWidth="1"/>
    <col min="1427" max="1427" width="33.140625" bestFit="1" customWidth="1"/>
    <col min="1428" max="1428" width="29.85546875" bestFit="1" customWidth="1"/>
    <col min="1429" max="1429" width="68.7109375" bestFit="1" customWidth="1"/>
    <col min="1430" max="1430" width="68.85546875" bestFit="1" customWidth="1"/>
    <col min="1431" max="1431" width="43.42578125" bestFit="1" customWidth="1"/>
    <col min="1432" max="1432" width="39.85546875" bestFit="1" customWidth="1"/>
    <col min="1433" max="1433" width="52.140625" bestFit="1" customWidth="1"/>
    <col min="1434" max="1434" width="65" bestFit="1" customWidth="1"/>
    <col min="1435" max="1435" width="62.5703125" bestFit="1" customWidth="1"/>
    <col min="1436" max="1436" width="51.42578125" bestFit="1" customWidth="1"/>
    <col min="1437" max="1437" width="39.28515625" bestFit="1" customWidth="1"/>
    <col min="1438" max="1438" width="53.42578125" bestFit="1" customWidth="1"/>
    <col min="1439" max="1439" width="25.28515625" bestFit="1" customWidth="1"/>
    <col min="1440" max="1440" width="89" bestFit="1" customWidth="1"/>
    <col min="1441" max="1441" width="61.28515625" bestFit="1" customWidth="1"/>
    <col min="1442" max="1442" width="67.85546875" bestFit="1" customWidth="1"/>
    <col min="1443" max="1443" width="35.28515625" bestFit="1" customWidth="1"/>
    <col min="1444" max="1444" width="35.42578125" bestFit="1" customWidth="1"/>
    <col min="1445" max="1445" width="47.28515625" bestFit="1" customWidth="1"/>
    <col min="1446" max="1446" width="56.7109375" bestFit="1" customWidth="1"/>
    <col min="1447" max="1447" width="43.28515625" bestFit="1" customWidth="1"/>
    <col min="1448" max="1448" width="33.42578125" bestFit="1" customWidth="1"/>
    <col min="1449" max="1449" width="40.140625" bestFit="1" customWidth="1"/>
    <col min="1450" max="1450" width="44.28515625" bestFit="1" customWidth="1"/>
    <col min="1451" max="1451" width="36.42578125" bestFit="1" customWidth="1"/>
    <col min="1452" max="1452" width="35.42578125" bestFit="1" customWidth="1"/>
    <col min="1453" max="1453" width="35.7109375" bestFit="1" customWidth="1"/>
    <col min="1454" max="1454" width="33.28515625" bestFit="1" customWidth="1"/>
    <col min="1455" max="1455" width="32.85546875" bestFit="1" customWidth="1"/>
    <col min="1456" max="1456" width="42.85546875" bestFit="1" customWidth="1"/>
    <col min="1457" max="1457" width="65.85546875" bestFit="1" customWidth="1"/>
    <col min="1458" max="1458" width="44" bestFit="1" customWidth="1"/>
    <col min="1459" max="1459" width="62" bestFit="1" customWidth="1"/>
    <col min="1460" max="1460" width="27.85546875" bestFit="1" customWidth="1"/>
    <col min="1461" max="1461" width="53.28515625" bestFit="1" customWidth="1"/>
    <col min="1462" max="1462" width="58.85546875" bestFit="1" customWidth="1"/>
    <col min="1463" max="1463" width="67.42578125" bestFit="1" customWidth="1"/>
    <col min="1464" max="1464" width="75.7109375" bestFit="1" customWidth="1"/>
    <col min="1465" max="1465" width="69" bestFit="1" customWidth="1"/>
    <col min="1466" max="1466" width="82.28515625" bestFit="1" customWidth="1"/>
    <col min="1467" max="1467" width="49.7109375" bestFit="1" customWidth="1"/>
    <col min="1468" max="1470" width="53.28515625" bestFit="1" customWidth="1"/>
    <col min="1471" max="1471" width="52.140625" bestFit="1" customWidth="1"/>
    <col min="1472" max="1472" width="51.42578125" bestFit="1" customWidth="1"/>
    <col min="1473" max="1474" width="50.140625" bestFit="1" customWidth="1"/>
    <col min="1475" max="1475" width="54.28515625" bestFit="1" customWidth="1"/>
    <col min="1476" max="1476" width="41.7109375" bestFit="1" customWidth="1"/>
    <col min="1477" max="1477" width="39.85546875" bestFit="1" customWidth="1"/>
    <col min="1478" max="1478" width="57.7109375" bestFit="1" customWidth="1"/>
    <col min="1479" max="1479" width="52.42578125" bestFit="1" customWidth="1"/>
    <col min="1480" max="1480" width="57.28515625" bestFit="1" customWidth="1"/>
    <col min="1481" max="1481" width="62.5703125" bestFit="1" customWidth="1"/>
    <col min="1482" max="1482" width="43.85546875" bestFit="1" customWidth="1"/>
    <col min="1483" max="1483" width="33.5703125" bestFit="1" customWidth="1"/>
    <col min="1484" max="1484" width="45.7109375" bestFit="1" customWidth="1"/>
    <col min="1485" max="1485" width="47.42578125" bestFit="1" customWidth="1"/>
    <col min="1486" max="1486" width="55.7109375" bestFit="1" customWidth="1"/>
    <col min="1487" max="1487" width="39.42578125" bestFit="1" customWidth="1"/>
    <col min="1488" max="1488" width="46.42578125" bestFit="1" customWidth="1"/>
    <col min="1489" max="1489" width="42.28515625" bestFit="1" customWidth="1"/>
    <col min="1490" max="1490" width="53.5703125" bestFit="1" customWidth="1"/>
    <col min="1491" max="1491" width="54" bestFit="1" customWidth="1"/>
    <col min="1492" max="1492" width="28.7109375" bestFit="1" customWidth="1"/>
    <col min="1493" max="1493" width="55" bestFit="1" customWidth="1"/>
    <col min="1494" max="1494" width="62" bestFit="1" customWidth="1"/>
    <col min="1495" max="1495" width="17.85546875" bestFit="1" customWidth="1"/>
    <col min="1496" max="1496" width="45.28515625" bestFit="1" customWidth="1"/>
    <col min="1497" max="1497" width="23.7109375" bestFit="1" customWidth="1"/>
    <col min="1498" max="1498" width="77.140625" bestFit="1" customWidth="1"/>
    <col min="1499" max="1499" width="34.7109375" bestFit="1" customWidth="1"/>
    <col min="1500" max="1500" width="60" bestFit="1" customWidth="1"/>
    <col min="1501" max="1501" width="50.85546875" bestFit="1" customWidth="1"/>
    <col min="1502" max="1502" width="17.85546875" bestFit="1" customWidth="1"/>
    <col min="1503" max="1503" width="14.7109375" bestFit="1" customWidth="1"/>
    <col min="1504" max="1504" width="15.7109375" bestFit="1" customWidth="1"/>
    <col min="1505" max="1505" width="16.5703125" bestFit="1" customWidth="1"/>
    <col min="1506" max="1506" width="29.28515625" bestFit="1" customWidth="1"/>
    <col min="1507" max="1507" width="17.85546875" bestFit="1" customWidth="1"/>
    <col min="1508" max="1508" width="8.85546875" bestFit="1" customWidth="1"/>
    <col min="1509" max="1509" width="24" bestFit="1" customWidth="1"/>
    <col min="1510" max="1510" width="52.7109375" bestFit="1" customWidth="1"/>
    <col min="1511" max="1511" width="51.28515625" bestFit="1" customWidth="1"/>
    <col min="1512" max="1512" width="51.7109375" bestFit="1" customWidth="1"/>
    <col min="1513" max="1513" width="36" bestFit="1" customWidth="1"/>
    <col min="1514" max="1514" width="37" bestFit="1" customWidth="1"/>
    <col min="1515" max="1515" width="39.7109375" bestFit="1" customWidth="1"/>
    <col min="1516" max="1516" width="36" bestFit="1" customWidth="1"/>
    <col min="1517" max="1517" width="29.85546875" bestFit="1" customWidth="1"/>
    <col min="1518" max="1518" width="28.7109375" bestFit="1" customWidth="1"/>
    <col min="1519" max="1519" width="21.28515625" bestFit="1" customWidth="1"/>
    <col min="1520" max="1520" width="25.42578125" bestFit="1" customWidth="1"/>
    <col min="1521" max="1521" width="52.85546875" bestFit="1" customWidth="1"/>
    <col min="1522" max="1522" width="51.140625" bestFit="1" customWidth="1"/>
    <col min="1523" max="1523" width="43.7109375" bestFit="1" customWidth="1"/>
    <col min="1524" max="1524" width="32.28515625" bestFit="1" customWidth="1"/>
    <col min="1525" max="1525" width="31.85546875" bestFit="1" customWidth="1"/>
    <col min="1526" max="1526" width="57.5703125" bestFit="1" customWidth="1"/>
    <col min="1527" max="1527" width="62.7109375" bestFit="1" customWidth="1"/>
    <col min="1528" max="1528" width="23.5703125" bestFit="1" customWidth="1"/>
    <col min="1529" max="1529" width="40.140625" bestFit="1" customWidth="1"/>
    <col min="1530" max="1530" width="23.5703125" bestFit="1" customWidth="1"/>
    <col min="1531" max="1531" width="49.7109375" bestFit="1" customWidth="1"/>
    <col min="1532" max="1532" width="65.140625" bestFit="1" customWidth="1"/>
    <col min="1533" max="1533" width="70" bestFit="1" customWidth="1"/>
    <col min="1534" max="1534" width="37.42578125" bestFit="1" customWidth="1"/>
    <col min="1535" max="1535" width="41.7109375" bestFit="1" customWidth="1"/>
    <col min="1536" max="1536" width="69.7109375" bestFit="1" customWidth="1"/>
    <col min="1537" max="1537" width="39" bestFit="1" customWidth="1"/>
    <col min="1538" max="1538" width="54" bestFit="1" customWidth="1"/>
    <col min="1539" max="1539" width="82.42578125" bestFit="1" customWidth="1"/>
    <col min="1540" max="1540" width="42.7109375" bestFit="1" customWidth="1"/>
    <col min="1541" max="1541" width="49" bestFit="1" customWidth="1"/>
    <col min="1542" max="1542" width="44" bestFit="1" customWidth="1"/>
    <col min="1543" max="1543" width="93.85546875" bestFit="1" customWidth="1"/>
    <col min="1544" max="1544" width="53.140625" bestFit="1" customWidth="1"/>
    <col min="1545" max="1545" width="66.42578125" bestFit="1" customWidth="1"/>
    <col min="1546" max="1546" width="61.5703125" bestFit="1" customWidth="1"/>
    <col min="1547" max="1547" width="62.5703125" bestFit="1" customWidth="1"/>
    <col min="1548" max="1548" width="69.28515625" bestFit="1" customWidth="1"/>
    <col min="1549" max="1549" width="77.7109375" bestFit="1" customWidth="1"/>
    <col min="1550" max="1550" width="74.42578125" bestFit="1" customWidth="1"/>
    <col min="1551" max="1551" width="51.42578125" bestFit="1" customWidth="1"/>
    <col min="1552" max="1552" width="42.7109375" bestFit="1" customWidth="1"/>
    <col min="1553" max="1553" width="32" bestFit="1" customWidth="1"/>
    <col min="1554" max="1554" width="31.42578125" bestFit="1" customWidth="1"/>
    <col min="1555" max="1555" width="29.140625" bestFit="1" customWidth="1"/>
    <col min="1556" max="1556" width="24.5703125" bestFit="1" customWidth="1"/>
    <col min="1557" max="1557" width="25" bestFit="1" customWidth="1"/>
    <col min="1558" max="1558" width="31.85546875" bestFit="1" customWidth="1"/>
    <col min="1559" max="1559" width="30.5703125" bestFit="1" customWidth="1"/>
    <col min="1560" max="1560" width="78.7109375" bestFit="1" customWidth="1"/>
    <col min="1561" max="1561" width="68.42578125" bestFit="1" customWidth="1"/>
    <col min="1562" max="1562" width="42" bestFit="1" customWidth="1"/>
    <col min="1563" max="1563" width="45.7109375" bestFit="1" customWidth="1"/>
    <col min="1564" max="1564" width="34.140625" bestFit="1" customWidth="1"/>
    <col min="1565" max="1565" width="32.28515625" bestFit="1" customWidth="1"/>
    <col min="1566" max="1566" width="43.85546875" bestFit="1" customWidth="1"/>
    <col min="1567" max="1567" width="46" bestFit="1" customWidth="1"/>
    <col min="1568" max="1568" width="26.85546875" bestFit="1" customWidth="1"/>
    <col min="1569" max="1569" width="34.7109375" bestFit="1" customWidth="1"/>
    <col min="1570" max="1570" width="76.7109375" bestFit="1" customWidth="1"/>
    <col min="1571" max="1571" width="67.5703125" bestFit="1" customWidth="1"/>
    <col min="1572" max="1572" width="79.7109375" bestFit="1" customWidth="1"/>
    <col min="1573" max="1573" width="42.7109375" bestFit="1" customWidth="1"/>
    <col min="1574" max="1574" width="63.5703125" bestFit="1" customWidth="1"/>
    <col min="1575" max="1575" width="48.42578125" bestFit="1" customWidth="1"/>
    <col min="1576" max="1576" width="38.140625" bestFit="1" customWidth="1"/>
    <col min="1577" max="1577" width="39.5703125" bestFit="1" customWidth="1"/>
    <col min="1578" max="1578" width="36.28515625" bestFit="1" customWidth="1"/>
    <col min="1579" max="1579" width="31" bestFit="1" customWidth="1"/>
    <col min="1580" max="1580" width="41" bestFit="1" customWidth="1"/>
    <col min="1581" max="1581" width="57.5703125" bestFit="1" customWidth="1"/>
    <col min="1582" max="1582" width="31.42578125" bestFit="1" customWidth="1"/>
    <col min="1583" max="1583" width="69.7109375" bestFit="1" customWidth="1"/>
    <col min="1584" max="1584" width="45.28515625" bestFit="1" customWidth="1"/>
    <col min="1585" max="1585" width="58" bestFit="1" customWidth="1"/>
    <col min="1586" max="1586" width="41.140625" bestFit="1" customWidth="1"/>
    <col min="1587" max="1587" width="16.5703125" bestFit="1" customWidth="1"/>
    <col min="1588" max="1588" width="41.28515625" bestFit="1" customWidth="1"/>
    <col min="1589" max="1589" width="52.85546875" bestFit="1" customWidth="1"/>
    <col min="1590" max="1590" width="59" bestFit="1" customWidth="1"/>
    <col min="1591" max="1591" width="55" bestFit="1" customWidth="1"/>
    <col min="1592" max="1592" width="57.5703125" bestFit="1" customWidth="1"/>
    <col min="1593" max="1593" width="50.140625" bestFit="1" customWidth="1"/>
    <col min="1594" max="1594" width="34" bestFit="1" customWidth="1"/>
    <col min="1595" max="1595" width="23.85546875" bestFit="1" customWidth="1"/>
    <col min="1596" max="1596" width="23" bestFit="1" customWidth="1"/>
    <col min="1597" max="1597" width="29.42578125" bestFit="1" customWidth="1"/>
    <col min="1598" max="1598" width="68.7109375" bestFit="1" customWidth="1"/>
    <col min="1599" max="1599" width="70.7109375" bestFit="1" customWidth="1"/>
    <col min="1600" max="1600" width="69.42578125" bestFit="1" customWidth="1"/>
    <col min="1601" max="1601" width="24.28515625" bestFit="1" customWidth="1"/>
    <col min="1602" max="1602" width="26.28515625" bestFit="1" customWidth="1"/>
    <col min="1603" max="1603" width="30.5703125" bestFit="1" customWidth="1"/>
    <col min="1604" max="1604" width="67.140625" bestFit="1" customWidth="1"/>
    <col min="1605" max="1606" width="68.28515625" bestFit="1" customWidth="1"/>
    <col min="1607" max="1607" width="67.140625" bestFit="1" customWidth="1"/>
    <col min="1608" max="1608" width="53.85546875" bestFit="1" customWidth="1"/>
    <col min="1609" max="1609" width="58.42578125" bestFit="1" customWidth="1"/>
    <col min="1610" max="1610" width="29.85546875" bestFit="1" customWidth="1"/>
    <col min="1611" max="1611" width="52" bestFit="1" customWidth="1"/>
    <col min="1612" max="1612" width="15" bestFit="1" customWidth="1"/>
    <col min="1613" max="1613" width="16" bestFit="1" customWidth="1"/>
    <col min="1614" max="1614" width="41" bestFit="1" customWidth="1"/>
    <col min="1615" max="1615" width="50.28515625" bestFit="1" customWidth="1"/>
    <col min="1616" max="1617" width="58" bestFit="1" customWidth="1"/>
    <col min="1618" max="1618" width="60.5703125" bestFit="1" customWidth="1"/>
    <col min="1619" max="1619" width="43.28515625" bestFit="1" customWidth="1"/>
    <col min="1620" max="1620" width="58.42578125" bestFit="1" customWidth="1"/>
    <col min="1621" max="1621" width="62.28515625" bestFit="1" customWidth="1"/>
    <col min="1622" max="1622" width="69.28515625" bestFit="1" customWidth="1"/>
    <col min="1623" max="1623" width="62.7109375" bestFit="1" customWidth="1"/>
    <col min="1624" max="1624" width="92.85546875" bestFit="1" customWidth="1"/>
    <col min="1625" max="1625" width="45.5703125" bestFit="1" customWidth="1"/>
    <col min="1626" max="1626" width="97" bestFit="1" customWidth="1"/>
    <col min="1627" max="1627" width="61" bestFit="1" customWidth="1"/>
    <col min="1628" max="1628" width="30.42578125" bestFit="1" customWidth="1"/>
    <col min="1629" max="1629" width="52.5703125" bestFit="1" customWidth="1"/>
    <col min="1630" max="1630" width="43.42578125" bestFit="1" customWidth="1"/>
    <col min="1631" max="1631" width="64.5703125" bestFit="1" customWidth="1"/>
    <col min="1632" max="1632" width="50.5703125" bestFit="1" customWidth="1"/>
    <col min="1633" max="1633" width="64.5703125" bestFit="1" customWidth="1"/>
    <col min="1634" max="1634" width="34.85546875" bestFit="1" customWidth="1"/>
    <col min="1635" max="1635" width="52.5703125" bestFit="1" customWidth="1"/>
    <col min="1636" max="1636" width="70.85546875" bestFit="1" customWidth="1"/>
    <col min="1637" max="1637" width="47.42578125" bestFit="1" customWidth="1"/>
    <col min="1638" max="1638" width="62.28515625" bestFit="1" customWidth="1"/>
    <col min="1639" max="1639" width="41" bestFit="1" customWidth="1"/>
    <col min="1640" max="1640" width="40.85546875" bestFit="1" customWidth="1"/>
    <col min="1641" max="1641" width="66" bestFit="1" customWidth="1"/>
    <col min="1642" max="1642" width="41.28515625" bestFit="1" customWidth="1"/>
    <col min="1643" max="1643" width="60.7109375" bestFit="1" customWidth="1"/>
    <col min="1644" max="1644" width="46.85546875" bestFit="1" customWidth="1"/>
    <col min="1645" max="1645" width="71.85546875" bestFit="1" customWidth="1"/>
    <col min="1646" max="1646" width="30.5703125" bestFit="1" customWidth="1"/>
    <col min="1647" max="1647" width="49.85546875" bestFit="1" customWidth="1"/>
    <col min="1648" max="1648" width="64.85546875" bestFit="1" customWidth="1"/>
    <col min="1649" max="1649" width="57.85546875" bestFit="1" customWidth="1"/>
    <col min="1650" max="1650" width="39.85546875" bestFit="1" customWidth="1"/>
    <col min="1651" max="1651" width="40.7109375" bestFit="1" customWidth="1"/>
    <col min="1652" max="1652" width="42" bestFit="1" customWidth="1"/>
    <col min="1653" max="1653" width="55.42578125" bestFit="1" customWidth="1"/>
    <col min="1654" max="1654" width="50.28515625" bestFit="1" customWidth="1"/>
    <col min="1655" max="1655" width="63.140625" bestFit="1" customWidth="1"/>
    <col min="1656" max="1656" width="40.42578125" bestFit="1" customWidth="1"/>
    <col min="1657" max="1657" width="59.85546875" bestFit="1" customWidth="1"/>
    <col min="1658" max="1658" width="69.5703125" bestFit="1" customWidth="1"/>
    <col min="1659" max="1659" width="80.7109375" bestFit="1" customWidth="1"/>
    <col min="1660" max="1660" width="67.28515625" bestFit="1" customWidth="1"/>
    <col min="1661" max="1661" width="82.42578125" bestFit="1" customWidth="1"/>
    <col min="1662" max="1662" width="62.28515625" bestFit="1" customWidth="1"/>
    <col min="1663" max="1663" width="73.140625" bestFit="1" customWidth="1"/>
    <col min="1664" max="1664" width="43.42578125" bestFit="1" customWidth="1"/>
    <col min="1665" max="1665" width="39" bestFit="1" customWidth="1"/>
    <col min="1666" max="1666" width="57.85546875" bestFit="1" customWidth="1"/>
    <col min="1667" max="1667" width="38.7109375" bestFit="1" customWidth="1"/>
    <col min="1668" max="1668" width="58" bestFit="1" customWidth="1"/>
    <col min="1669" max="1669" width="10.85546875" bestFit="1" customWidth="1"/>
    <col min="1670" max="1679" width="12" bestFit="1" customWidth="1"/>
    <col min="1680" max="1680" width="10.85546875" bestFit="1" customWidth="1"/>
    <col min="1681" max="1690" width="12" bestFit="1" customWidth="1"/>
    <col min="1691" max="1691" width="9.7109375" bestFit="1" customWidth="1"/>
    <col min="1692" max="1692" width="10.85546875" bestFit="1" customWidth="1"/>
    <col min="1693" max="1701" width="12" bestFit="1" customWidth="1"/>
    <col min="1702" max="1702" width="10.85546875" bestFit="1" customWidth="1"/>
    <col min="1703" max="1712" width="12" bestFit="1" customWidth="1"/>
    <col min="1713" max="1713" width="10.85546875" bestFit="1" customWidth="1"/>
    <col min="1714" max="1723" width="12" bestFit="1" customWidth="1"/>
    <col min="1724" max="1724" width="10.85546875" bestFit="1" customWidth="1"/>
    <col min="1725" max="1734" width="12" bestFit="1" customWidth="1"/>
    <col min="1735" max="1735" width="10.85546875" bestFit="1" customWidth="1"/>
    <col min="1736" max="1745" width="12" bestFit="1" customWidth="1"/>
    <col min="1746" max="1746" width="10.85546875" bestFit="1" customWidth="1"/>
    <col min="1747" max="1756" width="12" bestFit="1" customWidth="1"/>
    <col min="1757" max="1757" width="10.85546875" bestFit="1" customWidth="1"/>
    <col min="1758" max="1766" width="12" bestFit="1" customWidth="1"/>
    <col min="1767" max="1767" width="10.85546875" bestFit="1" customWidth="1"/>
    <col min="1768" max="1777" width="12" bestFit="1" customWidth="1"/>
    <col min="1778" max="1778" width="10.85546875" bestFit="1" customWidth="1"/>
    <col min="1779" max="1788" width="12" bestFit="1" customWidth="1"/>
    <col min="1789" max="1789" width="10.85546875" bestFit="1" customWidth="1"/>
    <col min="1790" max="1799" width="12" bestFit="1" customWidth="1"/>
    <col min="1800" max="1800" width="8.5703125" bestFit="1" customWidth="1"/>
    <col min="1801" max="1801" width="9.7109375" bestFit="1" customWidth="1"/>
    <col min="1802" max="1802" width="10.85546875" bestFit="1" customWidth="1"/>
    <col min="1803" max="1803" width="12" bestFit="1" customWidth="1"/>
    <col min="1804" max="1812" width="10.85546875" bestFit="1" customWidth="1"/>
    <col min="1813" max="1813" width="9.7109375" bestFit="1" customWidth="1"/>
    <col min="1814" max="1823" width="10.85546875" bestFit="1" customWidth="1"/>
    <col min="1824" max="1824" width="9.7109375" bestFit="1" customWidth="1"/>
    <col min="1825" max="1834" width="10.85546875" bestFit="1" customWidth="1"/>
    <col min="1835" max="1835" width="9.7109375" bestFit="1" customWidth="1"/>
    <col min="1836" max="1838" width="10.85546875" bestFit="1" customWidth="1"/>
    <col min="1839" max="1839" width="72.42578125" bestFit="1" customWidth="1"/>
    <col min="1840" max="1840" width="30.28515625" bestFit="1" customWidth="1"/>
    <col min="1841" max="1841" width="44.140625" bestFit="1" customWidth="1"/>
    <col min="1842" max="1842" width="54.7109375" bestFit="1" customWidth="1"/>
    <col min="1843" max="1843" width="12" bestFit="1" customWidth="1"/>
    <col min="1844" max="1844" width="33.5703125" bestFit="1" customWidth="1"/>
    <col min="1845" max="1845" width="49.5703125" bestFit="1" customWidth="1"/>
    <col min="1846" max="1846" width="52.85546875" bestFit="1" customWidth="1"/>
    <col min="1847" max="1848" width="56" bestFit="1" customWidth="1"/>
    <col min="1849" max="1849" width="39.7109375" bestFit="1" customWidth="1"/>
    <col min="1850" max="1850" width="36.85546875" bestFit="1" customWidth="1"/>
    <col min="1851" max="1851" width="29" bestFit="1" customWidth="1"/>
    <col min="1852" max="1852" width="13" bestFit="1" customWidth="1"/>
  </cols>
  <sheetData>
    <row r="5" spans="1:1" x14ac:dyDescent="0.2">
      <c r="A5" t="s">
        <v>10958</v>
      </c>
    </row>
    <row r="6" spans="1:1" x14ac:dyDescent="0.2">
      <c r="A6" s="14">
        <v>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Dashboard</vt:lpstr>
      <vt:lpstr>Orders</vt:lpstr>
      <vt:lpstr>People</vt:lpstr>
      <vt:lpstr>Returns</vt:lpstr>
      <vt:lpstr>Sales Profit</vt:lpstr>
      <vt:lpstr>Sales and profit per Category</vt:lpstr>
      <vt:lpstr>Manager Sales</vt:lpstr>
      <vt:lpstr>Manager Profit</vt:lpstr>
      <vt:lpstr>Segment Sales</vt:lpstr>
      <vt:lpstr>Segment Profit</vt:lpstr>
      <vt:lpstr>Sales per State</vt:lpstr>
      <vt:lpstr>10 Products by Profit</vt:lpstr>
      <vt:lpstr>10 Cities by Profit</vt:lpstr>
      <vt:lpstr>Customer per year</vt:lpstr>
      <vt:lpstr>KPI - sales</vt:lpstr>
      <vt:lpstr>KPI - Profit</vt:lpstr>
      <vt:lpstr>KPI - Orders</vt:lpstr>
      <vt:lpstr>KPI - 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Анна Стельмашок</cp:lastModifiedBy>
  <dcterms:created xsi:type="dcterms:W3CDTF">2019-07-08T16:52:48Z</dcterms:created>
  <dcterms:modified xsi:type="dcterms:W3CDTF">2023-09-08T13:17:47Z</dcterms:modified>
</cp:coreProperties>
</file>